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Data\Github\WebPinHelper\assets\pindata\"/>
    </mc:Choice>
  </mc:AlternateContent>
  <xr:revisionPtr revIDLastSave="0" documentId="13_ncr:1_{2675C2B3-1462-44D9-A2A4-0306E3D4E659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Sheet1" sheetId="15" r:id="rId1"/>
    <sheet name="S1 pin list" sheetId="2" r:id="rId2"/>
    <sheet name="S3 pin list" sheetId="9" r:id="rId3"/>
    <sheet name="S5 pin list" sheetId="6" r:id="rId4"/>
    <sheet name="S7 pin list" sheetId="14" r:id="rId5"/>
    <sheet name="PWR_ASSIGN" sheetId="3" r:id="rId6"/>
    <sheet name="relay_assign" sheetId="8" r:id="rId7"/>
  </sheets>
  <definedNames>
    <definedName name="_xlnm._FilterDatabase" localSheetId="1" hidden="1">'S1 pin list'!$A$1:$Z$1171</definedName>
    <definedName name="_xlnm._FilterDatabase" localSheetId="2" hidden="1">'S3 pin list'!$A$1:$Z$1171</definedName>
    <definedName name="_xlnm._FilterDatabase" localSheetId="3" hidden="1">'S5 pin list'!$A$1:$Z$1237</definedName>
    <definedName name="_xlnm._FilterDatabase" localSheetId="4" hidden="1">'S7 pin list'!$A$1:$Z$1171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5" l="1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" i="15"/>
  <c r="I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409" i="15"/>
  <c r="I410" i="15"/>
  <c r="I411" i="15"/>
  <c r="I412" i="15"/>
  <c r="I413" i="15"/>
  <c r="I414" i="15"/>
  <c r="I415" i="15"/>
  <c r="I416" i="15"/>
  <c r="I417" i="15"/>
  <c r="I418" i="15"/>
  <c r="I419" i="15"/>
  <c r="I420" i="15"/>
  <c r="I421" i="15"/>
  <c r="I422" i="15"/>
  <c r="I423" i="15"/>
  <c r="I424" i="15"/>
  <c r="I425" i="15"/>
  <c r="I426" i="15"/>
  <c r="I427" i="15"/>
  <c r="I428" i="15"/>
  <c r="I429" i="15"/>
  <c r="I430" i="15"/>
  <c r="I431" i="15"/>
  <c r="I432" i="15"/>
  <c r="I433" i="15"/>
  <c r="I434" i="15"/>
  <c r="I435" i="15"/>
  <c r="I436" i="15"/>
  <c r="I437" i="15"/>
  <c r="I438" i="15"/>
  <c r="I439" i="15"/>
  <c r="I440" i="15"/>
  <c r="I441" i="15"/>
  <c r="I442" i="15"/>
  <c r="I443" i="15"/>
  <c r="I444" i="15"/>
  <c r="I445" i="15"/>
  <c r="I446" i="15"/>
  <c r="I447" i="15"/>
  <c r="I448" i="15"/>
  <c r="I449" i="15"/>
  <c r="I450" i="15"/>
  <c r="I451" i="15"/>
  <c r="I452" i="15"/>
  <c r="I453" i="15"/>
  <c r="I454" i="15"/>
  <c r="I455" i="15"/>
  <c r="I456" i="15"/>
  <c r="I457" i="15"/>
  <c r="I458" i="15"/>
  <c r="I459" i="15"/>
  <c r="I460" i="15"/>
  <c r="I461" i="15"/>
  <c r="I462" i="15"/>
  <c r="I463" i="15"/>
  <c r="I464" i="15"/>
  <c r="I465" i="15"/>
  <c r="I466" i="15"/>
  <c r="I467" i="15"/>
  <c r="I468" i="15"/>
  <c r="I469" i="15"/>
  <c r="I470" i="15"/>
  <c r="I471" i="15"/>
  <c r="I472" i="15"/>
  <c r="I473" i="15"/>
  <c r="I474" i="15"/>
  <c r="I475" i="15"/>
  <c r="I476" i="15"/>
  <c r="I477" i="15"/>
  <c r="I478" i="15"/>
  <c r="I479" i="15"/>
  <c r="I480" i="15"/>
  <c r="I481" i="15"/>
  <c r="I482" i="15"/>
  <c r="I483" i="15"/>
  <c r="I484" i="15"/>
  <c r="I485" i="15"/>
  <c r="I486" i="15"/>
  <c r="I487" i="15"/>
  <c r="I488" i="15"/>
  <c r="I489" i="15"/>
  <c r="I490" i="15"/>
  <c r="I491" i="15"/>
  <c r="I492" i="15"/>
  <c r="I493" i="15"/>
  <c r="I494" i="15"/>
  <c r="I495" i="15"/>
  <c r="I496" i="15"/>
  <c r="I497" i="15"/>
  <c r="I498" i="15"/>
  <c r="I499" i="15"/>
  <c r="I500" i="15"/>
  <c r="I501" i="15"/>
  <c r="I502" i="15"/>
  <c r="I503" i="15"/>
  <c r="I504" i="15"/>
  <c r="I505" i="15"/>
  <c r="I506" i="15"/>
  <c r="I507" i="15"/>
  <c r="I508" i="15"/>
  <c r="I509" i="15"/>
  <c r="I510" i="15"/>
  <c r="I511" i="15"/>
  <c r="I512" i="15"/>
  <c r="I513" i="15"/>
  <c r="I514" i="15"/>
  <c r="I515" i="15"/>
  <c r="I516" i="15"/>
  <c r="I517" i="15"/>
  <c r="I518" i="15"/>
  <c r="I519" i="15"/>
  <c r="I520" i="15"/>
  <c r="I521" i="15"/>
  <c r="I522" i="15"/>
  <c r="I523" i="15"/>
  <c r="I524" i="15"/>
  <c r="I525" i="15"/>
  <c r="I526" i="15"/>
  <c r="I527" i="15"/>
  <c r="I528" i="15"/>
  <c r="I529" i="15"/>
  <c r="I530" i="15"/>
  <c r="I531" i="15"/>
  <c r="I532" i="15"/>
  <c r="I533" i="15"/>
  <c r="I534" i="15"/>
  <c r="I535" i="15"/>
  <c r="I536" i="15"/>
  <c r="I537" i="15"/>
  <c r="I538" i="15"/>
  <c r="I539" i="15"/>
  <c r="I540" i="15"/>
  <c r="I541" i="15"/>
  <c r="I542" i="15"/>
  <c r="I543" i="15"/>
  <c r="I544" i="15"/>
  <c r="I545" i="15"/>
  <c r="I546" i="15"/>
  <c r="I547" i="15"/>
  <c r="I548" i="15"/>
  <c r="I549" i="15"/>
  <c r="I550" i="15"/>
  <c r="I551" i="15"/>
  <c r="I552" i="15"/>
  <c r="I553" i="15"/>
  <c r="I554" i="15"/>
  <c r="I555" i="15"/>
  <c r="I556" i="15"/>
  <c r="I557" i="15"/>
  <c r="I558" i="15"/>
  <c r="I559" i="15"/>
  <c r="I560" i="15"/>
  <c r="I561" i="15"/>
  <c r="I562" i="15"/>
  <c r="I563" i="15"/>
  <c r="I564" i="15"/>
  <c r="I565" i="15"/>
  <c r="I566" i="15"/>
  <c r="I567" i="15"/>
  <c r="I568" i="15"/>
  <c r="I569" i="15"/>
  <c r="I570" i="15"/>
  <c r="I571" i="15"/>
  <c r="I572" i="15"/>
  <c r="I573" i="15"/>
  <c r="I574" i="15"/>
  <c r="I575" i="15"/>
  <c r="I576" i="15"/>
  <c r="I577" i="15"/>
  <c r="I578" i="15"/>
  <c r="I579" i="15"/>
  <c r="I580" i="15"/>
  <c r="I581" i="15"/>
  <c r="I582" i="15"/>
  <c r="I583" i="15"/>
  <c r="I584" i="15"/>
  <c r="I585" i="15"/>
  <c r="I586" i="15"/>
  <c r="I587" i="15"/>
  <c r="I588" i="15"/>
  <c r="I589" i="15"/>
  <c r="I590" i="15"/>
  <c r="I591" i="15"/>
  <c r="I592" i="15"/>
  <c r="I593" i="15"/>
  <c r="I594" i="15"/>
  <c r="I595" i="15"/>
  <c r="I596" i="15"/>
  <c r="I597" i="15"/>
  <c r="I598" i="15"/>
  <c r="I599" i="15"/>
  <c r="I600" i="15"/>
  <c r="I601" i="15"/>
  <c r="I602" i="15"/>
  <c r="I603" i="15"/>
  <c r="I604" i="15"/>
  <c r="I605" i="15"/>
  <c r="I606" i="15"/>
  <c r="I607" i="15"/>
  <c r="I608" i="15"/>
  <c r="I609" i="15"/>
  <c r="I610" i="15"/>
  <c r="I611" i="15"/>
  <c r="I612" i="15"/>
  <c r="I613" i="15"/>
  <c r="I614" i="15"/>
  <c r="I615" i="15"/>
  <c r="I616" i="15"/>
  <c r="I617" i="15"/>
  <c r="I618" i="15"/>
  <c r="I619" i="15"/>
  <c r="I620" i="15"/>
  <c r="I621" i="15"/>
  <c r="I622" i="15"/>
  <c r="I623" i="15"/>
  <c r="I624" i="15"/>
  <c r="I625" i="15"/>
  <c r="I626" i="15"/>
  <c r="I627" i="15"/>
  <c r="I628" i="15"/>
  <c r="I629" i="15"/>
  <c r="I630" i="15"/>
  <c r="I631" i="15"/>
  <c r="I632" i="15"/>
  <c r="I633" i="15"/>
  <c r="I634" i="15"/>
  <c r="I635" i="15"/>
  <c r="I636" i="15"/>
  <c r="I637" i="15"/>
  <c r="I638" i="15"/>
  <c r="I639" i="15"/>
  <c r="I640" i="15"/>
  <c r="I641" i="15"/>
  <c r="I642" i="15"/>
  <c r="I643" i="15"/>
  <c r="I644" i="15"/>
  <c r="I645" i="15"/>
  <c r="I646" i="15"/>
  <c r="I647" i="15"/>
  <c r="I648" i="15"/>
  <c r="I649" i="15"/>
  <c r="I650" i="15"/>
  <c r="I651" i="15"/>
  <c r="I652" i="15"/>
  <c r="I653" i="15"/>
  <c r="I654" i="15"/>
  <c r="I655" i="15"/>
  <c r="I656" i="15"/>
  <c r="I657" i="15"/>
  <c r="I658" i="15"/>
  <c r="I659" i="15"/>
  <c r="I660" i="15"/>
  <c r="I661" i="15"/>
  <c r="I662" i="15"/>
  <c r="I663" i="15"/>
  <c r="I664" i="15"/>
  <c r="I665" i="15"/>
  <c r="I666" i="15"/>
  <c r="I667" i="15"/>
  <c r="I668" i="15"/>
  <c r="I669" i="15"/>
  <c r="I670" i="15"/>
  <c r="I671" i="15"/>
  <c r="I672" i="15"/>
  <c r="I673" i="15"/>
  <c r="I674" i="15"/>
  <c r="I675" i="15"/>
  <c r="I676" i="15"/>
  <c r="I677" i="15"/>
  <c r="I678" i="15"/>
  <c r="I679" i="15"/>
  <c r="I680" i="15"/>
  <c r="I681" i="15"/>
  <c r="I682" i="15"/>
  <c r="I683" i="15"/>
  <c r="I684" i="15"/>
  <c r="I685" i="15"/>
  <c r="I686" i="15"/>
  <c r="I687" i="15"/>
  <c r="I688" i="15"/>
  <c r="I689" i="15"/>
  <c r="I690" i="15"/>
  <c r="I691" i="15"/>
  <c r="I692" i="15"/>
  <c r="I693" i="15"/>
  <c r="I694" i="15"/>
  <c r="I695" i="15"/>
  <c r="I696" i="15"/>
  <c r="I697" i="15"/>
  <c r="I698" i="15"/>
  <c r="I699" i="15"/>
  <c r="I700" i="15"/>
  <c r="I701" i="15"/>
  <c r="I702" i="15"/>
  <c r="I703" i="15"/>
  <c r="I704" i="15"/>
  <c r="I705" i="15"/>
  <c r="I706" i="15"/>
  <c r="I707" i="15"/>
  <c r="I708" i="15"/>
  <c r="I709" i="15"/>
  <c r="I710" i="15"/>
  <c r="I711" i="15"/>
  <c r="I712" i="15"/>
  <c r="I713" i="15"/>
  <c r="I714" i="15"/>
  <c r="I715" i="15"/>
  <c r="I716" i="15"/>
  <c r="I717" i="15"/>
  <c r="I718" i="15"/>
  <c r="I719" i="15"/>
  <c r="I720" i="15"/>
  <c r="I721" i="15"/>
  <c r="I722" i="15"/>
  <c r="I723" i="15"/>
  <c r="I724" i="15"/>
  <c r="I725" i="15"/>
  <c r="I726" i="15"/>
  <c r="I727" i="15"/>
  <c r="I728" i="15"/>
  <c r="I729" i="15"/>
  <c r="I730" i="15"/>
  <c r="I731" i="15"/>
  <c r="I732" i="15"/>
  <c r="I733" i="15"/>
  <c r="I734" i="15"/>
  <c r="I735" i="15"/>
  <c r="I736" i="15"/>
  <c r="I737" i="15"/>
  <c r="I738" i="15"/>
  <c r="I739" i="15"/>
  <c r="I740" i="15"/>
  <c r="I741" i="15"/>
  <c r="I742" i="15"/>
  <c r="I743" i="15"/>
  <c r="I744" i="15"/>
  <c r="I745" i="15"/>
  <c r="I746" i="15"/>
  <c r="I747" i="15"/>
  <c r="I748" i="15"/>
  <c r="I749" i="15"/>
  <c r="I750" i="15"/>
  <c r="I751" i="15"/>
  <c r="I752" i="15"/>
  <c r="I753" i="15"/>
  <c r="I754" i="15"/>
  <c r="I755" i="15"/>
  <c r="I756" i="15"/>
  <c r="I757" i="15"/>
  <c r="I758" i="15"/>
  <c r="I759" i="15"/>
  <c r="I760" i="15"/>
  <c r="I761" i="15"/>
  <c r="I762" i="15"/>
  <c r="I763" i="15"/>
  <c r="I764" i="15"/>
  <c r="I765" i="15"/>
  <c r="I766" i="15"/>
  <c r="I767" i="15"/>
  <c r="I768" i="15"/>
  <c r="I769" i="15"/>
  <c r="I770" i="15"/>
  <c r="I771" i="15"/>
  <c r="I772" i="15"/>
  <c r="I773" i="15"/>
  <c r="I774" i="15"/>
  <c r="I775" i="15"/>
  <c r="I776" i="15"/>
  <c r="I777" i="15"/>
  <c r="I778" i="15"/>
  <c r="I779" i="15"/>
  <c r="I780" i="15"/>
  <c r="I781" i="15"/>
  <c r="I782" i="15"/>
  <c r="I783" i="15"/>
  <c r="I784" i="15"/>
  <c r="I785" i="15"/>
  <c r="I786" i="15"/>
  <c r="I787" i="15"/>
  <c r="I788" i="15"/>
  <c r="I789" i="15"/>
  <c r="I790" i="15"/>
  <c r="I791" i="15"/>
  <c r="I792" i="15"/>
  <c r="I793" i="15"/>
  <c r="I794" i="15"/>
  <c r="I795" i="15"/>
  <c r="I796" i="15"/>
  <c r="I797" i="15"/>
  <c r="I798" i="15"/>
  <c r="I799" i="15"/>
  <c r="I800" i="15"/>
  <c r="I801" i="15"/>
  <c r="I802" i="15"/>
  <c r="I803" i="15"/>
  <c r="I804" i="15"/>
  <c r="I805" i="15"/>
  <c r="I806" i="15"/>
  <c r="I807" i="15"/>
  <c r="I808" i="15"/>
  <c r="I809" i="15"/>
  <c r="I810" i="15"/>
  <c r="I811" i="15"/>
  <c r="I812" i="15"/>
  <c r="I813" i="15"/>
  <c r="I814" i="15"/>
  <c r="I815" i="15"/>
  <c r="I816" i="15"/>
  <c r="I817" i="15"/>
  <c r="I818" i="15"/>
  <c r="I819" i="15"/>
  <c r="I820" i="15"/>
  <c r="I821" i="15"/>
  <c r="I822" i="15"/>
  <c r="I823" i="15"/>
  <c r="I824" i="15"/>
  <c r="I825" i="15"/>
  <c r="I826" i="15"/>
  <c r="I827" i="15"/>
  <c r="I828" i="15"/>
  <c r="I829" i="15"/>
  <c r="I830" i="15"/>
  <c r="I831" i="15"/>
  <c r="I832" i="15"/>
  <c r="I833" i="15"/>
  <c r="I834" i="15"/>
  <c r="I835" i="15"/>
  <c r="I836" i="15"/>
  <c r="I837" i="15"/>
  <c r="I838" i="15"/>
  <c r="I839" i="15"/>
  <c r="I840" i="15"/>
  <c r="I841" i="15"/>
  <c r="I842" i="15"/>
  <c r="I843" i="15"/>
  <c r="I844" i="15"/>
  <c r="I845" i="15"/>
  <c r="I846" i="15"/>
  <c r="I847" i="15"/>
  <c r="I848" i="15"/>
  <c r="I849" i="15"/>
  <c r="I850" i="15"/>
  <c r="I851" i="15"/>
  <c r="I852" i="15"/>
  <c r="I853" i="15"/>
  <c r="I854" i="15"/>
  <c r="I855" i="15"/>
  <c r="I856" i="15"/>
  <c r="I857" i="15"/>
  <c r="I858" i="15"/>
  <c r="I859" i="15"/>
  <c r="I860" i="15"/>
  <c r="I861" i="15"/>
  <c r="I862" i="15"/>
  <c r="I863" i="15"/>
  <c r="I864" i="15"/>
  <c r="I865" i="15"/>
  <c r="I866" i="15"/>
  <c r="I867" i="15"/>
  <c r="I868" i="15"/>
  <c r="I869" i="15"/>
  <c r="I870" i="15"/>
  <c r="I871" i="15"/>
  <c r="I872" i="15"/>
  <c r="I873" i="15"/>
  <c r="I874" i="15"/>
  <c r="I875" i="15"/>
  <c r="I876" i="15"/>
  <c r="I877" i="15"/>
  <c r="I878" i="15"/>
  <c r="I879" i="15"/>
  <c r="I880" i="15"/>
  <c r="I881" i="15"/>
  <c r="I882" i="15"/>
  <c r="I883" i="15"/>
  <c r="I884" i="15"/>
  <c r="I885" i="15"/>
  <c r="I886" i="15"/>
  <c r="I887" i="15"/>
  <c r="I888" i="15"/>
  <c r="I889" i="15"/>
  <c r="I890" i="15"/>
  <c r="I891" i="15"/>
  <c r="I892" i="15"/>
  <c r="I893" i="15"/>
  <c r="I894" i="15"/>
  <c r="I895" i="15"/>
  <c r="I896" i="15"/>
  <c r="I897" i="15"/>
  <c r="I898" i="15"/>
  <c r="I899" i="15"/>
  <c r="I900" i="15"/>
  <c r="I901" i="15"/>
  <c r="I902" i="15"/>
  <c r="I903" i="15"/>
  <c r="I904" i="15"/>
  <c r="I905" i="15"/>
  <c r="I906" i="15"/>
  <c r="I907" i="15"/>
  <c r="I908" i="15"/>
  <c r="I909" i="15"/>
  <c r="I910" i="15"/>
  <c r="I911" i="15"/>
  <c r="I912" i="15"/>
  <c r="I913" i="15"/>
  <c r="I914" i="15"/>
  <c r="I915" i="15"/>
  <c r="I916" i="15"/>
  <c r="I917" i="15"/>
  <c r="I918" i="15"/>
  <c r="I919" i="15"/>
  <c r="I920" i="15"/>
  <c r="I921" i="15"/>
  <c r="I922" i="15"/>
  <c r="I923" i="15"/>
  <c r="I924" i="15"/>
  <c r="I925" i="15"/>
  <c r="I926" i="15"/>
  <c r="I927" i="15"/>
  <c r="I928" i="15"/>
  <c r="I929" i="15"/>
  <c r="I930" i="15"/>
  <c r="I931" i="15"/>
  <c r="I932" i="15"/>
  <c r="I933" i="15"/>
  <c r="I934" i="15"/>
  <c r="I935" i="15"/>
  <c r="I936" i="15"/>
  <c r="I937" i="15"/>
  <c r="I938" i="15"/>
  <c r="I939" i="15"/>
  <c r="I940" i="15"/>
  <c r="I941" i="15"/>
  <c r="I942" i="15"/>
  <c r="I943" i="15"/>
  <c r="I944" i="15"/>
  <c r="I945" i="15"/>
  <c r="I946" i="15"/>
  <c r="I947" i="15"/>
  <c r="I948" i="15"/>
  <c r="I949" i="15"/>
  <c r="I950" i="15"/>
  <c r="I951" i="15"/>
  <c r="I952" i="15"/>
  <c r="I953" i="15"/>
  <c r="I954" i="15"/>
  <c r="I955" i="15"/>
  <c r="I956" i="15"/>
  <c r="I957" i="15"/>
  <c r="I958" i="15"/>
  <c r="I959" i="15"/>
  <c r="I960" i="15"/>
  <c r="I961" i="15"/>
  <c r="I962" i="15"/>
  <c r="I963" i="15"/>
  <c r="I964" i="15"/>
  <c r="I965" i="15"/>
  <c r="I966" i="15"/>
  <c r="I967" i="15"/>
  <c r="I968" i="15"/>
  <c r="I969" i="15"/>
  <c r="I970" i="15"/>
  <c r="I971" i="15"/>
  <c r="I972" i="15"/>
  <c r="I973" i="15"/>
  <c r="I974" i="15"/>
  <c r="I975" i="15"/>
  <c r="I976" i="15"/>
  <c r="I977" i="15"/>
  <c r="I978" i="15"/>
  <c r="I979" i="15"/>
  <c r="I980" i="15"/>
  <c r="I981" i="15"/>
  <c r="I982" i="15"/>
  <c r="I983" i="15"/>
  <c r="I984" i="15"/>
  <c r="I985" i="15"/>
  <c r="I986" i="15"/>
  <c r="I987" i="15"/>
  <c r="I988" i="15"/>
  <c r="I989" i="15"/>
  <c r="I990" i="15"/>
  <c r="I991" i="15"/>
  <c r="I992" i="15"/>
  <c r="I993" i="15"/>
  <c r="I994" i="15"/>
  <c r="I995" i="15"/>
  <c r="I996" i="15"/>
  <c r="I997" i="15"/>
  <c r="I998" i="15"/>
  <c r="I999" i="15"/>
  <c r="I1000" i="15"/>
  <c r="I1001" i="15"/>
  <c r="I1002" i="15"/>
  <c r="I1003" i="15"/>
  <c r="I1004" i="15"/>
  <c r="I1005" i="15"/>
  <c r="I1006" i="15"/>
  <c r="I1007" i="15"/>
  <c r="I1008" i="15"/>
  <c r="I1009" i="15"/>
  <c r="I1010" i="15"/>
  <c r="I1011" i="15"/>
  <c r="I1012" i="15"/>
  <c r="I1013" i="15"/>
  <c r="I1014" i="15"/>
  <c r="I1015" i="15"/>
  <c r="I1016" i="15"/>
  <c r="I1017" i="15"/>
  <c r="I1018" i="15"/>
  <c r="I1019" i="15"/>
  <c r="I1020" i="15"/>
  <c r="I1021" i="15"/>
  <c r="I1022" i="15"/>
  <c r="I1023" i="15"/>
  <c r="I1024" i="15"/>
  <c r="I1025" i="15"/>
  <c r="I1026" i="15"/>
  <c r="I1027" i="15"/>
  <c r="I1028" i="15"/>
  <c r="I1029" i="15"/>
  <c r="I1030" i="15"/>
  <c r="I1031" i="15"/>
  <c r="I1032" i="15"/>
  <c r="I1033" i="15"/>
  <c r="I1034" i="15"/>
  <c r="I1035" i="15"/>
  <c r="I1036" i="15"/>
  <c r="I1037" i="15"/>
  <c r="I1038" i="15"/>
  <c r="I1039" i="15"/>
  <c r="I1040" i="15"/>
  <c r="I1041" i="15"/>
  <c r="I1042" i="15"/>
  <c r="I1043" i="15"/>
  <c r="I1044" i="15"/>
  <c r="I1045" i="15"/>
  <c r="I1046" i="15"/>
  <c r="I1047" i="15"/>
  <c r="I1048" i="15"/>
  <c r="I1049" i="15"/>
  <c r="I1050" i="15"/>
  <c r="I1051" i="15"/>
  <c r="I1052" i="15"/>
  <c r="I1053" i="15"/>
  <c r="I1054" i="15"/>
  <c r="I1055" i="15"/>
  <c r="I1056" i="15"/>
  <c r="I1057" i="15"/>
  <c r="I1058" i="15"/>
  <c r="I1059" i="15"/>
  <c r="I1060" i="15"/>
  <c r="I1061" i="15"/>
  <c r="I1062" i="15"/>
  <c r="I1063" i="15"/>
  <c r="I1064" i="15"/>
  <c r="I1065" i="15"/>
  <c r="I1066" i="15"/>
  <c r="I1067" i="15"/>
  <c r="I1068" i="15"/>
  <c r="I1069" i="15"/>
  <c r="I1070" i="15"/>
  <c r="I1071" i="15"/>
  <c r="I1072" i="15"/>
  <c r="I1073" i="15"/>
  <c r="I1074" i="15"/>
  <c r="I1075" i="15"/>
  <c r="I1076" i="15"/>
  <c r="I1077" i="15"/>
  <c r="I1078" i="15"/>
  <c r="I1079" i="15"/>
  <c r="I1080" i="15"/>
  <c r="I1081" i="15"/>
  <c r="I1082" i="15"/>
  <c r="I1083" i="15"/>
  <c r="I1084" i="15"/>
  <c r="I1085" i="15"/>
  <c r="I1086" i="15"/>
  <c r="I1087" i="15"/>
  <c r="I1088" i="15"/>
  <c r="I1089" i="15"/>
  <c r="I1090" i="15"/>
  <c r="I1091" i="15"/>
  <c r="I1092" i="15"/>
  <c r="I1093" i="15"/>
  <c r="I1094" i="15"/>
  <c r="I1095" i="15"/>
  <c r="I1096" i="15"/>
  <c r="I1097" i="15"/>
  <c r="I1098" i="15"/>
  <c r="I1099" i="15"/>
  <c r="I1100" i="15"/>
  <c r="I1101" i="15"/>
  <c r="I1102" i="15"/>
  <c r="I1103" i="15"/>
  <c r="I1104" i="15"/>
  <c r="I1105" i="15"/>
  <c r="I1106" i="15"/>
  <c r="I1107" i="15"/>
  <c r="I1108" i="15"/>
  <c r="I1109" i="15"/>
  <c r="I1110" i="15"/>
  <c r="I1111" i="15"/>
  <c r="I1112" i="15"/>
  <c r="I1113" i="15"/>
  <c r="I1114" i="15"/>
  <c r="I1115" i="15"/>
  <c r="I1116" i="15"/>
  <c r="I1117" i="15"/>
  <c r="I1118" i="15"/>
  <c r="I1119" i="15"/>
  <c r="I1120" i="15"/>
  <c r="I1121" i="15"/>
  <c r="I1122" i="15"/>
  <c r="I1123" i="15"/>
  <c r="I1124" i="15"/>
  <c r="I1125" i="15"/>
  <c r="I1126" i="15"/>
  <c r="I1127" i="15"/>
  <c r="I1128" i="15"/>
  <c r="I1129" i="15"/>
  <c r="I1130" i="15"/>
  <c r="I1131" i="15"/>
  <c r="I1132" i="15"/>
  <c r="I1133" i="15"/>
  <c r="I1134" i="15"/>
  <c r="I1135" i="15"/>
  <c r="I1136" i="15"/>
  <c r="I1137" i="15"/>
  <c r="I1138" i="15"/>
  <c r="I1139" i="15"/>
  <c r="I1140" i="15"/>
  <c r="I1141" i="15"/>
  <c r="I1142" i="15"/>
  <c r="I1143" i="15"/>
  <c r="I1144" i="15"/>
  <c r="I1145" i="15"/>
  <c r="I1146" i="15"/>
  <c r="I1147" i="15"/>
  <c r="I1148" i="15"/>
  <c r="I1149" i="15"/>
  <c r="I1150" i="15"/>
  <c r="I1" i="15"/>
  <c r="H2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" i="15"/>
  <c r="G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" i="15"/>
  <c r="F2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" i="15"/>
  <c r="C2" i="15" a="1"/>
  <c r="C2" i="15" s="1"/>
  <c r="C3" i="15" a="1"/>
  <c r="C3" i="15" s="1"/>
  <c r="C4" i="15" a="1"/>
  <c r="C4" i="15" s="1"/>
  <c r="C5" i="15" a="1"/>
  <c r="C5" i="15" s="1"/>
  <c r="C6" i="15" a="1"/>
  <c r="C6" i="15" s="1"/>
  <c r="C7" i="15" a="1"/>
  <c r="C7" i="15" s="1"/>
  <c r="C8" i="15" a="1"/>
  <c r="C8" i="15" s="1"/>
  <c r="C9" i="15" a="1"/>
  <c r="C9" i="15" s="1"/>
  <c r="C10" i="15" a="1"/>
  <c r="C10" i="15" s="1"/>
  <c r="C11" i="15" a="1"/>
  <c r="C11" i="15" s="1"/>
  <c r="C12" i="15" a="1"/>
  <c r="C12" i="15" s="1"/>
  <c r="C13" i="15" a="1"/>
  <c r="C13" i="15" s="1"/>
  <c r="C14" i="15" a="1"/>
  <c r="C14" i="15" s="1"/>
  <c r="C15" i="15" a="1"/>
  <c r="C15" i="15" s="1"/>
  <c r="C16" i="15" a="1"/>
  <c r="C16" i="15" s="1"/>
  <c r="C17" i="15" a="1"/>
  <c r="C17" i="15" s="1"/>
  <c r="C18" i="15" a="1"/>
  <c r="C18" i="15" s="1"/>
  <c r="C19" i="15" a="1"/>
  <c r="C19" i="15" s="1"/>
  <c r="C20" i="15" a="1"/>
  <c r="C20" i="15" s="1"/>
  <c r="C21" i="15" a="1"/>
  <c r="C21" i="15" s="1"/>
  <c r="C22" i="15" a="1"/>
  <c r="C22" i="15" s="1"/>
  <c r="C23" i="15" a="1"/>
  <c r="C23" i="15" s="1"/>
  <c r="C24" i="15" a="1"/>
  <c r="C24" i="15" s="1"/>
  <c r="C25" i="15" a="1"/>
  <c r="C25" i="15" s="1"/>
  <c r="C26" i="15" a="1"/>
  <c r="C26" i="15" s="1"/>
  <c r="C27" i="15" a="1"/>
  <c r="C27" i="15" s="1"/>
  <c r="C28" i="15" a="1"/>
  <c r="C28" i="15" s="1"/>
  <c r="C29" i="15" a="1"/>
  <c r="C29" i="15" s="1"/>
  <c r="C30" i="15" a="1"/>
  <c r="C30" i="15" s="1"/>
  <c r="C31" i="15" a="1"/>
  <c r="C31" i="15" s="1"/>
  <c r="C32" i="15" a="1"/>
  <c r="C32" i="15" s="1"/>
  <c r="C33" i="15" a="1"/>
  <c r="C33" i="15" s="1"/>
  <c r="C34" i="15" a="1"/>
  <c r="C34" i="15" s="1"/>
  <c r="C35" i="15" a="1"/>
  <c r="C35" i="15" s="1"/>
  <c r="C36" i="15" a="1"/>
  <c r="C36" i="15" s="1"/>
  <c r="C37" i="15" a="1"/>
  <c r="C37" i="15" s="1"/>
  <c r="C38" i="15" a="1"/>
  <c r="C38" i="15" s="1"/>
  <c r="C39" i="15" a="1"/>
  <c r="C39" i="15" s="1"/>
  <c r="C40" i="15" a="1"/>
  <c r="C40" i="15" s="1"/>
  <c r="C41" i="15" a="1"/>
  <c r="C41" i="15" s="1"/>
  <c r="C42" i="15" a="1"/>
  <c r="C42" i="15" s="1"/>
  <c r="C43" i="15" a="1"/>
  <c r="C43" i="15" s="1"/>
  <c r="C44" i="15" a="1"/>
  <c r="C44" i="15" s="1"/>
  <c r="C45" i="15" a="1"/>
  <c r="C45" i="15" s="1"/>
  <c r="C46" i="15" a="1"/>
  <c r="C46" i="15" s="1"/>
  <c r="C47" i="15" a="1"/>
  <c r="C47" i="15" s="1"/>
  <c r="C48" i="15" a="1"/>
  <c r="C48" i="15" s="1"/>
  <c r="C49" i="15" a="1"/>
  <c r="C49" i="15" s="1"/>
  <c r="C50" i="15" a="1"/>
  <c r="C50" i="15" s="1"/>
  <c r="C51" i="15" a="1"/>
  <c r="C51" i="15" s="1"/>
  <c r="C52" i="15" a="1"/>
  <c r="C52" i="15" s="1"/>
  <c r="C53" i="15" a="1"/>
  <c r="C53" i="15" s="1"/>
  <c r="C54" i="15" a="1"/>
  <c r="C54" i="15" s="1"/>
  <c r="C55" i="15" a="1"/>
  <c r="C55" i="15" s="1"/>
  <c r="C56" i="15" a="1"/>
  <c r="C56" i="15" s="1"/>
  <c r="C57" i="15" a="1"/>
  <c r="C57" i="15" s="1"/>
  <c r="C58" i="15" a="1"/>
  <c r="C58" i="15" s="1"/>
  <c r="C59" i="15" a="1"/>
  <c r="C59" i="15" s="1"/>
  <c r="C60" i="15" a="1"/>
  <c r="C60" i="15" s="1"/>
  <c r="C61" i="15" a="1"/>
  <c r="C61" i="15" s="1"/>
  <c r="C62" i="15" a="1"/>
  <c r="C62" i="15" s="1"/>
  <c r="C63" i="15" a="1"/>
  <c r="C63" i="15" s="1"/>
  <c r="C64" i="15" a="1"/>
  <c r="C64" i="15" s="1"/>
  <c r="C65" i="15" a="1"/>
  <c r="C65" i="15" s="1"/>
  <c r="C66" i="15" a="1"/>
  <c r="C66" i="15" s="1"/>
  <c r="C67" i="15" a="1"/>
  <c r="C67" i="15" s="1"/>
  <c r="C68" i="15" a="1"/>
  <c r="C68" i="15" s="1"/>
  <c r="C69" i="15" a="1"/>
  <c r="C69" i="15" s="1"/>
  <c r="C70" i="15" a="1"/>
  <c r="C70" i="15" s="1"/>
  <c r="C71" i="15" a="1"/>
  <c r="C71" i="15" s="1"/>
  <c r="C72" i="15" a="1"/>
  <c r="C72" i="15" s="1"/>
  <c r="C73" i="15" a="1"/>
  <c r="C73" i="15" s="1"/>
  <c r="C74" i="15" a="1"/>
  <c r="C74" i="15" s="1"/>
  <c r="C75" i="15" a="1"/>
  <c r="C75" i="15" s="1"/>
  <c r="C76" i="15" a="1"/>
  <c r="C76" i="15" s="1"/>
  <c r="C77" i="15" a="1"/>
  <c r="C77" i="15" s="1"/>
  <c r="C78" i="15" a="1"/>
  <c r="C78" i="15" s="1"/>
  <c r="C79" i="15" a="1"/>
  <c r="C79" i="15" s="1"/>
  <c r="C80" i="15" a="1"/>
  <c r="C80" i="15" s="1"/>
  <c r="C81" i="15" a="1"/>
  <c r="C81" i="15" s="1"/>
  <c r="C82" i="15" a="1"/>
  <c r="C82" i="15" s="1"/>
  <c r="C83" i="15" a="1"/>
  <c r="C83" i="15" s="1"/>
  <c r="C84" i="15" a="1"/>
  <c r="C84" i="15" s="1"/>
  <c r="C85" i="15" a="1"/>
  <c r="C85" i="15" s="1"/>
  <c r="C86" i="15" a="1"/>
  <c r="C86" i="15" s="1"/>
  <c r="C87" i="15" a="1"/>
  <c r="C87" i="15" s="1"/>
  <c r="C88" i="15" a="1"/>
  <c r="C88" i="15" s="1"/>
  <c r="C89" i="15" a="1"/>
  <c r="C89" i="15"/>
  <c r="C90" i="15" a="1"/>
  <c r="C90" i="15" s="1"/>
  <c r="C91" i="15" a="1"/>
  <c r="C91" i="15" s="1"/>
  <c r="C92" i="15" a="1"/>
  <c r="C92" i="15" s="1"/>
  <c r="C93" i="15" a="1"/>
  <c r="C93" i="15" s="1"/>
  <c r="C94" i="15" a="1"/>
  <c r="C94" i="15" s="1"/>
  <c r="C95" i="15" a="1"/>
  <c r="C95" i="15"/>
  <c r="C96" i="15" a="1"/>
  <c r="C96" i="15"/>
  <c r="C97" i="15" a="1"/>
  <c r="C97" i="15"/>
  <c r="C98" i="15" a="1"/>
  <c r="C98" i="15" s="1"/>
  <c r="C99" i="15" a="1"/>
  <c r="C99" i="15" s="1"/>
  <c r="C100" i="15" a="1"/>
  <c r="C100" i="15" s="1"/>
  <c r="C101" i="15" a="1"/>
  <c r="C101" i="15" s="1"/>
  <c r="C102" i="15" a="1"/>
  <c r="C102" i="15" s="1"/>
  <c r="C103" i="15" a="1"/>
  <c r="C103" i="15" s="1"/>
  <c r="C104" i="15" a="1"/>
  <c r="C104" i="15" s="1"/>
  <c r="C105" i="15" a="1"/>
  <c r="C105" i="15" s="1"/>
  <c r="C106" i="15" a="1"/>
  <c r="C106" i="15" s="1"/>
  <c r="C107" i="15" a="1"/>
  <c r="C107" i="15" s="1"/>
  <c r="C108" i="15" a="1"/>
  <c r="C108" i="15" s="1"/>
  <c r="C109" i="15" a="1"/>
  <c r="C109" i="15" s="1"/>
  <c r="C110" i="15" a="1"/>
  <c r="C110" i="15" s="1"/>
  <c r="C111" i="15" a="1"/>
  <c r="C111" i="15"/>
  <c r="C112" i="15" a="1"/>
  <c r="C112" i="15"/>
  <c r="C113" i="15" a="1"/>
  <c r="C113" i="15" s="1"/>
  <c r="C114" i="15" a="1"/>
  <c r="C114" i="15" s="1"/>
  <c r="C115" i="15" a="1"/>
  <c r="C115" i="15" s="1"/>
  <c r="C116" i="15" a="1"/>
  <c r="C116" i="15" s="1"/>
  <c r="C117" i="15" a="1"/>
  <c r="C117" i="15" s="1"/>
  <c r="C118" i="15" a="1"/>
  <c r="C118" i="15" s="1"/>
  <c r="C119" i="15" a="1"/>
  <c r="C119" i="15" s="1"/>
  <c r="C120" i="15" a="1"/>
  <c r="C120" i="15" s="1"/>
  <c r="C121" i="15" a="1"/>
  <c r="C121" i="15" s="1"/>
  <c r="C122" i="15" a="1"/>
  <c r="C122" i="15" s="1"/>
  <c r="C123" i="15" a="1"/>
  <c r="C123" i="15" s="1"/>
  <c r="C124" i="15" a="1"/>
  <c r="C124" i="15" s="1"/>
  <c r="C125" i="15" a="1"/>
  <c r="C125" i="15" s="1"/>
  <c r="C126" i="15" a="1"/>
  <c r="C126" i="15" s="1"/>
  <c r="C127" i="15" a="1"/>
  <c r="C127" i="15"/>
  <c r="C128" i="15" a="1"/>
  <c r="C128" i="15" s="1"/>
  <c r="C129" i="15" a="1"/>
  <c r="C129" i="15"/>
  <c r="C130" i="15" a="1"/>
  <c r="C130" i="15" s="1"/>
  <c r="C131" i="15" a="1"/>
  <c r="C131" i="15" s="1"/>
  <c r="C132" i="15" a="1"/>
  <c r="C132" i="15" s="1"/>
  <c r="C133" i="15" a="1"/>
  <c r="C133" i="15" s="1"/>
  <c r="C134" i="15" a="1"/>
  <c r="C134" i="15" s="1"/>
  <c r="C135" i="15" a="1"/>
  <c r="C135" i="15" s="1"/>
  <c r="C136" i="15" a="1"/>
  <c r="C136" i="15"/>
  <c r="C137" i="15" a="1"/>
  <c r="C137" i="15" s="1"/>
  <c r="C138" i="15" a="1"/>
  <c r="C138" i="15" s="1"/>
  <c r="C139" i="15" a="1"/>
  <c r="C139" i="15" s="1"/>
  <c r="C140" i="15" a="1"/>
  <c r="C140" i="15" s="1"/>
  <c r="C141" i="15" a="1"/>
  <c r="C141" i="15" s="1"/>
  <c r="C142" i="15" a="1"/>
  <c r="C142" i="15" s="1"/>
  <c r="C143" i="15" a="1"/>
  <c r="C143" i="15"/>
  <c r="C144" i="15" a="1"/>
  <c r="C144" i="15"/>
  <c r="C145" i="15" a="1"/>
  <c r="C145" i="15"/>
  <c r="C146" i="15" a="1"/>
  <c r="C146" i="15" s="1"/>
  <c r="C147" i="15" a="1"/>
  <c r="C147" i="15" s="1"/>
  <c r="C148" i="15" a="1"/>
  <c r="C148" i="15" s="1"/>
  <c r="C149" i="15" a="1"/>
  <c r="C149" i="15" s="1"/>
  <c r="C150" i="15" a="1"/>
  <c r="C150" i="15" s="1"/>
  <c r="C151" i="15" a="1"/>
  <c r="C151" i="15" s="1"/>
  <c r="C152" i="15" a="1"/>
  <c r="C152" i="15" s="1"/>
  <c r="C153" i="15" a="1"/>
  <c r="C153" i="15" s="1"/>
  <c r="C154" i="15" a="1"/>
  <c r="C154" i="15" s="1"/>
  <c r="C155" i="15" a="1"/>
  <c r="C155" i="15" s="1"/>
  <c r="C156" i="15" a="1"/>
  <c r="C156" i="15" s="1"/>
  <c r="C157" i="15" a="1"/>
  <c r="C157" i="15" s="1"/>
  <c r="C158" i="15" a="1"/>
  <c r="C158" i="15" s="1"/>
  <c r="C159" i="15" a="1"/>
  <c r="C159" i="15"/>
  <c r="C160" i="15" a="1"/>
  <c r="C160" i="15" s="1"/>
  <c r="C161" i="15" a="1"/>
  <c r="C161" i="15"/>
  <c r="C162" i="15" a="1"/>
  <c r="C162" i="15" s="1"/>
  <c r="C163" i="15" a="1"/>
  <c r="C163" i="15" s="1"/>
  <c r="C164" i="15" a="1"/>
  <c r="C164" i="15" s="1"/>
  <c r="C165" i="15" a="1"/>
  <c r="C165" i="15" s="1"/>
  <c r="C166" i="15" a="1"/>
  <c r="C166" i="15" s="1"/>
  <c r="C167" i="15" a="1"/>
  <c r="C167" i="15" s="1"/>
  <c r="C168" i="15" a="1"/>
  <c r="C168" i="15" s="1"/>
  <c r="C169" i="15" a="1"/>
  <c r="C169" i="15" s="1"/>
  <c r="C170" i="15" a="1"/>
  <c r="C170" i="15" s="1"/>
  <c r="C171" i="15" a="1"/>
  <c r="C171" i="15" s="1"/>
  <c r="C172" i="15" a="1"/>
  <c r="C172" i="15" s="1"/>
  <c r="C173" i="15" a="1"/>
  <c r="C173" i="15" s="1"/>
  <c r="C174" i="15" a="1"/>
  <c r="C174" i="15" s="1"/>
  <c r="C175" i="15" a="1"/>
  <c r="C175" i="15"/>
  <c r="C176" i="15" a="1"/>
  <c r="C176" i="15"/>
  <c r="C177" i="15" a="1"/>
  <c r="C177" i="15" s="1"/>
  <c r="C178" i="15" a="1"/>
  <c r="C178" i="15" s="1"/>
  <c r="C179" i="15" a="1"/>
  <c r="C179" i="15" s="1"/>
  <c r="C180" i="15" a="1"/>
  <c r="C180" i="15" s="1"/>
  <c r="C181" i="15" a="1"/>
  <c r="C181" i="15" s="1"/>
  <c r="C182" i="15" a="1"/>
  <c r="C182" i="15" s="1"/>
  <c r="C183" i="15" a="1"/>
  <c r="C183" i="15" s="1"/>
  <c r="C184" i="15" a="1"/>
  <c r="C184" i="15" s="1"/>
  <c r="C185" i="15" a="1"/>
  <c r="C185" i="15" s="1"/>
  <c r="C186" i="15" a="1"/>
  <c r="C186" i="15" s="1"/>
  <c r="C187" i="15" a="1"/>
  <c r="C187" i="15" s="1"/>
  <c r="C188" i="15" a="1"/>
  <c r="C188" i="15" s="1"/>
  <c r="C189" i="15" a="1"/>
  <c r="C189" i="15" s="1"/>
  <c r="C190" i="15" a="1"/>
  <c r="C190" i="15" s="1"/>
  <c r="C191" i="15" a="1"/>
  <c r="C191" i="15"/>
  <c r="C192" i="15" a="1"/>
  <c r="C192" i="15"/>
  <c r="C193" i="15" a="1"/>
  <c r="C193" i="15"/>
  <c r="C194" i="15" a="1"/>
  <c r="C194" i="15" s="1"/>
  <c r="C195" i="15" a="1"/>
  <c r="C195" i="15" s="1"/>
  <c r="C196" i="15" a="1"/>
  <c r="C196" i="15" s="1"/>
  <c r="C197" i="15" a="1"/>
  <c r="C197" i="15" s="1"/>
  <c r="C198" i="15" a="1"/>
  <c r="C198" i="15" s="1"/>
  <c r="C199" i="15" a="1"/>
  <c r="C199" i="15" s="1"/>
  <c r="C200" i="15" a="1"/>
  <c r="C200" i="15"/>
  <c r="C201" i="15" a="1"/>
  <c r="C201" i="15" s="1"/>
  <c r="C202" i="15" a="1"/>
  <c r="C202" i="15" s="1"/>
  <c r="C203" i="15" a="1"/>
  <c r="C203" i="15" s="1"/>
  <c r="C204" i="15" a="1"/>
  <c r="C204" i="15" s="1"/>
  <c r="C205" i="15" a="1"/>
  <c r="C205" i="15" s="1"/>
  <c r="C206" i="15" a="1"/>
  <c r="C206" i="15" s="1"/>
  <c r="C207" i="15" a="1"/>
  <c r="C207" i="15" s="1"/>
  <c r="C208" i="15" a="1"/>
  <c r="C208" i="15"/>
  <c r="C209" i="15" a="1"/>
  <c r="C209" i="15" s="1"/>
  <c r="C210" i="15" a="1"/>
  <c r="C210" i="15" s="1"/>
  <c r="C211" i="15" a="1"/>
  <c r="C211" i="15" s="1"/>
  <c r="C212" i="15" a="1"/>
  <c r="C212" i="15" s="1"/>
  <c r="C213" i="15" a="1"/>
  <c r="C213" i="15" s="1"/>
  <c r="C214" i="15" a="1"/>
  <c r="C214" i="15" s="1"/>
  <c r="C215" i="15" a="1"/>
  <c r="C215" i="15" s="1"/>
  <c r="C216" i="15" a="1"/>
  <c r="C216" i="15" s="1"/>
  <c r="C217" i="15" a="1"/>
  <c r="C217" i="15" s="1"/>
  <c r="C218" i="15" a="1"/>
  <c r="C218" i="15" s="1"/>
  <c r="C219" i="15" a="1"/>
  <c r="C219" i="15" s="1"/>
  <c r="C220" i="15" a="1"/>
  <c r="C220" i="15" s="1"/>
  <c r="C221" i="15" a="1"/>
  <c r="C221" i="15" s="1"/>
  <c r="C222" i="15" a="1"/>
  <c r="C222" i="15" s="1"/>
  <c r="C223" i="15" a="1"/>
  <c r="C223" i="15"/>
  <c r="C224" i="15" a="1"/>
  <c r="C224" i="15"/>
  <c r="C225" i="15" a="1"/>
  <c r="C225" i="15"/>
  <c r="C226" i="15" a="1"/>
  <c r="C226" i="15" s="1"/>
  <c r="C227" i="15" a="1"/>
  <c r="C227" i="15" s="1"/>
  <c r="C228" i="15" a="1"/>
  <c r="C228" i="15" s="1"/>
  <c r="C229" i="15" a="1"/>
  <c r="C229" i="15" s="1"/>
  <c r="C230" i="15" a="1"/>
  <c r="C230" i="15" s="1"/>
  <c r="C231" i="15" a="1"/>
  <c r="C231" i="15" s="1"/>
  <c r="C232" i="15" a="1"/>
  <c r="C232" i="15" s="1"/>
  <c r="C233" i="15" a="1"/>
  <c r="C233" i="15" s="1"/>
  <c r="C234" i="15" a="1"/>
  <c r="C234" i="15" s="1"/>
  <c r="C235" i="15" a="1"/>
  <c r="C235" i="15" s="1"/>
  <c r="C236" i="15" a="1"/>
  <c r="C236" i="15" s="1"/>
  <c r="C237" i="15" a="1"/>
  <c r="C237" i="15" s="1"/>
  <c r="C238" i="15" a="1"/>
  <c r="C238" i="15" s="1"/>
  <c r="C239" i="15" a="1"/>
  <c r="C239" i="15"/>
  <c r="C240" i="15" a="1"/>
  <c r="C240" i="15"/>
  <c r="C241" i="15" a="1"/>
  <c r="C241" i="15" s="1"/>
  <c r="C242" i="15" a="1"/>
  <c r="C242" i="15" s="1"/>
  <c r="C243" i="15" a="1"/>
  <c r="C243" i="15" s="1"/>
  <c r="C244" i="15" a="1"/>
  <c r="C244" i="15" s="1"/>
  <c r="C245" i="15" a="1"/>
  <c r="C245" i="15" s="1"/>
  <c r="C246" i="15" a="1"/>
  <c r="C246" i="15" s="1"/>
  <c r="C247" i="15" a="1"/>
  <c r="C247" i="15" s="1"/>
  <c r="C248" i="15" a="1"/>
  <c r="C248" i="15" s="1"/>
  <c r="C249" i="15" a="1"/>
  <c r="C249" i="15" s="1"/>
  <c r="C250" i="15" a="1"/>
  <c r="C250" i="15" s="1"/>
  <c r="C251" i="15" a="1"/>
  <c r="C251" i="15" s="1"/>
  <c r="C252" i="15" a="1"/>
  <c r="C252" i="15" s="1"/>
  <c r="C253" i="15" a="1"/>
  <c r="C253" i="15" s="1"/>
  <c r="C254" i="15" a="1"/>
  <c r="C254" i="15" s="1"/>
  <c r="C255" i="15" a="1"/>
  <c r="C255" i="15"/>
  <c r="C256" i="15" a="1"/>
  <c r="C256" i="15"/>
  <c r="C257" i="15" a="1"/>
  <c r="C257" i="15"/>
  <c r="C258" i="15" a="1"/>
  <c r="C258" i="15" s="1"/>
  <c r="C259" i="15" a="1"/>
  <c r="C259" i="15" s="1"/>
  <c r="C260" i="15" a="1"/>
  <c r="C260" i="15" s="1"/>
  <c r="C261" i="15" a="1"/>
  <c r="C261" i="15" s="1"/>
  <c r="C262" i="15" a="1"/>
  <c r="C262" i="15" s="1"/>
  <c r="C263" i="15" a="1"/>
  <c r="C263" i="15" s="1"/>
  <c r="C264" i="15" a="1"/>
  <c r="C264" i="15" s="1"/>
  <c r="C265" i="15" a="1"/>
  <c r="C265" i="15" s="1"/>
  <c r="C266" i="15" a="1"/>
  <c r="C266" i="15" s="1"/>
  <c r="C267" i="15" a="1"/>
  <c r="C267" i="15" s="1"/>
  <c r="C268" i="15" a="1"/>
  <c r="C268" i="15" s="1"/>
  <c r="C269" i="15" a="1"/>
  <c r="C269" i="15" s="1"/>
  <c r="C270" i="15" a="1"/>
  <c r="C270" i="15" s="1"/>
  <c r="C271" i="15" a="1"/>
  <c r="C271" i="15"/>
  <c r="C272" i="15" a="1"/>
  <c r="C272" i="15" s="1"/>
  <c r="C273" i="15" a="1"/>
  <c r="C273" i="15" s="1"/>
  <c r="C274" i="15" a="1"/>
  <c r="C274" i="15" s="1"/>
  <c r="C275" i="15" a="1"/>
  <c r="C275" i="15" s="1"/>
  <c r="C276" i="15" a="1"/>
  <c r="C276" i="15" s="1"/>
  <c r="C277" i="15" a="1"/>
  <c r="C277" i="15" s="1"/>
  <c r="C278" i="15" a="1"/>
  <c r="C278" i="15" s="1"/>
  <c r="C279" i="15" a="1"/>
  <c r="C279" i="15" s="1"/>
  <c r="C280" i="15" a="1"/>
  <c r="C280" i="15" s="1"/>
  <c r="C281" i="15" a="1"/>
  <c r="C281" i="15" s="1"/>
  <c r="C282" i="15" a="1"/>
  <c r="C282" i="15" s="1"/>
  <c r="C283" i="15" a="1"/>
  <c r="C283" i="15" s="1"/>
  <c r="C284" i="15" a="1"/>
  <c r="C284" i="15" s="1"/>
  <c r="C285" i="15" a="1"/>
  <c r="C285" i="15" s="1"/>
  <c r="C286" i="15" a="1"/>
  <c r="C286" i="15" s="1"/>
  <c r="C287" i="15" a="1"/>
  <c r="C287" i="15"/>
  <c r="C288" i="15" a="1"/>
  <c r="C288" i="15" s="1"/>
  <c r="C289" i="15" a="1"/>
  <c r="C289" i="15"/>
  <c r="C290" i="15" a="1"/>
  <c r="C290" i="15" s="1"/>
  <c r="C291" i="15" a="1"/>
  <c r="C291" i="15" s="1"/>
  <c r="C292" i="15" a="1"/>
  <c r="C292" i="15" s="1"/>
  <c r="C293" i="15" a="1"/>
  <c r="C293" i="15" s="1"/>
  <c r="C294" i="15" a="1"/>
  <c r="C294" i="15" s="1"/>
  <c r="C295" i="15" a="1"/>
  <c r="C295" i="15"/>
  <c r="C296" i="15" a="1"/>
  <c r="C296" i="15"/>
  <c r="C297" i="15" a="1"/>
  <c r="C297" i="15"/>
  <c r="C298" i="15" a="1"/>
  <c r="C298" i="15" s="1"/>
  <c r="C299" i="15" a="1"/>
  <c r="C299" i="15" s="1"/>
  <c r="C300" i="15" a="1"/>
  <c r="C300" i="15" s="1"/>
  <c r="C301" i="15" a="1"/>
  <c r="C301" i="15" s="1"/>
  <c r="C302" i="15" a="1"/>
  <c r="C302" i="15" s="1"/>
  <c r="C303" i="15" a="1"/>
  <c r="C303" i="15" s="1"/>
  <c r="C304" i="15" a="1"/>
  <c r="C304" i="15"/>
  <c r="C305" i="15" a="1"/>
  <c r="C305" i="15" s="1"/>
  <c r="C306" i="15" a="1"/>
  <c r="C306" i="15" s="1"/>
  <c r="C307" i="15" a="1"/>
  <c r="C307" i="15" s="1"/>
  <c r="C308" i="15" a="1"/>
  <c r="C308" i="15" s="1"/>
  <c r="C309" i="15" a="1"/>
  <c r="C309" i="15" s="1"/>
  <c r="C310" i="15" a="1"/>
  <c r="C310" i="15" s="1"/>
  <c r="C311" i="15" a="1"/>
  <c r="C311" i="15" s="1"/>
  <c r="C312" i="15" a="1"/>
  <c r="C312" i="15"/>
  <c r="C313" i="15" a="1"/>
  <c r="C313" i="15"/>
  <c r="C314" i="15" a="1"/>
  <c r="C314" i="15" s="1"/>
  <c r="C315" i="15" a="1"/>
  <c r="C315" i="15" s="1"/>
  <c r="C316" i="15" a="1"/>
  <c r="C316" i="15" s="1"/>
  <c r="C317" i="15" a="1"/>
  <c r="C317" i="15" s="1"/>
  <c r="C318" i="15" a="1"/>
  <c r="C318" i="15" s="1"/>
  <c r="C319" i="15" a="1"/>
  <c r="C319" i="15" s="1"/>
  <c r="C320" i="15" a="1"/>
  <c r="C320" i="15" s="1"/>
  <c r="C321" i="15" a="1"/>
  <c r="C321" i="15" s="1"/>
  <c r="C322" i="15" a="1"/>
  <c r="C322" i="15" s="1"/>
  <c r="C323" i="15" a="1"/>
  <c r="C323" i="15" s="1"/>
  <c r="C324" i="15" a="1"/>
  <c r="C324" i="15" s="1"/>
  <c r="C325" i="15" a="1"/>
  <c r="C325" i="15" s="1"/>
  <c r="C326" i="15" a="1"/>
  <c r="C326" i="15" s="1"/>
  <c r="C327" i="15" a="1"/>
  <c r="C327" i="15"/>
  <c r="C328" i="15" a="1"/>
  <c r="C328" i="15" s="1"/>
  <c r="C329" i="15" a="1"/>
  <c r="C329" i="15" s="1"/>
  <c r="C330" i="15" a="1"/>
  <c r="C330" i="15" s="1"/>
  <c r="C331" i="15" a="1"/>
  <c r="C331" i="15" s="1"/>
  <c r="C332" i="15" a="1"/>
  <c r="C332" i="15" s="1"/>
  <c r="C333" i="15" a="1"/>
  <c r="C333" i="15" s="1"/>
  <c r="C334" i="15" a="1"/>
  <c r="C334" i="15" s="1"/>
  <c r="C335" i="15" a="1"/>
  <c r="C335" i="15"/>
  <c r="C336" i="15" a="1"/>
  <c r="C336" i="15" s="1"/>
  <c r="C337" i="15" a="1"/>
  <c r="C337" i="15"/>
  <c r="C338" i="15" a="1"/>
  <c r="C338" i="15" s="1"/>
  <c r="C339" i="15" a="1"/>
  <c r="C339" i="15" s="1"/>
  <c r="C340" i="15" a="1"/>
  <c r="C340" i="15" s="1"/>
  <c r="C341" i="15" a="1"/>
  <c r="C341" i="15" s="1"/>
  <c r="C342" i="15" a="1"/>
  <c r="C342" i="15"/>
  <c r="C343" i="15" a="1"/>
  <c r="C343" i="15" s="1"/>
  <c r="C344" i="15" a="1"/>
  <c r="C344" i="15" s="1"/>
  <c r="C345" i="15" a="1"/>
  <c r="C345" i="15"/>
  <c r="C346" i="15" a="1"/>
  <c r="C346" i="15" s="1"/>
  <c r="C347" i="15" a="1"/>
  <c r="C347" i="15" s="1"/>
  <c r="C348" i="15" a="1"/>
  <c r="C348" i="15" s="1"/>
  <c r="C349" i="15" a="1"/>
  <c r="C349" i="15" s="1"/>
  <c r="C350" i="15" a="1"/>
  <c r="C350" i="15" s="1"/>
  <c r="C351" i="15" a="1"/>
  <c r="C351" i="15" s="1"/>
  <c r="C352" i="15" a="1"/>
  <c r="C352" i="15"/>
  <c r="C353" i="15" a="1"/>
  <c r="C353" i="15" s="1"/>
  <c r="C354" i="15" a="1"/>
  <c r="C354" i="15" s="1"/>
  <c r="C355" i="15" a="1"/>
  <c r="C355" i="15" s="1"/>
  <c r="C356" i="15" a="1"/>
  <c r="C356" i="15" s="1"/>
  <c r="C357" i="15" a="1"/>
  <c r="C357" i="15" s="1"/>
  <c r="C358" i="15" a="1"/>
  <c r="C358" i="15" s="1"/>
  <c r="C359" i="15" a="1"/>
  <c r="C359" i="15"/>
  <c r="C360" i="15" a="1"/>
  <c r="C360" i="15" s="1"/>
  <c r="C361" i="15" a="1"/>
  <c r="C361" i="15" s="1"/>
  <c r="C362" i="15" a="1"/>
  <c r="C362" i="15" s="1"/>
  <c r="C363" i="15" a="1"/>
  <c r="C363" i="15" s="1"/>
  <c r="C364" i="15" a="1"/>
  <c r="C364" i="15" s="1"/>
  <c r="C365" i="15" a="1"/>
  <c r="C365" i="15" s="1"/>
  <c r="C366" i="15" a="1"/>
  <c r="C366" i="15" s="1"/>
  <c r="C367" i="15" a="1"/>
  <c r="C367" i="15"/>
  <c r="C368" i="15" a="1"/>
  <c r="C368" i="15" s="1"/>
  <c r="C369" i="15" a="1"/>
  <c r="C369" i="15"/>
  <c r="C370" i="15" a="1"/>
  <c r="C370" i="15" s="1"/>
  <c r="C371" i="15" a="1"/>
  <c r="C371" i="15" s="1"/>
  <c r="C372" i="15" a="1"/>
  <c r="C372" i="15" s="1"/>
  <c r="C373" i="15" a="1"/>
  <c r="C373" i="15" s="1"/>
  <c r="C374" i="15" a="1"/>
  <c r="C374" i="15"/>
  <c r="C375" i="15" a="1"/>
  <c r="C375" i="15" s="1"/>
  <c r="C376" i="15" a="1"/>
  <c r="C376" i="15" s="1"/>
  <c r="C377" i="15" a="1"/>
  <c r="C377" i="15" s="1"/>
  <c r="C378" i="15" a="1"/>
  <c r="C378" i="15" s="1"/>
  <c r="C379" i="15" a="1"/>
  <c r="C379" i="15" s="1"/>
  <c r="C380" i="15" a="1"/>
  <c r="C380" i="15" s="1"/>
  <c r="C381" i="15" a="1"/>
  <c r="C381" i="15" s="1"/>
  <c r="C382" i="15" a="1"/>
  <c r="C382" i="15"/>
  <c r="C383" i="15" a="1"/>
  <c r="C383" i="15" s="1"/>
  <c r="C384" i="15" a="1"/>
  <c r="C384" i="15" s="1"/>
  <c r="C385" i="15" a="1"/>
  <c r="C385" i="15"/>
  <c r="C386" i="15" a="1"/>
  <c r="C386" i="15" s="1"/>
  <c r="C387" i="15" a="1"/>
  <c r="C387" i="15" s="1"/>
  <c r="C388" i="15" a="1"/>
  <c r="C388" i="15" s="1"/>
  <c r="C389" i="15" a="1"/>
  <c r="C389" i="15" s="1"/>
  <c r="C390" i="15" a="1"/>
  <c r="C390" i="15" s="1"/>
  <c r="C391" i="15" a="1"/>
  <c r="C391" i="15"/>
  <c r="C392" i="15" a="1"/>
  <c r="C392" i="15" s="1"/>
  <c r="C393" i="15" a="1"/>
  <c r="C393" i="15" s="1"/>
  <c r="C394" i="15" a="1"/>
  <c r="C394" i="15" s="1"/>
  <c r="C395" i="15" a="1"/>
  <c r="C395" i="15" s="1"/>
  <c r="C396" i="15" a="1"/>
  <c r="C396" i="15" s="1"/>
  <c r="C397" i="15" a="1"/>
  <c r="C397" i="15" s="1"/>
  <c r="C398" i="15" a="1"/>
  <c r="C398" i="15" s="1"/>
  <c r="C399" i="15" a="1"/>
  <c r="C399" i="15" s="1"/>
  <c r="C400" i="15" a="1"/>
  <c r="C400" i="15" s="1"/>
  <c r="C401" i="15" a="1"/>
  <c r="C401" i="15" s="1"/>
  <c r="C402" i="15" a="1"/>
  <c r="C402" i="15" s="1"/>
  <c r="C403" i="15" a="1"/>
  <c r="C403" i="15" s="1"/>
  <c r="C404" i="15" a="1"/>
  <c r="C404" i="15" s="1"/>
  <c r="C405" i="15" a="1"/>
  <c r="C405" i="15" s="1"/>
  <c r="C406" i="15" a="1"/>
  <c r="C406" i="15"/>
  <c r="C407" i="15" a="1"/>
  <c r="C407" i="15" s="1"/>
  <c r="C408" i="15" a="1"/>
  <c r="C408" i="15" s="1"/>
  <c r="C409" i="15" a="1"/>
  <c r="C409" i="15"/>
  <c r="C410" i="15" a="1"/>
  <c r="C410" i="15" s="1"/>
  <c r="C411" i="15" a="1"/>
  <c r="C411" i="15" s="1"/>
  <c r="C412" i="15" a="1"/>
  <c r="C412" i="15" s="1"/>
  <c r="C413" i="15" a="1"/>
  <c r="C413" i="15" s="1"/>
  <c r="C414" i="15" a="1"/>
  <c r="C414" i="15" s="1"/>
  <c r="C415" i="15" a="1"/>
  <c r="C415" i="15"/>
  <c r="C416" i="15" a="1"/>
  <c r="C416" i="15"/>
  <c r="C417" i="15" a="1"/>
  <c r="C417" i="15" s="1"/>
  <c r="C418" i="15" a="1"/>
  <c r="C418" i="15" s="1"/>
  <c r="C419" i="15" a="1"/>
  <c r="C419" i="15" s="1"/>
  <c r="C420" i="15" a="1"/>
  <c r="C420" i="15" s="1"/>
  <c r="C421" i="15" a="1"/>
  <c r="C421" i="15" s="1"/>
  <c r="C422" i="15" a="1"/>
  <c r="C422" i="15" s="1"/>
  <c r="C423" i="15" a="1"/>
  <c r="C423" i="15" s="1"/>
  <c r="C424" i="15" a="1"/>
  <c r="C424" i="15" s="1"/>
  <c r="C425" i="15" a="1"/>
  <c r="C425" i="15"/>
  <c r="C426" i="15" a="1"/>
  <c r="C426" i="15" s="1"/>
  <c r="C427" i="15" a="1"/>
  <c r="C427" i="15" s="1"/>
  <c r="C428" i="15" a="1"/>
  <c r="C428" i="15" s="1"/>
  <c r="C429" i="15" a="1"/>
  <c r="C429" i="15"/>
  <c r="C430" i="15" a="1"/>
  <c r="C430" i="15" s="1"/>
  <c r="C431" i="15" a="1"/>
  <c r="C431" i="15"/>
  <c r="C432" i="15" a="1"/>
  <c r="C432" i="15" s="1"/>
  <c r="C433" i="15" a="1"/>
  <c r="C433" i="15" s="1"/>
  <c r="C434" i="15" a="1"/>
  <c r="C434" i="15" s="1"/>
  <c r="C435" i="15" a="1"/>
  <c r="C435" i="15" s="1"/>
  <c r="C436" i="15" a="1"/>
  <c r="C436" i="15" s="1"/>
  <c r="C437" i="15" a="1"/>
  <c r="C437" i="15" s="1"/>
  <c r="C438" i="15" a="1"/>
  <c r="C438" i="15" s="1"/>
  <c r="C439" i="15" a="1"/>
  <c r="C439" i="15" s="1"/>
  <c r="C440" i="15" a="1"/>
  <c r="C440" i="15" s="1"/>
  <c r="C441" i="15" a="1"/>
  <c r="C441" i="15" s="1"/>
  <c r="C442" i="15" a="1"/>
  <c r="C442" i="15" s="1"/>
  <c r="C443" i="15" a="1"/>
  <c r="C443" i="15" s="1"/>
  <c r="C444" i="15" a="1"/>
  <c r="C444" i="15" s="1"/>
  <c r="C445" i="15" a="1"/>
  <c r="C445" i="15"/>
  <c r="C446" i="15" a="1"/>
  <c r="C446" i="15" s="1"/>
  <c r="C447" i="15" a="1"/>
  <c r="C447" i="15" s="1"/>
  <c r="C448" i="15" a="1"/>
  <c r="C448" i="15"/>
  <c r="C449" i="15" a="1"/>
  <c r="C449" i="15" s="1"/>
  <c r="C450" i="15" a="1"/>
  <c r="C450" i="15" s="1"/>
  <c r="C451" i="15" a="1"/>
  <c r="C451" i="15" s="1"/>
  <c r="C452" i="15" a="1"/>
  <c r="C452" i="15" s="1"/>
  <c r="C453" i="15" a="1"/>
  <c r="C453" i="15" s="1"/>
  <c r="C454" i="15" a="1"/>
  <c r="C454" i="15" s="1"/>
  <c r="C455" i="15" a="1"/>
  <c r="C455" i="15" s="1"/>
  <c r="C456" i="15" a="1"/>
  <c r="C456" i="15" s="1"/>
  <c r="C457" i="15" a="1"/>
  <c r="C457" i="15" s="1"/>
  <c r="C458" i="15" a="1"/>
  <c r="C458" i="15" s="1"/>
  <c r="C459" i="15" a="1"/>
  <c r="C459" i="15" s="1"/>
  <c r="C460" i="15" a="1"/>
  <c r="C460" i="15" s="1"/>
  <c r="C461" i="15" a="1"/>
  <c r="C461" i="15"/>
  <c r="C462" i="15" a="1"/>
  <c r="C462" i="15" s="1"/>
  <c r="C463" i="15" a="1"/>
  <c r="C463" i="15"/>
  <c r="C464" i="15" a="1"/>
  <c r="C464" i="15"/>
  <c r="C465" i="15" a="1"/>
  <c r="C465" i="15" s="1"/>
  <c r="C466" i="15" a="1"/>
  <c r="C466" i="15" s="1"/>
  <c r="C467" i="15" a="1"/>
  <c r="C467" i="15" s="1"/>
  <c r="C468" i="15" a="1"/>
  <c r="C468" i="15" s="1"/>
  <c r="C469" i="15" a="1"/>
  <c r="C469" i="15" s="1"/>
  <c r="C470" i="15" a="1"/>
  <c r="C470" i="15" s="1"/>
  <c r="C471" i="15" a="1"/>
  <c r="C471" i="15" s="1"/>
  <c r="C472" i="15" a="1"/>
  <c r="C472" i="15" s="1"/>
  <c r="C473" i="15" a="1"/>
  <c r="C473" i="15" s="1"/>
  <c r="C474" i="15" a="1"/>
  <c r="C474" i="15" s="1"/>
  <c r="C475" i="15" a="1"/>
  <c r="C475" i="15" s="1"/>
  <c r="C476" i="15" a="1"/>
  <c r="C476" i="15" s="1"/>
  <c r="C477" i="15" a="1"/>
  <c r="C477" i="15" s="1"/>
  <c r="C478" i="15" a="1"/>
  <c r="C478" i="15"/>
  <c r="C479" i="15" a="1"/>
  <c r="C479" i="15" s="1"/>
  <c r="C480" i="15" a="1"/>
  <c r="C480" i="15"/>
  <c r="C481" i="15" a="1"/>
  <c r="C481" i="15" s="1"/>
  <c r="C482" i="15" a="1"/>
  <c r="C482" i="15" s="1"/>
  <c r="C483" i="15" a="1"/>
  <c r="C483" i="15" s="1"/>
  <c r="C484" i="15" a="1"/>
  <c r="C484" i="15" s="1"/>
  <c r="C485" i="15" a="1"/>
  <c r="C485" i="15" s="1"/>
  <c r="C486" i="15" a="1"/>
  <c r="C486" i="15"/>
  <c r="C487" i="15" a="1"/>
  <c r="C487" i="15"/>
  <c r="C488" i="15" a="1"/>
  <c r="C488" i="15"/>
  <c r="C489" i="15" a="1"/>
  <c r="C489" i="15" s="1"/>
  <c r="C490" i="15" a="1"/>
  <c r="C490" i="15" s="1"/>
  <c r="C491" i="15" a="1"/>
  <c r="C491" i="15" s="1"/>
  <c r="C492" i="15" a="1"/>
  <c r="C492" i="15" s="1"/>
  <c r="C493" i="15" a="1"/>
  <c r="C493" i="15"/>
  <c r="C494" i="15" a="1"/>
  <c r="C494" i="15"/>
  <c r="C495" i="15" a="1"/>
  <c r="C495" i="15" s="1"/>
  <c r="C496" i="15" a="1"/>
  <c r="C496" i="15"/>
  <c r="C497" i="15" a="1"/>
  <c r="C497" i="15"/>
  <c r="C498" i="15" a="1"/>
  <c r="C498" i="15" s="1"/>
  <c r="C499" i="15" a="1"/>
  <c r="C499" i="15" s="1"/>
  <c r="C500" i="15" a="1"/>
  <c r="C500" i="15" s="1"/>
  <c r="C501" i="15" a="1"/>
  <c r="C501" i="15"/>
  <c r="C502" i="15" a="1"/>
  <c r="C502" i="15" s="1"/>
  <c r="C503" i="15" a="1"/>
  <c r="C503" i="15" s="1"/>
  <c r="C504" i="15" a="1"/>
  <c r="C504" i="15" s="1"/>
  <c r="C505" i="15" a="1"/>
  <c r="C505" i="15" s="1"/>
  <c r="C506" i="15" a="1"/>
  <c r="C506" i="15" s="1"/>
  <c r="C507" i="15" a="1"/>
  <c r="C507" i="15" s="1"/>
  <c r="C508" i="15" a="1"/>
  <c r="C508" i="15" s="1"/>
  <c r="C509" i="15" a="1"/>
  <c r="C509" i="15" s="1"/>
  <c r="C510" i="15" a="1"/>
  <c r="C510" i="15"/>
  <c r="C511" i="15" a="1"/>
  <c r="C511" i="15"/>
  <c r="C512" i="15" a="1"/>
  <c r="C512" i="15" s="1"/>
  <c r="C513" i="15" a="1"/>
  <c r="C513" i="15"/>
  <c r="C514" i="15" a="1"/>
  <c r="C514" i="15" s="1"/>
  <c r="C515" i="15" a="1"/>
  <c r="C515" i="15" s="1"/>
  <c r="C516" i="15" a="1"/>
  <c r="C516" i="15" s="1"/>
  <c r="C517" i="15" a="1"/>
  <c r="C517" i="15"/>
  <c r="C518" i="15" a="1"/>
  <c r="C518" i="15"/>
  <c r="C519" i="15" a="1"/>
  <c r="C519" i="15" s="1"/>
  <c r="C520" i="15" a="1"/>
  <c r="C520" i="15" s="1"/>
  <c r="C521" i="15" a="1"/>
  <c r="C521" i="15"/>
  <c r="C522" i="15" a="1"/>
  <c r="C522" i="15" s="1"/>
  <c r="C523" i="15" a="1"/>
  <c r="C523" i="15" s="1"/>
  <c r="C524" i="15" a="1"/>
  <c r="C524" i="15" s="1"/>
  <c r="C525" i="15" a="1"/>
  <c r="C525" i="15" s="1"/>
  <c r="C526" i="15" a="1"/>
  <c r="C526" i="15" s="1"/>
  <c r="C527" i="15" a="1"/>
  <c r="C527" i="15" s="1"/>
  <c r="C528" i="15" a="1"/>
  <c r="C528" i="15"/>
  <c r="C529" i="15" a="1"/>
  <c r="C529" i="15"/>
  <c r="C530" i="15" a="1"/>
  <c r="C530" i="15" s="1"/>
  <c r="C531" i="15" a="1"/>
  <c r="C531" i="15" s="1"/>
  <c r="C532" i="15" a="1"/>
  <c r="C532" i="15" s="1"/>
  <c r="C533" i="15" a="1"/>
  <c r="C533" i="15" s="1"/>
  <c r="C534" i="15" a="1"/>
  <c r="C534" i="15" s="1"/>
  <c r="C535" i="15" a="1"/>
  <c r="C535" i="15"/>
  <c r="C536" i="15" a="1"/>
  <c r="C536" i="15"/>
  <c r="C537" i="15" a="1"/>
  <c r="C537" i="15" s="1"/>
  <c r="C538" i="15" a="1"/>
  <c r="C538" i="15" s="1"/>
  <c r="C539" i="15" a="1"/>
  <c r="C539" i="15" s="1"/>
  <c r="C540" i="15" a="1"/>
  <c r="C540" i="15" s="1"/>
  <c r="C541" i="15" a="1"/>
  <c r="C541" i="15"/>
  <c r="C542" i="15" a="1"/>
  <c r="C542" i="15"/>
  <c r="C543" i="15" a="1"/>
  <c r="C543" i="15"/>
  <c r="C544" i="15" a="1"/>
  <c r="C544" i="15" s="1"/>
  <c r="C545" i="15" a="1"/>
  <c r="C545" i="15" s="1"/>
  <c r="C546" i="15" a="1"/>
  <c r="C546" i="15" s="1"/>
  <c r="C547" i="15" a="1"/>
  <c r="C547" i="15" s="1"/>
  <c r="C548" i="15" a="1"/>
  <c r="C548" i="15" s="1"/>
  <c r="C549" i="15" a="1"/>
  <c r="C549" i="15" s="1"/>
  <c r="C550" i="15" a="1"/>
  <c r="C550" i="15" s="1"/>
  <c r="C551" i="15" a="1"/>
  <c r="C551" i="15" s="1"/>
  <c r="C552" i="15" a="1"/>
  <c r="C552" i="15"/>
  <c r="C553" i="15" a="1"/>
  <c r="C553" i="15"/>
  <c r="C554" i="15" a="1"/>
  <c r="C554" i="15" s="1"/>
  <c r="C555" i="15" a="1"/>
  <c r="C555" i="15" s="1"/>
  <c r="C556" i="15" a="1"/>
  <c r="C556" i="15" s="1"/>
  <c r="C557" i="15" a="1"/>
  <c r="C557" i="15"/>
  <c r="C558" i="15" a="1"/>
  <c r="C558" i="15" s="1"/>
  <c r="C559" i="15" a="1"/>
  <c r="C559" i="15"/>
  <c r="C560" i="15" a="1"/>
  <c r="C560" i="15" s="1"/>
  <c r="C561" i="15" a="1"/>
  <c r="C561" i="15"/>
  <c r="C562" i="15" a="1"/>
  <c r="C562" i="15" s="1"/>
  <c r="C563" i="15" a="1"/>
  <c r="C563" i="15" s="1"/>
  <c r="C564" i="15" a="1"/>
  <c r="C564" i="15" s="1"/>
  <c r="C565" i="15" a="1"/>
  <c r="C565" i="15" s="1"/>
  <c r="C566" i="15" a="1"/>
  <c r="C566" i="15" s="1"/>
  <c r="C567" i="15" a="1"/>
  <c r="C567" i="15"/>
  <c r="C568" i="15" a="1"/>
  <c r="C568" i="15" s="1"/>
  <c r="C569" i="15" a="1"/>
  <c r="C569" i="15" s="1"/>
  <c r="C570" i="15" a="1"/>
  <c r="C570" i="15" s="1"/>
  <c r="C571" i="15" a="1"/>
  <c r="C571" i="15" s="1"/>
  <c r="C572" i="15" a="1"/>
  <c r="C572" i="15"/>
  <c r="C573" i="15" a="1"/>
  <c r="C573" i="15" s="1"/>
  <c r="C574" i="15" a="1"/>
  <c r="C574" i="15" s="1"/>
  <c r="C575" i="15" a="1"/>
  <c r="C575" i="15"/>
  <c r="C576" i="15" a="1"/>
  <c r="C576" i="15"/>
  <c r="C577" i="15" a="1"/>
  <c r="C577" i="15" s="1"/>
  <c r="C578" i="15" a="1"/>
  <c r="C578" i="15" s="1"/>
  <c r="C579" i="15" a="1"/>
  <c r="C579" i="15" s="1"/>
  <c r="C580" i="15" a="1"/>
  <c r="C580" i="15" s="1"/>
  <c r="C581" i="15" a="1"/>
  <c r="C581" i="15" s="1"/>
  <c r="C582" i="15" a="1"/>
  <c r="C582" i="15"/>
  <c r="C583" i="15" a="1"/>
  <c r="C583" i="15"/>
  <c r="C584" i="15" a="1"/>
  <c r="C584" i="15" s="1"/>
  <c r="C585" i="15" a="1"/>
  <c r="C585" i="15" s="1"/>
  <c r="C586" i="15" a="1"/>
  <c r="C586" i="15" s="1"/>
  <c r="C587" i="15" a="1"/>
  <c r="C587" i="15" s="1"/>
  <c r="C588" i="15" a="1"/>
  <c r="C588" i="15"/>
  <c r="C589" i="15" a="1"/>
  <c r="C589" i="15" s="1"/>
  <c r="C590" i="15" a="1"/>
  <c r="C590" i="15" s="1"/>
  <c r="C591" i="15" a="1"/>
  <c r="C591" i="15"/>
  <c r="C592" i="15" a="1"/>
  <c r="C592" i="15"/>
  <c r="C593" i="15" a="1"/>
  <c r="C593" i="15" s="1"/>
  <c r="C594" i="15" a="1"/>
  <c r="C594" i="15" s="1"/>
  <c r="C595" i="15" a="1"/>
  <c r="C595" i="15" s="1"/>
  <c r="C596" i="15" a="1"/>
  <c r="C596" i="15" s="1"/>
  <c r="C597" i="15" a="1"/>
  <c r="C597" i="15" s="1"/>
  <c r="C598" i="15" a="1"/>
  <c r="C598" i="15"/>
  <c r="C599" i="15" a="1"/>
  <c r="C599" i="15"/>
  <c r="C600" i="15" a="1"/>
  <c r="C600" i="15"/>
  <c r="C601" i="15" a="1"/>
  <c r="C601" i="15" s="1"/>
  <c r="C602" i="15" a="1"/>
  <c r="C602" i="15" s="1"/>
  <c r="C603" i="15" a="1"/>
  <c r="C603" i="15" s="1"/>
  <c r="C604" i="15" a="1"/>
  <c r="C604" i="15"/>
  <c r="C605" i="15" a="1"/>
  <c r="C605" i="15" s="1"/>
  <c r="C606" i="15" a="1"/>
  <c r="C606" i="15" s="1"/>
  <c r="C607" i="15" a="1"/>
  <c r="C607" i="15"/>
  <c r="C608" i="15" a="1"/>
  <c r="C608" i="15" s="1"/>
  <c r="C609" i="15" a="1"/>
  <c r="C609" i="15" s="1"/>
  <c r="C610" i="15" a="1"/>
  <c r="C610" i="15" s="1"/>
  <c r="C611" i="15" a="1"/>
  <c r="C611" i="15" s="1"/>
  <c r="C612" i="15" a="1"/>
  <c r="C612" i="15"/>
  <c r="C613" i="15" a="1"/>
  <c r="C613" i="15" s="1"/>
  <c r="C614" i="15" a="1"/>
  <c r="C614" i="15" s="1"/>
  <c r="C615" i="15" a="1"/>
  <c r="C615" i="15"/>
  <c r="C616" i="15" a="1"/>
  <c r="C616" i="15" s="1"/>
  <c r="C617" i="15" a="1"/>
  <c r="C617" i="15"/>
  <c r="C618" i="15" a="1"/>
  <c r="C618" i="15" s="1"/>
  <c r="C619" i="15" a="1"/>
  <c r="C619" i="15" s="1"/>
  <c r="C620" i="15" a="1"/>
  <c r="C620" i="15"/>
  <c r="C621" i="15" a="1"/>
  <c r="C621" i="15" s="1"/>
  <c r="C622" i="15" a="1"/>
  <c r="C622" i="15" s="1"/>
  <c r="C623" i="15" a="1"/>
  <c r="C623" i="15" s="1"/>
  <c r="C624" i="15" a="1"/>
  <c r="C624" i="15" s="1"/>
  <c r="C625" i="15" a="1"/>
  <c r="C625" i="15" s="1"/>
  <c r="C626" i="15" a="1"/>
  <c r="C626" i="15" s="1"/>
  <c r="C627" i="15" a="1"/>
  <c r="C627" i="15" s="1"/>
  <c r="C628" i="15" a="1"/>
  <c r="C628" i="15" s="1"/>
  <c r="C629" i="15" a="1"/>
  <c r="C629" i="15" s="1"/>
  <c r="C630" i="15" a="1"/>
  <c r="C630" i="15"/>
  <c r="C631" i="15" a="1"/>
  <c r="C631" i="15"/>
  <c r="C632" i="15" a="1"/>
  <c r="C632" i="15" s="1"/>
  <c r="C633" i="15" a="1"/>
  <c r="C633" i="15"/>
  <c r="C634" i="15" a="1"/>
  <c r="C634" i="15" s="1"/>
  <c r="C635" i="15" a="1"/>
  <c r="C635" i="15" s="1"/>
  <c r="C636" i="15" a="1"/>
  <c r="C636" i="15" s="1"/>
  <c r="C637" i="15" a="1"/>
  <c r="C637" i="15" s="1"/>
  <c r="C638" i="15" a="1"/>
  <c r="C638" i="15"/>
  <c r="C639" i="15" a="1"/>
  <c r="C639" i="15"/>
  <c r="C640" i="15" a="1"/>
  <c r="C640" i="15" s="1"/>
  <c r="C641" i="15" a="1"/>
  <c r="C641" i="15" s="1"/>
  <c r="C642" i="15" a="1"/>
  <c r="C642" i="15" s="1"/>
  <c r="C643" i="15" a="1"/>
  <c r="C643" i="15" s="1"/>
  <c r="C644" i="15" a="1"/>
  <c r="C644" i="15" s="1"/>
  <c r="C645" i="15" a="1"/>
  <c r="C645" i="15" s="1"/>
  <c r="C646" i="15" a="1"/>
  <c r="C646" i="15"/>
  <c r="C647" i="15" a="1"/>
  <c r="C647" i="15" s="1"/>
  <c r="C648" i="15" a="1"/>
  <c r="C648" i="15" s="1"/>
  <c r="C649" i="15" a="1"/>
  <c r="C649" i="15"/>
  <c r="C650" i="15" a="1"/>
  <c r="C650" i="15" s="1"/>
  <c r="C651" i="15" a="1"/>
  <c r="C651" i="15" s="1"/>
  <c r="C652" i="15" a="1"/>
  <c r="C652" i="15" s="1"/>
  <c r="C653" i="15" a="1"/>
  <c r="C653" i="15" s="1"/>
  <c r="C654" i="15" a="1"/>
  <c r="C654" i="15" s="1"/>
  <c r="C655" i="15" a="1"/>
  <c r="C655" i="15"/>
  <c r="C656" i="15" a="1"/>
  <c r="C656" i="15" s="1"/>
  <c r="C657" i="15" a="1"/>
  <c r="C657" i="15" s="1"/>
  <c r="C658" i="15" a="1"/>
  <c r="C658" i="15" s="1"/>
  <c r="C659" i="15" a="1"/>
  <c r="C659" i="15" s="1"/>
  <c r="C660" i="15" a="1"/>
  <c r="C660" i="15" s="1"/>
  <c r="C661" i="15" a="1"/>
  <c r="C661" i="15" s="1"/>
  <c r="C662" i="15" a="1"/>
  <c r="C662" i="15"/>
  <c r="C663" i="15" a="1"/>
  <c r="C663" i="15"/>
  <c r="C664" i="15" a="1"/>
  <c r="C664" i="15" s="1"/>
  <c r="C665" i="15" a="1"/>
  <c r="C665" i="15"/>
  <c r="C666" i="15" a="1"/>
  <c r="C666" i="15" s="1"/>
  <c r="C667" i="15" a="1"/>
  <c r="C667" i="15" s="1"/>
  <c r="C668" i="15" a="1"/>
  <c r="C668" i="15"/>
  <c r="C669" i="15" a="1"/>
  <c r="C669" i="15" s="1"/>
  <c r="C670" i="15" a="1"/>
  <c r="C670" i="15"/>
  <c r="C671" i="15" a="1"/>
  <c r="C671" i="15" s="1"/>
  <c r="C672" i="15" a="1"/>
  <c r="C672" i="15" s="1"/>
  <c r="C673" i="15" a="1"/>
  <c r="C673" i="15" s="1"/>
  <c r="C674" i="15" a="1"/>
  <c r="C674" i="15" s="1"/>
  <c r="C675" i="15" a="1"/>
  <c r="C675" i="15" s="1"/>
  <c r="C676" i="15" a="1"/>
  <c r="C676" i="15" s="1"/>
  <c r="C677" i="15" a="1"/>
  <c r="C677" i="15" s="1"/>
  <c r="C678" i="15" a="1"/>
  <c r="C678" i="15" s="1"/>
  <c r="C679" i="15" a="1"/>
  <c r="C679" i="15" s="1"/>
  <c r="C680" i="15" a="1"/>
  <c r="C680" i="15" s="1"/>
  <c r="C681" i="15" a="1"/>
  <c r="C681" i="15"/>
  <c r="C682" i="15" a="1"/>
  <c r="C682" i="15"/>
  <c r="C683" i="15" a="1"/>
  <c r="C683" i="15" s="1"/>
  <c r="C684" i="15" a="1"/>
  <c r="C684" i="15" s="1"/>
  <c r="C685" i="15" a="1"/>
  <c r="C685" i="15"/>
  <c r="C686" i="15" a="1"/>
  <c r="C686" i="15" s="1"/>
  <c r="C687" i="15" a="1"/>
  <c r="C687" i="15"/>
  <c r="C688" i="15" a="1"/>
  <c r="C688" i="15"/>
  <c r="C689" i="15" a="1"/>
  <c r="C689" i="15" s="1"/>
  <c r="C690" i="15" a="1"/>
  <c r="C690" i="15" s="1"/>
  <c r="C691" i="15" a="1"/>
  <c r="C691" i="15" s="1"/>
  <c r="C692" i="15" a="1"/>
  <c r="C692" i="15"/>
  <c r="C693" i="15" a="1"/>
  <c r="C693" i="15" s="1"/>
  <c r="C694" i="15" a="1"/>
  <c r="C694" i="15" s="1"/>
  <c r="C695" i="15" a="1"/>
  <c r="C695" i="15"/>
  <c r="C696" i="15" a="1"/>
  <c r="C696" i="15" s="1"/>
  <c r="C697" i="15" a="1"/>
  <c r="C697" i="15" s="1"/>
  <c r="C698" i="15" a="1"/>
  <c r="C698" i="15"/>
  <c r="C699" i="15" a="1"/>
  <c r="C699" i="15"/>
  <c r="C700" i="15" a="1"/>
  <c r="C700" i="15" s="1"/>
  <c r="C701" i="15" a="1"/>
  <c r="C701" i="15" s="1"/>
  <c r="C702" i="15" a="1"/>
  <c r="C702" i="15" s="1"/>
  <c r="C703" i="15" a="1"/>
  <c r="C703" i="15" s="1"/>
  <c r="C704" i="15" a="1"/>
  <c r="C704" i="15"/>
  <c r="C705" i="15" a="1"/>
  <c r="C705" i="15"/>
  <c r="C706" i="15" a="1"/>
  <c r="C706" i="15" s="1"/>
  <c r="C707" i="15" a="1"/>
  <c r="C707" i="15" s="1"/>
  <c r="C708" i="15" a="1"/>
  <c r="C708" i="15" s="1"/>
  <c r="C709" i="15" a="1"/>
  <c r="C709" i="15"/>
  <c r="C710" i="15" a="1"/>
  <c r="C710" i="15" s="1"/>
  <c r="C711" i="15" a="1"/>
  <c r="C711" i="15"/>
  <c r="C712" i="15" a="1"/>
  <c r="C712" i="15"/>
  <c r="C713" i="15" a="1"/>
  <c r="C713" i="15" s="1"/>
  <c r="C714" i="15" a="1"/>
  <c r="C714" i="15" s="1"/>
  <c r="C715" i="15" a="1"/>
  <c r="C715" i="15"/>
  <c r="C716" i="15" a="1"/>
  <c r="C716" i="15"/>
  <c r="C717" i="15" a="1"/>
  <c r="C717" i="15" s="1"/>
  <c r="C718" i="15" a="1"/>
  <c r="C718" i="15" s="1"/>
  <c r="C719" i="15" a="1"/>
  <c r="C719" i="15" s="1"/>
  <c r="C720" i="15" a="1"/>
  <c r="C720" i="15" s="1"/>
  <c r="C721" i="15" a="1"/>
  <c r="C721" i="15"/>
  <c r="C722" i="15" a="1"/>
  <c r="C722" i="15"/>
  <c r="C723" i="15" a="1"/>
  <c r="C723" i="15" s="1"/>
  <c r="C724" i="15" a="1"/>
  <c r="C724" i="15" s="1"/>
  <c r="C725" i="15" a="1"/>
  <c r="C725" i="15" s="1"/>
  <c r="C726" i="15" a="1"/>
  <c r="C726" i="15" s="1"/>
  <c r="C727" i="15" a="1"/>
  <c r="C727" i="15" s="1"/>
  <c r="C728" i="15" a="1"/>
  <c r="C728" i="15"/>
  <c r="C729" i="15" a="1"/>
  <c r="C729" i="15"/>
  <c r="C730" i="15" a="1"/>
  <c r="C730" i="15" s="1"/>
  <c r="C731" i="15" a="1"/>
  <c r="C731" i="15" s="1"/>
  <c r="C732" i="15" a="1"/>
  <c r="C732" i="15"/>
  <c r="C733" i="15" a="1"/>
  <c r="C733" i="15"/>
  <c r="C734" i="15" a="1"/>
  <c r="C734" i="15" s="1"/>
  <c r="C735" i="15" a="1"/>
  <c r="C735" i="15"/>
  <c r="C736" i="15" a="1"/>
  <c r="C736" i="15" s="1"/>
  <c r="C737" i="15" a="1"/>
  <c r="C737" i="15" s="1"/>
  <c r="C738" i="15" a="1"/>
  <c r="C738" i="15"/>
  <c r="C739" i="15" a="1"/>
  <c r="C739" i="15"/>
  <c r="C740" i="15" a="1"/>
  <c r="C740" i="15" s="1"/>
  <c r="C741" i="15" a="1"/>
  <c r="C741" i="15" s="1"/>
  <c r="C742" i="15" a="1"/>
  <c r="C742" i="15" s="1"/>
  <c r="C743" i="15" a="1"/>
  <c r="C743" i="15" s="1"/>
  <c r="C744" i="15" a="1"/>
  <c r="C744" i="15" s="1"/>
  <c r="C745" i="15" a="1"/>
  <c r="C745" i="15"/>
  <c r="C746" i="15" a="1"/>
  <c r="C746" i="15"/>
  <c r="C747" i="15" a="1"/>
  <c r="C747" i="15" s="1"/>
  <c r="C748" i="15" a="1"/>
  <c r="C748" i="15" s="1"/>
  <c r="C749" i="15" a="1"/>
  <c r="C749" i="15"/>
  <c r="C750" i="15" a="1"/>
  <c r="C750" i="15" s="1"/>
  <c r="C751" i="15" a="1"/>
  <c r="C751" i="15" s="1"/>
  <c r="C752" i="15" a="1"/>
  <c r="C752" i="15"/>
  <c r="C753" i="15" a="1"/>
  <c r="C753" i="15" s="1"/>
  <c r="C754" i="15" a="1"/>
  <c r="C754" i="15" s="1"/>
  <c r="C755" i="15" a="1"/>
  <c r="C755" i="15"/>
  <c r="C756" i="15" a="1"/>
  <c r="C756" i="15"/>
  <c r="C757" i="15" a="1"/>
  <c r="C757" i="15" s="1"/>
  <c r="C758" i="15" a="1"/>
  <c r="C758" i="15" s="1"/>
  <c r="C759" i="15" a="1"/>
  <c r="C759" i="15"/>
  <c r="C760" i="15" a="1"/>
  <c r="C760" i="15" s="1"/>
  <c r="C761" i="15" a="1"/>
  <c r="C761" i="15" s="1"/>
  <c r="C762" i="15" a="1"/>
  <c r="C762" i="15"/>
  <c r="C763" i="15" a="1"/>
  <c r="C763" i="15"/>
  <c r="C764" i="15" a="1"/>
  <c r="C764" i="15" s="1"/>
  <c r="C765" i="15" a="1"/>
  <c r="C765" i="15" s="1"/>
  <c r="C766" i="15" a="1"/>
  <c r="C766" i="15" s="1"/>
  <c r="C767" i="15" a="1"/>
  <c r="C767" i="15" s="1"/>
  <c r="C768" i="15" a="1"/>
  <c r="C768" i="15" s="1"/>
  <c r="C769" i="15" a="1"/>
  <c r="C769" i="15"/>
  <c r="C770" i="15" a="1"/>
  <c r="C770" i="15" s="1"/>
  <c r="C771" i="15" a="1"/>
  <c r="C771" i="15" s="1"/>
  <c r="C772" i="15" a="1"/>
  <c r="C772" i="15"/>
  <c r="C773" i="15" a="1"/>
  <c r="C773" i="15"/>
  <c r="C774" i="15" a="1"/>
  <c r="C774" i="15" s="1"/>
  <c r="C775" i="15" a="1"/>
  <c r="C775" i="15"/>
  <c r="C776" i="15" a="1"/>
  <c r="C776" i="15"/>
  <c r="C777" i="15" a="1"/>
  <c r="C777" i="15" s="1"/>
  <c r="C778" i="15" a="1"/>
  <c r="C778" i="15" s="1"/>
  <c r="C779" i="15" a="1"/>
  <c r="C779" i="15"/>
  <c r="C780" i="15" a="1"/>
  <c r="C780" i="15"/>
  <c r="C781" i="15" a="1"/>
  <c r="C781" i="15" s="1"/>
  <c r="C782" i="15" a="1"/>
  <c r="C782" i="15" s="1"/>
  <c r="C783" i="15" a="1"/>
  <c r="C783" i="15" s="1"/>
  <c r="C784" i="15" a="1"/>
  <c r="C784" i="15" s="1"/>
  <c r="C785" i="15" a="1"/>
  <c r="C785" i="15" s="1"/>
  <c r="C786" i="15" a="1"/>
  <c r="C786" i="15"/>
  <c r="C787" i="15" a="1"/>
  <c r="C787" i="15" s="1"/>
  <c r="C788" i="15" a="1"/>
  <c r="C788" i="15" s="1"/>
  <c r="C789" i="15" a="1"/>
  <c r="C789" i="15"/>
  <c r="C790" i="15" a="1"/>
  <c r="C790" i="15" s="1"/>
  <c r="C791" i="15" a="1"/>
  <c r="C791" i="15" s="1"/>
  <c r="C792" i="15" a="1"/>
  <c r="C792" i="15"/>
  <c r="C793" i="15" a="1"/>
  <c r="C793" i="15"/>
  <c r="C794" i="15" a="1"/>
  <c r="C794" i="15" s="1"/>
  <c r="C795" i="15" a="1"/>
  <c r="C795" i="15" s="1"/>
  <c r="C796" i="15" a="1"/>
  <c r="C796" i="15"/>
  <c r="C797" i="15" a="1"/>
  <c r="C797" i="15"/>
  <c r="C798" i="15" a="1"/>
  <c r="C798" i="15" s="1"/>
  <c r="C799" i="15" a="1"/>
  <c r="C799" i="15"/>
  <c r="C800" i="15" a="1"/>
  <c r="C800" i="15" s="1"/>
  <c r="C801" i="15" a="1"/>
  <c r="C801" i="15" s="1"/>
  <c r="C802" i="15" a="1"/>
  <c r="C802" i="15" s="1"/>
  <c r="C803" i="15" a="1"/>
  <c r="C803" i="15"/>
  <c r="C804" i="15" a="1"/>
  <c r="C804" i="15" s="1"/>
  <c r="C805" i="15" a="1"/>
  <c r="C805" i="15" s="1"/>
  <c r="C806" i="15" a="1"/>
  <c r="C806" i="15" s="1"/>
  <c r="C807" i="15" a="1"/>
  <c r="C807" i="15" s="1"/>
  <c r="C808" i="15" a="1"/>
  <c r="C808" i="15" s="1"/>
  <c r="C809" i="15" a="1"/>
  <c r="C809" i="15"/>
  <c r="C810" i="15" a="1"/>
  <c r="C810" i="15"/>
  <c r="C811" i="15" a="1"/>
  <c r="C811" i="15" s="1"/>
  <c r="C812" i="15" a="1"/>
  <c r="C812" i="15"/>
  <c r="C813" i="15" a="1"/>
  <c r="C813" i="15"/>
  <c r="C814" i="15" a="1"/>
  <c r="C814" i="15" s="1"/>
  <c r="C815" i="15" a="1"/>
  <c r="C815" i="15"/>
  <c r="C816" i="15" a="1"/>
  <c r="C816" i="15"/>
  <c r="C817" i="15" a="1"/>
  <c r="C817" i="15" s="1"/>
  <c r="C818" i="15" a="1"/>
  <c r="C818" i="15" s="1"/>
  <c r="C819" i="15" a="1"/>
  <c r="C819" i="15" s="1"/>
  <c r="C820" i="15" a="1"/>
  <c r="C820" i="15"/>
  <c r="C821" i="15" a="1"/>
  <c r="C821" i="15" s="1"/>
  <c r="C822" i="15" a="1"/>
  <c r="C822" i="15" s="1"/>
  <c r="C823" i="15" a="1"/>
  <c r="C823" i="15"/>
  <c r="C824" i="15" a="1"/>
  <c r="C824" i="15" s="1"/>
  <c r="C825" i="15" a="1"/>
  <c r="C825" i="15" s="1"/>
  <c r="C826" i="15" a="1"/>
  <c r="C826" i="15"/>
  <c r="C827" i="15" a="1"/>
  <c r="C827" i="15"/>
  <c r="C828" i="15" a="1"/>
  <c r="C828" i="15" s="1"/>
  <c r="C829" i="15" a="1"/>
  <c r="C829" i="15"/>
  <c r="C830" i="15" a="1"/>
  <c r="C830" i="15" s="1"/>
  <c r="C831" i="15" a="1"/>
  <c r="C831" i="15" s="1"/>
  <c r="C832" i="15" a="1"/>
  <c r="C832" i="15"/>
  <c r="C833" i="15" a="1"/>
  <c r="C833" i="15"/>
  <c r="C834" i="15" a="1"/>
  <c r="C834" i="15" s="1"/>
  <c r="C835" i="15" a="1"/>
  <c r="C835" i="15" s="1"/>
  <c r="C836" i="15" a="1"/>
  <c r="C836" i="15" s="1"/>
  <c r="C837" i="15" a="1"/>
  <c r="C837" i="15"/>
  <c r="C838" i="15" a="1"/>
  <c r="C838" i="15" s="1"/>
  <c r="C839" i="15" a="1"/>
  <c r="C839" i="15"/>
  <c r="C840" i="15" a="1"/>
  <c r="C840" i="15"/>
  <c r="C841" i="15" a="1"/>
  <c r="C841" i="15" s="1"/>
  <c r="C842" i="15" a="1"/>
  <c r="C842" i="15" s="1"/>
  <c r="C843" i="15" a="1"/>
  <c r="C843" i="15"/>
  <c r="C844" i="15" a="1"/>
  <c r="C844" i="15"/>
  <c r="C845" i="15" a="1"/>
  <c r="C845" i="15" s="1"/>
  <c r="C846" i="15" a="1"/>
  <c r="C846" i="15" s="1"/>
  <c r="C847" i="15" a="1"/>
  <c r="C847" i="15" s="1"/>
  <c r="C848" i="15" a="1"/>
  <c r="C848" i="15" s="1"/>
  <c r="C849" i="15" a="1"/>
  <c r="C849" i="15"/>
  <c r="C850" i="15" a="1"/>
  <c r="C850" i="15"/>
  <c r="C851" i="15" a="1"/>
  <c r="C851" i="15" s="1"/>
  <c r="C852" i="15" a="1"/>
  <c r="C852" i="15" s="1"/>
  <c r="C853" i="15" a="1"/>
  <c r="C853" i="15" s="1"/>
  <c r="C854" i="15" a="1"/>
  <c r="C854" i="15" s="1"/>
  <c r="C855" i="15" a="1"/>
  <c r="C855" i="15"/>
  <c r="C856" i="15" a="1"/>
  <c r="C856" i="15"/>
  <c r="C857" i="15" a="1"/>
  <c r="C857" i="15"/>
  <c r="C858" i="15" a="1"/>
  <c r="C858" i="15" s="1"/>
  <c r="C859" i="15" a="1"/>
  <c r="C859" i="15" s="1"/>
  <c r="C860" i="15" a="1"/>
  <c r="C860" i="15"/>
  <c r="C861" i="15" a="1"/>
  <c r="C861" i="15"/>
  <c r="C862" i="15" a="1"/>
  <c r="C862" i="15" s="1"/>
  <c r="C863" i="15" a="1"/>
  <c r="C863" i="15"/>
  <c r="C864" i="15" a="1"/>
  <c r="C864" i="15" s="1"/>
  <c r="C865" i="15" a="1"/>
  <c r="C865" i="15" s="1"/>
  <c r="C866" i="15" a="1"/>
  <c r="C866" i="15"/>
  <c r="C867" i="15" a="1"/>
  <c r="C867" i="15"/>
  <c r="C868" i="15" a="1"/>
  <c r="C868" i="15" s="1"/>
  <c r="C869" i="15" a="1"/>
  <c r="C869" i="15" s="1"/>
  <c r="C870" i="15" a="1"/>
  <c r="C870" i="15" s="1"/>
  <c r="C871" i="15" a="1"/>
  <c r="C871" i="15" s="1"/>
  <c r="C872" i="15" a="1"/>
  <c r="C872" i="15"/>
  <c r="C873" i="15" a="1"/>
  <c r="C873" i="15"/>
  <c r="C874" i="15" a="1"/>
  <c r="C874" i="15"/>
  <c r="C875" i="15" a="1"/>
  <c r="C875" i="15" s="1"/>
  <c r="C876" i="15" a="1"/>
  <c r="C876" i="15" s="1"/>
  <c r="C877" i="15" a="1"/>
  <c r="C877" i="15"/>
  <c r="C878" i="15" a="1"/>
  <c r="C878" i="15" s="1"/>
  <c r="C879" i="15" a="1"/>
  <c r="C879" i="15" s="1"/>
  <c r="C880" i="15" a="1"/>
  <c r="C880" i="15"/>
  <c r="C881" i="15" a="1"/>
  <c r="C881" i="15" s="1"/>
  <c r="C882" i="15" a="1"/>
  <c r="C882" i="15" s="1"/>
  <c r="C883" i="15" a="1"/>
  <c r="C883" i="15"/>
  <c r="C884" i="15" a="1"/>
  <c r="C884" i="15"/>
  <c r="C885" i="15" a="1"/>
  <c r="C885" i="15" s="1"/>
  <c r="C886" i="15" a="1"/>
  <c r="C886" i="15" s="1"/>
  <c r="C887" i="15" a="1"/>
  <c r="C887" i="15"/>
  <c r="C888" i="15" a="1"/>
  <c r="C888" i="15" s="1"/>
  <c r="C889" i="15" a="1"/>
  <c r="C889" i="15"/>
  <c r="C890" i="15" a="1"/>
  <c r="C890" i="15"/>
  <c r="C891" i="15" a="1"/>
  <c r="C891" i="15"/>
  <c r="C892" i="15" a="1"/>
  <c r="C892" i="15" s="1"/>
  <c r="C893" i="15" a="1"/>
  <c r="C893" i="15" s="1"/>
  <c r="C894" i="15" a="1"/>
  <c r="C894" i="15" s="1"/>
  <c r="C895" i="15" a="1"/>
  <c r="C895" i="15" s="1"/>
  <c r="C896" i="15" a="1"/>
  <c r="C896" i="15" s="1"/>
  <c r="C897" i="15" a="1"/>
  <c r="C897" i="15"/>
  <c r="C898" i="15" a="1"/>
  <c r="C898" i="15" s="1"/>
  <c r="C899" i="15" a="1"/>
  <c r="C899" i="15" s="1"/>
  <c r="C900" i="15" a="1"/>
  <c r="C900" i="15"/>
  <c r="C901" i="15" a="1"/>
  <c r="C901" i="15"/>
  <c r="C902" i="15" a="1"/>
  <c r="C902" i="15" s="1"/>
  <c r="C903" i="15" a="1"/>
  <c r="C903" i="15"/>
  <c r="C904" i="15" a="1"/>
  <c r="C904" i="15"/>
  <c r="C905" i="15" a="1"/>
  <c r="C905" i="15" s="1"/>
  <c r="C906" i="15" a="1"/>
  <c r="C906" i="15"/>
  <c r="C907" i="15" a="1"/>
  <c r="C907" i="15"/>
  <c r="C908" i="15" a="1"/>
  <c r="C908" i="15"/>
  <c r="C909" i="15" a="1"/>
  <c r="C909" i="15" s="1"/>
  <c r="C910" i="15" a="1"/>
  <c r="C910" i="15" s="1"/>
  <c r="C911" i="15" a="1"/>
  <c r="C911" i="15" s="1"/>
  <c r="C912" i="15" a="1"/>
  <c r="C912" i="15" s="1"/>
  <c r="C913" i="15" a="1"/>
  <c r="C913" i="15" s="1"/>
  <c r="C914" i="15" a="1"/>
  <c r="C914" i="15"/>
  <c r="C915" i="15" a="1"/>
  <c r="C915" i="15" s="1"/>
  <c r="C916" i="15" a="1"/>
  <c r="C916" i="15" s="1"/>
  <c r="C917" i="15" a="1"/>
  <c r="C917" i="15"/>
  <c r="C918" i="15" a="1"/>
  <c r="C918" i="15" s="1"/>
  <c r="C919" i="15" a="1"/>
  <c r="C919" i="15" s="1"/>
  <c r="C920" i="15" a="1"/>
  <c r="C920" i="15"/>
  <c r="C921" i="15" a="1"/>
  <c r="C921" i="15"/>
  <c r="C922" i="15" a="1"/>
  <c r="C922" i="15" s="1"/>
  <c r="C923" i="15" a="1"/>
  <c r="C923" i="15"/>
  <c r="C924" i="15" a="1"/>
  <c r="C924" i="15"/>
  <c r="C925" i="15" a="1"/>
  <c r="C925" i="15"/>
  <c r="C926" i="15" a="1"/>
  <c r="C926" i="15" s="1"/>
  <c r="C927" i="15" a="1"/>
  <c r="C927" i="15"/>
  <c r="C928" i="15" a="1"/>
  <c r="C928" i="15" s="1"/>
  <c r="C929" i="15" a="1"/>
  <c r="C929" i="15" s="1"/>
  <c r="C930" i="15" a="1"/>
  <c r="C930" i="15" s="1"/>
  <c r="C931" i="15" a="1"/>
  <c r="C931" i="15" s="1"/>
  <c r="C932" i="15" a="1"/>
  <c r="C932" i="15" s="1"/>
  <c r="C933" i="15" a="1"/>
  <c r="C933" i="15" s="1"/>
  <c r="C934" i="15" a="1"/>
  <c r="C934" i="15" s="1"/>
  <c r="C935" i="15" a="1"/>
  <c r="C935" i="15" s="1"/>
  <c r="C936" i="15" a="1"/>
  <c r="C936" i="15" s="1"/>
  <c r="C937" i="15" a="1"/>
  <c r="C937" i="15"/>
  <c r="C938" i="15" a="1"/>
  <c r="C938" i="15"/>
  <c r="C939" i="15" a="1"/>
  <c r="C939" i="15" s="1"/>
  <c r="C940" i="15" a="1"/>
  <c r="C940" i="15"/>
  <c r="C941" i="15" a="1"/>
  <c r="C941" i="15"/>
  <c r="C942" i="15" a="1"/>
  <c r="C942" i="15" s="1"/>
  <c r="C943" i="15" a="1"/>
  <c r="C943" i="15"/>
  <c r="C944" i="15" a="1"/>
  <c r="C944" i="15"/>
  <c r="C945" i="15" a="1"/>
  <c r="C945" i="15" s="1"/>
  <c r="C946" i="15" a="1"/>
  <c r="C946" i="15" s="1"/>
  <c r="C947" i="15" a="1"/>
  <c r="C947" i="15" s="1"/>
  <c r="C948" i="15" a="1"/>
  <c r="C948" i="15" s="1"/>
  <c r="C949" i="15" a="1"/>
  <c r="C949" i="15" s="1"/>
  <c r="C950" i="15" a="1"/>
  <c r="C950" i="15" s="1"/>
  <c r="C951" i="15" a="1"/>
  <c r="C951" i="15"/>
  <c r="C952" i="15" a="1"/>
  <c r="C952" i="15" s="1"/>
  <c r="C953" i="15" a="1"/>
  <c r="C953" i="15" s="1"/>
  <c r="C954" i="15" a="1"/>
  <c r="C954" i="15"/>
  <c r="C955" i="15" a="1"/>
  <c r="C955" i="15"/>
  <c r="C956" i="15" a="1"/>
  <c r="C956" i="15" s="1"/>
  <c r="C957" i="15" a="1"/>
  <c r="C957" i="15"/>
  <c r="C958" i="15" a="1"/>
  <c r="C958" i="15" s="1"/>
  <c r="C959" i="15" a="1"/>
  <c r="C959" i="15" s="1"/>
  <c r="C960" i="15" a="1"/>
  <c r="C960" i="15"/>
  <c r="C961" i="15" a="1"/>
  <c r="C961" i="15"/>
  <c r="C962" i="15" a="1"/>
  <c r="C962" i="15" s="1"/>
  <c r="C963" i="15" a="1"/>
  <c r="C963" i="15" s="1"/>
  <c r="C964" i="15" a="1"/>
  <c r="C964" i="15" s="1"/>
  <c r="C965" i="15" a="1"/>
  <c r="C965" i="15" s="1"/>
  <c r="C966" i="15" a="1"/>
  <c r="C966" i="15" s="1"/>
  <c r="C967" i="15" a="1"/>
  <c r="C967" i="15"/>
  <c r="C968" i="15" a="1"/>
  <c r="C968" i="15"/>
  <c r="C969" i="15" a="1"/>
  <c r="C969" i="15" s="1"/>
  <c r="C970" i="15" a="1"/>
  <c r="C970" i="15" s="1"/>
  <c r="C971" i="15" a="1"/>
  <c r="C971" i="15"/>
  <c r="C972" i="15" a="1"/>
  <c r="C972" i="15"/>
  <c r="C973" i="15" a="1"/>
  <c r="C973" i="15" s="1"/>
  <c r="C974" i="15" a="1"/>
  <c r="C974" i="15" s="1"/>
  <c r="C975" i="15" a="1"/>
  <c r="C975" i="15" s="1"/>
  <c r="C976" i="15" a="1"/>
  <c r="C976" i="15" s="1"/>
  <c r="C977" i="15" a="1"/>
  <c r="C977" i="15"/>
  <c r="C978" i="15" a="1"/>
  <c r="C978" i="15"/>
  <c r="C979" i="15" a="1"/>
  <c r="C979" i="15" s="1"/>
  <c r="C980" i="15" a="1"/>
  <c r="C980" i="15" s="1"/>
  <c r="C981" i="15" a="1"/>
  <c r="C981" i="15"/>
  <c r="C982" i="15" a="1"/>
  <c r="C982" i="15" s="1"/>
  <c r="C983" i="15" a="1"/>
  <c r="C983" i="15"/>
  <c r="C984" i="15" a="1"/>
  <c r="C984" i="15"/>
  <c r="C985" i="15" a="1"/>
  <c r="C985" i="15"/>
  <c r="C986" i="15" a="1"/>
  <c r="C986" i="15" s="1"/>
  <c r="C987" i="15" a="1"/>
  <c r="C987" i="15" s="1"/>
  <c r="C988" i="15" a="1"/>
  <c r="C988" i="15"/>
  <c r="C989" i="15" a="1"/>
  <c r="C989" i="15"/>
  <c r="C990" i="15" a="1"/>
  <c r="C990" i="15" s="1"/>
  <c r="C991" i="15" a="1"/>
  <c r="C991" i="15"/>
  <c r="C992" i="15" a="1"/>
  <c r="C992" i="15" s="1"/>
  <c r="C993" i="15" a="1"/>
  <c r="C993" i="15" s="1"/>
  <c r="C994" i="15" a="1"/>
  <c r="C994" i="15"/>
  <c r="C995" i="15" a="1"/>
  <c r="C995" i="15"/>
  <c r="C996" i="15" a="1"/>
  <c r="C996" i="15" s="1"/>
  <c r="C997" i="15" a="1"/>
  <c r="C997" i="15" s="1"/>
  <c r="C998" i="15" a="1"/>
  <c r="C998" i="15" s="1"/>
  <c r="C999" i="15" a="1"/>
  <c r="C999" i="15" s="1"/>
  <c r="C1000" i="15" a="1"/>
  <c r="C1000" i="15"/>
  <c r="C1001" i="15" a="1"/>
  <c r="C1001" i="15"/>
  <c r="C1002" i="15" a="1"/>
  <c r="C1002" i="15"/>
  <c r="C1003" i="15" a="1"/>
  <c r="C1003" i="15" s="1"/>
  <c r="C1004" i="15" a="1"/>
  <c r="C1004" i="15" s="1"/>
  <c r="C1005" i="15" a="1"/>
  <c r="C1005" i="15"/>
  <c r="C1006" i="15" a="1"/>
  <c r="C1006" i="15" s="1"/>
  <c r="C1007" i="15" a="1"/>
  <c r="C1007" i="15"/>
  <c r="C1008" i="15" a="1"/>
  <c r="C1008" i="15"/>
  <c r="C1009" i="15" a="1"/>
  <c r="C1009" i="15" s="1"/>
  <c r="C1010" i="15" a="1"/>
  <c r="C1010" i="15" s="1"/>
  <c r="C1011" i="15" a="1"/>
  <c r="C1011" i="15"/>
  <c r="C1012" i="15" a="1"/>
  <c r="C1012" i="15"/>
  <c r="C1013" i="15" a="1"/>
  <c r="C1013" i="15" s="1"/>
  <c r="C1014" i="15" a="1"/>
  <c r="C1014" i="15" s="1"/>
  <c r="C1015" i="15" a="1"/>
  <c r="C1015" i="15"/>
  <c r="C1016" i="15" a="1"/>
  <c r="C1016" i="15" s="1"/>
  <c r="C1017" i="15" a="1"/>
  <c r="C1017" i="15"/>
  <c r="C1018" i="15" a="1"/>
  <c r="C1018" i="15"/>
  <c r="C1019" i="15" a="1"/>
  <c r="C1019" i="15"/>
  <c r="C1020" i="15" a="1"/>
  <c r="C1020" i="15" s="1"/>
  <c r="C1021" i="15" a="1"/>
  <c r="C1021" i="15" s="1"/>
  <c r="C1022" i="15" a="1"/>
  <c r="C1022" i="15" s="1"/>
  <c r="C1023" i="15" a="1"/>
  <c r="C1023" i="15" s="1"/>
  <c r="C1024" i="15" a="1"/>
  <c r="C1024" i="15"/>
  <c r="C1025" i="15" a="1"/>
  <c r="C1025" i="15"/>
  <c r="C1026" i="15" a="1"/>
  <c r="C1026" i="15" s="1"/>
  <c r="C1027" i="15" a="1"/>
  <c r="C1027" i="15" s="1"/>
  <c r="C1028" i="15" a="1"/>
  <c r="C1028" i="15"/>
  <c r="C1029" i="15" a="1"/>
  <c r="C1029" i="15"/>
  <c r="C1030" i="15" a="1"/>
  <c r="C1030" i="15" s="1"/>
  <c r="C1031" i="15" a="1"/>
  <c r="C1031" i="15"/>
  <c r="C1032" i="15" a="1"/>
  <c r="C1032" i="15" s="1"/>
  <c r="C1033" i="15" a="1"/>
  <c r="C1033" i="15" s="1"/>
  <c r="C1034" i="15" a="1"/>
  <c r="C1034" i="15"/>
  <c r="C1035" i="15" a="1"/>
  <c r="C1035" i="15"/>
  <c r="C1036" i="15" a="1"/>
  <c r="C1036" i="15"/>
  <c r="C1037" i="15" a="1"/>
  <c r="C1037" i="15" s="1"/>
  <c r="C1038" i="15" a="1"/>
  <c r="C1038" i="15" s="1"/>
  <c r="C1039" i="15" a="1"/>
  <c r="C1039" i="15" s="1"/>
  <c r="C1040" i="15" a="1"/>
  <c r="C1040" i="15" s="1"/>
  <c r="C1041" i="15" a="1"/>
  <c r="C1041" i="15"/>
  <c r="C1042" i="15" a="1"/>
  <c r="C1042" i="15"/>
  <c r="C1043" i="15" a="1"/>
  <c r="C1043" i="15" s="1"/>
  <c r="C1044" i="15" a="1"/>
  <c r="C1044" i="15" s="1"/>
  <c r="C1045" i="15" a="1"/>
  <c r="C1045" i="15"/>
  <c r="C1046" i="15" a="1"/>
  <c r="C1046" i="15" s="1"/>
  <c r="C1047" i="15" a="1"/>
  <c r="C1047" i="15" s="1"/>
  <c r="C1048" i="15" a="1"/>
  <c r="C1048" i="15"/>
  <c r="C1049" i="15" a="1"/>
  <c r="C1049" i="15" s="1"/>
  <c r="C1050" i="15" a="1"/>
  <c r="C1050" i="15" s="1"/>
  <c r="C1051" i="15" a="1"/>
  <c r="C1051" i="15"/>
  <c r="C1052" i="15" a="1"/>
  <c r="C1052" i="15"/>
  <c r="C1053" i="15" a="1"/>
  <c r="C1053" i="15"/>
  <c r="C1054" i="15" a="1"/>
  <c r="C1054" i="15" s="1"/>
  <c r="C1055" i="15" a="1"/>
  <c r="C1055" i="15"/>
  <c r="C1056" i="15" a="1"/>
  <c r="C1056" i="15" s="1"/>
  <c r="C1057" i="15" a="1"/>
  <c r="C1057" i="15" s="1"/>
  <c r="C1058" i="15" a="1"/>
  <c r="C1058" i="15"/>
  <c r="C1059" i="15" a="1"/>
  <c r="C1059" i="15"/>
  <c r="C1060" i="15" a="1"/>
  <c r="C1060" i="15" s="1"/>
  <c r="C1061" i="15" a="1"/>
  <c r="C1061" i="15" s="1"/>
  <c r="C1062" i="15" a="1"/>
  <c r="C1062" i="15" s="1"/>
  <c r="C1063" i="15" a="1"/>
  <c r="C1063" i="15" s="1"/>
  <c r="C1064" i="15" a="1"/>
  <c r="C1064" i="15" s="1"/>
  <c r="C1065" i="15" a="1"/>
  <c r="C1065" i="15"/>
  <c r="C1066" i="15" a="1"/>
  <c r="C1066" i="15" s="1"/>
  <c r="C1067" i="15" a="1"/>
  <c r="C1067" i="15" s="1"/>
  <c r="C1068" i="15" a="1"/>
  <c r="C1068" i="15"/>
  <c r="C1069" i="15" a="1"/>
  <c r="C1069" i="15"/>
  <c r="C1070" i="15" a="1"/>
  <c r="C1070" i="15" s="1"/>
  <c r="C1071" i="15" a="1"/>
  <c r="C1071" i="15"/>
  <c r="C1072" i="15" a="1"/>
  <c r="C1072" i="15"/>
  <c r="C1073" i="15" a="1"/>
  <c r="C1073" i="15" s="1"/>
  <c r="C1074" i="15" a="1"/>
  <c r="C1074" i="15" s="1"/>
  <c r="C1075" i="15" a="1"/>
  <c r="C1075" i="15"/>
  <c r="C1076" i="15" a="1"/>
  <c r="C1076" i="15"/>
  <c r="C1077" i="15" a="1"/>
  <c r="C1077" i="15" s="1"/>
  <c r="C1078" i="15" a="1"/>
  <c r="C1078" i="15" s="1"/>
  <c r="C1079" i="15" a="1"/>
  <c r="C1079" i="15"/>
  <c r="C1080" i="15" a="1"/>
  <c r="C1080" i="15" s="1"/>
  <c r="C1081" i="15" a="1"/>
  <c r="C1081" i="15" s="1"/>
  <c r="C1082" i="15" a="1"/>
  <c r="C1082" i="15"/>
  <c r="C1083" i="15" a="1"/>
  <c r="C1083" i="15" s="1"/>
  <c r="C1084" i="15" a="1"/>
  <c r="C1084" i="15" s="1"/>
  <c r="C1085" i="15" a="1"/>
  <c r="C1085" i="15"/>
  <c r="C1086" i="15" a="1"/>
  <c r="C1086" i="15" s="1"/>
  <c r="C1087" i="15" a="1"/>
  <c r="C1087" i="15" s="1"/>
  <c r="C1088" i="15" a="1"/>
  <c r="C1088" i="15"/>
  <c r="C1089" i="15" a="1"/>
  <c r="C1089" i="15"/>
  <c r="C1090" i="15" a="1"/>
  <c r="C1090" i="15" s="1"/>
  <c r="C1091" i="15" a="1"/>
  <c r="C1091" i="15" s="1"/>
  <c r="C1092" i="15" a="1"/>
  <c r="C1092" i="15"/>
  <c r="C1093" i="15" a="1"/>
  <c r="C1093" i="15" s="1"/>
  <c r="C1094" i="15" a="1"/>
  <c r="C1094" i="15" s="1"/>
  <c r="C1095" i="15" a="1"/>
  <c r="C1095" i="15"/>
  <c r="C1096" i="15" a="1"/>
  <c r="C1096" i="15"/>
  <c r="C1097" i="15" a="1"/>
  <c r="C1097" i="15" s="1"/>
  <c r="C1098" i="15" a="1"/>
  <c r="C1098" i="15" s="1"/>
  <c r="C1099" i="15" a="1"/>
  <c r="C1099" i="15"/>
  <c r="C1100" i="15" a="1"/>
  <c r="C1100" i="15" s="1"/>
  <c r="C1101" i="15" a="1"/>
  <c r="C1101" i="15" s="1"/>
  <c r="C1102" i="15" a="1"/>
  <c r="C1102" i="15" s="1"/>
  <c r="C1103" i="15" a="1"/>
  <c r="C1103" i="15" s="1"/>
  <c r="C1104" i="15" a="1"/>
  <c r="C1104" i="15" s="1"/>
  <c r="C1105" i="15" a="1"/>
  <c r="C1105" i="15"/>
  <c r="C1106" i="15" a="1"/>
  <c r="C1106" i="15"/>
  <c r="C1107" i="15" a="1"/>
  <c r="C1107" i="15" s="1"/>
  <c r="C1108" i="15" a="1"/>
  <c r="C1108" i="15" s="1"/>
  <c r="C1109" i="15" a="1"/>
  <c r="C1109" i="15"/>
  <c r="C1110" i="15" a="1"/>
  <c r="C1110" i="15" s="1"/>
  <c r="C1111" i="15" a="1"/>
  <c r="C1111" i="15"/>
  <c r="C1112" i="15" a="1"/>
  <c r="C1112" i="15"/>
  <c r="C1113" i="15" a="1"/>
  <c r="C1113" i="15"/>
  <c r="C1114" i="15" a="1"/>
  <c r="C1114" i="15" s="1"/>
  <c r="C1115" i="15" a="1"/>
  <c r="C1115" i="15" s="1"/>
  <c r="C1116" i="15" a="1"/>
  <c r="C1116" i="15"/>
  <c r="C1117" i="15" a="1"/>
  <c r="C1117" i="15" s="1"/>
  <c r="C1118" i="15" a="1"/>
  <c r="C1118" i="15" s="1"/>
  <c r="C1119" i="15" a="1"/>
  <c r="C1119" i="15"/>
  <c r="C1120" i="15" a="1"/>
  <c r="C1120" i="15" s="1"/>
  <c r="C1121" i="15" a="1"/>
  <c r="C1121" i="15" s="1"/>
  <c r="C1122" i="15" a="1"/>
  <c r="C1122" i="15"/>
  <c r="C1123" i="15" a="1"/>
  <c r="C1123" i="15"/>
  <c r="C1124" i="15" a="1"/>
  <c r="C1124" i="15" s="1"/>
  <c r="C1125" i="15" a="1"/>
  <c r="C1125" i="15" s="1"/>
  <c r="C1126" i="15" a="1"/>
  <c r="C1126" i="15" s="1"/>
  <c r="C1127" i="15" a="1"/>
  <c r="C1127" i="15" s="1"/>
  <c r="C1128" i="15" a="1"/>
  <c r="C1128" i="15"/>
  <c r="C1129" i="15" a="1"/>
  <c r="C1129" i="15"/>
  <c r="C1130" i="15" a="1"/>
  <c r="C1130" i="15"/>
  <c r="C1131" i="15" a="1"/>
  <c r="C1131" i="15" s="1"/>
  <c r="C1132" i="15" a="1"/>
  <c r="C1132" i="15" s="1"/>
  <c r="C1133" i="15" a="1"/>
  <c r="C1133" i="15"/>
  <c r="C1134" i="15" a="1"/>
  <c r="C1134" i="15" s="1"/>
  <c r="C1135" i="15" a="1"/>
  <c r="C1135" i="15" s="1"/>
  <c r="C1136" i="15" a="1"/>
  <c r="C1136" i="15"/>
  <c r="C1137" i="15" a="1"/>
  <c r="C1137" i="15" s="1"/>
  <c r="C1138" i="15" a="1"/>
  <c r="C1138" i="15" s="1"/>
  <c r="C1139" i="15" a="1"/>
  <c r="C1139" i="15"/>
  <c r="C1140" i="15" a="1"/>
  <c r="C1140" i="15"/>
  <c r="C1141" i="15" a="1"/>
  <c r="C1141" i="15" s="1"/>
  <c r="C1142" i="15" a="1"/>
  <c r="C1142" i="15" s="1"/>
  <c r="C1143" i="15" a="1"/>
  <c r="C1143" i="15"/>
  <c r="C1144" i="15" a="1"/>
  <c r="C1144" i="15" s="1"/>
  <c r="C1145" i="15" a="1"/>
  <c r="C1145" i="15"/>
  <c r="C1146" i="15" a="1"/>
  <c r="C1146" i="15"/>
  <c r="C1147" i="15" a="1"/>
  <c r="C1147" i="15"/>
  <c r="C1148" i="15" a="1"/>
  <c r="C1148" i="15" s="1"/>
  <c r="C1149" i="15" a="1"/>
  <c r="C1149" i="15" s="1"/>
  <c r="C1150" i="15" a="1"/>
  <c r="C1150" i="15" s="1"/>
  <c r="C1" i="15" a="1"/>
  <c r="C1" i="15" s="1"/>
  <c r="B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" i="15"/>
  <c r="N1161" i="14"/>
  <c r="N1160" i="14"/>
  <c r="N1159" i="14"/>
  <c r="N1161" i="9"/>
  <c r="N1160" i="9"/>
  <c r="N1159" i="9"/>
  <c r="N1161" i="6"/>
  <c r="N1160" i="6"/>
  <c r="N1159" i="6"/>
  <c r="N419" i="2"/>
  <c r="N425" i="2"/>
  <c r="N493" i="2"/>
  <c r="N137" i="2"/>
  <c r="N1162" i="14"/>
  <c r="N1153" i="14"/>
  <c r="N1144" i="14"/>
  <c r="N1143" i="14"/>
  <c r="N1142" i="14"/>
  <c r="N1141" i="14"/>
  <c r="N648" i="14"/>
  <c r="N646" i="14"/>
  <c r="N643" i="14"/>
  <c r="N514" i="14"/>
  <c r="N507" i="14"/>
  <c r="N506" i="14"/>
  <c r="N505" i="14"/>
  <c r="N499" i="14"/>
  <c r="N494" i="14"/>
  <c r="N482" i="14"/>
  <c r="N479" i="14"/>
  <c r="N475" i="14"/>
  <c r="N474" i="14"/>
  <c r="N473" i="14"/>
  <c r="N472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54" i="14"/>
  <c r="N353" i="14"/>
  <c r="N349" i="14"/>
  <c r="N346" i="14"/>
  <c r="N345" i="14"/>
  <c r="N343" i="14"/>
  <c r="N342" i="14"/>
  <c r="N339" i="14"/>
  <c r="N338" i="14"/>
  <c r="N337" i="14"/>
  <c r="N336" i="14"/>
  <c r="N335" i="14"/>
  <c r="N334" i="14"/>
  <c r="N333" i="14"/>
  <c r="N331" i="14"/>
  <c r="N288" i="14"/>
  <c r="N287" i="14"/>
  <c r="N286" i="14"/>
  <c r="N285" i="14"/>
  <c r="N284" i="14"/>
  <c r="N283" i="14"/>
  <c r="N282" i="14"/>
  <c r="N281" i="14"/>
  <c r="N153" i="14"/>
  <c r="N152" i="14"/>
  <c r="N151" i="14"/>
  <c r="N150" i="14"/>
  <c r="N149" i="14"/>
  <c r="N148" i="14"/>
  <c r="N147" i="14"/>
  <c r="N146" i="14"/>
  <c r="N42" i="14"/>
  <c r="N41" i="14"/>
  <c r="N40" i="14"/>
  <c r="N36" i="14"/>
  <c r="N35" i="14"/>
  <c r="N34" i="14"/>
  <c r="N33" i="14"/>
  <c r="N29" i="14"/>
  <c r="N26" i="14"/>
  <c r="N27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8" i="14"/>
  <c r="N7" i="14"/>
  <c r="N6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1162" i="9"/>
  <c r="N1153" i="9"/>
  <c r="N1144" i="9"/>
  <c r="N1143" i="9"/>
  <c r="N1142" i="9"/>
  <c r="N1141" i="9"/>
  <c r="N648" i="9"/>
  <c r="N646" i="9"/>
  <c r="N643" i="9"/>
  <c r="N514" i="9"/>
  <c r="N508" i="9"/>
  <c r="N507" i="9"/>
  <c r="N506" i="9"/>
  <c r="N505" i="9"/>
  <c r="N504" i="9"/>
  <c r="N503" i="9"/>
  <c r="N502" i="9"/>
  <c r="N499" i="9"/>
  <c r="N494" i="9"/>
  <c r="N482" i="9"/>
  <c r="N479" i="9"/>
  <c r="N478" i="9"/>
  <c r="N477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381" i="9"/>
  <c r="N380" i="9"/>
  <c r="N379" i="9"/>
  <c r="N378" i="9"/>
  <c r="N377" i="9"/>
  <c r="N376" i="9"/>
  <c r="N375" i="9"/>
  <c r="N374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54" i="9"/>
  <c r="N353" i="9"/>
  <c r="N351" i="9"/>
  <c r="N349" i="9"/>
  <c r="N346" i="9"/>
  <c r="N345" i="9"/>
  <c r="N343" i="9"/>
  <c r="N342" i="9"/>
  <c r="N331" i="9"/>
  <c r="N339" i="9"/>
  <c r="N338" i="9"/>
  <c r="N337" i="9"/>
  <c r="N336" i="9"/>
  <c r="N335" i="9"/>
  <c r="N334" i="9"/>
  <c r="N333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288" i="9"/>
  <c r="N287" i="9"/>
  <c r="N286" i="9"/>
  <c r="N285" i="9"/>
  <c r="N283" i="9"/>
  <c r="N282" i="9"/>
  <c r="N281" i="9"/>
  <c r="N284" i="9"/>
  <c r="N153" i="9"/>
  <c r="N152" i="9"/>
  <c r="N151" i="9"/>
  <c r="N150" i="9"/>
  <c r="N149" i="9"/>
  <c r="N148" i="9"/>
  <c r="N147" i="9"/>
  <c r="N146" i="9"/>
  <c r="N42" i="9"/>
  <c r="N41" i="9"/>
  <c r="N40" i="9"/>
  <c r="N36" i="9"/>
  <c r="N35" i="9"/>
  <c r="N34" i="9"/>
  <c r="N33" i="9"/>
  <c r="N29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8" i="9"/>
  <c r="N7" i="9"/>
  <c r="N6" i="9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N1153" i="6"/>
  <c r="N643" i="6"/>
  <c r="N1162" i="6"/>
  <c r="N1144" i="6"/>
  <c r="N1143" i="6"/>
  <c r="N1142" i="6"/>
  <c r="N1141" i="6"/>
  <c r="N648" i="6"/>
  <c r="N646" i="6"/>
  <c r="N514" i="6"/>
  <c r="N507" i="6"/>
  <c r="N506" i="6"/>
  <c r="N505" i="6"/>
  <c r="N499" i="6"/>
  <c r="N494" i="6"/>
  <c r="N482" i="6"/>
  <c r="N479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54" i="6"/>
  <c r="N353" i="6"/>
  <c r="N351" i="6"/>
  <c r="N349" i="6"/>
  <c r="N339" i="6"/>
  <c r="N338" i="6"/>
  <c r="N337" i="6"/>
  <c r="N336" i="6"/>
  <c r="N335" i="6"/>
  <c r="N334" i="6"/>
  <c r="N333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288" i="6"/>
  <c r="N287" i="6"/>
  <c r="N286" i="6"/>
  <c r="N285" i="6"/>
  <c r="N284" i="6"/>
  <c r="N283" i="6"/>
  <c r="N282" i="6"/>
  <c r="N281" i="6"/>
  <c r="N153" i="6"/>
  <c r="N152" i="6"/>
  <c r="N151" i="6"/>
  <c r="N150" i="6"/>
  <c r="N149" i="6"/>
  <c r="N148" i="6"/>
  <c r="N147" i="6"/>
  <c r="N146" i="6"/>
  <c r="N42" i="6"/>
  <c r="N41" i="6"/>
  <c r="N40" i="6"/>
  <c r="N29" i="6"/>
  <c r="N36" i="6"/>
  <c r="N35" i="6"/>
  <c r="N34" i="6"/>
  <c r="N33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8" i="6"/>
  <c r="N7" i="6"/>
  <c r="N6" i="6"/>
  <c r="N180" i="2"/>
  <c r="N91" i="2"/>
  <c r="N92" i="2"/>
  <c r="N93" i="2"/>
  <c r="N90" i="2"/>
  <c r="N143" i="2"/>
  <c r="N87" i="2"/>
  <c r="N148" i="2"/>
  <c r="N81" i="2"/>
  <c r="N57" i="2"/>
  <c r="N191" i="2"/>
  <c r="N190" i="2"/>
  <c r="N193" i="2"/>
  <c r="N10" i="2"/>
  <c r="N4" i="2"/>
  <c r="N2" i="2"/>
  <c r="N39" i="2"/>
  <c r="N37" i="2"/>
  <c r="N139" i="2"/>
  <c r="N192" i="2"/>
  <c r="N9" i="2"/>
  <c r="N16" i="2"/>
  <c r="N418" i="2"/>
  <c r="N367" i="2"/>
  <c r="N424" i="2"/>
  <c r="N492" i="2"/>
  <c r="N437" i="2"/>
  <c r="N229" i="2"/>
  <c r="N473" i="2"/>
  <c r="N299" i="2"/>
  <c r="N249" i="2"/>
  <c r="N435" i="2"/>
  <c r="N500" i="2"/>
  <c r="N477" i="2"/>
  <c r="N377" i="2"/>
  <c r="N379" i="2"/>
  <c r="N486" i="2"/>
  <c r="N314" i="2"/>
  <c r="N358" i="2"/>
  <c r="N295" i="2"/>
  <c r="N308" i="2"/>
  <c r="N488" i="2"/>
  <c r="N363" i="2"/>
  <c r="N401" i="2"/>
  <c r="N475" i="2"/>
  <c r="N484" i="2"/>
  <c r="N247" i="2"/>
  <c r="N403" i="2"/>
  <c r="N498" i="2"/>
  <c r="N479" i="2"/>
  <c r="N356" i="2"/>
  <c r="N375" i="2"/>
  <c r="N502" i="2"/>
  <c r="N264" i="2"/>
  <c r="N316" i="2"/>
  <c r="N297" i="2"/>
  <c r="N245" i="2"/>
  <c r="N252" i="2"/>
  <c r="N436" i="2"/>
  <c r="N228" i="2"/>
  <c r="N472" i="2"/>
  <c r="N298" i="2"/>
  <c r="N248" i="2"/>
  <c r="N434" i="2"/>
  <c r="N499" i="2"/>
  <c r="N476" i="2"/>
  <c r="N376" i="2"/>
  <c r="N378" i="2"/>
  <c r="N485" i="2"/>
  <c r="N313" i="2"/>
  <c r="N357" i="2"/>
  <c r="N294" i="2"/>
  <c r="N307" i="2"/>
  <c r="N487" i="2"/>
  <c r="N362" i="2"/>
  <c r="N400" i="2"/>
  <c r="N474" i="2"/>
  <c r="N483" i="2"/>
  <c r="N246" i="2"/>
  <c r="N402" i="2"/>
  <c r="N497" i="2"/>
  <c r="N478" i="2"/>
  <c r="N355" i="2"/>
  <c r="N374" i="2"/>
  <c r="N501" i="2"/>
  <c r="N263" i="2"/>
  <c r="N315" i="2"/>
  <c r="N296" i="2"/>
  <c r="N244" i="2"/>
  <c r="N251" i="2"/>
  <c r="N309" i="2"/>
  <c r="N35" i="2"/>
  <c r="N33" i="2"/>
  <c r="N8" i="2"/>
  <c r="N6" i="2"/>
  <c r="N31" i="2"/>
  <c r="N98" i="2"/>
  <c r="N89" i="2"/>
  <c r="N108" i="2"/>
  <c r="N106" i="2"/>
  <c r="N20" i="2"/>
  <c r="N18" i="2"/>
  <c r="N47" i="2"/>
  <c r="N45" i="2"/>
  <c r="N15" i="2"/>
  <c r="N110" i="2"/>
  <c r="N55" i="2"/>
  <c r="N53" i="2"/>
  <c r="N42" i="2"/>
  <c r="N51" i="2"/>
  <c r="N100" i="2"/>
  <c r="N27" i="2"/>
  <c r="N99" i="2"/>
  <c r="N43" i="2"/>
  <c r="N22" i="2"/>
  <c r="N26" i="2"/>
  <c r="N21" i="2"/>
  <c r="N24" i="2"/>
  <c r="N44" i="2"/>
  <c r="N129" i="2"/>
  <c r="N154" i="2"/>
  <c r="N46" i="2"/>
  <c r="N73" i="2"/>
  <c r="N75" i="2"/>
  <c r="N156" i="2"/>
  <c r="N150" i="2"/>
  <c r="N82" i="2"/>
  <c r="N196" i="2"/>
  <c r="N366" i="2"/>
  <c r="N198" i="2"/>
  <c r="N200" i="2"/>
  <c r="N421" i="2"/>
  <c r="N423" i="2"/>
  <c r="N136" i="2"/>
  <c r="N142" i="2"/>
  <c r="N80" i="2"/>
  <c r="N145" i="2"/>
  <c r="N79" i="2"/>
  <c r="N195" i="2"/>
  <c r="N197" i="2"/>
  <c r="N199" i="2"/>
  <c r="N128" i="2"/>
  <c r="N153" i="2"/>
  <c r="N155" i="2"/>
  <c r="N149" i="2"/>
  <c r="N420" i="2"/>
  <c r="N422" i="2"/>
  <c r="N72" i="2"/>
  <c r="N74" i="2"/>
  <c r="N489" i="2"/>
  <c r="N482" i="2"/>
  <c r="N463" i="2"/>
  <c r="N36" i="2"/>
  <c r="N68" i="2"/>
  <c r="N132" i="2"/>
  <c r="N130" i="2"/>
  <c r="N38" i="2"/>
  <c r="N86" i="2"/>
  <c r="N30" i="2"/>
  <c r="N34" i="2"/>
  <c r="N32" i="2"/>
  <c r="N7" i="2"/>
  <c r="N5" i="2"/>
  <c r="N14" i="2"/>
  <c r="N109" i="2"/>
  <c r="N54" i="2"/>
  <c r="N52" i="2"/>
  <c r="N41" i="2"/>
  <c r="N50" i="2"/>
  <c r="N97" i="2"/>
  <c r="N88" i="2"/>
  <c r="N107" i="2"/>
  <c r="N105" i="2"/>
  <c r="N19" i="2"/>
  <c r="N17" i="2"/>
  <c r="N144" i="2"/>
  <c r="N78" i="2"/>
  <c r="N43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clinfang</author>
    <author>Barkume, Alex</author>
  </authors>
  <commentList>
    <comment ref="W1" authorId="0" shapeId="0" xr:uid="{00000000-0006-0000-0000-000001000000}">
      <text>
        <r>
          <rPr>
            <b/>
            <sz val="10"/>
            <color indexed="81"/>
            <rFont val="Tahoma"/>
            <family val="2"/>
          </rPr>
          <t>Share Channel Topology must be descript in T-Spec</t>
        </r>
      </text>
    </comment>
    <comment ref="W30" authorId="1" shapeId="0" xr:uid="{00000000-0006-0000-0000-000002000000}">
      <text>
        <r>
          <rPr>
            <b/>
            <sz val="8"/>
            <color indexed="81"/>
            <rFont val="Tahoma"/>
            <family val="2"/>
          </rPr>
          <t>Barkume, Alex:</t>
        </r>
        <r>
          <rPr>
            <sz val="8"/>
            <color indexed="81"/>
            <rFont val="Tahoma"/>
            <family val="2"/>
          </rPr>
          <t xml:space="preserve">
represented as if terminated on-pkg.   Die-side R, no pin needed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clinfang</author>
    <author>Barkume, Alex</author>
  </authors>
  <commentList>
    <comment ref="W1" authorId="0" shapeId="0" xr:uid="{00000000-0006-0000-0100-000001000000}">
      <text>
        <r>
          <rPr>
            <b/>
            <sz val="10"/>
            <color indexed="81"/>
            <rFont val="Tahoma"/>
            <family val="2"/>
          </rPr>
          <t>Share Channel Topology must be descript in T-Spec</t>
        </r>
      </text>
    </comment>
    <comment ref="W26" authorId="1" shapeId="0" xr:uid="{00000000-0006-0000-0100-000002000000}">
      <text>
        <r>
          <rPr>
            <b/>
            <sz val="8"/>
            <color indexed="81"/>
            <rFont val="Tahoma"/>
            <family val="2"/>
          </rPr>
          <t>Barkume, Alex:</t>
        </r>
        <r>
          <rPr>
            <sz val="8"/>
            <color indexed="81"/>
            <rFont val="Tahoma"/>
            <family val="2"/>
          </rPr>
          <t xml:space="preserve">
represented as if terminated on-pkg.   Die-side R, no pin needed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clinfang</author>
    <author>Barkume, Alex</author>
  </authors>
  <commentList>
    <comment ref="W1" authorId="0" shapeId="0" xr:uid="{00000000-0006-0000-0200-000001000000}">
      <text>
        <r>
          <rPr>
            <b/>
            <sz val="10"/>
            <color indexed="81"/>
            <rFont val="Tahoma"/>
            <family val="2"/>
          </rPr>
          <t>Share Channel Topology must be descript in T-Spec</t>
        </r>
      </text>
    </comment>
    <comment ref="W26" authorId="1" shapeId="0" xr:uid="{00000000-0006-0000-0200-000002000000}">
      <text>
        <r>
          <rPr>
            <b/>
            <sz val="8"/>
            <color indexed="81"/>
            <rFont val="Tahoma"/>
            <family val="2"/>
          </rPr>
          <t>Barkume, Alex:</t>
        </r>
        <r>
          <rPr>
            <sz val="8"/>
            <color indexed="81"/>
            <rFont val="Tahoma"/>
            <family val="2"/>
          </rPr>
          <t xml:space="preserve">
represented as if terminated on-pkg.   Die-side R, no pin needed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clinfang</author>
    <author>Barkume, Alex</author>
  </authors>
  <commentList>
    <comment ref="W1" authorId="0" shapeId="0" xr:uid="{00000000-0006-0000-0300-000001000000}">
      <text>
        <r>
          <rPr>
            <b/>
            <sz val="10"/>
            <color indexed="81"/>
            <rFont val="Tahoma"/>
            <family val="2"/>
          </rPr>
          <t>Share Channel Topology must be descript in T-Spec</t>
        </r>
      </text>
    </comment>
    <comment ref="W26" authorId="1" shapeId="0" xr:uid="{00000000-0006-0000-0300-000002000000}">
      <text>
        <r>
          <rPr>
            <b/>
            <sz val="8"/>
            <color indexed="81"/>
            <rFont val="Tahoma"/>
            <family val="2"/>
          </rPr>
          <t>Barkume, Alex:</t>
        </r>
        <r>
          <rPr>
            <sz val="8"/>
            <color indexed="81"/>
            <rFont val="Tahoma"/>
            <family val="2"/>
          </rPr>
          <t xml:space="preserve">
represented as if terminated on-pkg.   Die-side R, no pin needed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<sst xmlns="http://schemas.openxmlformats.org/spreadsheetml/2006/main" count="48729" uniqueCount="11894">
  <si>
    <t>Sort</t>
  </si>
  <si>
    <t>Function</t>
  </si>
  <si>
    <t>Land#</t>
  </si>
  <si>
    <t>Channel/Tester No</t>
  </si>
  <si>
    <t>Components</t>
  </si>
  <si>
    <t>Minor Length</t>
  </si>
  <si>
    <t>Major Length</t>
  </si>
  <si>
    <t>Total Length</t>
  </si>
  <si>
    <t>Trace Layer</t>
  </si>
  <si>
    <t>Comment</t>
  </si>
  <si>
    <t>Pin #</t>
  </si>
  <si>
    <t>Pin Name</t>
  </si>
  <si>
    <t>Interface</t>
  </si>
  <si>
    <t>Connection 
(PEC / GND / PS / NC / Special Circuitry)</t>
  </si>
  <si>
    <t>Channel Count</t>
  </si>
  <si>
    <t>Share Channel (SC)</t>
  </si>
  <si>
    <t>Time Domain</t>
  </si>
  <si>
    <t>Remarks
(refer to T-Spec Sec#)</t>
  </si>
  <si>
    <t>D1_TC_TD2__TCK</t>
  </si>
  <si>
    <t>D39</t>
  </si>
  <si>
    <t>J1601.AS14</t>
  </si>
  <si>
    <t>J1601.040</t>
  </si>
  <si>
    <t>JA4.35</t>
  </si>
  <si>
    <t>RA988.2</t>
  </si>
  <si>
    <t>JA4.36</t>
  </si>
  <si>
    <t>RA003.2</t>
  </si>
  <si>
    <t>RA004.1</t>
  </si>
  <si>
    <t>RA988.1</t>
  </si>
  <si>
    <t>INT2\7\1\5</t>
  </si>
  <si>
    <t>D1_Z__TCK</t>
  </si>
  <si>
    <t>TCK</t>
  </si>
  <si>
    <t>JTAG/MBP</t>
  </si>
  <si>
    <t>PEC</t>
  </si>
  <si>
    <t>SBP</t>
  </si>
  <si>
    <t>D1_TC_TD2__FAST</t>
  </si>
  <si>
    <t>J1601.AS2</t>
  </si>
  <si>
    <t>J1601.024</t>
  </si>
  <si>
    <t>RA017.1</t>
  </si>
  <si>
    <t>RA370.2</t>
  </si>
  <si>
    <t>INT7\8</t>
  </si>
  <si>
    <t>FAST</t>
  </si>
  <si>
    <t>D1_TC_SC8_TD2__TDI</t>
  </si>
  <si>
    <t>F38</t>
  </si>
  <si>
    <t>J1601.AS3</t>
  </si>
  <si>
    <t>J1601.026</t>
  </si>
  <si>
    <t>JA4.33</t>
  </si>
  <si>
    <t>RA989.2</t>
  </si>
  <si>
    <t>JA4.34</t>
  </si>
  <si>
    <t>RA001.2</t>
  </si>
  <si>
    <t>RA002.1</t>
  </si>
  <si>
    <t>RA989.1</t>
  </si>
  <si>
    <t>INT2\9\4\3</t>
  </si>
  <si>
    <t>D1_Z__TDI</t>
  </si>
  <si>
    <t>TDI</t>
  </si>
  <si>
    <t>D1_TC_SH119_TD2__NOA_STBN_0/DDI2_TXP_0</t>
  </si>
  <si>
    <t>D19</t>
  </si>
  <si>
    <t>J1601.AS4</t>
  </si>
  <si>
    <t>J1601.028</t>
  </si>
  <si>
    <t>KA48.3</t>
  </si>
  <si>
    <t>KA48.2</t>
  </si>
  <si>
    <t>INT2\9</t>
  </si>
  <si>
    <t>D1_Z__DDI2_TXP_0</t>
  </si>
  <si>
    <t>DDI2_TXP[0]</t>
  </si>
  <si>
    <t>DISPLAY</t>
  </si>
  <si>
    <t>SC - Relay</t>
  </si>
  <si>
    <t>NOA_STBN0</t>
  </si>
  <si>
    <t>Relay group 10 (control bit 9) - Default column F - See TDRD for relay driver</t>
  </si>
  <si>
    <t>Y37</t>
  </si>
  <si>
    <t>KA48.4</t>
  </si>
  <si>
    <t>INT2\5</t>
  </si>
  <si>
    <t>D1_Z__NOA_STBN_0</t>
  </si>
  <si>
    <t>NOA_STBN[0]</t>
  </si>
  <si>
    <t>NOA</t>
  </si>
  <si>
    <t>Relay group 10 (control bit 9) - Default column B - See TDRD for relay driver</t>
  </si>
  <si>
    <t>D1_TC_SH120_TD2__NOA_STBN_1/DDI2_TXP_1</t>
  </si>
  <si>
    <t>C20</t>
  </si>
  <si>
    <t>J1601.AS5</t>
  </si>
  <si>
    <t>J1601.030</t>
  </si>
  <si>
    <t>KA48.7</t>
  </si>
  <si>
    <t>KA48.8</t>
  </si>
  <si>
    <t>D1_Z__DDI2_TXP_1</t>
  </si>
  <si>
    <t>DDI2_TXP[1]</t>
  </si>
  <si>
    <t>NOA_STBN1</t>
  </si>
  <si>
    <t>W36</t>
  </si>
  <si>
    <t>KA48.6</t>
  </si>
  <si>
    <t>D1_Z__NOA_STBN_1</t>
  </si>
  <si>
    <t>NOA_STBN[1]</t>
  </si>
  <si>
    <t>D1_TC_TD2__PREQN</t>
  </si>
  <si>
    <t>L37</t>
  </si>
  <si>
    <t>J1601.AS6</t>
  </si>
  <si>
    <t>J1601.032</t>
  </si>
  <si>
    <t>JA4.3</t>
  </si>
  <si>
    <t>RA999.2</t>
  </si>
  <si>
    <t>JA4.4</t>
  </si>
  <si>
    <t>RA999.1</t>
  </si>
  <si>
    <t>INT5\2\7</t>
  </si>
  <si>
    <t>D1_Z__PREQN</t>
  </si>
  <si>
    <t>PREQ_N</t>
  </si>
  <si>
    <t>D1_TC_SC8_TD2__TDO</t>
  </si>
  <si>
    <t>F39</t>
  </si>
  <si>
    <t>J1601.AS7</t>
  </si>
  <si>
    <t>J1601.034</t>
  </si>
  <si>
    <t>JA4.41</t>
  </si>
  <si>
    <t>RA986.2</t>
  </si>
  <si>
    <t>JA4.42</t>
  </si>
  <si>
    <t>RA007.2</t>
  </si>
  <si>
    <t>RA008.1</t>
  </si>
  <si>
    <t>RA986.1</t>
  </si>
  <si>
    <t>INT5\2\4\3</t>
  </si>
  <si>
    <t>D1_Z__TDO</t>
  </si>
  <si>
    <t>TDO</t>
  </si>
  <si>
    <t>D1_TC_TD2__DDI3_TXP_0</t>
  </si>
  <si>
    <t>B15</t>
  </si>
  <si>
    <t>J1601.AS8</t>
  </si>
  <si>
    <t>J1601.036</t>
  </si>
  <si>
    <t>INT3</t>
  </si>
  <si>
    <t>DDI3_TXP[0]</t>
  </si>
  <si>
    <t>D1_TC_TD2__FILT_VIEWPLL_1</t>
  </si>
  <si>
    <t>J13</t>
  </si>
  <si>
    <t>J1601.AS9</t>
  </si>
  <si>
    <t>J1601.038</t>
  </si>
  <si>
    <t>FILTVIEWPLL[1]</t>
  </si>
  <si>
    <t>CLOCK</t>
  </si>
  <si>
    <t>D1_TC_TD2__ITP_TRIG</t>
  </si>
  <si>
    <t>J1601.BS14</t>
  </si>
  <si>
    <t>J1601.039</t>
  </si>
  <si>
    <t>JA4.48</t>
  </si>
  <si>
    <t>INT7</t>
  </si>
  <si>
    <t>ITP_TRIG</t>
  </si>
  <si>
    <t>D1_TC_SH118_SC2_TD2__NOA_15/DDI2_TXN_3</t>
  </si>
  <si>
    <t>D22</t>
  </si>
  <si>
    <t>J1601.BS2</t>
  </si>
  <si>
    <t>J1601.023</t>
  </si>
  <si>
    <t>KA47.7</t>
  </si>
  <si>
    <t>KA47.8</t>
  </si>
  <si>
    <t>INT4\9</t>
  </si>
  <si>
    <t>D1_Z__DDI2_TXN_3</t>
  </si>
  <si>
    <t>DDI2_TXN[3]</t>
  </si>
  <si>
    <t>NOA_15</t>
  </si>
  <si>
    <t>V35</t>
  </si>
  <si>
    <t>KA47.6</t>
  </si>
  <si>
    <t>INT4\8</t>
  </si>
  <si>
    <t>D1_Z__NOA_15</t>
  </si>
  <si>
    <t>NOA_N[15]</t>
  </si>
  <si>
    <t>D1_TC_TD2__PRDYN</t>
  </si>
  <si>
    <t>L39</t>
  </si>
  <si>
    <t>J1601.BS3</t>
  </si>
  <si>
    <t>J1601.025</t>
  </si>
  <si>
    <t>JA4.5</t>
  </si>
  <si>
    <t>RA998.2</t>
  </si>
  <si>
    <t>JA4.6</t>
  </si>
  <si>
    <t>RA998.1</t>
  </si>
  <si>
    <t>INT5\2</t>
  </si>
  <si>
    <t>D1_Z__PRDYN</t>
  </si>
  <si>
    <t>PRDY_N</t>
  </si>
  <si>
    <t>D1_TC_SH107_SC2_TD2__NOA_4/DDI1_TXN_0</t>
  </si>
  <si>
    <t>F17</t>
  </si>
  <si>
    <t>J1601.BS4</t>
  </si>
  <si>
    <t>J1601.027</t>
  </si>
  <si>
    <t>KA42.3</t>
  </si>
  <si>
    <t>KA42.2</t>
  </si>
  <si>
    <t>INT8\9</t>
  </si>
  <si>
    <t>D1_Z__DDI1_TXN_0</t>
  </si>
  <si>
    <t>DDI1_TXN[0]</t>
  </si>
  <si>
    <t>NOA_4</t>
  </si>
  <si>
    <t>V39</t>
  </si>
  <si>
    <t>KA42.4</t>
  </si>
  <si>
    <t>INT8\1</t>
  </si>
  <si>
    <t>D1_Z__NOA_4</t>
  </si>
  <si>
    <t>NOA_N[4]</t>
  </si>
  <si>
    <t>D1_TC_SH108_SC2_TD2__NOA_5/DDI1_TXN_1</t>
  </si>
  <si>
    <t>G18</t>
  </si>
  <si>
    <t>J1601.BS5</t>
  </si>
  <si>
    <t>J1601.029</t>
  </si>
  <si>
    <t>KA42.7</t>
  </si>
  <si>
    <t>KA42.8</t>
  </si>
  <si>
    <t>INT10\9</t>
  </si>
  <si>
    <t>D1_Z__DDI1_TXN_1</t>
  </si>
  <si>
    <t>DDI1_TXN[1]</t>
  </si>
  <si>
    <t>NOA_5</t>
  </si>
  <si>
    <t>U39</t>
  </si>
  <si>
    <t>KA42.6</t>
  </si>
  <si>
    <t>INT10\1</t>
  </si>
  <si>
    <t>D1_Z__NOA_5</t>
  </si>
  <si>
    <t>NOA_N[5]</t>
  </si>
  <si>
    <t>D1_TC_TD2__MBPN_1</t>
  </si>
  <si>
    <t>J39</t>
  </si>
  <si>
    <t>J1601.BS6</t>
  </si>
  <si>
    <t>J1601.031</t>
  </si>
  <si>
    <t>JA4.11</t>
  </si>
  <si>
    <t>RA996.2</t>
  </si>
  <si>
    <t>JA4.12</t>
  </si>
  <si>
    <t>RA996.1</t>
  </si>
  <si>
    <t>D1_Z__MBPN_1</t>
  </si>
  <si>
    <t>MBP_N[1]</t>
  </si>
  <si>
    <t>D1_TC_TD2__MBPN_3</t>
  </si>
  <si>
    <t>H37</t>
  </si>
  <si>
    <t>J1601.BS7</t>
  </si>
  <si>
    <t>J1601.033</t>
  </si>
  <si>
    <t>JA4.17</t>
  </si>
  <si>
    <t>RA994.2</t>
  </si>
  <si>
    <t>JA4.18</t>
  </si>
  <si>
    <t>RA994.1</t>
  </si>
  <si>
    <t>INT2\9\5</t>
  </si>
  <si>
    <t>D1_Z__MBPN_3</t>
  </si>
  <si>
    <t>MBP_N[3]</t>
  </si>
  <si>
    <t>D1_TC_TD2__DDI3_TXP_1</t>
  </si>
  <si>
    <t>A16</t>
  </si>
  <si>
    <t>J1601.BS8</t>
  </si>
  <si>
    <t>J1601.035</t>
  </si>
  <si>
    <t>DDI3_TXP[1]</t>
  </si>
  <si>
    <t>D1_TC_TD2__MBPN_0</t>
  </si>
  <si>
    <t>G39</t>
  </si>
  <si>
    <t>J1601.BS9</t>
  </si>
  <si>
    <t>J1601.037</t>
  </si>
  <si>
    <t>JA4.9</t>
  </si>
  <si>
    <t>RA997.2</t>
  </si>
  <si>
    <t>JA4.10</t>
  </si>
  <si>
    <t>RA997.1</t>
  </si>
  <si>
    <t>D1_Z__MBPN_0</t>
  </si>
  <si>
    <t>MBP_N[0]</t>
  </si>
  <si>
    <t>D1_TC_TD2__TRSTN</t>
  </si>
  <si>
    <t>E37</t>
  </si>
  <si>
    <t>J1601.CS1</t>
  </si>
  <si>
    <t>J1601.021</t>
  </si>
  <si>
    <t>RA009.2</t>
  </si>
  <si>
    <t>RA010.1</t>
  </si>
  <si>
    <t>INT1\5</t>
  </si>
  <si>
    <t>TRST_N</t>
  </si>
  <si>
    <t>D1_TC_TD2__MBPN_2</t>
  </si>
  <si>
    <t>G38</t>
  </si>
  <si>
    <t>J1601.CS10</t>
  </si>
  <si>
    <t>J1601.005</t>
  </si>
  <si>
    <t>JA4.15</t>
  </si>
  <si>
    <t>RA995.2</t>
  </si>
  <si>
    <t>JA4.16</t>
  </si>
  <si>
    <t>RA995.1</t>
  </si>
  <si>
    <t>D1_Z__MBPN_2</t>
  </si>
  <si>
    <t>MBP_N[2]</t>
  </si>
  <si>
    <t>D1_TC_TD2__MBPN_6</t>
  </si>
  <si>
    <t>K39</t>
  </si>
  <si>
    <t>J1601.CS13</t>
  </si>
  <si>
    <t>J1601.003</t>
  </si>
  <si>
    <t>JA4.27</t>
  </si>
  <si>
    <t>RA991.2</t>
  </si>
  <si>
    <t>JA4.28</t>
  </si>
  <si>
    <t>RA991.1</t>
  </si>
  <si>
    <t>D1_Z__MBPN_6</t>
  </si>
  <si>
    <t>MBP_N[6]</t>
  </si>
  <si>
    <t>D1_TC_TD2__ITP_SEL</t>
  </si>
  <si>
    <t>J1601.CS14</t>
  </si>
  <si>
    <t>J1601.001</t>
  </si>
  <si>
    <t>JA4.56</t>
  </si>
  <si>
    <t>ITP_SEL</t>
  </si>
  <si>
    <t>D1_TC_SC2_TD2__NOA_1</t>
  </si>
  <si>
    <t>Y38</t>
  </si>
  <si>
    <t>J1601.CS2</t>
  </si>
  <si>
    <t>J1601.019</t>
  </si>
  <si>
    <t>INT5</t>
  </si>
  <si>
    <t>NOA_N[1]</t>
  </si>
  <si>
    <t>D1_TC_TD2__NOA_RCOMP/DDI3_FDI_TXN_0</t>
  </si>
  <si>
    <t>C15</t>
  </si>
  <si>
    <t>J1601.CS3</t>
  </si>
  <si>
    <t>J1601.017</t>
  </si>
  <si>
    <t>KA51.7</t>
  </si>
  <si>
    <t>KA51.8</t>
  </si>
  <si>
    <t>INT10\8</t>
  </si>
  <si>
    <t>D1__DDI3_TXN_0</t>
  </si>
  <si>
    <t>DDI3_TXN[0]</t>
  </si>
  <si>
    <t>NOA_RCOMP</t>
  </si>
  <si>
    <t>H40</t>
  </si>
  <si>
    <t>KA6.6</t>
  </si>
  <si>
    <t>D1__NOA_RCOMP</t>
  </si>
  <si>
    <t>D1_TC_SH121_TD2__NOA_STBP_0/DDI2_TXP_2</t>
  </si>
  <si>
    <t>D21</t>
  </si>
  <si>
    <t>J1601.CS4</t>
  </si>
  <si>
    <t>J1601.015</t>
  </si>
  <si>
    <t>KA49.3</t>
  </si>
  <si>
    <t>KA49.2</t>
  </si>
  <si>
    <t>D1_Z__DDI2_TXP_2</t>
  </si>
  <si>
    <t>DDI2_TXP[2]</t>
  </si>
  <si>
    <t>NOA_STBP0</t>
  </si>
  <si>
    <t>Y36</t>
  </si>
  <si>
    <t>KA49.4</t>
  </si>
  <si>
    <t>D1_Z__NOA_STBP_0</t>
  </si>
  <si>
    <t>NOA_STBP[0]</t>
  </si>
  <si>
    <t>D1_TC_SH122_TD2__NOA_STBP_1/DDI2_TXP_3</t>
  </si>
  <si>
    <t>C22</t>
  </si>
  <si>
    <t>J1601.CS6</t>
  </si>
  <si>
    <t>J1601.013</t>
  </si>
  <si>
    <t>KA49.7</t>
  </si>
  <si>
    <t>KA49.8</t>
  </si>
  <si>
    <t>D1_Z__DDI2_TXP_3</t>
  </si>
  <si>
    <t>DDI2_TXP[3]</t>
  </si>
  <si>
    <t>NOA_STBP1</t>
  </si>
  <si>
    <t>V36</t>
  </si>
  <si>
    <t>KA49.6</t>
  </si>
  <si>
    <t>D1_Z__NOA_STBP_1</t>
  </si>
  <si>
    <t>NOA_STBP[1]</t>
  </si>
  <si>
    <t>D1_TC_SH124_TD2__SPARE_4/DDI3_TXN_3</t>
  </si>
  <si>
    <t>B18</t>
  </si>
  <si>
    <t>J1601.CS7</t>
  </si>
  <si>
    <t>J1601.011</t>
  </si>
  <si>
    <t>KA50.3</t>
  </si>
  <si>
    <t>KA50.2</t>
  </si>
  <si>
    <t>INT9\6</t>
  </si>
  <si>
    <t>D1_Z__DDI3_TXN_3</t>
  </si>
  <si>
    <t>DDI3_TXN[3]</t>
  </si>
  <si>
    <t>Spare_4</t>
  </si>
  <si>
    <t>AV29</t>
  </si>
  <si>
    <t>KA50.4</t>
  </si>
  <si>
    <t>INT5\6</t>
  </si>
  <si>
    <t>D1_Z__SPARE_4</t>
  </si>
  <si>
    <t>SPARE_4</t>
  </si>
  <si>
    <t>DDI3[3]_FDI[1]_TXN</t>
  </si>
  <si>
    <t>D1_TC_SH125_TD2__SPARE_9/DDI3_TXP_3</t>
  </si>
  <si>
    <t>A18</t>
  </si>
  <si>
    <t>J1601.CS8</t>
  </si>
  <si>
    <t>J1601.009</t>
  </si>
  <si>
    <t>KA50.7</t>
  </si>
  <si>
    <t>KA50.8</t>
  </si>
  <si>
    <t>D1_Z__DDI3_TXP_3</t>
  </si>
  <si>
    <t>DDI3_TXP[3]</t>
  </si>
  <si>
    <t>Spare_9</t>
  </si>
  <si>
    <t>AT40</t>
  </si>
  <si>
    <t>KA50.6</t>
  </si>
  <si>
    <t>INT1\6</t>
  </si>
  <si>
    <t>D1_Z__SPARE_9</t>
  </si>
  <si>
    <t>SPARE_9</t>
  </si>
  <si>
    <t>DDI3[3]_FDI[1]_TXP</t>
  </si>
  <si>
    <t>D1_TC_DP24_TD2__DDI3_TXN_2</t>
  </si>
  <si>
    <t>C17</t>
  </si>
  <si>
    <t>J1601.CS9</t>
  </si>
  <si>
    <t>J1601.007</t>
  </si>
  <si>
    <t>DDI3_TXN[2]</t>
  </si>
  <si>
    <t>D1_TC_SH114_SC8_TD2__NOA_11/DDI1_TXP_3</t>
  </si>
  <si>
    <t>F20</t>
  </si>
  <si>
    <t>J1601.DS1</t>
  </si>
  <si>
    <t>J1601.022</t>
  </si>
  <si>
    <t>KA45.7</t>
  </si>
  <si>
    <t>KA45.8</t>
  </si>
  <si>
    <t>D1_Z__DDI1_TXP_3</t>
  </si>
  <si>
    <t>DDI1_TXP[3]</t>
  </si>
  <si>
    <t>NOA_11</t>
  </si>
  <si>
    <t>V37</t>
  </si>
  <si>
    <t>KA45.6</t>
  </si>
  <si>
    <t>D1_Z__NOA_11</t>
  </si>
  <si>
    <t>NOA_N[11]</t>
  </si>
  <si>
    <t>D1_TC_TD2__MBPN_4</t>
  </si>
  <si>
    <t>H38</t>
  </si>
  <si>
    <t>J1601.DS10</t>
  </si>
  <si>
    <t>J1601.006</t>
  </si>
  <si>
    <t>JA4.21</t>
  </si>
  <si>
    <t>RA993.2</t>
  </si>
  <si>
    <t>JA4.22</t>
  </si>
  <si>
    <t>RA993.1</t>
  </si>
  <si>
    <t>INT2\9\7</t>
  </si>
  <si>
    <t>D1_Z__MBPN_4</t>
  </si>
  <si>
    <t>MBP_N[4]</t>
  </si>
  <si>
    <t>D1_TC_SH127_SC2_TD2__NOA_2/FDI_INT</t>
  </si>
  <si>
    <t>D18</t>
  </si>
  <si>
    <t>J1601.DS13</t>
  </si>
  <si>
    <t>J1601.004</t>
  </si>
  <si>
    <t>KA41.3</t>
  </si>
  <si>
    <t>KA41.2</t>
  </si>
  <si>
    <t>INT9\2</t>
  </si>
  <si>
    <t>D1_Z__FDI_INT</t>
  </si>
  <si>
    <t>FDI_INT</t>
  </si>
  <si>
    <t>NOA[2]</t>
  </si>
  <si>
    <t>AA36</t>
  </si>
  <si>
    <t>KA41.4</t>
  </si>
  <si>
    <t>INT2\1</t>
  </si>
  <si>
    <t>D1_Z__NOA_2</t>
  </si>
  <si>
    <t>NOA_N[2]</t>
  </si>
  <si>
    <t>D1_TC_SH126_SC2_TD2__NOA_3/FDI_CSYNC</t>
  </si>
  <si>
    <t>D16</t>
  </si>
  <si>
    <t>J1601.DS14</t>
  </si>
  <si>
    <t>J1601.002</t>
  </si>
  <si>
    <t>KA41.7</t>
  </si>
  <si>
    <t>KA41.8</t>
  </si>
  <si>
    <t>D1_Z__FDI_CSYNC</t>
  </si>
  <si>
    <t>FDI_CSYNC</t>
  </si>
  <si>
    <t>NOA[3]</t>
  </si>
  <si>
    <t>W38</t>
  </si>
  <si>
    <t>KA41.6</t>
  </si>
  <si>
    <t>D1_Z__NOA_3</t>
  </si>
  <si>
    <t>NOA_N[3]</t>
  </si>
  <si>
    <t>D1_TC_TD2__SPARE14</t>
  </si>
  <si>
    <t>J40</t>
  </si>
  <si>
    <t>J1601.DS2</t>
  </si>
  <si>
    <t>J1601.020</t>
  </si>
  <si>
    <t>INT1</t>
  </si>
  <si>
    <t>SPARE_14</t>
  </si>
  <si>
    <t>D1_TC_SC2_TD2__NOA_0</t>
  </si>
  <si>
    <t>AA37</t>
  </si>
  <si>
    <t>J1601.DS3</t>
  </si>
  <si>
    <t>J1601.018</t>
  </si>
  <si>
    <t>NOA_N[0]</t>
  </si>
  <si>
    <t>D1_TC_SH113_SC8_TD2__NOA_10/DDI1_TXP_2</t>
  </si>
  <si>
    <t>G19</t>
  </si>
  <si>
    <t>J1601.DS4</t>
  </si>
  <si>
    <t>J1601.016</t>
  </si>
  <si>
    <t>KA45.3</t>
  </si>
  <si>
    <t>KA45.2</t>
  </si>
  <si>
    <t>D1_Z__DDI1_TXP_2</t>
  </si>
  <si>
    <t>DDI1_TXP[2]</t>
  </si>
  <si>
    <t>NOA_10</t>
  </si>
  <si>
    <t>AA34</t>
  </si>
  <si>
    <t>KA45.4</t>
  </si>
  <si>
    <t>D1_Z__NOA_10</t>
  </si>
  <si>
    <t>NOA_N[10]</t>
  </si>
  <si>
    <t>D1_TC_SH115_SC2_TD2__NOA_12/DDI2_TXN_0</t>
  </si>
  <si>
    <t>E19</t>
  </si>
  <si>
    <t>J1601.DS6</t>
  </si>
  <si>
    <t>J1601.014</t>
  </si>
  <si>
    <t>KA46.3</t>
  </si>
  <si>
    <t>KA46.2</t>
  </si>
  <si>
    <t>D1_Z__DDI2_TXN_0</t>
  </si>
  <si>
    <t>DDI2_TXN[0]</t>
  </si>
  <si>
    <t>NOA_12</t>
  </si>
  <si>
    <t>Y34</t>
  </si>
  <si>
    <t>KA46.4</t>
  </si>
  <si>
    <t>D1_Z__NOA_12</t>
  </si>
  <si>
    <t>NOA_N[12]</t>
  </si>
  <si>
    <t>D1_TC_SH116_SC2_TD2__NOA_13/DDI2_TXN_1</t>
  </si>
  <si>
    <t>D20</t>
  </si>
  <si>
    <t>J1601.DS7</t>
  </si>
  <si>
    <t>J1601.012</t>
  </si>
  <si>
    <t>KA46.7</t>
  </si>
  <si>
    <t>KA46.8</t>
  </si>
  <si>
    <t>D1_Z__DDI2_TXN_1</t>
  </si>
  <si>
    <t>DDI2_TXN[1]</t>
  </si>
  <si>
    <t>NOA_13</t>
  </si>
  <si>
    <t>U38</t>
  </si>
  <si>
    <t>KA46.6</t>
  </si>
  <si>
    <t>D1_Z__NOA_13</t>
  </si>
  <si>
    <t>NOA_N[13]</t>
  </si>
  <si>
    <t>D1_TC_DP24_TD2__DDI3_TXP_2</t>
  </si>
  <si>
    <t>B17</t>
  </si>
  <si>
    <t>J1601.DS8</t>
  </si>
  <si>
    <t>J1601.010</t>
  </si>
  <si>
    <t>DDI3_TXP[2]</t>
  </si>
  <si>
    <t>D1_TC_SC8_TD2__TMS</t>
  </si>
  <si>
    <t>E39</t>
  </si>
  <si>
    <t>J1601.DS9</t>
  </si>
  <si>
    <t>J1601.008</t>
  </si>
  <si>
    <t>JA4.39</t>
  </si>
  <si>
    <t>RA987.2</t>
  </si>
  <si>
    <t>JA4.40</t>
  </si>
  <si>
    <t>RA005.2</t>
  </si>
  <si>
    <t>RA006.1</t>
  </si>
  <si>
    <t>RA987.1</t>
  </si>
  <si>
    <t>INT5\2\4\1</t>
  </si>
  <si>
    <t>D1_Z__TMS</t>
  </si>
  <si>
    <t>TMS</t>
  </si>
  <si>
    <t>D1_TC_M03_SC4_TD1__DDR0_DQ_20</t>
  </si>
  <si>
    <t>AM37</t>
  </si>
  <si>
    <t>J1602.AS14</t>
  </si>
  <si>
    <t>J1602.084</t>
  </si>
  <si>
    <t>DDR0_DQ[20]</t>
  </si>
  <si>
    <t>DDR</t>
  </si>
  <si>
    <t>D1_TC_M07_DP13_SC4_TD1__DDR0_DQSN_6</t>
  </si>
  <si>
    <t>AK2</t>
  </si>
  <si>
    <t>J1602.AS2</t>
  </si>
  <si>
    <t>J1602.068</t>
  </si>
  <si>
    <t>INT10</t>
  </si>
  <si>
    <t>DDR0_DQS_N[6]</t>
  </si>
  <si>
    <t>D1_TC_M01_SC4_TD1__DDR1_DQ_3</t>
  </si>
  <si>
    <t>AH35</t>
  </si>
  <si>
    <t>J1602.AS3</t>
  </si>
  <si>
    <t>J1602.070</t>
  </si>
  <si>
    <t>INT8</t>
  </si>
  <si>
    <t>DDR1_DQ[3]</t>
  </si>
  <si>
    <t>D1_TC_M07_DP13_SC4_TD1__DDR0_DQSP_6</t>
  </si>
  <si>
    <t>AK3</t>
  </si>
  <si>
    <t>J1602.AS4</t>
  </si>
  <si>
    <t>J1602.072</t>
  </si>
  <si>
    <t>DDR0_DQS_P[6]</t>
  </si>
  <si>
    <t>D1_TC_M01_SC4_TD1__DDR1_DQ_2</t>
  </si>
  <si>
    <t>AG35</t>
  </si>
  <si>
    <t>J1602.AS5</t>
  </si>
  <si>
    <t>J1602.074</t>
  </si>
  <si>
    <t>DDR1_DQ[2]</t>
  </si>
  <si>
    <t>D1_TC_M02_SC4_TD1__DDR0_DQ_10</t>
  </si>
  <si>
    <t>AK38</t>
  </si>
  <si>
    <t>J1602.AS6</t>
  </si>
  <si>
    <t>J1602.076</t>
  </si>
  <si>
    <t>DDR0_DQ[10]</t>
  </si>
  <si>
    <t>D1_TC_M01_SC4_TD1__DDR1_DQ_7</t>
  </si>
  <si>
    <t>AH34</t>
  </si>
  <si>
    <t>J1602.AS7</t>
  </si>
  <si>
    <t>J1602.078</t>
  </si>
  <si>
    <t>DDR1_DQ[7]</t>
  </si>
  <si>
    <t>D1_TC_M07_SC4_TD1__DDR0_DQ_51</t>
  </si>
  <si>
    <t>AJ4</t>
  </si>
  <si>
    <t>J1602.AS8</t>
  </si>
  <si>
    <t>J1602.080</t>
  </si>
  <si>
    <t>DDR0_DQ[51]</t>
  </si>
  <si>
    <t>D1_TC_M02_SC4_TD1__DDR1_DQ_10</t>
  </si>
  <si>
    <t>AK31</t>
  </si>
  <si>
    <t>J1602.AS9</t>
  </si>
  <si>
    <t>J1602.082</t>
  </si>
  <si>
    <t>INT9</t>
  </si>
  <si>
    <t>DDR1_DQ[10]</t>
  </si>
  <si>
    <t>D1_TC_TD1__VIDALERTN</t>
  </si>
  <si>
    <t>B37</t>
  </si>
  <si>
    <t>J1602.BS14</t>
  </si>
  <si>
    <t>J1602.083</t>
  </si>
  <si>
    <t>VIDALERT_N</t>
  </si>
  <si>
    <t>PWR</t>
  </si>
  <si>
    <t>D1_TC_TD1__DDR_RCOMP_2/SPARE_17</t>
  </si>
  <si>
    <t>R2</t>
  </si>
  <si>
    <t>J1602.BS2</t>
  </si>
  <si>
    <t>J1602.067</t>
  </si>
  <si>
    <t>KA5.6</t>
  </si>
  <si>
    <t>KA5.5</t>
  </si>
  <si>
    <t>INT1\10</t>
  </si>
  <si>
    <t>D1__DDR_RCOMP_2</t>
  </si>
  <si>
    <t>DDR_RCOMP[2]</t>
  </si>
  <si>
    <t>Spare_17</t>
  </si>
  <si>
    <t>Relay group 2 (control bit 1) - Default column F - See TDRD for relay driver</t>
  </si>
  <si>
    <t>H12</t>
  </si>
  <si>
    <t>INT2</t>
  </si>
  <si>
    <t>SPARE_17</t>
  </si>
  <si>
    <t>Relay group 2 (control bit 1) - Default column B - See TDRD for relay driver</t>
  </si>
  <si>
    <t>D1_TC_TD1__DP_RCOMP/EDRAM_SPARES_1</t>
  </si>
  <si>
    <t>R4</t>
  </si>
  <si>
    <t>J1602.BS3</t>
  </si>
  <si>
    <t>J1602.069</t>
  </si>
  <si>
    <t>KA2.6</t>
  </si>
  <si>
    <t>KA2.5</t>
  </si>
  <si>
    <t>INT9\9</t>
  </si>
  <si>
    <t>D1__DP_RCOMP</t>
  </si>
  <si>
    <t>DP_RCOMP</t>
  </si>
  <si>
    <t>EDRAM_SPARE[1]</t>
  </si>
  <si>
    <t>H15</t>
  </si>
  <si>
    <t>EDRAM_SPARES[1]</t>
  </si>
  <si>
    <t>EDRAM_MISC</t>
  </si>
  <si>
    <t>D1_TC_M12_SH94_TD1_EDRAM_VIEW1/DDR0_ECC1</t>
  </si>
  <si>
    <t>AV33</t>
  </si>
  <si>
    <t>J1602.BS4</t>
  </si>
  <si>
    <t>J1602.071</t>
  </si>
  <si>
    <t>KA52.7</t>
  </si>
  <si>
    <t>KA52.8</t>
  </si>
  <si>
    <t>INT2\7</t>
  </si>
  <si>
    <t>D1_Z_M12__DDR0_ECC_1</t>
  </si>
  <si>
    <t>DDR0_ECC[1]</t>
  </si>
  <si>
    <t>EDRAM_VIEW[1]</t>
  </si>
  <si>
    <t>Relay group 1 (control bit 0) - Default column F- See TDRD for relay driver</t>
  </si>
  <si>
    <t>H16</t>
  </si>
  <si>
    <t>KA52.6</t>
  </si>
  <si>
    <t>D1_Z__EDRAM_VIEW_1</t>
  </si>
  <si>
    <t>DDR0_ECC_1</t>
  </si>
  <si>
    <t>Relay group 1 (control bit 0) - Default column B - See TDRD for relay driver</t>
  </si>
  <si>
    <t>D1_TC_M12_SH93_TD1_EDRAM_VIEW0/DDR0_ECC0</t>
  </si>
  <si>
    <t>AW33</t>
  </si>
  <si>
    <t>J1602.BS5</t>
  </si>
  <si>
    <t>J1602.073</t>
  </si>
  <si>
    <t>KA52.3</t>
  </si>
  <si>
    <t>KA52.2</t>
  </si>
  <si>
    <t>D1_Z_M12__DDR0_ECC_0</t>
  </si>
  <si>
    <t>DDR0_ECC[0]</t>
  </si>
  <si>
    <t>EDRAM_VIEW[0]</t>
  </si>
  <si>
    <t>J16</t>
  </si>
  <si>
    <t>KA52.4</t>
  </si>
  <si>
    <t>D1_Z__EDRAM_VIEW_0</t>
  </si>
  <si>
    <t>DDR0_ECC_0</t>
  </si>
  <si>
    <t>D1_TC_DP19_TD1__NON_SSC_DPCLKP</t>
  </si>
  <si>
    <t>W5</t>
  </si>
  <si>
    <t>J1602.BS6</t>
  </si>
  <si>
    <t>J1602.075</t>
  </si>
  <si>
    <t>NON_SSC_DPCLKP</t>
  </si>
  <si>
    <t>D1_TC_DP19_TD1__NON_SSC_DPCLKN</t>
  </si>
  <si>
    <t>W6</t>
  </si>
  <si>
    <t>J1602.BS7</t>
  </si>
  <si>
    <t>J1602.077</t>
  </si>
  <si>
    <t>NON_SSC_DPCLKN</t>
  </si>
  <si>
    <t>D1_TC_M12_SH102_TD1_CPU_OPIO_VIEW0/DDR1_ECC3</t>
  </si>
  <si>
    <t>K8</t>
  </si>
  <si>
    <t>J1602.BS8</t>
  </si>
  <si>
    <t>J1602.079</t>
  </si>
  <si>
    <t>KA56.6</t>
  </si>
  <si>
    <t>KA56.8</t>
  </si>
  <si>
    <t>D1_Z__CPU_OPIO_VIEW_0</t>
  </si>
  <si>
    <t>CPU_OPIO_VIEW[0]</t>
  </si>
  <si>
    <t>DDR1_ECC_3</t>
  </si>
  <si>
    <t>Relay group 1 (control bit 0) - Default column B- See TDRD for relay driver</t>
  </si>
  <si>
    <t>AP26</t>
  </si>
  <si>
    <t>KA56.7</t>
  </si>
  <si>
    <t>D1_Z_M12__DDR1_ECC_3</t>
  </si>
  <si>
    <t>DDR1_ECC[3]</t>
  </si>
  <si>
    <t>D1_TC_M12_SH104_TD1__VCCEDRAM_LOAD/DDR1_ECC5</t>
  </si>
  <si>
    <t>AL25</t>
  </si>
  <si>
    <t>J1602.BS9</t>
  </si>
  <si>
    <t>J1602.081</t>
  </si>
  <si>
    <t>KA57.7</t>
  </si>
  <si>
    <t>KA57.8</t>
  </si>
  <si>
    <t>INT7\7</t>
  </si>
  <si>
    <t>D1_Z_M12__DDR1_ECC_5</t>
  </si>
  <si>
    <t>DDR1_ECC[5]</t>
  </si>
  <si>
    <t>VCCEDRAM_LOAD</t>
  </si>
  <si>
    <t>W8</t>
  </si>
  <si>
    <t>KA57.6</t>
  </si>
  <si>
    <t>INT8\7</t>
  </si>
  <si>
    <t>D1_Z__VCCEDRAM_LOAD</t>
  </si>
  <si>
    <t>DDR1_ECC_5</t>
  </si>
  <si>
    <t>D1_TC_TD1__EDRAM_OPIO_RCOMP/SPARE_11</t>
  </si>
  <si>
    <t>P6</t>
  </si>
  <si>
    <t>J1602.CS1</t>
  </si>
  <si>
    <t>J1602.065</t>
  </si>
  <si>
    <t>KA8.6</t>
  </si>
  <si>
    <t>KA8.5</t>
  </si>
  <si>
    <t>INT3\10</t>
  </si>
  <si>
    <t>D1__EDRAM_OPIO_RCOMP</t>
  </si>
  <si>
    <t>EDRAM_OPIO_RCOMP</t>
  </si>
  <si>
    <t>Spare_11</t>
  </si>
  <si>
    <t>Y7</t>
  </si>
  <si>
    <t>SPARE_11</t>
  </si>
  <si>
    <t>D1_TC_TD2__FIVR_CLKREF</t>
  </si>
  <si>
    <t>J14</t>
  </si>
  <si>
    <t>J1602.CS10</t>
  </si>
  <si>
    <t>J1602.049</t>
  </si>
  <si>
    <t>FVRCLKREF</t>
  </si>
  <si>
    <t>D1_P__VCCIO_OUT</t>
  </si>
  <si>
    <t>L40</t>
  </si>
  <si>
    <t>J1602.CS11</t>
  </si>
  <si>
    <t>J1602.047</t>
  </si>
  <si>
    <t>RA001.1</t>
  </si>
  <si>
    <t>RA003.1</t>
  </si>
  <si>
    <t>RA005.1</t>
  </si>
  <si>
    <t>RA007.1</t>
  </si>
  <si>
    <t>RA009.1</t>
  </si>
  <si>
    <t>RA159.1</t>
  </si>
  <si>
    <t>RA161.2</t>
  </si>
  <si>
    <t>INT1\4\9</t>
  </si>
  <si>
    <t>VCCIO_OUT</t>
  </si>
  <si>
    <t>D1_TC_SH123_TD2__VCCIO2PCH/DDI3_FDI_TXN_1</t>
  </si>
  <si>
    <t>B16</t>
  </si>
  <si>
    <t>J1602.CS12</t>
  </si>
  <si>
    <t>J1602.045</t>
  </si>
  <si>
    <t>KA51.3</t>
  </si>
  <si>
    <t>KA51.2</t>
  </si>
  <si>
    <t>INT6\8</t>
  </si>
  <si>
    <t>D1_Z__DDI3_FDI_TXN_1</t>
  </si>
  <si>
    <t>DDI3_TXN[1]</t>
  </si>
  <si>
    <t>VCCIO2PCH</t>
  </si>
  <si>
    <t>AB8</t>
  </si>
  <si>
    <t>KA51.4</t>
  </si>
  <si>
    <t>INT8\6</t>
  </si>
  <si>
    <t>D1_Z__VCCIO2PCH</t>
  </si>
  <si>
    <t>D1_TC_SH111_SC8_TD2__NOA_8/DDI1_TXP_0</t>
  </si>
  <si>
    <t>E17</t>
  </si>
  <si>
    <t>J1602.CS13</t>
  </si>
  <si>
    <t>J1602.043</t>
  </si>
  <si>
    <t>KA44.3</t>
  </si>
  <si>
    <t>KA44.2</t>
  </si>
  <si>
    <t>D1_Z__DDI1_TXP_0</t>
  </si>
  <si>
    <t>DDI1_TXP[0]</t>
  </si>
  <si>
    <t>NOA_8</t>
  </si>
  <si>
    <t>T40</t>
  </si>
  <si>
    <t>KA44.4</t>
  </si>
  <si>
    <t>INT4\5</t>
  </si>
  <si>
    <t>D1_Z__NOA_8</t>
  </si>
  <si>
    <t>NOA_N[8]</t>
  </si>
  <si>
    <t>D1_TC_TD2__VSSLOAD</t>
  </si>
  <si>
    <t>N33</t>
  </si>
  <si>
    <t>J1602.CS14</t>
  </si>
  <si>
    <t>J1602.041</t>
  </si>
  <si>
    <t>JMPA1.4</t>
  </si>
  <si>
    <t>JMPA1.1</t>
  </si>
  <si>
    <t>JMPA1.3</t>
  </si>
  <si>
    <t>JMPA1.5</t>
  </si>
  <si>
    <t>JMPA1.7</t>
  </si>
  <si>
    <t>D1_Z__VSS_LOAD_E</t>
  </si>
  <si>
    <t>VSS_LOADE</t>
  </si>
  <si>
    <t>GND</t>
  </si>
  <si>
    <t>SC</t>
  </si>
  <si>
    <t>J11</t>
  </si>
  <si>
    <t>JMPA1.2</t>
  </si>
  <si>
    <t>D1_Z__VSS_LOADN</t>
  </si>
  <si>
    <t>VSS_LOADN</t>
  </si>
  <si>
    <t>PEC (SC)</t>
  </si>
  <si>
    <t>M9</t>
  </si>
  <si>
    <t>JMPA1.6</t>
  </si>
  <si>
    <t>D1_Z__VSS_LOAD_S</t>
  </si>
  <si>
    <t>VSS_LOADS</t>
  </si>
  <si>
    <t>J7</t>
  </si>
  <si>
    <t>JMPA1.8</t>
  </si>
  <si>
    <t>D1_Z__VSS_LOAD_W</t>
  </si>
  <si>
    <t>VSS_LOADW</t>
  </si>
  <si>
    <t>D1_TC_TD2__PWRGOOD</t>
  </si>
  <si>
    <t>AB35</t>
  </si>
  <si>
    <t>J1602.CS2</t>
  </si>
  <si>
    <t>J1602.063</t>
  </si>
  <si>
    <t>PWRGOOD</t>
  </si>
  <si>
    <t>D1_P__VCCIOA_LOAD</t>
  </si>
  <si>
    <t>P4</t>
  </si>
  <si>
    <t>J1602.CS3</t>
  </si>
  <si>
    <t>J1602.061</t>
  </si>
  <si>
    <t>RA1.1</t>
  </si>
  <si>
    <t>RA2.1</t>
  </si>
  <si>
    <t>INT8\10</t>
  </si>
  <si>
    <t>VCCIOA_LOAD</t>
  </si>
  <si>
    <t>D1_TC_TD2__VCCSFR_LOAD</t>
  </si>
  <si>
    <t>Y8</t>
  </si>
  <si>
    <t>J1602.CS4</t>
  </si>
  <si>
    <t>J1602.059</t>
  </si>
  <si>
    <t>VCCSFR_LOAD</t>
  </si>
  <si>
    <t>D1_TC_SH112_SC8_TD2__NOA_9/DDI1_TXP_1</t>
  </si>
  <si>
    <t>F18</t>
  </si>
  <si>
    <t>J1602.CS6</t>
  </si>
  <si>
    <t>J1602.057</t>
  </si>
  <si>
    <t>KA44.7</t>
  </si>
  <si>
    <t>KA44.8</t>
  </si>
  <si>
    <t>D1_Z__DDI1_TXP_1</t>
  </si>
  <si>
    <t>DDI1_TXP[1]</t>
  </si>
  <si>
    <t>NOA_9</t>
  </si>
  <si>
    <t>Y35</t>
  </si>
  <si>
    <t>KA44.6</t>
  </si>
  <si>
    <t>D1_Z__NOA_9</t>
  </si>
  <si>
    <t>NOA_N[9]</t>
  </si>
  <si>
    <t>D1_TC_TD2__MBPN_5</t>
  </si>
  <si>
    <t>J38</t>
  </si>
  <si>
    <t>J1602.CS7</t>
  </si>
  <si>
    <t>J1602.055</t>
  </si>
  <si>
    <t>JA4.23</t>
  </si>
  <si>
    <t>RA992.2</t>
  </si>
  <si>
    <t>JA4.24</t>
  </si>
  <si>
    <t>RA992.1</t>
  </si>
  <si>
    <t>INT2\9\6</t>
  </si>
  <si>
    <t>D1_Z__MBPN_5</t>
  </si>
  <si>
    <t>MBP_N[5]</t>
  </si>
  <si>
    <t>D1_TC_TD2__MBPN_7</t>
  </si>
  <si>
    <t>K37</t>
  </si>
  <si>
    <t>J1602.CS8</t>
  </si>
  <si>
    <t>J1602.053</t>
  </si>
  <si>
    <t>JA4.29</t>
  </si>
  <si>
    <t>RA990.2</t>
  </si>
  <si>
    <t>JA4.30</t>
  </si>
  <si>
    <t>RA990.1</t>
  </si>
  <si>
    <t>D1_Z__MBPN_7</t>
  </si>
  <si>
    <t>MBP_N[7]</t>
  </si>
  <si>
    <t>D1_TC_TD2__ITP_BCLK_P</t>
  </si>
  <si>
    <t>J1602.CS9</t>
  </si>
  <si>
    <t>J1602.051</t>
  </si>
  <si>
    <t>JA4.52</t>
  </si>
  <si>
    <t>INT6</t>
  </si>
  <si>
    <t>ITP_BCLK_P</t>
  </si>
  <si>
    <t>D1_TC_M02_SC4_TD1__DDR1_DQ_14</t>
  </si>
  <si>
    <t>AK32</t>
  </si>
  <si>
    <t>J1602.DS1</t>
  </si>
  <si>
    <t>J1602.066</t>
  </si>
  <si>
    <t>DDR1_DQ[14]</t>
  </si>
  <si>
    <t>D1_TC_TD2__LEGVIEW</t>
  </si>
  <si>
    <t>N36</t>
  </si>
  <si>
    <t>J1602.DS10</t>
  </si>
  <si>
    <t>J1602.050</t>
  </si>
  <si>
    <t>LEGVIEW</t>
  </si>
  <si>
    <t>MISC</t>
  </si>
  <si>
    <t>D1_TC_TD2__PECI</t>
  </si>
  <si>
    <t>N37</t>
  </si>
  <si>
    <t>J1602.DS11</t>
  </si>
  <si>
    <t>J1602.048</t>
  </si>
  <si>
    <t>PECI</t>
  </si>
  <si>
    <t>D1_TC_SH109_SC2_TD2__NOA_6/DDI1_TXN_2</t>
  </si>
  <si>
    <t>H19</t>
  </si>
  <si>
    <t>J1602.DS12</t>
  </si>
  <si>
    <t>J1602.046</t>
  </si>
  <si>
    <t>KA43.3</t>
  </si>
  <si>
    <t>KA43.2</t>
  </si>
  <si>
    <t>INT3\9</t>
  </si>
  <si>
    <t>D1_Z__DDI1_TXN_2</t>
  </si>
  <si>
    <t>DDI1_TXN[2]</t>
  </si>
  <si>
    <t>NOA_6</t>
  </si>
  <si>
    <t>U40</t>
  </si>
  <si>
    <t>KA43.4</t>
  </si>
  <si>
    <t>INT3\5</t>
  </si>
  <si>
    <t>D1_Z__NOA_6</t>
  </si>
  <si>
    <t>NOA_N[6]</t>
  </si>
  <si>
    <t>D1_TC_SH110_SC2_TD2__NOA_7/DDI1_TXN_3</t>
  </si>
  <si>
    <t>G20</t>
  </si>
  <si>
    <t>J1602.DS13</t>
  </si>
  <si>
    <t>J1602.044</t>
  </si>
  <si>
    <t>KA43.7</t>
  </si>
  <si>
    <t>KA43.8</t>
  </si>
  <si>
    <t>D1_Z__DDI1_TXN_3</t>
  </si>
  <si>
    <t>DDI1_TXN[3]</t>
  </si>
  <si>
    <t>NOA_7</t>
  </si>
  <si>
    <t>V38</t>
  </si>
  <si>
    <t>KA43.6</t>
  </si>
  <si>
    <t>D1_Z__NOA_7</t>
  </si>
  <si>
    <t>NOA_N[7]</t>
  </si>
  <si>
    <t>D1_TC_SH117_SC2_TD2__NOA_14/DDI2_TXN_2</t>
  </si>
  <si>
    <t>E21</t>
  </si>
  <si>
    <t>J1602.DS14</t>
  </si>
  <si>
    <t>J1602.042</t>
  </si>
  <si>
    <t>KA47.3</t>
  </si>
  <si>
    <t>KA47.2</t>
  </si>
  <si>
    <t>D1_Z__DDI2_TXN_2</t>
  </si>
  <si>
    <t>DDI2_TXN[2]</t>
  </si>
  <si>
    <t>NOA_14</t>
  </si>
  <si>
    <t>W34</t>
  </si>
  <si>
    <t>KA47.4</t>
  </si>
  <si>
    <t>INT3\8</t>
  </si>
  <si>
    <t>D1_Z__NOA_14</t>
  </si>
  <si>
    <t>NOA_N[14]</t>
  </si>
  <si>
    <t>D1_TC_TD2__SPARE_13</t>
  </si>
  <si>
    <t>R34</t>
  </si>
  <si>
    <t>J1602.DS2</t>
  </si>
  <si>
    <t>J1602.064</t>
  </si>
  <si>
    <t>SPARE_13</t>
  </si>
  <si>
    <t>D1_TC_TD2__SPARE_12</t>
  </si>
  <si>
    <t>T34</t>
  </si>
  <si>
    <t>J1602.DS3</t>
  </si>
  <si>
    <t>J1602.062</t>
  </si>
  <si>
    <t>SPARE_12</t>
  </si>
  <si>
    <t>D1_TC_TD2__EN_FIVR</t>
  </si>
  <si>
    <t>N40</t>
  </si>
  <si>
    <t>J1602.DS4</t>
  </si>
  <si>
    <t>J1602.060</t>
  </si>
  <si>
    <t>EN_FIVR</t>
  </si>
  <si>
    <t>D1_TC_TD2__RESET_N</t>
  </si>
  <si>
    <t>M39</t>
  </si>
  <si>
    <t>J1602.DS6</t>
  </si>
  <si>
    <t>J1602.058</t>
  </si>
  <si>
    <t>RESET_N</t>
  </si>
  <si>
    <t>D1_TC_DP78_TD2__BCLKP</t>
  </si>
  <si>
    <t>V5</t>
  </si>
  <si>
    <t>J1602.DS7</t>
  </si>
  <si>
    <t>J1602.056</t>
  </si>
  <si>
    <t>BCLK_P</t>
  </si>
  <si>
    <t>D1_TC_DP78_TD2__BCLKN</t>
  </si>
  <si>
    <t>V4</t>
  </si>
  <si>
    <t>J1602.DS8</t>
  </si>
  <si>
    <t>J1602.054</t>
  </si>
  <si>
    <t>BCLK_N</t>
  </si>
  <si>
    <t>D1_TC_TD2__FILT_VIEWPLL_0</t>
  </si>
  <si>
    <t>K12</t>
  </si>
  <si>
    <t>J1602.DS9</t>
  </si>
  <si>
    <t>J1602.052</t>
  </si>
  <si>
    <t>FILTVIEWPLL[0]</t>
  </si>
  <si>
    <t>D1_TC_M01_SC4_TD1__DDR0_DQ_5</t>
  </si>
  <si>
    <t>AD40</t>
  </si>
  <si>
    <t>J1603.AS14</t>
  </si>
  <si>
    <t>J1603.128</t>
  </si>
  <si>
    <t>DDR0_DQ[5]</t>
  </si>
  <si>
    <t>D1_TC_M04_SC4_TD1__DDR0_DQ_24</t>
  </si>
  <si>
    <t>AV37</t>
  </si>
  <si>
    <t>J1603.AS2</t>
  </si>
  <si>
    <t>J1603.112</t>
  </si>
  <si>
    <t>DDR0_DQ[24]</t>
  </si>
  <si>
    <t>D1_TC_M02_SC4_TD1__DDR1_DQ_11</t>
  </si>
  <si>
    <t>AL31</t>
  </si>
  <si>
    <t>J1603.AS3</t>
  </si>
  <si>
    <t>J1603.114</t>
  </si>
  <si>
    <t>DDR1_DQ[11]</t>
  </si>
  <si>
    <t>D1_TC_M04_SC4_TD1__DDR0_DQ_29</t>
  </si>
  <si>
    <t>AU37</t>
  </si>
  <si>
    <t>J1603.AS4</t>
  </si>
  <si>
    <t>J1603.116</t>
  </si>
  <si>
    <t>DDR0_DQ[29]</t>
  </si>
  <si>
    <t>D1_TC_M02_SC4_TD1__DDR1_DQ_15</t>
  </si>
  <si>
    <t>AL32</t>
  </si>
  <si>
    <t>J1603.AS5</t>
  </si>
  <si>
    <t>J1603.118</t>
  </si>
  <si>
    <t>DDR1_DQ[15]</t>
  </si>
  <si>
    <t>D1_TC_M04_SC4_TD1__DDR0_DQ_25</t>
  </si>
  <si>
    <t>AW37</t>
  </si>
  <si>
    <t>J1603.AS6</t>
  </si>
  <si>
    <t>J1603.120</t>
  </si>
  <si>
    <t>DDR0_DQ[25]</t>
  </si>
  <si>
    <t>D1_TC_M02_SC4_TD1__DDR1_DQ_13</t>
  </si>
  <si>
    <t>AK35</t>
  </si>
  <si>
    <t>J1603.AS7</t>
  </si>
  <si>
    <t>J1603.122</t>
  </si>
  <si>
    <t>DDR1_DQ[13]</t>
  </si>
  <si>
    <t>D1_TC_M04_SC4_TD1__DDR0_DQ_28</t>
  </si>
  <si>
    <t>AT37</t>
  </si>
  <si>
    <t>J1603.AS8</t>
  </si>
  <si>
    <t>J1603.124</t>
  </si>
  <si>
    <t>DDR0_DQ[28]</t>
  </si>
  <si>
    <t>D1_TC_M01_SC4_TD1__DDR1_DQ_6</t>
  </si>
  <si>
    <t>AG34</t>
  </si>
  <si>
    <t>J1603.AS9</t>
  </si>
  <si>
    <t>J1603.126</t>
  </si>
  <si>
    <t>DDR1_DQ[6]</t>
  </si>
  <si>
    <t>D1_TC_TD1__DISP_VIEW_1</t>
  </si>
  <si>
    <t>J12</t>
  </si>
  <si>
    <t>J1603.BS14</t>
  </si>
  <si>
    <t>J1603.127</t>
  </si>
  <si>
    <t>DISP_VIEW[1]</t>
  </si>
  <si>
    <t>D1_TC_M12_SH98_TD1_E3F1_TP/DR0_ECC7</t>
  </si>
  <si>
    <t>AW31</t>
  </si>
  <si>
    <t>J1603.BS2</t>
  </si>
  <si>
    <t>J1603.111</t>
  </si>
  <si>
    <t>KA54.7</t>
  </si>
  <si>
    <t>KA54.8</t>
  </si>
  <si>
    <t>INT4\10</t>
  </si>
  <si>
    <t>D1_Z_M12__DDR0_ECC_7</t>
  </si>
  <si>
    <t>DDR0_ECC[7]</t>
  </si>
  <si>
    <t>FDI_EDP_TXP[3]</t>
  </si>
  <si>
    <t>B13</t>
  </si>
  <si>
    <t>KA54.6</t>
  </si>
  <si>
    <t>INT9\4</t>
  </si>
  <si>
    <t>D1_Z__EDP_3_FDI_1_TXP</t>
  </si>
  <si>
    <t>DDR0_ECC_7</t>
  </si>
  <si>
    <t>D1_TC_TD1__DDR_RCOMP_0/SPARE_15</t>
  </si>
  <si>
    <t>R1</t>
  </si>
  <si>
    <t>J1603.BS3</t>
  </si>
  <si>
    <t>J1603.113</t>
  </si>
  <si>
    <t>KA3.6</t>
  </si>
  <si>
    <t>KA3.5</t>
  </si>
  <si>
    <t>INT1\2</t>
  </si>
  <si>
    <t>D1__DDR_RCOMP_0</t>
  </si>
  <si>
    <t>DDR_RCOMP[0]</t>
  </si>
  <si>
    <t>Spare_15</t>
  </si>
  <si>
    <t>J17</t>
  </si>
  <si>
    <t>SPARE_15</t>
  </si>
  <si>
    <t>D1_TC_TD1__DDR_RCOMP_1/SPARE_16</t>
  </si>
  <si>
    <t>P1</t>
  </si>
  <si>
    <t>J1603.BS4</t>
  </si>
  <si>
    <t>J1603.115</t>
  </si>
  <si>
    <t>KA4.6</t>
  </si>
  <si>
    <t>KA4.5</t>
  </si>
  <si>
    <t>D1__DDR_RCOMP_1</t>
  </si>
  <si>
    <t>DDR_RCOMP[1]</t>
  </si>
  <si>
    <t>Spare_16</t>
  </si>
  <si>
    <t>J15</t>
  </si>
  <si>
    <t>SPARE_16</t>
  </si>
  <si>
    <t>D1_TC_DP20_TD1__SSC_DPCLKN</t>
  </si>
  <si>
    <t>U5</t>
  </si>
  <si>
    <t>J1603.BS5</t>
  </si>
  <si>
    <t>J1603.117</t>
  </si>
  <si>
    <t>SSC_DPCLKN</t>
  </si>
  <si>
    <t>D1_TC_DP20_TD1__SSC_DPCLKP</t>
  </si>
  <si>
    <t>U6</t>
  </si>
  <si>
    <t>J1603.BS6</t>
  </si>
  <si>
    <t>J1603.119</t>
  </si>
  <si>
    <t>SSC_DPCLKP</t>
  </si>
  <si>
    <t>D1_TC_M12_SH106_TD1__EDP_SPARE/DDR1_ECC7</t>
  </si>
  <si>
    <t>AR25</t>
  </si>
  <si>
    <t>J1603.BS7</t>
  </si>
  <si>
    <t>J1603.121</t>
  </si>
  <si>
    <t>KA58.7</t>
  </si>
  <si>
    <t>KA58.8</t>
  </si>
  <si>
    <t>D1_Z_M12__DDR1_ECC_7</t>
  </si>
  <si>
    <t>DDR1_ECC[7]</t>
  </si>
  <si>
    <t>EDP_SPARE</t>
  </si>
  <si>
    <t>KA58.6</t>
  </si>
  <si>
    <t>INT3\4</t>
  </si>
  <si>
    <t>D1_Z__EDP_SPARE</t>
  </si>
  <si>
    <t>DDR1_ECC_7</t>
  </si>
  <si>
    <t>D1_TC_TD1__DDR_CONNECTED_SPARE</t>
  </si>
  <si>
    <t>AB36</t>
  </si>
  <si>
    <t>J1603.BS8</t>
  </si>
  <si>
    <t>J1603.123</t>
  </si>
  <si>
    <t>CONNECTED_SPARE</t>
  </si>
  <si>
    <t>This is called DDR_FORCEPR_N in the rPGA pin list</t>
  </si>
  <si>
    <t>D1_TC_TD1__SKTOCCN</t>
  </si>
  <si>
    <t>D38</t>
  </si>
  <si>
    <t>J1603.BS9</t>
  </si>
  <si>
    <t>J1603.125</t>
  </si>
  <si>
    <t>RA016.1</t>
  </si>
  <si>
    <t>RA016.2</t>
  </si>
  <si>
    <t>RA370.1</t>
  </si>
  <si>
    <t>INT7/10/1</t>
  </si>
  <si>
    <t>D1_Z__SKTOCCN</t>
  </si>
  <si>
    <t>SKTOCC_N</t>
  </si>
  <si>
    <t>Please see section on FAST connection in the TDRD document - relay group 4 (control bit 14)</t>
  </si>
  <si>
    <t>D1_TC_TD1__FIVR_PRB_ANA_0</t>
  </si>
  <si>
    <t>P37</t>
  </si>
  <si>
    <t>J1603.CS1</t>
  </si>
  <si>
    <t>J1603.109</t>
  </si>
  <si>
    <t>FIVR_PROBE_ANA[0]</t>
  </si>
  <si>
    <t>D1_TC_DP22_TD1__FDI_EDP_TXN_2</t>
  </si>
  <si>
    <t>B14</t>
  </si>
  <si>
    <t>J1603.CS10</t>
  </si>
  <si>
    <t>J1603.093</t>
  </si>
  <si>
    <t>FDI_EDP_TXN[2]</t>
  </si>
  <si>
    <t>D1_TC_M12_SH105_TD1__VCCOPIO_LOAD/DDR1_ECC6</t>
  </si>
  <si>
    <t>AR26</t>
  </si>
  <si>
    <t>J1603.CS11</t>
  </si>
  <si>
    <t>J1603.091</t>
  </si>
  <si>
    <t>KA58.3</t>
  </si>
  <si>
    <t>KA58.2</t>
  </si>
  <si>
    <t>D1_Z_M12__DDR1_ECC_6</t>
  </si>
  <si>
    <t>DDR1_ECC[6]</t>
  </si>
  <si>
    <t>VCCOPIO_LOAD</t>
  </si>
  <si>
    <t>U8</t>
  </si>
  <si>
    <t>KA58.4</t>
  </si>
  <si>
    <t>INT5\4</t>
  </si>
  <si>
    <t>D1_Z__VCCOPIO_LOAD</t>
  </si>
  <si>
    <t>DDR1_ECC_6</t>
  </si>
  <si>
    <t>D1_TC_M12_SH103_TD1_CPU_OPIO_VIEW1/DDR1_ECC4</t>
  </si>
  <si>
    <t>J10</t>
  </si>
  <si>
    <t>J1603.CS12</t>
  </si>
  <si>
    <t>J1603.089</t>
  </si>
  <si>
    <t>KA57.4</t>
  </si>
  <si>
    <t>KA57.2</t>
  </si>
  <si>
    <t>INT9\10</t>
  </si>
  <si>
    <t>D1_Z__CPU_OPIO_VIEW_1</t>
  </si>
  <si>
    <t>CPU_OPIO_VIEW[1]</t>
  </si>
  <si>
    <t>DDR1_ECC_4</t>
  </si>
  <si>
    <t>AL26</t>
  </si>
  <si>
    <t>KA57.3</t>
  </si>
  <si>
    <t>D1_Z_M12__DDR1_ECC_4</t>
  </si>
  <si>
    <t>DDR1_ECC[4]</t>
  </si>
  <si>
    <t>D1_TC_M10_DP28_SH55_L03_TD1__DMI_RXP/TXP_1</t>
  </si>
  <si>
    <t>U1</t>
  </si>
  <si>
    <t>J1603.CS13</t>
  </si>
  <si>
    <t>J1603.087</t>
  </si>
  <si>
    <t>KA10.8</t>
  </si>
  <si>
    <t>KA10.6</t>
  </si>
  <si>
    <t>LA3.2</t>
  </si>
  <si>
    <t>D1_Z_M10_DP28__DMI_RXP_1</t>
  </si>
  <si>
    <t>DMI_RXP[1]</t>
  </si>
  <si>
    <t>DMI</t>
  </si>
  <si>
    <t>SC - Loopback</t>
  </si>
  <si>
    <t>DMI_TXP[1]</t>
  </si>
  <si>
    <t>Relay group 3 (control bit 2) for loopback</t>
  </si>
  <si>
    <t>AB3</t>
  </si>
  <si>
    <t>KA10.7</t>
  </si>
  <si>
    <t>LA3.1</t>
  </si>
  <si>
    <t>CSA13.1</t>
  </si>
  <si>
    <t>CSA13.2</t>
  </si>
  <si>
    <t>D1_Z_M10_DP32__DMI_TXP_1</t>
  </si>
  <si>
    <t>D1_TC_TD1__VCCIN_SENSE</t>
  </si>
  <si>
    <t>E40</t>
  </si>
  <si>
    <t>J1603.CS14</t>
  </si>
  <si>
    <t>J1603.085</t>
  </si>
  <si>
    <t>RA014.1</t>
  </si>
  <si>
    <t>RA205.2</t>
  </si>
  <si>
    <t>RA301.1</t>
  </si>
  <si>
    <t>RA014.2</t>
  </si>
  <si>
    <t>INT1\8</t>
  </si>
  <si>
    <t>D1_P__VCCIN_SENSE</t>
  </si>
  <si>
    <t>VCCIN_SENSE</t>
  </si>
  <si>
    <t>D1_TC_SH51_TD1__EDRAM_THERMDA/DDR0_ECC_4</t>
  </si>
  <si>
    <t>AT33</t>
  </si>
  <si>
    <t>J1603.CS3</t>
  </si>
  <si>
    <t>J1603.105</t>
  </si>
  <si>
    <t>KA32.3</t>
  </si>
  <si>
    <t>KA32.2</t>
  </si>
  <si>
    <t>D1_Z__DDR0_ECC_4</t>
  </si>
  <si>
    <t>DDR0_ECC[4]</t>
  </si>
  <si>
    <t>EDRAM_THERMDA</t>
  </si>
  <si>
    <t>J9</t>
  </si>
  <si>
    <t>RA457.1</t>
  </si>
  <si>
    <t>RA458.1</t>
  </si>
  <si>
    <t>RA461.1</t>
  </si>
  <si>
    <t>INT6\4</t>
  </si>
  <si>
    <t>D1_Z__EDRAM_THERMDA</t>
  </si>
  <si>
    <t>DDR0_ECC_4</t>
  </si>
  <si>
    <t>D1_TC_TD1__CATERRN</t>
  </si>
  <si>
    <t>M36</t>
  </si>
  <si>
    <t>J1603.CS4</t>
  </si>
  <si>
    <t>J1603.103</t>
  </si>
  <si>
    <t>CATERR_N</t>
  </si>
  <si>
    <t>D1_TC_TD1__DISP_VIEW_0</t>
  </si>
  <si>
    <t>K11</t>
  </si>
  <si>
    <t>J1603.CS6</t>
  </si>
  <si>
    <t>J1603.101</t>
  </si>
  <si>
    <t>DISP_VIEW[0]</t>
  </si>
  <si>
    <t>D1_TC_M12_SH97_TD1_E3F1_TN/DR0_ECC6</t>
  </si>
  <si>
    <t>AT31</t>
  </si>
  <si>
    <t>J1603.CS7</t>
  </si>
  <si>
    <t>J1603.099</t>
  </si>
  <si>
    <t>KA54.3</t>
  </si>
  <si>
    <t>KA54.2</t>
  </si>
  <si>
    <t>D1_Z_M12__DDR0_ECC_6</t>
  </si>
  <si>
    <t>DDR0_ECC[6]</t>
  </si>
  <si>
    <t>FDI_EDP_TXN[3]</t>
  </si>
  <si>
    <t>C13</t>
  </si>
  <si>
    <t>KA54.4</t>
  </si>
  <si>
    <t>D1_Z__EDP_3_FDI_1_TXN</t>
  </si>
  <si>
    <t>DDR0_ECC_6</t>
  </si>
  <si>
    <t>D1_TC_SH52_TD1__EDRAM_THERMDC/DDR0_ECC_5</t>
  </si>
  <si>
    <t>AU33</t>
  </si>
  <si>
    <t>J1603.CS8</t>
  </si>
  <si>
    <t>J1603.097</t>
  </si>
  <si>
    <t>KA32.7</t>
  </si>
  <si>
    <t>KA32.8</t>
  </si>
  <si>
    <t>D1_Z__DDR0_ECC_5</t>
  </si>
  <si>
    <t>DDR0_ECC[5]</t>
  </si>
  <si>
    <t>EDRAM_THERMDC</t>
  </si>
  <si>
    <t>H14</t>
  </si>
  <si>
    <t>RA459.1</t>
  </si>
  <si>
    <t>RA460.1</t>
  </si>
  <si>
    <t>RA462.1</t>
  </si>
  <si>
    <t>D1_Z__EDRAM_THERMDC</t>
  </si>
  <si>
    <t>DDR0_ECC_5</t>
  </si>
  <si>
    <t>D1_TC_DP22_TD1__FDI_EDP_TXP_2</t>
  </si>
  <si>
    <t>A14</t>
  </si>
  <si>
    <t>J1603.CS9</t>
  </si>
  <si>
    <t>J1603.095</t>
  </si>
  <si>
    <t>FDI_EDP_TXP[2]</t>
  </si>
  <si>
    <t>D1_TC_M07_DP14_SC4_TD1__DDR1_DQSP_6</t>
  </si>
  <si>
    <t>AL8</t>
  </si>
  <si>
    <t>J1603.DS1</t>
  </si>
  <si>
    <t>J1603.110</t>
  </si>
  <si>
    <t>DDR1_DQS_P[6]</t>
  </si>
  <si>
    <t>D1_TC_M03_SC4_TD1__DDR1_DQ_18</t>
  </si>
  <si>
    <t>AN31</t>
  </si>
  <si>
    <t>J1603.DS10</t>
  </si>
  <si>
    <t>J1603.094</t>
  </si>
  <si>
    <t>DDR1_DQ[18]</t>
  </si>
  <si>
    <t>D1_TC_M03_SC4_TD1__DDR0_DQ_22</t>
  </si>
  <si>
    <t>AP37</t>
  </si>
  <si>
    <t>J1603.DS11</t>
  </si>
  <si>
    <t>J1603.092</t>
  </si>
  <si>
    <t>DDR0_DQ[22]</t>
  </si>
  <si>
    <t>D1_TC_M06_DP12_SC4_TD1__DDR1_DQSP_5</t>
  </si>
  <si>
    <t>AP8</t>
  </si>
  <si>
    <t>J1603.DS12</t>
  </si>
  <si>
    <t>J1603.090</t>
  </si>
  <si>
    <t>DDR1_DQS_P[5]</t>
  </si>
  <si>
    <t>D1_TC_M06_SC4_TD1__DDR0_DQ_44</t>
  </si>
  <si>
    <t>AR2</t>
  </si>
  <si>
    <t>J1603.DS13</t>
  </si>
  <si>
    <t>J1603.088</t>
  </si>
  <si>
    <t>DDR0_DQ[44]</t>
  </si>
  <si>
    <t>D1_TC_M06_DP12_SC4_TD1__DDR1_DQSN_5</t>
  </si>
  <si>
    <t>AR8</t>
  </si>
  <si>
    <t>J1603.DS14</t>
  </si>
  <si>
    <t>J1603.086</t>
  </si>
  <si>
    <t>DDR1_DQS_N[5]</t>
  </si>
  <si>
    <t>D1_TC_M04_SC4_TD1__DDR0_DQ_31</t>
  </si>
  <si>
    <t>AW35</t>
  </si>
  <si>
    <t>J1603.DS2</t>
  </si>
  <si>
    <t>J1603.108</t>
  </si>
  <si>
    <t>DDR0_DQ[31]</t>
  </si>
  <si>
    <t>D1_TC_M07_DP14_SC4_TD1__DDR1_DQSN_6</t>
  </si>
  <si>
    <t>AM8</t>
  </si>
  <si>
    <t>J1603.DS3</t>
  </si>
  <si>
    <t>J1603.106</t>
  </si>
  <si>
    <t>DDR1_DQS_N[6]</t>
  </si>
  <si>
    <t>D1_TC_M04_SC4_TD1__DDR0_DQ_26</t>
  </si>
  <si>
    <t>AU35</t>
  </si>
  <si>
    <t>J1603.DS4</t>
  </si>
  <si>
    <t>J1603.104</t>
  </si>
  <si>
    <t>DDR0_DQ[26]</t>
  </si>
  <si>
    <t>D1_TC_M05_DP10_SC4_TD1__DDR1_DQSP_4</t>
  </si>
  <si>
    <t>AN12</t>
  </si>
  <si>
    <t>J1603.DS6</t>
  </si>
  <si>
    <t>J1603.102</t>
  </si>
  <si>
    <t>DDR1_DQS_P[4]</t>
  </si>
  <si>
    <t>D1_TC_M04_SC4_TD1__DDR0_DQ_27</t>
  </si>
  <si>
    <t>AV35</t>
  </si>
  <si>
    <t>J1603.DS7</t>
  </si>
  <si>
    <t>J1603.100</t>
  </si>
  <si>
    <t>DDR0_DQ[27]</t>
  </si>
  <si>
    <t>D1_TC_M05_DP10_SC4_TD1__DDR1_DQSN_4</t>
  </si>
  <si>
    <t>AN13</t>
  </si>
  <si>
    <t>J1603.DS8</t>
  </si>
  <si>
    <t>J1603.098</t>
  </si>
  <si>
    <t>DDR1_DQS_N[4]</t>
  </si>
  <si>
    <t>D1_TC_M03_SC4_TD1__DDR0_DQ_18</t>
  </si>
  <si>
    <t>AP38</t>
  </si>
  <si>
    <t>J1603.DS9</t>
  </si>
  <si>
    <t>J1603.096</t>
  </si>
  <si>
    <t>DDR0_DQ[18]</t>
  </si>
  <si>
    <t>D1_TC_M01_SC4_TD1__DDR0_DQ_7</t>
  </si>
  <si>
    <t>AF40</t>
  </si>
  <si>
    <t>J1604.AS14</t>
  </si>
  <si>
    <t>J1604.040</t>
  </si>
  <si>
    <t>DDR0_DQ[7]</t>
  </si>
  <si>
    <t>D1_TC_M03_SC4_TD1__DDR0_DQ_21</t>
  </si>
  <si>
    <t>AM38</t>
  </si>
  <si>
    <t>J1604.AS2</t>
  </si>
  <si>
    <t>J1604.024</t>
  </si>
  <si>
    <t>DDR0_DQ[21]</t>
  </si>
  <si>
    <t>D1_TC_M05_SC4_TD1__DDR1_DQ_38</t>
  </si>
  <si>
    <t>AM13</t>
  </si>
  <si>
    <t>J1604.AS3</t>
  </si>
  <si>
    <t>J1604.026</t>
  </si>
  <si>
    <t>DDR1_DQ[38]</t>
  </si>
  <si>
    <t>D1_TC_M04_SC4_TD1__DDR0_DQ_30</t>
  </si>
  <si>
    <t>AT35</t>
  </si>
  <si>
    <t>J1604.AS4</t>
  </si>
  <si>
    <t>J1604.028</t>
  </si>
  <si>
    <t>DDR0_DQ[30]</t>
  </si>
  <si>
    <t>D1_TC_M05_SC4_TD1__DDR1_DQ_34</t>
  </si>
  <si>
    <t>AL13</t>
  </si>
  <si>
    <t>J1604.AS5</t>
  </si>
  <si>
    <t>J1604.030</t>
  </si>
  <si>
    <t>DDR1_DQ[34]</t>
  </si>
  <si>
    <t>D1_TC_M01_SC4_TD1__DDR0_DQ_3</t>
  </si>
  <si>
    <t>AF39</t>
  </si>
  <si>
    <t>J1604.AS6</t>
  </si>
  <si>
    <t>J1604.032</t>
  </si>
  <si>
    <t>DDR0_DQ[3]</t>
  </si>
  <si>
    <t>D1_TC_M07_SC4_TD1__DDR1_DQ_49</t>
  </si>
  <si>
    <t>AL9</t>
  </si>
  <si>
    <t>J1604.AS7</t>
  </si>
  <si>
    <t>J1604.034</t>
  </si>
  <si>
    <t>DDR1_DQ[49]</t>
  </si>
  <si>
    <t>D1_TC_M03_SC4_TD1__DDR0_DQ_17</t>
  </si>
  <si>
    <t>AM39</t>
  </si>
  <si>
    <t>J1604.AS8</t>
  </si>
  <si>
    <t>J1604.036</t>
  </si>
  <si>
    <t>DDR0_DQ[17]</t>
  </si>
  <si>
    <t>D1_TC_M07_SC4_TD1__DDR1_DQ_48</t>
  </si>
  <si>
    <t>AM9</t>
  </si>
  <si>
    <t>J1604.AS9</t>
  </si>
  <si>
    <t>J1604.038</t>
  </si>
  <si>
    <t>DDR1_DQ[48]</t>
  </si>
  <si>
    <t>D1_TC_TD1__VSSIN_SENSE</t>
  </si>
  <si>
    <t>F40</t>
  </si>
  <si>
    <t>J1604.BS14</t>
  </si>
  <si>
    <t>J1604.039</t>
  </si>
  <si>
    <t>RA015.2</t>
  </si>
  <si>
    <t>D1_P__VSSIN_SENSE_1</t>
  </si>
  <si>
    <t>VSSIN_SENSE</t>
  </si>
  <si>
    <t>D1_TC_M09_SH15_TD1__DDR0/1_RASN</t>
  </si>
  <si>
    <t>AU12</t>
  </si>
  <si>
    <t>J1604.BS2</t>
  </si>
  <si>
    <t>J1604.023</t>
  </si>
  <si>
    <t>DDR0_RAS_N</t>
  </si>
  <si>
    <t>SC -Y</t>
  </si>
  <si>
    <t>DDR1_RAS_N</t>
  </si>
  <si>
    <t>Please see special instructions for "Y" connection in the TDRD</t>
  </si>
  <si>
    <t>AM18</t>
  </si>
  <si>
    <t>D1_TC_TD1__FIVR_PRB_ANA_1</t>
  </si>
  <si>
    <t>N38</t>
  </si>
  <si>
    <t>J1604.BS3</t>
  </si>
  <si>
    <t>J1604.025</t>
  </si>
  <si>
    <t>FIVR_PROBE_ANA[1]</t>
  </si>
  <si>
    <t>D1_TC_TD1__VIDSCLK</t>
  </si>
  <si>
    <t>C38</t>
  </si>
  <si>
    <t>J1604.BS4</t>
  </si>
  <si>
    <t>J1604.027</t>
  </si>
  <si>
    <t>INT4</t>
  </si>
  <si>
    <t>VIDSCLK</t>
  </si>
  <si>
    <t>D1_TC_TD1__FIVR_PRB_DG_1</t>
  </si>
  <si>
    <t>C39</t>
  </si>
  <si>
    <t>J1604.BS5</t>
  </si>
  <si>
    <t>J1604.029</t>
  </si>
  <si>
    <t>FIVR_PROBE_DIG[1]</t>
  </si>
  <si>
    <t>D1_TC_M09_SH24_TD1__DDR0/1_MA_6</t>
  </si>
  <si>
    <t>AV17</t>
  </si>
  <si>
    <t>J1604.BS6</t>
  </si>
  <si>
    <t>J1604.031</t>
  </si>
  <si>
    <t>DDR0_MA[6]</t>
  </si>
  <si>
    <t>DDR1_MA[6]</t>
  </si>
  <si>
    <t>AY24</t>
  </si>
  <si>
    <t>D1_TC_M09_SH32_TD1__DDR0/1_MA_14</t>
  </si>
  <si>
    <t>AT20</t>
  </si>
  <si>
    <t>J1604.BS7</t>
  </si>
  <si>
    <t>J1604.033</t>
  </si>
  <si>
    <t>DDR0_MA[14]</t>
  </si>
  <si>
    <t>DDR1_MA[14]</t>
  </si>
  <si>
    <t>AV27</t>
  </si>
  <si>
    <t>D1_TC_SH50_TD1__THERMDC/THERMTRIPN</t>
  </si>
  <si>
    <t>AB6</t>
  </si>
  <si>
    <t>J1604.BS8</t>
  </si>
  <si>
    <t>J1604.035</t>
  </si>
  <si>
    <t>RA450.1</t>
  </si>
  <si>
    <t>RA453.1</t>
  </si>
  <si>
    <t>RA454.1</t>
  </si>
  <si>
    <t>KA31.8</t>
  </si>
  <si>
    <t>D1_Z__THERMDC</t>
  </si>
  <si>
    <t>THERMDC</t>
  </si>
  <si>
    <t>THERMAL</t>
  </si>
  <si>
    <t>THERMTRIP_N</t>
  </si>
  <si>
    <t>Relay group 5 (Control bit 4) - Default THERMTRIP_N</t>
  </si>
  <si>
    <t>F37</t>
  </si>
  <si>
    <t>KA31.6</t>
  </si>
  <si>
    <t>INT10\4</t>
  </si>
  <si>
    <t>D1_Z__THERMTRIPN</t>
  </si>
  <si>
    <t>D1_TC_SH49_TD1__THERMDA/PROCHOTN</t>
  </si>
  <si>
    <t>K38</t>
  </si>
  <si>
    <t>J1604.BS9</t>
  </si>
  <si>
    <t>J1604.037</t>
  </si>
  <si>
    <t>KA31.4</t>
  </si>
  <si>
    <t>KA31.2</t>
  </si>
  <si>
    <t>D1_Z__PROCHOTN</t>
  </si>
  <si>
    <t>PROCHOT_N</t>
  </si>
  <si>
    <t>THERMDA</t>
  </si>
  <si>
    <t>Relay group 5 (Control bit 4) - Default PROCHOT_N</t>
  </si>
  <si>
    <t>V7</t>
  </si>
  <si>
    <t>RA449.1</t>
  </si>
  <si>
    <t>RA451.1</t>
  </si>
  <si>
    <t>RA452.1</t>
  </si>
  <si>
    <t>D1_Z__THERMDA</t>
  </si>
  <si>
    <t>D1_TC_TD1__FIVR_PRB_DG_0</t>
  </si>
  <si>
    <t>R36</t>
  </si>
  <si>
    <t>J1604.CS1</t>
  </si>
  <si>
    <t>J1604.021</t>
  </si>
  <si>
    <t>FIVR_PROBE_DIG[0]</t>
  </si>
  <si>
    <t>D1_TC_M12_SH101_TD1__EDRAM_EDM/DDR1_ECC2</t>
  </si>
  <si>
    <t>AP25</t>
  </si>
  <si>
    <t>J1604.CS10</t>
  </si>
  <si>
    <t>J1604.005</t>
  </si>
  <si>
    <t>KA56.3</t>
  </si>
  <si>
    <t>KA56.2</t>
  </si>
  <si>
    <t>D1_Z_M12__DDR1_ECC_2</t>
  </si>
  <si>
    <t>DDR1_ECC[2]</t>
  </si>
  <si>
    <t>EDRAM_EDM</t>
  </si>
  <si>
    <t>AV2</t>
  </si>
  <si>
    <t>KA56.4</t>
  </si>
  <si>
    <t>INT6\10</t>
  </si>
  <si>
    <t>D1_Z__EDRAM_EDM</t>
  </si>
  <si>
    <t>DDR1_ECC_2</t>
  </si>
  <si>
    <t>D1_TC_M12_SH100_TD1__EDM_1/DDR1_ECC1</t>
  </si>
  <si>
    <t>AM25</t>
  </si>
  <si>
    <t>J1604.CS13</t>
  </si>
  <si>
    <t>J1604.003</t>
  </si>
  <si>
    <t>KA55.7</t>
  </si>
  <si>
    <t>KA55.8</t>
  </si>
  <si>
    <t>D1_Z_M12__DDR1_ECC_1</t>
  </si>
  <si>
    <t>DDR1_ECC[1]</t>
  </si>
  <si>
    <t>EDM[1]</t>
  </si>
  <si>
    <t>M38</t>
  </si>
  <si>
    <t>KA55.6</t>
  </si>
  <si>
    <t>INT5\8</t>
  </si>
  <si>
    <t>D1_Z__EDM_1</t>
  </si>
  <si>
    <t>SC-Relay</t>
  </si>
  <si>
    <t>DDR1_ECC_1</t>
  </si>
  <si>
    <t>D1_TC_M12_SH99_TD1__EDM_0/DDR1_ECC0</t>
  </si>
  <si>
    <t>AM26</t>
  </si>
  <si>
    <t>J1604.CS14</t>
  </si>
  <si>
    <t>J1604.001</t>
  </si>
  <si>
    <t>KA55.3</t>
  </si>
  <si>
    <t>KA55.2</t>
  </si>
  <si>
    <t>D1_Z_M12__DDR1_ECC_0</t>
  </si>
  <si>
    <t>DDR1_ECC[0]</t>
  </si>
  <si>
    <t>EDM[0]</t>
  </si>
  <si>
    <t>T35</t>
  </si>
  <si>
    <t>KA55.4</t>
  </si>
  <si>
    <t>D1_Z__EDM_0</t>
  </si>
  <si>
    <t>DDR1_ECC_0</t>
  </si>
  <si>
    <t>D1_TC_TD1__PMSYNC</t>
  </si>
  <si>
    <t>P36</t>
  </si>
  <si>
    <t>J1604.CS3</t>
  </si>
  <si>
    <t>J1604.017</t>
  </si>
  <si>
    <t>PMSYNC</t>
  </si>
  <si>
    <t>D1_TC_TD1__VIDSOUT</t>
  </si>
  <si>
    <t>C37</t>
  </si>
  <si>
    <t>J1604.CS4</t>
  </si>
  <si>
    <t>J1604.015</t>
  </si>
  <si>
    <t>VIDSOUT</t>
  </si>
  <si>
    <t>D1_TC_M09_SH14_TD1__DDR0/1_ODT_1</t>
  </si>
  <si>
    <t>AY8</t>
  </si>
  <si>
    <t>J1604.CS6</t>
  </si>
  <si>
    <t>J1604.013</t>
  </si>
  <si>
    <t>DDR0_ODT[1]</t>
  </si>
  <si>
    <t>DDR1_ODT[1]</t>
  </si>
  <si>
    <t>AL16</t>
  </si>
  <si>
    <t>D1_TC_M09_SH34_TD1__DDR0/1_CLKN_2</t>
  </si>
  <si>
    <t>AW14</t>
  </si>
  <si>
    <t>J1604.CS7</t>
  </si>
  <si>
    <t>J1604.011</t>
  </si>
  <si>
    <t>DDR0_CLK_N[2]</t>
  </si>
  <si>
    <t>SC - Y</t>
  </si>
  <si>
    <t>DDR1_CLK_N[2]</t>
  </si>
  <si>
    <t>AN21</t>
  </si>
  <si>
    <t>D1_TC_TD1__DDR0_PARITY</t>
  </si>
  <si>
    <t>AW12</t>
  </si>
  <si>
    <t>J1604.CS9</t>
  </si>
  <si>
    <t>J1604.007</t>
  </si>
  <si>
    <t>DDR0_PARITY</t>
  </si>
  <si>
    <t>D1_TC_M04_DP08_SC4_TD1__DDR1_DQSP_3</t>
  </si>
  <si>
    <t>AN28</t>
  </si>
  <si>
    <t>J1604.DS1</t>
  </si>
  <si>
    <t>J1604.022</t>
  </si>
  <si>
    <t>DDR1_DQS_P[3]</t>
  </si>
  <si>
    <t>D1_TC_M04_SC4_TD1__DDR1_DQ_28</t>
  </si>
  <si>
    <t>AL29</t>
  </si>
  <si>
    <t>J1604.DS10</t>
  </si>
  <si>
    <t>J1604.006</t>
  </si>
  <si>
    <t>DDR1_DQ[28]</t>
  </si>
  <si>
    <t>D1_TC_M03_SC4_TD1__DDR0_DQ_16</t>
  </si>
  <si>
    <t>AM40</t>
  </si>
  <si>
    <t>J1604.DS13</t>
  </si>
  <si>
    <t>J1604.004</t>
  </si>
  <si>
    <t>DDR0_DQ[16]</t>
  </si>
  <si>
    <t>D1_TC_M05_SC4_TD1__DDR1_DQ_37</t>
  </si>
  <si>
    <t>AP13</t>
  </si>
  <si>
    <t>J1604.DS14</t>
  </si>
  <si>
    <t>J1604.002</t>
  </si>
  <si>
    <t>DDR1_DQ[37]</t>
  </si>
  <si>
    <t>D1_TC_M08_SC4_TD1__DDR0_DQ_59</t>
  </si>
  <si>
    <t>AE4</t>
  </si>
  <si>
    <t>J1604.DS2</t>
  </si>
  <si>
    <t>J1604.020</t>
  </si>
  <si>
    <t>DDR0_DQ[59]</t>
  </si>
  <si>
    <t>D1_TC_M04_DP08_SC4_TD1__DDR1_DQSN_3</t>
  </si>
  <si>
    <t>AN29</t>
  </si>
  <si>
    <t>J1604.DS3</t>
  </si>
  <si>
    <t>J1604.018</t>
  </si>
  <si>
    <t>DDR1_DQS_N[3]</t>
  </si>
  <si>
    <t>D1_TC_M08_SC4_TD1__DDR0_DQ_57</t>
  </si>
  <si>
    <t>AG4</t>
  </si>
  <si>
    <t>J1604.DS4</t>
  </si>
  <si>
    <t>J1604.016</t>
  </si>
  <si>
    <t>DDR0_DQ[57]</t>
  </si>
  <si>
    <t>D1_TC_M04_SC4_TD1__DDR1_DQ_25</t>
  </si>
  <si>
    <t>AM28</t>
  </si>
  <si>
    <t>J1604.DS6</t>
  </si>
  <si>
    <t>J1604.014</t>
  </si>
  <si>
    <t>DDR1_DQ[25]</t>
  </si>
  <si>
    <t>D1_TC_M07_SC4_TD1__DDR0_DQ_49</t>
  </si>
  <si>
    <t>AL4</t>
  </si>
  <si>
    <t>J1604.DS7</t>
  </si>
  <si>
    <t>J1604.012</t>
  </si>
  <si>
    <t>DDR0_DQ[49]</t>
  </si>
  <si>
    <t>D1_TC_M04_SC4_TD1__DDR1_DQ_29</t>
  </si>
  <si>
    <t>AL28</t>
  </si>
  <si>
    <t>J1604.DS8</t>
  </si>
  <si>
    <t>J1604.010</t>
  </si>
  <si>
    <t>DDR1_DQ[29]</t>
  </si>
  <si>
    <t>D1_TC_M06_SC4_TD1__DDR0_DQ_43</t>
  </si>
  <si>
    <t>AN4</t>
  </si>
  <si>
    <t>J1604.DS9</t>
  </si>
  <si>
    <t>J1604.008</t>
  </si>
  <si>
    <t>DDR0_DQ[43]</t>
  </si>
  <si>
    <t>D1_TC_M07_SC4_TD1__DDR0_DQ_53</t>
  </si>
  <si>
    <t>AL3</t>
  </si>
  <si>
    <t>J1605.AS14</t>
  </si>
  <si>
    <t>J1605.084</t>
  </si>
  <si>
    <t>DDR0_DQ[53]</t>
  </si>
  <si>
    <t>D1_TC_M01_SC4_TD1__DDR0_DQ_6</t>
  </si>
  <si>
    <t>AF37</t>
  </si>
  <si>
    <t>J1605.AS2</t>
  </si>
  <si>
    <t>J1605.068</t>
  </si>
  <si>
    <t>DDR0_DQ[6]</t>
  </si>
  <si>
    <t>D1_TC_M03_SC4_TD1__DDR1_DQ_22</t>
  </si>
  <si>
    <t>AN32</t>
  </si>
  <si>
    <t>J1605.AS3</t>
  </si>
  <si>
    <t>J1605.070</t>
  </si>
  <si>
    <t>DDR1_DQ[22]</t>
  </si>
  <si>
    <t>D1_TC_M01_SC4_TD1__DDR0_DQ_0</t>
  </si>
  <si>
    <t>AD38</t>
  </si>
  <si>
    <t>J1605.AS4</t>
  </si>
  <si>
    <t>J1605.072</t>
  </si>
  <si>
    <t>DDR0_DQ[0]</t>
  </si>
  <si>
    <t>D1_TC_M03_SC4_TD1__DDR1_DQ_16</t>
  </si>
  <si>
    <t>AN34</t>
  </si>
  <si>
    <t>J1605.AS5</t>
  </si>
  <si>
    <t>J1605.074</t>
  </si>
  <si>
    <t>DDR1_DQ[16]</t>
  </si>
  <si>
    <t>D1_TC_M01_SC4_TD1__DDR0_DQ_4</t>
  </si>
  <si>
    <t>AD37</t>
  </si>
  <si>
    <t>J1605.AS6</t>
  </si>
  <si>
    <t>J1605.076</t>
  </si>
  <si>
    <t>DDR0_DQ[4]</t>
  </si>
  <si>
    <t>D1_TC_M07_SC4_TD1__DDR1_DQ_53</t>
  </si>
  <si>
    <t>AL10</t>
  </si>
  <si>
    <t>J1605.AS7</t>
  </si>
  <si>
    <t>J1605.078</t>
  </si>
  <si>
    <t>DDR1_DQ[53]</t>
  </si>
  <si>
    <t>D1_TC_M06_SC4_TD1__DDR0_DQ_45</t>
  </si>
  <si>
    <t>AR3</t>
  </si>
  <si>
    <t>J1605.AS8</t>
  </si>
  <si>
    <t>J1605.080</t>
  </si>
  <si>
    <t>DDR0_DQ[45]</t>
  </si>
  <si>
    <t>D1_TC_M03_SC4_TD1__DDR1_DQ_19</t>
  </si>
  <si>
    <t>AP31</t>
  </si>
  <si>
    <t>J1605.AS9</t>
  </si>
  <si>
    <t>J1605.082</t>
  </si>
  <si>
    <t>DDR1_DQ[19]</t>
  </si>
  <si>
    <t>D1_TC_M11_DP43_SH77_L25_TD1__PEG_RXP/TXP_8</t>
  </si>
  <si>
    <t>D3</t>
  </si>
  <si>
    <t>J1605.BS14</t>
  </si>
  <si>
    <t>J1605.083</t>
  </si>
  <si>
    <t>KA21.8</t>
  </si>
  <si>
    <t>LA25.2</t>
  </si>
  <si>
    <t>RA41.2</t>
  </si>
  <si>
    <t>CA35.1</t>
  </si>
  <si>
    <t>INT6\1</t>
  </si>
  <si>
    <t>D1_Z_M11_DP43__PEG_RXP_8</t>
  </si>
  <si>
    <t>PEG_RXP[8]</t>
  </si>
  <si>
    <t>PEG</t>
  </si>
  <si>
    <t>PEG_TXP[8]</t>
  </si>
  <si>
    <t>E1</t>
  </si>
  <si>
    <t>LA25.1</t>
  </si>
  <si>
    <t>CA33.1</t>
  </si>
  <si>
    <t>INT6\3</t>
  </si>
  <si>
    <t>D1_Z_M11_DP59__PEG_TXP_8</t>
  </si>
  <si>
    <t>D1_TC_M09_SH29_TD1__DDR0/1_MA_11</t>
  </si>
  <si>
    <t>AV19</t>
  </si>
  <si>
    <t>J1605.BS2</t>
  </si>
  <si>
    <t>J1605.067</t>
  </si>
  <si>
    <t>DDR0_MA[11]</t>
  </si>
  <si>
    <t>DDR1_MA[11]</t>
  </si>
  <si>
    <t>AY25</t>
  </si>
  <si>
    <t>D1_TC_M10_DP28_SH56_L04_TD1__DMI_RXN/TXN_1</t>
  </si>
  <si>
    <t>V1</t>
  </si>
  <si>
    <t>J1605.BS3</t>
  </si>
  <si>
    <t>J1605.069</t>
  </si>
  <si>
    <t>KA10.2</t>
  </si>
  <si>
    <t>KA10.4</t>
  </si>
  <si>
    <t>LA4.2</t>
  </si>
  <si>
    <t>D1_Z_M10_DP28__DMI_RXN_1</t>
  </si>
  <si>
    <t>DMI_RXN[1]</t>
  </si>
  <si>
    <t>DMI_TXN[1]</t>
  </si>
  <si>
    <t>AB4</t>
  </si>
  <si>
    <t>KA10.3</t>
  </si>
  <si>
    <t>LA4.1</t>
  </si>
  <si>
    <t>CSA14.1</t>
  </si>
  <si>
    <t>CSA14.2</t>
  </si>
  <si>
    <t>D1_Z_M10_DP32__DMI_TXN_1</t>
  </si>
  <si>
    <t>D1_TC_M09_SH08_TD1__DDR0/1_CLKP_0</t>
  </si>
  <si>
    <t>AY15</t>
  </si>
  <si>
    <t>J1605.BS4</t>
  </si>
  <si>
    <t>J1605.071</t>
  </si>
  <si>
    <t>DDR0_CLK_P[0]</t>
  </si>
  <si>
    <t>DDR1_CLK_P[0]</t>
  </si>
  <si>
    <t>AM20</t>
  </si>
  <si>
    <t>D1_TC_M09_SH06_TD1__DDR0/1_CKE_1</t>
  </si>
  <si>
    <t>AT23</t>
  </si>
  <si>
    <t>J1605.BS5</t>
  </si>
  <si>
    <t>J1605.073</t>
  </si>
  <si>
    <t>DDR0_CKE[1]</t>
  </si>
  <si>
    <t>DDR1_CKE[1]</t>
  </si>
  <si>
    <t>AY29</t>
  </si>
  <si>
    <t>D1_TC_M09_SH30_TD1__DDR0/1_MA_12</t>
  </si>
  <si>
    <t>AU19</t>
  </si>
  <si>
    <t>J1605.BS6</t>
  </si>
  <si>
    <t>J1605.075</t>
  </si>
  <si>
    <t>DDR0_MA[12]</t>
  </si>
  <si>
    <t>DDR1_MA[12]</t>
  </si>
  <si>
    <t>AV26</t>
  </si>
  <si>
    <t>D1_TC_TD1__DDR1_PARITY</t>
  </si>
  <si>
    <t>AL20</t>
  </si>
  <si>
    <t>J1605.BS7</t>
  </si>
  <si>
    <t>J1605.077</t>
  </si>
  <si>
    <t>DDR1_PARITY</t>
  </si>
  <si>
    <t>D1_TC_TD1__SPARE_10</t>
  </si>
  <si>
    <t>AK20</t>
  </si>
  <si>
    <t>J1605.BS8</t>
  </si>
  <si>
    <t>J1605.079</t>
  </si>
  <si>
    <t>SPARE_10</t>
  </si>
  <si>
    <t>D1_TC_TD1__DDR0_ALERTN</t>
  </si>
  <si>
    <t>AV20</t>
  </si>
  <si>
    <t>J1605.BS9</t>
  </si>
  <si>
    <t>J1605.081</t>
  </si>
  <si>
    <t>DDR0_ALERT_N</t>
  </si>
  <si>
    <t>D1_TC_TD1__DDR_RESETN</t>
  </si>
  <si>
    <t>AK22</t>
  </si>
  <si>
    <t>J1605.CS1</t>
  </si>
  <si>
    <t>J1605.065</t>
  </si>
  <si>
    <t>DDR_RESET_N</t>
  </si>
  <si>
    <t>D1_TC_M11_DP36_SH64_L12_TD1__PEG_RXN/TXN_1</t>
  </si>
  <si>
    <t>E14</t>
  </si>
  <si>
    <t>J1605.CS10</t>
  </si>
  <si>
    <t>J1605.049</t>
  </si>
  <si>
    <t>KA14.2</t>
  </si>
  <si>
    <t>LA12.2</t>
  </si>
  <si>
    <t>RA14.2</t>
  </si>
  <si>
    <t>CA8.1</t>
  </si>
  <si>
    <t>D1_Z_M11_DP36__PEG_RXN_1</t>
  </si>
  <si>
    <t>PEG_RXN[1]</t>
  </si>
  <si>
    <t>PEG_TXN[1]</t>
  </si>
  <si>
    <t>C11</t>
  </si>
  <si>
    <t>LA12.1</t>
  </si>
  <si>
    <t>CA6.2</t>
  </si>
  <si>
    <t>D1_Z_M11_DP52__PEG_TXN_1</t>
  </si>
  <si>
    <t>D1_TC_M11_DP40_SH72_L20_TD1__PEG_RXN/TXN_5</t>
  </si>
  <si>
    <t>G10</t>
  </si>
  <si>
    <t>J1605.CS11</t>
  </si>
  <si>
    <t>J1605.047</t>
  </si>
  <si>
    <t>KA18.2</t>
  </si>
  <si>
    <t>LA20.2</t>
  </si>
  <si>
    <t>RA30.2</t>
  </si>
  <si>
    <t>CA24.1</t>
  </si>
  <si>
    <t>D1_Z_M11_DP40__PEG_RXN_5</t>
  </si>
  <si>
    <t>PEG_RXN[5]</t>
  </si>
  <si>
    <t>PEG_TXN[5]</t>
  </si>
  <si>
    <t>C7</t>
  </si>
  <si>
    <t>LA20.1</t>
  </si>
  <si>
    <t>CA22.2</t>
  </si>
  <si>
    <t>D1_Z_M11_DP56__PEG_TXN_5</t>
  </si>
  <si>
    <t>D1_TC_M11_DP40_SH71_L19_TD1__PEG_RXP/TXP_5</t>
  </si>
  <si>
    <t>F10</t>
  </si>
  <si>
    <t>J1605.CS12</t>
  </si>
  <si>
    <t>J1605.045</t>
  </si>
  <si>
    <t>KA18.8</t>
  </si>
  <si>
    <t>LA19.2</t>
  </si>
  <si>
    <t>RA29.2</t>
  </si>
  <si>
    <t>CA23.1</t>
  </si>
  <si>
    <t>D1_Z_M11_DP40__PEG_RXP_5</t>
  </si>
  <si>
    <t>PEG_RXP[5]</t>
  </si>
  <si>
    <t>PEG_TXP[5]</t>
  </si>
  <si>
    <t>B7</t>
  </si>
  <si>
    <t>LA19.1</t>
  </si>
  <si>
    <t>CA21.1</t>
  </si>
  <si>
    <t>D1_Z_M11_DP56__PEG_TXP_5</t>
  </si>
  <si>
    <t>D1_TC_TD1__PPF</t>
  </si>
  <si>
    <t>J1605.CS13</t>
  </si>
  <si>
    <t>J1605.043</t>
  </si>
  <si>
    <t>J1313.DS3</t>
  </si>
  <si>
    <t>PPF</t>
  </si>
  <si>
    <t>D1_TC_M11_DP35_SH62_L10_TD1__PEG_RXN/TXN_0</t>
  </si>
  <si>
    <t>F15</t>
  </si>
  <si>
    <t>J1605.CS14</t>
  </si>
  <si>
    <t>J1605.041</t>
  </si>
  <si>
    <t>KA13.2</t>
  </si>
  <si>
    <t>LA10.2</t>
  </si>
  <si>
    <t>RA10.2</t>
  </si>
  <si>
    <t>CA4.1</t>
  </si>
  <si>
    <t>INT6\2</t>
  </si>
  <si>
    <t>D1_Z_M11_DP35__PEG_RXN_0</t>
  </si>
  <si>
    <t>PEG_RXN[0]</t>
  </si>
  <si>
    <t>PEG_TXN[0]</t>
  </si>
  <si>
    <t>B12</t>
  </si>
  <si>
    <t>LA10.1</t>
  </si>
  <si>
    <t>CA2.2</t>
  </si>
  <si>
    <t>D1_Z_M11_DP51__PEG_TXN_0</t>
  </si>
  <si>
    <t>D1_TC_M09_SH11_TD1__DDR0/1_CSN_0</t>
  </si>
  <si>
    <t>AU14</t>
  </si>
  <si>
    <t>J1605.CS2</t>
  </si>
  <si>
    <t>J1605.063</t>
  </si>
  <si>
    <t>DDR0_CS_N[0]</t>
  </si>
  <si>
    <t>DDR1_CS_N[0]</t>
  </si>
  <si>
    <t>AP17</t>
  </si>
  <si>
    <t>D1_TC_TD1__DRAM_PWR_OK</t>
  </si>
  <si>
    <t>AK21</t>
  </si>
  <si>
    <t>J1605.CS3</t>
  </si>
  <si>
    <t>J1605.061</t>
  </si>
  <si>
    <t>DRAM_PWR_OK</t>
  </si>
  <si>
    <t>D1_TC_M10_DP27_SH53_L01_TD1__DMI_RXP/TXP_0</t>
  </si>
  <si>
    <t>U3</t>
  </si>
  <si>
    <t>J1605.CS4</t>
  </si>
  <si>
    <t>J1605.059</t>
  </si>
  <si>
    <t>KA9.8</t>
  </si>
  <si>
    <t>KA9.6</t>
  </si>
  <si>
    <t>LA1.2</t>
  </si>
  <si>
    <t>D1_Z_M10_DP27__DMI_RXP_0</t>
  </si>
  <si>
    <t>DMI_RXP[0]</t>
  </si>
  <si>
    <t>DMI_TXP[0]</t>
  </si>
  <si>
    <t>AA4</t>
  </si>
  <si>
    <t>KA9.7</t>
  </si>
  <si>
    <t>LA1.1</t>
  </si>
  <si>
    <t>CSA11.1</t>
  </si>
  <si>
    <t>CSA11.2</t>
  </si>
  <si>
    <t>D1_Z_M10_DP31__DMI_TXP_0</t>
  </si>
  <si>
    <t>D1_TC_M09_SH31_TD1__DDR0/1_MA_13</t>
  </si>
  <si>
    <t>AY10</t>
  </si>
  <si>
    <t>J1605.CS6</t>
  </si>
  <si>
    <t>J1605.057</t>
  </si>
  <si>
    <t>DDR0_MA[13]</t>
  </si>
  <si>
    <t>DDR1_MA[13]</t>
  </si>
  <si>
    <t>AR15</t>
  </si>
  <si>
    <t>D1_TC_M09_SH35_TD1__DDR0/1_CLKN_3</t>
  </si>
  <si>
    <t>AY13</t>
  </si>
  <si>
    <t>J1605.CS7</t>
  </si>
  <si>
    <t>J1605.055</t>
  </si>
  <si>
    <t>DDR0_CLK_N[3]</t>
  </si>
  <si>
    <t>DDR1_CLK_N[3]</t>
  </si>
  <si>
    <t>AP20</t>
  </si>
  <si>
    <t>D1_TC_TD1__SPARE_6</t>
  </si>
  <si>
    <t>AU39</t>
  </si>
  <si>
    <t>J1605.CS8</t>
  </si>
  <si>
    <t>J1605.053</t>
  </si>
  <si>
    <t>SPARE_6</t>
  </si>
  <si>
    <t>D1_TC_M11_DP47_SH86_L34_TD1__PEG_RXN/TXN_12</t>
  </si>
  <si>
    <t>H6</t>
  </si>
  <si>
    <t>J1605.CS9</t>
  </si>
  <si>
    <t>J1605.051</t>
  </si>
  <si>
    <t>KA25.2</t>
  </si>
  <si>
    <t>LA34.2</t>
  </si>
  <si>
    <t>RA58.2</t>
  </si>
  <si>
    <t>CA52.1</t>
  </si>
  <si>
    <t>INT1\3</t>
  </si>
  <si>
    <t>D1_Z_M11_DP47__PEG_RXN_12</t>
  </si>
  <si>
    <t>PEG_RXN[12]</t>
  </si>
  <si>
    <t>PEG_TXN[12]</t>
  </si>
  <si>
    <t>J2</t>
  </si>
  <si>
    <t>LA34.1</t>
  </si>
  <si>
    <t>CA50.2</t>
  </si>
  <si>
    <t>INT1\4</t>
  </si>
  <si>
    <t>D1_Z_M11_DP63__PEG_TXN_12</t>
  </si>
  <si>
    <t>D1_TC_M02_SC4_TD1__DDR1_DQ_12</t>
  </si>
  <si>
    <t>AK34</t>
  </si>
  <si>
    <t>J1605.DS1</t>
  </si>
  <si>
    <t>J1605.066</t>
  </si>
  <si>
    <t>DDR1_DQ[12]</t>
  </si>
  <si>
    <t>D1_TC_M01_SC4_TD1__DDR1_DQ_4</t>
  </si>
  <si>
    <t>AD34</t>
  </si>
  <si>
    <t>J1605.DS10</t>
  </si>
  <si>
    <t>J1605.050</t>
  </si>
  <si>
    <t>DDR1_DQ[4]</t>
  </si>
  <si>
    <t>D1_TC_M06_SC4_TD1__DDR0_DQ_47</t>
  </si>
  <si>
    <t>AN1</t>
  </si>
  <si>
    <t>J1605.DS11</t>
  </si>
  <si>
    <t>J1605.048</t>
  </si>
  <si>
    <t>DDR0_DQ[47]</t>
  </si>
  <si>
    <t>D1_TC_M01_SC4_TD1__DDR1_DQ_0</t>
  </si>
  <si>
    <t>AE34</t>
  </si>
  <si>
    <t>J1605.DS12</t>
  </si>
  <si>
    <t>J1605.046</t>
  </si>
  <si>
    <t>DDR1_DQ[0]</t>
  </si>
  <si>
    <t>D1_TC_M07_SC4_TD1__DDR0_DQ_50</t>
  </si>
  <si>
    <t>AJ3</t>
  </si>
  <si>
    <t>J1605.DS13</t>
  </si>
  <si>
    <t>J1605.044</t>
  </si>
  <si>
    <t>DDR0_DQ[50]</t>
  </si>
  <si>
    <t>D1_TC_M04_SC4_TD1__DDR1_DQ_30</t>
  </si>
  <si>
    <t>AP29</t>
  </si>
  <si>
    <t>J1605.DS14</t>
  </si>
  <si>
    <t>J1605.042</t>
  </si>
  <si>
    <t>DDR1_DQ[30]</t>
  </si>
  <si>
    <t>D1_TC_M02_SC4_TD1__DDR0_DQ_14</t>
  </si>
  <si>
    <t>AK37</t>
  </si>
  <si>
    <t>J1605.DS2</t>
  </si>
  <si>
    <t>J1605.064</t>
  </si>
  <si>
    <t>DDR0_DQ[14]</t>
  </si>
  <si>
    <t>D1_TC_M02_SC4_TD1__DDR1_DQ_8</t>
  </si>
  <si>
    <t>AL34</t>
  </si>
  <si>
    <t>J1605.DS3</t>
  </si>
  <si>
    <t>J1605.062</t>
  </si>
  <si>
    <t>DDR1_DQ[8]</t>
  </si>
  <si>
    <t>D1_TC_M02_SC4_TD1__DDR0_DQ_12</t>
  </si>
  <si>
    <t>AH37</t>
  </si>
  <si>
    <t>J1605.DS4</t>
  </si>
  <si>
    <t>J1605.060</t>
  </si>
  <si>
    <t>DDR0_DQ[12]</t>
  </si>
  <si>
    <t>D1_TC_M01_SC4_TD1__DDR1_DQ_1</t>
  </si>
  <si>
    <t>AE35</t>
  </si>
  <si>
    <t>J1605.DS6</t>
  </si>
  <si>
    <t>J1605.058</t>
  </si>
  <si>
    <t>DDR1_DQ[1]</t>
  </si>
  <si>
    <t>D1_TC_M02_SC4_TD1__DDR0_DQ_13</t>
  </si>
  <si>
    <t>AH38</t>
  </si>
  <si>
    <t>J1605.DS7</t>
  </si>
  <si>
    <t>J1605.056</t>
  </si>
  <si>
    <t>DDR0_DQ[13]</t>
  </si>
  <si>
    <t>D1_TC_M01_SC4_TD1__DDR1_DQ_5</t>
  </si>
  <si>
    <t>AD35</t>
  </si>
  <si>
    <t>J1605.DS8</t>
  </si>
  <si>
    <t>J1605.054</t>
  </si>
  <si>
    <t>DDR1_DQ[5]</t>
  </si>
  <si>
    <t>D1_TC_M06_SC4_TD1__DDR0_DQ_40</t>
  </si>
  <si>
    <t>AR1</t>
  </si>
  <si>
    <t>J1605.DS9</t>
  </si>
  <si>
    <t>J1605.052</t>
  </si>
  <si>
    <t>DDR0_DQ[40]</t>
  </si>
  <si>
    <t>D1_TC_M07_SC4_TD1__DDR0_DQ_55</t>
  </si>
  <si>
    <t>AJ1</t>
  </si>
  <si>
    <t>J1606.AS14</t>
  </si>
  <si>
    <t>J1606.128</t>
  </si>
  <si>
    <t>DDR0_DQ[55]</t>
  </si>
  <si>
    <t>D1_TC_M03_SC4_TD1__DDR0_DQ_19</t>
  </si>
  <si>
    <t>AP39</t>
  </si>
  <si>
    <t>J1606.AS2</t>
  </si>
  <si>
    <t>J1606.112</t>
  </si>
  <si>
    <t>DDR0_DQ[19]</t>
  </si>
  <si>
    <t>D1_TC_M01_DP02_SC4_TD1__DDR1_DQSP_0</t>
  </si>
  <si>
    <t>AF35</t>
  </si>
  <si>
    <t>J1606.AS3</t>
  </si>
  <si>
    <t>J1606.114</t>
  </si>
  <si>
    <t>DDR1_DQS_P[0]</t>
  </si>
  <si>
    <t>D1_TC_M03_SC4_TD1__DDR0_DQ_23</t>
  </si>
  <si>
    <t>AP40</t>
  </si>
  <si>
    <t>J1606.AS4</t>
  </si>
  <si>
    <t>J1606.116</t>
  </si>
  <si>
    <t>DDR0_DQ[23]</t>
  </si>
  <si>
    <t>D1_TC_M01_DP02_SC4_TD1__DDR1_DQSN_0</t>
  </si>
  <si>
    <t>AF34</t>
  </si>
  <si>
    <t>J1606.AS5</t>
  </si>
  <si>
    <t>J1606.118</t>
  </si>
  <si>
    <t>DDR1_DQS_N[0]</t>
  </si>
  <si>
    <t>D1_TC_M07_SC4_TD1__DDR0_DQ_52</t>
  </si>
  <si>
    <t>AL2</t>
  </si>
  <si>
    <t>J1606.AS6</t>
  </si>
  <si>
    <t>J1606.120</t>
  </si>
  <si>
    <t>DDR0_DQ[52]</t>
  </si>
  <si>
    <t>D1_TC_M04_SC4_TD1__DDR1_DQ_26</t>
  </si>
  <si>
    <t>AR29</t>
  </si>
  <si>
    <t>J1606.AS7</t>
  </si>
  <si>
    <t>J1606.122</t>
  </si>
  <si>
    <t>DDR1_DQ[26]</t>
  </si>
  <si>
    <t>D1_TC_M07_SC4_TD1__DDR0_DQ_48</t>
  </si>
  <si>
    <t>AL1</t>
  </si>
  <si>
    <t>J1606.AS8</t>
  </si>
  <si>
    <t>J1606.124</t>
  </si>
  <si>
    <t>DDR0_DQ[48]</t>
  </si>
  <si>
    <t>D1_TC_M04_SC4_TD1__DDR1_DQ_31</t>
  </si>
  <si>
    <t>AP28</t>
  </si>
  <si>
    <t>J1606.AS9</t>
  </si>
  <si>
    <t>J1606.126</t>
  </si>
  <si>
    <t>DDR1_DQ[31]</t>
  </si>
  <si>
    <t>D1_TC_TD1__SPARE_1</t>
  </si>
  <si>
    <t>AY18</t>
  </si>
  <si>
    <t>J1606.BS14</t>
  </si>
  <si>
    <t>J1606.127</t>
  </si>
  <si>
    <t>SPARE_1</t>
  </si>
  <si>
    <t>D1_TC_M09_SH26_TD1__DDR0/1_MA_8</t>
  </si>
  <si>
    <t>AU18</t>
  </si>
  <si>
    <t>J1606.BS2</t>
  </si>
  <si>
    <t>J1606.111</t>
  </si>
  <si>
    <t>DDR0_MA[8]</t>
  </si>
  <si>
    <t>DDR1_MA[8]</t>
  </si>
  <si>
    <t>AU26</t>
  </si>
  <si>
    <t>D1_TC_M09_SH10_TD1__DDR0/1_CLKP_1</t>
  </si>
  <si>
    <t>AW15</t>
  </si>
  <si>
    <t>J1606.BS3</t>
  </si>
  <si>
    <t>J1606.113</t>
  </si>
  <si>
    <t>DDR0_CLK_P[1]</t>
  </si>
  <si>
    <t>DDR1_CLK_P[1]</t>
  </si>
  <si>
    <t>AP22</t>
  </si>
  <si>
    <t>D1_TC_M12_DP18_TD1__DDR1_DQSN_8</t>
  </si>
  <si>
    <t>AN26</t>
  </si>
  <si>
    <t>J1606.BS4</t>
  </si>
  <si>
    <t>J1606.115</t>
  </si>
  <si>
    <t>DDR1_DQS_N[8]</t>
  </si>
  <si>
    <t>D1_TC_M12_DP18_TD1__DDR1_DQSP_8</t>
  </si>
  <si>
    <t>AN25</t>
  </si>
  <si>
    <t>J1606.BS5</t>
  </si>
  <si>
    <t>J1606.117</t>
  </si>
  <si>
    <t>DDR1_DQS_P[8]</t>
  </si>
  <si>
    <t>D1_TC_M11_DP45_SH81_L29_TD1__PEG_RXP/TXP_10</t>
  </si>
  <si>
    <t>F5</t>
  </si>
  <si>
    <t>J1606.BS6</t>
  </si>
  <si>
    <t>J1606.119</t>
  </si>
  <si>
    <t>KA23.8</t>
  </si>
  <si>
    <t>LA29.2</t>
  </si>
  <si>
    <t>RA49.2</t>
  </si>
  <si>
    <t>CA43.1</t>
  </si>
  <si>
    <t>D1_Z_M11_DP45__PEG_RXP_10</t>
  </si>
  <si>
    <t>PEG_RXP[10]</t>
  </si>
  <si>
    <t>PEG_TXP[10]</t>
  </si>
  <si>
    <t>G1</t>
  </si>
  <si>
    <t>LA29.1</t>
  </si>
  <si>
    <t>CA41.1</t>
  </si>
  <si>
    <t>D1_Z_M11_DP61__PEG_TXP_10</t>
  </si>
  <si>
    <t>D1_TC_M11_DP45_SH82_L30_TD1__PEG_RXN/TXN_10</t>
  </si>
  <si>
    <t>F6</t>
  </si>
  <si>
    <t>J1606.BS7</t>
  </si>
  <si>
    <t>J1606.121</t>
  </si>
  <si>
    <t>KA23.2</t>
  </si>
  <si>
    <t>LA30.2</t>
  </si>
  <si>
    <t>RA50.2</t>
  </si>
  <si>
    <t>CA44.1</t>
  </si>
  <si>
    <t>D1_Z_M11_DP45__PEG_RXN_10</t>
  </si>
  <si>
    <t>PEG_RXN[10]</t>
  </si>
  <si>
    <t>PEG_TXN[10]</t>
  </si>
  <si>
    <t>G2</t>
  </si>
  <si>
    <t>LA30.1</t>
  </si>
  <si>
    <t>CA42.2</t>
  </si>
  <si>
    <t>D1_Z_M11_DP61__PEG_TXN_10</t>
  </si>
  <si>
    <t>D1_TC_M11_DP41_SH73_L21_TD1__PEG_RXP/TXP_6</t>
  </si>
  <si>
    <t>E9</t>
  </si>
  <si>
    <t>J1606.BS8</t>
  </si>
  <si>
    <t>J1606.123</t>
  </si>
  <si>
    <t>KA19.8</t>
  </si>
  <si>
    <t>LA21.2</t>
  </si>
  <si>
    <t>RA33.2</t>
  </si>
  <si>
    <t>CA27.1</t>
  </si>
  <si>
    <t>D1_Z_M11_DP41__PEG_RXP_6</t>
  </si>
  <si>
    <t>PEG_RXP[6]</t>
  </si>
  <si>
    <t>PEG_TXP[6]</t>
  </si>
  <si>
    <t>A6</t>
  </si>
  <si>
    <t>LA21.1</t>
  </si>
  <si>
    <t>CA25.1</t>
  </si>
  <si>
    <t>D1_Z_M11_DP57__PEG_TXP_6</t>
  </si>
  <si>
    <t>D1_TC_M09_SH43_TD1__DDR0/1_ODT_3</t>
  </si>
  <si>
    <t>AU8</t>
  </si>
  <si>
    <t>J1606.BS9</t>
  </si>
  <si>
    <t>J1606.125</t>
  </si>
  <si>
    <t>DDR0_ODT[3]</t>
  </si>
  <si>
    <t>DDR1_ODT[3]</t>
  </si>
  <si>
    <t>AK15</t>
  </si>
  <si>
    <t>D1_TC_M10_DP29_SH57_L05_TD1__DMI_RXP/TXP_2</t>
  </si>
  <si>
    <t>W2</t>
  </si>
  <si>
    <t>J1606.CS1</t>
  </si>
  <si>
    <t>J1606.109</t>
  </si>
  <si>
    <t>KA11.8</t>
  </si>
  <si>
    <t>KA11.6</t>
  </si>
  <si>
    <t>LA5.2</t>
  </si>
  <si>
    <t>INT10\5</t>
  </si>
  <si>
    <t>D1_Z_M10_DP29__DMI_RXP_2</t>
  </si>
  <si>
    <t>DMI_RXP[2]</t>
  </si>
  <si>
    <t>DMI_TXP[2]</t>
  </si>
  <si>
    <t>AC5</t>
  </si>
  <si>
    <t>KA11.7</t>
  </si>
  <si>
    <t>LA5.1</t>
  </si>
  <si>
    <t>CSA15.1</t>
  </si>
  <si>
    <t>CSA15.2</t>
  </si>
  <si>
    <t>D1_Z_M10_DP33__DMI_TXP_2</t>
  </si>
  <si>
    <t>D1_TC_TD1__SPARE_7</t>
  </si>
  <si>
    <t>AU27</t>
  </si>
  <si>
    <t>J1606.CS10</t>
  </si>
  <si>
    <t>J1606.093</t>
  </si>
  <si>
    <t>SPARE_7</t>
  </si>
  <si>
    <t>D1_TC_M09_SH28_TD1__DDR0/1_MA_10</t>
  </si>
  <si>
    <t>AW11</t>
  </si>
  <si>
    <t>J1606.CS11</t>
  </si>
  <si>
    <t>J1606.091</t>
  </si>
  <si>
    <t>DDR0_MA[10]</t>
  </si>
  <si>
    <t>DDR1_MA[10]</t>
  </si>
  <si>
    <t>AP18</t>
  </si>
  <si>
    <t>D1_TC_M11_DP36_SH63_L11_TD1__PEG_RXP/TXP_1</t>
  </si>
  <si>
    <t>D14</t>
  </si>
  <si>
    <t>J1606.CS12</t>
  </si>
  <si>
    <t>J1606.089</t>
  </si>
  <si>
    <t>KA14.8</t>
  </si>
  <si>
    <t>LA11.2</t>
  </si>
  <si>
    <t>RA13.2</t>
  </si>
  <si>
    <t>CA7.1</t>
  </si>
  <si>
    <t>D1_Z_M11_DP36__PEG_RXP_1</t>
  </si>
  <si>
    <t>PEG_RXP[1]</t>
  </si>
  <si>
    <t>PEG_TXP[1]</t>
  </si>
  <si>
    <t>B11</t>
  </si>
  <si>
    <t>LA11.1</t>
  </si>
  <si>
    <t>CA5.1</t>
  </si>
  <si>
    <t>D1_Z_M11_DP52__PEG_TXP_1</t>
  </si>
  <si>
    <t>D1_TC_TD1__PEG_RCOMP</t>
  </si>
  <si>
    <t>P3</t>
  </si>
  <si>
    <t>J1606.CS14</t>
  </si>
  <si>
    <t>J1606.085</t>
  </si>
  <si>
    <t>KA1.6</t>
  </si>
  <si>
    <t>KA1.5</t>
  </si>
  <si>
    <t>INT7\3</t>
  </si>
  <si>
    <t>D1__PEG_RCOMP</t>
  </si>
  <si>
    <t>PEG_RCOMP</t>
  </si>
  <si>
    <t>EDRAM_SPARE[0]</t>
  </si>
  <si>
    <t>D1_TC_TD1__DDR1_ALERTN</t>
  </si>
  <si>
    <t>AW27</t>
  </si>
  <si>
    <t>J1606.CS3</t>
  </si>
  <si>
    <t>J1606.105</t>
  </si>
  <si>
    <t>DDR1_ALERT_N</t>
  </si>
  <si>
    <t>D1_TC_M09_SH27_TD1__DDR0/1_MA_9</t>
  </si>
  <si>
    <t>AT19</t>
  </si>
  <si>
    <t>J1606.CS4</t>
  </si>
  <si>
    <t>J1606.103</t>
  </si>
  <si>
    <t>DDR0_MA[9]</t>
  </si>
  <si>
    <t>DDR1_MA[9]</t>
  </si>
  <si>
    <t>AW25</t>
  </si>
  <si>
    <t>D1_TC_M11_DP47_SH85_L33_TD1__PEG_RXP/TXP_12</t>
  </si>
  <si>
    <t>H5</t>
  </si>
  <si>
    <t>J1606.CS6</t>
  </si>
  <si>
    <t>J1606.101</t>
  </si>
  <si>
    <t>KA25.8</t>
  </si>
  <si>
    <t>LA33.2</t>
  </si>
  <si>
    <t>RA57.2</t>
  </si>
  <si>
    <t>CA51.1</t>
  </si>
  <si>
    <t>D1_Z_M11_DP47__PEG_RXP_12</t>
  </si>
  <si>
    <t>PEG_RXP[12]</t>
  </si>
  <si>
    <t>PEG_TXP[12]</t>
  </si>
  <si>
    <t>J1</t>
  </si>
  <si>
    <t>LA33.1</t>
  </si>
  <si>
    <t>CA49.1</t>
  </si>
  <si>
    <t>D1_Z_M11_DP63__PEG_TXP_12</t>
  </si>
  <si>
    <t>D1_TC_M11_DP46_SH84_L32_TD1__PEG_RXN/TXN_11</t>
  </si>
  <si>
    <t>G5</t>
  </si>
  <si>
    <t>J1606.CS7</t>
  </si>
  <si>
    <t>J1606.099</t>
  </si>
  <si>
    <t>KA24.2</t>
  </si>
  <si>
    <t>LA32.2</t>
  </si>
  <si>
    <t>RA54.2</t>
  </si>
  <si>
    <t>CA48.1</t>
  </si>
  <si>
    <t>D1_Z_M11_DP46__PEG_RXN_11</t>
  </si>
  <si>
    <t>PEG_RXN[11]</t>
  </si>
  <si>
    <t>PEG_TXN[11]</t>
  </si>
  <si>
    <t>H3</t>
  </si>
  <si>
    <t>LA32.1</t>
  </si>
  <si>
    <t>CA46.2</t>
  </si>
  <si>
    <t>D1_Z_M11_DP62__PEG_TXN_11</t>
  </si>
  <si>
    <t>D1_TC_M10_DP27_SH54_L02_TD1__DMI_RXN/TXN_0</t>
  </si>
  <si>
    <t>T3</t>
  </si>
  <si>
    <t>J1606.CS8</t>
  </si>
  <si>
    <t>J1606.097</t>
  </si>
  <si>
    <t>KA9.2</t>
  </si>
  <si>
    <t>KA9.4</t>
  </si>
  <si>
    <t>LA2.2</t>
  </si>
  <si>
    <t>D1_Z_M10_DP27__DMI_RXN_0</t>
  </si>
  <si>
    <t>DMI_RXN[0]</t>
  </si>
  <si>
    <t>DMI_TXN[0]</t>
  </si>
  <si>
    <t>AA5</t>
  </si>
  <si>
    <t>KA9.3</t>
  </si>
  <si>
    <t>LA2.1</t>
  </si>
  <si>
    <t>CSA12.1</t>
  </si>
  <si>
    <t>CSA12.2</t>
  </si>
  <si>
    <t>D1_Z_M10_DP31__DMI_TXN_0</t>
  </si>
  <si>
    <t>D1_TC_M09_SH12_TD1__DDR0/1_CSN_1</t>
  </si>
  <si>
    <t>AV9</t>
  </si>
  <si>
    <t>J1606.CS9</t>
  </si>
  <si>
    <t>J1606.095</t>
  </si>
  <si>
    <t>DDR0_CS_N[1]</t>
  </si>
  <si>
    <t>DDR1_CS_N[1]</t>
  </si>
  <si>
    <t>AN15</t>
  </si>
  <si>
    <t>D1_TC_M02_DP04_SC4_TD1__DDR1_DQSP_1</t>
  </si>
  <si>
    <t>AL33</t>
  </si>
  <si>
    <t>J1606.DS1</t>
  </si>
  <si>
    <t>J1606.110</t>
  </si>
  <si>
    <t>DDR1_DQS_P[1]</t>
  </si>
  <si>
    <t>D1_TC_M05_SC4_TD1__DDR1_DQ_39</t>
  </si>
  <si>
    <t>AM12</t>
  </si>
  <si>
    <t>J1606.DS10</t>
  </si>
  <si>
    <t>J1606.094</t>
  </si>
  <si>
    <t>DDR1_DQ[39]</t>
  </si>
  <si>
    <t>D1_TC_M01_SC4_TD1__DDR0_DQ_2</t>
  </si>
  <si>
    <t>AF38</t>
  </si>
  <si>
    <t>J1606.DS11</t>
  </si>
  <si>
    <t>J1606.092</t>
  </si>
  <si>
    <t>DDR0_DQ[2]</t>
  </si>
  <si>
    <t>D1_TC_M05_SC4_TD1__DDR1_DQ_36</t>
  </si>
  <si>
    <t>AR13</t>
  </si>
  <si>
    <t>J1606.DS12</t>
  </si>
  <si>
    <t>J1606.090</t>
  </si>
  <si>
    <t>DDR1_DQ[36]</t>
  </si>
  <si>
    <t>D1_TC_M07_SC4_TD1__DDR0_DQ_54</t>
  </si>
  <si>
    <t>AJ2</t>
  </si>
  <si>
    <t>J1606.DS13</t>
  </si>
  <si>
    <t>J1606.088</t>
  </si>
  <si>
    <t>DDR0_DQ[54]</t>
  </si>
  <si>
    <t>D1_TC_M06_SC4_TD1__DDR1_DQ_44</t>
  </si>
  <si>
    <t>AR10</t>
  </si>
  <si>
    <t>J1606.DS14</t>
  </si>
  <si>
    <t>J1606.086</t>
  </si>
  <si>
    <t>DDR1_DQ[44]</t>
  </si>
  <si>
    <t>D1_TC_M01_DP01_SC4_TD1__DDR0_DQSP_0</t>
  </si>
  <si>
    <t>AE39</t>
  </si>
  <si>
    <t>J1606.DS2</t>
  </si>
  <si>
    <t>J1606.108</t>
  </si>
  <si>
    <t>DDR0_DQS_P[0]</t>
  </si>
  <si>
    <t>D1_TC_M02_DP04_SC4_TD1__DDR1_DQSN_1</t>
  </si>
  <si>
    <t>AK33</t>
  </si>
  <si>
    <t>J1606.DS3</t>
  </si>
  <si>
    <t>J1606.106</t>
  </si>
  <si>
    <t>DDR1_DQS_N[1]</t>
  </si>
  <si>
    <t>D1_TC_M01_DP01_SC4_TD1__DDR0_DQSN_0</t>
  </si>
  <si>
    <t>AE38</t>
  </si>
  <si>
    <t>J1606.DS4</t>
  </si>
  <si>
    <t>J1606.104</t>
  </si>
  <si>
    <t>DDR0_DQS_N[0]</t>
  </si>
  <si>
    <t>D1_TC_M05_SC4_TD1__DDR1_DQ_32</t>
  </si>
  <si>
    <t>AR12</t>
  </si>
  <si>
    <t>J1606.DS6</t>
  </si>
  <si>
    <t>J1606.102</t>
  </si>
  <si>
    <t>DDR1_DQ[32]</t>
  </si>
  <si>
    <t>D1_TC_M02_SC4_TD1__DDR0_DQ_9</t>
  </si>
  <si>
    <t>AH39</t>
  </si>
  <si>
    <t>J1606.DS7</t>
  </si>
  <si>
    <t>J1606.100</t>
  </si>
  <si>
    <t>DDR0_DQ[9]</t>
  </si>
  <si>
    <t>D1_TC_M05_SC4_TD1__DDR1_DQ_33</t>
  </si>
  <si>
    <t>AP12</t>
  </si>
  <si>
    <t>J1606.DS8</t>
  </si>
  <si>
    <t>J1606.098</t>
  </si>
  <si>
    <t>DDR1_DQ[33]</t>
  </si>
  <si>
    <t>D1_TC_M02_SC4_TD1__DDR0_DQ_8</t>
  </si>
  <si>
    <t>AH40</t>
  </si>
  <si>
    <t>J1606.DS9</t>
  </si>
  <si>
    <t>J1606.096</t>
  </si>
  <si>
    <t>DDR0_DQ[8]</t>
  </si>
  <si>
    <t>D1_TC_M01_SC4_TD1__DDR0_DQ_1</t>
  </si>
  <si>
    <t>AD39</t>
  </si>
  <si>
    <t>J1607.AS14</t>
  </si>
  <si>
    <t>J1607.040</t>
  </si>
  <si>
    <t>DDR0_DQ[1]</t>
  </si>
  <si>
    <t>D1_TC_M02_DP03_SC4_TD1__DDR0_DQSN_1</t>
  </si>
  <si>
    <t>AJ38</t>
  </si>
  <si>
    <t>J1607.AS2</t>
  </si>
  <si>
    <t>J1607.024</t>
  </si>
  <si>
    <t>DDR0_DQS_N[1]</t>
  </si>
  <si>
    <t>D1_TC_M03_SC4_TD1__DDR1_DQ_20</t>
  </si>
  <si>
    <t>AN35</t>
  </si>
  <si>
    <t>J1607.AS3</t>
  </si>
  <si>
    <t>J1607.026</t>
  </si>
  <si>
    <t>DDR1_DQ[20]</t>
  </si>
  <si>
    <t>D1_TC_M02_DP03_SC4_TD1__DDR0_DQSP_1</t>
  </si>
  <si>
    <t>AJ39</t>
  </si>
  <si>
    <t>J1607.AS4</t>
  </si>
  <si>
    <t>J1607.028</t>
  </si>
  <si>
    <t>DDR0_DQS_P[1]</t>
  </si>
  <si>
    <t>D1_TC_M03_SC4_TD1__DDR1_DQ_21</t>
  </si>
  <si>
    <t>AP35</t>
  </si>
  <si>
    <t>J1607.AS5</t>
  </si>
  <si>
    <t>J1607.030</t>
  </si>
  <si>
    <t>DDR1_DQ[21]</t>
  </si>
  <si>
    <t>D1_TC_M02_SC4_TD1__DDR0_DQ_11</t>
  </si>
  <si>
    <t>AK39</t>
  </si>
  <si>
    <t>J1607.AS6</t>
  </si>
  <si>
    <t>J1607.032</t>
  </si>
  <si>
    <t>DDR0_DQ[11]</t>
  </si>
  <si>
    <t>D1_TC_M02_SC4_TD1__DDR1_DQ_9</t>
  </si>
  <si>
    <t>AL35</t>
  </si>
  <si>
    <t>J1607.AS7</t>
  </si>
  <si>
    <t>J1607.034</t>
  </si>
  <si>
    <t>DDR1_DQ[9]</t>
  </si>
  <si>
    <t>D1_TC_M02_SC4_TD1__DDR0_DQ_15</t>
  </si>
  <si>
    <t>AK40</t>
  </si>
  <si>
    <t>J1607.AS8</t>
  </si>
  <si>
    <t>J1607.036</t>
  </si>
  <si>
    <t>DDR0_DQ[15]</t>
  </si>
  <si>
    <t>D1_TC_M04_SC4_TD1__DDR1_DQ_27</t>
  </si>
  <si>
    <t>AR28</t>
  </si>
  <si>
    <t>J1607.AS9</t>
  </si>
  <si>
    <t>J1607.038</t>
  </si>
  <si>
    <t>DDR1_DQ[27]</t>
  </si>
  <si>
    <t>D1_TC_M09_SH40_TD1__DDR0/1_CSN_2</t>
  </si>
  <si>
    <t>AU10</t>
  </si>
  <si>
    <t>J1607.BS14</t>
  </si>
  <si>
    <t>J1607.039</t>
  </si>
  <si>
    <t>DDR0_CS_N[2]</t>
  </si>
  <si>
    <t>DDR1_CS_N[2]</t>
  </si>
  <si>
    <t>AN17</t>
  </si>
  <si>
    <t>D1_TC_M09_SH42_TD1__DDR0/1_ODT_2</t>
  </si>
  <si>
    <t>AW9</t>
  </si>
  <si>
    <t>J1607.BS2</t>
  </si>
  <si>
    <t>J1607.023</t>
  </si>
  <si>
    <t>DDR0_ODT[2]</t>
  </si>
  <si>
    <t>DDR1_ODT[2]</t>
  </si>
  <si>
    <t>AM16</t>
  </si>
  <si>
    <t>D1_TC_M10_DP30_SH59_L07_TD1__DMI_RXP/TXP_3</t>
  </si>
  <si>
    <t>Y3</t>
  </si>
  <si>
    <t>J1607.BS3</t>
  </si>
  <si>
    <t>J1607.025</t>
  </si>
  <si>
    <t>KA12.8</t>
  </si>
  <si>
    <t>KA12.6</t>
  </si>
  <si>
    <t>LA7.2</t>
  </si>
  <si>
    <t>INT6\5</t>
  </si>
  <si>
    <t>D1_Z_M10_DP30__DMI_RXP_3</t>
  </si>
  <si>
    <t>DMI_RXP[3]</t>
  </si>
  <si>
    <t>DMI_TXP[3]</t>
  </si>
  <si>
    <t>AC1</t>
  </si>
  <si>
    <t>KA12.7</t>
  </si>
  <si>
    <t>LA7.1</t>
  </si>
  <si>
    <t>CSA17.1</t>
  </si>
  <si>
    <t>CSA17.2</t>
  </si>
  <si>
    <t>D1_Z_M10_DP34__DMI_TXP_3</t>
  </si>
  <si>
    <t>D1_TC_M10_DP29_SH58_L06_TD1__DMI_RXN/TXN_2</t>
  </si>
  <si>
    <t>V2</t>
  </si>
  <si>
    <t>J1607.BS4</t>
  </si>
  <si>
    <t>J1607.027</t>
  </si>
  <si>
    <t>KA11.2</t>
  </si>
  <si>
    <t>KA11.4</t>
  </si>
  <si>
    <t>LA6.2</t>
  </si>
  <si>
    <t>D1_Z_M10_DP29__DMI_RXN_2</t>
  </si>
  <si>
    <t>DMI_RXN[2]</t>
  </si>
  <si>
    <t>DMI_TXN[2]</t>
  </si>
  <si>
    <t>AC4</t>
  </si>
  <si>
    <t>KA11.3</t>
  </si>
  <si>
    <t>LA6.1</t>
  </si>
  <si>
    <t>CSA16.1</t>
  </si>
  <si>
    <t>CSA16.2</t>
  </si>
  <si>
    <t>D1_Z_M10_DP33__DMI_TXN_2</t>
  </si>
  <si>
    <t>D1_TC_M09_SH05_TD1__DDR0/1_CKE_0</t>
  </si>
  <si>
    <t>AV22</t>
  </si>
  <si>
    <t>J1607.BS5</t>
  </si>
  <si>
    <t>J1607.029</t>
  </si>
  <si>
    <t>DDR0_CKE[0]</t>
  </si>
  <si>
    <t>DDR1_CKE[0]</t>
  </si>
  <si>
    <t>AW29</t>
  </si>
  <si>
    <t>D1_TC_M09_SH09_TD1__DDR0/1_CLKN_1</t>
  </si>
  <si>
    <t>AV15</t>
  </si>
  <si>
    <t>J1607.BS6</t>
  </si>
  <si>
    <t>J1607.031</t>
  </si>
  <si>
    <t>DDR0_CLK_N[1]</t>
  </si>
  <si>
    <t>DDR1_CLK_N[1]</t>
  </si>
  <si>
    <t>AP21</t>
  </si>
  <si>
    <t>D1_TC_M11_DP50_SH92_L40_TD1__PEG_RXN/TXN_15</t>
  </si>
  <si>
    <t>L5</t>
  </si>
  <si>
    <t>J1607.BS7</t>
  </si>
  <si>
    <t>J1607.033</t>
  </si>
  <si>
    <t>KA28.2</t>
  </si>
  <si>
    <t>LA40.2</t>
  </si>
  <si>
    <t>RA70.2</t>
  </si>
  <si>
    <t>CA64.1</t>
  </si>
  <si>
    <t>D1_Z_M11_DP50__PEG_RXN_15</t>
  </si>
  <si>
    <t>PEG_RXN[15]</t>
  </si>
  <si>
    <t>PEG_TXN[15]</t>
  </si>
  <si>
    <t>L2</t>
  </si>
  <si>
    <t>LA40.1</t>
  </si>
  <si>
    <t>CA62.2</t>
  </si>
  <si>
    <t>D1_Z_M11_DP66__PEG_TXN_15</t>
  </si>
  <si>
    <t>D1_TC_M11_DP46_SH83_L31_TD1__PEG_RXP/TXP_11</t>
  </si>
  <si>
    <t>G4</t>
  </si>
  <si>
    <t>J1607.BS8</t>
  </si>
  <si>
    <t>J1607.035</t>
  </si>
  <si>
    <t>KA24.8</t>
  </si>
  <si>
    <t>LA31.2</t>
  </si>
  <si>
    <t>RA53.2</t>
  </si>
  <si>
    <t>CA47.1</t>
  </si>
  <si>
    <t>D1_Z_M11_DP46__PEG_RXP_11</t>
  </si>
  <si>
    <t>PEG_RXP[11]</t>
  </si>
  <si>
    <t>PEG_TXP[11]</t>
  </si>
  <si>
    <t>H2</t>
  </si>
  <si>
    <t>LA31.1</t>
  </si>
  <si>
    <t>CA45.1</t>
  </si>
  <si>
    <t>D1_Z_M11_DP62__PEG_TXP_11</t>
  </si>
  <si>
    <t>D1_TC_M09_SH25_TD1__DDR0/1_MA_7</t>
  </si>
  <si>
    <t>AT18</t>
  </si>
  <si>
    <t>J1607.BS9</t>
  </si>
  <si>
    <t>J1607.037</t>
  </si>
  <si>
    <t>DDR0_MA[7]</t>
  </si>
  <si>
    <t>DDR1_MA[7]</t>
  </si>
  <si>
    <t>AV25</t>
  </si>
  <si>
    <t>D1_TC_M12_DP17_TD1__DDR0_DQSN_8</t>
  </si>
  <si>
    <t>AU32</t>
  </si>
  <si>
    <t>J1607.CS1</t>
  </si>
  <si>
    <t>J1607.021</t>
  </si>
  <si>
    <t>DDR0_DQS_N[8]</t>
  </si>
  <si>
    <t>D1_TC_M11_DP44_SH80_L28_TD1__PEG_RXN/TXN_9</t>
  </si>
  <si>
    <t>E5</t>
  </si>
  <si>
    <t>J1607.CS10</t>
  </si>
  <si>
    <t>J1607.005</t>
  </si>
  <si>
    <t>KA22.2</t>
  </si>
  <si>
    <t>LA28.2</t>
  </si>
  <si>
    <t>RA46.2</t>
  </si>
  <si>
    <t>CA40.1</t>
  </si>
  <si>
    <t>D1_Z_M11_DP44__PEG_RXN_9</t>
  </si>
  <si>
    <t>PEG_RXN[9]</t>
  </si>
  <si>
    <t>PEG_TXN[9]</t>
  </si>
  <si>
    <t>F3</t>
  </si>
  <si>
    <t>LA28.1</t>
  </si>
  <si>
    <t>CA38.2</t>
  </si>
  <si>
    <t>D1_Z_M11_DP60__PEG_TXN_9</t>
  </si>
  <si>
    <t>D1_TC_M09_SH04_TD1__DDR0/1_CASN</t>
  </si>
  <si>
    <t>AU9</t>
  </si>
  <si>
    <t>J1607.CS13</t>
  </si>
  <si>
    <t>J1607.003</t>
  </si>
  <si>
    <t>DDR0_CAS_N</t>
  </si>
  <si>
    <t>DDR1_CAS_N</t>
  </si>
  <si>
    <t>AP16</t>
  </si>
  <si>
    <t>D1_TC_TD1__EDP_DISP_UTIL/PEG_VIEW_2</t>
  </si>
  <si>
    <t>E16</t>
  </si>
  <si>
    <t>J1607.CS14</t>
  </si>
  <si>
    <t>J1607.001</t>
  </si>
  <si>
    <t>KA30.4</t>
  </si>
  <si>
    <t>KA30.2</t>
  </si>
  <si>
    <t>INT2\6</t>
  </si>
  <si>
    <t>D1__EDP_DISP_UTIL</t>
  </si>
  <si>
    <t>EDP_DISP_UTIL</t>
  </si>
  <si>
    <t>PEG_VIEW[2]</t>
  </si>
  <si>
    <t>B3</t>
  </si>
  <si>
    <t>KA30.3</t>
  </si>
  <si>
    <t>D1__PEG_VIEW_2</t>
  </si>
  <si>
    <t>D1_TC_M12_DP17_TD1__DDR0_DQSP_8</t>
  </si>
  <si>
    <t>AV32</t>
  </si>
  <si>
    <t>J1607.CS2</t>
  </si>
  <si>
    <t>J1607.019</t>
  </si>
  <si>
    <t>DDR0_DQS_P[8]</t>
  </si>
  <si>
    <t>D1_TC_M09_SH33_TD1__DDR0/1_MA_15</t>
  </si>
  <si>
    <t>AU21</t>
  </si>
  <si>
    <t>J1607.CS3</t>
  </si>
  <si>
    <t>J1607.017</t>
  </si>
  <si>
    <t>DDR0_MA[15]</t>
  </si>
  <si>
    <t>DDR1_MA[15]</t>
  </si>
  <si>
    <t>AY28</t>
  </si>
  <si>
    <t>D1_TC_TD1__SPARE_2</t>
  </si>
  <si>
    <t>AW24</t>
  </si>
  <si>
    <t>J1607.CS4</t>
  </si>
  <si>
    <t>J1607.015</t>
  </si>
  <si>
    <t>SPARE_2</t>
  </si>
  <si>
    <t>D1_TC_M09_SH23_TD1__DDR0/1_MA_5</t>
  </si>
  <si>
    <t>AW18</t>
  </si>
  <si>
    <t>J1607.CS6</t>
  </si>
  <si>
    <t>J1607.013</t>
  </si>
  <si>
    <t>DDR0_MA[5]</t>
  </si>
  <si>
    <t>DDR1_MA[5]</t>
  </si>
  <si>
    <t>AL23</t>
  </si>
  <si>
    <t>D1_TC_M11_DP49_SH90_L38_TD1__PEG_RXN/TXN_14</t>
  </si>
  <si>
    <t>K6</t>
  </si>
  <si>
    <t>J1607.CS7</t>
  </si>
  <si>
    <t>J1607.011</t>
  </si>
  <si>
    <t>KA27.2</t>
  </si>
  <si>
    <t>LA38.2</t>
  </si>
  <si>
    <t>RA66.2</t>
  </si>
  <si>
    <t>CA60.1</t>
  </si>
  <si>
    <t>D1_Z_M11_DP49__PEG_RXN_14</t>
  </si>
  <si>
    <t>PEG_RXN[14]</t>
  </si>
  <si>
    <t>PEG_TXN[14]</t>
  </si>
  <si>
    <t>M3</t>
  </si>
  <si>
    <t>LA38.1</t>
  </si>
  <si>
    <t>CA58.2</t>
  </si>
  <si>
    <t>D1_Z_M11_DP65__PEG_TXN_14</t>
  </si>
  <si>
    <t>D1_TC_M11_DP50_SH91_L39_TD1__PEG_RXP/TXP_15</t>
  </si>
  <si>
    <t>L4</t>
  </si>
  <si>
    <t>J1607.CS8</t>
  </si>
  <si>
    <t>J1607.009</t>
  </si>
  <si>
    <t>KA28.8</t>
  </si>
  <si>
    <t>LA39.2</t>
  </si>
  <si>
    <t>RA69.2</t>
  </si>
  <si>
    <t>CA63.1</t>
  </si>
  <si>
    <t>D1_Z_M11_DP50__PEG_RXP_15</t>
  </si>
  <si>
    <t>PEG_RXP[15]</t>
  </si>
  <si>
    <t>PEG_TXP[15]</t>
  </si>
  <si>
    <t>L1</t>
  </si>
  <si>
    <t>LA39.1</t>
  </si>
  <si>
    <t>CA61.1</t>
  </si>
  <si>
    <t>D1_Z_M11_DP66__PEG_TXP_15</t>
  </si>
  <si>
    <t>D1_TC_M11_DP49_SH89_L37_TD1__PEG_RXP/TXP_14</t>
  </si>
  <si>
    <t>K5</t>
  </si>
  <si>
    <t>J1607.CS9</t>
  </si>
  <si>
    <t>J1607.007</t>
  </si>
  <si>
    <t>KA27.8</t>
  </si>
  <si>
    <t>LA37.2</t>
  </si>
  <si>
    <t>RA65.2</t>
  </si>
  <si>
    <t>CA59.1</t>
  </si>
  <si>
    <t>D1_Z_M11_DP49__PEG_RXP_14</t>
  </si>
  <si>
    <t>PEG_RXP[14]</t>
  </si>
  <si>
    <t>PEG_TXP[14]</t>
  </si>
  <si>
    <t>M2</t>
  </si>
  <si>
    <t>LA37.1</t>
  </si>
  <si>
    <t>CA57.1</t>
  </si>
  <si>
    <t>D1_Z_M11_DP65__PEG_TXP_14</t>
  </si>
  <si>
    <t>D1_TC_M06_SC4_TD1__DDR1_DQ_47</t>
  </si>
  <si>
    <t>AP7</t>
  </si>
  <si>
    <t>J1607.DS1</t>
  </si>
  <si>
    <t>J1607.022</t>
  </si>
  <si>
    <t>DDR1_DQ[47]</t>
  </si>
  <si>
    <t>D1_TC_M03_DP06_SC4_TD1__DDR1_DQSN_2</t>
  </si>
  <si>
    <t>AN33</t>
  </si>
  <si>
    <t>J1607.DS10</t>
  </si>
  <si>
    <t>J1607.006</t>
  </si>
  <si>
    <t>DDR1_DQS_N[2]</t>
  </si>
  <si>
    <t>D1_TC_M08_SC4_TD1__DDR0_DQ_61</t>
  </si>
  <si>
    <t>AG3</t>
  </si>
  <si>
    <t>J1607.DS13</t>
  </si>
  <si>
    <t>J1607.004</t>
  </si>
  <si>
    <t>DDR0_DQ[61]</t>
  </si>
  <si>
    <t>D1_TC_M03_SC4_TD1__DDR1_DQ_17</t>
  </si>
  <si>
    <t>AP34</t>
  </si>
  <si>
    <t>J1607.DS14</t>
  </si>
  <si>
    <t>J1607.002</t>
  </si>
  <si>
    <t>DDR1_DQ[17]</t>
  </si>
  <si>
    <t>D1_TC_M03_DP05_SC4_TD1__DDR0_DQSN_2</t>
  </si>
  <si>
    <t>AN38</t>
  </si>
  <si>
    <t>J1607.DS2</t>
  </si>
  <si>
    <t>J1607.020</t>
  </si>
  <si>
    <t>DDR0_DQS_N[2]</t>
  </si>
  <si>
    <t>D1_TC_M06_SC4_TD1__DDR1_DQ_45</t>
  </si>
  <si>
    <t>AP10</t>
  </si>
  <si>
    <t>J1607.DS3</t>
  </si>
  <si>
    <t>J1607.018</t>
  </si>
  <si>
    <t>DDR1_DQ[45]</t>
  </si>
  <si>
    <t>D1_TC_M03_DP05_SC4_TD1__DDR0_DQSP_2</t>
  </si>
  <si>
    <t>AN39</t>
  </si>
  <si>
    <t>J1607.DS4</t>
  </si>
  <si>
    <t>J1607.016</t>
  </si>
  <si>
    <t>DDR0_DQS_P[2]</t>
  </si>
  <si>
    <t>D1_TC_M04_SC4_TD1__DDR1_DQ_24</t>
  </si>
  <si>
    <t>AM29</t>
  </si>
  <si>
    <t>J1607.DS6</t>
  </si>
  <si>
    <t>J1607.014</t>
  </si>
  <si>
    <t>DDR1_DQ[24]</t>
  </si>
  <si>
    <t>D1_TC_M08_SC4_TD1__DDR0_DQ_60</t>
  </si>
  <si>
    <t>AG2</t>
  </si>
  <si>
    <t>J1607.DS7</t>
  </si>
  <si>
    <t>J1607.012</t>
  </si>
  <si>
    <t>DDR0_DQ[60]</t>
  </si>
  <si>
    <t>D1_TC_M03_DP06_SC4_TD1__DDR1_DQSP_2</t>
  </si>
  <si>
    <t>AP33</t>
  </si>
  <si>
    <t>J1607.DS8</t>
  </si>
  <si>
    <t>J1607.010</t>
  </si>
  <si>
    <t>DDR1_DQS_P[2]</t>
  </si>
  <si>
    <t>D1_TC_M08_SC4_TD1__DDR0_DQ_56</t>
  </si>
  <si>
    <t>AG1</t>
  </si>
  <si>
    <t>J1607.DS9</t>
  </si>
  <si>
    <t>J1607.008</t>
  </si>
  <si>
    <t>DDR0_DQ[56]</t>
  </si>
  <si>
    <t>D1_TC_M08_SC4_TD1__DDR0_DQ_58</t>
  </si>
  <si>
    <t>AE3</t>
  </si>
  <si>
    <t>J1608.AS14</t>
  </si>
  <si>
    <t>J1608.084</t>
  </si>
  <si>
    <t>DDR0_DQ[58]</t>
  </si>
  <si>
    <t>D1_TC_M04_DP07_SC4_TD1__DDR0_DQSP_3</t>
  </si>
  <si>
    <t>AV36</t>
  </si>
  <si>
    <t>J1608.AS2</t>
  </si>
  <si>
    <t>J1608.068</t>
  </si>
  <si>
    <t>DDR0_DQS_P[3]</t>
  </si>
  <si>
    <t>D1_TC_M07_SC4_TD1__DDR1_DQ_51</t>
  </si>
  <si>
    <t>AL7</t>
  </si>
  <si>
    <t>J1608.AS3</t>
  </si>
  <si>
    <t>J1608.070</t>
  </si>
  <si>
    <t>DDR1_DQ[51]</t>
  </si>
  <si>
    <t>D1_TC_M04_DP07_SC4_TD1__DDR0_DQSN_3</t>
  </si>
  <si>
    <t>AU36</t>
  </si>
  <si>
    <t>J1608.AS4</t>
  </si>
  <si>
    <t>J1608.072</t>
  </si>
  <si>
    <t>DDR0_DQS_N[3]</t>
  </si>
  <si>
    <t>D1_TC_M07_SC4_TD1__DDR1_DQ_50</t>
  </si>
  <si>
    <t>AL6</t>
  </si>
  <si>
    <t>J1608.AS5</t>
  </si>
  <si>
    <t>J1608.074</t>
  </si>
  <si>
    <t>DDR1_DQ[50]</t>
  </si>
  <si>
    <t>D1_TC_M08_SC4_TD1__DDR0_DQ_62</t>
  </si>
  <si>
    <t>AE2</t>
  </si>
  <si>
    <t>J1608.AS6</t>
  </si>
  <si>
    <t>J1608.076</t>
  </si>
  <si>
    <t>DDR0_DQ[62]</t>
  </si>
  <si>
    <t>D1_TC_M05_SC4_TD1__DDR1_DQ_35</t>
  </si>
  <si>
    <t>AL12</t>
  </si>
  <si>
    <t>J1608.AS7</t>
  </si>
  <si>
    <t>J1608.078</t>
  </si>
  <si>
    <t>DDR1_DQ[35]</t>
  </si>
  <si>
    <t>D1_TC_M08_SC4_TD1__DDR0_DQ_63</t>
  </si>
  <si>
    <t>AE1</t>
  </si>
  <si>
    <t>J1608.AS8</t>
  </si>
  <si>
    <t>J1608.080</t>
  </si>
  <si>
    <t>DDR0_DQ[63]</t>
  </si>
  <si>
    <t>D1_TC_M03_SC4_TD1__DDR1_DQ_23</t>
  </si>
  <si>
    <t>AP32</t>
  </si>
  <si>
    <t>J1608.AS9</t>
  </si>
  <si>
    <t>J1608.082</t>
  </si>
  <si>
    <t>DDR1_DQ[23]</t>
  </si>
  <si>
    <t>D1_TC_M11_DP43_SH78_L26_TD1__PEG_RXN/TXN_8</t>
  </si>
  <si>
    <t>D4</t>
  </si>
  <si>
    <t>J1608.BS14</t>
  </si>
  <si>
    <t>J1608.083</t>
  </si>
  <si>
    <t>KA21.2</t>
  </si>
  <si>
    <t>LA26.2</t>
  </si>
  <si>
    <t>RA42.2</t>
  </si>
  <si>
    <t>CA36.1</t>
  </si>
  <si>
    <t>INT3\1</t>
  </si>
  <si>
    <t>D1_Z_M11_DP43__PEG_RXN_8</t>
  </si>
  <si>
    <t>PEG_RXN[8]</t>
  </si>
  <si>
    <t>PEG_TXN[8]</t>
  </si>
  <si>
    <t>E2</t>
  </si>
  <si>
    <t>LA26.1</t>
  </si>
  <si>
    <t>CA34.2</t>
  </si>
  <si>
    <t>INT3\3</t>
  </si>
  <si>
    <t>D1_Z_M11_DP59__PEG_TXN_8</t>
  </si>
  <si>
    <t>D1_TC_M11_DP39_SH70_L18_TD1__PEG_RXN/TXN_4</t>
  </si>
  <si>
    <t>F11</t>
  </si>
  <si>
    <t>J1608.BS2</t>
  </si>
  <si>
    <t>J1608.067</t>
  </si>
  <si>
    <t>KA17.2</t>
  </si>
  <si>
    <t>LA18.2</t>
  </si>
  <si>
    <t>RA26.2</t>
  </si>
  <si>
    <t>CA20.1</t>
  </si>
  <si>
    <t>D1_Z_M11_DP39__PEG_RXN_4</t>
  </si>
  <si>
    <t>PEG_RXN[4]</t>
  </si>
  <si>
    <t>PEG_TXN[4]</t>
  </si>
  <si>
    <t>D8</t>
  </si>
  <si>
    <t>LA18.1</t>
  </si>
  <si>
    <t>CA18.2</t>
  </si>
  <si>
    <t>D1_Z_M11_DP55__PEG_TXN_4</t>
  </si>
  <si>
    <t>D1_TC_M09_SH19_TD1__DDR0/1_MA_1</t>
  </si>
  <si>
    <t>AV16</t>
  </si>
  <si>
    <t>J1608.BS3</t>
  </si>
  <si>
    <t>J1608.069</t>
  </si>
  <si>
    <t>DDR0_MA[1]</t>
  </si>
  <si>
    <t>DDR1_MA[1]</t>
  </si>
  <si>
    <t>AK23</t>
  </si>
  <si>
    <t>D1_TC_M09_SH38_TD1__DDR0/1_CKE_2</t>
  </si>
  <si>
    <t>AU22</t>
  </si>
  <si>
    <t>J1608.BS4</t>
  </si>
  <si>
    <t>J1608.071</t>
  </si>
  <si>
    <t>DDR0_CKE[2]</t>
  </si>
  <si>
    <t>DDR1_CKE[2]</t>
  </si>
  <si>
    <t>AU28</t>
  </si>
  <si>
    <t>D1_TC_M09_SH41_TD1__DDR0/1_CSN_3</t>
  </si>
  <si>
    <t>AW8</t>
  </si>
  <si>
    <t>J1608.BS5</t>
  </si>
  <si>
    <t>J1608.073</t>
  </si>
  <si>
    <t>DDR0_CS_N[3]</t>
  </si>
  <si>
    <t>DDR1_CS_N[3]</t>
  </si>
  <si>
    <t>AL15</t>
  </si>
  <si>
    <t>D1_TC_M09_SH17_TD1__DDR0/1_WEN</t>
  </si>
  <si>
    <t>AU11</t>
  </si>
  <si>
    <t>J1608.BS6</t>
  </si>
  <si>
    <t>J1608.075</t>
  </si>
  <si>
    <t>DDR0_WE_N</t>
  </si>
  <si>
    <t>DDR1_WE_N</t>
  </si>
  <si>
    <t>AK16</t>
  </si>
  <si>
    <t>D1_TC_M09_SH18_TD1__DDR0/1_MA_0</t>
  </si>
  <si>
    <t>AU13</t>
  </si>
  <si>
    <t>J1608.BS7</t>
  </si>
  <si>
    <t>J1608.077</t>
  </si>
  <si>
    <t>DDR0_MA[0]</t>
  </si>
  <si>
    <t>DDR1_MA[0]</t>
  </si>
  <si>
    <t>AL19</t>
  </si>
  <si>
    <t>D1_TC_M09_SH20_TD1__DDR0/1_MA_2</t>
  </si>
  <si>
    <t>AU16</t>
  </si>
  <si>
    <t>J1608.BS8</t>
  </si>
  <si>
    <t>J1608.079</t>
  </si>
  <si>
    <t>DDR0_MA[2]</t>
  </si>
  <si>
    <t>DDR1_MA[2]</t>
  </si>
  <si>
    <t>AM22</t>
  </si>
  <si>
    <t>D1_TC_TD1__SPARE_3</t>
  </si>
  <si>
    <t>AW23</t>
  </si>
  <si>
    <t>J1608.BS9</t>
  </si>
  <si>
    <t>J1608.081</t>
  </si>
  <si>
    <t>SPARE_3</t>
  </si>
  <si>
    <t>D1_TC_TD1__SPARE_5</t>
  </si>
  <si>
    <t>AV24</t>
  </si>
  <si>
    <t>J1608.CS1</t>
  </si>
  <si>
    <t>J1608.065</t>
  </si>
  <si>
    <t>SPARE_5</t>
  </si>
  <si>
    <t>D1_TC_TD1__EDP_HPD/PEG_VIEW_3</t>
  </si>
  <si>
    <t>A4</t>
  </si>
  <si>
    <t>J1608.CS10</t>
  </si>
  <si>
    <t>J1608.049</t>
  </si>
  <si>
    <t>KA30.7</t>
  </si>
  <si>
    <t>KA30.8</t>
  </si>
  <si>
    <t>D1__PEG_VIEW_3</t>
  </si>
  <si>
    <t>PEG_VIEW[3]</t>
  </si>
  <si>
    <t>EDP_HPD</t>
  </si>
  <si>
    <t>KA30.6</t>
  </si>
  <si>
    <t>D1__EDP_HPD</t>
  </si>
  <si>
    <t>D1_TC_M12_SH96_TD1_EANALOGVP1/DDR0_ECC3</t>
  </si>
  <si>
    <t>AV31</t>
  </si>
  <si>
    <t>J1608.CS11</t>
  </si>
  <si>
    <t>J1608.047</t>
  </si>
  <si>
    <t>KA53.7</t>
  </si>
  <si>
    <t>KA53.8</t>
  </si>
  <si>
    <t>D1_Z_M12__DDR0_ECC_3</t>
  </si>
  <si>
    <t>DDR0_ECC[3]</t>
  </si>
  <si>
    <t>EANALOGVP[1]</t>
  </si>
  <si>
    <t>J8</t>
  </si>
  <si>
    <t>KA53.6</t>
  </si>
  <si>
    <t>INT10\6</t>
  </si>
  <si>
    <t>D1_Z__EANALOGVP_1</t>
  </si>
  <si>
    <t>DDR0_ECC_3</t>
  </si>
  <si>
    <t>D1_TC_M12_SH95_TD1_EANALOGVP0/DDR0_ECC2</t>
  </si>
  <si>
    <t>AU31</t>
  </si>
  <si>
    <t>J1608.CS12</t>
  </si>
  <si>
    <t>J1608.045</t>
  </si>
  <si>
    <t>KA53.3</t>
  </si>
  <si>
    <t>KA53.2</t>
  </si>
  <si>
    <t>D1_Z_M12__DDR0_ECC_2</t>
  </si>
  <si>
    <t>DDR0_ECC[2]</t>
  </si>
  <si>
    <t>EANALOGVP[0]</t>
  </si>
  <si>
    <t>K13</t>
  </si>
  <si>
    <t>KA53.4</t>
  </si>
  <si>
    <t>D1_Z__EANALOGVP_0</t>
  </si>
  <si>
    <t>DDR0_ECC_2</t>
  </si>
  <si>
    <t>D1_TC_TD1__EDP_AUXP/PEG_VIEW_1</t>
  </si>
  <si>
    <t>C2</t>
  </si>
  <si>
    <t>J1608.CS13</t>
  </si>
  <si>
    <t>J1608.043</t>
  </si>
  <si>
    <t>KA29.7</t>
  </si>
  <si>
    <t>KA29.8</t>
  </si>
  <si>
    <t>D1__PEG_VIEW_1</t>
  </si>
  <si>
    <t>PEG_VIEW[1]</t>
  </si>
  <si>
    <t>EDP_AUXP</t>
  </si>
  <si>
    <t>KA29.6</t>
  </si>
  <si>
    <t>D1__EDP_AUXP</t>
  </si>
  <si>
    <t>D1_TC_M09_SH21_TD1__DDR0/1_MA_3</t>
  </si>
  <si>
    <t>AW17</t>
  </si>
  <si>
    <t>J1608.CS14</t>
  </si>
  <si>
    <t>J1608.041</t>
  </si>
  <si>
    <t>DDR0_MA[3]</t>
  </si>
  <si>
    <t>DDR1_MA[3]</t>
  </si>
  <si>
    <t>AM23</t>
  </si>
  <si>
    <t>D1_TC_M09_SH39_TD1__DDR0/1_CKE_3</t>
  </si>
  <si>
    <t>AU23</t>
  </si>
  <si>
    <t>J1608.CS2</t>
  </si>
  <si>
    <t>J1608.063</t>
  </si>
  <si>
    <t>DDR0_CKE[3]</t>
  </si>
  <si>
    <t>DDR1_CKE[3]</t>
  </si>
  <si>
    <t>AU29</t>
  </si>
  <si>
    <t>D1_TC_M09_SH37_TD1__DDR0/1_CLKP_3</t>
  </si>
  <si>
    <t>AW13</t>
  </si>
  <si>
    <t>J1608.CS3</t>
  </si>
  <si>
    <t>J1608.061</t>
  </si>
  <si>
    <t>DDR0_CLK_P[3]</t>
  </si>
  <si>
    <t>DDR1_CLK_P[3]</t>
  </si>
  <si>
    <t>AP19</t>
  </si>
  <si>
    <t>D1_TC_M09_SH01_TD1__DDR0/1_BA_0</t>
  </si>
  <si>
    <t>AV12</t>
  </si>
  <si>
    <t>J1608.CS4</t>
  </si>
  <si>
    <t>J1608.059</t>
  </si>
  <si>
    <t>DDR0_BA[0]</t>
  </si>
  <si>
    <t>DDR1_BA[0]</t>
  </si>
  <si>
    <t>AK17</t>
  </si>
  <si>
    <t>D1_TC_M11_DP39_SH69_L17_TD1__PEG_RXP/TXP_4</t>
  </si>
  <si>
    <t>E11</t>
  </si>
  <si>
    <t>J1608.CS6</t>
  </si>
  <si>
    <t>J1608.057</t>
  </si>
  <si>
    <t>KA17.8</t>
  </si>
  <si>
    <t>LA17.2</t>
  </si>
  <si>
    <t>RA25.2</t>
  </si>
  <si>
    <t>CA19.1</t>
  </si>
  <si>
    <t>D1_Z_M11_DP39__PEG_RXP_4</t>
  </si>
  <si>
    <t>PEG_RXP[4]</t>
  </si>
  <si>
    <t>PEG_TXP[4]</t>
  </si>
  <si>
    <t>C8</t>
  </si>
  <si>
    <t>LA17.1</t>
  </si>
  <si>
    <t>CA17.1</t>
  </si>
  <si>
    <t>D1_Z_M11_DP55__PEG_TXP_4</t>
  </si>
  <si>
    <t>D1_TC_M11_DP44_SH79_L27_TD1__PEG_RXP/TXP_9</t>
  </si>
  <si>
    <t>E4</t>
  </si>
  <si>
    <t>J1608.CS7</t>
  </si>
  <si>
    <t>J1608.055</t>
  </si>
  <si>
    <t>KA22.8</t>
  </si>
  <si>
    <t>LA27.2</t>
  </si>
  <si>
    <t>RA45.2</t>
  </si>
  <si>
    <t>CA39.1</t>
  </si>
  <si>
    <t>D1_Z_M11_DP44__PEG_RXP_9</t>
  </si>
  <si>
    <t>PEG_RXP[9]</t>
  </si>
  <si>
    <t>PEG_TXP[9]</t>
  </si>
  <si>
    <t>F2</t>
  </si>
  <si>
    <t>LA27.1</t>
  </si>
  <si>
    <t>CA37.1</t>
  </si>
  <si>
    <t>D1_Z_M11_DP60__PEG_TXP_9</t>
  </si>
  <si>
    <t>D1_TC_TD1__CPU_OPIO_RCOMP/SPARE_8</t>
  </si>
  <si>
    <t>N5</t>
  </si>
  <si>
    <t>J1608.CS8</t>
  </si>
  <si>
    <t>J1608.053</t>
  </si>
  <si>
    <t>KA7.6</t>
  </si>
  <si>
    <t>KA7.5</t>
  </si>
  <si>
    <t>INT9\7</t>
  </si>
  <si>
    <t>D1__CPU_OPIO_RCOMP</t>
  </si>
  <si>
    <t>CPU_OPIO_RCOMP</t>
  </si>
  <si>
    <t>Spare_8</t>
  </si>
  <si>
    <t>AU1</t>
  </si>
  <si>
    <t>SPARE_8</t>
  </si>
  <si>
    <t>D1_TC_TD1__DDR_VIEW_1</t>
  </si>
  <si>
    <t>AV1</t>
  </si>
  <si>
    <t>J1608.CS9</t>
  </si>
  <si>
    <t>J1608.051</t>
  </si>
  <si>
    <t>DDR_VIEW[1]</t>
  </si>
  <si>
    <t>D1_TC_M08_SC4_TD1__DDR1_DQ_61</t>
  </si>
  <si>
    <t>AJ7</t>
  </si>
  <si>
    <t>J1608.DS1</t>
  </si>
  <si>
    <t>J1608.066</t>
  </si>
  <si>
    <t>DDR1_DQ[61]</t>
  </si>
  <si>
    <t>D1_TC_M08_DP16_SC4_TD1__DDR1_DQSP_7</t>
  </si>
  <si>
    <t>AG7</t>
  </si>
  <si>
    <t>J1608.DS10</t>
  </si>
  <si>
    <t>J1608.050</t>
  </si>
  <si>
    <t>DDR1_DQS_P[7]</t>
  </si>
  <si>
    <t>D1_TC_M08_DP15_SC4_TD1__DDR0_DQSN_7</t>
  </si>
  <si>
    <t>AF2</t>
  </si>
  <si>
    <t>J1608.DS11</t>
  </si>
  <si>
    <t>J1608.048</t>
  </si>
  <si>
    <t>DDR0_DQS_N[7]</t>
  </si>
  <si>
    <t>D1_TC_M08_DP16_SC4_TD1__DDR1_DQSN_7</t>
  </si>
  <si>
    <t>AG6</t>
  </si>
  <si>
    <t>J1608.DS12</t>
  </si>
  <si>
    <t>J1608.046</t>
  </si>
  <si>
    <t>DDR1_DQS_N[7]</t>
  </si>
  <si>
    <t>D1_TC_M08_DP15_SC4_TD1__DDR0_DQSP_7</t>
  </si>
  <si>
    <t>AF3</t>
  </si>
  <si>
    <t>J1608.DS13</t>
  </si>
  <si>
    <t>J1608.044</t>
  </si>
  <si>
    <t>DDR0_DQS_P[7]</t>
  </si>
  <si>
    <t>D1_TC_M08_SC4_TD1__DDR1_DQ_58</t>
  </si>
  <si>
    <t>AE6</t>
  </si>
  <si>
    <t>J1608.DS14</t>
  </si>
  <si>
    <t>J1608.042</t>
  </si>
  <si>
    <t>DDR1_DQ[58]</t>
  </si>
  <si>
    <t>D1_TC_M05_SC4_TD1__DDR0_DQ_34</t>
  </si>
  <si>
    <t>AV4</t>
  </si>
  <si>
    <t>J1608.DS2</t>
  </si>
  <si>
    <t>J1608.064</t>
  </si>
  <si>
    <t>DDR0_DQ[34]</t>
  </si>
  <si>
    <t>D1_TC_M08_SC4_TD1__DDR1_DQ_63</t>
  </si>
  <si>
    <t>AF7</t>
  </si>
  <si>
    <t>J1608.DS3</t>
  </si>
  <si>
    <t>J1608.062</t>
  </si>
  <si>
    <t>DDR1_DQ[63]</t>
  </si>
  <si>
    <t>D1_TC_M05_SC4_TD1__DDR0_DQ_37</t>
  </si>
  <si>
    <t>AV6</t>
  </si>
  <si>
    <t>J1608.DS4</t>
  </si>
  <si>
    <t>J1608.060</t>
  </si>
  <si>
    <t>DDR0_DQ[37]</t>
  </si>
  <si>
    <t>D1_TC_M08_SC4_TD1__DDR1_DQ_60</t>
  </si>
  <si>
    <t>AJ6</t>
  </si>
  <si>
    <t>J1608.DS6</t>
  </si>
  <si>
    <t>J1608.058</t>
  </si>
  <si>
    <t>DDR1_DQ[60]</t>
  </si>
  <si>
    <t>D1_TC_M06_DP11_SC4_TD1__DDR0_DQSN_5</t>
  </si>
  <si>
    <t>AP2</t>
  </si>
  <si>
    <t>J1608.DS7</t>
  </si>
  <si>
    <t>J1608.056</t>
  </si>
  <si>
    <t>DDR0_DQS_N[5]</t>
  </si>
  <si>
    <t>D1_TC_M07_SC4_TD1__DDR1_DQ_55</t>
  </si>
  <si>
    <t>AM7</t>
  </si>
  <si>
    <t>J1608.DS8</t>
  </si>
  <si>
    <t>J1608.054</t>
  </si>
  <si>
    <t>DDR1_DQ[55]</t>
  </si>
  <si>
    <t>D1_TC_M06_DP11_SC4_TD1__DDR0_DQSP_5</t>
  </si>
  <si>
    <t>AP3</t>
  </si>
  <si>
    <t>J1608.DS9</t>
  </si>
  <si>
    <t>J1608.052</t>
  </si>
  <si>
    <t>DDR0_DQS_P[5]</t>
  </si>
  <si>
    <t>D1_TC_M06_SC4_TD1__DDR0_DQ_41</t>
  </si>
  <si>
    <t>AR4</t>
  </si>
  <si>
    <t>J1609.AS14</t>
  </si>
  <si>
    <t>J1609.128</t>
  </si>
  <si>
    <t>DDR0_DQ[41]</t>
  </si>
  <si>
    <t>D1_TC_M05_SC4_TD1__DDR0_DQ_39</t>
  </si>
  <si>
    <t>AY4</t>
  </si>
  <si>
    <t>J1609.AS2</t>
  </si>
  <si>
    <t>J1609.112</t>
  </si>
  <si>
    <t>DDR0_DQ[39]</t>
  </si>
  <si>
    <t>D1_TC_M08_SC4_TD1__DDR1_DQ_59</t>
  </si>
  <si>
    <t>AE7</t>
  </si>
  <si>
    <t>J1609.AS3</t>
  </si>
  <si>
    <t>J1609.114</t>
  </si>
  <si>
    <t>DDR1_DQ[59]</t>
  </si>
  <si>
    <t>D1_TC_M05_SC4_TD1__DDR0_DQ_35</t>
  </si>
  <si>
    <t>AU4</t>
  </si>
  <si>
    <t>J1609.AS4</t>
  </si>
  <si>
    <t>J1609.116</t>
  </si>
  <si>
    <t>DDR0_DQ[35]</t>
  </si>
  <si>
    <t>D1_TC_M06_SC4_TD1__DDR1_DQ_40</t>
  </si>
  <si>
    <t>AR9</t>
  </si>
  <si>
    <t>J1609.AS5</t>
  </si>
  <si>
    <t>J1609.118</t>
  </si>
  <si>
    <t>DDR1_DQ[40]</t>
  </si>
  <si>
    <t>D1_TC_M05_SC4_TD1__DDR0_DQ_38</t>
  </si>
  <si>
    <t>AW4</t>
  </si>
  <si>
    <t>J1609.AS6</t>
  </si>
  <si>
    <t>J1609.120</t>
  </si>
  <si>
    <t>DDR0_DQ[38]</t>
  </si>
  <si>
    <t>D1_TC_M08_SC4_TD1__DDR1_DQ_56</t>
  </si>
  <si>
    <t>AH6</t>
  </si>
  <si>
    <t>J1609.AS7</t>
  </si>
  <si>
    <t>J1609.122</t>
  </si>
  <si>
    <t>DDR1_DQ[56]</t>
  </si>
  <si>
    <t>D1_TC_M05_SC4_TD1__DDR0_DQ_33</t>
  </si>
  <si>
    <t>AU6</t>
  </si>
  <si>
    <t>J1609.AS8</t>
  </si>
  <si>
    <t>J1609.124</t>
  </si>
  <si>
    <t>DDR0_DQ[33]</t>
  </si>
  <si>
    <t>D1_TC_M08_SC4_TD1__DDR1_DQ_57</t>
  </si>
  <si>
    <t>AH7</t>
  </si>
  <si>
    <t>J1609.AS9</t>
  </si>
  <si>
    <t>J1609.126</t>
  </si>
  <si>
    <t>DDR1_DQ[57]</t>
  </si>
  <si>
    <t>D1_TC_TD1__DDR_VREF_CA</t>
  </si>
  <si>
    <t>AB38</t>
  </si>
  <si>
    <t>J1609.BS14</t>
  </si>
  <si>
    <t>J1609.127</t>
  </si>
  <si>
    <t>KA33.2</t>
  </si>
  <si>
    <t>KA33.8</t>
  </si>
  <si>
    <t>D1_Z__DDR_VREF_CA</t>
  </si>
  <si>
    <t>DDR_VREF_CA</t>
  </si>
  <si>
    <t>D1_TC_M09_SH22_TD1__DDR0/1_MA_4</t>
  </si>
  <si>
    <t>AU17</t>
  </si>
  <si>
    <t>J1609.BS2</t>
  </si>
  <si>
    <t>J1609.111</t>
  </si>
  <si>
    <t>DDR0_MA[4]</t>
  </si>
  <si>
    <t>DDR1_MA[4]</t>
  </si>
  <si>
    <t>AP23</t>
  </si>
  <si>
    <t>D1_TC_M09_SH07_TD1__DDR0/1_CLKN_0</t>
  </si>
  <si>
    <t>AY16</t>
  </si>
  <si>
    <t>J1609.BS3</t>
  </si>
  <si>
    <t>J1609.113</t>
  </si>
  <si>
    <t>DDR0_CLK_N[0]</t>
  </si>
  <si>
    <t>DDR1_CLK_N[0]</t>
  </si>
  <si>
    <t>AM21</t>
  </si>
  <si>
    <t>D1_TC_M09_SH02_TD1__DDR0/1_BA_1</t>
  </si>
  <si>
    <t>AY11</t>
  </si>
  <si>
    <t>J1609.BS4</t>
  </si>
  <si>
    <t>J1609.115</t>
  </si>
  <si>
    <t>DDR0_BA[1]</t>
  </si>
  <si>
    <t>DDR1_BA[1]</t>
  </si>
  <si>
    <t>AL18</t>
  </si>
  <si>
    <t>D1_TC_M09_SH03_TD1__DDR0/1_BA_2</t>
  </si>
  <si>
    <t>AT21</t>
  </si>
  <si>
    <t>J1609.BS5</t>
  </si>
  <si>
    <t>J1609.117</t>
  </si>
  <si>
    <t>DDR0_BA[2]</t>
  </si>
  <si>
    <t>DDR1_BA[2]</t>
  </si>
  <si>
    <t>AW28</t>
  </si>
  <si>
    <t>D1_TC_M11_DP42_SH75_L23_TD1__PEG_RXP/TXP_7</t>
  </si>
  <si>
    <t>F8</t>
  </si>
  <si>
    <t>J1609.BS6</t>
  </si>
  <si>
    <t>J1609.119</t>
  </si>
  <si>
    <t>KA20.8</t>
  </si>
  <si>
    <t>LA23.2</t>
  </si>
  <si>
    <t>RA37.2</t>
  </si>
  <si>
    <t>CA31.1</t>
  </si>
  <si>
    <t>D1_Z_M11_DP42__PEG_RXP_7</t>
  </si>
  <si>
    <t>PEG_RXP[7]</t>
  </si>
  <si>
    <t>PEG_TXP[7]</t>
  </si>
  <si>
    <t>B5</t>
  </si>
  <si>
    <t>LA23.1</t>
  </si>
  <si>
    <t>CA29.1</t>
  </si>
  <si>
    <t>D1_Z_M11_DP58__PEG_TXP_7</t>
  </si>
  <si>
    <t>D1_TC_M11_DP42_SH76_L24_TD1__PEG_RXN/TXN_7</t>
  </si>
  <si>
    <t>G8</t>
  </si>
  <si>
    <t>J1609.BS7</t>
  </si>
  <si>
    <t>J1609.121</t>
  </si>
  <si>
    <t>KA20.2</t>
  </si>
  <si>
    <t>LA24.2</t>
  </si>
  <si>
    <t>RA38.2</t>
  </si>
  <si>
    <t>CA32.1</t>
  </si>
  <si>
    <t>D1_Z_M11_DP42__PEG_RXN_7</t>
  </si>
  <si>
    <t>PEG_RXN[7]</t>
  </si>
  <si>
    <t>PEG_TXN[7]</t>
  </si>
  <si>
    <t>C5</t>
  </si>
  <si>
    <t>LA24.1</t>
  </si>
  <si>
    <t>CA30.2</t>
  </si>
  <si>
    <t>D1_Z_M11_DP58__PEG_TXN_7</t>
  </si>
  <si>
    <t>D1_TC_M11_DP37_SH65_L13_TD1__PEG_RXP/TXP_2</t>
  </si>
  <si>
    <t>E13</t>
  </si>
  <si>
    <t>J1609.BS8</t>
  </si>
  <si>
    <t>J1609.123</t>
  </si>
  <si>
    <t>KA15.8</t>
  </si>
  <si>
    <t>LA13.2</t>
  </si>
  <si>
    <t>RA17.2</t>
  </si>
  <si>
    <t>CA11.1</t>
  </si>
  <si>
    <t>D1_Z_M11_DP37__PEG_RXP_2</t>
  </si>
  <si>
    <t>PEG_RXP[2]</t>
  </si>
  <si>
    <t>PEG_TXP[2]</t>
  </si>
  <si>
    <t>C10</t>
  </si>
  <si>
    <t>LA13.1</t>
  </si>
  <si>
    <t>CA9.1</t>
  </si>
  <si>
    <t>D1_Z_M11_DP53__PEG_TXP_2</t>
  </si>
  <si>
    <t>D1_TC_M11_DP37_SH66_L14_TD1__PEG_RXN/TXN_2</t>
  </si>
  <si>
    <t>F13</t>
  </si>
  <si>
    <t>J1609.BS9</t>
  </si>
  <si>
    <t>J1609.125</t>
  </si>
  <si>
    <t>KA15.2</t>
  </si>
  <si>
    <t>LA14.2</t>
  </si>
  <si>
    <t>RA18.2</t>
  </si>
  <si>
    <t>CA12.1</t>
  </si>
  <si>
    <t>D1_Z_M11_DP37__PEG_RXN_2</t>
  </si>
  <si>
    <t>PEG_RXN[2]</t>
  </si>
  <si>
    <t>PEG_TXN[2]</t>
  </si>
  <si>
    <t>D10</t>
  </si>
  <si>
    <t>LA14.1</t>
  </si>
  <si>
    <t>CA10.2</t>
  </si>
  <si>
    <t>D1_Z_M11_DP53__PEG_TXN_2</t>
  </si>
  <si>
    <t>D1_TC_M09_SH13_TD1__DDR0/1_ODT_0</t>
  </si>
  <si>
    <t>AW10</t>
  </si>
  <si>
    <t>J1609.CS1</t>
  </si>
  <si>
    <t>J1609.109</t>
  </si>
  <si>
    <t>DDR0_ODT[0]</t>
  </si>
  <si>
    <t>DDR1_ODT[0]</t>
  </si>
  <si>
    <t>AM17</t>
  </si>
  <si>
    <t>D1_TC_TD1__DDR_VREF_DQ_0</t>
  </si>
  <si>
    <t>AB39</t>
  </si>
  <si>
    <t>J1609.CS10</t>
  </si>
  <si>
    <t>J1609.093</t>
  </si>
  <si>
    <t>KA34.2</t>
  </si>
  <si>
    <t>KA34.8</t>
  </si>
  <si>
    <t>D1_Z__DDR_VREF_DQ_0</t>
  </si>
  <si>
    <t>DDR_VREF_DQ[0]</t>
  </si>
  <si>
    <t>D1_TC_M11_DP41_SH74_L22_TD1__PEG_RXN/TXN_6</t>
  </si>
  <si>
    <t>F9</t>
  </si>
  <si>
    <t>J1609.CS11</t>
  </si>
  <si>
    <t>J1609.091</t>
  </si>
  <si>
    <t>KA19.2</t>
  </si>
  <si>
    <t>LA22.2</t>
  </si>
  <si>
    <t>RA34.2</t>
  </si>
  <si>
    <t>CA28.1</t>
  </si>
  <si>
    <t>D1_Z_M11_DP41__PEG_RXN_6</t>
  </si>
  <si>
    <t>PEG_RXN[6]</t>
  </si>
  <si>
    <t>PEG_TXN[6]</t>
  </si>
  <si>
    <t>B6</t>
  </si>
  <si>
    <t>LA22.1</t>
  </si>
  <si>
    <t>CA26.2</t>
  </si>
  <si>
    <t>D1_Z_M11_DP57__PEG_TXN_6</t>
  </si>
  <si>
    <t>D1_TC_M11_DP48_SH87_L35_TD1__PEG_RXP/TXP_13</t>
  </si>
  <si>
    <t>J4</t>
  </si>
  <si>
    <t>J1609.CS12</t>
  </si>
  <si>
    <t>J1609.089</t>
  </si>
  <si>
    <t>KA26.8</t>
  </si>
  <si>
    <t>LA35.2</t>
  </si>
  <si>
    <t>RA61.2</t>
  </si>
  <si>
    <t>CA55.1</t>
  </si>
  <si>
    <t>D1_Z_M11_DP48__PEG_RXP_13</t>
  </si>
  <si>
    <t>PEG_RXP[13]</t>
  </si>
  <si>
    <t>PEG_TXP[13]</t>
  </si>
  <si>
    <t>K2</t>
  </si>
  <si>
    <t>LA35.1</t>
  </si>
  <si>
    <t>CA53.1</t>
  </si>
  <si>
    <t>D1_Z_M11_DP64__PEG_TXP_13</t>
  </si>
  <si>
    <t>D1_TC_M11_DP35_SH61_L09_TD1__PEG_RXP/TXP_0</t>
  </si>
  <si>
    <t>E15</t>
  </si>
  <si>
    <t>J1609.CS13</t>
  </si>
  <si>
    <t>J1609.087</t>
  </si>
  <si>
    <t>KA13.8</t>
  </si>
  <si>
    <t>LA9.2</t>
  </si>
  <si>
    <t>RA9.2</t>
  </si>
  <si>
    <t>CA3.1</t>
  </si>
  <si>
    <t>INT3\2</t>
  </si>
  <si>
    <t>D1_Z_M11_DP35__PEG_RXP_0</t>
  </si>
  <si>
    <t>PEG_RXP[0]</t>
  </si>
  <si>
    <t>PEG_TXP[0]</t>
  </si>
  <si>
    <t>A12</t>
  </si>
  <si>
    <t>LA9.1</t>
  </si>
  <si>
    <t>CA1.1</t>
  </si>
  <si>
    <t>D1_Z_M11_DP51__PEG_TXP_0</t>
  </si>
  <si>
    <t>D1_TC_TD1__DDR_VREF_DQ_1</t>
  </si>
  <si>
    <t>AB40</t>
  </si>
  <si>
    <t>J1609.CS14</t>
  </si>
  <si>
    <t>J1609.085</t>
  </si>
  <si>
    <t>KA35.2</t>
  </si>
  <si>
    <t>KA35.8</t>
  </si>
  <si>
    <t>D1_Z__DDR_VREF_DQ_1</t>
  </si>
  <si>
    <t>DDR_VREF_DQ[1]</t>
  </si>
  <si>
    <t>D1_TC_M09_SH36_TD1__DDR0/1_CLKP_2</t>
  </si>
  <si>
    <t>AV14</t>
  </si>
  <si>
    <t>J1609.CS2</t>
  </si>
  <si>
    <t>J1609.107</t>
  </si>
  <si>
    <t>DDR0_CLK_P[2]</t>
  </si>
  <si>
    <t>DDR1_CLK_P[2]</t>
  </si>
  <si>
    <t>AN20</t>
  </si>
  <si>
    <t>D1_TC_TD1__EDP_AUXN/PEG_VIEW_0</t>
  </si>
  <si>
    <t>D1</t>
  </si>
  <si>
    <t>J1609.CS3</t>
  </si>
  <si>
    <t>J1609.105</t>
  </si>
  <si>
    <t>KA29.3</t>
  </si>
  <si>
    <t>KA29.2</t>
  </si>
  <si>
    <t>D1__PEG_VIEW_0</t>
  </si>
  <si>
    <t>PEG_VIEW[0]</t>
  </si>
  <si>
    <t>EDP_AUXN</t>
  </si>
  <si>
    <t>KA29.4</t>
  </si>
  <si>
    <t>D1__EDP_AUXN</t>
  </si>
  <si>
    <t>D1_TC_M10_DP30_SH60_L08_TD1__DMI_RXN/TXN_3</t>
  </si>
  <si>
    <t>W3</t>
  </si>
  <si>
    <t>J1609.CS4</t>
  </si>
  <si>
    <t>J1609.103</t>
  </si>
  <si>
    <t>KA12.2</t>
  </si>
  <si>
    <t>KA12.4</t>
  </si>
  <si>
    <t>LA8.2</t>
  </si>
  <si>
    <t>D1_Z_M10_DP30__DMI_RXN_3</t>
  </si>
  <si>
    <t>DMI_RXN[3]</t>
  </si>
  <si>
    <t>DMI_TXN[3]</t>
  </si>
  <si>
    <t>AC2</t>
  </si>
  <si>
    <t>KA12.3</t>
  </si>
  <si>
    <t>LA8.1</t>
  </si>
  <si>
    <t>CSA18.1</t>
  </si>
  <si>
    <t>CSA18.2</t>
  </si>
  <si>
    <t>D1_Z_M10_DP34__DMI_TXN_3</t>
  </si>
  <si>
    <t>D1_TC_TD1__DDR_VIEW_0</t>
  </si>
  <si>
    <t>AW2</t>
  </si>
  <si>
    <t>J1609.CS6</t>
  </si>
  <si>
    <t>J1609.101</t>
  </si>
  <si>
    <t>DDR_VIEW[0]</t>
  </si>
  <si>
    <t>D1_TC_M11_DP38_SH68_L16_TD1__PEG_RXN/TXN_3</t>
  </si>
  <si>
    <t>E12</t>
  </si>
  <si>
    <t>J1609.CS7</t>
  </si>
  <si>
    <t>J1609.099</t>
  </si>
  <si>
    <t>KA16.2</t>
  </si>
  <si>
    <t>LA16.2</t>
  </si>
  <si>
    <t>RA22.2</t>
  </si>
  <si>
    <t>CA16.1</t>
  </si>
  <si>
    <t>D1_Z_M11_DP38__PEG_RXN_3</t>
  </si>
  <si>
    <t>PEG_RXN[3]</t>
  </si>
  <si>
    <t>PEG_TXN[3]</t>
  </si>
  <si>
    <t>C9</t>
  </si>
  <si>
    <t>LA16.1</t>
  </si>
  <si>
    <t>CA14.2</t>
  </si>
  <si>
    <t>D1_Z_M11_DP54__PEG_TXN_3</t>
  </si>
  <si>
    <t>D1_TC_M11_DP38_SH67_L15_TD1__PEG_RXP/TXP_3</t>
  </si>
  <si>
    <t>D12</t>
  </si>
  <si>
    <t>J1609.CS8</t>
  </si>
  <si>
    <t>J1609.097</t>
  </si>
  <si>
    <t>KA16.8</t>
  </si>
  <si>
    <t>LA15.2</t>
  </si>
  <si>
    <t>RA21.2</t>
  </si>
  <si>
    <t>CA15.1</t>
  </si>
  <si>
    <t>D1_Z_M11_DP38__PEG_RXP_3</t>
  </si>
  <si>
    <t>PEG_RXP[3]</t>
  </si>
  <si>
    <t>PEG_TXP[3]</t>
  </si>
  <si>
    <t>B9</t>
  </si>
  <si>
    <t>LA15.1</t>
  </si>
  <si>
    <t>CA13.1</t>
  </si>
  <si>
    <t>D1_Z_M11_DP54__PEG_TXP_3</t>
  </si>
  <si>
    <t>D1_TC_M11_DP48_SH88_L36_TD1__PEG_RXN/TXN_13</t>
  </si>
  <si>
    <t>J5</t>
  </si>
  <si>
    <t>J1609.CS9</t>
  </si>
  <si>
    <t>J1609.095</t>
  </si>
  <si>
    <t>KA26.2</t>
  </si>
  <si>
    <t>LA36.2</t>
  </si>
  <si>
    <t>RA62.2</t>
  </si>
  <si>
    <t>CA56.1</t>
  </si>
  <si>
    <t>INT1\1</t>
  </si>
  <si>
    <t>D1_Z_M11_DP48__PEG_RXN_13</t>
  </si>
  <si>
    <t>PEG_RXN[13]</t>
  </si>
  <si>
    <t>PEG_TXN[13]</t>
  </si>
  <si>
    <t>K3</t>
  </si>
  <si>
    <t>LA36.1</t>
  </si>
  <si>
    <t>CA54.2</t>
  </si>
  <si>
    <t>D1_Z_M11_DP64__PEG_TXN_13</t>
  </si>
  <si>
    <t>D1_TC_M06_SC4_TD1__DDR1_DQ_41</t>
  </si>
  <si>
    <t>AP9</t>
  </si>
  <si>
    <t>J1609.DS1</t>
  </si>
  <si>
    <t>J1609.110</t>
  </si>
  <si>
    <t>DDR1_DQ[41]</t>
  </si>
  <si>
    <t>D1_TC_M06_SC4_TD1__DDR1_DQ_42</t>
  </si>
  <si>
    <t>AR6</t>
  </si>
  <si>
    <t>J1609.DS10</t>
  </si>
  <si>
    <t>J1609.094</t>
  </si>
  <si>
    <t>DDR1_DQ[42]</t>
  </si>
  <si>
    <t>D1_TC_M06_SC4_TD1__DDR0_DQ_46</t>
  </si>
  <si>
    <t>AN2</t>
  </si>
  <si>
    <t>J1609.DS11</t>
  </si>
  <si>
    <t>J1609.092</t>
  </si>
  <si>
    <t>DDR0_DQ[46]</t>
  </si>
  <si>
    <t>D1_TC_M06_SC4_TD1__DDR1_DQ_43</t>
  </si>
  <si>
    <t>AP6</t>
  </si>
  <si>
    <t>J1609.DS12</t>
  </si>
  <si>
    <t>J1609.090</t>
  </si>
  <si>
    <t>DDR1_DQ[43]</t>
  </si>
  <si>
    <t>D1_TC_M06_SC4_TD1__DDR0_DQ_42</t>
  </si>
  <si>
    <t>AN3</t>
  </si>
  <si>
    <t>J1609.DS13</t>
  </si>
  <si>
    <t>J1609.088</t>
  </si>
  <si>
    <t>DDR0_DQ[42]</t>
  </si>
  <si>
    <t>D1_TC_M07_SC4_TD1__DDR1_DQ_54</t>
  </si>
  <si>
    <t>AM6</t>
  </si>
  <si>
    <t>J1609.DS14</t>
  </si>
  <si>
    <t>J1609.086</t>
  </si>
  <si>
    <t>DDR1_DQ[54]</t>
  </si>
  <si>
    <t>D1_TC_M05_SC4_TD1__DDR0_DQ_32</t>
  </si>
  <si>
    <t>AY6</t>
  </si>
  <si>
    <t>J1609.DS2</t>
  </si>
  <si>
    <t>J1609.108</t>
  </si>
  <si>
    <t>DDR0_DQ[32]</t>
  </si>
  <si>
    <t>D1_TC_M08_SC4_TD1__DDR1_DQ_62</t>
  </si>
  <si>
    <t>AF6</t>
  </si>
  <si>
    <t>J1609.DS3</t>
  </si>
  <si>
    <t>J1609.106</t>
  </si>
  <si>
    <t>DDR1_DQ[62]</t>
  </si>
  <si>
    <t>D1_TC_M05_SC4_TD1__DDR0_DQ_36</t>
  </si>
  <si>
    <t>AW6</t>
  </si>
  <si>
    <t>J1609.DS4</t>
  </si>
  <si>
    <t>J1609.104</t>
  </si>
  <si>
    <t>DDR0_DQ[36]</t>
  </si>
  <si>
    <t>D1_TC_M06_SC4_TD1__DDR1_DQ_46</t>
  </si>
  <si>
    <t>AR7</t>
  </si>
  <si>
    <t>J1609.DS6</t>
  </si>
  <si>
    <t>J1609.102</t>
  </si>
  <si>
    <t>DDR1_DQ[46]</t>
  </si>
  <si>
    <t>D1_TC_M05_DP09_SC4_TD1__DDR0_DQSN_4</t>
  </si>
  <si>
    <t>AW5</t>
  </si>
  <si>
    <t>J1609.DS7</t>
  </si>
  <si>
    <t>J1609.100</t>
  </si>
  <si>
    <t>DDR0_DQS_N[4]</t>
  </si>
  <si>
    <t>D1_TC_M07_SC4_TD1__DDR1_DQ_52</t>
  </si>
  <si>
    <t>AM10</t>
  </si>
  <si>
    <t>J1609.DS8</t>
  </si>
  <si>
    <t>J1609.098</t>
  </si>
  <si>
    <t>DDR1_DQ[52]</t>
  </si>
  <si>
    <t>D1_TC_M05_DP09_SC4_TD1__DDR0_DQSP_4</t>
  </si>
  <si>
    <t>AV5</t>
  </si>
  <si>
    <t>J1609.DS9</t>
  </si>
  <si>
    <t>J1609.096</t>
  </si>
  <si>
    <t>DDR0_DQS_P[4]</t>
  </si>
  <si>
    <t>NC</t>
  </si>
  <si>
    <t>G40</t>
  </si>
  <si>
    <t>DBR_N</t>
  </si>
  <si>
    <t>DDR0_SPARE</t>
  </si>
  <si>
    <t>DDR1_SPARE</t>
  </si>
  <si>
    <t>D1_P__VCCST</t>
  </si>
  <si>
    <t>K9</t>
  </si>
  <si>
    <t>EDRAM_SPARES[0]</t>
  </si>
  <si>
    <t>D1_P__EDRAM_VCCFUSEPRG</t>
  </si>
  <si>
    <t>M8</t>
  </si>
  <si>
    <t>KA39.6</t>
  </si>
  <si>
    <t>EDRAM_VCC_FUSEPRG</t>
  </si>
  <si>
    <t>FIVR_VTARGET_R</t>
  </si>
  <si>
    <t>D1_P__FIVR_EXTBGREF</t>
  </si>
  <si>
    <t>N39</t>
  </si>
  <si>
    <t>EXTBGREF</t>
  </si>
  <si>
    <t>PS</t>
  </si>
  <si>
    <t>HCDPS</t>
  </si>
  <si>
    <t>D1_P__FIVR_VTRGT_EDRAM</t>
  </si>
  <si>
    <t>U35</t>
  </si>
  <si>
    <t>FIVR_VTARGET_EDRAM</t>
  </si>
  <si>
    <t>LCDPS</t>
  </si>
  <si>
    <t>P40</t>
  </si>
  <si>
    <t>FIVR_VTARGET_GND</t>
  </si>
  <si>
    <t>D1_P__FIVR_VTRGT_IO</t>
  </si>
  <si>
    <t>R38</t>
  </si>
  <si>
    <t>FIVR_VTARGET_IO</t>
  </si>
  <si>
    <t>D1_P__FIVR_VTRGT_IOA</t>
  </si>
  <si>
    <t>T37</t>
  </si>
  <si>
    <t>FIVR_VTARGET_IOA</t>
  </si>
  <si>
    <t>D1_P__FIVR_VTRGT_OPIO</t>
  </si>
  <si>
    <t>V34</t>
  </si>
  <si>
    <t>FIVR_VTARGET_OPIO</t>
  </si>
  <si>
    <t>D1_P__FIVR_VTRGT_R</t>
  </si>
  <si>
    <t>R39</t>
  </si>
  <si>
    <t>D1_P__FIVR_VTRGT_SA</t>
  </si>
  <si>
    <t>T38</t>
  </si>
  <si>
    <t>FIVR_VTARGET_SA</t>
  </si>
  <si>
    <t>D1_P__FIVR_VTRGT_SFR</t>
  </si>
  <si>
    <t>U36</t>
  </si>
  <si>
    <t>FIVR_VTARGET_SFR</t>
  </si>
  <si>
    <t>D1_P__FIVR_VTRGT_VCC</t>
  </si>
  <si>
    <t>P39</t>
  </si>
  <si>
    <t>FIVR_VTARGET_VCC</t>
  </si>
  <si>
    <t>D1_P__FIVR_VTRGT_VCCGT0</t>
  </si>
  <si>
    <t>T36</t>
  </si>
  <si>
    <t>FIVR_VTARGET_VCCGT0</t>
  </si>
  <si>
    <t>For HVM GT0 &amp; GT1 are "Y" connected to HCDPS.</t>
  </si>
  <si>
    <t>D1_P__FIVR_VTRGT_VCCGT1</t>
  </si>
  <si>
    <t>R37</t>
  </si>
  <si>
    <t>FIVR_VTARGET_VCCGT1</t>
  </si>
  <si>
    <t>For DV GT1 goes to LCDPS of EDRAM and EDRAM is disconnected from LCDPS. Please refer TDRD document - control bit 6</t>
  </si>
  <si>
    <t>D1_PECI_VCOM</t>
  </si>
  <si>
    <t>N35</t>
  </si>
  <si>
    <t>RA210.2</t>
  </si>
  <si>
    <t>PECI_VCOM</t>
  </si>
  <si>
    <t xml:space="preserve">Connected to EXTBGREF via a zero ohm resistor. See TDRD </t>
  </si>
  <si>
    <t>D1_P__VCC_CORE_LOAD_0</t>
  </si>
  <si>
    <t>M10</t>
  </si>
  <si>
    <t>VCC_LOAD0</t>
  </si>
  <si>
    <t>D1_P__VCC_CORE_LOAD_1</t>
  </si>
  <si>
    <t>L10</t>
  </si>
  <si>
    <t>VCC_LOAD1</t>
  </si>
  <si>
    <t>D1_P__VCC_CORE_LOAD_2</t>
  </si>
  <si>
    <t>M11</t>
  </si>
  <si>
    <t>VCC_LOAD2</t>
  </si>
  <si>
    <t>D1_P__VCC_CORE_LOAD_3</t>
  </si>
  <si>
    <t>L12</t>
  </si>
  <si>
    <t>VCC_LOAD3</t>
  </si>
  <si>
    <t>D1_P__VCCFUSEPRG</t>
  </si>
  <si>
    <t>P8</t>
  </si>
  <si>
    <t>KA38.6</t>
  </si>
  <si>
    <t>VCCFUSEPRG</t>
  </si>
  <si>
    <t>D1_P__VCCG_LOAD_0</t>
  </si>
  <si>
    <t>R33</t>
  </si>
  <si>
    <t>VCCGT_LOAD0</t>
  </si>
  <si>
    <t>D1_P__VCCG_LOAD_1</t>
  </si>
  <si>
    <t>P33</t>
  </si>
  <si>
    <t>VCCGT_LOAD1</t>
  </si>
  <si>
    <t>D1_P__VCCIN</t>
  </si>
  <si>
    <t>M33</t>
  </si>
  <si>
    <t>VCCIN</t>
  </si>
  <si>
    <t>M29</t>
  </si>
  <si>
    <t>M27</t>
  </si>
  <si>
    <t>M25</t>
  </si>
  <si>
    <t>M23</t>
  </si>
  <si>
    <t>M21</t>
  </si>
  <si>
    <t>M19</t>
  </si>
  <si>
    <t>M17</t>
  </si>
  <si>
    <t>M15</t>
  </si>
  <si>
    <t>M13</t>
  </si>
  <si>
    <t>L34</t>
  </si>
  <si>
    <t>L33</t>
  </si>
  <si>
    <t>L32</t>
  </si>
  <si>
    <t>L31</t>
  </si>
  <si>
    <t>L30</t>
  </si>
  <si>
    <t>L29</t>
  </si>
  <si>
    <t>L28</t>
  </si>
  <si>
    <t>L27</t>
  </si>
  <si>
    <t>L26</t>
  </si>
  <si>
    <t>L25</t>
  </si>
  <si>
    <t>L24</t>
  </si>
  <si>
    <t>L23</t>
  </si>
  <si>
    <t>L22</t>
  </si>
  <si>
    <t>L21</t>
  </si>
  <si>
    <t>L20</t>
  </si>
  <si>
    <t>L19</t>
  </si>
  <si>
    <t>L18</t>
  </si>
  <si>
    <t>L17</t>
  </si>
  <si>
    <t>L16</t>
  </si>
  <si>
    <t>L15</t>
  </si>
  <si>
    <t>K35</t>
  </si>
  <si>
    <t>K33</t>
  </si>
  <si>
    <t>K31</t>
  </si>
  <si>
    <t>K29</t>
  </si>
  <si>
    <t>K27</t>
  </si>
  <si>
    <t>K25</t>
  </si>
  <si>
    <t>K23</t>
  </si>
  <si>
    <t>K21</t>
  </si>
  <si>
    <t>K19</t>
  </si>
  <si>
    <t>J35</t>
  </si>
  <si>
    <t>J34</t>
  </si>
  <si>
    <t>J33</t>
  </si>
  <si>
    <t>J32</t>
  </si>
  <si>
    <t>J31</t>
  </si>
  <si>
    <t>J30</t>
  </si>
  <si>
    <t>J29</t>
  </si>
  <si>
    <t>J28</t>
  </si>
  <si>
    <t>J27</t>
  </si>
  <si>
    <t>J26</t>
  </si>
  <si>
    <t>J25</t>
  </si>
  <si>
    <t>J24</t>
  </si>
  <si>
    <t>J23</t>
  </si>
  <si>
    <t>J22</t>
  </si>
  <si>
    <t>J21</t>
  </si>
  <si>
    <t>H35</t>
  </si>
  <si>
    <t>H33</t>
  </si>
  <si>
    <t>H31</t>
  </si>
  <si>
    <t>H29</t>
  </si>
  <si>
    <t>H27</t>
  </si>
  <si>
    <t>H25</t>
  </si>
  <si>
    <t>H23</t>
  </si>
  <si>
    <t>G35</t>
  </si>
  <si>
    <t>G34</t>
  </si>
  <si>
    <t>G33</t>
  </si>
  <si>
    <t>G32</t>
  </si>
  <si>
    <t>G31</t>
  </si>
  <si>
    <t>G30</t>
  </si>
  <si>
    <t>G29</t>
  </si>
  <si>
    <t>G28</t>
  </si>
  <si>
    <t>G27</t>
  </si>
  <si>
    <t>G26</t>
  </si>
  <si>
    <t>G25</t>
  </si>
  <si>
    <t>G24</t>
  </si>
  <si>
    <t>G23</t>
  </si>
  <si>
    <t>G22</t>
  </si>
  <si>
    <t>F35</t>
  </si>
  <si>
    <t>F33</t>
  </si>
  <si>
    <t>F31</t>
  </si>
  <si>
    <t>F29</t>
  </si>
  <si>
    <t>F27</t>
  </si>
  <si>
    <t>F25</t>
  </si>
  <si>
    <t>F23</t>
  </si>
  <si>
    <t>E35</t>
  </si>
  <si>
    <t>E34</t>
  </si>
  <si>
    <t>E33</t>
  </si>
  <si>
    <t>E32</t>
  </si>
  <si>
    <t>E31</t>
  </si>
  <si>
    <t>E30</t>
  </si>
  <si>
    <t>E29</t>
  </si>
  <si>
    <t>E28</t>
  </si>
  <si>
    <t>E27</t>
  </si>
  <si>
    <t>E26</t>
  </si>
  <si>
    <t>E25</t>
  </si>
  <si>
    <t>E24</t>
  </si>
  <si>
    <t>D35</t>
  </si>
  <si>
    <t>D33</t>
  </si>
  <si>
    <t>D31</t>
  </si>
  <si>
    <t>D29</t>
  </si>
  <si>
    <t>D27</t>
  </si>
  <si>
    <t>D25</t>
  </si>
  <si>
    <t>C35</t>
  </si>
  <si>
    <t>C34</t>
  </si>
  <si>
    <t>C33</t>
  </si>
  <si>
    <t>C32</t>
  </si>
  <si>
    <t>C31</t>
  </si>
  <si>
    <t>C30</t>
  </si>
  <si>
    <t>C29</t>
  </si>
  <si>
    <t>C28</t>
  </si>
  <si>
    <t>C27</t>
  </si>
  <si>
    <t>C26</t>
  </si>
  <si>
    <t>C25</t>
  </si>
  <si>
    <t>C24</t>
  </si>
  <si>
    <t>B35</t>
  </si>
  <si>
    <t>B33</t>
  </si>
  <si>
    <t>B31</t>
  </si>
  <si>
    <t>B29</t>
  </si>
  <si>
    <t>B27</t>
  </si>
  <si>
    <t>B25</t>
  </si>
  <si>
    <t>A30</t>
  </si>
  <si>
    <t>A29</t>
  </si>
  <si>
    <t>A28</t>
  </si>
  <si>
    <t>A27</t>
  </si>
  <si>
    <t>A26</t>
  </si>
  <si>
    <t>A25</t>
  </si>
  <si>
    <t>A24</t>
  </si>
  <si>
    <t>D1_P__VCCIO_LOAD</t>
  </si>
  <si>
    <t>AC8</t>
  </si>
  <si>
    <t>INT7\9</t>
  </si>
  <si>
    <t>VCCIO_LOAD</t>
  </si>
  <si>
    <t>D1_P__VCCR_LOAD</t>
  </si>
  <si>
    <t>AB33</t>
  </si>
  <si>
    <t>VCCR_LOAD</t>
  </si>
  <si>
    <t>D1_P__VCCSA_LOAD</t>
  </si>
  <si>
    <t>T8</t>
  </si>
  <si>
    <t>VCCSA_LOAD</t>
  </si>
  <si>
    <t>D1_P__VDDQ</t>
  </si>
  <si>
    <t>AY14</t>
  </si>
  <si>
    <t>VDDQ</t>
  </si>
  <si>
    <t>AY12</t>
  </si>
  <si>
    <t>AY9</t>
  </si>
  <si>
    <t>AW16</t>
  </si>
  <si>
    <t>AV23</t>
  </si>
  <si>
    <t>AV18</t>
  </si>
  <si>
    <t>AV13</t>
  </si>
  <si>
    <t>AV11</t>
  </si>
  <si>
    <t>AV10</t>
  </si>
  <si>
    <t>AV8</t>
  </si>
  <si>
    <t>AU24</t>
  </si>
  <si>
    <t>AU20</t>
  </si>
  <si>
    <t>AU15</t>
  </si>
  <si>
    <t>AT22</t>
  </si>
  <si>
    <t>AT17</t>
  </si>
  <si>
    <t>AJ29</t>
  </si>
  <si>
    <t>AJ28</t>
  </si>
  <si>
    <t>AJ25</t>
  </si>
  <si>
    <t>AJ24</t>
  </si>
  <si>
    <t>AJ21</t>
  </si>
  <si>
    <t>AJ20</t>
  </si>
  <si>
    <t>AJ17</t>
  </si>
  <si>
    <t>AJ15</t>
  </si>
  <si>
    <t>AJ13</t>
  </si>
  <si>
    <t>AJ12</t>
  </si>
  <si>
    <t>AJ9</t>
  </si>
  <si>
    <t>AY30</t>
  </si>
  <si>
    <t>VSS</t>
  </si>
  <si>
    <t>AY27</t>
  </si>
  <si>
    <t>AY26</t>
  </si>
  <si>
    <t>AY23</t>
  </si>
  <si>
    <t>AY17</t>
  </si>
  <si>
    <t>AY7</t>
  </si>
  <si>
    <t>AY5</t>
  </si>
  <si>
    <t>AW36</t>
  </si>
  <si>
    <t>AW34</t>
  </si>
  <si>
    <t>AW32</t>
  </si>
  <si>
    <t>AW30</t>
  </si>
  <si>
    <t>AW26</t>
  </si>
  <si>
    <t>AW7</t>
  </si>
  <si>
    <t>AW3</t>
  </si>
  <si>
    <t>AV38</t>
  </si>
  <si>
    <t>AV34</t>
  </si>
  <si>
    <t>AV30</t>
  </si>
  <si>
    <t>AV28</t>
  </si>
  <si>
    <t>AV21</t>
  </si>
  <si>
    <t>AV7</t>
  </si>
  <si>
    <t>AV3</t>
  </si>
  <si>
    <t>AU38</t>
  </si>
  <si>
    <t>AU34</t>
  </si>
  <si>
    <t>AU30</t>
  </si>
  <si>
    <t>AU25</t>
  </si>
  <si>
    <t>AU7</t>
  </si>
  <si>
    <t>AU5</t>
  </si>
  <si>
    <t>AU3</t>
  </si>
  <si>
    <t>AU2</t>
  </si>
  <si>
    <t>AT39</t>
  </si>
  <si>
    <t>AT38</t>
  </si>
  <si>
    <t>AT36</t>
  </si>
  <si>
    <t>AT34</t>
  </si>
  <si>
    <t>AT32</t>
  </si>
  <si>
    <t>AT30</t>
  </si>
  <si>
    <t>AT29</t>
  </si>
  <si>
    <t>AT28</t>
  </si>
  <si>
    <t>AT27</t>
  </si>
  <si>
    <t>AT26</t>
  </si>
  <si>
    <t>AT25</t>
  </si>
  <si>
    <t>AT24</t>
  </si>
  <si>
    <t>AT16</t>
  </si>
  <si>
    <t>AT15</t>
  </si>
  <si>
    <t>AT14</t>
  </si>
  <si>
    <t>AT13</t>
  </si>
  <si>
    <t>AT12</t>
  </si>
  <si>
    <t>AT11</t>
  </si>
  <si>
    <t>AT10</t>
  </si>
  <si>
    <t>AT9</t>
  </si>
  <si>
    <t>AT8</t>
  </si>
  <si>
    <t>AT7</t>
  </si>
  <si>
    <t>AT6</t>
  </si>
  <si>
    <t>AT5</t>
  </si>
  <si>
    <t>AT4</t>
  </si>
  <si>
    <t>AT3</t>
  </si>
  <si>
    <t>AT2</t>
  </si>
  <si>
    <t>AT1</t>
  </si>
  <si>
    <t>AR40</t>
  </si>
  <si>
    <t>AR39</t>
  </si>
  <si>
    <t>AR38</t>
  </si>
  <si>
    <t>AR37</t>
  </si>
  <si>
    <t>AR36</t>
  </si>
  <si>
    <t>AR35</t>
  </si>
  <si>
    <t>AR34</t>
  </si>
  <si>
    <t>AR33</t>
  </si>
  <si>
    <t>AR32</t>
  </si>
  <si>
    <t>AR31</t>
  </si>
  <si>
    <t>AR30</t>
  </si>
  <si>
    <t>AR27</t>
  </si>
  <si>
    <t>AR24</t>
  </si>
  <si>
    <t>AR23</t>
  </si>
  <si>
    <t>AR22</t>
  </si>
  <si>
    <t>AR21</t>
  </si>
  <si>
    <t>AR20</t>
  </si>
  <si>
    <t>AR19</t>
  </si>
  <si>
    <t>AR18</t>
  </si>
  <si>
    <t>AR17</t>
  </si>
  <si>
    <t>AR16</t>
  </si>
  <si>
    <t>AR14</t>
  </si>
  <si>
    <t>AR11</t>
  </si>
  <si>
    <t>AR5</t>
  </si>
  <si>
    <t>AP36</t>
  </si>
  <si>
    <t>AP30</t>
  </si>
  <si>
    <t>AP27</t>
  </si>
  <si>
    <t>AP24</t>
  </si>
  <si>
    <t>AP15</t>
  </si>
  <si>
    <t>AP14</t>
  </si>
  <si>
    <t>AP11</t>
  </si>
  <si>
    <t>AP5</t>
  </si>
  <si>
    <t>AP4</t>
  </si>
  <si>
    <t>AP1</t>
  </si>
  <si>
    <t>AN40</t>
  </si>
  <si>
    <t>AN37</t>
  </si>
  <si>
    <t>AN36</t>
  </si>
  <si>
    <t>AN30</t>
  </si>
  <si>
    <t>AN27</t>
  </si>
  <si>
    <t>AN24</t>
  </si>
  <si>
    <t>AN23</t>
  </si>
  <si>
    <t>AN22</t>
  </si>
  <si>
    <t>AN19</t>
  </si>
  <si>
    <t>AN18</t>
  </si>
  <si>
    <t>AN16</t>
  </si>
  <si>
    <t>AN14</t>
  </si>
  <si>
    <t>AN11</t>
  </si>
  <si>
    <t>AN10</t>
  </si>
  <si>
    <t>AN9</t>
  </si>
  <si>
    <t>AN8</t>
  </si>
  <si>
    <t>AN7</t>
  </si>
  <si>
    <t>AN6</t>
  </si>
  <si>
    <t>AN5</t>
  </si>
  <si>
    <t>AM36</t>
  </si>
  <si>
    <t>AM35</t>
  </si>
  <si>
    <t>AM34</t>
  </si>
  <si>
    <t>AM33</t>
  </si>
  <si>
    <t>AM32</t>
  </si>
  <si>
    <t>AM31</t>
  </si>
  <si>
    <t>AM30</t>
  </si>
  <si>
    <t>AM27</t>
  </si>
  <si>
    <t>AM24</t>
  </si>
  <si>
    <t>AM19</t>
  </si>
  <si>
    <t>AM15</t>
  </si>
  <si>
    <t>AM14</t>
  </si>
  <si>
    <t>AM11</t>
  </si>
  <si>
    <t>AM5</t>
  </si>
  <si>
    <t>AM4</t>
  </si>
  <si>
    <t>AM3</t>
  </si>
  <si>
    <t>AM2</t>
  </si>
  <si>
    <t>AM1</t>
  </si>
  <si>
    <t>AL40</t>
  </si>
  <si>
    <t>AL39</t>
  </si>
  <si>
    <t>AL38</t>
  </si>
  <si>
    <t>AL37</t>
  </si>
  <si>
    <t>AL36</t>
  </si>
  <si>
    <t>AL30</t>
  </si>
  <si>
    <t>AL27</t>
  </si>
  <si>
    <t>AL24</t>
  </si>
  <si>
    <t>AL22</t>
  </si>
  <si>
    <t>AL21</t>
  </si>
  <si>
    <t>AL17</t>
  </si>
  <si>
    <t>AL14</t>
  </si>
  <si>
    <t>AL11</t>
  </si>
  <si>
    <t>AL5</t>
  </si>
  <si>
    <t>AK36</t>
  </si>
  <si>
    <t>AK30</t>
  </si>
  <si>
    <t>AK29</t>
  </si>
  <si>
    <t>AK28</t>
  </si>
  <si>
    <t>AK27</t>
  </si>
  <si>
    <t>AK26</t>
  </si>
  <si>
    <t>AK25</t>
  </si>
  <si>
    <t>AK24</t>
  </si>
  <si>
    <t>AK19</t>
  </si>
  <si>
    <t>AK18</t>
  </si>
  <si>
    <t>AK14</t>
  </si>
  <si>
    <t>AK13</t>
  </si>
  <si>
    <t>AK12</t>
  </si>
  <si>
    <t>AK11</t>
  </si>
  <si>
    <t>AK10</t>
  </si>
  <si>
    <t>AK9</t>
  </si>
  <si>
    <t>AK8</t>
  </si>
  <si>
    <t>AK7</t>
  </si>
  <si>
    <t>AK6</t>
  </si>
  <si>
    <t>AK5</t>
  </si>
  <si>
    <t>AK4</t>
  </si>
  <si>
    <t>AK1</t>
  </si>
  <si>
    <t>AJ40</t>
  </si>
  <si>
    <t>AJ37</t>
  </si>
  <si>
    <t>AJ36</t>
  </si>
  <si>
    <t>AJ35</t>
  </si>
  <si>
    <t>AJ34</t>
  </si>
  <si>
    <t>AJ33</t>
  </si>
  <si>
    <t>AJ32</t>
  </si>
  <si>
    <t>AJ31</t>
  </si>
  <si>
    <t>AJ30</t>
  </si>
  <si>
    <t>AJ27</t>
  </si>
  <si>
    <t>AJ26</t>
  </si>
  <si>
    <t>AJ23</t>
  </si>
  <si>
    <t>AJ22</t>
  </si>
  <si>
    <t>AJ19</t>
  </si>
  <si>
    <t>AJ18</t>
  </si>
  <si>
    <t>AJ16</t>
  </si>
  <si>
    <t>AJ14</t>
  </si>
  <si>
    <t>AJ11</t>
  </si>
  <si>
    <t>AJ8</t>
  </si>
  <si>
    <t>AJ5</t>
  </si>
  <si>
    <t>AH36</t>
  </si>
  <si>
    <t>AH33</t>
  </si>
  <si>
    <t>AH8</t>
  </si>
  <si>
    <t>AH5</t>
  </si>
  <si>
    <t>AH4</t>
  </si>
  <si>
    <t>AH3</t>
  </si>
  <si>
    <t>AH2</t>
  </si>
  <si>
    <t>AH1</t>
  </si>
  <si>
    <t>AG40</t>
  </si>
  <si>
    <t>AG39</t>
  </si>
  <si>
    <t>AG38</t>
  </si>
  <si>
    <t>AG37</t>
  </si>
  <si>
    <t>AG36</t>
  </si>
  <si>
    <t>AG33</t>
  </si>
  <si>
    <t>AG8</t>
  </si>
  <si>
    <t>AG5</t>
  </si>
  <si>
    <t>AF36</t>
  </si>
  <si>
    <t>AF33</t>
  </si>
  <si>
    <t>AF8</t>
  </si>
  <si>
    <t>AF5</t>
  </si>
  <si>
    <t>AF4</t>
  </si>
  <si>
    <t>AF1</t>
  </si>
  <si>
    <t>AE40</t>
  </si>
  <si>
    <t>AE37</t>
  </si>
  <si>
    <t>AE36</t>
  </si>
  <si>
    <t>AE33</t>
  </si>
  <si>
    <t>AE8</t>
  </si>
  <si>
    <t>AE5</t>
  </si>
  <si>
    <t>AD36</t>
  </si>
  <si>
    <t>AD33</t>
  </si>
  <si>
    <t>AD8</t>
  </si>
  <si>
    <t>AD7</t>
  </si>
  <si>
    <t>AD6</t>
  </si>
  <si>
    <t>AD5</t>
  </si>
  <si>
    <t>AD4</t>
  </si>
  <si>
    <t>AD3</t>
  </si>
  <si>
    <t>AD2</t>
  </si>
  <si>
    <t>AD1</t>
  </si>
  <si>
    <t>AC40</t>
  </si>
  <si>
    <t>AC39</t>
  </si>
  <si>
    <t>AC38</t>
  </si>
  <si>
    <t>AC37</t>
  </si>
  <si>
    <t>AC36</t>
  </si>
  <si>
    <t>AC35</t>
  </si>
  <si>
    <t>AC34</t>
  </si>
  <si>
    <t>AC33</t>
  </si>
  <si>
    <t>AC7</t>
  </si>
  <si>
    <t>AC6</t>
  </si>
  <si>
    <t>AC3</t>
  </si>
  <si>
    <t>AB37</t>
  </si>
  <si>
    <t>AB34</t>
  </si>
  <si>
    <t>AB7</t>
  </si>
  <si>
    <t>AB5</t>
  </si>
  <si>
    <t>AA38</t>
  </si>
  <si>
    <t>AA35</t>
  </si>
  <si>
    <t>AA33</t>
  </si>
  <si>
    <t>AA8</t>
  </si>
  <si>
    <t>AA7</t>
  </si>
  <si>
    <t>AA6</t>
  </si>
  <si>
    <t>AA3</t>
  </si>
  <si>
    <t>Y33</t>
  </si>
  <si>
    <t>Y6</t>
  </si>
  <si>
    <t>Y5</t>
  </si>
  <si>
    <t>Y4</t>
  </si>
  <si>
    <t>W37</t>
  </si>
  <si>
    <t>W35</t>
  </si>
  <si>
    <t>W33</t>
  </si>
  <si>
    <t>W7</t>
  </si>
  <si>
    <t>W4</t>
  </si>
  <si>
    <t>W1</t>
  </si>
  <si>
    <t>V40</t>
  </si>
  <si>
    <t>V33</t>
  </si>
  <si>
    <t>V8</t>
  </si>
  <si>
    <t>V6</t>
  </si>
  <si>
    <t>V3</t>
  </si>
  <si>
    <t>U37</t>
  </si>
  <si>
    <t>U34</t>
  </si>
  <si>
    <t>U33</t>
  </si>
  <si>
    <t>U7</t>
  </si>
  <si>
    <t>U4</t>
  </si>
  <si>
    <t>U2</t>
  </si>
  <si>
    <t>T39</t>
  </si>
  <si>
    <t>T33</t>
  </si>
  <si>
    <t>T7</t>
  </si>
  <si>
    <t>T6</t>
  </si>
  <si>
    <t>T5</t>
  </si>
  <si>
    <t>T4</t>
  </si>
  <si>
    <t>T2</t>
  </si>
  <si>
    <t>T1</t>
  </si>
  <si>
    <t>R40</t>
  </si>
  <si>
    <t>R35</t>
  </si>
  <si>
    <t>R8</t>
  </si>
  <si>
    <t>R7</t>
  </si>
  <si>
    <t>R6</t>
  </si>
  <si>
    <t>R5</t>
  </si>
  <si>
    <t>R3</t>
  </si>
  <si>
    <t>P38</t>
  </si>
  <si>
    <t>P35</t>
  </si>
  <si>
    <t>P34</t>
  </si>
  <si>
    <t>P7</t>
  </si>
  <si>
    <t>P5</t>
  </si>
  <si>
    <t>P2</t>
  </si>
  <si>
    <t>N34</t>
  </si>
  <si>
    <t>N8</t>
  </si>
  <si>
    <t>N7</t>
  </si>
  <si>
    <t>N6</t>
  </si>
  <si>
    <t>N4</t>
  </si>
  <si>
    <t>N3</t>
  </si>
  <si>
    <t>N2</t>
  </si>
  <si>
    <t>N1</t>
  </si>
  <si>
    <t>M40</t>
  </si>
  <si>
    <t>M37</t>
  </si>
  <si>
    <t>M35</t>
  </si>
  <si>
    <t>M34</t>
  </si>
  <si>
    <t>M32</t>
  </si>
  <si>
    <t>M30</t>
  </si>
  <si>
    <t>M28</t>
  </si>
  <si>
    <t>M26</t>
  </si>
  <si>
    <t>M24</t>
  </si>
  <si>
    <t>M22</t>
  </si>
  <si>
    <t>M20</t>
  </si>
  <si>
    <t>M18</t>
  </si>
  <si>
    <t>M16</t>
  </si>
  <si>
    <t>M14</t>
  </si>
  <si>
    <t>M12</t>
  </si>
  <si>
    <t>M7</t>
  </si>
  <si>
    <t>M6</t>
  </si>
  <si>
    <t>M5</t>
  </si>
  <si>
    <t>M4</t>
  </si>
  <si>
    <t>M1</t>
  </si>
  <si>
    <t>L38</t>
  </si>
  <si>
    <t>L36</t>
  </si>
  <si>
    <t>L35</t>
  </si>
  <si>
    <t>L14</t>
  </si>
  <si>
    <t>L13</t>
  </si>
  <si>
    <t>L11</t>
  </si>
  <si>
    <t>L9</t>
  </si>
  <si>
    <t>L8</t>
  </si>
  <si>
    <t>L7</t>
  </si>
  <si>
    <t>L6</t>
  </si>
  <si>
    <t>L3</t>
  </si>
  <si>
    <t>K40</t>
  </si>
  <si>
    <t>K36</t>
  </si>
  <si>
    <t>K34</t>
  </si>
  <si>
    <t>K32</t>
  </si>
  <si>
    <t>K30</t>
  </si>
  <si>
    <t>K28</t>
  </si>
  <si>
    <t>K26</t>
  </si>
  <si>
    <t>K24</t>
  </si>
  <si>
    <t>K22</t>
  </si>
  <si>
    <t>K20</t>
  </si>
  <si>
    <t>K18</t>
  </si>
  <si>
    <t>K17</t>
  </si>
  <si>
    <t>K16</t>
  </si>
  <si>
    <t>K15</t>
  </si>
  <si>
    <t>K14</t>
  </si>
  <si>
    <t>K10</t>
  </si>
  <si>
    <t>K7</t>
  </si>
  <si>
    <t>K4</t>
  </si>
  <si>
    <t>K1</t>
  </si>
  <si>
    <t>J37</t>
  </si>
  <si>
    <t>J36</t>
  </si>
  <si>
    <t>J20</t>
  </si>
  <si>
    <t>J19</t>
  </si>
  <si>
    <t>J18</t>
  </si>
  <si>
    <t>J6</t>
  </si>
  <si>
    <t>J3</t>
  </si>
  <si>
    <t>H39</t>
  </si>
  <si>
    <t>H36</t>
  </si>
  <si>
    <t>H34</t>
  </si>
  <si>
    <t>H32</t>
  </si>
  <si>
    <t>H30</t>
  </si>
  <si>
    <t>H28</t>
  </si>
  <si>
    <t>H26</t>
  </si>
  <si>
    <t>H24</t>
  </si>
  <si>
    <t>H22</t>
  </si>
  <si>
    <t>H21</t>
  </si>
  <si>
    <t>H20</t>
  </si>
  <si>
    <t>H18</t>
  </si>
  <si>
    <t>H17</t>
  </si>
  <si>
    <t>H13</t>
  </si>
  <si>
    <t>H11</t>
  </si>
  <si>
    <t>H10</t>
  </si>
  <si>
    <t>H9</t>
  </si>
  <si>
    <t>H8</t>
  </si>
  <si>
    <t>H7</t>
  </si>
  <si>
    <t>H4</t>
  </si>
  <si>
    <t>H1</t>
  </si>
  <si>
    <t>G37</t>
  </si>
  <si>
    <t>G36</t>
  </si>
  <si>
    <t>G21</t>
  </si>
  <si>
    <t>G17</t>
  </si>
  <si>
    <t>G16</t>
  </si>
  <si>
    <t>G15</t>
  </si>
  <si>
    <t>G14</t>
  </si>
  <si>
    <t>G13</t>
  </si>
  <si>
    <t>G12</t>
  </si>
  <si>
    <t>G11</t>
  </si>
  <si>
    <t>G9</t>
  </si>
  <si>
    <t>G7</t>
  </si>
  <si>
    <t>G6</t>
  </si>
  <si>
    <t>G3</t>
  </si>
  <si>
    <t>F36</t>
  </si>
  <si>
    <t>F34</t>
  </si>
  <si>
    <t>F32</t>
  </si>
  <si>
    <t>F30</t>
  </si>
  <si>
    <t>F28</t>
  </si>
  <si>
    <t>F26</t>
  </si>
  <si>
    <t>F24</t>
  </si>
  <si>
    <t>F22</t>
  </si>
  <si>
    <t>F21</t>
  </si>
  <si>
    <t>F19</t>
  </si>
  <si>
    <t>F16</t>
  </si>
  <si>
    <t>F14</t>
  </si>
  <si>
    <t>F12</t>
  </si>
  <si>
    <t>F7</t>
  </si>
  <si>
    <t>F4</t>
  </si>
  <si>
    <t>F1</t>
  </si>
  <si>
    <t>E38</t>
  </si>
  <si>
    <t>E36</t>
  </si>
  <si>
    <t>E23</t>
  </si>
  <si>
    <t>E22</t>
  </si>
  <si>
    <t>E20</t>
  </si>
  <si>
    <t>E18</t>
  </si>
  <si>
    <t>E10</t>
  </si>
  <si>
    <t>E8</t>
  </si>
  <si>
    <t>E7</t>
  </si>
  <si>
    <t>E6</t>
  </si>
  <si>
    <t>E3</t>
  </si>
  <si>
    <t>D37</t>
  </si>
  <si>
    <t>D36</t>
  </si>
  <si>
    <t>D34</t>
  </si>
  <si>
    <t>D32</t>
  </si>
  <si>
    <t>D30</t>
  </si>
  <si>
    <t>D28</t>
  </si>
  <si>
    <t>D26</t>
  </si>
  <si>
    <t>D24</t>
  </si>
  <si>
    <t>D23</t>
  </si>
  <si>
    <t>D17</t>
  </si>
  <si>
    <t>D15</t>
  </si>
  <si>
    <t>D13</t>
  </si>
  <si>
    <t>D11</t>
  </si>
  <si>
    <t>D9</t>
  </si>
  <si>
    <t>D7</t>
  </si>
  <si>
    <t>D6</t>
  </si>
  <si>
    <t>D5</t>
  </si>
  <si>
    <t>D2</t>
  </si>
  <si>
    <t>C36</t>
  </si>
  <si>
    <t>C23</t>
  </si>
  <si>
    <t>C21</t>
  </si>
  <si>
    <t>C19</t>
  </si>
  <si>
    <t>C18</t>
  </si>
  <si>
    <t>C16</t>
  </si>
  <si>
    <t>C14</t>
  </si>
  <si>
    <t>C12</t>
  </si>
  <si>
    <t>C6</t>
  </si>
  <si>
    <t>C4</t>
  </si>
  <si>
    <t>C3</t>
  </si>
  <si>
    <t>B36</t>
  </si>
  <si>
    <t>B34</t>
  </si>
  <si>
    <t>B32</t>
  </si>
  <si>
    <t>B30</t>
  </si>
  <si>
    <t>B28</t>
  </si>
  <si>
    <t>B26</t>
  </si>
  <si>
    <t>B24</t>
  </si>
  <si>
    <t>B23</t>
  </si>
  <si>
    <t>B10</t>
  </si>
  <si>
    <t>B8</t>
  </si>
  <si>
    <t>B4</t>
  </si>
  <si>
    <t>A23</t>
  </si>
  <si>
    <t>A17</t>
  </si>
  <si>
    <t>A15</t>
  </si>
  <si>
    <t>A13</t>
  </si>
  <si>
    <t>A11</t>
  </si>
  <si>
    <t>A7</t>
  </si>
  <si>
    <t>A5</t>
  </si>
  <si>
    <t>AY3</t>
  </si>
  <si>
    <t>VSS_NCTF</t>
  </si>
  <si>
    <t>AW38</t>
  </si>
  <si>
    <t>AV39</t>
  </si>
  <si>
    <t>AU40</t>
  </si>
  <si>
    <t>D40</t>
  </si>
  <si>
    <t>C40</t>
  </si>
  <si>
    <t>B39</t>
  </si>
  <si>
    <t>B38</t>
  </si>
  <si>
    <t>EDP_TXN[0]</t>
  </si>
  <si>
    <t>EDP_TXN[1]</t>
  </si>
  <si>
    <t>EDP_TXP[0]</t>
  </si>
  <si>
    <t>EDP_TXP[1]</t>
  </si>
  <si>
    <t>D3_TC_DP78_TD2__BCLKN</t>
  </si>
  <si>
    <t>J1802.DS8</t>
  </si>
  <si>
    <t>J1802.054</t>
  </si>
  <si>
    <t>D3_TC_DP78_TD2__BCLKP</t>
  </si>
  <si>
    <t>J1802.DS7</t>
  </si>
  <si>
    <t>J1802.056</t>
  </si>
  <si>
    <t>D3_TC_TD1__CATERRN</t>
  </si>
  <si>
    <t>J1803.CS4</t>
  </si>
  <si>
    <t>J1803.103</t>
  </si>
  <si>
    <t>D3_TC_TD1__DDR_CONNECTED_SPARE</t>
  </si>
  <si>
    <t>J1803.BS8</t>
  </si>
  <si>
    <t>J1803.123</t>
  </si>
  <si>
    <t>D3_TC_TD1__CPU_OPIO_RCOMP/SPARE_8</t>
  </si>
  <si>
    <t>J1808.CS8</t>
  </si>
  <si>
    <t>J1808.053</t>
  </si>
  <si>
    <t>KB7.6</t>
  </si>
  <si>
    <t>KB7.5</t>
  </si>
  <si>
    <t>INT6\7\9</t>
  </si>
  <si>
    <t>D3__CPU_OPIO_RCOMP</t>
  </si>
  <si>
    <t>D3_TC_M12_SH102_TD1_CPU_OPIO_VIEW0/DDR1_ECC3</t>
  </si>
  <si>
    <t>J1802.BS8</t>
  </si>
  <si>
    <t>J1802.079</t>
  </si>
  <si>
    <t>KB56.6</t>
  </si>
  <si>
    <t>KB56.8</t>
  </si>
  <si>
    <t>D3_Z__CPU_OPIO_VIEW_0</t>
  </si>
  <si>
    <t>D3_TC_M12_SH103_TD1_CPU_OPIO_VIEW1/DDR1_ECC4</t>
  </si>
  <si>
    <t>J1803.CS12</t>
  </si>
  <si>
    <t>J1803.089</t>
  </si>
  <si>
    <t>KB57.4</t>
  </si>
  <si>
    <t>KB57.2</t>
  </si>
  <si>
    <t>D3_Z__CPU_OPIO_VIEW_1</t>
  </si>
  <si>
    <t>D3_TC_SH107_SC2_TD2__NOA_4/DDI1_TXN_0</t>
  </si>
  <si>
    <t>J1801.BS4</t>
  </si>
  <si>
    <t>J1801.027</t>
  </si>
  <si>
    <t>KB42.3</t>
  </si>
  <si>
    <t>KB42.2</t>
  </si>
  <si>
    <t>D3_Z__DDI1_TXN_0</t>
  </si>
  <si>
    <t>D3_TC_SH108_SC2_TD2__NOA_5/DDI1_TXN_1</t>
  </si>
  <si>
    <t>J1801.BS5</t>
  </si>
  <si>
    <t>J1801.029</t>
  </si>
  <si>
    <t>KB42.7</t>
  </si>
  <si>
    <t>KB42.8</t>
  </si>
  <si>
    <t>D3_Z__DDI1_TXN_1</t>
  </si>
  <si>
    <t>D3_TC_SH109_SC2_TD2__NOA_6/DDI1_TXN_2</t>
  </si>
  <si>
    <t>J1802.DS12</t>
  </si>
  <si>
    <t>J1802.046</t>
  </si>
  <si>
    <t>KB43.3</t>
  </si>
  <si>
    <t>KB43.2</t>
  </si>
  <si>
    <t>D3_Z__DDI1_TXN_2</t>
  </si>
  <si>
    <t>D3_TC_SH110_SC2_TD2__NOA_7/DDI1_TXN_3</t>
  </si>
  <si>
    <t>J1802.DS13</t>
  </si>
  <si>
    <t>J1802.044</t>
  </si>
  <si>
    <t>KB43.7</t>
  </si>
  <si>
    <t>KB43.8</t>
  </si>
  <si>
    <t>D3_Z__DDI1_TXN_3</t>
  </si>
  <si>
    <t>D3_TC_SH111_SC8_TD2__NOA_8/DDI1_TXP_0</t>
  </si>
  <si>
    <t>J1802.CS13</t>
  </si>
  <si>
    <t>J1802.043</t>
  </si>
  <si>
    <t>KB44.3</t>
  </si>
  <si>
    <t>KB44.2</t>
  </si>
  <si>
    <t>D3_Z__DDI1_TXP_0</t>
  </si>
  <si>
    <t>D3_TC_SH112_SC8_TD2__NOA_9/DDI1_TXP_1</t>
  </si>
  <si>
    <t>J1802.CS6</t>
  </si>
  <si>
    <t>J1802.057</t>
  </si>
  <si>
    <t>KB44.7</t>
  </si>
  <si>
    <t>KB44.8</t>
  </si>
  <si>
    <t>D3_Z__DDI1_TXP_1</t>
  </si>
  <si>
    <t>D3_TC_SH113_SC8_TD2__NOA_10/DDI1_TXP_2</t>
  </si>
  <si>
    <t>J1801.DS4</t>
  </si>
  <si>
    <t>J1801.016</t>
  </si>
  <si>
    <t>KB45.3</t>
  </si>
  <si>
    <t>KB45.2</t>
  </si>
  <si>
    <t>D3_Z__DDI1_TXP_2</t>
  </si>
  <si>
    <t>D3_TC_SH114_SC8_TD2__NOA_11/DDI1_TXP_3</t>
  </si>
  <si>
    <t>J1801.DS1</t>
  </si>
  <si>
    <t>J1801.022</t>
  </si>
  <si>
    <t>KB45.7</t>
  </si>
  <si>
    <t>KB45.8</t>
  </si>
  <si>
    <t>D3_Z__DDI1_TXP_3</t>
  </si>
  <si>
    <t>D3_TC_SH115_SC2_TD2__NOA_12/DDI2_TXN_0</t>
  </si>
  <si>
    <t>J1801.DS6</t>
  </si>
  <si>
    <t>J1801.014</t>
  </si>
  <si>
    <t>KB46.3</t>
  </si>
  <si>
    <t>KB46.2</t>
  </si>
  <si>
    <t>D3_Z__DDI2_TXN_0</t>
  </si>
  <si>
    <t>D3_TC_SH116_SC2_TD2__NOA_13/DDI2_TXN_1</t>
  </si>
  <si>
    <t>J1801.DS7</t>
  </si>
  <si>
    <t>J1801.012</t>
  </si>
  <si>
    <t>KB46.7</t>
  </si>
  <si>
    <t>KB46.8</t>
  </si>
  <si>
    <t>D3_Z__DDI2_TXN_1</t>
  </si>
  <si>
    <t>D3_TC_SH117_SC2_TD2__NOA_14/DDI2_TXN_2</t>
  </si>
  <si>
    <t>J1802.DS14</t>
  </si>
  <si>
    <t>J1802.042</t>
  </si>
  <si>
    <t>KB47.3</t>
  </si>
  <si>
    <t>KB47.2</t>
  </si>
  <si>
    <t>D3_Z__DDI2_TXN_2</t>
  </si>
  <si>
    <t>D3_TC_SH118_SC2_TD2__NOA_15/DDI2_TXN_3</t>
  </si>
  <si>
    <t>J1801.BS2</t>
  </si>
  <si>
    <t>J1801.023</t>
  </si>
  <si>
    <t>KB47.7</t>
  </si>
  <si>
    <t>KB47.8</t>
  </si>
  <si>
    <t>D3_Z__DDI2_TXN_3</t>
  </si>
  <si>
    <t>D3_TC_SH119_TD2__NOA_STBN_0/DDI2_TXP_0</t>
  </si>
  <si>
    <t>J1801.AS4</t>
  </si>
  <si>
    <t>J1801.028</t>
  </si>
  <si>
    <t>KB48.3</t>
  </si>
  <si>
    <t>KB48.2</t>
  </si>
  <si>
    <t>D3_Z__DDI2_TXP_0</t>
  </si>
  <si>
    <t>D3_TC_SH120_TD2__NOA_STBN_1/DDI2_TXP_1</t>
  </si>
  <si>
    <t>J1801.AS5</t>
  </si>
  <si>
    <t>J1801.030</t>
  </si>
  <si>
    <t>KB48.7</t>
  </si>
  <si>
    <t>KB48.8</t>
  </si>
  <si>
    <t>D3_Z__DDI2_TXP_1</t>
  </si>
  <si>
    <t>D3_TC_SH121_TD2__NOA_STBP_0/DDI2_TXP_2</t>
  </si>
  <si>
    <t>J1801.CS4</t>
  </si>
  <si>
    <t>J1801.015</t>
  </si>
  <si>
    <t>KB49.3</t>
  </si>
  <si>
    <t>KB49.2</t>
  </si>
  <si>
    <t>D3_Z__DDI2_TXP_2</t>
  </si>
  <si>
    <t>D3_TC_SH122_TD2__NOA_STBP_1/DDI2_TXP_3</t>
  </si>
  <si>
    <t>J1801.CS6</t>
  </si>
  <si>
    <t>J1801.013</t>
  </si>
  <si>
    <t>KB49.7</t>
  </si>
  <si>
    <t>KB49.8</t>
  </si>
  <si>
    <t>D3_Z__DDI2_TXP_3</t>
  </si>
  <si>
    <t>D3_TC_TD2__NOA_RCOMP/DDI3_FDI_TXN_0</t>
  </si>
  <si>
    <t>J1801.CS3</t>
  </si>
  <si>
    <t>J1801.017</t>
  </si>
  <si>
    <t>KB51.7</t>
  </si>
  <si>
    <t>KB51.8</t>
  </si>
  <si>
    <t>D3__DDI3_TXN_0</t>
  </si>
  <si>
    <t>D3_TC_SH123_TD2__VCCIO2PCH/DDI3_FDI_TXN_1</t>
  </si>
  <si>
    <t>J1802.CS12</t>
  </si>
  <si>
    <t>J1802.045</t>
  </si>
  <si>
    <t>KB51.3</t>
  </si>
  <si>
    <t>KB51.2</t>
  </si>
  <si>
    <t>D3_Z__DDI3_FDI_TXN_1</t>
  </si>
  <si>
    <t>D3_TC_DP24_TD2__DDI3_TXN_2</t>
  </si>
  <si>
    <t>J1801.CS9</t>
  </si>
  <si>
    <t>J1801.007</t>
  </si>
  <si>
    <t>D3_TC_SH124_TD2__SPARE_4/DDI3_TXN_3</t>
  </si>
  <si>
    <t>J1801.CS7</t>
  </si>
  <si>
    <t>J1801.011</t>
  </si>
  <si>
    <t>KB50.3</t>
  </si>
  <si>
    <t>KB50.2</t>
  </si>
  <si>
    <t>D3_Z__DDI3_TXN_3</t>
  </si>
  <si>
    <t>D3_TC_TD2__DDI3_TXP_0</t>
  </si>
  <si>
    <t>J1801.AS8</t>
  </si>
  <si>
    <t>J1801.036</t>
  </si>
  <si>
    <t>D3_TC_TD2__DDI3_TXP_1</t>
  </si>
  <si>
    <t>J1801.BS8</t>
  </si>
  <si>
    <t>J1801.035</t>
  </si>
  <si>
    <t>D3_TC_DP24_TD2__DDI3_TXP_2</t>
  </si>
  <si>
    <t>J1801.DS8</t>
  </si>
  <si>
    <t>J1801.010</t>
  </si>
  <si>
    <t>D3_TC_SH125_TD2__SPARE_9/DDI3_TXP_3</t>
  </si>
  <si>
    <t>J1801.CS8</t>
  </si>
  <si>
    <t>J1801.009</t>
  </si>
  <si>
    <t>KB50.7</t>
  </si>
  <si>
    <t>KB50.8</t>
  </si>
  <si>
    <t>INT6\9</t>
  </si>
  <si>
    <t>D3_Z__DDI3_TXP_3</t>
  </si>
  <si>
    <t>D3_TC_TD1__DDR_RCOMP_0/SPARE_15</t>
  </si>
  <si>
    <t>J1803.BS3</t>
  </si>
  <si>
    <t>J1803.113</t>
  </si>
  <si>
    <t>KB3.6</t>
  </si>
  <si>
    <t>KB3.5</t>
  </si>
  <si>
    <t>INT10\2\1</t>
  </si>
  <si>
    <t>D3__DDR_RCOMP_0</t>
  </si>
  <si>
    <t>D3_TC_TD1__DDR_RCOMP_1/SPARE_16</t>
  </si>
  <si>
    <t>J1803.BS4</t>
  </si>
  <si>
    <t>J1803.115</t>
  </si>
  <si>
    <t>KB4.6</t>
  </si>
  <si>
    <t>KB4.5</t>
  </si>
  <si>
    <t>D3__DDR_RCOMP_1</t>
  </si>
  <si>
    <t>D3_TC_TD1__DDR_RCOMP_2/SPARE_17</t>
  </si>
  <si>
    <t>J1802.BS2</t>
  </si>
  <si>
    <t>J1802.067</t>
  </si>
  <si>
    <t>KB5.6</t>
  </si>
  <si>
    <t>KB5.5</t>
  </si>
  <si>
    <t>D3__DDR_RCOMP_2</t>
  </si>
  <si>
    <t>D3_TC_TD1__DDR_RESETN</t>
  </si>
  <si>
    <t>J1805.CS1</t>
  </si>
  <si>
    <t>J1805.065</t>
  </si>
  <si>
    <t>D3_TC_TD1__DDR_VIEW_0</t>
  </si>
  <si>
    <t>J1809.CS6</t>
  </si>
  <si>
    <t>J1809.101</t>
  </si>
  <si>
    <t>D3_TC_TD1__DDR_VIEW_1</t>
  </si>
  <si>
    <t>J1808.CS9</t>
  </si>
  <si>
    <t>J1808.051</t>
  </si>
  <si>
    <t>D3_TC_TD1__DDR_VREF_CA</t>
  </si>
  <si>
    <t>J1809.BS14</t>
  </si>
  <si>
    <t>J1809.127</t>
  </si>
  <si>
    <t>KB33.2</t>
  </si>
  <si>
    <t>KB33.8</t>
  </si>
  <si>
    <t>D3_Z__DDR_VREF_CA</t>
  </si>
  <si>
    <t>D3_TC_TD1__DDR_VREF_DQ_0</t>
  </si>
  <si>
    <t>J1809.CS10</t>
  </si>
  <si>
    <t>J1809.093</t>
  </si>
  <si>
    <t>KB34.2</t>
  </si>
  <si>
    <t>KB34.8</t>
  </si>
  <si>
    <t>D3_Z__DDR_VREF_DQ_0</t>
  </si>
  <si>
    <t>D3_TC_TD1__DDR_VREF_DQ_1</t>
  </si>
  <si>
    <t>J1809.CS14</t>
  </si>
  <si>
    <t>J1809.085</t>
  </si>
  <si>
    <t>KB35.2</t>
  </si>
  <si>
    <t>KB35.8</t>
  </si>
  <si>
    <t>D3_Z__DDR_VREF_DQ_1</t>
  </si>
  <si>
    <t>D3_TC_TD1__DDR0_ALERTN</t>
  </si>
  <si>
    <t>J1805.BS9</t>
  </si>
  <si>
    <t>J1805.081</t>
  </si>
  <si>
    <t>D3_TC_M09_SH01_TD1__DDR0/1_BA_0</t>
  </si>
  <si>
    <t>J1808.CS4</t>
  </si>
  <si>
    <t>J1808.059</t>
  </si>
  <si>
    <t>D3_TC_M09_SH02_TD1__DDR0/1_BA_1</t>
  </si>
  <si>
    <t>J1809.BS4</t>
  </si>
  <si>
    <t>J1809.115</t>
  </si>
  <si>
    <t>D3_TC_M09_SH03_TD1__DDR0/1_BA_2</t>
  </si>
  <si>
    <t>J1809.BS5</t>
  </si>
  <si>
    <t>J1809.117</t>
  </si>
  <si>
    <t>D3_TC_M09_SH04_TD1__DDR0/1_CASN</t>
  </si>
  <si>
    <t>J1807.CS13</t>
  </si>
  <si>
    <t>J1807.003</t>
  </si>
  <si>
    <t>D3_TC_M09_SH05_TD1__DDR0/1_CKE_0</t>
  </si>
  <si>
    <t>J1807.BS5</t>
  </si>
  <si>
    <t>J1807.029</t>
  </si>
  <si>
    <t>D3_TC_M09_SH06_TD1__DDR0/1_CKE_1</t>
  </si>
  <si>
    <t>J1805.BS5</t>
  </si>
  <si>
    <t>J1805.073</t>
  </si>
  <si>
    <t>D3_TC_M09_SH38_TD1__DDR0/1_CKE_2</t>
  </si>
  <si>
    <t>J1808.BS4</t>
  </si>
  <si>
    <t>J1808.071</t>
  </si>
  <si>
    <t>D3_TC_M09_SH39_TD1__DDR0/1_CKE_3</t>
  </si>
  <si>
    <t>J1808.CS2</t>
  </si>
  <si>
    <t>J1808.063</t>
  </si>
  <si>
    <t>D3_TC_M09_SH07_TD1__DDR0/1_CLKN_0</t>
  </si>
  <si>
    <t>J1809.BS3</t>
  </si>
  <si>
    <t>J1809.113</t>
  </si>
  <si>
    <t>D3_TC_M09_SH09_TD1__DDR0/1_CLKN_1</t>
  </si>
  <si>
    <t>J1807.BS6</t>
  </si>
  <si>
    <t>J1807.031</t>
  </si>
  <si>
    <t>D3_TC_M09_SH34_TD1__DDR0/1_CLKN_2</t>
  </si>
  <si>
    <t>J1804.CS7</t>
  </si>
  <si>
    <t>J1804.011</t>
  </si>
  <si>
    <t>D3_TC_M09_SH35_TD1__DDR0/1_CLKN_3</t>
  </si>
  <si>
    <t>J1805.CS7</t>
  </si>
  <si>
    <t>J1805.055</t>
  </si>
  <si>
    <t>D3_TC_M09_SH08_TD1__DDR0/1_CLKP_0</t>
  </si>
  <si>
    <t>J1805.BS4</t>
  </si>
  <si>
    <t>J1805.071</t>
  </si>
  <si>
    <t>D3_TC_M09_SH10_TD1__DDR0/1_CLKP_1</t>
  </si>
  <si>
    <t>J1806.BS3</t>
  </si>
  <si>
    <t>J1806.113</t>
  </si>
  <si>
    <t>D3_TC_M09_SH36_TD1__DDR0/1_CLKP_2</t>
  </si>
  <si>
    <t>J1809.CS2</t>
  </si>
  <si>
    <t>J1809.107</t>
  </si>
  <si>
    <t>D3_TC_M09_SH37_TD1__DDR0/1_CLKP_3</t>
  </si>
  <si>
    <t>J1808.CS3</t>
  </si>
  <si>
    <t>J1808.061</t>
  </si>
  <si>
    <t>D3_TC_M09_SH11_TD1__DDR0/1_CSN_0</t>
  </si>
  <si>
    <t>J1805.CS2</t>
  </si>
  <si>
    <t>J1805.063</t>
  </si>
  <si>
    <t>D3_TC_M09_SH12_TD1__DDR0/1_CSN_1</t>
  </si>
  <si>
    <t>J1806.CS9</t>
  </si>
  <si>
    <t>J1806.095</t>
  </si>
  <si>
    <t>D3_TC_M09_SH40_TD1__DDR0/1_CSN_2</t>
  </si>
  <si>
    <t>J1807.BS14</t>
  </si>
  <si>
    <t>J1807.039</t>
  </si>
  <si>
    <t>D3_TC_M09_SH41_TD1__DDR0/1_CSN_3</t>
  </si>
  <si>
    <t>J1808.BS5</t>
  </si>
  <si>
    <t>J1808.073</t>
  </si>
  <si>
    <t>D3_TC_M01_SC4_TD1__DDR0_DQ_0</t>
  </si>
  <si>
    <t>J1805.AS4</t>
  </si>
  <si>
    <t>J1805.072</t>
  </si>
  <si>
    <t>D3_TC_M01_SC4_TD1__DDR0_DQ_1</t>
  </si>
  <si>
    <t>J1807.AS14</t>
  </si>
  <si>
    <t>J1807.040</t>
  </si>
  <si>
    <t>D3_TC_M02_SC4_TD1__DDR0_DQ_10</t>
  </si>
  <si>
    <t>J1802.AS6</t>
  </si>
  <si>
    <t>J1802.076</t>
  </si>
  <si>
    <t>D3_TC_M02_SC4_TD1__DDR0_DQ_11</t>
  </si>
  <si>
    <t>J1807.AS6</t>
  </si>
  <si>
    <t>J1807.032</t>
  </si>
  <si>
    <t>D3_TC_M02_SC4_TD1__DDR0_DQ_12</t>
  </si>
  <si>
    <t>J1805.DS4</t>
  </si>
  <si>
    <t>J1805.060</t>
  </si>
  <si>
    <t>D3_TC_M02_SC4_TD1__DDR0_DQ_13</t>
  </si>
  <si>
    <t>J1805.DS7</t>
  </si>
  <si>
    <t>J1805.056</t>
  </si>
  <si>
    <t>D3_TC_M02_SC4_TD1__DDR0_DQ_14</t>
  </si>
  <si>
    <t>J1805.DS2</t>
  </si>
  <si>
    <t>J1805.064</t>
  </si>
  <si>
    <t>D3_TC_M02_SC4_TD1__DDR0_DQ_15</t>
  </si>
  <si>
    <t>J1807.AS8</t>
  </si>
  <si>
    <t>J1807.036</t>
  </si>
  <si>
    <t>D3_TC_M03_SC4_TD1__DDR0_DQ_16</t>
  </si>
  <si>
    <t>J1804.DS13</t>
  </si>
  <si>
    <t>J1804.004</t>
  </si>
  <si>
    <t>D3_TC_M03_SC4_TD1__DDR0_DQ_17</t>
  </si>
  <si>
    <t>J1804.AS8</t>
  </si>
  <si>
    <t>J1804.036</t>
  </si>
  <si>
    <t>D3_TC_M03_SC4_TD1__DDR0_DQ_18</t>
  </si>
  <si>
    <t>J1803.DS9</t>
  </si>
  <si>
    <t>J1803.096</t>
  </si>
  <si>
    <t>D3_TC_M03_SC4_TD1__DDR0_DQ_19</t>
  </si>
  <si>
    <t>J1806.AS2</t>
  </si>
  <si>
    <t>J1806.112</t>
  </si>
  <si>
    <t>D3_TC_M01_SC4_TD1__DDR0_DQ_2</t>
  </si>
  <si>
    <t>J1806.DS11</t>
  </si>
  <si>
    <t>J1806.092</t>
  </si>
  <si>
    <t>D3_TC_M03_SC4_TD1__DDR0_DQ_20</t>
  </si>
  <si>
    <t>J1802.AS14</t>
  </si>
  <si>
    <t>J1802.084</t>
  </si>
  <si>
    <t>D3_TC_M03_SC4_TD1__DDR0_DQ_21</t>
  </si>
  <si>
    <t>J1804.AS2</t>
  </si>
  <si>
    <t>J1804.024</t>
  </si>
  <si>
    <t>D3_TC_M03_SC4_TD1__DDR0_DQ_22</t>
  </si>
  <si>
    <t>J1803.DS11</t>
  </si>
  <si>
    <t>J1803.092</t>
  </si>
  <si>
    <t>D3_TC_M03_SC4_TD1__DDR0_DQ_23</t>
  </si>
  <si>
    <t>J1806.AS4</t>
  </si>
  <si>
    <t>J1806.116</t>
  </si>
  <si>
    <t>D3_TC_M04_SC4_TD1__DDR0_DQ_24</t>
  </si>
  <si>
    <t>J1803.AS2</t>
  </si>
  <si>
    <t>J1803.112</t>
  </si>
  <si>
    <t>D3_TC_M04_SC4_TD1__DDR0_DQ_25</t>
  </si>
  <si>
    <t>J1803.AS6</t>
  </si>
  <si>
    <t>J1803.120</t>
  </si>
  <si>
    <t>D3_TC_M04_SC4_TD1__DDR0_DQ_26</t>
  </si>
  <si>
    <t>J1803.DS4</t>
  </si>
  <si>
    <t>J1803.104</t>
  </si>
  <si>
    <t>D3_TC_M04_SC4_TD1__DDR0_DQ_27</t>
  </si>
  <si>
    <t>J1803.DS7</t>
  </si>
  <si>
    <t>J1803.100</t>
  </si>
  <si>
    <t>D3_TC_M04_SC4_TD1__DDR0_DQ_28</t>
  </si>
  <si>
    <t>J1803.AS8</t>
  </si>
  <si>
    <t>J1803.124</t>
  </si>
  <si>
    <t>D3_TC_M04_SC4_TD1__DDR0_DQ_29</t>
  </si>
  <si>
    <t>J1803.AS4</t>
  </si>
  <si>
    <t>J1803.116</t>
  </si>
  <si>
    <t>D3_TC_M01_SC4_TD1__DDR0_DQ_3</t>
  </si>
  <si>
    <t>J1804.AS6</t>
  </si>
  <si>
    <t>J1804.032</t>
  </si>
  <si>
    <t>D3_TC_M04_SC4_TD1__DDR0_DQ_30</t>
  </si>
  <si>
    <t>J1804.AS4</t>
  </si>
  <si>
    <t>J1804.028</t>
  </si>
  <si>
    <t>D3_TC_M04_SC4_TD1__DDR0_DQ_31</t>
  </si>
  <si>
    <t>J1803.DS2</t>
  </si>
  <si>
    <t>J1803.108</t>
  </si>
  <si>
    <t>D3_TC_M05_SC4_TD1__DDR0_DQ_32</t>
  </si>
  <si>
    <t>J1809.DS2</t>
  </si>
  <si>
    <t>J1809.108</t>
  </si>
  <si>
    <t>D3_TC_M05_SC4_TD1__DDR0_DQ_33</t>
  </si>
  <si>
    <t>J1809.AS8</t>
  </si>
  <si>
    <t>J1809.124</t>
  </si>
  <si>
    <t>D3_TC_M05_SC4_TD1__DDR0_DQ_34</t>
  </si>
  <si>
    <t>J1808.DS2</t>
  </si>
  <si>
    <t>J1808.064</t>
  </si>
  <si>
    <t>D3_TC_M05_SC4_TD1__DDR0_DQ_35</t>
  </si>
  <si>
    <t>J1809.AS4</t>
  </si>
  <si>
    <t>J1809.116</t>
  </si>
  <si>
    <t>D3_TC_M05_SC4_TD1__DDR0_DQ_36</t>
  </si>
  <si>
    <t>J1809.DS4</t>
  </si>
  <si>
    <t>J1809.104</t>
  </si>
  <si>
    <t>D3_TC_M05_SC4_TD1__DDR0_DQ_37</t>
  </si>
  <si>
    <t>J1808.DS4</t>
  </si>
  <si>
    <t>J1808.060</t>
  </si>
  <si>
    <t>D3_TC_M05_SC4_TD1__DDR0_DQ_38</t>
  </si>
  <si>
    <t>J1809.AS6</t>
  </si>
  <si>
    <t>J1809.120</t>
  </si>
  <si>
    <t>D3_TC_M05_SC4_TD1__DDR0_DQ_39</t>
  </si>
  <si>
    <t>J1809.AS2</t>
  </si>
  <si>
    <t>J1809.112</t>
  </si>
  <si>
    <t>D3_TC_M01_SC4_TD1__DDR0_DQ_4</t>
  </si>
  <si>
    <t>J1805.AS6</t>
  </si>
  <si>
    <t>J1805.076</t>
  </si>
  <si>
    <t>D3_TC_M06_SC4_TD1__DDR0_DQ_40</t>
  </si>
  <si>
    <t>J1805.DS9</t>
  </si>
  <si>
    <t>J1805.052</t>
  </si>
  <si>
    <t>D3_TC_M06_SC4_TD1__DDR0_DQ_41</t>
  </si>
  <si>
    <t>J1809.AS14</t>
  </si>
  <si>
    <t>J1809.128</t>
  </si>
  <si>
    <t>D3_TC_M06_SC4_TD1__DDR0_DQ_42</t>
  </si>
  <si>
    <t>J1809.DS13</t>
  </si>
  <si>
    <t>J1809.088</t>
  </si>
  <si>
    <t>D3_TC_M06_SC4_TD1__DDR0_DQ_43</t>
  </si>
  <si>
    <t>J1804.DS9</t>
  </si>
  <si>
    <t>J1804.008</t>
  </si>
  <si>
    <t>D3_TC_M06_SC4_TD1__DDR0_DQ_44</t>
  </si>
  <si>
    <t>J1803.DS13</t>
  </si>
  <si>
    <t>J1803.088</t>
  </si>
  <si>
    <t>D3_TC_M06_SC4_TD1__DDR0_DQ_45</t>
  </si>
  <si>
    <t>J1805.AS8</t>
  </si>
  <si>
    <t>J1805.080</t>
  </si>
  <si>
    <t>D3_TC_M06_SC4_TD1__DDR0_DQ_46</t>
  </si>
  <si>
    <t>J1809.DS11</t>
  </si>
  <si>
    <t>J1809.092</t>
  </si>
  <si>
    <t>D3_TC_M06_SC4_TD1__DDR0_DQ_47</t>
  </si>
  <si>
    <t>J1805.DS11</t>
  </si>
  <si>
    <t>J1805.048</t>
  </si>
  <si>
    <t>D3_TC_M07_SC4_TD1__DDR0_DQ_48</t>
  </si>
  <si>
    <t>J1806.AS8</t>
  </si>
  <si>
    <t>J1806.124</t>
  </si>
  <si>
    <t>D3_TC_M07_SC4_TD1__DDR0_DQ_49</t>
  </si>
  <si>
    <t>J1804.DS7</t>
  </si>
  <si>
    <t>J1804.012</t>
  </si>
  <si>
    <t>D3_TC_M01_SC4_TD1__DDR0_DQ_5</t>
  </si>
  <si>
    <t>J1803.AS14</t>
  </si>
  <si>
    <t>J1803.128</t>
  </si>
  <si>
    <t>D3_TC_M07_SC4_TD1__DDR0_DQ_50</t>
  </si>
  <si>
    <t>J1805.DS13</t>
  </si>
  <si>
    <t>J1805.044</t>
  </si>
  <si>
    <t>D3_TC_M07_SC4_TD1__DDR0_DQ_51</t>
  </si>
  <si>
    <t>J1802.AS8</t>
  </si>
  <si>
    <t>J1802.080</t>
  </si>
  <si>
    <t>D3_TC_M07_SC4_TD1__DDR0_DQ_52</t>
  </si>
  <si>
    <t>J1806.AS6</t>
  </si>
  <si>
    <t>J1806.120</t>
  </si>
  <si>
    <t>D3_TC_M07_SC4_TD1__DDR0_DQ_53</t>
  </si>
  <si>
    <t>J1805.AS14</t>
  </si>
  <si>
    <t>J1805.084</t>
  </si>
  <si>
    <t>D3_TC_M07_SC4_TD1__DDR0_DQ_54</t>
  </si>
  <si>
    <t>J1806.DS13</t>
  </si>
  <si>
    <t>J1806.088</t>
  </si>
  <si>
    <t>D3_TC_M07_SC4_TD1__DDR0_DQ_55</t>
  </si>
  <si>
    <t>J1806.AS14</t>
  </si>
  <si>
    <t>J1806.128</t>
  </si>
  <si>
    <t>D3_TC_M08_SC4_TD1__DDR0_DQ_56</t>
  </si>
  <si>
    <t>J1807.DS9</t>
  </si>
  <si>
    <t>J1807.008</t>
  </si>
  <si>
    <t>D3_TC_M08_SC4_TD1__DDR0_DQ_57</t>
  </si>
  <si>
    <t>J1804.DS4</t>
  </si>
  <si>
    <t>J1804.016</t>
  </si>
  <si>
    <t>D3_TC_M08_SC4_TD1__DDR0_DQ_58</t>
  </si>
  <si>
    <t>J1808.AS14</t>
  </si>
  <si>
    <t>J1808.084</t>
  </si>
  <si>
    <t>D3_TC_M08_SC4_TD1__DDR0_DQ_59</t>
  </si>
  <si>
    <t>J1804.DS2</t>
  </si>
  <si>
    <t>J1804.020</t>
  </si>
  <si>
    <t>D3_TC_M01_SC4_TD1__DDR0_DQ_6</t>
  </si>
  <si>
    <t>J1805.AS2</t>
  </si>
  <si>
    <t>J1805.068</t>
  </si>
  <si>
    <t>D3_TC_M08_SC4_TD1__DDR0_DQ_60</t>
  </si>
  <si>
    <t>J1807.DS7</t>
  </si>
  <si>
    <t>J1807.012</t>
  </si>
  <si>
    <t>D3_TC_M08_SC4_TD1__DDR0_DQ_61</t>
  </si>
  <si>
    <t>J1807.DS13</t>
  </si>
  <si>
    <t>J1807.004</t>
  </si>
  <si>
    <t>D3_TC_M08_SC4_TD1__DDR0_DQ_62</t>
  </si>
  <si>
    <t>J1808.AS6</t>
  </si>
  <si>
    <t>J1808.076</t>
  </si>
  <si>
    <t>D3_TC_M08_SC4_TD1__DDR0_DQ_63</t>
  </si>
  <si>
    <t>J1808.AS8</t>
  </si>
  <si>
    <t>J1808.080</t>
  </si>
  <si>
    <t>D3_TC_M01_SC4_TD1__DDR0_DQ_7</t>
  </si>
  <si>
    <t>J1804.AS14</t>
  </si>
  <si>
    <t>J1804.040</t>
  </si>
  <si>
    <t>D3_TC_M02_SC4_TD1__DDR0_DQ_8</t>
  </si>
  <si>
    <t>J1806.DS9</t>
  </si>
  <si>
    <t>J1806.096</t>
  </si>
  <si>
    <t>D3_TC_M02_SC4_TD1__DDR0_DQ_9</t>
  </si>
  <si>
    <t>J1806.DS7</t>
  </si>
  <si>
    <t>J1806.100</t>
  </si>
  <si>
    <t>D3_TC_M01_DP01_SC4_TD1__DDR0_DQSN_0</t>
  </si>
  <si>
    <t>J1806.DS4</t>
  </si>
  <si>
    <t>J1806.104</t>
  </si>
  <si>
    <t>D3_TC_M02_DP03_SC4_TD1__DDR0_DQSN_1</t>
  </si>
  <si>
    <t>J1807.AS2</t>
  </si>
  <si>
    <t>J1807.024</t>
  </si>
  <si>
    <t>D3_TC_M03_DP05_SC4_TD1__DDR0_DQSN_2</t>
  </si>
  <si>
    <t>J1807.DS2</t>
  </si>
  <si>
    <t>J1807.020</t>
  </si>
  <si>
    <t>D3_TC_M04_DP07_SC4_TD1__DDR0_DQSN_3</t>
  </si>
  <si>
    <t>J1808.AS4</t>
  </si>
  <si>
    <t>J1808.072</t>
  </si>
  <si>
    <t>D3_TC_M05_DP09_SC4_TD1__DDR0_DQSN_4</t>
  </si>
  <si>
    <t>J1809.DS7</t>
  </si>
  <si>
    <t>J1809.100</t>
  </si>
  <si>
    <t>D3_TC_M06_DP11_SC4_TD1__DDR0_DQSN_5</t>
  </si>
  <si>
    <t>J1808.DS7</t>
  </si>
  <si>
    <t>J1808.056</t>
  </si>
  <si>
    <t>D3_TC_M07_DP13_SC4_TD1__DDR0_DQSN_6</t>
  </si>
  <si>
    <t>J1802.AS2</t>
  </si>
  <si>
    <t>J1802.068</t>
  </si>
  <si>
    <t>D3_TC_M08_DP15_SC4_TD1__DDR0_DQSN_7</t>
  </si>
  <si>
    <t>J1808.DS11</t>
  </si>
  <si>
    <t>J1808.048</t>
  </si>
  <si>
    <t>D3_TC_M12_DP17_TD1__DDR0_DQSN_8</t>
  </si>
  <si>
    <t>J1807.CS1</t>
  </si>
  <si>
    <t>J1807.021</t>
  </si>
  <si>
    <t>D3_TC_M01_DP01_SC4_TD1__DDR0_DQSP_0</t>
  </si>
  <si>
    <t>J1806.DS2</t>
  </si>
  <si>
    <t>J1806.108</t>
  </si>
  <si>
    <t>D3_TC_M02_DP03_SC4_TD1__DDR0_DQSP_1</t>
  </si>
  <si>
    <t>J1807.AS4</t>
  </si>
  <si>
    <t>J1807.028</t>
  </si>
  <si>
    <t>D3_TC_M03_DP05_SC4_TD1__DDR0_DQSP_2</t>
  </si>
  <si>
    <t>J1807.DS4</t>
  </si>
  <si>
    <t>J1807.016</t>
  </si>
  <si>
    <t>D3_TC_M04_DP07_SC4_TD1__DDR0_DQSP_3</t>
  </si>
  <si>
    <t>J1808.AS2</t>
  </si>
  <si>
    <t>J1808.068</t>
  </si>
  <si>
    <t>D3_TC_M05_DP09_SC4_TD1__DDR0_DQSP_4</t>
  </si>
  <si>
    <t>J1809.DS9</t>
  </si>
  <si>
    <t>J1809.096</t>
  </si>
  <si>
    <t>D3_TC_M06_DP11_SC4_TD1__DDR0_DQSP_5</t>
  </si>
  <si>
    <t>J1808.DS9</t>
  </si>
  <si>
    <t>J1808.052</t>
  </si>
  <si>
    <t>D3_TC_M07_DP13_SC4_TD1__DDR0_DQSP_6</t>
  </si>
  <si>
    <t>J1802.AS4</t>
  </si>
  <si>
    <t>J1802.072</t>
  </si>
  <si>
    <t>D3_TC_M08_DP15_SC4_TD1__DDR0_DQSP_7</t>
  </si>
  <si>
    <t>J1808.DS13</t>
  </si>
  <si>
    <t>J1808.044</t>
  </si>
  <si>
    <t>D3_TC_M12_DP17_TD1__DDR0_DQSP_8</t>
  </si>
  <si>
    <t>J1807.CS2</t>
  </si>
  <si>
    <t>J1807.019</t>
  </si>
  <si>
    <t>D3_TC_M12_SH93_TD1_EDRAM_VIEW0/DDR0_ECC0</t>
  </si>
  <si>
    <t>J1802.BS5</t>
  </si>
  <si>
    <t>J1802.073</t>
  </si>
  <si>
    <t>KB52.3</t>
  </si>
  <si>
    <t>KB52.2</t>
  </si>
  <si>
    <t>D3_Z_M12__DDR0_ECC_0</t>
  </si>
  <si>
    <t>D3_TC_M12_SH94_TD1_EDRAM_VIEW1/DDR0_ECC1</t>
  </si>
  <si>
    <t>J1802.BS4</t>
  </si>
  <si>
    <t>J1802.071</t>
  </si>
  <si>
    <t>KB52.7</t>
  </si>
  <si>
    <t>KB52.8</t>
  </si>
  <si>
    <t>D3_Z_M12__DDR0_ECC_1</t>
  </si>
  <si>
    <t>D3_TC_M12_SH95_TD1_EANALOGVP0/DDR0_ECC2</t>
  </si>
  <si>
    <t>J1808.CS12</t>
  </si>
  <si>
    <t>J1808.045</t>
  </si>
  <si>
    <t>KB53.3</t>
  </si>
  <si>
    <t>KB53.2</t>
  </si>
  <si>
    <t>D3_Z_M12__DDR0_ECC_2</t>
  </si>
  <si>
    <t>D3_TC_M12_SH96_TD1_EANALOGVP1/DDR0_ECC3</t>
  </si>
  <si>
    <t>J1808.CS11</t>
  </si>
  <si>
    <t>J1808.047</t>
  </si>
  <si>
    <t>KB53.7</t>
  </si>
  <si>
    <t>KB53.8</t>
  </si>
  <si>
    <t>D3_Z_M12__DDR0_ECC_3</t>
  </si>
  <si>
    <t>D3_TC_SH51_TD1__EDRAM_THERMDA/DDR0_ECC_4</t>
  </si>
  <si>
    <t>J1803.CS3</t>
  </si>
  <si>
    <t>J1803.105</t>
  </si>
  <si>
    <t>KB32.3</t>
  </si>
  <si>
    <t>KB32.2</t>
  </si>
  <si>
    <t>D3_Z__DDR0_ECC_4</t>
  </si>
  <si>
    <t>D3_TC_SH52_TD1__EDRAM_THERMDC/DDR0_ECC_5</t>
  </si>
  <si>
    <t>J1803.CS8</t>
  </si>
  <si>
    <t>J1803.097</t>
  </si>
  <si>
    <t>KB32.7</t>
  </si>
  <si>
    <t>KB32.8</t>
  </si>
  <si>
    <t>D3_Z__DDR0_ECC_5</t>
  </si>
  <si>
    <t>D3_TC_M12_SH97_TD1_E3F1_TN/DR0_ECC6</t>
  </si>
  <si>
    <t>J1803.CS7</t>
  </si>
  <si>
    <t>J1803.099</t>
  </si>
  <si>
    <t>KB54.3</t>
  </si>
  <si>
    <t>KB54.2</t>
  </si>
  <si>
    <t>D3_Z_M12__DDR0_ECC_6</t>
  </si>
  <si>
    <t>D3_TC_M12_SH98_TD1_E3F1_TP/DR0_ECC7</t>
  </si>
  <si>
    <t>J1803.BS2</t>
  </si>
  <si>
    <t>J1803.111</t>
  </si>
  <si>
    <t>KB54.7</t>
  </si>
  <si>
    <t>KB54.8</t>
  </si>
  <si>
    <t>D3_Z_M12__DDR0_ECC_7</t>
  </si>
  <si>
    <t>D3_TC_M09_SH18_TD1__DDR0/1_MA_0</t>
  </si>
  <si>
    <t>J1808.BS7</t>
  </si>
  <si>
    <t>J1808.077</t>
  </si>
  <si>
    <t>D3_TC_M09_SH19_TD1__DDR0/1_MA_1</t>
  </si>
  <si>
    <t>J1808.BS3</t>
  </si>
  <si>
    <t>J1808.069</t>
  </si>
  <si>
    <t>D3_TC_M09_SH28_TD1__DDR0/1_MA_10</t>
  </si>
  <si>
    <t>J1806.CS11</t>
  </si>
  <si>
    <t>J1806.091</t>
  </si>
  <si>
    <t>D3_TC_M09_SH29_TD1__DDR0/1_MA_11</t>
  </si>
  <si>
    <t>J1805.BS2</t>
  </si>
  <si>
    <t>J1805.067</t>
  </si>
  <si>
    <t>D3_TC_M09_SH30_TD1__DDR0/1_MA_12</t>
  </si>
  <si>
    <t>J1805.BS6</t>
  </si>
  <si>
    <t>J1805.075</t>
  </si>
  <si>
    <t>D3_TC_M09_SH31_TD1__DDR0/1_MA_13</t>
  </si>
  <si>
    <t>J1805.CS6</t>
  </si>
  <si>
    <t>J1805.057</t>
  </si>
  <si>
    <t>D3_TC_M09_SH32_TD1__DDR0/1_MA_14</t>
  </si>
  <si>
    <t>J1804.BS7</t>
  </si>
  <si>
    <t>J1804.033</t>
  </si>
  <si>
    <t>D3_TC_M09_SH33_TD1__DDR0/1_MA_15</t>
  </si>
  <si>
    <t>J1807.CS3</t>
  </si>
  <si>
    <t>J1807.017</t>
  </si>
  <si>
    <t>D3_TC_M09_SH20_TD1__DDR0/1_MA_2</t>
  </si>
  <si>
    <t>J1808.BS8</t>
  </si>
  <si>
    <t>J1808.079</t>
  </si>
  <si>
    <t>D3_TC_M09_SH21_TD1__DDR0/1_MA_3</t>
  </si>
  <si>
    <t>J1808.CS14</t>
  </si>
  <si>
    <t>J1808.041</t>
  </si>
  <si>
    <t>D3_TC_M09_SH22_TD1__DDR0/1_MA_4</t>
  </si>
  <si>
    <t>J1809.BS2</t>
  </si>
  <si>
    <t>J1809.111</t>
  </si>
  <si>
    <t>D3_TC_M09_SH23_TD1__DDR0/1_MA_5</t>
  </si>
  <si>
    <t>J1807.CS6</t>
  </si>
  <si>
    <t>J1807.013</t>
  </si>
  <si>
    <t>D3_TC_M09_SH24_TD1__DDR0/1_MA_6</t>
  </si>
  <si>
    <t>J1804.BS6</t>
  </si>
  <si>
    <t>J1804.031</t>
  </si>
  <si>
    <t>D3_TC_M09_SH25_TD1__DDR0/1_MA_7</t>
  </si>
  <si>
    <t>J1807.BS9</t>
  </si>
  <si>
    <t>J1807.037</t>
  </si>
  <si>
    <t>D3_TC_M09_SH26_TD1__DDR0/1_MA_8</t>
  </si>
  <si>
    <t>J1806.BS2</t>
  </si>
  <si>
    <t>J1806.111</t>
  </si>
  <si>
    <t>D3_TC_M09_SH27_TD1__DDR0/1_MA_9</t>
  </si>
  <si>
    <t>J1806.CS4</t>
  </si>
  <si>
    <t>J1806.103</t>
  </si>
  <si>
    <t>D3_TC_M09_SH13_TD1__DDR0/1_ODT_0</t>
  </si>
  <si>
    <t>J1809.CS1</t>
  </si>
  <si>
    <t>J1809.109</t>
  </si>
  <si>
    <t>D3_TC_M09_SH14_TD1__DDR0/1_ODT_1</t>
  </si>
  <si>
    <t>J1804.CS6</t>
  </si>
  <si>
    <t>J1804.013</t>
  </si>
  <si>
    <t>D3_TC_M09_SH42_TD1__DDR0/1_ODT_2</t>
  </si>
  <si>
    <t>J1807.BS2</t>
  </si>
  <si>
    <t>J1807.023</t>
  </si>
  <si>
    <t>D3_TC_M09_SH43_TD1__DDR0/1_ODT_3</t>
  </si>
  <si>
    <t>J1806.BS9</t>
  </si>
  <si>
    <t>J1806.125</t>
  </si>
  <si>
    <t>D3_TC_TD1__DDR0_PARITY</t>
  </si>
  <si>
    <t>J1804.CS9</t>
  </si>
  <si>
    <t>J1804.007</t>
  </si>
  <si>
    <t>D3_TC_M09_SH15_TD1__DDR0/1_RASN</t>
  </si>
  <si>
    <t>J1804.BS2</t>
  </si>
  <si>
    <t>J1804.023</t>
  </si>
  <si>
    <t>D3_TC_M09_SH17_TD1__DDR0/1_WEN</t>
  </si>
  <si>
    <t>J1808.BS6</t>
  </si>
  <si>
    <t>J1808.075</t>
  </si>
  <si>
    <t>D3_TC_TD1__DDR1_ALERTN</t>
  </si>
  <si>
    <t>J1806.CS3</t>
  </si>
  <si>
    <t>J1806.105</t>
  </si>
  <si>
    <t>D3_TC_M01_SC4_TD1__DDR1_DQ_0</t>
  </si>
  <si>
    <t>J1805.DS12</t>
  </si>
  <si>
    <t>J1805.046</t>
  </si>
  <si>
    <t>D3_TC_M01_SC4_TD1__DDR1_DQ_1</t>
  </si>
  <si>
    <t>J1805.DS6</t>
  </si>
  <si>
    <t>J1805.058</t>
  </si>
  <si>
    <t>D3_TC_M02_SC4_TD1__DDR1_DQ_10</t>
  </si>
  <si>
    <t>J1802.AS9</t>
  </si>
  <si>
    <t>J1802.082</t>
  </si>
  <si>
    <t>D3_TC_M02_SC4_TD1__DDR1_DQ_11</t>
  </si>
  <si>
    <t>J1803.AS3</t>
  </si>
  <si>
    <t>J1803.114</t>
  </si>
  <si>
    <t>D3_TC_M02_SC4_TD1__DDR1_DQ_12</t>
  </si>
  <si>
    <t>J1805.DS1</t>
  </si>
  <si>
    <t>J1805.066</t>
  </si>
  <si>
    <t>D3_TC_M02_SC4_TD1__DDR1_DQ_13</t>
  </si>
  <si>
    <t>J1803.AS7</t>
  </si>
  <si>
    <t>J1803.122</t>
  </si>
  <si>
    <t>D3_TC_M02_SC4_TD1__DDR1_DQ_14</t>
  </si>
  <si>
    <t>J1802.DS1</t>
  </si>
  <si>
    <t>J1802.066</t>
  </si>
  <si>
    <t>D3_TC_M02_SC4_TD1__DDR1_DQ_15</t>
  </si>
  <si>
    <t>J1803.AS5</t>
  </si>
  <si>
    <t>J1803.118</t>
  </si>
  <si>
    <t>D3_TC_M03_SC4_TD1__DDR1_DQ_16</t>
  </si>
  <si>
    <t>J1805.AS5</t>
  </si>
  <si>
    <t>J1805.074</t>
  </si>
  <si>
    <t>D3_TC_M03_SC4_TD1__DDR1_DQ_17</t>
  </si>
  <si>
    <t>J1807.DS14</t>
  </si>
  <si>
    <t>J1807.002</t>
  </si>
  <si>
    <t>D3_TC_M03_SC4_TD1__DDR1_DQ_18</t>
  </si>
  <si>
    <t>J1803.DS10</t>
  </si>
  <si>
    <t>J1803.094</t>
  </si>
  <si>
    <t>D3_TC_M03_SC4_TD1__DDR1_DQ_19</t>
  </si>
  <si>
    <t>J1805.AS9</t>
  </si>
  <si>
    <t>J1805.082</t>
  </si>
  <si>
    <t>D3_TC_M01_SC4_TD1__DDR1_DQ_2</t>
  </si>
  <si>
    <t>J1802.AS5</t>
  </si>
  <si>
    <t>J1802.074</t>
  </si>
  <si>
    <t>D3_TC_M03_SC4_TD1__DDR1_DQ_20</t>
  </si>
  <si>
    <t>J1807.AS3</t>
  </si>
  <si>
    <t>J1807.026</t>
  </si>
  <si>
    <t>D3_TC_M03_SC4_TD1__DDR1_DQ_21</t>
  </si>
  <si>
    <t>J1807.AS5</t>
  </si>
  <si>
    <t>J1807.030</t>
  </si>
  <si>
    <t>D3_TC_M03_SC4_TD1__DDR1_DQ_22</t>
  </si>
  <si>
    <t>J1805.AS3</t>
  </si>
  <si>
    <t>J1805.070</t>
  </si>
  <si>
    <t>D3_TC_M03_SC4_TD1__DDR1_DQ_23</t>
  </si>
  <si>
    <t>J1808.AS9</t>
  </si>
  <si>
    <t>J1808.082</t>
  </si>
  <si>
    <t>D3_TC_M04_SC4_TD1__DDR1_DQ_24</t>
  </si>
  <si>
    <t>J1807.DS6</t>
  </si>
  <si>
    <t>J1807.014</t>
  </si>
  <si>
    <t>D3_TC_M04_SC4_TD1__DDR1_DQ_25</t>
  </si>
  <si>
    <t>J1804.DS6</t>
  </si>
  <si>
    <t>J1804.014</t>
  </si>
  <si>
    <t>D3_TC_M04_SC4_TD1__DDR1_DQ_26</t>
  </si>
  <si>
    <t>J1806.AS7</t>
  </si>
  <si>
    <t>J1806.122</t>
  </si>
  <si>
    <t>D3_TC_M04_SC4_TD1__DDR1_DQ_27</t>
  </si>
  <si>
    <t>J1807.AS9</t>
  </si>
  <si>
    <t>J1807.038</t>
  </si>
  <si>
    <t>D3_TC_M04_SC4_TD1__DDR1_DQ_28</t>
  </si>
  <si>
    <t>J1804.DS10</t>
  </si>
  <si>
    <t>J1804.006</t>
  </si>
  <si>
    <t>D3_TC_M04_SC4_TD1__DDR1_DQ_29</t>
  </si>
  <si>
    <t>J1804.DS8</t>
  </si>
  <si>
    <t>J1804.010</t>
  </si>
  <si>
    <t>D3_TC_M01_SC4_TD1__DDR1_DQ_3</t>
  </si>
  <si>
    <t>J1802.AS3</t>
  </si>
  <si>
    <t>J1802.070</t>
  </si>
  <si>
    <t>D3_TC_M04_SC4_TD1__DDR1_DQ_30</t>
  </si>
  <si>
    <t>J1805.DS14</t>
  </si>
  <si>
    <t>J1805.042</t>
  </si>
  <si>
    <t>D3_TC_M04_SC4_TD1__DDR1_DQ_31</t>
  </si>
  <si>
    <t>J1806.AS9</t>
  </si>
  <si>
    <t>J1806.126</t>
  </si>
  <si>
    <t>D3_TC_M05_SC4_TD1__DDR1_DQ_32</t>
  </si>
  <si>
    <t>J1806.DS6</t>
  </si>
  <si>
    <t>J1806.102</t>
  </si>
  <si>
    <t>D3_TC_M05_SC4_TD1__DDR1_DQ_33</t>
  </si>
  <si>
    <t>J1806.DS8</t>
  </si>
  <si>
    <t>J1806.098</t>
  </si>
  <si>
    <t>D3_TC_M05_SC4_TD1__DDR1_DQ_34</t>
  </si>
  <si>
    <t>J1804.AS5</t>
  </si>
  <si>
    <t>J1804.030</t>
  </si>
  <si>
    <t>D3_TC_M05_SC4_TD1__DDR1_DQ_35</t>
  </si>
  <si>
    <t>J1808.AS7</t>
  </si>
  <si>
    <t>J1808.078</t>
  </si>
  <si>
    <t>D3_TC_M05_SC4_TD1__DDR1_DQ_36</t>
  </si>
  <si>
    <t>J1806.DS12</t>
  </si>
  <si>
    <t>J1806.090</t>
  </si>
  <si>
    <t>D3_TC_M05_SC4_TD1__DDR1_DQ_37</t>
  </si>
  <si>
    <t>J1804.DS14</t>
  </si>
  <si>
    <t>J1804.002</t>
  </si>
  <si>
    <t>D3_TC_M05_SC4_TD1__DDR1_DQ_38</t>
  </si>
  <si>
    <t>J1804.AS3</t>
  </si>
  <si>
    <t>J1804.026</t>
  </si>
  <si>
    <t>D3_TC_M05_SC4_TD1__DDR1_DQ_39</t>
  </si>
  <si>
    <t>J1806.DS10</t>
  </si>
  <si>
    <t>J1806.094</t>
  </si>
  <si>
    <t>D3_TC_M01_SC4_TD1__DDR1_DQ_4</t>
  </si>
  <si>
    <t>J1805.DS10</t>
  </si>
  <si>
    <t>J1805.050</t>
  </si>
  <si>
    <t>D3_TC_M06_SC4_TD1__DDR1_DQ_40</t>
  </si>
  <si>
    <t>J1809.AS5</t>
  </si>
  <si>
    <t>J1809.118</t>
  </si>
  <si>
    <t>D3_TC_M06_SC4_TD1__DDR1_DQ_41</t>
  </si>
  <si>
    <t>J1809.DS1</t>
  </si>
  <si>
    <t>J1809.110</t>
  </si>
  <si>
    <t>D3_TC_M06_SC4_TD1__DDR1_DQ_42</t>
  </si>
  <si>
    <t>J1809.DS10</t>
  </si>
  <si>
    <t>J1809.094</t>
  </si>
  <si>
    <t>D3_TC_M06_SC4_TD1__DDR1_DQ_43</t>
  </si>
  <si>
    <t>J1809.DS12</t>
  </si>
  <si>
    <t>J1809.090</t>
  </si>
  <si>
    <t>D3_TC_M06_SC4_TD1__DDR1_DQ_44</t>
  </si>
  <si>
    <t>J1806.DS14</t>
  </si>
  <si>
    <t>J1806.086</t>
  </si>
  <si>
    <t>D3_TC_M06_SC4_TD1__DDR1_DQ_45</t>
  </si>
  <si>
    <t>J1807.DS3</t>
  </si>
  <si>
    <t>J1807.018</t>
  </si>
  <si>
    <t>D3_TC_M06_SC4_TD1__DDR1_DQ_46</t>
  </si>
  <si>
    <t>J1809.DS6</t>
  </si>
  <si>
    <t>J1809.102</t>
  </si>
  <si>
    <t>D3_TC_M06_SC4_TD1__DDR1_DQ_47</t>
  </si>
  <si>
    <t>J1807.DS1</t>
  </si>
  <si>
    <t>J1807.022</t>
  </si>
  <si>
    <t>D3_TC_M07_SC4_TD1__DDR1_DQ_48</t>
  </si>
  <si>
    <t>J1804.AS9</t>
  </si>
  <si>
    <t>J1804.038</t>
  </si>
  <si>
    <t>D3_TC_M07_SC4_TD1__DDR1_DQ_49</t>
  </si>
  <si>
    <t>J1804.AS7</t>
  </si>
  <si>
    <t>J1804.034</t>
  </si>
  <si>
    <t>D3_TC_M01_SC4_TD1__DDR1_DQ_5</t>
  </si>
  <si>
    <t>J1805.DS8</t>
  </si>
  <si>
    <t>J1805.054</t>
  </si>
  <si>
    <t>D3_TC_M07_SC4_TD1__DDR1_DQ_50</t>
  </si>
  <si>
    <t>J1808.AS5</t>
  </si>
  <si>
    <t>J1808.074</t>
  </si>
  <si>
    <t>D3_TC_M07_SC4_TD1__DDR1_DQ_51</t>
  </si>
  <si>
    <t>J1808.AS3</t>
  </si>
  <si>
    <t>J1808.070</t>
  </si>
  <si>
    <t>D3_TC_M07_SC4_TD1__DDR1_DQ_52</t>
  </si>
  <si>
    <t>J1809.DS8</t>
  </si>
  <si>
    <t>J1809.098</t>
  </si>
  <si>
    <t>D3_TC_M07_SC4_TD1__DDR1_DQ_53</t>
  </si>
  <si>
    <t>J1805.AS7</t>
  </si>
  <si>
    <t>J1805.078</t>
  </si>
  <si>
    <t>D3_TC_M07_SC4_TD1__DDR1_DQ_54</t>
  </si>
  <si>
    <t>J1809.DS14</t>
  </si>
  <si>
    <t>J1809.086</t>
  </si>
  <si>
    <t>D3_TC_M07_SC4_TD1__DDR1_DQ_55</t>
  </si>
  <si>
    <t>J1808.DS8</t>
  </si>
  <si>
    <t>J1808.054</t>
  </si>
  <si>
    <t>D3_TC_M08_SC4_TD1__DDR1_DQ_56</t>
  </si>
  <si>
    <t>J1809.AS7</t>
  </si>
  <si>
    <t>J1809.122</t>
  </si>
  <si>
    <t>D3_TC_M08_SC4_TD1__DDR1_DQ_57</t>
  </si>
  <si>
    <t>J1809.AS9</t>
  </si>
  <si>
    <t>J1809.126</t>
  </si>
  <si>
    <t>D3_TC_M08_SC4_TD1__DDR1_DQ_58</t>
  </si>
  <si>
    <t>J1808.DS14</t>
  </si>
  <si>
    <t>J1808.042</t>
  </si>
  <si>
    <t>D3_TC_M08_SC4_TD1__DDR1_DQ_59</t>
  </si>
  <si>
    <t>J1809.AS3</t>
  </si>
  <si>
    <t>J1809.114</t>
  </si>
  <si>
    <t>D3_TC_M01_SC4_TD1__DDR1_DQ_6</t>
  </si>
  <si>
    <t>J1803.AS9</t>
  </si>
  <si>
    <t>J1803.126</t>
  </si>
  <si>
    <t>D3_TC_M08_SC4_TD1__DDR1_DQ_60</t>
  </si>
  <si>
    <t>J1808.DS6</t>
  </si>
  <si>
    <t>J1808.058</t>
  </si>
  <si>
    <t>D3_TC_M08_SC4_TD1__DDR1_DQ_61</t>
  </si>
  <si>
    <t>J1808.DS1</t>
  </si>
  <si>
    <t>J1808.066</t>
  </si>
  <si>
    <t>D3_TC_M08_SC4_TD1__DDR1_DQ_62</t>
  </si>
  <si>
    <t>J1809.DS3</t>
  </si>
  <si>
    <t>J1809.106</t>
  </si>
  <si>
    <t>D3_TC_M08_SC4_TD1__DDR1_DQ_63</t>
  </si>
  <si>
    <t>J1808.DS3</t>
  </si>
  <si>
    <t>J1808.062</t>
  </si>
  <si>
    <t>D3_TC_M01_SC4_TD1__DDR1_DQ_7</t>
  </si>
  <si>
    <t>J1802.AS7</t>
  </si>
  <si>
    <t>J1802.078</t>
  </si>
  <si>
    <t>D3_TC_M02_SC4_TD1__DDR1_DQ_8</t>
  </si>
  <si>
    <t>J1805.DS3</t>
  </si>
  <si>
    <t>J1805.062</t>
  </si>
  <si>
    <t>D3_TC_M02_SC4_TD1__DDR1_DQ_9</t>
  </si>
  <si>
    <t>J1807.AS7</t>
  </si>
  <si>
    <t>J1807.034</t>
  </si>
  <si>
    <t>D3_TC_M01_DP02_SC4_TD1__DDR1_DQSN_0</t>
  </si>
  <si>
    <t>J1806.AS5</t>
  </si>
  <si>
    <t>J1806.118</t>
  </si>
  <si>
    <t>D3_TC_M02_DP04_SC4_TD1__DDR1_DQSN_1</t>
  </si>
  <si>
    <t>J1806.DS3</t>
  </si>
  <si>
    <t>J1806.106</t>
  </si>
  <si>
    <t>D3_TC_M03_DP06_SC4_TD1__DDR1_DQSN_2</t>
  </si>
  <si>
    <t>J1807.DS10</t>
  </si>
  <si>
    <t>J1807.006</t>
  </si>
  <si>
    <t>D3_TC_M04_DP08_SC4_TD1__DDR1_DQSN_3</t>
  </si>
  <si>
    <t>J1804.DS3</t>
  </si>
  <si>
    <t>J1804.018</t>
  </si>
  <si>
    <t>D3_TC_M05_DP10_SC4_TD1__DDR1_DQSN_4</t>
  </si>
  <si>
    <t>J1803.DS8</t>
  </si>
  <si>
    <t>J1803.098</t>
  </si>
  <si>
    <t>D3_TC_M06_DP12_SC4_TD1__DDR1_DQSN_5</t>
  </si>
  <si>
    <t>J1803.DS14</t>
  </si>
  <si>
    <t>J1803.086</t>
  </si>
  <si>
    <t>D3_TC_M07_DP14_SC4_TD1__DDR1_DQSN_6</t>
  </si>
  <si>
    <t>J1803.DS3</t>
  </si>
  <si>
    <t>J1803.106</t>
  </si>
  <si>
    <t>D3_TC_M08_DP16_SC4_TD1__DDR1_DQSN_7</t>
  </si>
  <si>
    <t>J1808.DS12</t>
  </si>
  <si>
    <t>J1808.046</t>
  </si>
  <si>
    <t>D3_TC_M12_DP18_TD1__DDR1_DQSN_8</t>
  </si>
  <si>
    <t>J1806.BS4</t>
  </si>
  <si>
    <t>J1806.115</t>
  </si>
  <si>
    <t>D3_TC_M01_DP02_SC4_TD1__DDR1_DQSP_0</t>
  </si>
  <si>
    <t>J1806.AS3</t>
  </si>
  <si>
    <t>J1806.114</t>
  </si>
  <si>
    <t>D3_TC_M02_DP04_SC4_TD1__DDR1_DQSP_1</t>
  </si>
  <si>
    <t>J1806.DS1</t>
  </si>
  <si>
    <t>J1806.110</t>
  </si>
  <si>
    <t>D3_TC_M03_DP06_SC4_TD1__DDR1_DQSP_2</t>
  </si>
  <si>
    <t>J1807.DS8</t>
  </si>
  <si>
    <t>J1807.010</t>
  </si>
  <si>
    <t>D3_TC_M04_DP08_SC4_TD1__DDR1_DQSP_3</t>
  </si>
  <si>
    <t>J1804.DS1</t>
  </si>
  <si>
    <t>J1804.022</t>
  </si>
  <si>
    <t>D3_TC_M05_DP10_SC4_TD1__DDR1_DQSP_4</t>
  </si>
  <si>
    <t>J1803.DS6</t>
  </si>
  <si>
    <t>J1803.102</t>
  </si>
  <si>
    <t>D3_TC_M06_DP12_SC4_TD1__DDR1_DQSP_5</t>
  </si>
  <si>
    <t>J1803.DS12</t>
  </si>
  <si>
    <t>J1803.090</t>
  </si>
  <si>
    <t>D3_TC_M07_DP14_SC4_TD1__DDR1_DQSP_6</t>
  </si>
  <si>
    <t>J1803.DS1</t>
  </si>
  <si>
    <t>J1803.110</t>
  </si>
  <si>
    <t>D3_TC_M08_DP16_SC4_TD1__DDR1_DQSP_7</t>
  </si>
  <si>
    <t>J1808.DS10</t>
  </si>
  <si>
    <t>J1808.050</t>
  </si>
  <si>
    <t>D3_TC_M12_DP18_TD1__DDR1_DQSP_8</t>
  </si>
  <si>
    <t>J1806.BS5</t>
  </si>
  <si>
    <t>J1806.117</t>
  </si>
  <si>
    <t>D3_TC_M12_SH99_TD1__EDM_0/DDR1_ECC0</t>
  </si>
  <si>
    <t>J1804.CS14</t>
  </si>
  <si>
    <t>J1804.001</t>
  </si>
  <si>
    <t>KB55.3</t>
  </si>
  <si>
    <t>KB55.2</t>
  </si>
  <si>
    <t>INT9\8</t>
  </si>
  <si>
    <t>D3_Z_M12__DDR1_ECC_0</t>
  </si>
  <si>
    <t>D3_TC_M12_SH100_TD1__EDM_1/DDR1_ECC1</t>
  </si>
  <si>
    <t>J1804.CS13</t>
  </si>
  <si>
    <t>J1804.003</t>
  </si>
  <si>
    <t>KB55.7</t>
  </si>
  <si>
    <t>KB55.8</t>
  </si>
  <si>
    <t>D3_Z_M12__DDR1_ECC_1</t>
  </si>
  <si>
    <t>D3_TC_M12_SH101_TD1__EDRAM_EDM/DDR1_ECC2</t>
  </si>
  <si>
    <t>J1804.CS10</t>
  </si>
  <si>
    <t>J1804.005</t>
  </si>
  <si>
    <t>KB56.3</t>
  </si>
  <si>
    <t>KB56.2</t>
  </si>
  <si>
    <t>D3_Z_M12__DDR1_ECC_2</t>
  </si>
  <si>
    <t>KB56.7</t>
  </si>
  <si>
    <t>D3_Z_M12__DDR1_ECC_3</t>
  </si>
  <si>
    <t>KB57.3</t>
  </si>
  <si>
    <t>D3_Z_M12__DDR1_ECC_4</t>
  </si>
  <si>
    <t>D3_TC_M12_SH104_TD1__VCCEDRAM_LOAD/DDR1_ECC5</t>
  </si>
  <si>
    <t>J1802.BS9</t>
  </si>
  <si>
    <t>J1802.081</t>
  </si>
  <si>
    <t>KB57.7</t>
  </si>
  <si>
    <t>KB57.8</t>
  </si>
  <si>
    <t>D3_Z_M12__DDR1_ECC_5</t>
  </si>
  <si>
    <t>D3_TC_M12_SH105_TD1__VCCOPIO_LOAD/DDR1_ECC6</t>
  </si>
  <si>
    <t>J1803.CS11</t>
  </si>
  <si>
    <t>J1803.091</t>
  </si>
  <si>
    <t>KB58.3</t>
  </si>
  <si>
    <t>KB58.2</t>
  </si>
  <si>
    <t>D3_Z_M12__DDR1_ECC_6</t>
  </si>
  <si>
    <t>D3_TC_M12_SH106_TD1__EDP_SPARE/DDR1_ECC7</t>
  </si>
  <si>
    <t>J1803.BS7</t>
  </si>
  <si>
    <t>J1803.121</t>
  </si>
  <si>
    <t>KB58.7</t>
  </si>
  <si>
    <t>KB58.8</t>
  </si>
  <si>
    <t>D3_Z_M12__DDR1_ECC_7</t>
  </si>
  <si>
    <t>D3_TC_TD1__DDR1_PARITY</t>
  </si>
  <si>
    <t>J1805.BS7</t>
  </si>
  <si>
    <t>J1805.077</t>
  </si>
  <si>
    <t>D3_TC_TD1__DISP_VIEW_0</t>
  </si>
  <si>
    <t>J1803.CS6</t>
  </si>
  <si>
    <t>J1803.101</t>
  </si>
  <si>
    <t>D3_TC_TD1__DISP_VIEW_1</t>
  </si>
  <si>
    <t>J1803.BS14</t>
  </si>
  <si>
    <t>J1803.127</t>
  </si>
  <si>
    <t>D3_TC_M10_DP27_SH54_L02_TD1__DMI_RXN/TXN_0</t>
  </si>
  <si>
    <t>J1806.CS8</t>
  </si>
  <si>
    <t>J1806.097</t>
  </si>
  <si>
    <t>KB9.2</t>
  </si>
  <si>
    <t>KB9.4</t>
  </si>
  <si>
    <t>LB2.2</t>
  </si>
  <si>
    <t>D3_Z_M10_DP27__DMI_RXN_0</t>
  </si>
  <si>
    <t>D3_TC_M10_DP28_SH56_L04_TD1__DMI_RXN/TXN_1</t>
  </si>
  <si>
    <t>J1805.BS3</t>
  </si>
  <si>
    <t>J1805.069</t>
  </si>
  <si>
    <t>KB10.2</t>
  </si>
  <si>
    <t>KB10.4</t>
  </si>
  <si>
    <t>LB4.2</t>
  </si>
  <si>
    <t>D3_Z_M10_DP28__DMI_RXN_1</t>
  </si>
  <si>
    <t>D3_TC_M10_DP29_SH58_L06_TD1__DMI_RXN/TXN_2</t>
  </si>
  <si>
    <t>J1807.BS4</t>
  </si>
  <si>
    <t>J1807.027</t>
  </si>
  <si>
    <t>KB11.2</t>
  </si>
  <si>
    <t>KB11.4</t>
  </si>
  <si>
    <t>LB6.2</t>
  </si>
  <si>
    <t>D3_Z_M10_DP29__DMI_RXN_2</t>
  </si>
  <si>
    <t>D3_TC_M10_DP30_SH60_L08_TD1__DMI_RXN/TXN_3</t>
  </si>
  <si>
    <t>J1809.CS4</t>
  </si>
  <si>
    <t>J1809.103</t>
  </si>
  <si>
    <t>KB12.2</t>
  </si>
  <si>
    <t>KB12.4</t>
  </si>
  <si>
    <t>LB8.2</t>
  </si>
  <si>
    <t>D3_Z_M10_DP30__DMI_RXN_3</t>
  </si>
  <si>
    <t>D3_TC_M10_DP27_SH53_L01_TD1__DMI_RXP/TXP_0</t>
  </si>
  <si>
    <t>J1805.CS4</t>
  </si>
  <si>
    <t>J1805.059</t>
  </si>
  <si>
    <t>KB9.8</t>
  </si>
  <si>
    <t>KB9.6</t>
  </si>
  <si>
    <t>LB1.2</t>
  </si>
  <si>
    <t>D3_Z_M10_DP27__DMI_RXP_0</t>
  </si>
  <si>
    <t>D3_TC_M10_DP28_SH55_L03_TD1__DMI_RXP/TXP_1</t>
  </si>
  <si>
    <t>J1803.CS13</t>
  </si>
  <si>
    <t>J1803.087</t>
  </si>
  <si>
    <t>KB10.8</t>
  </si>
  <si>
    <t>KB10.6</t>
  </si>
  <si>
    <t>LB3.2</t>
  </si>
  <si>
    <t>D3_Z_M10_DP28__DMI_RXP_1</t>
  </si>
  <si>
    <t>D3_TC_M10_DP29_SH57_L05_TD1__DMI_RXP/TXP_2</t>
  </si>
  <si>
    <t>J1806.CS1</t>
  </si>
  <si>
    <t>J1806.109</t>
  </si>
  <si>
    <t>KB11.8</t>
  </si>
  <si>
    <t>KB11.6</t>
  </si>
  <si>
    <t>LB5.2</t>
  </si>
  <si>
    <t>D3_Z_M10_DP29__DMI_RXP_2</t>
  </si>
  <si>
    <t>D3_TC_M10_DP30_SH59_L07_TD1__DMI_RXP/TXP_3</t>
  </si>
  <si>
    <t>J1807.BS3</t>
  </si>
  <si>
    <t>J1807.025</t>
  </si>
  <si>
    <t>KB12.8</t>
  </si>
  <si>
    <t>KB12.6</t>
  </si>
  <si>
    <t>LB7.2</t>
  </si>
  <si>
    <t>D3_Z_M10_DP30__DMI_RXP_3</t>
  </si>
  <si>
    <t>KB9.3</t>
  </si>
  <si>
    <t>LB2.1</t>
  </si>
  <si>
    <t>CSB12.1</t>
  </si>
  <si>
    <t>CSB12.2</t>
  </si>
  <si>
    <t>D3_Z_M10_DP31__DMI_TXN_0</t>
  </si>
  <si>
    <t>KB10.3</t>
  </si>
  <si>
    <t>LB4.1</t>
  </si>
  <si>
    <t>CSB14.1</t>
  </si>
  <si>
    <t>CSB14.2</t>
  </si>
  <si>
    <t>D3_Z_M10_DP32__DMI_TXN_1</t>
  </si>
  <si>
    <t>KB11.3</t>
  </si>
  <si>
    <t>LB6.1</t>
  </si>
  <si>
    <t>CSB16.1</t>
  </si>
  <si>
    <t>CSB16.2</t>
  </si>
  <si>
    <t>D3_Z_M10_DP33__DMI_TXN_2</t>
  </si>
  <si>
    <t>KB12.3</t>
  </si>
  <si>
    <t>LB8.1</t>
  </si>
  <si>
    <t>CSB18.1</t>
  </si>
  <si>
    <t>CSB18.2</t>
  </si>
  <si>
    <t>D3_Z_M10_DP34__DMI_TXN_3</t>
  </si>
  <si>
    <t>KB9.7</t>
  </si>
  <si>
    <t>LB1.1</t>
  </si>
  <si>
    <t>CSB11.1</t>
  </si>
  <si>
    <t>CSB11.2</t>
  </si>
  <si>
    <t>D3_Z_M10_DP31__DMI_TXP_0</t>
  </si>
  <si>
    <t>KB10.7</t>
  </si>
  <si>
    <t>LB3.1</t>
  </si>
  <si>
    <t>CSB13.1</t>
  </si>
  <si>
    <t>CSB13.2</t>
  </si>
  <si>
    <t>D3_Z_M10_DP32__DMI_TXP_1</t>
  </si>
  <si>
    <t>KB11.7</t>
  </si>
  <si>
    <t>LB5.1</t>
  </si>
  <si>
    <t>CSB15.1</t>
  </si>
  <si>
    <t>CSB15.2</t>
  </si>
  <si>
    <t>D3_Z_M10_DP33__DMI_TXP_2</t>
  </si>
  <si>
    <t>KB12.7</t>
  </si>
  <si>
    <t>LB7.1</t>
  </si>
  <si>
    <t>CSB17.1</t>
  </si>
  <si>
    <t>CSB17.2</t>
  </si>
  <si>
    <t>D3_Z_M10_DP34__DMI_TXP_3</t>
  </si>
  <si>
    <t>D3_TC_TD1__DP_RCOMP/EDRAM_SPARES_1</t>
  </si>
  <si>
    <t>J1802.BS3</t>
  </si>
  <si>
    <t>J1802.069</t>
  </si>
  <si>
    <t>KB2.6</t>
  </si>
  <si>
    <t>KB2.5</t>
  </si>
  <si>
    <t>D3__DP_RCOMP</t>
  </si>
  <si>
    <t>D3_TC_TD1__DRAM_PWR_OK</t>
  </si>
  <si>
    <t>J1805.CS3</t>
  </si>
  <si>
    <t>J1805.061</t>
  </si>
  <si>
    <t>KB53.4</t>
  </si>
  <si>
    <t>D3_Z__EANALOGVP_0</t>
  </si>
  <si>
    <t>KB53.6</t>
  </si>
  <si>
    <t>D3_Z__EANALOGVP_1</t>
  </si>
  <si>
    <t>KB55.4</t>
  </si>
  <si>
    <t>D3_Z__EDM_0</t>
  </si>
  <si>
    <t>KB55.6</t>
  </si>
  <si>
    <t>D3_Z__EDM_1</t>
  </si>
  <si>
    <t>D3_TC_TD1__EDP_DISP_UTIL/PEG_VIEW_2</t>
  </si>
  <si>
    <t>J1807.CS14</t>
  </si>
  <si>
    <t>J1807.001</t>
  </si>
  <si>
    <t>KB30.4</t>
  </si>
  <si>
    <t>KB30.2</t>
  </si>
  <si>
    <t>D3__EDP_DISP_UTIL</t>
  </si>
  <si>
    <t>KB56.4</t>
  </si>
  <si>
    <t>D3_Z__EDRAM_EDM</t>
  </si>
  <si>
    <t>D3_TC_TD1__EDRAM_OPIO_RCOMP/SPARE_11</t>
  </si>
  <si>
    <t>J1802.CS1</t>
  </si>
  <si>
    <t>J1802.065</t>
  </si>
  <si>
    <t>KB8.6</t>
  </si>
  <si>
    <t>KB8.5</t>
  </si>
  <si>
    <t>INT10\9\3</t>
  </si>
  <si>
    <t>D3__EDRAM_OPIO_RCOMP</t>
  </si>
  <si>
    <t>D3_P__VCCST</t>
  </si>
  <si>
    <t>INT10\7</t>
  </si>
  <si>
    <t>RB457.1</t>
  </si>
  <si>
    <t>RB458.1</t>
  </si>
  <si>
    <t>RB461.1</t>
  </si>
  <si>
    <t>D3_Z__EDRAM_THERMDA</t>
  </si>
  <si>
    <t>RB459.1</t>
  </si>
  <si>
    <t>RB460.1</t>
  </si>
  <si>
    <t>RB462.1</t>
  </si>
  <si>
    <t>D3_Z__EDRAM_THERMDC</t>
  </si>
  <si>
    <t>D3_P__EDRAM_VCCFUSEPRG</t>
  </si>
  <si>
    <t>KB39.6</t>
  </si>
  <si>
    <t>KB52.4</t>
  </si>
  <si>
    <t>D3_Z__EDRAM_VIEW_0</t>
  </si>
  <si>
    <t>KB52.6</t>
  </si>
  <si>
    <t>D3_Z__EDRAM_VIEW_1</t>
  </si>
  <si>
    <t>D3_TC_TD2__EN_FIVR</t>
  </si>
  <si>
    <t>J1802.DS4</t>
  </si>
  <si>
    <t>J1802.060</t>
  </si>
  <si>
    <t>D3_P__FIVR_EXTBGREF</t>
  </si>
  <si>
    <t>D3_TC_SH126_SC2_TD2__NOA_3/FDI_CSYNC</t>
  </si>
  <si>
    <t>J1801.DS14</t>
  </si>
  <si>
    <t>J1801.002</t>
  </si>
  <si>
    <t>KB41.7</t>
  </si>
  <si>
    <t>KB41.8</t>
  </si>
  <si>
    <t>D3_Z__FDI_CSYNC</t>
  </si>
  <si>
    <t>D3_TC_DP22_TD1__FDI_EDP_TXN_2</t>
  </si>
  <si>
    <t>J1803.CS10</t>
  </si>
  <si>
    <t>J1803.093</t>
  </si>
  <si>
    <t>KB54.4</t>
  </si>
  <si>
    <t>D3_Z__EDP_3_FDI_1_TXN</t>
  </si>
  <si>
    <t>D3_TC_DP22_TD1__FDI_EDP_TXP_2</t>
  </si>
  <si>
    <t>J1803.CS9</t>
  </si>
  <si>
    <t>J1803.095</t>
  </si>
  <si>
    <t>KB54.6</t>
  </si>
  <si>
    <t>D3_Z__EDP_3_FDI_1_TXP</t>
  </si>
  <si>
    <t>D3_TC_SH127_SC2_TD2__NOA_2/FDI_INT</t>
  </si>
  <si>
    <t>J1801.DS13</t>
  </si>
  <si>
    <t>J1801.004</t>
  </si>
  <si>
    <t>KB41.3</t>
  </si>
  <si>
    <t>KB41.2</t>
  </si>
  <si>
    <t>D3_Z__FDI_INT</t>
  </si>
  <si>
    <t>D3_TC_TD2__FILT_VIEWPLL_0</t>
  </si>
  <si>
    <t>J1802.DS9</t>
  </si>
  <si>
    <t>J1802.052</t>
  </si>
  <si>
    <t>D3_TC_TD2__FILT_VIEWPLL_1</t>
  </si>
  <si>
    <t>J1801.AS9</t>
  </si>
  <si>
    <t>J1801.038</t>
  </si>
  <si>
    <t>D3_TC_TD1__FIVR_PRB_ANA_0</t>
  </si>
  <si>
    <t>J1803.CS1</t>
  </si>
  <si>
    <t>J1803.109</t>
  </si>
  <si>
    <t>D3_TC_TD1__FIVR_PRB_ANA_1</t>
  </si>
  <si>
    <t>J1804.BS3</t>
  </si>
  <si>
    <t>J1804.025</t>
  </si>
  <si>
    <t>D3_TC_TD1__FIVR_PRB_DG_0</t>
  </si>
  <si>
    <t>J1804.CS1</t>
  </si>
  <si>
    <t>J1804.021</t>
  </si>
  <si>
    <t>D3_TC_TD1__FIVR_PRB_DG_1</t>
  </si>
  <si>
    <t>J1804.BS5</t>
  </si>
  <si>
    <t>J1804.029</t>
  </si>
  <si>
    <t>D3_P__FIVR_VTRGT_EDRAM</t>
  </si>
  <si>
    <t>D3_P__FIVR_VTRGT_IO</t>
  </si>
  <si>
    <t>D3_P__FIVR_VTRGT_IOA</t>
  </si>
  <si>
    <t>D3_P__FIVR_VTRGT_OPIO</t>
  </si>
  <si>
    <t>D3_P__FIVR_VTRGT_R</t>
  </si>
  <si>
    <t>D3_P__FIVR_VTRGT_SA</t>
  </si>
  <si>
    <t>D3_P__FIVR_VTRGT_SFR</t>
  </si>
  <si>
    <t>D3_P__FIVR_VTRGT_VCC</t>
  </si>
  <si>
    <t>D3_P__FIVR_VTRGT_VCCGT0</t>
  </si>
  <si>
    <t>D3_P__FIVR_VTRGT_VCCGT1</t>
  </si>
  <si>
    <t>KB40.6</t>
  </si>
  <si>
    <t>D3_TC_TD2__FIVR_CLKREF</t>
  </si>
  <si>
    <t>J1802.CS10</t>
  </si>
  <si>
    <t>J1802.049</t>
  </si>
  <si>
    <t>D3_TC_TD2__LEGVIEW</t>
  </si>
  <si>
    <t>J1802.DS10</t>
  </si>
  <si>
    <t>J1802.050</t>
  </si>
  <si>
    <t>D3_TC_TD2__MBPN_0</t>
  </si>
  <si>
    <t>J1801.BS9</t>
  </si>
  <si>
    <t>J1801.037</t>
  </si>
  <si>
    <t>JB4.9</t>
  </si>
  <si>
    <t>RB997.2</t>
  </si>
  <si>
    <t>JB4.10</t>
  </si>
  <si>
    <t>RB997.1</t>
  </si>
  <si>
    <t>INT4\2\8\5</t>
  </si>
  <si>
    <t>D3_Z__MBPN_0</t>
  </si>
  <si>
    <t>D3_TC_TD2__MBPN_1</t>
  </si>
  <si>
    <t>J1801.BS6</t>
  </si>
  <si>
    <t>J1801.031</t>
  </si>
  <si>
    <t>JB4.11</t>
  </si>
  <si>
    <t>RB996.2</t>
  </si>
  <si>
    <t>JB4.12</t>
  </si>
  <si>
    <t>RB996.1</t>
  </si>
  <si>
    <t>INT6\4\2\5</t>
  </si>
  <si>
    <t>D3_Z__MBPN_1</t>
  </si>
  <si>
    <t>D3_TC_TD2__MBPN_2</t>
  </si>
  <si>
    <t>J1801.CS10</t>
  </si>
  <si>
    <t>J1801.005</t>
  </si>
  <si>
    <t>JB4.15</t>
  </si>
  <si>
    <t>RB995.2</t>
  </si>
  <si>
    <t>JB4.16</t>
  </si>
  <si>
    <t>RB995.1</t>
  </si>
  <si>
    <t>INT4\6\2\5</t>
  </si>
  <si>
    <t>D3_Z__MBPN_2</t>
  </si>
  <si>
    <t>D3_TC_TD2__MBPN_3</t>
  </si>
  <si>
    <t>J1801.BS7</t>
  </si>
  <si>
    <t>J1801.033</t>
  </si>
  <si>
    <t>JB4.17</t>
  </si>
  <si>
    <t>RB994.2</t>
  </si>
  <si>
    <t>JB4.18</t>
  </si>
  <si>
    <t>RB994.1</t>
  </si>
  <si>
    <t>INT9\2\9\8</t>
  </si>
  <si>
    <t>D3_Z__MBPN_3</t>
  </si>
  <si>
    <t>D3_TC_TD2__MBPN_4</t>
  </si>
  <si>
    <t>J1801.DS10</t>
  </si>
  <si>
    <t>J1801.006</t>
  </si>
  <si>
    <t>JB4.21</t>
  </si>
  <si>
    <t>RB993.2</t>
  </si>
  <si>
    <t>JB4.22</t>
  </si>
  <si>
    <t>RB993.1</t>
  </si>
  <si>
    <t>INT2\4\9\8</t>
  </si>
  <si>
    <t>D3_Z__MBPN_4</t>
  </si>
  <si>
    <t>D3_TC_TD2__MBPN_5</t>
  </si>
  <si>
    <t>J1802.CS7</t>
  </si>
  <si>
    <t>J1802.055</t>
  </si>
  <si>
    <t>JB4.23</t>
  </si>
  <si>
    <t>RB992.2</t>
  </si>
  <si>
    <t>JB4.24</t>
  </si>
  <si>
    <t>RB992.1</t>
  </si>
  <si>
    <t>INT6\9\9\2</t>
  </si>
  <si>
    <t>D3_Z__MBPN_5</t>
  </si>
  <si>
    <t>D3_TC_TD2__MBPN_6</t>
  </si>
  <si>
    <t>J1801.CS13</t>
  </si>
  <si>
    <t>J1801.003</t>
  </si>
  <si>
    <t>JB4.27</t>
  </si>
  <si>
    <t>RB991.2</t>
  </si>
  <si>
    <t>JB4.28</t>
  </si>
  <si>
    <t>RB991.1</t>
  </si>
  <si>
    <t>D3_Z__MBPN_6</t>
  </si>
  <si>
    <t>D3_TC_TD2__MBPN_7</t>
  </si>
  <si>
    <t>J1802.CS8</t>
  </si>
  <si>
    <t>J1802.053</t>
  </si>
  <si>
    <t>JB4.29</t>
  </si>
  <si>
    <t>RB990.2</t>
  </si>
  <si>
    <t>JB4.30</t>
  </si>
  <si>
    <t>RB990.1</t>
  </si>
  <si>
    <t>D3_Z__MBPN_7</t>
  </si>
  <si>
    <t>D3_TC_SC2_TD2__NOA_0</t>
  </si>
  <si>
    <t>J1801.DS3</t>
  </si>
  <si>
    <t>J1801.018</t>
  </si>
  <si>
    <t>D3_TC_SC2_TD2__NOA_1</t>
  </si>
  <si>
    <t>J1801.CS2</t>
  </si>
  <si>
    <t>J1801.019</t>
  </si>
  <si>
    <t>KB45.4</t>
  </si>
  <si>
    <t>D3_Z__NOA_10</t>
  </si>
  <si>
    <t>KB45.6</t>
  </si>
  <si>
    <t>D3_Z__NOA_11</t>
  </si>
  <si>
    <t>KB46.4</t>
  </si>
  <si>
    <t>D3_Z__NOA_12</t>
  </si>
  <si>
    <t>KB46.6</t>
  </si>
  <si>
    <t>D3_Z__NOA_13</t>
  </si>
  <si>
    <t>KB47.4</t>
  </si>
  <si>
    <t>D3_Z__NOA_14</t>
  </si>
  <si>
    <t>KB47.6</t>
  </si>
  <si>
    <t>D3_Z__NOA_15</t>
  </si>
  <si>
    <t>KB41.4</t>
  </si>
  <si>
    <t>D3_Z__NOA_2</t>
  </si>
  <si>
    <t>KB41.6</t>
  </si>
  <si>
    <t>D3_Z__NOA_3</t>
  </si>
  <si>
    <t>KB42.4</t>
  </si>
  <si>
    <t>D3_Z__NOA_4</t>
  </si>
  <si>
    <t>KB42.6</t>
  </si>
  <si>
    <t>D3_Z__NOA_5</t>
  </si>
  <si>
    <t>KB43.4</t>
  </si>
  <si>
    <t>D3_Z__NOA_6</t>
  </si>
  <si>
    <t>KB43.6</t>
  </si>
  <si>
    <t>D3_Z__NOA_7</t>
  </si>
  <si>
    <t>KB44.4</t>
  </si>
  <si>
    <t>D3_Z__NOA_8</t>
  </si>
  <si>
    <t>KB44.6</t>
  </si>
  <si>
    <t>D3_Z__NOA_9</t>
  </si>
  <si>
    <t>KB6.6</t>
  </si>
  <si>
    <t>D3__NOA_RCOMP</t>
  </si>
  <si>
    <t>KB48.4</t>
  </si>
  <si>
    <t>D3_Z__NOA_STBN_0</t>
  </si>
  <si>
    <t>KB48.6</t>
  </si>
  <si>
    <t>D3_Z__NOA_STBN_1</t>
  </si>
  <si>
    <t>KB49.4</t>
  </si>
  <si>
    <t>D3_Z__NOA_STBP_0</t>
  </si>
  <si>
    <t>KB49.6</t>
  </si>
  <si>
    <t>D3_Z__NOA_STBP_1</t>
  </si>
  <si>
    <t>D3_TC_DP19_TD1__NON_SSC_DPCLKN</t>
  </si>
  <si>
    <t>J1802.BS7</t>
  </si>
  <si>
    <t>J1802.077</t>
  </si>
  <si>
    <t>D3_TC_DP19_TD1__NON_SSC_DPCLKP</t>
  </si>
  <si>
    <t>J1802.BS6</t>
  </si>
  <si>
    <t>J1802.075</t>
  </si>
  <si>
    <t>D3_TC_TD2__PECI</t>
  </si>
  <si>
    <t>J1802.DS11</t>
  </si>
  <si>
    <t>J1802.048</t>
  </si>
  <si>
    <t>D3__PECI_COM</t>
  </si>
  <si>
    <t>RB210.2</t>
  </si>
  <si>
    <t>D3_TC_TD1__PEG_RCOMP</t>
  </si>
  <si>
    <t>J1806.CS14</t>
  </si>
  <si>
    <t>J1806.085</t>
  </si>
  <si>
    <t>KB1.6</t>
  </si>
  <si>
    <t>KB1.5</t>
  </si>
  <si>
    <t>INT3\7</t>
  </si>
  <si>
    <t>D3__PEG_RCOMP</t>
  </si>
  <si>
    <t>D3_TC_M11_DP35_SH62_L10_TD1__PEG_RXN/TXN_0</t>
  </si>
  <si>
    <t>J1805.CS14</t>
  </si>
  <si>
    <t>J1805.041</t>
  </si>
  <si>
    <t>KB13.2</t>
  </si>
  <si>
    <t>LB10.2</t>
  </si>
  <si>
    <t>RB10.2</t>
  </si>
  <si>
    <t>CB4.1</t>
  </si>
  <si>
    <t>D3_Z_M11_DP35__PEG_RXN_0</t>
  </si>
  <si>
    <t>D3_TC_M11_DP36_SH64_L12_TD1__PEG_RXN/TXN_1</t>
  </si>
  <si>
    <t>J1805.CS10</t>
  </si>
  <si>
    <t>J1805.049</t>
  </si>
  <si>
    <t>KB14.2</t>
  </si>
  <si>
    <t>LB12.2</t>
  </si>
  <si>
    <t>RB14.2</t>
  </si>
  <si>
    <t>CB8.1</t>
  </si>
  <si>
    <t>D3_Z_M11_DP36__PEG_RXN_1</t>
  </si>
  <si>
    <t>D3_TC_M11_DP45_SH82_L30_TD1__PEG_RXN/TXN_10</t>
  </si>
  <si>
    <t>J1806.BS7</t>
  </si>
  <si>
    <t>J1806.121</t>
  </si>
  <si>
    <t>KB23.2</t>
  </si>
  <si>
    <t>LB30.2</t>
  </si>
  <si>
    <t>RB50.2</t>
  </si>
  <si>
    <t>CB44.1</t>
  </si>
  <si>
    <t>D3_Z_M11_DP45__PEG_RXN_10</t>
  </si>
  <si>
    <t>D3_TC_M11_DP46_SH84_L32_TD1__PEG_RXN/TXN_11</t>
  </si>
  <si>
    <t>J1806.CS7</t>
  </si>
  <si>
    <t>J1806.099</t>
  </si>
  <si>
    <t>KB24.2</t>
  </si>
  <si>
    <t>LB32.2</t>
  </si>
  <si>
    <t>RB54.2</t>
  </si>
  <si>
    <t>CB48.1</t>
  </si>
  <si>
    <t>D3_Z_M11_DP46__PEG_RXN_11</t>
  </si>
  <si>
    <t>D3_TC_M11_DP47_SH86_L34_TD1__PEG_RXN/TXN_12</t>
  </si>
  <si>
    <t>J1805.CS9</t>
  </si>
  <si>
    <t>J1805.051</t>
  </si>
  <si>
    <t>KB25.2</t>
  </si>
  <si>
    <t>LB34.2</t>
  </si>
  <si>
    <t>RB58.2</t>
  </si>
  <si>
    <t>CB52.1</t>
  </si>
  <si>
    <t>D3_Z_M11_DP47__PEG_RXN_12</t>
  </si>
  <si>
    <t>D3_TC_M11_DP48_SH88_L36_TD1__PEG_RXN/TXN_13</t>
  </si>
  <si>
    <t>J1809.CS9</t>
  </si>
  <si>
    <t>J1809.095</t>
  </si>
  <si>
    <t>KB26.2</t>
  </si>
  <si>
    <t>LB36.2</t>
  </si>
  <si>
    <t>RB62.2</t>
  </si>
  <si>
    <t>CB56.1</t>
  </si>
  <si>
    <t>D3_Z_M11_DP48__PEG_RXN_13</t>
  </si>
  <si>
    <t>D3_TC_M11_DP49_SH90_L38_TD1__PEG_RXN/TXN_14</t>
  </si>
  <si>
    <t>J1807.CS7</t>
  </si>
  <si>
    <t>J1807.011</t>
  </si>
  <si>
    <t>KB27.2</t>
  </si>
  <si>
    <t>LB38.2</t>
  </si>
  <si>
    <t>RB66.2</t>
  </si>
  <si>
    <t>CB60.1</t>
  </si>
  <si>
    <t>D3_Z_M11_DP49__PEG_RXN_14</t>
  </si>
  <si>
    <t>D3_TC_M11_DP50_SH92_L40_TD1__PEG_RXN/TXN_15</t>
  </si>
  <si>
    <t>J1807.BS7</t>
  </si>
  <si>
    <t>J1807.033</t>
  </si>
  <si>
    <t>KB28.2</t>
  </si>
  <si>
    <t>LB40.2</t>
  </si>
  <si>
    <t>RB70.2</t>
  </si>
  <si>
    <t>CB64.1</t>
  </si>
  <si>
    <t>D3_Z_M11_DP50__PEG_RXN_15</t>
  </si>
  <si>
    <t>D3_TC_M11_DP37_SH66_L14_TD1__PEG_RXN/TXN_2</t>
  </si>
  <si>
    <t>J1809.BS9</t>
  </si>
  <si>
    <t>J1809.125</t>
  </si>
  <si>
    <t>KB15.2</t>
  </si>
  <si>
    <t>LB14.2</t>
  </si>
  <si>
    <t>RB18.2</t>
  </si>
  <si>
    <t>CB12.1</t>
  </si>
  <si>
    <t>D3_Z_M11_DP37__PEG_RXN_2</t>
  </si>
  <si>
    <t>D3_TC_M11_DP38_SH68_L16_TD1__PEG_RXN/TXN_3</t>
  </si>
  <si>
    <t>J1809.CS7</t>
  </si>
  <si>
    <t>J1809.099</t>
  </si>
  <si>
    <t>KB16.2</t>
  </si>
  <si>
    <t>LB16.2</t>
  </si>
  <si>
    <t>RB22.2</t>
  </si>
  <si>
    <t>CB16.1</t>
  </si>
  <si>
    <t>INT5\1</t>
  </si>
  <si>
    <t>D3_Z_M11_DP38__PEG_RXN_3</t>
  </si>
  <si>
    <t>D3_TC_M11_DP39_SH70_L18_TD1__PEG_RXN/TXN_4</t>
  </si>
  <si>
    <t>J1808.BS2</t>
  </si>
  <si>
    <t>J1808.067</t>
  </si>
  <si>
    <t>KB17.2</t>
  </si>
  <si>
    <t>LB18.2</t>
  </si>
  <si>
    <t>RB26.2</t>
  </si>
  <si>
    <t>CB20.1</t>
  </si>
  <si>
    <t>INT4\1</t>
  </si>
  <si>
    <t>D3_Z_M11_DP39__PEG_RXN_4</t>
  </si>
  <si>
    <t>D3_TC_M11_DP40_SH72_L20_TD1__PEG_RXN/TXN_5</t>
  </si>
  <si>
    <t>J1805.CS11</t>
  </si>
  <si>
    <t>J1805.047</t>
  </si>
  <si>
    <t>KB18.2</t>
  </si>
  <si>
    <t>LB20.2</t>
  </si>
  <si>
    <t>RB30.2</t>
  </si>
  <si>
    <t>CB24.1</t>
  </si>
  <si>
    <t>INT3\6</t>
  </si>
  <si>
    <t>D3_Z_M11_DP40__PEG_RXN_5</t>
  </si>
  <si>
    <t>D3_TC_M11_DP41_SH74_L22_TD1__PEG_RXN/TXN_6</t>
  </si>
  <si>
    <t>J1809.CS11</t>
  </si>
  <si>
    <t>J1809.091</t>
  </si>
  <si>
    <t>KB19.2</t>
  </si>
  <si>
    <t>LB22.2</t>
  </si>
  <si>
    <t>RB34.2</t>
  </si>
  <si>
    <t>CB28.1</t>
  </si>
  <si>
    <t>D3_Z_M11_DP41__PEG_RXN_6</t>
  </si>
  <si>
    <t>D3_TC_M11_DP42_SH76_L24_TD1__PEG_RXN/TXN_7</t>
  </si>
  <si>
    <t>J1809.BS7</t>
  </si>
  <si>
    <t>J1809.121</t>
  </si>
  <si>
    <t>KB20.2</t>
  </si>
  <si>
    <t>LB24.2</t>
  </si>
  <si>
    <t>RB38.2</t>
  </si>
  <si>
    <t>CB32.1</t>
  </si>
  <si>
    <t>D3_Z_M11_DP42__PEG_RXN_7</t>
  </si>
  <si>
    <t>D3_TC_M11_DP43_SH78_L26_TD1__PEG_RXN/TXN_8</t>
  </si>
  <si>
    <t>J1808.BS14</t>
  </si>
  <si>
    <t>J1808.083</t>
  </si>
  <si>
    <t>KB21.2</t>
  </si>
  <si>
    <t>LB26.2</t>
  </si>
  <si>
    <t>RB42.2</t>
  </si>
  <si>
    <t>CB36.1</t>
  </si>
  <si>
    <t>D3_Z_M11_DP43__PEG_RXN_8</t>
  </si>
  <si>
    <t>D3_TC_M11_DP44_SH80_L28_TD1__PEG_RXN/TXN_9</t>
  </si>
  <si>
    <t>J1807.CS10</t>
  </si>
  <si>
    <t>J1807.005</t>
  </si>
  <si>
    <t>KB22.2</t>
  </si>
  <si>
    <t>LB28.2</t>
  </si>
  <si>
    <t>RB46.2</t>
  </si>
  <si>
    <t>CB40.1</t>
  </si>
  <si>
    <t>D3_Z_M11_DP44__PEG_RXN_9</t>
  </si>
  <si>
    <t>D3_TC_M11_DP35_SH61_L09_TD1__PEG_RXP/TXP_0</t>
  </si>
  <si>
    <t>J1809.CS13</t>
  </si>
  <si>
    <t>J1809.087</t>
  </si>
  <si>
    <t>KB13.8</t>
  </si>
  <si>
    <t>LB9.2</t>
  </si>
  <si>
    <t>RB9.2</t>
  </si>
  <si>
    <t>CB3.1</t>
  </si>
  <si>
    <t>INT2\3</t>
  </si>
  <si>
    <t>D3_Z_M11_DP35__PEG_RXP_0</t>
  </si>
  <si>
    <t>D3_TC_M11_DP36_SH63_L11_TD1__PEG_RXP/TXP_1</t>
  </si>
  <si>
    <t>J1806.CS12</t>
  </si>
  <si>
    <t>J1806.089</t>
  </si>
  <si>
    <t>KB14.8</t>
  </si>
  <si>
    <t>LB11.2</t>
  </si>
  <si>
    <t>RB13.2</t>
  </si>
  <si>
    <t>CB7.1</t>
  </si>
  <si>
    <t>D3_Z_M11_DP36__PEG_RXP_1</t>
  </si>
  <si>
    <t>D3_TC_M11_DP45_SH81_L29_TD1__PEG_RXP/TXP_10</t>
  </si>
  <si>
    <t>J1806.BS6</t>
  </si>
  <si>
    <t>J1806.119</t>
  </si>
  <si>
    <t>KB23.8</t>
  </si>
  <si>
    <t>LB29.2</t>
  </si>
  <si>
    <t>RB49.2</t>
  </si>
  <si>
    <t>CB43.1</t>
  </si>
  <si>
    <t>D3_Z_M11_DP45__PEG_RXP_10</t>
  </si>
  <si>
    <t>D3_TC_M11_DP46_SH83_L31_TD1__PEG_RXP/TXP_11</t>
  </si>
  <si>
    <t>J1807.BS8</t>
  </si>
  <si>
    <t>J1807.035</t>
  </si>
  <si>
    <t>KB24.8</t>
  </si>
  <si>
    <t>LB31.2</t>
  </si>
  <si>
    <t>RB53.2</t>
  </si>
  <si>
    <t>CB47.1</t>
  </si>
  <si>
    <t>D3_Z_M11_DP46__PEG_RXP_11</t>
  </si>
  <si>
    <t>D3_TC_M11_DP47_SH85_L33_TD1__PEG_RXP/TXP_12</t>
  </si>
  <si>
    <t>J1806.CS6</t>
  </si>
  <si>
    <t>J1806.101</t>
  </si>
  <si>
    <t>KB25.8</t>
  </si>
  <si>
    <t>LB33.2</t>
  </si>
  <si>
    <t>RB57.2</t>
  </si>
  <si>
    <t>CB51.1</t>
  </si>
  <si>
    <t>D3_Z_M11_DP47__PEG_RXP_12</t>
  </si>
  <si>
    <t>D3_TC_M11_DP48_SH87_L35_TD1__PEG_RXP/TXP_13</t>
  </si>
  <si>
    <t>J1809.CS12</t>
  </si>
  <si>
    <t>J1809.089</t>
  </si>
  <si>
    <t>KB26.8</t>
  </si>
  <si>
    <t>LB35.2</t>
  </si>
  <si>
    <t>RB61.2</t>
  </si>
  <si>
    <t>CB55.1</t>
  </si>
  <si>
    <t>D3_Z_M11_DP48__PEG_RXP_13</t>
  </si>
  <si>
    <t>D3_TC_M11_DP49_SH89_L37_TD1__PEG_RXP/TXP_14</t>
  </si>
  <si>
    <t>J1807.CS9</t>
  </si>
  <si>
    <t>J1807.007</t>
  </si>
  <si>
    <t>KB27.8</t>
  </si>
  <si>
    <t>LB37.2</t>
  </si>
  <si>
    <t>RB65.2</t>
  </si>
  <si>
    <t>CB59.1</t>
  </si>
  <si>
    <t>D3_Z_M11_DP49__PEG_RXP_14</t>
  </si>
  <si>
    <t>D3_TC_M11_DP50_SH91_L39_TD1__PEG_RXP/TXP_15</t>
  </si>
  <si>
    <t>J1807.CS8</t>
  </si>
  <si>
    <t>J1807.009</t>
  </si>
  <si>
    <t>KB28.8</t>
  </si>
  <si>
    <t>LB39.2</t>
  </si>
  <si>
    <t>RB69.2</t>
  </si>
  <si>
    <t>CB63.1</t>
  </si>
  <si>
    <t>D3_Z_M11_DP50__PEG_RXP_15</t>
  </si>
  <si>
    <t>D3_TC_M11_DP37_SH65_L13_TD1__PEG_RXP/TXP_2</t>
  </si>
  <si>
    <t>J1809.BS8</t>
  </si>
  <si>
    <t>J1809.123</t>
  </si>
  <si>
    <t>KB15.8</t>
  </si>
  <si>
    <t>LB13.2</t>
  </si>
  <si>
    <t>RB17.2</t>
  </si>
  <si>
    <t>CB11.1</t>
  </si>
  <si>
    <t>D3_Z_M11_DP37__PEG_RXP_2</t>
  </si>
  <si>
    <t>D3_TC_M11_DP38_SH67_L15_TD1__PEG_RXP/TXP_3</t>
  </si>
  <si>
    <t>J1809.CS8</t>
  </si>
  <si>
    <t>J1809.097</t>
  </si>
  <si>
    <t>KB16.8</t>
  </si>
  <si>
    <t>LB15.2</t>
  </si>
  <si>
    <t>RB21.2</t>
  </si>
  <si>
    <t>CB15.1</t>
  </si>
  <si>
    <t>D3_Z_M11_DP38__PEG_RXP_3</t>
  </si>
  <si>
    <t>D3_TC_M11_DP39_SH69_L17_TD1__PEG_RXP/TXP_4</t>
  </si>
  <si>
    <t>J1808.CS6</t>
  </si>
  <si>
    <t>J1808.057</t>
  </si>
  <si>
    <t>KB17.8</t>
  </si>
  <si>
    <t>LB17.2</t>
  </si>
  <si>
    <t>RB25.2</t>
  </si>
  <si>
    <t>CB19.1</t>
  </si>
  <si>
    <t>D3_Z_M11_DP39__PEG_RXP_4</t>
  </si>
  <si>
    <t>D3_TC_M11_DP40_SH71_L19_TD1__PEG_RXP/TXP_5</t>
  </si>
  <si>
    <t>J1805.CS12</t>
  </si>
  <si>
    <t>J1805.045</t>
  </si>
  <si>
    <t>KB18.8</t>
  </si>
  <si>
    <t>LB19.2</t>
  </si>
  <si>
    <t>RB29.2</t>
  </si>
  <si>
    <t>CB23.1</t>
  </si>
  <si>
    <t>D3_Z_M11_DP40__PEG_RXP_5</t>
  </si>
  <si>
    <t>D3_TC_M11_DP41_SH73_L21_TD1__PEG_RXP/TXP_6</t>
  </si>
  <si>
    <t>J1806.BS8</t>
  </si>
  <si>
    <t>J1806.123</t>
  </si>
  <si>
    <t>KB19.8</t>
  </si>
  <si>
    <t>LB21.2</t>
  </si>
  <si>
    <t>RB33.2</t>
  </si>
  <si>
    <t>CB27.1</t>
  </si>
  <si>
    <t>D3_Z_M11_DP41__PEG_RXP_6</t>
  </si>
  <si>
    <t>D3_TC_M11_DP42_SH75_L23_TD1__PEG_RXP/TXP_7</t>
  </si>
  <si>
    <t>J1809.BS6</t>
  </si>
  <si>
    <t>J1809.119</t>
  </si>
  <si>
    <t>KB20.8</t>
  </si>
  <si>
    <t>LB23.2</t>
  </si>
  <si>
    <t>RB37.2</t>
  </si>
  <si>
    <t>CB31.1</t>
  </si>
  <si>
    <t>D3_Z_M11_DP42__PEG_RXP_7</t>
  </si>
  <si>
    <t>D3_TC_M11_DP43_SH77_L25_TD1__PEG_RXP/TXP_8</t>
  </si>
  <si>
    <t>J1805.BS14</t>
  </si>
  <si>
    <t>J1805.083</t>
  </si>
  <si>
    <t>KB21.8</t>
  </si>
  <si>
    <t>LB25.2</t>
  </si>
  <si>
    <t>RB41.2</t>
  </si>
  <si>
    <t>CB35.1</t>
  </si>
  <si>
    <t>D3_Z_M11_DP43__PEG_RXP_8</t>
  </si>
  <si>
    <t>D3_TC_M11_DP44_SH79_L27_TD1__PEG_RXP/TXP_9</t>
  </si>
  <si>
    <t>J1808.CS7</t>
  </si>
  <si>
    <t>J1808.055</t>
  </si>
  <si>
    <t>KB22.8</t>
  </si>
  <si>
    <t>LB27.2</t>
  </si>
  <si>
    <t>RB45.2</t>
  </si>
  <si>
    <t>CB39.1</t>
  </si>
  <si>
    <t>D3_Z_M11_DP44__PEG_RXP_9</t>
  </si>
  <si>
    <t>LB10.1</t>
  </si>
  <si>
    <t>CB2.2</t>
  </si>
  <si>
    <t>D3_Z_M11_DP51__PEG_TXN_0</t>
  </si>
  <si>
    <t>LB12.1</t>
  </si>
  <si>
    <t>CB6.2</t>
  </si>
  <si>
    <t>D3_Z_M11_DP52__PEG_TXN_1</t>
  </si>
  <si>
    <t>LB30.1</t>
  </si>
  <si>
    <t>CB42.2</t>
  </si>
  <si>
    <t>D3_Z_M11_DP61__PEG_TXN_10</t>
  </si>
  <si>
    <t>LB32.1</t>
  </si>
  <si>
    <t>CB46.2</t>
  </si>
  <si>
    <t>D3_Z_M11_DP62__PEG_TXN_11</t>
  </si>
  <si>
    <t>LB34.1</t>
  </si>
  <si>
    <t>CB50.2</t>
  </si>
  <si>
    <t>D3_Z_M11_DP63__PEG_TXN_12</t>
  </si>
  <si>
    <t>LB36.1</t>
  </si>
  <si>
    <t>CB54.2</t>
  </si>
  <si>
    <t>D3_Z_M11_DP64__PEG_TXN_13</t>
  </si>
  <si>
    <t>LB38.1</t>
  </si>
  <si>
    <t>CB58.2</t>
  </si>
  <si>
    <t>D3_Z_M11_DP65__PEG_TXN_14</t>
  </si>
  <si>
    <t>LB40.1</t>
  </si>
  <si>
    <t>CB62.2</t>
  </si>
  <si>
    <t>D3_Z_M11_DP66__PEG_TXN_15</t>
  </si>
  <si>
    <t>LB14.1</t>
  </si>
  <si>
    <t>CB10.2</t>
  </si>
  <si>
    <t>D3_Z_M11_DP53__PEG_TXN_2</t>
  </si>
  <si>
    <t>LB16.1</t>
  </si>
  <si>
    <t>CB14.2</t>
  </si>
  <si>
    <t>D3_Z_M11_DP54__PEG_TXN_3</t>
  </si>
  <si>
    <t>LB18.1</t>
  </si>
  <si>
    <t>CB18.2</t>
  </si>
  <si>
    <t>D3_Z_M11_DP55__PEG_TXN_4</t>
  </si>
  <si>
    <t>LB20.1</t>
  </si>
  <si>
    <t>CB22.2</t>
  </si>
  <si>
    <t>INT4\6</t>
  </si>
  <si>
    <t>D3_Z_M11_DP56__PEG_TXN_5</t>
  </si>
  <si>
    <t>LB22.1</t>
  </si>
  <si>
    <t>CB26.2</t>
  </si>
  <si>
    <t>INT4\3</t>
  </si>
  <si>
    <t>D3_Z_M11_DP57__PEG_TXN_6</t>
  </si>
  <si>
    <t>LB24.1</t>
  </si>
  <si>
    <t>CB30.2</t>
  </si>
  <si>
    <t>D3_Z_M11_DP58__PEG_TXN_7</t>
  </si>
  <si>
    <t>LB26.1</t>
  </si>
  <si>
    <t>CB34.2</t>
  </si>
  <si>
    <t>D3_Z_M11_DP59__PEG_TXN_8</t>
  </si>
  <si>
    <t>LB28.1</t>
  </si>
  <si>
    <t>CB38.2</t>
  </si>
  <si>
    <t>D3_Z_M11_DP60__PEG_TXN_9</t>
  </si>
  <si>
    <t>LB9.1</t>
  </si>
  <si>
    <t>CB1.1</t>
  </si>
  <si>
    <t>D3_Z_M11_DP51__PEG_TXP_0</t>
  </si>
  <si>
    <t>LB11.1</t>
  </si>
  <si>
    <t>CB5.1</t>
  </si>
  <si>
    <t>D3_Z_M11_DP52__PEG_TXP_1</t>
  </si>
  <si>
    <t>LB29.1</t>
  </si>
  <si>
    <t>CB41.1</t>
  </si>
  <si>
    <t>D3_Z_M11_DP61__PEG_TXP_10</t>
  </si>
  <si>
    <t>LB31.1</t>
  </si>
  <si>
    <t>CB45.1</t>
  </si>
  <si>
    <t>D3_Z_M11_DP62__PEG_TXP_11</t>
  </si>
  <si>
    <t>LB33.1</t>
  </si>
  <si>
    <t>CB49.1</t>
  </si>
  <si>
    <t>D3_Z_M11_DP63__PEG_TXP_12</t>
  </si>
  <si>
    <t>LB35.1</t>
  </si>
  <si>
    <t>CB53.1</t>
  </si>
  <si>
    <t>D3_Z_M11_DP64__PEG_TXP_13</t>
  </si>
  <si>
    <t>LB37.1</t>
  </si>
  <si>
    <t>CB57.1</t>
  </si>
  <si>
    <t>D3_Z_M11_DP65__PEG_TXP_14</t>
  </si>
  <si>
    <t>LB39.1</t>
  </si>
  <si>
    <t>CB61.1</t>
  </si>
  <si>
    <t>D3_Z_M11_DP66__PEG_TXP_15</t>
  </si>
  <si>
    <t>LB13.1</t>
  </si>
  <si>
    <t>CB9.1</t>
  </si>
  <si>
    <t>D3_Z_M11_DP53__PEG_TXP_2</t>
  </si>
  <si>
    <t>LB15.1</t>
  </si>
  <si>
    <t>CB13.1</t>
  </si>
  <si>
    <t>D3_Z_M11_DP54__PEG_TXP_3</t>
  </si>
  <si>
    <t>LB17.1</t>
  </si>
  <si>
    <t>CB17.1</t>
  </si>
  <si>
    <t>D3_Z_M11_DP55__PEG_TXP_4</t>
  </si>
  <si>
    <t>LB19.1</t>
  </si>
  <si>
    <t>CB21.1</t>
  </si>
  <si>
    <t>D3_Z_M11_DP56__PEG_TXP_5</t>
  </si>
  <si>
    <t>LB21.1</t>
  </si>
  <si>
    <t>CB25.1</t>
  </si>
  <si>
    <t>D3_Z_M11_DP57__PEG_TXP_6</t>
  </si>
  <si>
    <t>LB23.1</t>
  </si>
  <si>
    <t>CB29.1</t>
  </si>
  <si>
    <t>D3_Z_M11_DP58__PEG_TXP_7</t>
  </si>
  <si>
    <t>LB25.1</t>
  </si>
  <si>
    <t>CB33.1</t>
  </si>
  <si>
    <t>D3_Z_M11_DP59__PEG_TXP_8</t>
  </si>
  <si>
    <t>LB27.1</t>
  </si>
  <si>
    <t>CB37.1</t>
  </si>
  <si>
    <t>D3_Z_M11_DP60__PEG_TXP_9</t>
  </si>
  <si>
    <t>D3_TC_TD1__EDP_AUXN/PEG_VIEW_0</t>
  </si>
  <si>
    <t>J1809.CS3</t>
  </si>
  <si>
    <t>J1809.105</t>
  </si>
  <si>
    <t>KB29.3</t>
  </si>
  <si>
    <t>KB29.2</t>
  </si>
  <si>
    <t>D3__PEG_VIEW_0</t>
  </si>
  <si>
    <t>D3_TC_TD1__EDP_AUXP/PEG_VIEW_1</t>
  </si>
  <si>
    <t>J1808.CS13</t>
  </si>
  <si>
    <t>J1808.043</t>
  </si>
  <si>
    <t>KB29.7</t>
  </si>
  <si>
    <t>KB29.8</t>
  </si>
  <si>
    <t>D3__PEG_VIEW_1</t>
  </si>
  <si>
    <t>KB30.3</t>
  </si>
  <si>
    <t>D3__PEG_VIEW_2</t>
  </si>
  <si>
    <t>D3_TC_TD1__EDP_HPD/PEG_VIEW_3</t>
  </si>
  <si>
    <t>J1808.CS10</t>
  </si>
  <si>
    <t>J1808.049</t>
  </si>
  <si>
    <t>KB30.7</t>
  </si>
  <si>
    <t>KB30.8</t>
  </si>
  <si>
    <t>D3__PEG_VIEW_3</t>
  </si>
  <si>
    <t>D3_TC_TD1__PMSYNC</t>
  </si>
  <si>
    <t>J1804.CS3</t>
  </si>
  <si>
    <t>J1804.017</t>
  </si>
  <si>
    <t>D3_TC_TD2__PRDYN</t>
  </si>
  <si>
    <t>J1801.BS3</t>
  </si>
  <si>
    <t>J1801.025</t>
  </si>
  <si>
    <t>JB4.5</t>
  </si>
  <si>
    <t>RB998.2</t>
  </si>
  <si>
    <t>JB4.6</t>
  </si>
  <si>
    <t>RB998.1</t>
  </si>
  <si>
    <t>INT9\2\2\5</t>
  </si>
  <si>
    <t>D3_Z__PRDYN</t>
  </si>
  <si>
    <t>D3_TC_TD2__PREQN</t>
  </si>
  <si>
    <t>J1801.AS6</t>
  </si>
  <si>
    <t>J1801.032</t>
  </si>
  <si>
    <t>JB4.3</t>
  </si>
  <si>
    <t>RB999.2</t>
  </si>
  <si>
    <t>JB4.4</t>
  </si>
  <si>
    <t>RB999.1</t>
  </si>
  <si>
    <t>INT6\4\8\5</t>
  </si>
  <si>
    <t>D3_Z__PREQN</t>
  </si>
  <si>
    <t>D3_TC_SH49_TD1__THERMDA/PROCHOTN</t>
  </si>
  <si>
    <t>J1804.BS9</t>
  </si>
  <si>
    <t>J1804.037</t>
  </si>
  <si>
    <t>KB31.4</t>
  </si>
  <si>
    <t>KB31.2</t>
  </si>
  <si>
    <t>D3_Z__PROCHOTN</t>
  </si>
  <si>
    <t>D3_TC_TD2__PWRGOOD</t>
  </si>
  <si>
    <t>J1802.CS2</t>
  </si>
  <si>
    <t>J1802.063</t>
  </si>
  <si>
    <t>D3_TC_TD2__RESET_N</t>
  </si>
  <si>
    <t>J1802.DS6</t>
  </si>
  <si>
    <t>J1802.058</t>
  </si>
  <si>
    <t>D3_TC_TD1__SKTOCCN</t>
  </si>
  <si>
    <t>J1803.BS9</t>
  </si>
  <si>
    <t>J1803.125</t>
  </si>
  <si>
    <t>RB016.1</t>
  </si>
  <si>
    <t>RB016.2</t>
  </si>
  <si>
    <t>RB370.1</t>
  </si>
  <si>
    <t>INT3\10\1</t>
  </si>
  <si>
    <t>D3_Z__SKTOCCN</t>
  </si>
  <si>
    <t>D3_TC_TD1__SPARE_1</t>
  </si>
  <si>
    <t>J1806.BS14</t>
  </si>
  <si>
    <t>J1806.127</t>
  </si>
  <si>
    <t>D3_TC_TD1__SPARE_10</t>
  </si>
  <si>
    <t>J1805.BS8</t>
  </si>
  <si>
    <t>J1805.079</t>
  </si>
  <si>
    <t>D3_TC_TD2__SPARE_12</t>
  </si>
  <si>
    <t>J1802.DS3</t>
  </si>
  <si>
    <t>J1802.062</t>
  </si>
  <si>
    <t>D3_TC_TD2__SPARE_13</t>
  </si>
  <si>
    <t>J1802.DS2</t>
  </si>
  <si>
    <t>J1802.064</t>
  </si>
  <si>
    <t>D3_TC_TD2__SPARE14</t>
  </si>
  <si>
    <t>J1801.DS2</t>
  </si>
  <si>
    <t>J1801.020</t>
  </si>
  <si>
    <t>INT10\2</t>
  </si>
  <si>
    <t>D3_TC_TD1__SPARE_2</t>
  </si>
  <si>
    <t>J1807.CS4</t>
  </si>
  <si>
    <t>J1807.015</t>
  </si>
  <si>
    <t>D3_TC_TD1__SPARE_3</t>
  </si>
  <si>
    <t>J1808.BS9</t>
  </si>
  <si>
    <t>J1808.081</t>
  </si>
  <si>
    <t>KB50.4</t>
  </si>
  <si>
    <t>D3_Z__SPARE_4</t>
  </si>
  <si>
    <t>D3_TC_TD1__SPARE_5</t>
  </si>
  <si>
    <t>J1808.CS1</t>
  </si>
  <si>
    <t>J1808.065</t>
  </si>
  <si>
    <t>D3_TC_TD1__SPARE_6</t>
  </si>
  <si>
    <t>J1805.CS8</t>
  </si>
  <si>
    <t>J1805.053</t>
  </si>
  <si>
    <t>D3_TC_TD1__SPARE_7</t>
  </si>
  <si>
    <t>J1806.CS10</t>
  </si>
  <si>
    <t>J1806.093</t>
  </si>
  <si>
    <t>INT6\7</t>
  </si>
  <si>
    <t>KB50.6</t>
  </si>
  <si>
    <t>D3_Z__SPARE_9</t>
  </si>
  <si>
    <t>D3_TC_DP20_TD1__SSC_DPCLKN</t>
  </si>
  <si>
    <t>J1803.BS5</t>
  </si>
  <si>
    <t>J1803.117</t>
  </si>
  <si>
    <t>D3_TC_DP20_TD1__SSC_DPCLKP</t>
  </si>
  <si>
    <t>J1803.BS6</t>
  </si>
  <si>
    <t>J1803.119</t>
  </si>
  <si>
    <t>D3_TC_TD2__TCK</t>
  </si>
  <si>
    <t>J1801.AS14</t>
  </si>
  <si>
    <t>J1801.040</t>
  </si>
  <si>
    <t>JB4.35</t>
  </si>
  <si>
    <t>RB988.2</t>
  </si>
  <si>
    <t>JB4.36</t>
  </si>
  <si>
    <t>RB003.2</t>
  </si>
  <si>
    <t>RB004.1</t>
  </si>
  <si>
    <t>RB988.1</t>
  </si>
  <si>
    <t>INT1\2\6\5\2</t>
  </si>
  <si>
    <t>D3_Z__TCK</t>
  </si>
  <si>
    <t>D3_TC_SC8_TD2__TDI</t>
  </si>
  <si>
    <t>J1801.AS3</t>
  </si>
  <si>
    <t>J1801.026</t>
  </si>
  <si>
    <t>JB4.33</t>
  </si>
  <si>
    <t>RB989.2</t>
  </si>
  <si>
    <t>JB4.34</t>
  </si>
  <si>
    <t>RB001.2</t>
  </si>
  <si>
    <t>RB002.1</t>
  </si>
  <si>
    <t>RB989.1</t>
  </si>
  <si>
    <t>INT6\2\4\7\8</t>
  </si>
  <si>
    <t>D3_Z__TDI</t>
  </si>
  <si>
    <t>D3_TC_SC8_TD2__TDO</t>
  </si>
  <si>
    <t>J1801.AS7</t>
  </si>
  <si>
    <t>J1801.034</t>
  </si>
  <si>
    <t>JB4.41</t>
  </si>
  <si>
    <t>RB986.2</t>
  </si>
  <si>
    <t>JB4.42</t>
  </si>
  <si>
    <t>RB007.2</t>
  </si>
  <si>
    <t>RB008.1</t>
  </si>
  <si>
    <t>RB986.1</t>
  </si>
  <si>
    <t>INT6\2\4\8\5</t>
  </si>
  <si>
    <t>D3_Z__TDO</t>
  </si>
  <si>
    <t>RB449.1</t>
  </si>
  <si>
    <t>RB451.1</t>
  </si>
  <si>
    <t>RB452.1</t>
  </si>
  <si>
    <t>INT4\2\4</t>
  </si>
  <si>
    <t>D3_Z__THERMDA</t>
  </si>
  <si>
    <t>D3_TC_SH50_TD1__THERMDC/THERMTRIPN</t>
  </si>
  <si>
    <t>J1804.BS8</t>
  </si>
  <si>
    <t>J1804.035</t>
  </si>
  <si>
    <t>RB450.1</t>
  </si>
  <si>
    <t>RB453.1</t>
  </si>
  <si>
    <t>RB454.1</t>
  </si>
  <si>
    <t>KB31.8</t>
  </si>
  <si>
    <t>INT4\4</t>
  </si>
  <si>
    <t>D3_Z__THERMDC</t>
  </si>
  <si>
    <t>KB31.6</t>
  </si>
  <si>
    <t>D3_Z__THERMTRIPN</t>
  </si>
  <si>
    <t>D3_TC_SC8_TD2__TMS</t>
  </si>
  <si>
    <t>J1801.DS9</t>
  </si>
  <si>
    <t>J1801.008</t>
  </si>
  <si>
    <t>JB4.39</t>
  </si>
  <si>
    <t>RB987.2</t>
  </si>
  <si>
    <t>JB4.40</t>
  </si>
  <si>
    <t>RB005.2</t>
  </si>
  <si>
    <t>RB006.1</t>
  </si>
  <si>
    <t>RB987.1</t>
  </si>
  <si>
    <t>INT6\2\4\5\2</t>
  </si>
  <si>
    <t>D3_Z__TMS</t>
  </si>
  <si>
    <t>D3_TC_TD2__TRSTN</t>
  </si>
  <si>
    <t>J1801.CS1</t>
  </si>
  <si>
    <t>J1801.021</t>
  </si>
  <si>
    <t>RB009.2</t>
  </si>
  <si>
    <t>RB010.1</t>
  </si>
  <si>
    <t>D3_P__VCC_CORE_LOAD_0</t>
  </si>
  <si>
    <t>RB347.1</t>
  </si>
  <si>
    <t>TPB51.1</t>
  </si>
  <si>
    <t>D3_P__VCC_CORE_LOAD_1</t>
  </si>
  <si>
    <t>RB350.1</t>
  </si>
  <si>
    <t>TPB53.1</t>
  </si>
  <si>
    <t>D3_P__VCC_CORE_LOAD_2</t>
  </si>
  <si>
    <t>RB353.1</t>
  </si>
  <si>
    <t>TPB55.1</t>
  </si>
  <si>
    <t>D3_P__VCC_CORE_LOAD_3</t>
  </si>
  <si>
    <t>RB356.1</t>
  </si>
  <si>
    <t>TPB57.1</t>
  </si>
  <si>
    <t>KB57.6</t>
  </si>
  <si>
    <t>D3_Z__VCCEDRAM_LOAD</t>
  </si>
  <si>
    <t>D3_P__VCCFUSEPRG</t>
  </si>
  <si>
    <t>KB38.6</t>
  </si>
  <si>
    <t>D3_P__VCCG_LOAD_0</t>
  </si>
  <si>
    <t>D3_P__VCCG_LOAD_1</t>
  </si>
  <si>
    <t>D3_P__VCCIN</t>
  </si>
  <si>
    <t>D3_TC_TD1__VCCIN_SENSE</t>
  </si>
  <si>
    <t>J1803.CS14</t>
  </si>
  <si>
    <t>J1803.085</t>
  </si>
  <si>
    <t>RB014.1</t>
  </si>
  <si>
    <t>RB205.2</t>
  </si>
  <si>
    <t>RB301.1</t>
  </si>
  <si>
    <t>RB014.2</t>
  </si>
  <si>
    <t>D3_P__VCCIN_SENSE</t>
  </si>
  <si>
    <t>D3_P__VCCIO_LOAD</t>
  </si>
  <si>
    <t>RB365.1</t>
  </si>
  <si>
    <t>TPB69.1</t>
  </si>
  <si>
    <t>D3_P__VCCIO_OUT</t>
  </si>
  <si>
    <t>J1802.CS11</t>
  </si>
  <si>
    <t>J1802.047</t>
  </si>
  <si>
    <t>RB001.1</t>
  </si>
  <si>
    <t>RB003.1</t>
  </si>
  <si>
    <t>RB005.1</t>
  </si>
  <si>
    <t>RB007.1</t>
  </si>
  <si>
    <t>RB009.1</t>
  </si>
  <si>
    <t>RB159.1</t>
  </si>
  <si>
    <t>RB161.2</t>
  </si>
  <si>
    <t>INT1\5\9</t>
  </si>
  <si>
    <t>KB51.4</t>
  </si>
  <si>
    <t>D3_Z__VCCIO2PCH</t>
  </si>
  <si>
    <t>D3_P__VCCIOA_LOAD</t>
  </si>
  <si>
    <t>J1802.CS3</t>
  </si>
  <si>
    <t>J1802.061</t>
  </si>
  <si>
    <t>RB1.1</t>
  </si>
  <si>
    <t>RB2.1</t>
  </si>
  <si>
    <t>KB58.4</t>
  </si>
  <si>
    <t>D3_Z__VCCOPIO_LOAD</t>
  </si>
  <si>
    <t>D3_P__VCCR_LOAD</t>
  </si>
  <si>
    <t>RB341.1</t>
  </si>
  <si>
    <t>TPB63.1</t>
  </si>
  <si>
    <t>D3_P__VCCSA_LOAD</t>
  </si>
  <si>
    <t>RB344.1</t>
  </si>
  <si>
    <t>TPB65.1</t>
  </si>
  <si>
    <t>D3_TC_TD2__VCCSFR_LOAD</t>
  </si>
  <si>
    <t>J1802.CS4</t>
  </si>
  <si>
    <t>J1802.059</t>
  </si>
  <si>
    <t>D3_P__VDDQ</t>
  </si>
  <si>
    <t>D3_TC_TD1__VIDALERTN</t>
  </si>
  <si>
    <t>J1802.BS14</t>
  </si>
  <si>
    <t>J1802.083</t>
  </si>
  <si>
    <t>D3_TC_TD1__VIDSCLK</t>
  </si>
  <si>
    <t>J1804.BS4</t>
  </si>
  <si>
    <t>J1804.027</t>
  </si>
  <si>
    <t>D3_TC_TD1__VIDSOUT</t>
  </si>
  <si>
    <t>J1804.CS4</t>
  </si>
  <si>
    <t>J1804.015</t>
  </si>
  <si>
    <t>D3_TC_TD2__VSSLOAD</t>
  </si>
  <si>
    <t>J1802.CS14</t>
  </si>
  <si>
    <t>J1802.041</t>
  </si>
  <si>
    <t>JMPB1.4</t>
  </si>
  <si>
    <t>JMPB1.1</t>
  </si>
  <si>
    <t>JMPB1.3</t>
  </si>
  <si>
    <t>JMPB1.5</t>
  </si>
  <si>
    <t>JMPB1.7</t>
  </si>
  <si>
    <t>D3_Z__VSS_LOAD_E</t>
  </si>
  <si>
    <t>JMPB1.2</t>
  </si>
  <si>
    <t>D3_Z__VSS_LOADN</t>
  </si>
  <si>
    <t>JMPB1.6</t>
  </si>
  <si>
    <t>D3_Z__VSS_LOAD_S</t>
  </si>
  <si>
    <t>JMPB1.8</t>
  </si>
  <si>
    <t>D3_Z__VSS_LOAD_W</t>
  </si>
  <si>
    <t>D3_TC_TD1__VSSIN_SENSE</t>
  </si>
  <si>
    <t>J1804.BS14</t>
  </si>
  <si>
    <t>J1804.039</t>
  </si>
  <si>
    <t>RB015.1</t>
  </si>
  <si>
    <t>RB304.1</t>
  </si>
  <si>
    <t>RB015.2</t>
  </si>
  <si>
    <t>D3_P__VSSIN_SENSE_1</t>
  </si>
  <si>
    <t>D3_TC_TD2__FAST</t>
  </si>
  <si>
    <t>J1801.AS2</t>
  </si>
  <si>
    <t>J1801.024</t>
  </si>
  <si>
    <t>RB017.1</t>
  </si>
  <si>
    <t>RB370.2</t>
  </si>
  <si>
    <t>INT8\3</t>
  </si>
  <si>
    <t>D3_TC_TD1__PPF</t>
  </si>
  <si>
    <t>J1805.CS13</t>
  </si>
  <si>
    <t>J1805.043</t>
  </si>
  <si>
    <t>J1413.DS3</t>
  </si>
  <si>
    <t>KB29.4</t>
  </si>
  <si>
    <t>D3__EDP_AUXN</t>
  </si>
  <si>
    <t>KB29.6</t>
  </si>
  <si>
    <t>D3__EDP_AUXP</t>
  </si>
  <si>
    <t>KB30.6</t>
  </si>
  <si>
    <t>D3__EDP_HPD</t>
  </si>
  <si>
    <t>KB58.6</t>
  </si>
  <si>
    <t>D3_Z__EDP_SPARE</t>
  </si>
  <si>
    <t>D3_TC_TD2__ITP_BCLK_P</t>
  </si>
  <si>
    <t>J1802.CS9</t>
  </si>
  <si>
    <t>J1801.001</t>
  </si>
  <si>
    <t>JB4.52</t>
  </si>
  <si>
    <t>D3_TC_TD2__ITP_SEL</t>
  </si>
  <si>
    <t>J1801.CS14</t>
  </si>
  <si>
    <t>J1801.039</t>
  </si>
  <si>
    <t>JB4.56</t>
  </si>
  <si>
    <t>D3_TC_TD2__ITP_TRIG</t>
  </si>
  <si>
    <t>J1801.BS14</t>
  </si>
  <si>
    <t>J1802.051</t>
  </si>
  <si>
    <t>JB4.48</t>
  </si>
  <si>
    <t>D5_TC_DP78_TD2__BCLKN</t>
  </si>
  <si>
    <t>J1709.AS3</t>
  </si>
  <si>
    <t>J1709.026</t>
  </si>
  <si>
    <t>D5_TC_DP78_TD2__BCLKP</t>
  </si>
  <si>
    <t>J1709.AS2</t>
  </si>
  <si>
    <t>J1709.024</t>
  </si>
  <si>
    <t>D5_TC_TD1__CATERRN</t>
  </si>
  <si>
    <t>J1704.BS8</t>
  </si>
  <si>
    <t>J1704.123</t>
  </si>
  <si>
    <t>D5_TC_TD1__DDR_CONNECTED_SPARE</t>
  </si>
  <si>
    <t>J1707.BS8</t>
  </si>
  <si>
    <t>J1707.123</t>
  </si>
  <si>
    <t>D5_TC_TD1__CPU_OPIO_RCOMP/SPARE_8</t>
  </si>
  <si>
    <t>J1708.CS1</t>
  </si>
  <si>
    <t>J1708.065</t>
  </si>
  <si>
    <t>KC7.6</t>
  </si>
  <si>
    <t>KC7.5</t>
  </si>
  <si>
    <t>INT10\4\8</t>
  </si>
  <si>
    <t>D5__CPU_OPIO_RCOMP</t>
  </si>
  <si>
    <t>D5_TC_M12_SH102_TD1_CPU_OPIO_VIEW0/DDR1_ECC3</t>
  </si>
  <si>
    <t>J1702.CS8</t>
  </si>
  <si>
    <t>J1702.053</t>
  </si>
  <si>
    <t>KC56.6</t>
  </si>
  <si>
    <t>KC56.8</t>
  </si>
  <si>
    <t>D5_Z__CPU_OPIO_VIEW_0</t>
  </si>
  <si>
    <t>D5_TC_M12_SH103_TD1_CPU_OPIO_VIEW1/DDR1_ECC4</t>
  </si>
  <si>
    <t>J1701.CS2</t>
  </si>
  <si>
    <t>J1701.107</t>
  </si>
  <si>
    <t>KC57.4</t>
  </si>
  <si>
    <t>KC57.2</t>
  </si>
  <si>
    <t>D5_Z__CPU_OPIO_VIEW_1</t>
  </si>
  <si>
    <t>D5_TC_SH107_SC2_TD2__NOA_4/DDI1_TXN_0</t>
  </si>
  <si>
    <t>J1709.AS7</t>
  </si>
  <si>
    <t>J1709.034</t>
  </si>
  <si>
    <t>KC42.3</t>
  </si>
  <si>
    <t>KC42.2</t>
  </si>
  <si>
    <t>D5_Z__DDI1_TXN_0</t>
  </si>
  <si>
    <t>D5_TC_SH108_SC2_TD2__NOA_5/DDI1_TXN_1</t>
  </si>
  <si>
    <t>J1709.CS13</t>
  </si>
  <si>
    <t>J1709.003</t>
  </si>
  <si>
    <t>KC42.7</t>
  </si>
  <si>
    <t>KC42.8</t>
  </si>
  <si>
    <t>D5_Z__DDI1_TXN_1</t>
  </si>
  <si>
    <t>D5_TC_SH109_SC2_TD2__NOA_6/DDI1_TXN_2</t>
  </si>
  <si>
    <t>J1709.CS10</t>
  </si>
  <si>
    <t>J1709.005</t>
  </si>
  <si>
    <t>KC43.3</t>
  </si>
  <si>
    <t>KC43.2</t>
  </si>
  <si>
    <t>D5_Z__DDI1_TXN_2</t>
  </si>
  <si>
    <t>D5_TC_SH110_SC2_TD2__NOA_7/DDI1_TXN_3</t>
  </si>
  <si>
    <t>J1709.CS9</t>
  </si>
  <si>
    <t>J1709.007</t>
  </si>
  <si>
    <t>KC43.7</t>
  </si>
  <si>
    <t>KC43.8</t>
  </si>
  <si>
    <t>D5_Z__DDI1_TXN_3</t>
  </si>
  <si>
    <t>D5_TC_SH111_SC8_TD2__NOA_8/DDI1_TXP_0</t>
  </si>
  <si>
    <t>J1708.CS14</t>
  </si>
  <si>
    <t>J1708.041</t>
  </si>
  <si>
    <t>KC44.3</t>
  </si>
  <si>
    <t>KC44.2</t>
  </si>
  <si>
    <t>INT5\10</t>
  </si>
  <si>
    <t>D5_Z__DDI1_TXP_0</t>
  </si>
  <si>
    <t>D5_TC_SH112_SC8_TD2__NOA_9/DDI1_TXP_1</t>
  </si>
  <si>
    <t>J1708.CS10</t>
  </si>
  <si>
    <t>J1708.049</t>
  </si>
  <si>
    <t>KC44.7</t>
  </si>
  <si>
    <t>KC44.8</t>
  </si>
  <si>
    <t>D5_Z__DDI1_TXP_1</t>
  </si>
  <si>
    <t>D5_TC_SH113_SC8_TD2__NOA_10/DDI1_TXP_2</t>
  </si>
  <si>
    <t>J1709.BS3</t>
  </si>
  <si>
    <t>J1709.025</t>
  </si>
  <si>
    <t>KC45.3</t>
  </si>
  <si>
    <t>KC45.2</t>
  </si>
  <si>
    <t>D5_Z__DDI1_TXP_2</t>
  </si>
  <si>
    <t>D5_TC_SH114_SC8_TD2__NOA_11/DDI1_TXP_3</t>
  </si>
  <si>
    <t>J1709.CS3</t>
  </si>
  <si>
    <t>J1709.017</t>
  </si>
  <si>
    <t>KC45.7</t>
  </si>
  <si>
    <t>KC45.8</t>
  </si>
  <si>
    <t>D5_Z__DDI1_TXP_3</t>
  </si>
  <si>
    <t>D5_TC_SH115_SC2_TD2__NOA_12/DDI2_TXN_0</t>
  </si>
  <si>
    <t>J1709.CS4</t>
  </si>
  <si>
    <t>J1709.015</t>
  </si>
  <si>
    <t>KC46.3</t>
  </si>
  <si>
    <t>KC46.2</t>
  </si>
  <si>
    <t>D5_Z__DDI2_TXN_0</t>
  </si>
  <si>
    <t>D5_TC_SH116_SC2_TD2__NOA_13/DDI2_TXN_1</t>
  </si>
  <si>
    <t>J1709.CS2</t>
  </si>
  <si>
    <t>J1709.019</t>
  </si>
  <si>
    <t>KC46.7</t>
  </si>
  <si>
    <t>KC46.8</t>
  </si>
  <si>
    <t>D5_Z__DDI2_TXN_1</t>
  </si>
  <si>
    <t>D5_TC_SH117_SC2_TD2__NOA_14/DDI2_TXN_2</t>
  </si>
  <si>
    <t>J1709.AS9</t>
  </si>
  <si>
    <t>J1709.038</t>
  </si>
  <si>
    <t>KC47.3</t>
  </si>
  <si>
    <t>KC47.2</t>
  </si>
  <si>
    <t>D5_Z__DDI2_TXN_2</t>
  </si>
  <si>
    <t>D5_TC_SH118_SC2_TD2__NOA_15/DDI2_TXN_3</t>
  </si>
  <si>
    <t>J1709.AS8</t>
  </si>
  <si>
    <t>J1709.036</t>
  </si>
  <si>
    <t>KC47.7</t>
  </si>
  <si>
    <t>KC47.8</t>
  </si>
  <si>
    <t>D5_Z__DDI2_TXN_3</t>
  </si>
  <si>
    <t>D5_TC_SH119_TD2__NOA_STBN_0/DDI2_TXP_0</t>
  </si>
  <si>
    <t>J1708.DS10</t>
  </si>
  <si>
    <t>J1708.050</t>
  </si>
  <si>
    <t>KC48.3</t>
  </si>
  <si>
    <t>KC48.2</t>
  </si>
  <si>
    <t>D5_Z__DDI2_TXP_0</t>
  </si>
  <si>
    <t>D5_TC_SH120_TD2__NOA_STBN_1/DDI2_TXP_1</t>
  </si>
  <si>
    <t>J1709.DS10</t>
  </si>
  <si>
    <t>J1709.006</t>
  </si>
  <si>
    <t>KC48.7</t>
  </si>
  <si>
    <t>KC48.8</t>
  </si>
  <si>
    <t>D5_Z__DDI2_TXP_1</t>
  </si>
  <si>
    <t>D5_TC_SH121_TD2__NOA_STBP_0/DDI2_TXP_2</t>
  </si>
  <si>
    <t>J1708.DS13</t>
  </si>
  <si>
    <t>J1708.044</t>
  </si>
  <si>
    <t>KC49.3</t>
  </si>
  <si>
    <t>KC49.2</t>
  </si>
  <si>
    <t>INT7\6</t>
  </si>
  <si>
    <t>D5_Z__DDI2_TXP_2</t>
  </si>
  <si>
    <t>D5_TC_SH122_TD2__NOA_STBP_1/DDI2_TXP_3</t>
  </si>
  <si>
    <t>J1708.DS11</t>
  </si>
  <si>
    <t>J1708.048</t>
  </si>
  <si>
    <t>KC49.7</t>
  </si>
  <si>
    <t>KC49.8</t>
  </si>
  <si>
    <t>D5_Z__DDI2_TXP_3</t>
  </si>
  <si>
    <t>D5_TC_TD2__NOA_RCOMP/DDI3_FDI_TXN_0</t>
  </si>
  <si>
    <t>J1709.DS8</t>
  </si>
  <si>
    <t>J1709.010</t>
  </si>
  <si>
    <t>KC51.7</t>
  </si>
  <si>
    <t>KC51.8</t>
  </si>
  <si>
    <t>D5__DDI3_TXN_0</t>
  </si>
  <si>
    <t>D5_TC_SH123_TD2__VCCIO2PCH/DDI3_FDI_TXN_1</t>
  </si>
  <si>
    <t>J1709.BS8</t>
  </si>
  <si>
    <t>J1709.035</t>
  </si>
  <si>
    <t>KC51.3</t>
  </si>
  <si>
    <t>KC51.2</t>
  </si>
  <si>
    <t>D5_Z__DDI3_FDI_TXN_1</t>
  </si>
  <si>
    <t>D5_TC_DP24_TD2__DDI3_TXN_2</t>
  </si>
  <si>
    <t>J1709.BS14</t>
  </si>
  <si>
    <t>J1709.039</t>
  </si>
  <si>
    <t>D5_TC_SH124_TD2__SPARE_4/DDI3_TXN_3</t>
  </si>
  <si>
    <t>J1708.CS13</t>
  </si>
  <si>
    <t>J1708.043</t>
  </si>
  <si>
    <t>KC50.3</t>
  </si>
  <si>
    <t>KC50.2</t>
  </si>
  <si>
    <t>D5_Z__DDI3_TXN_3</t>
  </si>
  <si>
    <t>D5_TC_TD2__DDI3_TXP_0</t>
  </si>
  <si>
    <t>J1709.DS13</t>
  </si>
  <si>
    <t>J1709.004</t>
  </si>
  <si>
    <t>D5_TC_TD2__DDI3_TXP_1</t>
  </si>
  <si>
    <t>J1709.AS14</t>
  </si>
  <si>
    <t>J1709.040</t>
  </si>
  <si>
    <t>D5_TC_DP24_TD2__DDI3_TXP_2</t>
  </si>
  <si>
    <t>J1709.DS14</t>
  </si>
  <si>
    <t>J1709.002</t>
  </si>
  <si>
    <t>D5_TC_SH125_TD2__SPARE_9/DDI3_TXP_3</t>
  </si>
  <si>
    <t>J1709.DS9</t>
  </si>
  <si>
    <t>J1709.008</t>
  </si>
  <si>
    <t>KC50.7</t>
  </si>
  <si>
    <t>KC50.8</t>
  </si>
  <si>
    <t>D5_Z__DDI3_TXP_3</t>
  </si>
  <si>
    <t>D5_TC_TD1__DDR_RCOMP_0/SPARE_15</t>
  </si>
  <si>
    <t>J1704.BS5</t>
  </si>
  <si>
    <t>J1704.117</t>
  </si>
  <si>
    <t>KC3.6</t>
  </si>
  <si>
    <t>KC3.5</t>
  </si>
  <si>
    <t>D5__DDR_RCOMP_0</t>
  </si>
  <si>
    <t>D5_TC_TD1__DDR_RCOMP_1/SPARE_16</t>
  </si>
  <si>
    <t>J1706.CS3</t>
  </si>
  <si>
    <t>J1706.017</t>
  </si>
  <si>
    <t>KC4.6</t>
  </si>
  <si>
    <t>KC4.5</t>
  </si>
  <si>
    <t>D5__DDR_RCOMP_1</t>
  </si>
  <si>
    <t>D5_TC_TD1__DDR_RCOMP_2/SPARE_17</t>
  </si>
  <si>
    <t>J1702.CS7</t>
  </si>
  <si>
    <t>J1702.055</t>
  </si>
  <si>
    <t>KC5.6</t>
  </si>
  <si>
    <t>KC5.5</t>
  </si>
  <si>
    <t>INT9\4\10</t>
  </si>
  <si>
    <t>D5__DDR_RCOMP_2</t>
  </si>
  <si>
    <t>D5_TC_TD1__DDR_RESETN</t>
  </si>
  <si>
    <t>J1707.BS9</t>
  </si>
  <si>
    <t>J1707.125</t>
  </si>
  <si>
    <t>D5_TC_TD1__DDR_VIEW_0</t>
  </si>
  <si>
    <t>J1702.CS4</t>
  </si>
  <si>
    <t>J1702.059</t>
  </si>
  <si>
    <t>D5_TC_TD1__DDR_VIEW_1</t>
  </si>
  <si>
    <t>J1702.BS5</t>
  </si>
  <si>
    <t>J1702.073</t>
  </si>
  <si>
    <t>D5_TC_TD1__DDR_VREF_CA</t>
  </si>
  <si>
    <t>J1702.BS14</t>
  </si>
  <si>
    <t>J1702.083</t>
  </si>
  <si>
    <t>KC33.2</t>
  </si>
  <si>
    <t>KC33.8</t>
  </si>
  <si>
    <t>D5_Z__DDR_VREF_CA</t>
  </si>
  <si>
    <t>D5_TC_TD1__DDR_VREF_DQ_0</t>
  </si>
  <si>
    <t>J1703.BS14</t>
  </si>
  <si>
    <t>J1703.039</t>
  </si>
  <si>
    <t>KC34.2</t>
  </si>
  <si>
    <t>KC34.8</t>
  </si>
  <si>
    <t>D5_Z__DDR_VREF_DQ_0</t>
  </si>
  <si>
    <t>D5_TC_TD1__DDR_VREF_DQ_1</t>
  </si>
  <si>
    <t>J1701.CS9</t>
  </si>
  <si>
    <t>J1701.095</t>
  </si>
  <si>
    <t>KC35.2</t>
  </si>
  <si>
    <t>KC35.8</t>
  </si>
  <si>
    <t>D5_Z__DDR_VREF_DQ_1</t>
  </si>
  <si>
    <t>D5_TC_TD1__DDR0_ALERTN</t>
  </si>
  <si>
    <t>J1706.CS1</t>
  </si>
  <si>
    <t>J1706.021</t>
  </si>
  <si>
    <t>D5_TC_M09_SH01_TD1__DDR0/1_BA_0</t>
  </si>
  <si>
    <t>J1705.CS8</t>
  </si>
  <si>
    <t>J1705.053</t>
  </si>
  <si>
    <t>D5_TC_M09_SH02_TD1__DDR0/1_BA_1</t>
  </si>
  <si>
    <t>J1703.BS2</t>
  </si>
  <si>
    <t>J1703.023</t>
  </si>
  <si>
    <t>D5_TC_M09_SH03_TD1__DDR0/1_BA_2</t>
  </si>
  <si>
    <t>J1704.CS10</t>
  </si>
  <si>
    <t>J1704.093</t>
  </si>
  <si>
    <t>D5_TC_M09_SH04_TD1__DDR0/1_CASN</t>
  </si>
  <si>
    <t>J1703.BS9</t>
  </si>
  <si>
    <t>J1703.037</t>
  </si>
  <si>
    <t>D5_TC_M09_SH05_TD1__DDR0/1_CKE_0</t>
  </si>
  <si>
    <t>J1704.BS2</t>
  </si>
  <si>
    <t>J1704.111</t>
  </si>
  <si>
    <t>D5_TC_M09_SH06_TD1__DDR0/1_CKE_1</t>
  </si>
  <si>
    <t>J1703.CS8</t>
  </si>
  <si>
    <t>J1703.009</t>
  </si>
  <si>
    <t>D5_TC_M09_SH38_TD1__DDR0/1_CKE_2</t>
  </si>
  <si>
    <t>J1704.CS6</t>
  </si>
  <si>
    <t>J1704.101</t>
  </si>
  <si>
    <t>D5_TC_M09_SH39_TD1__DDR0/1_CKE_3</t>
  </si>
  <si>
    <t>J1705.BS9</t>
  </si>
  <si>
    <t>J1705.081</t>
  </si>
  <si>
    <t>D5_TC_M09_SH07_TD1__DDR0/1_CLKN_0</t>
  </si>
  <si>
    <t>J1705.BS8</t>
  </si>
  <si>
    <t>J1705.079</t>
  </si>
  <si>
    <t>D5_TC_M09_SH09_TD1__DDR0/1_CLKN_1</t>
  </si>
  <si>
    <t>J1704.CS9</t>
  </si>
  <si>
    <t>J1704.095</t>
  </si>
  <si>
    <t>D5_TC_M09_SH34_TD1__DDR0/1_CLKN_2</t>
  </si>
  <si>
    <t>J1703.BS3</t>
  </si>
  <si>
    <t>J1703.025</t>
  </si>
  <si>
    <t>D5_TC_M09_SH35_TD1__DDR0/1_CLKN_3</t>
  </si>
  <si>
    <t>J1704.CS11</t>
  </si>
  <si>
    <t>J1704.091</t>
  </si>
  <si>
    <t>D5_TC_M09_SH08_TD1__DDR0/1_CLKP_0</t>
  </si>
  <si>
    <t>J1703.BS6</t>
  </si>
  <si>
    <t>J1703.031</t>
  </si>
  <si>
    <t>D5_TC_M09_SH10_TD1__DDR0/1_CLKP_1</t>
  </si>
  <si>
    <t>J1706.CS9</t>
  </si>
  <si>
    <t>J1706.007</t>
  </si>
  <si>
    <t>D5_TC_M09_SH36_TD1__DDR0/1_CLKP_2</t>
  </si>
  <si>
    <t>J1705.CS6</t>
  </si>
  <si>
    <t>J1705.057</t>
  </si>
  <si>
    <t>D5_TC_M09_SH37_TD1__DDR0/1_CLKP_3</t>
  </si>
  <si>
    <t>J1705.CS11</t>
  </si>
  <si>
    <t>J1705.047</t>
  </si>
  <si>
    <t>D5_TC_M09_SH11_TD1__DDR0/1_CSN_0</t>
  </si>
  <si>
    <t>J1702.BS4</t>
  </si>
  <si>
    <t>J1702.071</t>
  </si>
  <si>
    <t>D5_TC_M09_SH12_TD1__DDR0/1_CSN_1</t>
  </si>
  <si>
    <t>J1704.CS14</t>
  </si>
  <si>
    <t>J1704.085</t>
  </si>
  <si>
    <t>D5_TC_M09_SH40_TD1__DDR0/1_CSN_2</t>
  </si>
  <si>
    <t>J1704.BS3</t>
  </si>
  <si>
    <t>J1704.113</t>
  </si>
  <si>
    <t>D5_TC_M09_SH41_TD1__DDR0/1_CSN_3</t>
  </si>
  <si>
    <t>J1703.CS4</t>
  </si>
  <si>
    <t>J1703.015</t>
  </si>
  <si>
    <t>D5_TC_M01_SC4_TD1__DDR0_DQ_0</t>
  </si>
  <si>
    <t>J1705.DS14</t>
  </si>
  <si>
    <t>J1705.042</t>
  </si>
  <si>
    <t>D5_TC_M01_SC4_TD1__DDR0_DQ_1</t>
  </si>
  <si>
    <t>J1707.AS5</t>
  </si>
  <si>
    <t>J1707.118</t>
  </si>
  <si>
    <t>D5_TC_M02_SC4_TD1__DDR0_DQ_10</t>
  </si>
  <si>
    <t>J1705.AS9</t>
  </si>
  <si>
    <t>J1705.082</t>
  </si>
  <si>
    <t>D5_TC_M02_SC4_TD1__DDR0_DQ_11</t>
  </si>
  <si>
    <t>J1703.AS9</t>
  </si>
  <si>
    <t>J1703.038</t>
  </si>
  <si>
    <t>D5_TC_M02_SC4_TD1__DDR0_DQ_12</t>
  </si>
  <si>
    <t>J1707.DS6</t>
  </si>
  <si>
    <t>J1707.102</t>
  </si>
  <si>
    <t>D5_TC_M02_SC4_TD1__DDR0_DQ_13</t>
  </si>
  <si>
    <t>J1706.AS7</t>
  </si>
  <si>
    <t>J1706.034</t>
  </si>
  <si>
    <t>D5_TC_M02_SC4_TD1__DDR0_DQ_14</t>
  </si>
  <si>
    <t>J1707.AS9</t>
  </si>
  <si>
    <t>J1707.126</t>
  </si>
  <si>
    <t>D5_TC_M02_SC4_TD1__DDR0_DQ_15</t>
  </si>
  <si>
    <t>J1705.AS7</t>
  </si>
  <si>
    <t>J1705.078</t>
  </si>
  <si>
    <t>D5_TC_M03_SC4_TD1__DDR0_DQ_16</t>
  </si>
  <si>
    <t>J1707.DS8</t>
  </si>
  <si>
    <t>J1707.098</t>
  </si>
  <si>
    <t>D5_TC_M03_SC4_TD1__DDR0_DQ_17</t>
  </si>
  <si>
    <t>J1705.DS8</t>
  </si>
  <si>
    <t>J1705.054</t>
  </si>
  <si>
    <t>D5_TC_M03_SC4_TD1__DDR0_DQ_18</t>
  </si>
  <si>
    <t>J1704.AS7</t>
  </si>
  <si>
    <t>J1704.122</t>
  </si>
  <si>
    <t>D5_TC_M03_SC4_TD1__DDR0_DQ_19</t>
  </si>
  <si>
    <t>J1706.DS8</t>
  </si>
  <si>
    <t>J1706.010</t>
  </si>
  <si>
    <t>D5_TC_M01_SC4_TD1__DDR0_DQ_2</t>
  </si>
  <si>
    <t>J1708.AS9</t>
  </si>
  <si>
    <t>J1708.082</t>
  </si>
  <si>
    <t>D5_TC_M03_SC4_TD1__DDR0_DQ_20</t>
  </si>
  <si>
    <t>J1706.DS1</t>
  </si>
  <si>
    <t>J1706.022</t>
  </si>
  <si>
    <t>D5_TC_M03_SC4_TD1__DDR0_DQ_21</t>
  </si>
  <si>
    <t>J1705.DS10</t>
  </si>
  <si>
    <t>J1705.050</t>
  </si>
  <si>
    <t>D5_TC_M03_SC4_TD1__DDR0_DQ_22</t>
  </si>
  <si>
    <t>J1705.DS3</t>
  </si>
  <si>
    <t>J1705.062</t>
  </si>
  <si>
    <t>D5_TC_M03_SC4_TD1__DDR0_DQ_23</t>
  </si>
  <si>
    <t>J1707.DS10</t>
  </si>
  <si>
    <t>J1707.094</t>
  </si>
  <si>
    <t>D5_TC_M04_SC4_TD1__DDR0_DQ_24</t>
  </si>
  <si>
    <t>J1704.DS6</t>
  </si>
  <si>
    <t>J1704.102</t>
  </si>
  <si>
    <t>D5_TC_M04_SC4_TD1__DDR0_DQ_25</t>
  </si>
  <si>
    <t>J1706.DS10</t>
  </si>
  <si>
    <t>J1706.006</t>
  </si>
  <si>
    <t>D5_TC_M04_SC4_TD1__DDR0_DQ_26</t>
  </si>
  <si>
    <t>J1703.AS3</t>
  </si>
  <si>
    <t>J1703.026</t>
  </si>
  <si>
    <t>D5_TC_M04_SC4_TD1__DDR0_DQ_27</t>
  </si>
  <si>
    <t>J1703.AS7</t>
  </si>
  <si>
    <t>J1703.034</t>
  </si>
  <si>
    <t>D5_TC_M04_SC4_TD1__DDR0_DQ_28</t>
  </si>
  <si>
    <t>J1704.AS3</t>
  </si>
  <si>
    <t>J1704.114</t>
  </si>
  <si>
    <t>D5_TC_M04_SC4_TD1__DDR0_DQ_29</t>
  </si>
  <si>
    <t>J1704.AS5</t>
  </si>
  <si>
    <t>J1704.118</t>
  </si>
  <si>
    <t>D5_TC_M01_SC4_TD1__DDR0_DQ_3</t>
  </si>
  <si>
    <t>J1706.AS9</t>
  </si>
  <si>
    <t>J1706.038</t>
  </si>
  <si>
    <t>D5_TC_M04_SC4_TD1__DDR0_DQ_30</t>
  </si>
  <si>
    <t>J1703.AS5</t>
  </si>
  <si>
    <t>J1703.030</t>
  </si>
  <si>
    <t>D5_TC_M04_SC4_TD1__DDR0_DQ_31</t>
  </si>
  <si>
    <t>J1703.DS6</t>
  </si>
  <si>
    <t>J1703.014</t>
  </si>
  <si>
    <t>D5_TC_M05_SC4_TD1__DDR0_DQ_32</t>
  </si>
  <si>
    <t>J1702.AS7</t>
  </si>
  <si>
    <t>J1702.078</t>
  </si>
  <si>
    <t>D5_TC_M05_SC4_TD1__DDR0_DQ_33</t>
  </si>
  <si>
    <t>J1703.DS10</t>
  </si>
  <si>
    <t>J1703.006</t>
  </si>
  <si>
    <t>D5_TC_M05_SC4_TD1__DDR0_DQ_34</t>
  </si>
  <si>
    <t>J1701.AS5</t>
  </si>
  <si>
    <t>J1701.118</t>
  </si>
  <si>
    <t>D5_TC_M05_SC4_TD1__DDR0_DQ_35</t>
  </si>
  <si>
    <t>J1702.AS9</t>
  </si>
  <si>
    <t>J1702.082</t>
  </si>
  <si>
    <t>D5_TC_M05_SC4_TD1__DDR0_DQ_36</t>
  </si>
  <si>
    <t>J1703.DS1</t>
  </si>
  <si>
    <t>J1703.022</t>
  </si>
  <si>
    <t>D5_TC_M05_SC4_TD1__DDR0_DQ_37</t>
  </si>
  <si>
    <t>J1703.DS3</t>
  </si>
  <si>
    <t>J1703.018</t>
  </si>
  <si>
    <t>D5_TC_M05_SC4_TD1__DDR0_DQ_38</t>
  </si>
  <si>
    <t>J1705.DS12</t>
  </si>
  <si>
    <t>J1705.046</t>
  </si>
  <si>
    <t>D5_TC_M05_SC4_TD1__DDR0_DQ_39</t>
  </si>
  <si>
    <t>J1702.DS6</t>
  </si>
  <si>
    <t>J1702.058</t>
  </si>
  <si>
    <t>D5_TC_M01_SC4_TD1__DDR0_DQ_4</t>
  </si>
  <si>
    <t>J1707.AS3</t>
  </si>
  <si>
    <t>J1707.114</t>
  </si>
  <si>
    <t>D5_TC_M06_SC4_TD1__DDR0_DQ_40</t>
  </si>
  <si>
    <t>J1701.DS1</t>
  </si>
  <si>
    <t>J1701.110</t>
  </si>
  <si>
    <t>D5_TC_M06_SC4_TD1__DDR0_DQ_41</t>
  </si>
  <si>
    <t>J1701.AS7</t>
  </si>
  <si>
    <t>J1701.122</t>
  </si>
  <si>
    <t>D5_TC_M06_SC4_TD1__DDR0_DQ_42</t>
  </si>
  <si>
    <t>J1707.DS12</t>
  </si>
  <si>
    <t>J1707.090</t>
  </si>
  <si>
    <t>D5_TC_M06_SC4_TD1__DDR0_DQ_43</t>
  </si>
  <si>
    <t>J1706.DS3</t>
  </si>
  <si>
    <t>J1706.018</t>
  </si>
  <si>
    <t>D5_TC_M06_SC4_TD1__DDR0_DQ_44</t>
  </si>
  <si>
    <t>J1701.AS9</t>
  </si>
  <si>
    <t>J1701.126</t>
  </si>
  <si>
    <t>D5_TC_M06_SC4_TD1__DDR0_DQ_45</t>
  </si>
  <si>
    <t>J1701.AS3</t>
  </si>
  <si>
    <t>J1701.114</t>
  </si>
  <si>
    <t>D5_TC_M06_SC4_TD1__DDR0_DQ_46</t>
  </si>
  <si>
    <t>J1703.DS8</t>
  </si>
  <si>
    <t>J1703.010</t>
  </si>
  <si>
    <t>D5_TC_M06_SC4_TD1__DDR0_DQ_47</t>
  </si>
  <si>
    <t>J1701.DS3</t>
  </si>
  <si>
    <t>J1701.106</t>
  </si>
  <si>
    <t>D5_TC_M07_SC4_TD1__DDR0_DQ_48</t>
  </si>
  <si>
    <t>J1701.DS6</t>
  </si>
  <si>
    <t>J1701.102</t>
  </si>
  <si>
    <t>D5_TC_M07_SC4_TD1__DDR0_DQ_49</t>
  </si>
  <si>
    <t>J1704.AS9</t>
  </si>
  <si>
    <t>J1704.126</t>
  </si>
  <si>
    <t>D5_TC_M01_SC4_TD1__DDR0_DQ_5</t>
  </si>
  <si>
    <t>J1706.DS14</t>
  </si>
  <si>
    <t>J1706.002</t>
  </si>
  <si>
    <t>D5_TC_M07_SC4_TD1__DDR0_DQ_50</t>
  </si>
  <si>
    <t>J1708.DS1</t>
  </si>
  <si>
    <t>J1708.066</t>
  </si>
  <si>
    <t>D5_TC_M07_SC4_TD1__DDR0_DQ_51</t>
  </si>
  <si>
    <t>J1705.DS6</t>
  </si>
  <si>
    <t>J1705.058</t>
  </si>
  <si>
    <t>D5_TC_M07_SC4_TD1__DDR0_DQ_52</t>
  </si>
  <si>
    <t>J1704.DS12</t>
  </si>
  <si>
    <t>J1704.090</t>
  </si>
  <si>
    <t>D5_TC_M07_SC4_TD1__DDR0_DQ_53</t>
  </si>
  <si>
    <t>J1707.DS14</t>
  </si>
  <si>
    <t>J1707.086</t>
  </si>
  <si>
    <t>D5_TC_M07_SC4_TD1__DDR0_DQ_54</t>
  </si>
  <si>
    <t>J1702.DS14</t>
  </si>
  <si>
    <t>J1702.042</t>
  </si>
  <si>
    <t>D5_TC_M07_SC4_TD1__DDR0_DQ_55</t>
  </si>
  <si>
    <t>J1702.DS12</t>
  </si>
  <si>
    <t>J1702.046</t>
  </si>
  <si>
    <t>D5_TC_M08_SC4_TD1__DDR0_DQ_56</t>
  </si>
  <si>
    <t>J1702.DS10</t>
  </si>
  <si>
    <t>J1702.050</t>
  </si>
  <si>
    <t>D5_TC_M08_SC4_TD1__DDR0_DQ_57</t>
  </si>
  <si>
    <t>J1705.DS1</t>
  </si>
  <si>
    <t>J1705.066</t>
  </si>
  <si>
    <t>D5_TC_M08_SC4_TD1__DDR0_DQ_58</t>
  </si>
  <si>
    <t>J1704.DS14</t>
  </si>
  <si>
    <t>J1704.086</t>
  </si>
  <si>
    <t>D5_TC_M08_SC4_TD1__DDR0_DQ_59</t>
  </si>
  <si>
    <t>J1708.AS7</t>
  </si>
  <si>
    <t>J1708.078</t>
  </si>
  <si>
    <t>D5_TC_M01_SC4_TD1__DDR0_DQ_6</t>
  </si>
  <si>
    <t>J1707.AS7</t>
  </si>
  <si>
    <t>J1707.122</t>
  </si>
  <si>
    <t>D5_TC_M08_SC4_TD1__DDR0_DQ_60</t>
  </si>
  <si>
    <t>J1708.AS3</t>
  </si>
  <si>
    <t>J1708.070</t>
  </si>
  <si>
    <t>D5_TC_M08_SC4_TD1__DDR0_DQ_61</t>
  </si>
  <si>
    <t>J1708.AS5</t>
  </si>
  <si>
    <t>J1708.074</t>
  </si>
  <si>
    <t>D5_TC_M08_SC4_TD1__DDR0_DQ_62</t>
  </si>
  <si>
    <t>J1703.DS14</t>
  </si>
  <si>
    <t>J1703.002</t>
  </si>
  <si>
    <t>D5_TC_M08_SC4_TD1__DDR0_DQ_63</t>
  </si>
  <si>
    <t>J1702.DS8</t>
  </si>
  <si>
    <t>J1702.054</t>
  </si>
  <si>
    <t>D5_TC_M01_SC4_TD1__DDR0_DQ_7</t>
  </si>
  <si>
    <t>J1704.DS8</t>
  </si>
  <si>
    <t>J1704.098</t>
  </si>
  <si>
    <t>D5_TC_M02_SC4_TD1__DDR0_DQ_8</t>
  </si>
  <si>
    <t>J1706.DS6</t>
  </si>
  <si>
    <t>J1706.014</t>
  </si>
  <si>
    <t>D5_TC_M02_SC4_TD1__DDR0_DQ_9</t>
  </si>
  <si>
    <t>J1704.DS10</t>
  </si>
  <si>
    <t>J1704.094</t>
  </si>
  <si>
    <t>D5_TC_M01_DP01_SC4_TD1__DDR0_DQSN_0</t>
  </si>
  <si>
    <t>J1707.DS1</t>
  </si>
  <si>
    <t>J1707.110</t>
  </si>
  <si>
    <t>D5_TC_M02_DP03_SC4_TD1__DDR0_DQSN_1</t>
  </si>
  <si>
    <t>J1706.AS3</t>
  </si>
  <si>
    <t>J1706.026</t>
  </si>
  <si>
    <t>D5_TC_M03_DP05_SC4_TD1__DDR0_DQSN_2</t>
  </si>
  <si>
    <t>J1705.AS3</t>
  </si>
  <si>
    <t>J1705.070</t>
  </si>
  <si>
    <t>D5_TC_M04_DP07_SC4_TD1__DDR0_DQSN_3</t>
  </si>
  <si>
    <t>J1704.DS1</t>
  </si>
  <si>
    <t>J1704.110</t>
  </si>
  <si>
    <t>D5_TC_M05_DP09_SC4_TD1__DDR0_DQSN_4</t>
  </si>
  <si>
    <t>J1702.AS5</t>
  </si>
  <si>
    <t>J1702.074</t>
  </si>
  <si>
    <t>D5_TC_M06_DP11_SC4_TD1__DDR0_DQSN_5</t>
  </si>
  <si>
    <t>J1702.DS1</t>
  </si>
  <si>
    <t>J1702.066</t>
  </si>
  <si>
    <t>D5_TC_M07_DP13_SC4_TD1__DDR0_DQSN_6</t>
  </si>
  <si>
    <t>J1701.DS10</t>
  </si>
  <si>
    <t>J1701.094</t>
  </si>
  <si>
    <t>D5_TC_M08_DP15_SC4_TD1__DDR0_DQSN_7</t>
  </si>
  <si>
    <t>J1701.DS14</t>
  </si>
  <si>
    <t>J1701.086</t>
  </si>
  <si>
    <t>D5_TC_M12_DP17_TD1__DDR0_DQSN_8</t>
  </si>
  <si>
    <t>J1706.BS9</t>
  </si>
  <si>
    <t>J1706.037</t>
  </si>
  <si>
    <t>D5_TC_M01_DP01_SC4_TD1__DDR0_DQSP_0</t>
  </si>
  <si>
    <t>J1707.DS3</t>
  </si>
  <si>
    <t>J1707.106</t>
  </si>
  <si>
    <t>D5_TC_M02_DP03_SC4_TD1__DDR0_DQSP_1</t>
  </si>
  <si>
    <t>J1706.AS5</t>
  </si>
  <si>
    <t>J1706.030</t>
  </si>
  <si>
    <t>D5_TC_M03_DP05_SC4_TD1__DDR0_DQSP_2</t>
  </si>
  <si>
    <t>J1705.AS5</t>
  </si>
  <si>
    <t>J1705.074</t>
  </si>
  <si>
    <t>D5_TC_M04_DP07_SC4_TD1__DDR0_DQSP_3</t>
  </si>
  <si>
    <t>J1704.DS3</t>
  </si>
  <si>
    <t>J1704.106</t>
  </si>
  <si>
    <t>D5_TC_M05_DP09_SC4_TD1__DDR0_DQSP_4</t>
  </si>
  <si>
    <t>J1702.AS3</t>
  </si>
  <si>
    <t>J1702.070</t>
  </si>
  <si>
    <t>D5_TC_M06_DP11_SC4_TD1__DDR0_DQSP_5</t>
  </si>
  <si>
    <t>J1702.DS3</t>
  </si>
  <si>
    <t>J1702.062</t>
  </si>
  <si>
    <t>D5_TC_M07_DP13_SC4_TD1__DDR0_DQSP_6</t>
  </si>
  <si>
    <t>J1701.DS8</t>
  </si>
  <si>
    <t>J1701.098</t>
  </si>
  <si>
    <t>D5_TC_M08_DP15_SC4_TD1__DDR0_DQSP_7</t>
  </si>
  <si>
    <t>J1701.DS12</t>
  </si>
  <si>
    <t>J1701.090</t>
  </si>
  <si>
    <t>D5_TC_M12_DP17_TD1__DDR0_DQSP_8</t>
  </si>
  <si>
    <t>J1706.BS8</t>
  </si>
  <si>
    <t>J1706.035</t>
  </si>
  <si>
    <t>D5_TC_M12_SH93_TD1_EDRAM_VIEW0/DDR0_ECC0</t>
  </si>
  <si>
    <t>J1701.CS12</t>
  </si>
  <si>
    <t>J1701.089</t>
  </si>
  <si>
    <t>KC52.3</t>
  </si>
  <si>
    <t>KC52.2</t>
  </si>
  <si>
    <t>D5_Z_M12__DDR0_ECC_0</t>
  </si>
  <si>
    <t>D5_TC_M12_SH94_TD1_EDRAM_VIEW1/DDR0_ECC1</t>
  </si>
  <si>
    <t>J1701.BS7</t>
  </si>
  <si>
    <t>J1701.121</t>
  </si>
  <si>
    <t>KC52.7</t>
  </si>
  <si>
    <t>KC52.8</t>
  </si>
  <si>
    <t>D5_Z_M12__DDR0_ECC_1</t>
  </si>
  <si>
    <t>D5_TC_M12_SH95_TD1_EANALOGVP0/DDR0_ECC2</t>
  </si>
  <si>
    <t>J1702.CS9</t>
  </si>
  <si>
    <t>J1702.051</t>
  </si>
  <si>
    <t>KC53.3</t>
  </si>
  <si>
    <t>KC53.2</t>
  </si>
  <si>
    <t>D5_Z_M12__DDR0_ECC_2</t>
  </si>
  <si>
    <t>D5_TC_M12_SH96_TD1_EANALOGVP1/DDR0_ECC3</t>
  </si>
  <si>
    <t>J1701.CS11</t>
  </si>
  <si>
    <t>J1701.091</t>
  </si>
  <si>
    <t>KC53.7</t>
  </si>
  <si>
    <t>KC53.8</t>
  </si>
  <si>
    <t>D5_Z_M12__DDR0_ECC_3</t>
  </si>
  <si>
    <t>D5_TC_SH51_TD1__EDRAM_THERMDA/DDR0_ECC_4</t>
  </si>
  <si>
    <t>J1706.BS5</t>
  </si>
  <si>
    <t>J1706.029</t>
  </si>
  <si>
    <t>KC32.3</t>
  </si>
  <si>
    <t>KC32.2</t>
  </si>
  <si>
    <t>D5_Z__DDR0_ECC_4</t>
  </si>
  <si>
    <t>D5_TC_SH52_TD1__EDRAM_THERMDC/DDR0_ECC_5</t>
  </si>
  <si>
    <t>J1706.BS3</t>
  </si>
  <si>
    <t>J1706.025</t>
  </si>
  <si>
    <t>KC32.7</t>
  </si>
  <si>
    <t>KC32.8</t>
  </si>
  <si>
    <t>D5_Z__DDR0_ECC_5</t>
  </si>
  <si>
    <t>D5_TC_M12_SH97_TD1_E3F1_TN/DR0_ECC6</t>
  </si>
  <si>
    <t>J1707.CS6</t>
  </si>
  <si>
    <t>J1707.101</t>
  </si>
  <si>
    <t>KC54.3</t>
  </si>
  <si>
    <t>KC54.2</t>
  </si>
  <si>
    <t>D5_Z_M12__DDR0_ECC_6</t>
  </si>
  <si>
    <t>D5_TC_M12_SH98_TD1_E3F1_TP/DR0_ECC7</t>
  </si>
  <si>
    <t>J1707.CS8</t>
  </si>
  <si>
    <t>J1707.097</t>
  </si>
  <si>
    <t>KC54.7</t>
  </si>
  <si>
    <t>KC54.8</t>
  </si>
  <si>
    <t>D5_Z_M12__DDR0_ECC_7</t>
  </si>
  <si>
    <t>D5_TC_M09_SH18_TD1__DDR0/1_MA_0</t>
  </si>
  <si>
    <t>J1706.CS14</t>
  </si>
  <si>
    <t>J1706.001</t>
  </si>
  <si>
    <t>D5_TC_M09_SH19_TD1__DDR0/1_MA_1</t>
  </si>
  <si>
    <t>J1703.CS13</t>
  </si>
  <si>
    <t>J1703.003</t>
  </si>
  <si>
    <t>D5_TC_M09_SH28_TD1__DDR0/1_MA_10</t>
  </si>
  <si>
    <t>J1702.BS6</t>
  </si>
  <si>
    <t>J1702.075</t>
  </si>
  <si>
    <t>D5_TC_M09_SH29_TD1__DDR0/1_MA_11</t>
  </si>
  <si>
    <t>J1704.CS3</t>
  </si>
  <si>
    <t>J1704.105</t>
  </si>
  <si>
    <t>D5_TC_M09_SH30_TD1__DDR0/1_MA_12</t>
  </si>
  <si>
    <t>J1704.CS13</t>
  </si>
  <si>
    <t>J1704.087</t>
  </si>
  <si>
    <t>D5_TC_M09_SH31_TD1__DDR0/1_MA_13</t>
  </si>
  <si>
    <t>J1705.BS4</t>
  </si>
  <si>
    <t>J1705.071</t>
  </si>
  <si>
    <t>D5_TC_M09_SH32_TD1__DDR0/1_MA_14</t>
  </si>
  <si>
    <t>J1706.CS2</t>
  </si>
  <si>
    <t>J1706.019</t>
  </si>
  <si>
    <t>D5_TC_M09_SH33_TD1__DDR0/1_MA_15</t>
  </si>
  <si>
    <t>J1703.CS9</t>
  </si>
  <si>
    <t>J1703.007</t>
  </si>
  <si>
    <t>D5_TC_M09_SH20_TD1__DDR0/1_MA_2</t>
  </si>
  <si>
    <t>J1705.CS7</t>
  </si>
  <si>
    <t>J1705.055</t>
  </si>
  <si>
    <t>D5_TC_M09_SH21_TD1__DDR0/1_MA_3</t>
  </si>
  <si>
    <t>J1705.CS1</t>
  </si>
  <si>
    <t>J1705.065</t>
  </si>
  <si>
    <t>D5_TC_M09_SH22_TD1__DDR0/1_MA_4</t>
  </si>
  <si>
    <t>J1704.CS4</t>
  </si>
  <si>
    <t>J1704.103</t>
  </si>
  <si>
    <t>D5_TC_M09_SH23_TD1__DDR0/1_MA_5</t>
  </si>
  <si>
    <t>J1703.BS7</t>
  </si>
  <si>
    <t>J1703.033</t>
  </si>
  <si>
    <t>D5_TC_M09_SH24_TD1__DDR0/1_MA_6</t>
  </si>
  <si>
    <t>J1702.BS8</t>
  </si>
  <si>
    <t>J1702.079</t>
  </si>
  <si>
    <t>D5_TC_M09_SH25_TD1__DDR0/1_MA_7</t>
  </si>
  <si>
    <t>J1703.CS3</t>
  </si>
  <si>
    <t>J1703.017</t>
  </si>
  <si>
    <t>D5_TC_M09_SH26_TD1__DDR0/1_MA_8</t>
  </si>
  <si>
    <t>J1705.BS6</t>
  </si>
  <si>
    <t>J1705.075</t>
  </si>
  <si>
    <t>D5_TC_M09_SH27_TD1__DDR0/1_MA_9</t>
  </si>
  <si>
    <t>J1706.CS8</t>
  </si>
  <si>
    <t>J1706.009</t>
  </si>
  <si>
    <t>D5_TC_M09_SH13_TD1__DDR0/1_ODT_0</t>
  </si>
  <si>
    <t>J1702.BS2</t>
  </si>
  <si>
    <t>J1702.067</t>
  </si>
  <si>
    <t>D5_TC_M09_SH14_TD1__DDR0/1_ODT_1</t>
  </si>
  <si>
    <t>J1702.CS2</t>
  </si>
  <si>
    <t>J1702.063</t>
  </si>
  <si>
    <t>D5_TC_M09_SH42_TD1__DDR0/1_ODT_2</t>
  </si>
  <si>
    <t>J1703.BS4</t>
  </si>
  <si>
    <t>J1703.027</t>
  </si>
  <si>
    <t>D5_TC_M09_SH43_TD1__DDR0/1_ODT_3</t>
  </si>
  <si>
    <t>J1703.CS10</t>
  </si>
  <si>
    <t>J1703.005</t>
  </si>
  <si>
    <t>D5_TC_TD1__DDR0_PARITY</t>
  </si>
  <si>
    <t>J1707.BS6</t>
  </si>
  <si>
    <t>J1707.119</t>
  </si>
  <si>
    <t>D5_TC_M09_SH15_TD1__DDR0/1_RASN</t>
  </si>
  <si>
    <t>J1703.CS14</t>
  </si>
  <si>
    <t>J1703.001</t>
  </si>
  <si>
    <t>D5_TC_M09_SH17_TD1__DDR0/1_WEN</t>
  </si>
  <si>
    <t>J1703.CS7</t>
  </si>
  <si>
    <t>J1703.011</t>
  </si>
  <si>
    <t>D5_TC_TD1__DDR1_ALERTN</t>
  </si>
  <si>
    <t>J1706.CS6</t>
  </si>
  <si>
    <t>J1706.013</t>
  </si>
  <si>
    <t>D5_TC_M01_SC4_TD1__DDR1_DQ_0</t>
  </si>
  <si>
    <t>J1708.AS8</t>
  </si>
  <si>
    <t>J1708.080</t>
  </si>
  <si>
    <t>D5_TC_M01_SC4_TD1__DDR1_DQ_1</t>
  </si>
  <si>
    <t>J1707.AS8</t>
  </si>
  <si>
    <t>J1707.124</t>
  </si>
  <si>
    <t>D5_TC_M02_SC4_TD1__DDR1_DQ_10</t>
  </si>
  <si>
    <t>J1707.AS2</t>
  </si>
  <si>
    <t>J1707.112</t>
  </si>
  <si>
    <t>D5_TC_M02_SC4_TD1__DDR1_DQ_11</t>
  </si>
  <si>
    <t>J1705.AS14</t>
  </si>
  <si>
    <t>J1705.084</t>
  </si>
  <si>
    <t>D5_TC_M02_SC4_TD1__DDR1_DQ_12</t>
  </si>
  <si>
    <t>J1706.AS8</t>
  </si>
  <si>
    <t>J1706.036</t>
  </si>
  <si>
    <t>D5_TC_M02_SC4_TD1__DDR1_DQ_13</t>
  </si>
  <si>
    <t>J1707.DS9</t>
  </si>
  <si>
    <t>J1707.096</t>
  </si>
  <si>
    <t>D5_TC_M02_SC4_TD1__DDR1_DQ_14</t>
  </si>
  <si>
    <t>J1707.AS4</t>
  </si>
  <si>
    <t>J1707.116</t>
  </si>
  <si>
    <t>D5_TC_M02_SC4_TD1__DDR1_DQ_15</t>
  </si>
  <si>
    <t>J1706.AS14</t>
  </si>
  <si>
    <t>J1706.040</t>
  </si>
  <si>
    <t>D5_TC_M03_SC4_TD1__DDR1_DQ_16</t>
  </si>
  <si>
    <t>J1705.DS13</t>
  </si>
  <si>
    <t>J1705.044</t>
  </si>
  <si>
    <t>D5_TC_M03_SC4_TD1__DDR1_DQ_17</t>
  </si>
  <si>
    <t>J1705.DS2</t>
  </si>
  <si>
    <t>J1705.064</t>
  </si>
  <si>
    <t>D5_TC_M03_SC4_TD1__DDR1_DQ_18</t>
  </si>
  <si>
    <t>J1704.DS7</t>
  </si>
  <si>
    <t>J1704.100</t>
  </si>
  <si>
    <t>D5_TC_M03_SC4_TD1__DDR1_DQ_19</t>
  </si>
  <si>
    <t>J1706.DS4</t>
  </si>
  <si>
    <t>J1706.016</t>
  </si>
  <si>
    <t>D5_TC_M01_SC4_TD1__DDR1_DQ_2</t>
  </si>
  <si>
    <t>J1708.AS4</t>
  </si>
  <si>
    <t>J1708.072</t>
  </si>
  <si>
    <t>D5_TC_M03_SC4_TD1__DDR1_DQ_20</t>
  </si>
  <si>
    <t>J1705.AS2</t>
  </si>
  <si>
    <t>J1705.068</t>
  </si>
  <si>
    <t>D5_TC_M03_SC4_TD1__DDR1_DQ_21</t>
  </si>
  <si>
    <t>J1705.DS4</t>
  </si>
  <si>
    <t>J1705.060</t>
  </si>
  <si>
    <t>D5_TC_M03_SC4_TD1__DDR1_DQ_22</t>
  </si>
  <si>
    <t>J1704.AS14</t>
  </si>
  <si>
    <t>J1704.128</t>
  </si>
  <si>
    <t>D5_TC_M03_SC4_TD1__DDR1_DQ_23</t>
  </si>
  <si>
    <t>J1706.DS13</t>
  </si>
  <si>
    <t>J1706.004</t>
  </si>
  <si>
    <t>D5_TC_M04_SC4_TD1__DDR1_DQ_24</t>
  </si>
  <si>
    <t>J1706.DS9</t>
  </si>
  <si>
    <t>J1706.008</t>
  </si>
  <si>
    <t>D5_TC_M04_SC4_TD1__DDR1_DQ_25</t>
  </si>
  <si>
    <t>J1705.AS6</t>
  </si>
  <si>
    <t>J1705.076</t>
  </si>
  <si>
    <t>D5_TC_M04_SC4_TD1__DDR1_DQ_26</t>
  </si>
  <si>
    <t>J1706.DS7</t>
  </si>
  <si>
    <t>J1706.012</t>
  </si>
  <si>
    <t>D5_TC_M04_SC4_TD1__DDR1_DQ_27</t>
  </si>
  <si>
    <t>J1704.DS2</t>
  </si>
  <si>
    <t>J1704.108</t>
  </si>
  <si>
    <t>D5_TC_M04_SC4_TD1__DDR1_DQ_28</t>
  </si>
  <si>
    <t>J1706.DS2</t>
  </si>
  <si>
    <t>J1706.020</t>
  </si>
  <si>
    <t>D5_TC_M04_SC4_TD1__DDR1_DQ_29</t>
  </si>
  <si>
    <t>J1705.AS4</t>
  </si>
  <si>
    <t>J1705.072</t>
  </si>
  <si>
    <t>D5_TC_M01_SC4_TD1__DDR1_DQ_3</t>
  </si>
  <si>
    <t>J1708.AS6</t>
  </si>
  <si>
    <t>J1708.076</t>
  </si>
  <si>
    <t>D5_TC_M04_SC4_TD1__DDR1_DQ_30</t>
  </si>
  <si>
    <t>J1706.AS4</t>
  </si>
  <si>
    <t>J1706.028</t>
  </si>
  <si>
    <t>D5_TC_M04_SC4_TD1__DDR1_DQ_31</t>
  </si>
  <si>
    <t>J1704.DS4</t>
  </si>
  <si>
    <t>J1704.104</t>
  </si>
  <si>
    <t>D5_TC_M05_SC4_TD1__DDR1_DQ_32</t>
  </si>
  <si>
    <t>J1705.DS11</t>
  </si>
  <si>
    <t>J1705.048</t>
  </si>
  <si>
    <t>D5_TC_M05_SC4_TD1__DDR1_DQ_33</t>
  </si>
  <si>
    <t>J1702.DS2</t>
  </si>
  <si>
    <t>J1702.064</t>
  </si>
  <si>
    <t>D5_TC_M05_SC4_TD1__DDR1_DQ_34</t>
  </si>
  <si>
    <t>J1707.AS14</t>
  </si>
  <si>
    <t>J1707.128</t>
  </si>
  <si>
    <t>D5_TC_M05_SC4_TD1__DDR1_DQ_35</t>
  </si>
  <si>
    <t>J1704.DS11</t>
  </si>
  <si>
    <t>J1704.092</t>
  </si>
  <si>
    <t>D5_TC_M05_SC4_TD1__DDR1_DQ_36</t>
  </si>
  <si>
    <t>J1705.DS9</t>
  </si>
  <si>
    <t>J1705.052</t>
  </si>
  <si>
    <t>D5_TC_M05_SC4_TD1__DDR1_DQ_37</t>
  </si>
  <si>
    <t>J1704.DS13</t>
  </si>
  <si>
    <t>J1704.088</t>
  </si>
  <si>
    <t>D5_TC_M05_SC4_TD1__DDR1_DQ_38</t>
  </si>
  <si>
    <t>J1706.AS2</t>
  </si>
  <si>
    <t>J1706.024</t>
  </si>
  <si>
    <t>D5_TC_M05_SC4_TD1__DDR1_DQ_39</t>
  </si>
  <si>
    <t>J1704.DS9</t>
  </si>
  <si>
    <t>J1704.096</t>
  </si>
  <si>
    <t>D5_TC_M01_SC4_TD1__DDR1_DQ_4</t>
  </si>
  <si>
    <t>J1708.AS14</t>
  </si>
  <si>
    <t>J1708.084</t>
  </si>
  <si>
    <t>D5_TC_M06_SC4_TD1__DDR1_DQ_40</t>
  </si>
  <si>
    <t>J1702.DS4</t>
  </si>
  <si>
    <t>J1702.060</t>
  </si>
  <si>
    <t>D5_TC_M06_SC4_TD1__DDR1_DQ_41</t>
  </si>
  <si>
    <t>J1702.AS4</t>
  </si>
  <si>
    <t>J1702.072</t>
  </si>
  <si>
    <t>D5_TC_M06_SC4_TD1__DDR1_DQ_42</t>
  </si>
  <si>
    <t>J1703.DS4</t>
  </si>
  <si>
    <t>J1703.016</t>
  </si>
  <si>
    <t>D5_TC_M06_SC4_TD1__DDR1_DQ_43</t>
  </si>
  <si>
    <t>J1703.AS4</t>
  </si>
  <si>
    <t>J1703.028</t>
  </si>
  <si>
    <t>D5_TC_M06_SC4_TD1__DDR1_DQ_44</t>
  </si>
  <si>
    <t>J1705.DS7</t>
  </si>
  <si>
    <t>J1705.056</t>
  </si>
  <si>
    <t>D5_TC_M06_SC4_TD1__DDR1_DQ_45</t>
  </si>
  <si>
    <t>J1702.AS2</t>
  </si>
  <si>
    <t>J1702.068</t>
  </si>
  <si>
    <t>D5_TC_M06_SC4_TD1__DDR1_DQ_46</t>
  </si>
  <si>
    <t>J1703.AS2</t>
  </si>
  <si>
    <t>J1703.024</t>
  </si>
  <si>
    <t>D5_TC_M06_SC4_TD1__DDR1_DQ_47</t>
  </si>
  <si>
    <t>J1703.AS14</t>
  </si>
  <si>
    <t>J1703.040</t>
  </si>
  <si>
    <t>D5_TC_M07_SC4_TD1__DDR1_DQ_48</t>
  </si>
  <si>
    <t>J1702.AS14</t>
  </si>
  <si>
    <t>J1702.084</t>
  </si>
  <si>
    <t>D5_TC_M07_SC4_TD1__DDR1_DQ_49</t>
  </si>
  <si>
    <t>J1702.DS11</t>
  </si>
  <si>
    <t>J1702.048</t>
  </si>
  <si>
    <t>D5_TC_M01_SC4_TD1__DDR1_DQ_5</t>
  </si>
  <si>
    <t>J1707.AS6</t>
  </si>
  <si>
    <t>J1707.120</t>
  </si>
  <si>
    <t>D5_TC_M07_SC4_TD1__DDR1_DQ_50</t>
  </si>
  <si>
    <t>J1702.AS6</t>
  </si>
  <si>
    <t>J1702.076</t>
  </si>
  <si>
    <t>D5_TC_M07_SC4_TD1__DDR1_DQ_51</t>
  </si>
  <si>
    <t>J1702.DS9</t>
  </si>
  <si>
    <t>J1702.052</t>
  </si>
  <si>
    <t>D5_TC_M07_SC4_TD1__DDR1_DQ_52</t>
  </si>
  <si>
    <t>J1703.DS7</t>
  </si>
  <si>
    <t>J1703.012</t>
  </si>
  <si>
    <t>D5_TC_M07_SC4_TD1__DDR1_DQ_53</t>
  </si>
  <si>
    <t>J1702.DS7</t>
  </si>
  <si>
    <t>J1702.056</t>
  </si>
  <si>
    <t>D5_TC_M07_SC4_TD1__DDR1_DQ_54</t>
  </si>
  <si>
    <t>J1703.DS2</t>
  </si>
  <si>
    <t>J1703.020</t>
  </si>
  <si>
    <t>D5_TC_M07_SC4_TD1__DDR1_DQ_55</t>
  </si>
  <si>
    <t>J1702.AS8</t>
  </si>
  <si>
    <t>J1702.080</t>
  </si>
  <si>
    <t>D5_TC_M08_SC4_TD1__DDR1_DQ_56</t>
  </si>
  <si>
    <t>J1701.DS9</t>
  </si>
  <si>
    <t>J1701.096</t>
  </si>
  <si>
    <t>D5_TC_M08_SC4_TD1__DDR1_DQ_57</t>
  </si>
  <si>
    <t>J1702.DS13</t>
  </si>
  <si>
    <t>J1702.044</t>
  </si>
  <si>
    <t>D5_TC_M08_SC4_TD1__DDR1_DQ_58</t>
  </si>
  <si>
    <t>J1701.DS13</t>
  </si>
  <si>
    <t>J1701.088</t>
  </si>
  <si>
    <t>D5_TC_M08_SC4_TD1__DDR1_DQ_59</t>
  </si>
  <si>
    <t>J1701.DS11</t>
  </si>
  <si>
    <t>J1701.092</t>
  </si>
  <si>
    <t>D5_TC_M01_SC4_TD1__DDR1_DQ_6</t>
  </si>
  <si>
    <t>J1708.AS2</t>
  </si>
  <si>
    <t>J1708.068</t>
  </si>
  <si>
    <t>D5_TC_M08_SC4_TD1__DDR1_DQ_60</t>
  </si>
  <si>
    <t>J1701.DS7</t>
  </si>
  <si>
    <t>J1701.100</t>
  </si>
  <si>
    <t>D5_TC_M08_SC4_TD1__DDR1_DQ_61</t>
  </si>
  <si>
    <t>J1701.AS6</t>
  </si>
  <si>
    <t>J1701.120</t>
  </si>
  <si>
    <t>D5_TC_M08_SC4_TD1__DDR1_DQ_62</t>
  </si>
  <si>
    <t>J1701.AS14</t>
  </si>
  <si>
    <t>J1701.128</t>
  </si>
  <si>
    <t>D5_TC_M08_SC4_TD1__DDR1_DQ_63</t>
  </si>
  <si>
    <t>J1701.AS8</t>
  </si>
  <si>
    <t>J1701.124</t>
  </si>
  <si>
    <t>D5_TC_M01_SC4_TD1__DDR1_DQ_7</t>
  </si>
  <si>
    <t>J1707.DS7</t>
  </si>
  <si>
    <t>J1707.100</t>
  </si>
  <si>
    <t>D5_TC_M02_SC4_TD1__DDR1_DQ_8</t>
  </si>
  <si>
    <t>J1706.AS6</t>
  </si>
  <si>
    <t>J1706.032</t>
  </si>
  <si>
    <t>D5_TC_M02_SC4_TD1__DDR1_DQ_9</t>
  </si>
  <si>
    <t>J1705.AS8</t>
  </si>
  <si>
    <t>J1705.080</t>
  </si>
  <si>
    <t>D5_TC_M01_DP02_SC4_TD1__DDR1_DQSN_0</t>
  </si>
  <si>
    <t>J1707.DS4</t>
  </si>
  <si>
    <t>J1707.104</t>
  </si>
  <si>
    <t>D5_TC_M02_DP04_SC4_TD1__DDR1_DQSN_1</t>
  </si>
  <si>
    <t>J1707.DS13</t>
  </si>
  <si>
    <t>J1707.088</t>
  </si>
  <si>
    <t>D5_TC_M03_DP06_SC4_TD1__DDR1_DQSN_2</t>
  </si>
  <si>
    <t>J1704.AS6</t>
  </si>
  <si>
    <t>J1704.120</t>
  </si>
  <si>
    <t>D5_TC_M04_DP08_SC4_TD1__DDR1_DQSN_3</t>
  </si>
  <si>
    <t>J1704.AS2</t>
  </si>
  <si>
    <t>J1704.112</t>
  </si>
  <si>
    <t>D5_TC_M05_DP10_SC4_TD1__DDR1_DQSN_4</t>
  </si>
  <si>
    <t>J1703.AS8</t>
  </si>
  <si>
    <t>J1703.036</t>
  </si>
  <si>
    <t>D5_TC_M06_DP12_SC4_TD1__DDR1_DQSN_5</t>
  </si>
  <si>
    <t>J1703.DS9</t>
  </si>
  <si>
    <t>J1703.008</t>
  </si>
  <si>
    <t>D5_TC_M07_DP14_SC4_TD1__DDR1_DQSN_6</t>
  </si>
  <si>
    <t>J1701.AS4</t>
  </si>
  <si>
    <t>J1701.116</t>
  </si>
  <si>
    <t>D5_TC_M08_DP16_SC4_TD1__DDR1_DQSN_7</t>
  </si>
  <si>
    <t>J1701.DS2</t>
  </si>
  <si>
    <t>J1701.108</t>
  </si>
  <si>
    <t>D5_TC_M12_DP18_TD1__DDR1_DQSN_8</t>
  </si>
  <si>
    <t>J1705.BS5</t>
  </si>
  <si>
    <t>J1705.073</t>
  </si>
  <si>
    <t>D5_TC_M01_DP02_SC4_TD1__DDR1_DQSP_0</t>
  </si>
  <si>
    <t>J1707.DS2</t>
  </si>
  <si>
    <t>J1707.108</t>
  </si>
  <si>
    <t>D5_TC_M02_DP04_SC4_TD1__DDR1_DQSP_1</t>
  </si>
  <si>
    <t>J1707.DS11</t>
  </si>
  <si>
    <t>J1707.092</t>
  </si>
  <si>
    <t>D5_TC_M03_DP06_SC4_TD1__DDR1_DQSP_2</t>
  </si>
  <si>
    <t>J1704.AS8</t>
  </si>
  <si>
    <t>J1704.124</t>
  </si>
  <si>
    <t>D5_TC_M04_DP08_SC4_TD1__DDR1_DQSP_3</t>
  </si>
  <si>
    <t>J1704.AS4</t>
  </si>
  <si>
    <t>J1704.116</t>
  </si>
  <si>
    <t>D5_TC_M05_DP10_SC4_TD1__DDR1_DQSP_4</t>
  </si>
  <si>
    <t>J1703.AS6</t>
  </si>
  <si>
    <t>J1703.032</t>
  </si>
  <si>
    <t>D5_TC_M06_DP12_SC4_TD1__DDR1_DQSP_5</t>
  </si>
  <si>
    <t>J1703.DS13</t>
  </si>
  <si>
    <t>J1703.004</t>
  </si>
  <si>
    <t>D5_TC_M07_DP14_SC4_TD1__DDR1_DQSP_6</t>
  </si>
  <si>
    <t>J1701.AS2</t>
  </si>
  <si>
    <t>J1701.112</t>
  </si>
  <si>
    <t>D5_TC_M08_DP16_SC4_TD1__DDR1_DQSP_7</t>
  </si>
  <si>
    <t>J1701.DS4</t>
  </si>
  <si>
    <t>J1701.104</t>
  </si>
  <si>
    <t>D5_TC_M12_DP18_TD1__DDR1_DQSP_8</t>
  </si>
  <si>
    <t>J1705.BS3</t>
  </si>
  <si>
    <t>J1705.069</t>
  </si>
  <si>
    <t>D5_TC_M12_SH99_TD1__EDM_0/DDR1_ECC0</t>
  </si>
  <si>
    <t>J1701.CS7</t>
  </si>
  <si>
    <t>J1701.099</t>
  </si>
  <si>
    <t>KC55.3</t>
  </si>
  <si>
    <t>KC55.2</t>
  </si>
  <si>
    <t>D5_Z_M12__DDR1_ECC_0</t>
  </si>
  <si>
    <t>D5_TC_M12_SH100_TD1__EDM_1/DDR1_ECC1</t>
  </si>
  <si>
    <t>J1701.CS14</t>
  </si>
  <si>
    <t>J1701.085</t>
  </si>
  <si>
    <t>KC55.7</t>
  </si>
  <si>
    <t>KC55.8</t>
  </si>
  <si>
    <t>INT4\INT9</t>
  </si>
  <si>
    <t>D5_Z_M12__DDR1_ECC_1</t>
  </si>
  <si>
    <t>D5_TC_M12_SH101_TD1__EDRAM_EDM/DDR1_ECC2</t>
  </si>
  <si>
    <t>J1702.CS3</t>
  </si>
  <si>
    <t>J1702.061</t>
  </si>
  <si>
    <t>KC56.3</t>
  </si>
  <si>
    <t>KC56.2</t>
  </si>
  <si>
    <t>INT4\INT5</t>
  </si>
  <si>
    <t>D5_Z_M12__DDR1_ECC_2</t>
  </si>
  <si>
    <t>KC56.7</t>
  </si>
  <si>
    <t>D5_Z_M12__DDR1_ECC_3</t>
  </si>
  <si>
    <t>KC57.3</t>
  </si>
  <si>
    <t>D5_Z_M12__DDR1_ECC_4</t>
  </si>
  <si>
    <t>D5_TC_M12_SH104_TD1__VCCEDRAM_LOAD/DDR1_ECC5</t>
  </si>
  <si>
    <t>J1701.CS4</t>
  </si>
  <si>
    <t>J1701.103</t>
  </si>
  <si>
    <t>KC57.7</t>
  </si>
  <si>
    <t>KC57.8</t>
  </si>
  <si>
    <t>D5_Z_M12__DDR1_ECC_5</t>
  </si>
  <si>
    <t>D5_TC_M12_SH105_TD1__VCCOPIO_LOAD/DDR1_ECC6</t>
  </si>
  <si>
    <t>J1702.CS11</t>
  </si>
  <si>
    <t>J1702.047</t>
  </si>
  <si>
    <t>KC58.3</t>
  </si>
  <si>
    <t>KC58.2</t>
  </si>
  <si>
    <t>INT9\INT3</t>
  </si>
  <si>
    <t>D5_Z_M12__DDR1_ECC_6</t>
  </si>
  <si>
    <t>D5_TC_M12_SH106_TD1__EDP_SPARE/DDR1_ECC7</t>
  </si>
  <si>
    <t>J1702.CS6</t>
  </si>
  <si>
    <t>J1702.057</t>
  </si>
  <si>
    <t>KC58.7</t>
  </si>
  <si>
    <t>KC58.8</t>
  </si>
  <si>
    <t>D5_Z_M12__DDR1_ECC_7</t>
  </si>
  <si>
    <t>D5_TC_TD1__DDR1_PARITY</t>
  </si>
  <si>
    <t>J1703.CS2</t>
  </si>
  <si>
    <t>J1703.019</t>
  </si>
  <si>
    <t>D5_TC_TD1__DISP_VIEW_0</t>
  </si>
  <si>
    <t>J1707.BS2</t>
  </si>
  <si>
    <t>J1707.111</t>
  </si>
  <si>
    <t>D5_TC_TD1__DISP_VIEW_1</t>
  </si>
  <si>
    <t>J1707.BS5</t>
  </si>
  <si>
    <t>J1707.117</t>
  </si>
  <si>
    <t>D5_TC_M10_DP27_SH54_L02_TD1__DMI_RXN/TXN_0</t>
  </si>
  <si>
    <t>J1701.CS13</t>
  </si>
  <si>
    <t>J1701.087</t>
  </si>
  <si>
    <t>KC9.2</t>
  </si>
  <si>
    <t>KC9.4</t>
  </si>
  <si>
    <t>LC2.2</t>
  </si>
  <si>
    <t>D5_Z_M10_DP27__DMI_RXN_0</t>
  </si>
  <si>
    <t>D5_TC_M10_DP28_SH56_L04_TD1__DMI_RXN/TXN_1</t>
  </si>
  <si>
    <t>J1701.CS3</t>
  </si>
  <si>
    <t>J1701.105</t>
  </si>
  <si>
    <t>KC10.2</t>
  </si>
  <si>
    <t>KC10.4</t>
  </si>
  <si>
    <t>LC4.2</t>
  </si>
  <si>
    <t>D5_Z_M10_DP28__DMI_RXN_1</t>
  </si>
  <si>
    <t>D5_TC_M10_DP29_SH58_L06_TD1__DMI_RXN/TXN_2</t>
  </si>
  <si>
    <t>J1702.BS9</t>
  </si>
  <si>
    <t>J1702.081</t>
  </si>
  <si>
    <t>KC11.2</t>
  </si>
  <si>
    <t>KC11.4</t>
  </si>
  <si>
    <t>LC6.2</t>
  </si>
  <si>
    <t>D5_Z_M10_DP29__DMI_RXN_2</t>
  </si>
  <si>
    <t>D5_TC_M10_DP30_SH60_L08_TD1__DMI_RXN/TXN_3</t>
  </si>
  <si>
    <t>J1701.CS8</t>
  </si>
  <si>
    <t>J1701.097</t>
  </si>
  <si>
    <t>KC12.2</t>
  </si>
  <si>
    <t>KC12.4</t>
  </si>
  <si>
    <t>LC8.2</t>
  </si>
  <si>
    <t>INT8\5</t>
  </si>
  <si>
    <t>D5_Z_M10_DP30__DMI_RXN_3</t>
  </si>
  <si>
    <t>D5_TC_M10_DP27_SH53_L01_TD1__DMI_RXP/TXP_0</t>
  </si>
  <si>
    <t>J1702.CS14</t>
  </si>
  <si>
    <t>J1702.041</t>
  </si>
  <si>
    <t>KC9.8</t>
  </si>
  <si>
    <t>KC9.6</t>
  </si>
  <si>
    <t>LC1.2</t>
  </si>
  <si>
    <t>D5_Z_M10_DP27__DMI_RXP_0</t>
  </si>
  <si>
    <t>D5_TC_M10_DP28_SH55_L03_TD1__DMI_RXP/TXP_1</t>
  </si>
  <si>
    <t>J1701.CS6</t>
  </si>
  <si>
    <t>J1701.101</t>
  </si>
  <si>
    <t>KC10.8</t>
  </si>
  <si>
    <t>KC10.6</t>
  </si>
  <si>
    <t>LC3.2</t>
  </si>
  <si>
    <t>D5_Z_M10_DP28__DMI_RXP_1</t>
  </si>
  <si>
    <t>D5_TC_M10_DP29_SH57_L05_TD1__DMI_RXP/TXP_2</t>
  </si>
  <si>
    <t>J1702.BS7</t>
  </si>
  <si>
    <t>J1702.077</t>
  </si>
  <si>
    <t>KC11.8</t>
  </si>
  <si>
    <t>KC11.6</t>
  </si>
  <si>
    <t>LC5.2</t>
  </si>
  <si>
    <t>D5_Z_M10_DP29__DMI_RXP_2</t>
  </si>
  <si>
    <t>D5_TC_M10_DP30_SH59_L07_TD1__DMI_RXP/TXP_3</t>
  </si>
  <si>
    <t>J1701.BS9</t>
  </si>
  <si>
    <t>J1701.125</t>
  </si>
  <si>
    <t>KC12.8</t>
  </si>
  <si>
    <t>KC12.6</t>
  </si>
  <si>
    <t>LC7.2</t>
  </si>
  <si>
    <t>D5_Z_M10_DP30__DMI_RXP_3</t>
  </si>
  <si>
    <t>KC9.3</t>
  </si>
  <si>
    <t>LC2.1</t>
  </si>
  <si>
    <t>CSC12.1</t>
  </si>
  <si>
    <t>CSC12.2</t>
  </si>
  <si>
    <t>D5_Z_M10_DP31__DMI_TXN_0</t>
  </si>
  <si>
    <t>KC10.3</t>
  </si>
  <si>
    <t>LC4.1</t>
  </si>
  <si>
    <t>CSC14.1</t>
  </si>
  <si>
    <t>CSC14.2</t>
  </si>
  <si>
    <t>D5_Z_M10_DP32__DMI_TXN_1</t>
  </si>
  <si>
    <t>KC11.3</t>
  </si>
  <si>
    <t>LC6.1</t>
  </si>
  <si>
    <t>CSC16.1</t>
  </si>
  <si>
    <t>CSC16.2</t>
  </si>
  <si>
    <t>D5_Z_M10_DP33__DMI_TXN_2</t>
  </si>
  <si>
    <t>KC12.3</t>
  </si>
  <si>
    <t>LC8.1</t>
  </si>
  <si>
    <t>CSC18.1</t>
  </si>
  <si>
    <t>CSC18.2</t>
  </si>
  <si>
    <t>D5_Z_M10_DP34__DMI_TXN_3</t>
  </si>
  <si>
    <t>KC9.7</t>
  </si>
  <si>
    <t>LC1.1</t>
  </si>
  <si>
    <t>CSC11.1</t>
  </si>
  <si>
    <t>CSC11.2</t>
  </si>
  <si>
    <t>D5_Z_M10_DP31__DMI_TXP_0</t>
  </si>
  <si>
    <t>KC10.7</t>
  </si>
  <si>
    <t>LC3.1</t>
  </si>
  <si>
    <t>CSC13.1</t>
  </si>
  <si>
    <t>CSC13.2</t>
  </si>
  <si>
    <t>D5_Z_M10_DP32__DMI_TXP_1</t>
  </si>
  <si>
    <t>KC11.7</t>
  </si>
  <si>
    <t>LC5.1</t>
  </si>
  <si>
    <t>CSC15.1</t>
  </si>
  <si>
    <t>CSC15.2</t>
  </si>
  <si>
    <t>D5_Z_M10_DP33__DMI_TXP_2</t>
  </si>
  <si>
    <t>KC12.7</t>
  </si>
  <si>
    <t>LC7.1</t>
  </si>
  <si>
    <t>CSC17.1</t>
  </si>
  <si>
    <t>CSC17.2</t>
  </si>
  <si>
    <t>D5_Z_M10_DP34__DMI_TXP_3</t>
  </si>
  <si>
    <t>D5_TC_TD1__DP_RCOMP/EDRAM_SPARES_1</t>
  </si>
  <si>
    <t>J1703.CS1</t>
  </si>
  <si>
    <t>J1703.021</t>
  </si>
  <si>
    <t>KC2.6</t>
  </si>
  <si>
    <t>KC2.5</t>
  </si>
  <si>
    <t>INT9\6\3</t>
  </si>
  <si>
    <t>D5__DP_RCOMP</t>
  </si>
  <si>
    <t>D5_TC_TD1__DRAM_PWR_OK</t>
  </si>
  <si>
    <t>J1702.CS10</t>
  </si>
  <si>
    <t>J1702.049</t>
  </si>
  <si>
    <t>KC53.4</t>
  </si>
  <si>
    <t>D5_Z__EANALOGVP_0</t>
  </si>
  <si>
    <t>KC53.6</t>
  </si>
  <si>
    <t>D5_Z__EANALOGVP_1</t>
  </si>
  <si>
    <t>KC55.4</t>
  </si>
  <si>
    <t>D5_Z__EDM_0</t>
  </si>
  <si>
    <t>KC55.6</t>
  </si>
  <si>
    <t>D5_Z__EDM_1</t>
  </si>
  <si>
    <t>D5_TC_TD1__EDP_DISP_UTIL/PEG_VIEW_2</t>
  </si>
  <si>
    <t>J1701.CS10</t>
  </si>
  <si>
    <t>J1701.093</t>
  </si>
  <si>
    <t>KC30.4</t>
  </si>
  <si>
    <t>KC30.2</t>
  </si>
  <si>
    <t>D5__EDP_DISP_UTIL</t>
  </si>
  <si>
    <t>KC56.4</t>
  </si>
  <si>
    <t>D5_Z__EDRAM_EDM</t>
  </si>
  <si>
    <t>D5_TC_TD1__EDRAM_OPIO_RCOMP/SPARE_11</t>
  </si>
  <si>
    <t>J1703.BS5</t>
  </si>
  <si>
    <t>J1703.029</t>
  </si>
  <si>
    <t>KC8.6</t>
  </si>
  <si>
    <t>KC8.5</t>
  </si>
  <si>
    <t>D5__EDRAM_OPIO_RCOMP</t>
  </si>
  <si>
    <t>D5_P__VCCST</t>
  </si>
  <si>
    <t>CLC45.1</t>
  </si>
  <si>
    <t>CLC46.1</t>
  </si>
  <si>
    <t>RC373.1</t>
  </si>
  <si>
    <t>TPC72.1</t>
  </si>
  <si>
    <t>RC457.1</t>
  </si>
  <si>
    <t>RC458.1</t>
  </si>
  <si>
    <t>RC461.1</t>
  </si>
  <si>
    <t>D5_Z__EDRAM_THERMDA</t>
  </si>
  <si>
    <t>RC459.1</t>
  </si>
  <si>
    <t>RC460.1</t>
  </si>
  <si>
    <t>RC462.1</t>
  </si>
  <si>
    <t>D5_Z__EDRAM_THERMDC</t>
  </si>
  <si>
    <t>D5_P__EDRAM_VCCFUSEPRG</t>
  </si>
  <si>
    <t>KC39.6</t>
  </si>
  <si>
    <t>KC52.4</t>
  </si>
  <si>
    <t>D5_Z__EDRAM_VIEW_0</t>
  </si>
  <si>
    <t>KC52.6</t>
  </si>
  <si>
    <t>D5_Z__EDRAM_VIEW_1</t>
  </si>
  <si>
    <t>D5_TC_TD2__EN_FIVR</t>
  </si>
  <si>
    <t>J1708.DS7</t>
  </si>
  <si>
    <t>J1708.056</t>
  </si>
  <si>
    <t>D5_P__FIVR_EXTBGREF</t>
  </si>
  <si>
    <t>INT8/10</t>
  </si>
  <si>
    <t>D5_TC_SH126_SC2_TD2__NOA_3/FDI_CSYNC</t>
  </si>
  <si>
    <t>J1709.CS6</t>
  </si>
  <si>
    <t>J1709.013</t>
  </si>
  <si>
    <t>KC41.7</t>
  </si>
  <si>
    <t>KC41.8</t>
  </si>
  <si>
    <t>D5_Z__FDI_CSYNC</t>
  </si>
  <si>
    <t>D5_TC_DP22_TD1__FDI_EDP_TXN_2</t>
  </si>
  <si>
    <t>J1707.BS14</t>
  </si>
  <si>
    <t>J1707.127</t>
  </si>
  <si>
    <t>KC54.4</t>
  </si>
  <si>
    <t>D5_Z__EDP_3_FDI_1_TXN</t>
  </si>
  <si>
    <t>D5_TC_DP22_TD1__FDI_EDP_TXP_2</t>
  </si>
  <si>
    <t>J1707.CS14</t>
  </si>
  <si>
    <t>J1707.085</t>
  </si>
  <si>
    <t>KC54.6</t>
  </si>
  <si>
    <t>D5_Z__EDP_3_FDI_1_TXP</t>
  </si>
  <si>
    <t>D5_TC_SH127_SC2_TD2__NOA_2/FDI_INT</t>
  </si>
  <si>
    <t>J1709.CS7</t>
  </si>
  <si>
    <t>J1709.011</t>
  </si>
  <si>
    <t>KC41.3</t>
  </si>
  <si>
    <t>KC41.2</t>
  </si>
  <si>
    <t>D5_Z__FDI_INT</t>
  </si>
  <si>
    <t>D5_TC_TD2__FILT_VIEWPLL_0</t>
  </si>
  <si>
    <t>J1708.CS2</t>
  </si>
  <si>
    <t>J1708.063</t>
  </si>
  <si>
    <t>D5_TC_TD2__FILT_VIEWPLL_1</t>
  </si>
  <si>
    <t>J1709.BS9</t>
  </si>
  <si>
    <t>J1709.037</t>
  </si>
  <si>
    <t>D5_TC_TD1__FIVR_PRB_ANA_0</t>
  </si>
  <si>
    <t>J1707.CS13</t>
  </si>
  <si>
    <t>J1707.087</t>
  </si>
  <si>
    <t>D5_TC_TD1__FIVR_PRB_ANA_1</t>
  </si>
  <si>
    <t>J1704.BS7</t>
  </si>
  <si>
    <t>J1704.121</t>
  </si>
  <si>
    <t>D5_TC_TD1__FIVR_PRB_DG_0</t>
  </si>
  <si>
    <t>J1707.BS7</t>
  </si>
  <si>
    <t>J1707.121</t>
  </si>
  <si>
    <t>D5_TC_TD1__FIVR_PRB_DG_1</t>
  </si>
  <si>
    <t>J1705.CS2</t>
  </si>
  <si>
    <t>J1705.063</t>
  </si>
  <si>
    <t>D5_P__FIVR_VTRGT_EDRAM</t>
  </si>
  <si>
    <t>D5_P__FIVR_VTRGT_IO</t>
  </si>
  <si>
    <t>D5_P__FIVR_VTRGT_IOA</t>
  </si>
  <si>
    <t>D5_P__FIVR_VTRGT_OPIO</t>
  </si>
  <si>
    <t>D5_P__FIVR_VTRGT_R</t>
  </si>
  <si>
    <t>D5_P__FIVR_VTRGT_SA</t>
  </si>
  <si>
    <t>D5_P__FIVR_VTRGT_SFR</t>
  </si>
  <si>
    <t>D5_P__FIVR_VTRGT_VCC</t>
  </si>
  <si>
    <t>D5_P__FIVR_VTRGT_VCCGT0</t>
  </si>
  <si>
    <t>D5_P__FIVR_VTRGT_VCCGT1</t>
  </si>
  <si>
    <t>KC40.6</t>
  </si>
  <si>
    <t>D5_TC_TD2__FIVR_CLKREF</t>
  </si>
  <si>
    <t>J1709.BS6</t>
  </si>
  <si>
    <t>J1709.031</t>
  </si>
  <si>
    <t>D5_TC_TD2__LEGVIEW</t>
  </si>
  <si>
    <t>J1708.DS3</t>
  </si>
  <si>
    <t>J1708.062</t>
  </si>
  <si>
    <t>D5_TC_TD2__MBPN_0</t>
  </si>
  <si>
    <t>J1708.CS11</t>
  </si>
  <si>
    <t>J1708.047</t>
  </si>
  <si>
    <t>D5_TC_TD2__MBPN_1</t>
  </si>
  <si>
    <t>J1708.CS9</t>
  </si>
  <si>
    <t>J1708.051</t>
  </si>
  <si>
    <t>D5_TC_TD2__MBPN_2</t>
  </si>
  <si>
    <t>J1709.BS5</t>
  </si>
  <si>
    <t>J1709.029</t>
  </si>
  <si>
    <t>D5_TC_TD2__MBPN_3</t>
  </si>
  <si>
    <t>J1709.BS7</t>
  </si>
  <si>
    <t>J1709.033</t>
  </si>
  <si>
    <t>D5_TC_TD2__MBPN_4</t>
  </si>
  <si>
    <t>J1709.DS7</t>
  </si>
  <si>
    <t>J1709.012</t>
  </si>
  <si>
    <t>D5_TC_TD2__MBPN_5</t>
  </si>
  <si>
    <t>J1709.DS4</t>
  </si>
  <si>
    <t>J1709.016</t>
  </si>
  <si>
    <t>D5_TC_TD2__MBPN_6</t>
  </si>
  <si>
    <t>J1709.DS3</t>
  </si>
  <si>
    <t>J1709.018</t>
  </si>
  <si>
    <t>D5_TC_TD2__MBPN_7</t>
  </si>
  <si>
    <t>J1709.DS2</t>
  </si>
  <si>
    <t>J1709.020</t>
  </si>
  <si>
    <t>D5_TC_SC2_TD2__NOA_0</t>
  </si>
  <si>
    <t>J1709.CS1</t>
  </si>
  <si>
    <t>J1709.021</t>
  </si>
  <si>
    <t>D5_TC_SC2_TD2__NOA_1</t>
  </si>
  <si>
    <t>J1709.BS2</t>
  </si>
  <si>
    <t>J1709.023</t>
  </si>
  <si>
    <t>KC45.4</t>
  </si>
  <si>
    <t>D5_Z__NOA_10</t>
  </si>
  <si>
    <t>KC45.6</t>
  </si>
  <si>
    <t>INT5\5</t>
  </si>
  <si>
    <t>D5_Z__NOA_11</t>
  </si>
  <si>
    <t>KC46.4</t>
  </si>
  <si>
    <t>D5_Z__NOA_12</t>
  </si>
  <si>
    <t>KC46.6</t>
  </si>
  <si>
    <t>D5_Z__NOA_13</t>
  </si>
  <si>
    <t>KC47.4</t>
  </si>
  <si>
    <t>D5_Z__NOA_14</t>
  </si>
  <si>
    <t>KC47.6</t>
  </si>
  <si>
    <t>D5_Z__NOA_15</t>
  </si>
  <si>
    <t>KC41.4</t>
  </si>
  <si>
    <t>D5_Z__NOA_2</t>
  </si>
  <si>
    <t>KC41.6</t>
  </si>
  <si>
    <t>D5_Z__NOA_3</t>
  </si>
  <si>
    <t>KC42.4</t>
  </si>
  <si>
    <t>D5_Z__NOA_4</t>
  </si>
  <si>
    <t>KC42.6</t>
  </si>
  <si>
    <t>INT9\5</t>
  </si>
  <si>
    <t>D5_Z__NOA_5</t>
  </si>
  <si>
    <t>KC43.4</t>
  </si>
  <si>
    <t>D5_Z__NOA_6</t>
  </si>
  <si>
    <t>KC43.6</t>
  </si>
  <si>
    <t>D5_Z__NOA_7</t>
  </si>
  <si>
    <t>KC44.4</t>
  </si>
  <si>
    <t>D5_Z__NOA_8</t>
  </si>
  <si>
    <t>KC44.6</t>
  </si>
  <si>
    <t>D5_Z__NOA_9</t>
  </si>
  <si>
    <t>KC6.6</t>
  </si>
  <si>
    <t>INT7\10</t>
  </si>
  <si>
    <t>D5__NOA_RCOMP</t>
  </si>
  <si>
    <t>KC48.4</t>
  </si>
  <si>
    <t>INT7\5</t>
  </si>
  <si>
    <t>D5_Z__NOA_STBN_0</t>
  </si>
  <si>
    <t>KC48.6</t>
  </si>
  <si>
    <t>D5_Z__NOA_STBN_1</t>
  </si>
  <si>
    <t>KC49.4</t>
  </si>
  <si>
    <t>D5_Z__NOA_STBP_0</t>
  </si>
  <si>
    <t>KC49.6</t>
  </si>
  <si>
    <t>D5_Z__NOA_STBP_1</t>
  </si>
  <si>
    <t>D5_TC_DP19_TD1__NON_SSC_DPCLKN</t>
  </si>
  <si>
    <t>J1701.BS5</t>
  </si>
  <si>
    <t>J1701.117</t>
  </si>
  <si>
    <t>D5_TC_DP19_TD1__NON_SSC_DPCLKP</t>
  </si>
  <si>
    <t>J1701.BS4</t>
  </si>
  <si>
    <t>J1701.115</t>
  </si>
  <si>
    <t>D5_TC_TD2__PECI</t>
  </si>
  <si>
    <t>J1708.DS6</t>
  </si>
  <si>
    <t>J1708.058</t>
  </si>
  <si>
    <t>D5__PECI_COM</t>
  </si>
  <si>
    <t>RC210.2</t>
  </si>
  <si>
    <t>D5_TC_TD1__PEG_RCOMP</t>
  </si>
  <si>
    <t>J1702.CS13</t>
  </si>
  <si>
    <t>J1702.087</t>
  </si>
  <si>
    <t>KC1.6</t>
  </si>
  <si>
    <t>KC1.5</t>
  </si>
  <si>
    <t>INT5\9</t>
  </si>
  <si>
    <t>D5__PEG_RCOMP</t>
  </si>
  <si>
    <t>D5_TC_M11_DP35_SH62_L10_TD1__PEG_RXN/TXN_0</t>
  </si>
  <si>
    <t>J1708.BS2</t>
  </si>
  <si>
    <t>J1708.067</t>
  </si>
  <si>
    <t>KC13.2</t>
  </si>
  <si>
    <t>LC10.2</t>
  </si>
  <si>
    <t>RC10.2</t>
  </si>
  <si>
    <t>CC4.1</t>
  </si>
  <si>
    <t>D5_Z_M11_DP35__PEG_RXN_0</t>
  </si>
  <si>
    <t>D5_TC_M11_DP36_SH64_L12_TD1__PEG_RXN/TXN_1</t>
  </si>
  <si>
    <t>J1707.CS4</t>
  </si>
  <si>
    <t>J1707.103</t>
  </si>
  <si>
    <t>KC14.2</t>
  </si>
  <si>
    <t>CC8.1</t>
  </si>
  <si>
    <t>LC12.2</t>
  </si>
  <si>
    <t>RC14.2</t>
  </si>
  <si>
    <t>D5_Z_M11_DP36__PEG_RXN_1</t>
  </si>
  <si>
    <t>D5_TC_M11_DP45_SH82_L30_TD1__PEG_RXN/TXN_10</t>
  </si>
  <si>
    <t>J1706.BS4</t>
  </si>
  <si>
    <t>J1706.027</t>
  </si>
  <si>
    <t>KC23.2</t>
  </si>
  <si>
    <t>CC44.1</t>
  </si>
  <si>
    <t>LC30.2</t>
  </si>
  <si>
    <t>RC50.2</t>
  </si>
  <si>
    <t>D5_Z_M11_DP45__PEG_RXN_10</t>
  </si>
  <si>
    <t>D5_TC_M11_DP46_SH84_L32_TD1__PEG_RXN/TXN_11</t>
  </si>
  <si>
    <t>J1703.BS8</t>
  </si>
  <si>
    <t>J1703.035</t>
  </si>
  <si>
    <t>KC24.2</t>
  </si>
  <si>
    <t>CC48.1</t>
  </si>
  <si>
    <t>LC32.2</t>
  </si>
  <si>
    <t>RC54.2</t>
  </si>
  <si>
    <t>INT9\1</t>
  </si>
  <si>
    <t>D5_Z_M11_DP46__PEG_RXN_11</t>
  </si>
  <si>
    <t>D5_TC_M11_DP47_SH86_L34_TD1__PEG_RXN/TXN_12</t>
  </si>
  <si>
    <t>J1705.CS10</t>
  </si>
  <si>
    <t>J1705.049</t>
  </si>
  <si>
    <t>KC25.2</t>
  </si>
  <si>
    <t>CC52.1</t>
  </si>
  <si>
    <t>LC34.2</t>
  </si>
  <si>
    <t>RC58.2</t>
  </si>
  <si>
    <t>D5_Z_M11_DP47__PEG_RXN_12</t>
  </si>
  <si>
    <t>D5_TC_M11_DP48_SH88_L36_TD1__PEG_RXN/TXN_13</t>
  </si>
  <si>
    <t>J1708.BS7</t>
  </si>
  <si>
    <t>J1708.077</t>
  </si>
  <si>
    <t>KC26.2</t>
  </si>
  <si>
    <t>CC56.1</t>
  </si>
  <si>
    <t>LC36.2</t>
  </si>
  <si>
    <t>RC62.2</t>
  </si>
  <si>
    <t>D5_Z_M11_DP48__PEG_RXN_13</t>
  </si>
  <si>
    <t>D5_TC_M11_DP49_SH90_L38_TD1__PEG_RXN/TXN_14</t>
  </si>
  <si>
    <t>J1704.BS14</t>
  </si>
  <si>
    <t>J1704.127</t>
  </si>
  <si>
    <t>KC27.2</t>
  </si>
  <si>
    <t>CC60.1</t>
  </si>
  <si>
    <t>LC38.2</t>
  </si>
  <si>
    <t>RC66.2</t>
  </si>
  <si>
    <t>D5_Z_M11_DP49__PEG_RXN_14</t>
  </si>
  <si>
    <t>D5_TC_M11_DP50_SH92_L40_TD1__PEG_RXN/TXN_15</t>
  </si>
  <si>
    <t>J1705.BS14</t>
  </si>
  <si>
    <t>J1705.083</t>
  </si>
  <si>
    <t>KC28.2</t>
  </si>
  <si>
    <t>CC64.1</t>
  </si>
  <si>
    <t>LC40.2</t>
  </si>
  <si>
    <t>RC70.2</t>
  </si>
  <si>
    <t>D5_Z_M11_DP50__PEG_RXN_15</t>
  </si>
  <si>
    <t>D5_TC_M11_DP37_SH66_L14_TD1__PEG_RXN/TXN_2</t>
  </si>
  <si>
    <t>J1708.BS5</t>
  </si>
  <si>
    <t>J1708.073</t>
  </si>
  <si>
    <t>KC15.2</t>
  </si>
  <si>
    <t>CC12.1</t>
  </si>
  <si>
    <t>LC14.2</t>
  </si>
  <si>
    <t>RC18.2</t>
  </si>
  <si>
    <t>D5_Z_M11_DP37__PEG_RXN_2</t>
  </si>
  <si>
    <t>D5_TC_M11_DP38_SH68_L16_TD1__PEG_RXN/TXN_3</t>
  </si>
  <si>
    <t>J1707.CS7</t>
  </si>
  <si>
    <t>J1707.099</t>
  </si>
  <si>
    <t>KC16.2</t>
  </si>
  <si>
    <t>CC16.1</t>
  </si>
  <si>
    <t>LC16.2</t>
  </si>
  <si>
    <t>RC22.2</t>
  </si>
  <si>
    <t>D5_Z_M11_DP38__PEG_RXN_3</t>
  </si>
  <si>
    <t>D5_TC_M11_DP39_SH70_L18_TD1__PEG_RXN/TXN_4</t>
  </si>
  <si>
    <t>J1704.BS9</t>
  </si>
  <si>
    <t>J1704.125</t>
  </si>
  <si>
    <t>KC17.2</t>
  </si>
  <si>
    <t>CC20.1</t>
  </si>
  <si>
    <t>LC18.2</t>
  </si>
  <si>
    <t>RC26.2</t>
  </si>
  <si>
    <t>D5_Z_M11_DP39__PEG_RXN_4</t>
  </si>
  <si>
    <t>D5_TC_M11_DP40_SH72_L20_TD1__PEG_RXN/TXN_5</t>
  </si>
  <si>
    <t>J1708.BS8</t>
  </si>
  <si>
    <t>J1708.079</t>
  </si>
  <si>
    <t>KC18.2</t>
  </si>
  <si>
    <t>CC24.1</t>
  </si>
  <si>
    <t>LC20.2</t>
  </si>
  <si>
    <t>RC30.2</t>
  </si>
  <si>
    <t>D5_Z_M11_DP40__PEG_RXN_5</t>
  </si>
  <si>
    <t>D5_TC_M11_DP41_SH74_L22_TD1__PEG_RXN/TXN_6</t>
  </si>
  <si>
    <t>J1704.CS8</t>
  </si>
  <si>
    <t>J1704.097</t>
  </si>
  <si>
    <t>KC19.2</t>
  </si>
  <si>
    <t>CC28.1</t>
  </si>
  <si>
    <t>LC22.2</t>
  </si>
  <si>
    <t>RC34.2</t>
  </si>
  <si>
    <t>D5_Z_M11_DP41__PEG_RXN_6</t>
  </si>
  <si>
    <t>D5_TC_M11_DP42_SH76_L24_TD1__PEG_RXN/TXN_7</t>
  </si>
  <si>
    <t>J1708.BS14</t>
  </si>
  <si>
    <t>J1708.083</t>
  </si>
  <si>
    <t>KC20.2</t>
  </si>
  <si>
    <t>CC32.1</t>
  </si>
  <si>
    <t>LC24.2</t>
  </si>
  <si>
    <t>RC38.2</t>
  </si>
  <si>
    <t>D5_Z_M11_DP42__PEG_RXN_7</t>
  </si>
  <si>
    <t>D5_TC_M11_DP43_SH78_L26_TD1__PEG_RXN/TXN_8</t>
  </si>
  <si>
    <t>J1704.BS4</t>
  </si>
  <si>
    <t>J1704.115</t>
  </si>
  <si>
    <t>KC21.2</t>
  </si>
  <si>
    <t>CC36.1</t>
  </si>
  <si>
    <t>LC26.2</t>
  </si>
  <si>
    <t>RC42.2</t>
  </si>
  <si>
    <t>D5_Z_M11_DP43__PEG_RXN_8</t>
  </si>
  <si>
    <t>D5_TC_M11_DP44_SH80_L28_TD1__PEG_RXN/TXN_9</t>
  </si>
  <si>
    <t>J1706.BS7</t>
  </si>
  <si>
    <t>J1706.033</t>
  </si>
  <si>
    <t>KC22.2</t>
  </si>
  <si>
    <t>CC40.1</t>
  </si>
  <si>
    <t>LC28.2</t>
  </si>
  <si>
    <t>RC46.2</t>
  </si>
  <si>
    <t>D5_Z_M11_DP44__PEG_RXN_9</t>
  </si>
  <si>
    <t>D5_TC_M11_DP35_SH61_L09_TD1__PEG_RXP/TXP_0</t>
  </si>
  <si>
    <t>J1708.BS3</t>
  </si>
  <si>
    <t>J1708.069</t>
  </si>
  <si>
    <t>KC13.8</t>
  </si>
  <si>
    <t>LC9.2</t>
  </si>
  <si>
    <t>RC9.2</t>
  </si>
  <si>
    <t>CC3.1</t>
  </si>
  <si>
    <t>D5_Z_M11_DP35__PEG_RXP_0</t>
  </si>
  <si>
    <t>D5_TC_M11_DP36_SH63_L11_TD1__PEG_RXP/TXP_1</t>
  </si>
  <si>
    <t>J1707.CS1</t>
  </si>
  <si>
    <t>J1707.109</t>
  </si>
  <si>
    <t>KC14.8</t>
  </si>
  <si>
    <t>CC7.1</t>
  </si>
  <si>
    <t>LC11.2</t>
  </si>
  <si>
    <t>RC13.2</t>
  </si>
  <si>
    <t>D5_Z_M11_DP36__PEG_RXP_1</t>
  </si>
  <si>
    <t>D5_TC_M11_DP45_SH81_L29_TD1__PEG_RXP/TXP_10</t>
  </si>
  <si>
    <t>J1706.BS2</t>
  </si>
  <si>
    <t>J1706.023</t>
  </si>
  <si>
    <t>KC23.8</t>
  </si>
  <si>
    <t>CC43.1</t>
  </si>
  <si>
    <t>LC29.2</t>
  </si>
  <si>
    <t>RC49.2</t>
  </si>
  <si>
    <t>D5_Z_M11_DP45__PEG_RXP_10</t>
  </si>
  <si>
    <t>D5_TC_M11_DP46_SH83_L31_TD1__PEG_RXP/TXP_11</t>
  </si>
  <si>
    <t>J1703.CS6</t>
  </si>
  <si>
    <t>J1703.013</t>
  </si>
  <si>
    <t>KC24.8</t>
  </si>
  <si>
    <t>CC47.1</t>
  </si>
  <si>
    <t>LC31.2</t>
  </si>
  <si>
    <t>RC53.2</t>
  </si>
  <si>
    <t>D5_Z_M11_DP46__PEG_RXP_11</t>
  </si>
  <si>
    <t>D5_TC_M11_DP47_SH85_L33_TD1__PEG_RXP/TXP_12</t>
  </si>
  <si>
    <t>J1705.CS12</t>
  </si>
  <si>
    <t>J1705.045</t>
  </si>
  <si>
    <t>KC25.8</t>
  </si>
  <si>
    <t>CC51.1</t>
  </si>
  <si>
    <t>LC33.2</t>
  </si>
  <si>
    <t>RC57.2</t>
  </si>
  <si>
    <t>D5_Z_M11_DP47__PEG_RXP_12</t>
  </si>
  <si>
    <t>D5_TC_M11_DP48_SH87_L35_TD1__PEG_RXP/TXP_13</t>
  </si>
  <si>
    <t>J1708.BS6</t>
  </si>
  <si>
    <t>J1708.075</t>
  </si>
  <si>
    <t>KC26.8</t>
  </si>
  <si>
    <t>CC55.1</t>
  </si>
  <si>
    <t>LC35.2</t>
  </si>
  <si>
    <t>RC61.2</t>
  </si>
  <si>
    <t>D5_Z_M11_DP48__PEG_RXP_13</t>
  </si>
  <si>
    <t>D5_TC_M11_DP49_SH89_L37_TD1__PEG_RXP/TXP_14</t>
  </si>
  <si>
    <t>J1704.CS12</t>
  </si>
  <si>
    <t>J1704.089</t>
  </si>
  <si>
    <t>KC27.8</t>
  </si>
  <si>
    <t>CC59.1</t>
  </si>
  <si>
    <t>LC37.2</t>
  </si>
  <si>
    <t>RC65.2</t>
  </si>
  <si>
    <t>D5_Z_M11_DP49__PEG_RXP_14</t>
  </si>
  <si>
    <t>D5_TC_M11_DP50_SH91_L39_TD1__PEG_RXP/TXP_15</t>
  </si>
  <si>
    <t>J1705.CS14</t>
  </si>
  <si>
    <t>J1705.041</t>
  </si>
  <si>
    <t>KC28.8</t>
  </si>
  <si>
    <t>CC63.1</t>
  </si>
  <si>
    <t>LC39.2</t>
  </si>
  <si>
    <t>RC69.2</t>
  </si>
  <si>
    <t>D5_Z_M11_DP50__PEG_RXP_15</t>
  </si>
  <si>
    <t>D5_TC_M11_DP37_SH65_L13_TD1__PEG_RXP/TXP_2</t>
  </si>
  <si>
    <t>J1708.BS4</t>
  </si>
  <si>
    <t>J1708.071</t>
  </si>
  <si>
    <t>KC15.8</t>
  </si>
  <si>
    <t>CC11.1</t>
  </si>
  <si>
    <t>LC13.2</t>
  </si>
  <si>
    <t>RC17.2</t>
  </si>
  <si>
    <t>D5_Z_M11_DP37__PEG_RXP_2</t>
  </si>
  <si>
    <t>D5_TC_M11_DP38_SH67_L15_TD1__PEG_RXP/TXP_3</t>
  </si>
  <si>
    <t>J1707.CS9</t>
  </si>
  <si>
    <t>J1707.095</t>
  </si>
  <si>
    <t>KC16.8</t>
  </si>
  <si>
    <t>CC15.1</t>
  </si>
  <si>
    <t>LC15.2</t>
  </si>
  <si>
    <t>RC21.2</t>
  </si>
  <si>
    <t>D5_Z_M11_DP38__PEG_RXP_3</t>
  </si>
  <si>
    <t>D5_TC_M11_DP39_SH69_L17_TD1__PEG_RXP/TXP_4</t>
  </si>
  <si>
    <t>J1704.BS6</t>
  </si>
  <si>
    <t>J1704.119</t>
  </si>
  <si>
    <t>KC17.8</t>
  </si>
  <si>
    <t>CC19.1</t>
  </si>
  <si>
    <t>LC17.2</t>
  </si>
  <si>
    <t>RC25.2</t>
  </si>
  <si>
    <t>D5_Z_M11_DP39__PEG_RXP_4</t>
  </si>
  <si>
    <t>D5_TC_M11_DP40_SH71_L19_TD1__PEG_RXP/TXP_5</t>
  </si>
  <si>
    <t>J1708.BS9</t>
  </si>
  <si>
    <t>J1708.081</t>
  </si>
  <si>
    <t>KC18.8</t>
  </si>
  <si>
    <t>CC23.1</t>
  </si>
  <si>
    <t>LC19.2</t>
  </si>
  <si>
    <t>RC29.2</t>
  </si>
  <si>
    <t>D5_Z_M11_DP40__PEG_RXP_5</t>
  </si>
  <si>
    <t>D5_TC_M11_DP41_SH73_L21_TD1__PEG_RXP/TXP_6</t>
  </si>
  <si>
    <t>J1704.CS7</t>
  </si>
  <si>
    <t>J1704.099</t>
  </si>
  <si>
    <t>KC19.8</t>
  </si>
  <si>
    <t>CC27.1</t>
  </si>
  <si>
    <t>LC21.2</t>
  </si>
  <si>
    <t>RC33.2</t>
  </si>
  <si>
    <t>D5_Z_M11_DP41__PEG_RXP_6</t>
  </si>
  <si>
    <t>D5_TC_M11_DP42_SH75_L23_TD1__PEG_RXP/TXP_7</t>
  </si>
  <si>
    <t>J1706.BS14</t>
  </si>
  <si>
    <t>J1706.039</t>
  </si>
  <si>
    <t>KC20.8</t>
  </si>
  <si>
    <t>CC31.1</t>
  </si>
  <si>
    <t>LC23.2</t>
  </si>
  <si>
    <t>RC37.2</t>
  </si>
  <si>
    <t>D5_Z_M11_DP42__PEG_RXP_7</t>
  </si>
  <si>
    <t>D5_TC_M11_DP43_SH77_L25_TD1__PEG_RXP/TXP_8</t>
  </si>
  <si>
    <t>J1704.CS2</t>
  </si>
  <si>
    <t>J1704.107</t>
  </si>
  <si>
    <t>KC21.8</t>
  </si>
  <si>
    <t>CC35.1</t>
  </si>
  <si>
    <t>LC25.2</t>
  </si>
  <si>
    <t>RC41.2</t>
  </si>
  <si>
    <t>D5_Z_M11_DP43__PEG_RXP_8</t>
  </si>
  <si>
    <t>D5_TC_M11_DP44_SH79_L27_TD1__PEG_RXP/TXP_9</t>
  </si>
  <si>
    <t>J1706.BS6</t>
  </si>
  <si>
    <t>J1706.031</t>
  </si>
  <si>
    <t>KC22.8</t>
  </si>
  <si>
    <t>CC39.1</t>
  </si>
  <si>
    <t>LC27.2</t>
  </si>
  <si>
    <t>RC45.2</t>
  </si>
  <si>
    <t>D5_Z_M11_DP44__PEG_RXP_9</t>
  </si>
  <si>
    <t>LC10.1</t>
  </si>
  <si>
    <t>CC2.2</t>
  </si>
  <si>
    <t>D5_Z_M11_DP51__PEG_TXN_0</t>
  </si>
  <si>
    <t>LC12.1</t>
  </si>
  <si>
    <t>CC6.2</t>
  </si>
  <si>
    <t>D5_Z_M11_DP52__PEG_TXN_1</t>
  </si>
  <si>
    <t>LC30.1</t>
  </si>
  <si>
    <t>CC42.2</t>
  </si>
  <si>
    <t>INT9\3</t>
  </si>
  <si>
    <t>D5_Z_M11_DP61__PEG_TXN_10</t>
  </si>
  <si>
    <t>LC32.1</t>
  </si>
  <si>
    <t>CC46.2</t>
  </si>
  <si>
    <t>D5_Z_M11_DP62__PEG_TXN_11</t>
  </si>
  <si>
    <t>LC34.1</t>
  </si>
  <si>
    <t>CC50.2</t>
  </si>
  <si>
    <t>D5_Z_M11_DP63__PEG_TXN_12</t>
  </si>
  <si>
    <t>LC36.1</t>
  </si>
  <si>
    <t>CC54.2</t>
  </si>
  <si>
    <t>D5_Z_M11_DP64__PEG_TXN_13</t>
  </si>
  <si>
    <t>LC38.1</t>
  </si>
  <si>
    <t>CC58.2</t>
  </si>
  <si>
    <t>D5_Z_M11_DP65__PEG_TXN_14</t>
  </si>
  <si>
    <t>LC40.1</t>
  </si>
  <si>
    <t>CC62.2</t>
  </si>
  <si>
    <t>D5_Z_M11_DP66__PEG_TXN_15</t>
  </si>
  <si>
    <t>LC14.1</t>
  </si>
  <si>
    <t>CC10.2</t>
  </si>
  <si>
    <t>D5_Z_M11_DP53__PEG_TXN_2</t>
  </si>
  <si>
    <t>LC16.1</t>
  </si>
  <si>
    <t>CC14.2</t>
  </si>
  <si>
    <t>D5_Z_M11_DP54__PEG_TXN_3</t>
  </si>
  <si>
    <t>LC18.1</t>
  </si>
  <si>
    <t>CC18.2</t>
  </si>
  <si>
    <t>D5_Z_M11_DP55__PEG_TXN_4</t>
  </si>
  <si>
    <t>LC20.1</t>
  </si>
  <si>
    <t>CC22.2</t>
  </si>
  <si>
    <t>D5_Z_M11_DP56__PEG_TXN_5</t>
  </si>
  <si>
    <t>LC22.1</t>
  </si>
  <si>
    <t>CC26.2</t>
  </si>
  <si>
    <t>D5_Z_M11_DP57__PEG_TXN_6</t>
  </si>
  <si>
    <t>LC24.1</t>
  </si>
  <si>
    <t>CC30.2</t>
  </si>
  <si>
    <t>D5_Z_M11_DP58__PEG_TXN_7</t>
  </si>
  <si>
    <t>LC26.1</t>
  </si>
  <si>
    <t>CC34.2</t>
  </si>
  <si>
    <t>D5_Z_M11_DP59__PEG_TXN_8</t>
  </si>
  <si>
    <t>LC28.1</t>
  </si>
  <si>
    <t>CC38.2</t>
  </si>
  <si>
    <t>D5_Z_M11_DP60__PEG_TXN_9</t>
  </si>
  <si>
    <t>LC9.1</t>
  </si>
  <si>
    <t>CC1.1</t>
  </si>
  <si>
    <t>D5_Z_M11_DP51__PEG_TXP_0</t>
  </si>
  <si>
    <t>LC11.1</t>
  </si>
  <si>
    <t>CC5.1</t>
  </si>
  <si>
    <t>D5_Z_M11_DP52__PEG_TXP_1</t>
  </si>
  <si>
    <t>LC29.1</t>
  </si>
  <si>
    <t>CC41.1</t>
  </si>
  <si>
    <t>D5_Z_M11_DP61__PEG_TXP_10</t>
  </si>
  <si>
    <t>LC31.1</t>
  </si>
  <si>
    <t>CC45.1</t>
  </si>
  <si>
    <t>D5_Z_M11_DP62__PEG_TXP_11</t>
  </si>
  <si>
    <t>LC33.1</t>
  </si>
  <si>
    <t>CC49.1</t>
  </si>
  <si>
    <t>D5_Z_M11_DP63__PEG_TXP_12</t>
  </si>
  <si>
    <t>LC35.1</t>
  </si>
  <si>
    <t>CC53.1</t>
  </si>
  <si>
    <t>D5_Z_M11_DP64__PEG_TXP_13</t>
  </si>
  <si>
    <t>LC37.1</t>
  </si>
  <si>
    <t>CC57.1</t>
  </si>
  <si>
    <t>D5_Z_M11_DP65__PEG_TXP_14</t>
  </si>
  <si>
    <t>LC39.1</t>
  </si>
  <si>
    <t>CC61.1</t>
  </si>
  <si>
    <t>D5_Z_M11_DP66__PEG_TXP_15</t>
  </si>
  <si>
    <t>LC13.1</t>
  </si>
  <si>
    <t>CC9.1</t>
  </si>
  <si>
    <t>D5_Z_M11_DP53__PEG_TXP_2</t>
  </si>
  <si>
    <t>LC15.1</t>
  </si>
  <si>
    <t>CC13.1</t>
  </si>
  <si>
    <t>D5_Z_M11_DP54__PEG_TXP_3</t>
  </si>
  <si>
    <t>LC17.1</t>
  </si>
  <si>
    <t>CC17.1</t>
  </si>
  <si>
    <t>D5_Z_M11_DP55__PEG_TXP_4</t>
  </si>
  <si>
    <t>LC19.1</t>
  </si>
  <si>
    <t>CC21.1</t>
  </si>
  <si>
    <t>D5_Z_M11_DP56__PEG_TXP_5</t>
  </si>
  <si>
    <t>LC21.1</t>
  </si>
  <si>
    <t>CC25.1</t>
  </si>
  <si>
    <t>D5_Z_M11_DP57__PEG_TXP_6</t>
  </si>
  <si>
    <t>LC23.1</t>
  </si>
  <si>
    <t>CC29.1</t>
  </si>
  <si>
    <t>D5_Z_M11_DP58__PEG_TXP_7</t>
  </si>
  <si>
    <t>LC25.1</t>
  </si>
  <si>
    <t>CC33.1</t>
  </si>
  <si>
    <t>D5_Z_M11_DP59__PEG_TXP_8</t>
  </si>
  <si>
    <t>LC27.1</t>
  </si>
  <si>
    <t>CC37.1</t>
  </si>
  <si>
    <t>D5_Z_M11_DP60__PEG_TXP_9</t>
  </si>
  <si>
    <t>D5_TC_TD1__EDP_AUXN/PEG_VIEW_0</t>
  </si>
  <si>
    <t>J1701.BS6</t>
  </si>
  <si>
    <t>J1701.119</t>
  </si>
  <si>
    <t>KC29.3</t>
  </si>
  <si>
    <t>KC29.2</t>
  </si>
  <si>
    <t>D5__PEG_VIEW_0</t>
  </si>
  <si>
    <t>D5_TC_TD1__EDP_AUXP/PEG_VIEW_1</t>
  </si>
  <si>
    <t>J1701.CS1</t>
  </si>
  <si>
    <t>J1701.109</t>
  </si>
  <si>
    <t>KC29.7</t>
  </si>
  <si>
    <t>KC29.8</t>
  </si>
  <si>
    <t>D5__PEG_VIEW_1</t>
  </si>
  <si>
    <t>KC30.3</t>
  </si>
  <si>
    <t>D5__PEG_VIEW_2</t>
  </si>
  <si>
    <t>D5_TC_TD1__EDP_HPD/PEG_VIEW_3</t>
  </si>
  <si>
    <t>J1701.BS8</t>
  </si>
  <si>
    <t>J1701.123</t>
  </si>
  <si>
    <t>KC30.7</t>
  </si>
  <si>
    <t>KC30.8</t>
  </si>
  <si>
    <t>D5__PEG_VIEW_3</t>
  </si>
  <si>
    <t>D5_TC_TD1__PMSYNC</t>
  </si>
  <si>
    <t>J1707.CS12</t>
  </si>
  <si>
    <t>J1707.089</t>
  </si>
  <si>
    <t>D5_TC_TD2__PRDYN</t>
  </si>
  <si>
    <t>J1708.CS7</t>
  </si>
  <si>
    <t>J1708.055</t>
  </si>
  <si>
    <t>D5_TC_TD2__PREQN</t>
  </si>
  <si>
    <t>J1708.CS12</t>
  </si>
  <si>
    <t>J1708.045</t>
  </si>
  <si>
    <t>D5_TC_SH49_TD1__THERMDA/PROCHOTN</t>
  </si>
  <si>
    <t>J1707.CS2</t>
  </si>
  <si>
    <t>J1707.107</t>
  </si>
  <si>
    <t>KC31.4</t>
  </si>
  <si>
    <t>KC31.2</t>
  </si>
  <si>
    <t>D5_Z__PROCHOTN</t>
  </si>
  <si>
    <t>D5_TC_TD2__PWRGOOD</t>
  </si>
  <si>
    <t>J1709.AS6</t>
  </si>
  <si>
    <t>J1709.032</t>
  </si>
  <si>
    <t>D5_TC_TD2__RESET_N</t>
  </si>
  <si>
    <t>J1708.CS3</t>
  </si>
  <si>
    <t>J1708.061</t>
  </si>
  <si>
    <t>D5_TC_TD1__SKTOCCN</t>
  </si>
  <si>
    <t>J1705.BS7</t>
  </si>
  <si>
    <t>J1705.077</t>
  </si>
  <si>
    <t>RC016.1</t>
  </si>
  <si>
    <t>RC016.2</t>
  </si>
  <si>
    <t>RC370.1</t>
  </si>
  <si>
    <t>INT6\4\2</t>
  </si>
  <si>
    <t>D5_Z__SKTOCCN</t>
  </si>
  <si>
    <t>D5_TC_TD1__SPARE_1</t>
  </si>
  <si>
    <t>J1707.CS10</t>
  </si>
  <si>
    <t>J1707.093</t>
  </si>
  <si>
    <t>D5_TC_TD1__SPARE_10</t>
  </si>
  <si>
    <t>J1707.CS11</t>
  </si>
  <si>
    <t>J1707.091</t>
  </si>
  <si>
    <t>D5_TC_TD2__SPARE_12</t>
  </si>
  <si>
    <t>J1708.DS4</t>
  </si>
  <si>
    <t>J1708.060</t>
  </si>
  <si>
    <t>D5_TC_TD2__SPARE_13</t>
  </si>
  <si>
    <t>J1708.DS2</t>
  </si>
  <si>
    <t>J1708.064</t>
  </si>
  <si>
    <t>D5_TC_TD2__SPARE14</t>
  </si>
  <si>
    <t>J1708.CS8</t>
  </si>
  <si>
    <t>J1708.053</t>
  </si>
  <si>
    <t>D5_TC_TD1__SPARE_2</t>
  </si>
  <si>
    <t>J1706.CS7</t>
  </si>
  <si>
    <t>J1706.011</t>
  </si>
  <si>
    <t>D5_TC_TD1__SPARE_3</t>
  </si>
  <si>
    <t>J1705.CS3</t>
  </si>
  <si>
    <t>J1705.061</t>
  </si>
  <si>
    <t>KC50.4</t>
  </si>
  <si>
    <t>D5_Z__SPARE_4</t>
  </si>
  <si>
    <t>D5_TC_TD1__SPARE_5</t>
  </si>
  <si>
    <t>J1705.CS13</t>
  </si>
  <si>
    <t>J1705.043</t>
  </si>
  <si>
    <t>D5_TC_TD1__SPARE_6</t>
  </si>
  <si>
    <t>J1706.CS10</t>
  </si>
  <si>
    <t>J1706.005</t>
  </si>
  <si>
    <t>D5_TC_TD1__SPARE_7</t>
  </si>
  <si>
    <t>J1706.CS4</t>
  </si>
  <si>
    <t>J1706.015</t>
  </si>
  <si>
    <t>KC50.6</t>
  </si>
  <si>
    <t>D5_Z__SPARE_9</t>
  </si>
  <si>
    <t>D5_TC_DP20_TD1__SSC_DPCLKN</t>
  </si>
  <si>
    <t>J1701.BS2</t>
  </si>
  <si>
    <t>J1701.111</t>
  </si>
  <si>
    <t>D5_TC_DP20_TD1__SSC_DPCLKP</t>
  </si>
  <si>
    <t>J1701.BS3</t>
  </si>
  <si>
    <t>J1701.113</t>
  </si>
  <si>
    <t>D5_TC_TD2__TCK</t>
  </si>
  <si>
    <t>J1709.DS1</t>
  </si>
  <si>
    <t>J1709.022</t>
  </si>
  <si>
    <t>D5_TC_SC8_TD2__TDI</t>
  </si>
  <si>
    <t>J1709.CS8</t>
  </si>
  <si>
    <t>J1709.009</t>
  </si>
  <si>
    <t>D5_TC_SC8_TD2__TDO</t>
  </si>
  <si>
    <t>J1708.CS6</t>
  </si>
  <si>
    <t>J1708.057</t>
  </si>
  <si>
    <t>RC449.1</t>
  </si>
  <si>
    <t>RC451.1</t>
  </si>
  <si>
    <t>RC452.1</t>
  </si>
  <si>
    <t>INT7\4</t>
  </si>
  <si>
    <t>D5_Z__THERMDA</t>
  </si>
  <si>
    <t>D5_TC_SH50_TD1__THERMDC/THERMTRIPN</t>
  </si>
  <si>
    <t>J1707.CS3</t>
  </si>
  <si>
    <t>J1707.105</t>
  </si>
  <si>
    <t>RC450.1</t>
  </si>
  <si>
    <t>RC453.1</t>
  </si>
  <si>
    <t>RC454.1</t>
  </si>
  <si>
    <t>KC31.8</t>
  </si>
  <si>
    <t>D5_Z__THERMDC</t>
  </si>
  <si>
    <t>KC31.6</t>
  </si>
  <si>
    <t>D5_Z__THERMTRIPN</t>
  </si>
  <si>
    <t>D5_TC_SC8_TD2__TMS</t>
  </si>
  <si>
    <t>J1709.CS14</t>
  </si>
  <si>
    <t>J1709.001</t>
  </si>
  <si>
    <t>D5_TC_TD2__TRSTN</t>
  </si>
  <si>
    <t>J1709.AS5</t>
  </si>
  <si>
    <t>J1709.030</t>
  </si>
  <si>
    <t>D5_P__VCC_CORE_LOAD_0</t>
  </si>
  <si>
    <t>RC347.1</t>
  </si>
  <si>
    <t>TPC51.1</t>
  </si>
  <si>
    <t>D5_P__VCC_CORE_LOAD_1</t>
  </si>
  <si>
    <t>RC350.1</t>
  </si>
  <si>
    <t>TPC53.1</t>
  </si>
  <si>
    <t>D5_P__VCC_CORE_LOAD_2</t>
  </si>
  <si>
    <t>RC353.1</t>
  </si>
  <si>
    <t>TPC55.1</t>
  </si>
  <si>
    <t>D5_P__VCC_CORE_LOAD_3</t>
  </si>
  <si>
    <t>RC356.1</t>
  </si>
  <si>
    <t>TPC57.1</t>
  </si>
  <si>
    <t>KC57.6</t>
  </si>
  <si>
    <t>D5_Z__VCCEDRAM_LOAD</t>
  </si>
  <si>
    <t>D5_P__VCCFUSEPRG</t>
  </si>
  <si>
    <t>KC38.6</t>
  </si>
  <si>
    <t>D5_P__VCCG_LOAD_0</t>
  </si>
  <si>
    <t>RC359.1</t>
  </si>
  <si>
    <t>TPC59.1</t>
  </si>
  <si>
    <t>D5_P__VCCG_LOAD_1</t>
  </si>
  <si>
    <t>RC362.1</t>
  </si>
  <si>
    <t>TPC61.1</t>
  </si>
  <si>
    <t>D5_P__VCCIN</t>
  </si>
  <si>
    <t>CSC25.1</t>
  </si>
  <si>
    <t>RC151.1</t>
  </si>
  <si>
    <t>RC205.1</t>
  </si>
  <si>
    <t>TPC41.1</t>
  </si>
  <si>
    <t>CLC5.1</t>
  </si>
  <si>
    <t>CSC30.1</t>
  </si>
  <si>
    <t>CSC31.1</t>
  </si>
  <si>
    <t>CSC32.1</t>
  </si>
  <si>
    <t>CSC33.1</t>
  </si>
  <si>
    <t>CSC1.1</t>
  </si>
  <si>
    <t>CSC2.1</t>
  </si>
  <si>
    <t>CSC23.1</t>
  </si>
  <si>
    <t>CSC24.1</t>
  </si>
  <si>
    <t>CLC1.1</t>
  </si>
  <si>
    <t>CLC2.1</t>
  </si>
  <si>
    <t>CLC3.1</t>
  </si>
  <si>
    <t>CLC4.1</t>
  </si>
  <si>
    <t>CBC53.1</t>
  </si>
  <si>
    <t>CBC54.1</t>
  </si>
  <si>
    <t>CBC55.1</t>
  </si>
  <si>
    <t>CBC56.1</t>
  </si>
  <si>
    <t>CBC45.1</t>
  </si>
  <si>
    <t>CBC46.1</t>
  </si>
  <si>
    <t>CBC47.1</t>
  </si>
  <si>
    <t>CBC48.1</t>
  </si>
  <si>
    <t>CBC37.1</t>
  </si>
  <si>
    <t>CBC38.1</t>
  </si>
  <si>
    <t>CBC39.1</t>
  </si>
  <si>
    <t>CBC40.1</t>
  </si>
  <si>
    <t>CBC29.1</t>
  </si>
  <si>
    <t>CBC30.1</t>
  </si>
  <si>
    <t>CBC31.1</t>
  </si>
  <si>
    <t>CBC32.1</t>
  </si>
  <si>
    <t>CBC21.1</t>
  </si>
  <si>
    <t>CBC22.1</t>
  </si>
  <si>
    <t>CBC23.1</t>
  </si>
  <si>
    <t>CBC24.1</t>
  </si>
  <si>
    <t>CBC13.1</t>
  </si>
  <si>
    <t>CBC14.1</t>
  </si>
  <si>
    <t>CBC15.1</t>
  </si>
  <si>
    <t>CBC16.1</t>
  </si>
  <si>
    <t>CBC5.1</t>
  </si>
  <si>
    <t>CBC6.1</t>
  </si>
  <si>
    <t>CBC7.1</t>
  </si>
  <si>
    <t>CBC8.1</t>
  </si>
  <si>
    <t>CSC34.1</t>
  </si>
  <si>
    <t>CSC35.1</t>
  </si>
  <si>
    <t>KC38.3</t>
  </si>
  <si>
    <t>KC39.3</t>
  </si>
  <si>
    <t>CSC26.1</t>
  </si>
  <si>
    <t>CSC27.1</t>
  </si>
  <si>
    <t>CSC28.1</t>
  </si>
  <si>
    <t>CSC29.1</t>
  </si>
  <si>
    <t>CLC6.1</t>
  </si>
  <si>
    <t>CLC7.1</t>
  </si>
  <si>
    <t>CLC8.1</t>
  </si>
  <si>
    <t>CLC9.1</t>
  </si>
  <si>
    <t>CBC57.1</t>
  </si>
  <si>
    <t>CBC58.1</t>
  </si>
  <si>
    <t>CBC59.1</t>
  </si>
  <si>
    <t>CBC60.1</t>
  </si>
  <si>
    <t>CBC49.1</t>
  </si>
  <si>
    <t>CBC50.1</t>
  </si>
  <si>
    <t>CBC51.1</t>
  </si>
  <si>
    <t>CBC52.1</t>
  </si>
  <si>
    <t>CBC41.1</t>
  </si>
  <si>
    <t>CBC42.1</t>
  </si>
  <si>
    <t>CBC43.1</t>
  </si>
  <si>
    <t>CBC44.1</t>
  </si>
  <si>
    <t>CBC33.1</t>
  </si>
  <si>
    <t>CBC34.1</t>
  </si>
  <si>
    <t>CBC35.1</t>
  </si>
  <si>
    <t>CBC36.1</t>
  </si>
  <si>
    <t>CBC25.1</t>
  </si>
  <si>
    <t>CBC26.1</t>
  </si>
  <si>
    <t>CBC27.1</t>
  </si>
  <si>
    <t>CBC28.1</t>
  </si>
  <si>
    <t>CBC17.1</t>
  </si>
  <si>
    <t>CBC18.1</t>
  </si>
  <si>
    <t>CBC19.1</t>
  </si>
  <si>
    <t>CBC20.1</t>
  </si>
  <si>
    <t>CBC9.1</t>
  </si>
  <si>
    <t>CBC10.1</t>
  </si>
  <si>
    <t>CBC11.1</t>
  </si>
  <si>
    <t>CBC12.1</t>
  </si>
  <si>
    <t>CBC1.1</t>
  </si>
  <si>
    <t>CBC2.1</t>
  </si>
  <si>
    <t>CBC3.1</t>
  </si>
  <si>
    <t>CBC4.1</t>
  </si>
  <si>
    <t>D5_TC_TD1__VCCIN_SENSE</t>
  </si>
  <si>
    <t>J1707.BS3</t>
  </si>
  <si>
    <t>J1707.113</t>
  </si>
  <si>
    <t>RC014.1</t>
  </si>
  <si>
    <t>RC205.2</t>
  </si>
  <si>
    <t>RC301.1</t>
  </si>
  <si>
    <t>RC014.2</t>
  </si>
  <si>
    <t>INT9/10/4</t>
  </si>
  <si>
    <t>D5_P__VCCIN_SENSE</t>
  </si>
  <si>
    <t>D5_P__VCCIO_LOAD</t>
  </si>
  <si>
    <t>J1305.BS10</t>
  </si>
  <si>
    <t>RC365.1</t>
  </si>
  <si>
    <t>TPC69.1</t>
  </si>
  <si>
    <t>J1305.BS9</t>
  </si>
  <si>
    <t>D5_P__VCCIO_OUT</t>
  </si>
  <si>
    <t>J1708.CS4</t>
  </si>
  <si>
    <t>J1708.059</t>
  </si>
  <si>
    <t>KC51.4</t>
  </si>
  <si>
    <t>INT4\7</t>
  </si>
  <si>
    <t>D5_Z__VCCIO2PCH</t>
  </si>
  <si>
    <t>D5_P__VCCIOA_LOAD</t>
  </si>
  <si>
    <t>J1709.BS4</t>
  </si>
  <si>
    <t>J1709.027</t>
  </si>
  <si>
    <t>RC1.1</t>
  </si>
  <si>
    <t>RC2.1</t>
  </si>
  <si>
    <t>INT3/4</t>
  </si>
  <si>
    <t>KC58.4</t>
  </si>
  <si>
    <t>D5_Z__VCCOPIO_LOAD</t>
  </si>
  <si>
    <t>D5_P__VCCR_LOAD</t>
  </si>
  <si>
    <t>RC341.1</t>
  </si>
  <si>
    <t>TPC63.1</t>
  </si>
  <si>
    <t>J1307.BS10</t>
  </si>
  <si>
    <t>J1307.BS9</t>
  </si>
  <si>
    <t>D5_P__VCCSA_LOAD</t>
  </si>
  <si>
    <t>J1306.DS10</t>
  </si>
  <si>
    <t>RC344.1</t>
  </si>
  <si>
    <t>TPC65.1</t>
  </si>
  <si>
    <t>J1306.DS9</t>
  </si>
  <si>
    <t>D5_TC_TD2__VCCSFR_LOAD</t>
  </si>
  <si>
    <t>J1709.AS4</t>
  </si>
  <si>
    <t>J1709.028</t>
  </si>
  <si>
    <t>D5_P__VDDQ</t>
  </si>
  <si>
    <t>CBC64.1</t>
  </si>
  <si>
    <t>CBC65.1</t>
  </si>
  <si>
    <t>CBC66.1</t>
  </si>
  <si>
    <t>CLC15.1</t>
  </si>
  <si>
    <t>CLC16.1</t>
  </si>
  <si>
    <t>CLC17.1</t>
  </si>
  <si>
    <t>CBC67.1</t>
  </si>
  <si>
    <t>RC018.1</t>
  </si>
  <si>
    <t>RC020.1</t>
  </si>
  <si>
    <t>RC022.1</t>
  </si>
  <si>
    <t>CBC76.1</t>
  </si>
  <si>
    <t>CBC77.1</t>
  </si>
  <si>
    <t>CBC78.1</t>
  </si>
  <si>
    <t>CSC42.1</t>
  </si>
  <si>
    <t>CSC43.1</t>
  </si>
  <si>
    <t>RC310.1</t>
  </si>
  <si>
    <t>TPC42.1</t>
  </si>
  <si>
    <t>RC157.1</t>
  </si>
  <si>
    <t>CSC44.1</t>
  </si>
  <si>
    <t>CSC45.1</t>
  </si>
  <si>
    <t>CSC46.1</t>
  </si>
  <si>
    <t>CBC68.1</t>
  </si>
  <si>
    <t>CBC69.1</t>
  </si>
  <si>
    <t>CBC70.1</t>
  </si>
  <si>
    <t>CLC13.1</t>
  </si>
  <si>
    <t>CLC14.1</t>
  </si>
  <si>
    <t>CSC39.1</t>
  </si>
  <si>
    <t>CSC40.1</t>
  </si>
  <si>
    <t>CSC41.1</t>
  </si>
  <si>
    <t>CLC10.1</t>
  </si>
  <si>
    <t>CLC11.1</t>
  </si>
  <si>
    <t>CLC12.1</t>
  </si>
  <si>
    <t>CSC36.1</t>
  </si>
  <si>
    <t>CSC37.1</t>
  </si>
  <si>
    <t>CSC38.1</t>
  </si>
  <si>
    <t>CBC61.1</t>
  </si>
  <si>
    <t>CBC62.1</t>
  </si>
  <si>
    <t>CBC63.1</t>
  </si>
  <si>
    <t>CSC21.1</t>
  </si>
  <si>
    <t>CSC22.1</t>
  </si>
  <si>
    <t>CBC74.1</t>
  </si>
  <si>
    <t>CBC75.1</t>
  </si>
  <si>
    <t>CLC18.1</t>
  </si>
  <si>
    <t>CSC19.1</t>
  </si>
  <si>
    <t>CSC20.1</t>
  </si>
  <si>
    <t>CBC71.1</t>
  </si>
  <si>
    <t>CBC72.1</t>
  </si>
  <si>
    <t>CBC73.1</t>
  </si>
  <si>
    <t>D5_TC_TD1__VIDALERTN</t>
  </si>
  <si>
    <t>J1705.BS2</t>
  </si>
  <si>
    <t>J1705.067</t>
  </si>
  <si>
    <t>D5_TC_TD1__VIDSCLK</t>
  </si>
  <si>
    <t>J1705.CS4</t>
  </si>
  <si>
    <t>J1705.059</t>
  </si>
  <si>
    <t>D5_TC_TD1__VIDSOUT</t>
  </si>
  <si>
    <t>J1705.CS9</t>
  </si>
  <si>
    <t>J1705.051</t>
  </si>
  <si>
    <t>D5_TC_TD2__VSSLOAD</t>
  </si>
  <si>
    <t>J1708.DS14</t>
  </si>
  <si>
    <t>J1708.042</t>
  </si>
  <si>
    <t>JMPC1.4</t>
  </si>
  <si>
    <t>JMPC1.1</t>
  </si>
  <si>
    <t>JMPC1.3</t>
  </si>
  <si>
    <t>JMPC1.5</t>
  </si>
  <si>
    <t>JMPC1.7</t>
  </si>
  <si>
    <t>D5_Z__VSS_LOAD_E</t>
  </si>
  <si>
    <t>JMPC1.2</t>
  </si>
  <si>
    <t>D5_Z__VSS_LOADN</t>
  </si>
  <si>
    <t>JMPC1.6</t>
  </si>
  <si>
    <t>D5_Z__VSS_LOAD_S</t>
  </si>
  <si>
    <t>JMPC1.8</t>
  </si>
  <si>
    <t>D5_Z__VSS_LOAD_W</t>
  </si>
  <si>
    <t>D5_TC_TD1__VSSIN_SENSE</t>
  </si>
  <si>
    <t>J1707.BS4</t>
  </si>
  <si>
    <t>J1707.115</t>
  </si>
  <si>
    <t>RC015.1</t>
  </si>
  <si>
    <t>RC304.1</t>
  </si>
  <si>
    <t>RC015.2</t>
  </si>
  <si>
    <t>D5_P__VSSIN_SENSE_1</t>
  </si>
  <si>
    <t>D5_TC_TD2__FAST</t>
  </si>
  <si>
    <t>J1709.DS6</t>
  </si>
  <si>
    <t>J1709.014</t>
  </si>
  <si>
    <t>RC370.2</t>
  </si>
  <si>
    <t>D5_TC_TD1__PPF</t>
  </si>
  <si>
    <t>J1702.CS12</t>
  </si>
  <si>
    <t>J1702.045</t>
  </si>
  <si>
    <t>J1313.DS11</t>
  </si>
  <si>
    <t>KC29.4</t>
  </si>
  <si>
    <t>D5__EDP_AUXN</t>
  </si>
  <si>
    <t>KC29.6</t>
  </si>
  <si>
    <t>D5__EDP_AUXP</t>
  </si>
  <si>
    <t>KC30.6</t>
  </si>
  <si>
    <t>D5__EDP_HPD</t>
  </si>
  <si>
    <t>KC58.6</t>
  </si>
  <si>
    <t>D5_Z__EDP_SPARE</t>
  </si>
  <si>
    <t>D7_TC_DP78_TD2__BCLKN</t>
  </si>
  <si>
    <t>J1509.AS3</t>
  </si>
  <si>
    <t>J1509.026</t>
  </si>
  <si>
    <t>D7_TC_DP78_TD2__BCLKP</t>
  </si>
  <si>
    <t>J1509.AS2</t>
  </si>
  <si>
    <t>J1509.024</t>
  </si>
  <si>
    <t>D7_TC_TD1__CATERRN</t>
  </si>
  <si>
    <t>J1504.BS8</t>
  </si>
  <si>
    <t>J1504.123</t>
  </si>
  <si>
    <t>D7_TC_TD1__DDR_CONNECTED_SPARE</t>
  </si>
  <si>
    <t>J1507.BS8</t>
  </si>
  <si>
    <t>J1507.123</t>
  </si>
  <si>
    <t>D7_TC_TD1__CPU_OPIO_RCOMP/SPARE_8</t>
  </si>
  <si>
    <t>J1508.CS1</t>
  </si>
  <si>
    <t>J1508.065</t>
  </si>
  <si>
    <t>KD7.6</t>
  </si>
  <si>
    <t>KD7.5</t>
  </si>
  <si>
    <t>D7__CPU_OPIO_RCOMP</t>
  </si>
  <si>
    <t>D7_TC_M12_SH102_TD1_CPU_OPIO_VIEW0/DDR1_ECC3</t>
  </si>
  <si>
    <t>J1502.CS8</t>
  </si>
  <si>
    <t>J1502.053</t>
  </si>
  <si>
    <t>KD56.6</t>
  </si>
  <si>
    <t>KD56.8</t>
  </si>
  <si>
    <t>D7_Z__CPU_OPIO_VIEW_0</t>
  </si>
  <si>
    <t>D7_TC_M12_SH103_TD1_CPU_OPIO_VIEW1/DDR1_ECC4</t>
  </si>
  <si>
    <t>J1501.CS2</t>
  </si>
  <si>
    <t>J1501.107</t>
  </si>
  <si>
    <t>KD57.4</t>
  </si>
  <si>
    <t>KD57.2</t>
  </si>
  <si>
    <t>D7_Z__CPU_OPIO_VIEW_1</t>
  </si>
  <si>
    <t>D7_TC_SH107_SC2_TD2__NOA_4/DDI1_TXN_0</t>
  </si>
  <si>
    <t>J1509.AS7</t>
  </si>
  <si>
    <t>J1509.034</t>
  </si>
  <si>
    <t>KD42.3</t>
  </si>
  <si>
    <t>KD42.2</t>
  </si>
  <si>
    <t>D7_Z__DDI1_TXN_0</t>
  </si>
  <si>
    <t>D7_TC_SH108_SC2_TD2__NOA_5/DDI1_TXN_1</t>
  </si>
  <si>
    <t>J1509.CS13</t>
  </si>
  <si>
    <t>J1509.003</t>
  </si>
  <si>
    <t>KD42.7</t>
  </si>
  <si>
    <t>KD42.8</t>
  </si>
  <si>
    <t>D7_Z__DDI1_TXN_1</t>
  </si>
  <si>
    <t>D7_TC_SH109_SC2_TD2__NOA_6/DDI1_TXN_2</t>
  </si>
  <si>
    <t>J1509.CS10</t>
  </si>
  <si>
    <t>J1509.005</t>
  </si>
  <si>
    <t>KD43.3</t>
  </si>
  <si>
    <t>KD43.2</t>
  </si>
  <si>
    <t>D7_Z__DDI1_TXN_2</t>
  </si>
  <si>
    <t>D7_TC_SH110_SC2_TD2__NOA_7/DDI1_TXN_3</t>
  </si>
  <si>
    <t>J1509.CS9</t>
  </si>
  <si>
    <t>J1509.007</t>
  </si>
  <si>
    <t>KD43.7</t>
  </si>
  <si>
    <t>KD43.8</t>
  </si>
  <si>
    <t>D7_Z__DDI1_TXN_3</t>
  </si>
  <si>
    <t>D7_TC_SH111_SC8_TD2__NOA_8/DDI1_TXP_0</t>
  </si>
  <si>
    <t>J1508.CS14</t>
  </si>
  <si>
    <t>J1508.041</t>
  </si>
  <si>
    <t>KD44.3</t>
  </si>
  <si>
    <t>KD44.2</t>
  </si>
  <si>
    <t>D7_Z__DDI1_TXP_0</t>
  </si>
  <si>
    <t>D7_TC_SH112_SC8_TD2__NOA_9/DDI1_TXP_1</t>
  </si>
  <si>
    <t>J1508.CS10</t>
  </si>
  <si>
    <t>J1508.049</t>
  </si>
  <si>
    <t>KD44.7</t>
  </si>
  <si>
    <t>KD44.8</t>
  </si>
  <si>
    <t>D7_Z__DDI1_TXP_1</t>
  </si>
  <si>
    <t>D7_TC_SH113_SC8_TD2__NOA_10/DDI1_TXP_2</t>
  </si>
  <si>
    <t>J1509.BS3</t>
  </si>
  <si>
    <t>J1509.025</t>
  </si>
  <si>
    <t>KD45.3</t>
  </si>
  <si>
    <t>KD45.2</t>
  </si>
  <si>
    <t>D7_Z__DDI1_TXP_2</t>
  </si>
  <si>
    <t>D7_TC_SH114_SC8_TD2__NOA_11/DDI1_TXP_3</t>
  </si>
  <si>
    <t>J1509.CS3</t>
  </si>
  <si>
    <t>J1509.017</t>
  </si>
  <si>
    <t>KD45.7</t>
  </si>
  <si>
    <t>KD45.8</t>
  </si>
  <si>
    <t>D7_Z__DDI1_TXP_3</t>
  </si>
  <si>
    <t>D7_TC_SH115_SC2_TD2__NOA_12/DDI2_TXN_0</t>
  </si>
  <si>
    <t>J1509.CS4</t>
  </si>
  <si>
    <t>J1509.015</t>
  </si>
  <si>
    <t>KD46.3</t>
  </si>
  <si>
    <t>KD46.2</t>
  </si>
  <si>
    <t>D7_Z__DDI2_TXN_0</t>
  </si>
  <si>
    <t>D7_TC_SH116_SC2_TD2__NOA_13/DDI2_TXN_1</t>
  </si>
  <si>
    <t>J1509.CS2</t>
  </si>
  <si>
    <t>J1509.019</t>
  </si>
  <si>
    <t>KD46.7</t>
  </si>
  <si>
    <t>KD46.8</t>
  </si>
  <si>
    <t>D7_Z__DDI2_TXN_1</t>
  </si>
  <si>
    <t>D7_TC_SH117_SC2_TD2__NOA_14/DDI2_TXN_2</t>
  </si>
  <si>
    <t>J1509.AS9</t>
  </si>
  <si>
    <t>J1509.038</t>
  </si>
  <si>
    <t>KD47.3</t>
  </si>
  <si>
    <t>KD47.2</t>
  </si>
  <si>
    <t>D7_Z__DDI2_TXN_2</t>
  </si>
  <si>
    <t>D7_TC_SH118_SC2_TD2__NOA_15/DDI2_TXN_3</t>
  </si>
  <si>
    <t>J1509.AS8</t>
  </si>
  <si>
    <t>J1509.036</t>
  </si>
  <si>
    <t>KD47.7</t>
  </si>
  <si>
    <t>KD47.8</t>
  </si>
  <si>
    <t>D7_Z__DDI2_TXN_3</t>
  </si>
  <si>
    <t>D7_TC_SH119_TD2__NOA_STBN_0/DDI2_TXP_0</t>
  </si>
  <si>
    <t>J1508.DS10</t>
  </si>
  <si>
    <t>J1508.050</t>
  </si>
  <si>
    <t>KD48.3</t>
  </si>
  <si>
    <t>KD48.2</t>
  </si>
  <si>
    <t>D7_Z__DDI2_TXP_0</t>
  </si>
  <si>
    <t>D7_TC_SH120_TD2__NOA_STBN_1/DDI2_TXP_1</t>
  </si>
  <si>
    <t>J1509.DS10</t>
  </si>
  <si>
    <t>J1509.006</t>
  </si>
  <si>
    <t>KD48.7</t>
  </si>
  <si>
    <t>KD48.8</t>
  </si>
  <si>
    <t>D7_Z__DDI2_TXP_1</t>
  </si>
  <si>
    <t>D7_TC_SH121_TD2__NOA_STBP_0/DDI2_TXP_2</t>
  </si>
  <si>
    <t>J1508.DS13</t>
  </si>
  <si>
    <t>J1508.044</t>
  </si>
  <si>
    <t>KD49.3</t>
  </si>
  <si>
    <t>KD49.2</t>
  </si>
  <si>
    <t>D7_Z__DDI2_TXP_2</t>
  </si>
  <si>
    <t>D7_TC_SH122_TD2__NOA_STBP_1/DDI2_TXP_3</t>
  </si>
  <si>
    <t>J1508.DS11</t>
  </si>
  <si>
    <t>J1508.048</t>
  </si>
  <si>
    <t>KD49.7</t>
  </si>
  <si>
    <t>KD49.8</t>
  </si>
  <si>
    <t>D7_Z__DDI2_TXP_3</t>
  </si>
  <si>
    <t>D7_TC_TD2__NOA_RCOMP/DDI3_FDI_TXN_0</t>
  </si>
  <si>
    <t>J1509.DS8</t>
  </si>
  <si>
    <t>J1509.010</t>
  </si>
  <si>
    <t>KD51.7</t>
  </si>
  <si>
    <t>KD51.8</t>
  </si>
  <si>
    <t>D7__DDI3_TXN_0</t>
  </si>
  <si>
    <t>D7_TC_SH123_TD2__VCCIO2PCH/DDI3_FDI_TXN_1</t>
  </si>
  <si>
    <t>J1509.BS8</t>
  </si>
  <si>
    <t>J1509.035</t>
  </si>
  <si>
    <t>KD51.3</t>
  </si>
  <si>
    <t>KD51.2</t>
  </si>
  <si>
    <t>D7_Z__DDI3_FDI_TXN_1</t>
  </si>
  <si>
    <t>D7_TC_DP24_TD2__DDI3_TXN_2</t>
  </si>
  <si>
    <t>J1509.BS14</t>
  </si>
  <si>
    <t>J1509.039</t>
  </si>
  <si>
    <t>D7_TC_SH124_TD2__SPARE_4/DDI3_TXN_3</t>
  </si>
  <si>
    <t>J1508.CS13</t>
  </si>
  <si>
    <t>J1508.043</t>
  </si>
  <si>
    <t>KD50.3</t>
  </si>
  <si>
    <t>KD50.2</t>
  </si>
  <si>
    <t>D7_Z__DDI3_TXN_3</t>
  </si>
  <si>
    <t>D7_TC_TD2__DDI3_TXP_0</t>
  </si>
  <si>
    <t>J1509.DS13</t>
  </si>
  <si>
    <t>J1509.004</t>
  </si>
  <si>
    <t>D7_TC_TD2__DDI3_TXP_1</t>
  </si>
  <si>
    <t>J1509.AS14</t>
  </si>
  <si>
    <t>J1509.040</t>
  </si>
  <si>
    <t>D7_TC_DP24_TD2__DDI3_TXP_2</t>
  </si>
  <si>
    <t>J1509.DS14</t>
  </si>
  <si>
    <t>J1509.002</t>
  </si>
  <si>
    <t>D7_TC_SH125_TD2__SPARE_9/DDI3_TXP_3</t>
  </si>
  <si>
    <t>J1509.DS9</t>
  </si>
  <si>
    <t>J1509.008</t>
  </si>
  <si>
    <t>KD50.7</t>
  </si>
  <si>
    <t>KD50.8</t>
  </si>
  <si>
    <t>D7_Z__DDI3_TXP_3</t>
  </si>
  <si>
    <t>D7_TC_TD1__DDR_RCOMP_0/SPARE_15</t>
  </si>
  <si>
    <t>J1504.BS5</t>
  </si>
  <si>
    <t>J1504.117</t>
  </si>
  <si>
    <t>KD3.6</t>
  </si>
  <si>
    <t>KD3.5</t>
  </si>
  <si>
    <t>INT4\5\5</t>
  </si>
  <si>
    <t>D7__DDR_RCOMP_0</t>
  </si>
  <si>
    <t>D7_TC_TD1__DDR_RCOMP_1/SPARE_16</t>
  </si>
  <si>
    <t>J1506.CS3</t>
  </si>
  <si>
    <t>J1506.017</t>
  </si>
  <si>
    <t>KD4.6</t>
  </si>
  <si>
    <t>KD4.5</t>
  </si>
  <si>
    <t>D7__DDR_RCOMP_1</t>
  </si>
  <si>
    <t>D7_TC_TD1__DDR_RCOMP_2/SPARE_17</t>
  </si>
  <si>
    <t>J1502.CS7</t>
  </si>
  <si>
    <t>J1502.055</t>
  </si>
  <si>
    <t>KD5.6</t>
  </si>
  <si>
    <t>KD5.5</t>
  </si>
  <si>
    <t>D7__DDR_RCOMP_2</t>
  </si>
  <si>
    <t>D7_TC_TD1__DDR_RESETN</t>
  </si>
  <si>
    <t>J1507.BS9</t>
  </si>
  <si>
    <t>J1507.125</t>
  </si>
  <si>
    <t>D7_TC_TD1__DDR_VIEW_0</t>
  </si>
  <si>
    <t>J1502.CS4</t>
  </si>
  <si>
    <t>J1502.059</t>
  </si>
  <si>
    <t>D7_TC_TD1__DDR_VIEW_1</t>
  </si>
  <si>
    <t>J1502.BS5</t>
  </si>
  <si>
    <t>J1502.073</t>
  </si>
  <si>
    <t>D7_TC_TD1__DDR_VREF_CA</t>
  </si>
  <si>
    <t>J1502.BS14</t>
  </si>
  <si>
    <t>J1502.083</t>
  </si>
  <si>
    <t>KD33.2</t>
  </si>
  <si>
    <t>KD33.8</t>
  </si>
  <si>
    <t>D7_Z__DDR_VREF_CA</t>
  </si>
  <si>
    <t>D7_TC_TD1__DDR_VREF_DQ_0</t>
  </si>
  <si>
    <t>J1503.BS14</t>
  </si>
  <si>
    <t>J1503.039</t>
  </si>
  <si>
    <t>KD34.2</t>
  </si>
  <si>
    <t>KD34.8</t>
  </si>
  <si>
    <t>D7_Z__DDR_VREF_DQ_0</t>
  </si>
  <si>
    <t>D7_TC_TD1__DDR_VREF_DQ_1</t>
  </si>
  <si>
    <t>J1501.CS9</t>
  </si>
  <si>
    <t>J1501.095</t>
  </si>
  <si>
    <t>KD35.2</t>
  </si>
  <si>
    <t>KD35.8</t>
  </si>
  <si>
    <t>D7_Z__DDR_VREF_DQ_1</t>
  </si>
  <si>
    <t>D7_TC_TD1__DDR0_ALERTN</t>
  </si>
  <si>
    <t>J1506.CS1</t>
  </si>
  <si>
    <t>J1506.021</t>
  </si>
  <si>
    <t>D7_TC_M09_SH01_TD1__DDR0/1_BA_0</t>
  </si>
  <si>
    <t>J1505.CS8</t>
  </si>
  <si>
    <t>J1505.053</t>
  </si>
  <si>
    <t>D7_TC_M09_SH02_TD1__DDR0/1_BA_1</t>
  </si>
  <si>
    <t>J1503.BS2</t>
  </si>
  <si>
    <t>J1503.023</t>
  </si>
  <si>
    <t>D7_TC_M09_SH03_TD1__DDR0/1_BA_2</t>
  </si>
  <si>
    <t>J1504.CS10</t>
  </si>
  <si>
    <t>J1504.093</t>
  </si>
  <si>
    <t>D7_TC_M09_SH04_TD1__DDR0/1_CASN</t>
  </si>
  <si>
    <t>J1503.BS9</t>
  </si>
  <si>
    <t>J1503.037</t>
  </si>
  <si>
    <t>D7_TC_M09_SH05_TD1__DDR0/1_CKE_0</t>
  </si>
  <si>
    <t>J1504.BS2</t>
  </si>
  <si>
    <t>J1504.111</t>
  </si>
  <si>
    <t>D7_TC_M09_SH06_TD1__DDR0/1_CKE_1</t>
  </si>
  <si>
    <t>J1503.CS8</t>
  </si>
  <si>
    <t>J1503.009</t>
  </si>
  <si>
    <t>D7_TC_M09_SH38_TD1__DDR0/1_CKE_2</t>
  </si>
  <si>
    <t>J1504.CS6</t>
  </si>
  <si>
    <t>J1504.101</t>
  </si>
  <si>
    <t>D7_TC_M09_SH39_TD1__DDR0/1_CKE_3</t>
  </si>
  <si>
    <t>J1505.BS9</t>
  </si>
  <si>
    <t>J1505.081</t>
  </si>
  <si>
    <t>D7_TC_M09_SH07_TD1__DDR0/1_CLKN_0</t>
  </si>
  <si>
    <t>J1505.BS8</t>
  </si>
  <si>
    <t>J1505.079</t>
  </si>
  <si>
    <t>D7_TC_M09_SH09_TD1__DDR0/1_CLKN_1</t>
  </si>
  <si>
    <t>J1504.CS9</t>
  </si>
  <si>
    <t>J1504.095</t>
  </si>
  <si>
    <t>D7_TC_M09_SH34_TD1__DDR0/1_CLKN_2</t>
  </si>
  <si>
    <t>J1503.BS3</t>
  </si>
  <si>
    <t>J1503.025</t>
  </si>
  <si>
    <t>D7_TC_M09_SH35_TD1__DDR0/1_CLKN_3</t>
  </si>
  <si>
    <t>J1504.CS11</t>
  </si>
  <si>
    <t>J1504.091</t>
  </si>
  <si>
    <t>D7_TC_M09_SH08_TD1__DDR0/1_CLKP_0</t>
  </si>
  <si>
    <t>J1503.BS6</t>
  </si>
  <si>
    <t>J1503.031</t>
  </si>
  <si>
    <t>D7_TC_M09_SH10_TD1__DDR0/1_CLKP_1</t>
  </si>
  <si>
    <t>J1506.CS9</t>
  </si>
  <si>
    <t>J1506.007</t>
  </si>
  <si>
    <t>D7_TC_M09_SH36_TD1__DDR0/1_CLKP_2</t>
  </si>
  <si>
    <t>J1505.CS6</t>
  </si>
  <si>
    <t>J1505.057</t>
  </si>
  <si>
    <t>D7_TC_M09_SH37_TD1__DDR0/1_CLKP_3</t>
  </si>
  <si>
    <t>J1505.CS11</t>
  </si>
  <si>
    <t>J1505.047</t>
  </si>
  <si>
    <t>D7_TC_M09_SH11_TD1__DDR0/1_CSN_0</t>
  </si>
  <si>
    <t>J1502.BS4</t>
  </si>
  <si>
    <t>J1502.071</t>
  </si>
  <si>
    <t>D7_TC_M09_SH12_TD1__DDR0/1_CSN_1</t>
  </si>
  <si>
    <t>J1504.CS14</t>
  </si>
  <si>
    <t>J1504.085</t>
  </si>
  <si>
    <t>D7_TC_M09_SH40_TD1__DDR0/1_CSN_2</t>
  </si>
  <si>
    <t>J1504.BS3</t>
  </si>
  <si>
    <t>J1504.113</t>
  </si>
  <si>
    <t>D7_TC_M09_SH41_TD1__DDR0/1_CSN_3</t>
  </si>
  <si>
    <t>J1503.CS4</t>
  </si>
  <si>
    <t>J1503.015</t>
  </si>
  <si>
    <t>D7_TC_M01_SC4_TD1__DDR0_DQ_0</t>
  </si>
  <si>
    <t>J1505.DS14</t>
  </si>
  <si>
    <t>J1505.042</t>
  </si>
  <si>
    <t>D7_TC_M01_SC4_TD1__DDR0_DQ_1</t>
  </si>
  <si>
    <t>J1507.AS5</t>
  </si>
  <si>
    <t>J1507.118</t>
  </si>
  <si>
    <t>D7_TC_M02_SC4_TD1__DDR0_DQ_10</t>
  </si>
  <si>
    <t>J1505.AS9</t>
  </si>
  <si>
    <t>J1505.082</t>
  </si>
  <si>
    <t>D7_TC_M02_SC4_TD1__DDR0_DQ_11</t>
  </si>
  <si>
    <t>J1503.AS9</t>
  </si>
  <si>
    <t>J1503.038</t>
  </si>
  <si>
    <t>D7_TC_M02_SC4_TD1__DDR0_DQ_12</t>
  </si>
  <si>
    <t>J1507.DS6</t>
  </si>
  <si>
    <t>J1507.102</t>
  </si>
  <si>
    <t>D7_TC_M02_SC4_TD1__DDR0_DQ_13</t>
  </si>
  <si>
    <t>J1506.AS7</t>
  </si>
  <si>
    <t>J1506.034</t>
  </si>
  <si>
    <t>D7_TC_M02_SC4_TD1__DDR0_DQ_14</t>
  </si>
  <si>
    <t>J1507.AS9</t>
  </si>
  <si>
    <t>J1507.126</t>
  </si>
  <si>
    <t>D7_TC_M02_SC4_TD1__DDR0_DQ_15</t>
  </si>
  <si>
    <t>J1505.AS7</t>
  </si>
  <si>
    <t>J1505.078</t>
  </si>
  <si>
    <t>D7_TC_M03_SC4_TD1__DDR0_DQ_16</t>
  </si>
  <si>
    <t>J1507.DS8</t>
  </si>
  <si>
    <t>J1507.098</t>
  </si>
  <si>
    <t>D7_TC_M03_SC4_TD1__DDR0_DQ_17</t>
  </si>
  <si>
    <t>J1505.DS8</t>
  </si>
  <si>
    <t>J1505.054</t>
  </si>
  <si>
    <t>D7_TC_M03_SC4_TD1__DDR0_DQ_18</t>
  </si>
  <si>
    <t>J1504.AS7</t>
  </si>
  <si>
    <t>J1504.122</t>
  </si>
  <si>
    <t>D7_TC_M03_SC4_TD1__DDR0_DQ_19</t>
  </si>
  <si>
    <t>J1506.DS8</t>
  </si>
  <si>
    <t>J1506.010</t>
  </si>
  <si>
    <t>D7_TC_M01_SC4_TD1__DDR0_DQ_2</t>
  </si>
  <si>
    <t>J1508.AS9</t>
  </si>
  <si>
    <t>J1508.082</t>
  </si>
  <si>
    <t>D7_TC_M03_SC4_TD1__DDR0_DQ_20</t>
  </si>
  <si>
    <t>J1506.DS1</t>
  </si>
  <si>
    <t>J1506.022</t>
  </si>
  <si>
    <t>D7_TC_M03_SC4_TD1__DDR0_DQ_21</t>
  </si>
  <si>
    <t>J1505.DS10</t>
  </si>
  <si>
    <t>J1505.050</t>
  </si>
  <si>
    <t>D7_TC_M03_SC4_TD1__DDR0_DQ_22</t>
  </si>
  <si>
    <t>J1505.DS3</t>
  </si>
  <si>
    <t>J1505.062</t>
  </si>
  <si>
    <t>D7_TC_M03_SC4_TD1__DDR0_DQ_23</t>
  </si>
  <si>
    <t>J1507.DS10</t>
  </si>
  <si>
    <t>J1507.094</t>
  </si>
  <si>
    <t>D7_TC_M04_SC4_TD1__DDR0_DQ_24</t>
  </si>
  <si>
    <t>J1504.DS6</t>
  </si>
  <si>
    <t>J1504.102</t>
  </si>
  <si>
    <t>D7_TC_M04_SC4_TD1__DDR0_DQ_25</t>
  </si>
  <si>
    <t>J1506.DS10</t>
  </si>
  <si>
    <t>J1506.006</t>
  </si>
  <si>
    <t>D7_TC_M04_SC4_TD1__DDR0_DQ_26</t>
  </si>
  <si>
    <t>J1503.AS3</t>
  </si>
  <si>
    <t>J1503.026</t>
  </si>
  <si>
    <t>D7_TC_M04_SC4_TD1__DDR0_DQ_27</t>
  </si>
  <si>
    <t>J1503.AS7</t>
  </si>
  <si>
    <t>J1503.034</t>
  </si>
  <si>
    <t>D7_TC_M04_SC4_TD1__DDR0_DQ_28</t>
  </si>
  <si>
    <t>J1504.AS3</t>
  </si>
  <si>
    <t>J1504.114</t>
  </si>
  <si>
    <t>D7_TC_M04_SC4_TD1__DDR0_DQ_29</t>
  </si>
  <si>
    <t>J1504.AS5</t>
  </si>
  <si>
    <t>J1504.118</t>
  </si>
  <si>
    <t>D7_TC_M01_SC4_TD1__DDR0_DQ_3</t>
  </si>
  <si>
    <t>J1506.AS9</t>
  </si>
  <si>
    <t>J1506.038</t>
  </si>
  <si>
    <t>D7_TC_M04_SC4_TD1__DDR0_DQ_30</t>
  </si>
  <si>
    <t>J1503.AS5</t>
  </si>
  <si>
    <t>J1503.030</t>
  </si>
  <si>
    <t>D7_TC_M04_SC4_TD1__DDR0_DQ_31</t>
  </si>
  <si>
    <t>J1503.DS6</t>
  </si>
  <si>
    <t>J1503.014</t>
  </si>
  <si>
    <t>D7_TC_M05_SC4_TD1__DDR0_DQ_32</t>
  </si>
  <si>
    <t>J1502.AS7</t>
  </si>
  <si>
    <t>J1502.078</t>
  </si>
  <si>
    <t>D7_TC_M05_SC4_TD1__DDR0_DQ_33</t>
  </si>
  <si>
    <t>J1503.DS10</t>
  </si>
  <si>
    <t>J1503.006</t>
  </si>
  <si>
    <t>D7_TC_M05_SC4_TD1__DDR0_DQ_34</t>
  </si>
  <si>
    <t>J1501.AS5</t>
  </si>
  <si>
    <t>J1501.118</t>
  </si>
  <si>
    <t>D7_TC_M05_SC4_TD1__DDR0_DQ_35</t>
  </si>
  <si>
    <t>J1502.AS9</t>
  </si>
  <si>
    <t>J1502.082</t>
  </si>
  <si>
    <t>D7_TC_M05_SC4_TD1__DDR0_DQ_36</t>
  </si>
  <si>
    <t>J1503.DS1</t>
  </si>
  <si>
    <t>J1503.022</t>
  </si>
  <si>
    <t>D7_TC_M05_SC4_TD1__DDR0_DQ_37</t>
  </si>
  <si>
    <t>J1503.DS3</t>
  </si>
  <si>
    <t>J1503.018</t>
  </si>
  <si>
    <t>D7_TC_M05_SC4_TD1__DDR0_DQ_38</t>
  </si>
  <si>
    <t>J1505.DS12</t>
  </si>
  <si>
    <t>J1505.046</t>
  </si>
  <si>
    <t>D7_TC_M05_SC4_TD1__DDR0_DQ_39</t>
  </si>
  <si>
    <t>J1502.DS6</t>
  </si>
  <si>
    <t>J1502.058</t>
  </si>
  <si>
    <t>D7_TC_M01_SC4_TD1__DDR0_DQ_4</t>
  </si>
  <si>
    <t>J1507.AS3</t>
  </si>
  <si>
    <t>J1507.114</t>
  </si>
  <si>
    <t>D7_TC_M06_SC4_TD1__DDR0_DQ_40</t>
  </si>
  <si>
    <t>J1501.DS1</t>
  </si>
  <si>
    <t>J1501.110</t>
  </si>
  <si>
    <t>D7_TC_M06_SC4_TD1__DDR0_DQ_41</t>
  </si>
  <si>
    <t>J1501.AS7</t>
  </si>
  <si>
    <t>J1501.122</t>
  </si>
  <si>
    <t>D7_TC_M06_SC4_TD1__DDR0_DQ_42</t>
  </si>
  <si>
    <t>J1507.DS12</t>
  </si>
  <si>
    <t>J1507.090</t>
  </si>
  <si>
    <t>D7_TC_M06_SC4_TD1__DDR0_DQ_43</t>
  </si>
  <si>
    <t>J1506.DS3</t>
  </si>
  <si>
    <t>J1506.018</t>
  </si>
  <si>
    <t>D7_TC_M06_SC4_TD1__DDR0_DQ_44</t>
  </si>
  <si>
    <t>J1501.AS9</t>
  </si>
  <si>
    <t>J1501.126</t>
  </si>
  <si>
    <t>D7_TC_M06_SC4_TD1__DDR0_DQ_45</t>
  </si>
  <si>
    <t>J1501.AS3</t>
  </si>
  <si>
    <t>J1501.114</t>
  </si>
  <si>
    <t>D7_TC_M06_SC4_TD1__DDR0_DQ_46</t>
  </si>
  <si>
    <t>J1503.DS8</t>
  </si>
  <si>
    <t>J1503.010</t>
  </si>
  <si>
    <t>D7_TC_M06_SC4_TD1__DDR0_DQ_47</t>
  </si>
  <si>
    <t>J1501.DS3</t>
  </si>
  <si>
    <t>J1501.106</t>
  </si>
  <si>
    <t>D7_TC_M07_SC4_TD1__DDR0_DQ_48</t>
  </si>
  <si>
    <t>J1501.DS6</t>
  </si>
  <si>
    <t>J1501.102</t>
  </si>
  <si>
    <t>D7_TC_M07_SC4_TD1__DDR0_DQ_49</t>
  </si>
  <si>
    <t>J1504.AS9</t>
  </si>
  <si>
    <t>J1504.126</t>
  </si>
  <si>
    <t>D7_TC_M01_SC4_TD1__DDR0_DQ_5</t>
  </si>
  <si>
    <t>J1506.DS14</t>
  </si>
  <si>
    <t>J1506.002</t>
  </si>
  <si>
    <t>D7_TC_M07_SC4_TD1__DDR0_DQ_50</t>
  </si>
  <si>
    <t>J1508.DS1</t>
  </si>
  <si>
    <t>J1508.066</t>
  </si>
  <si>
    <t>D7_TC_M07_SC4_TD1__DDR0_DQ_51</t>
  </si>
  <si>
    <t>J1505.DS6</t>
  </si>
  <si>
    <t>J1505.058</t>
  </si>
  <si>
    <t>D7_TC_M07_SC4_TD1__DDR0_DQ_52</t>
  </si>
  <si>
    <t>J1504.DS12</t>
  </si>
  <si>
    <t>J1504.090</t>
  </si>
  <si>
    <t>D7_TC_M07_SC4_TD1__DDR0_DQ_53</t>
  </si>
  <si>
    <t>J1507.DS14</t>
  </si>
  <si>
    <t>J1507.086</t>
  </si>
  <si>
    <t>D7_TC_M07_SC4_TD1__DDR0_DQ_54</t>
  </si>
  <si>
    <t>J1502.DS14</t>
  </si>
  <si>
    <t>J1502.042</t>
  </si>
  <si>
    <t>D7_TC_M07_SC4_TD1__DDR0_DQ_55</t>
  </si>
  <si>
    <t>J1502.DS12</t>
  </si>
  <si>
    <t>J1502.046</t>
  </si>
  <si>
    <t>D7_TC_M08_SC4_TD1__DDR0_DQ_56</t>
  </si>
  <si>
    <t>J1502.DS10</t>
  </si>
  <si>
    <t>J1502.050</t>
  </si>
  <si>
    <t>D7_TC_M08_SC4_TD1__DDR0_DQ_57</t>
  </si>
  <si>
    <t>J1505.DS1</t>
  </si>
  <si>
    <t>J1505.066</t>
  </si>
  <si>
    <t>D7_TC_M08_SC4_TD1__DDR0_DQ_58</t>
  </si>
  <si>
    <t>J1504.DS14</t>
  </si>
  <si>
    <t>J1504.086</t>
  </si>
  <si>
    <t>D7_TC_M08_SC4_TD1__DDR0_DQ_59</t>
  </si>
  <si>
    <t>J1508.AS7</t>
  </si>
  <si>
    <t>J1508.078</t>
  </si>
  <si>
    <t>D7_TC_M01_SC4_TD1__DDR0_DQ_6</t>
  </si>
  <si>
    <t>J1507.AS7</t>
  </si>
  <si>
    <t>J1507.122</t>
  </si>
  <si>
    <t>D7_TC_M08_SC4_TD1__DDR0_DQ_60</t>
  </si>
  <si>
    <t>J1508.AS3</t>
  </si>
  <si>
    <t>J1508.070</t>
  </si>
  <si>
    <t>D7_TC_M08_SC4_TD1__DDR0_DQ_61</t>
  </si>
  <si>
    <t>J1508.AS5</t>
  </si>
  <si>
    <t>J1508.074</t>
  </si>
  <si>
    <t>D7_TC_M08_SC4_TD1__DDR0_DQ_62</t>
  </si>
  <si>
    <t>J1503.DS14</t>
  </si>
  <si>
    <t>J1503.002</t>
  </si>
  <si>
    <t>D7_TC_M08_SC4_TD1__DDR0_DQ_63</t>
  </si>
  <si>
    <t>J1502.DS8</t>
  </si>
  <si>
    <t>J1502.054</t>
  </si>
  <si>
    <t>D7_TC_M01_SC4_TD1__DDR0_DQ_7</t>
  </si>
  <si>
    <t>J1504.DS8</t>
  </si>
  <si>
    <t>J1504.098</t>
  </si>
  <si>
    <t>D7_TC_M02_SC4_TD1__DDR0_DQ_8</t>
  </si>
  <si>
    <t>J1506.DS6</t>
  </si>
  <si>
    <t>J1506.014</t>
  </si>
  <si>
    <t>D7_TC_M02_SC4_TD1__DDR0_DQ_9</t>
  </si>
  <si>
    <t>J1504.DS10</t>
  </si>
  <si>
    <t>J1504.094</t>
  </si>
  <si>
    <t>D7_TC_M01_DP01_SC4_TD1__DDR0_DQSN_0</t>
  </si>
  <si>
    <t>J1507.DS1</t>
  </si>
  <si>
    <t>J1507.110</t>
  </si>
  <si>
    <t>D7_TC_M02_DP03_SC4_TD1__DDR0_DQSN_1</t>
  </si>
  <si>
    <t>J1506.AS3</t>
  </si>
  <si>
    <t>J1506.026</t>
  </si>
  <si>
    <t>D7_TC_M03_DP05_SC4_TD1__DDR0_DQSN_2</t>
  </si>
  <si>
    <t>J1505.AS3</t>
  </si>
  <si>
    <t>J1505.070</t>
  </si>
  <si>
    <t>D7_TC_M04_DP07_SC4_TD1__DDR0_DQSN_3</t>
  </si>
  <si>
    <t>J1504.DS1</t>
  </si>
  <si>
    <t>J1504.110</t>
  </si>
  <si>
    <t>D7_TC_M05_DP09_SC4_TD1__DDR0_DQSN_4</t>
  </si>
  <si>
    <t>J1502.AS5</t>
  </si>
  <si>
    <t>J1502.074</t>
  </si>
  <si>
    <t>D7_TC_M06_DP11_SC4_TD1__DDR0_DQSN_5</t>
  </si>
  <si>
    <t>J1502.DS1</t>
  </si>
  <si>
    <t>J1502.066</t>
  </si>
  <si>
    <t>D7_TC_M07_DP13_SC4_TD1__DDR0_DQSN_6</t>
  </si>
  <si>
    <t>J1501.DS10</t>
  </si>
  <si>
    <t>J1501.094</t>
  </si>
  <si>
    <t>D7_TC_M08_DP15_SC4_TD1__DDR0_DQSN_7</t>
  </si>
  <si>
    <t>J1501.DS14</t>
  </si>
  <si>
    <t>J1501.086</t>
  </si>
  <si>
    <t>D7_TC_M12_DP17_TD1__DDR0_DQSN_8</t>
  </si>
  <si>
    <t>J1506.BS9</t>
  </si>
  <si>
    <t>J1506.037</t>
  </si>
  <si>
    <t>D7_TC_M01_DP01_SC4_TD1__DDR0_DQSP_0</t>
  </si>
  <si>
    <t>J1507.DS3</t>
  </si>
  <si>
    <t>J1507.106</t>
  </si>
  <si>
    <t>D7_TC_M02_DP03_SC4_TD1__DDR0_DQSP_1</t>
  </si>
  <si>
    <t>J1506.AS5</t>
  </si>
  <si>
    <t>J1506.030</t>
  </si>
  <si>
    <t>D7_TC_M03_DP05_SC4_TD1__DDR0_DQSP_2</t>
  </si>
  <si>
    <t>J1505.AS5</t>
  </si>
  <si>
    <t>J1505.074</t>
  </si>
  <si>
    <t>D7_TC_M04_DP07_SC4_TD1__DDR0_DQSP_3</t>
  </si>
  <si>
    <t>J1504.DS3</t>
  </si>
  <si>
    <t>J1504.106</t>
  </si>
  <si>
    <t>D7_TC_M05_DP09_SC4_TD1__DDR0_DQSP_4</t>
  </si>
  <si>
    <t>J1502.AS3</t>
  </si>
  <si>
    <t>J1502.070</t>
  </si>
  <si>
    <t>D7_TC_M06_DP11_SC4_TD1__DDR0_DQSP_5</t>
  </si>
  <si>
    <t>J1502.DS3</t>
  </si>
  <si>
    <t>J1502.062</t>
  </si>
  <si>
    <t>D7_TC_M07_DP13_SC4_TD1__DDR0_DQSP_6</t>
  </si>
  <si>
    <t>J1501.DS8</t>
  </si>
  <si>
    <t>J1501.098</t>
  </si>
  <si>
    <t>D7_TC_M08_DP15_SC4_TD1__DDR0_DQSP_7</t>
  </si>
  <si>
    <t>J1501.DS12</t>
  </si>
  <si>
    <t>J1501.090</t>
  </si>
  <si>
    <t>D7_TC_M12_DP17_TD1__DDR0_DQSP_8</t>
  </si>
  <si>
    <t>J1506.BS8</t>
  </si>
  <si>
    <t>J1506.035</t>
  </si>
  <si>
    <t>D7_TC_M12_SH93_TD1_EDRAM_VIEW0/DDR0_ECC0</t>
  </si>
  <si>
    <t>J1501.CS12</t>
  </si>
  <si>
    <t>J1501.089</t>
  </si>
  <si>
    <t>KD52.3</t>
  </si>
  <si>
    <t>KD52.2</t>
  </si>
  <si>
    <t>D7_Z_M12__DDR0_ECC_0</t>
  </si>
  <si>
    <t>D7_TC_M12_SH94_TD1_EDRAM_VIEW1/DDR0_ECC1</t>
  </si>
  <si>
    <t>J1501.BS7</t>
  </si>
  <si>
    <t>J1501.121</t>
  </si>
  <si>
    <t>KD52.7</t>
  </si>
  <si>
    <t>KD52.8</t>
  </si>
  <si>
    <t>D7_Z_M12__DDR0_ECC_1</t>
  </si>
  <si>
    <t>D7_TC_M12_SH95_TD1_EANALOGVP0/DDR0_ECC2</t>
  </si>
  <si>
    <t>J1502.CS9</t>
  </si>
  <si>
    <t>J1502.051</t>
  </si>
  <si>
    <t>KD53.3</t>
  </si>
  <si>
    <t>KD53.2</t>
  </si>
  <si>
    <t>D7_Z_M12__DDR0_ECC_2</t>
  </si>
  <si>
    <t>D7_TC_M12_SH96_TD1_EANALOGVP1/DDR0_ECC3</t>
  </si>
  <si>
    <t>J1501.CS11</t>
  </si>
  <si>
    <t>J1501.091</t>
  </si>
  <si>
    <t>KD53.7</t>
  </si>
  <si>
    <t>KD53.8</t>
  </si>
  <si>
    <t>D7_Z_M12__DDR0_ECC_3</t>
  </si>
  <si>
    <t>D7_TC_SH51_TD1__EDRAM_THERMDA/DDR0_ECC_4</t>
  </si>
  <si>
    <t>J1506.BS5</t>
  </si>
  <si>
    <t>J1506.029</t>
  </si>
  <si>
    <t>KD32.3</t>
  </si>
  <si>
    <t>KD32.2</t>
  </si>
  <si>
    <t>D7_Z__DDR0_ECC_4</t>
  </si>
  <si>
    <t>D7_TC_SH52_TD1__EDRAM_THERMDC/DDR0_ECC_5</t>
  </si>
  <si>
    <t>J1506.BS3</t>
  </si>
  <si>
    <t>J1506.025</t>
  </si>
  <si>
    <t>KD32.7</t>
  </si>
  <si>
    <t>KD32.8</t>
  </si>
  <si>
    <t>D7_Z__DDR0_ECC_5</t>
  </si>
  <si>
    <t>D7_TC_M12_SH97_TD1_E3F1_TN/DR0_ECC6</t>
  </si>
  <si>
    <t>J1507.CS6</t>
  </si>
  <si>
    <t>J1507.101</t>
  </si>
  <si>
    <t>KD54.3</t>
  </si>
  <si>
    <t>KD54.2</t>
  </si>
  <si>
    <t>D7_Z_M12__DDR0_ECC_6</t>
  </si>
  <si>
    <t>D7_TC_M12_SH98_TD1_E3F1_TP/DR0_ECC7</t>
  </si>
  <si>
    <t>J1507.CS8</t>
  </si>
  <si>
    <t>J1507.097</t>
  </si>
  <si>
    <t>KD54.7</t>
  </si>
  <si>
    <t>KD54.8</t>
  </si>
  <si>
    <t>D7_Z_M12__DDR0_ECC_7</t>
  </si>
  <si>
    <t>D7_TC_M09_SH18_TD1__DDR0/1_MA_0</t>
  </si>
  <si>
    <t>J1506.CS14</t>
  </si>
  <si>
    <t>J1506.001</t>
  </si>
  <si>
    <t>D7_TC_M09_SH19_TD1__DDR0/1_MA_1</t>
  </si>
  <si>
    <t>J1503.CS13</t>
  </si>
  <si>
    <t>J1503.003</t>
  </si>
  <si>
    <t>D7_TC_M09_SH28_TD1__DDR0/1_MA_10</t>
  </si>
  <si>
    <t>J1502.BS6</t>
  </si>
  <si>
    <t>J1502.075</t>
  </si>
  <si>
    <t>D7_TC_M09_SH29_TD1__DDR0/1_MA_11</t>
  </si>
  <si>
    <t>J1504.CS3</t>
  </si>
  <si>
    <t>J1504.105</t>
  </si>
  <si>
    <t>D7_TC_M09_SH30_TD1__DDR0/1_MA_12</t>
  </si>
  <si>
    <t>J1504.CS13</t>
  </si>
  <si>
    <t>J1504.087</t>
  </si>
  <si>
    <t>D7_TC_M09_SH31_TD1__DDR0/1_MA_13</t>
  </si>
  <si>
    <t>J1505.BS4</t>
  </si>
  <si>
    <t>J1505.071</t>
  </si>
  <si>
    <t>D7_TC_M09_SH32_TD1__DDR0/1_MA_14</t>
  </si>
  <si>
    <t>J1506.CS2</t>
  </si>
  <si>
    <t>J1506.019</t>
  </si>
  <si>
    <t>D7_TC_M09_SH33_TD1__DDR0/1_MA_15</t>
  </si>
  <si>
    <t>J1503.CS9</t>
  </si>
  <si>
    <t>J1503.007</t>
  </si>
  <si>
    <t>D7_TC_M09_SH20_TD1__DDR0/1_MA_2</t>
  </si>
  <si>
    <t>J1505.CS7</t>
  </si>
  <si>
    <t>J1505.055</t>
  </si>
  <si>
    <t>D7_TC_M09_SH21_TD1__DDR0/1_MA_3</t>
  </si>
  <si>
    <t>J1505.CS1</t>
  </si>
  <si>
    <t>J1505.065</t>
  </si>
  <si>
    <t>D7_TC_M09_SH22_TD1__DDR0/1_MA_4</t>
  </si>
  <si>
    <t>J1504.CS4</t>
  </si>
  <si>
    <t>J1504.103</t>
  </si>
  <si>
    <t>D7_TC_M09_SH23_TD1__DDR0/1_MA_5</t>
  </si>
  <si>
    <t>J1503.BS7</t>
  </si>
  <si>
    <t>J1503.033</t>
  </si>
  <si>
    <t>D7_TC_M09_SH24_TD1__DDR0/1_MA_6</t>
  </si>
  <si>
    <t>J1502.BS8</t>
  </si>
  <si>
    <t>J1502.079</t>
  </si>
  <si>
    <t>D7_TC_M09_SH25_TD1__DDR0/1_MA_7</t>
  </si>
  <si>
    <t>J1503.CS3</t>
  </si>
  <si>
    <t>J1503.017</t>
  </si>
  <si>
    <t>D7_TC_M09_SH26_TD1__DDR0/1_MA_8</t>
  </si>
  <si>
    <t>J1505.BS6</t>
  </si>
  <si>
    <t>J1505.075</t>
  </si>
  <si>
    <t>D7_TC_M09_SH27_TD1__DDR0/1_MA_9</t>
  </si>
  <si>
    <t>J1506.CS8</t>
  </si>
  <si>
    <t>J1506.009</t>
  </si>
  <si>
    <t>D7_TC_M09_SH13_TD1__DDR0/1_ODT_0</t>
  </si>
  <si>
    <t>J1502.BS2</t>
  </si>
  <si>
    <t>J1502.067</t>
  </si>
  <si>
    <t>D7_TC_M09_SH14_TD1__DDR0/1_ODT_1</t>
  </si>
  <si>
    <t>J1502.CS2</t>
  </si>
  <si>
    <t>J1502.063</t>
  </si>
  <si>
    <t>D7_TC_M09_SH42_TD1__DDR0/1_ODT_2</t>
  </si>
  <si>
    <t>J1503.BS4</t>
  </si>
  <si>
    <t>J1503.027</t>
  </si>
  <si>
    <t>D7_TC_M09_SH43_TD1__DDR0/1_ODT_3</t>
  </si>
  <si>
    <t>J1503.CS10</t>
  </si>
  <si>
    <t>J1503.005</t>
  </si>
  <si>
    <t>D7_TC_TD1__DDR0_PARITY</t>
  </si>
  <si>
    <t>J1507.BS6</t>
  </si>
  <si>
    <t>J1507.119</t>
  </si>
  <si>
    <t>D7_TC_M09_SH15_TD1__DDR0/1_RASN</t>
  </si>
  <si>
    <t>J1503.CS14</t>
  </si>
  <si>
    <t>J1503.001</t>
  </si>
  <si>
    <t>D7_TC_M09_SH17_TD1__DDR0/1_WEN</t>
  </si>
  <si>
    <t>J1503.CS7</t>
  </si>
  <si>
    <t>J1503.011</t>
  </si>
  <si>
    <t>D7_TC_TD1__DDR1_ALERTN</t>
  </si>
  <si>
    <t>J1506.CS6</t>
  </si>
  <si>
    <t>J1506.013</t>
  </si>
  <si>
    <t>D7_TC_M01_SC4_TD1__DDR1_DQ_0</t>
  </si>
  <si>
    <t>J1508.AS8</t>
  </si>
  <si>
    <t>J1508.080</t>
  </si>
  <si>
    <t>D7_TC_M01_SC4_TD1__DDR1_DQ_1</t>
  </si>
  <si>
    <t>J1507.AS8</t>
  </si>
  <si>
    <t>J1507.124</t>
  </si>
  <si>
    <t>D7_TC_M02_SC4_TD1__DDR1_DQ_10</t>
  </si>
  <si>
    <t>J1507.AS2</t>
  </si>
  <si>
    <t>J1507.112</t>
  </si>
  <si>
    <t>D7_TC_M02_SC4_TD1__DDR1_DQ_11</t>
  </si>
  <si>
    <t>J1505.AS14</t>
  </si>
  <si>
    <t>J1505.084</t>
  </si>
  <si>
    <t>D7_TC_M02_SC4_TD1__DDR1_DQ_12</t>
  </si>
  <si>
    <t>J1506.AS8</t>
  </si>
  <si>
    <t>J1506.036</t>
  </si>
  <si>
    <t>D7_TC_M02_SC4_TD1__DDR1_DQ_13</t>
  </si>
  <si>
    <t>J1507.DS9</t>
  </si>
  <si>
    <t>J1507.096</t>
  </si>
  <si>
    <t>D7_TC_M02_SC4_TD1__DDR1_DQ_14</t>
  </si>
  <si>
    <t>J1507.AS4</t>
  </si>
  <si>
    <t>J1507.116</t>
  </si>
  <si>
    <t>D7_TC_M02_SC4_TD1__DDR1_DQ_15</t>
  </si>
  <si>
    <t>J1506.AS14</t>
  </si>
  <si>
    <t>J1506.040</t>
  </si>
  <si>
    <t>D7_TC_M03_SC4_TD1__DDR1_DQ_16</t>
  </si>
  <si>
    <t>J1505.DS13</t>
  </si>
  <si>
    <t>J1505.044</t>
  </si>
  <si>
    <t>D7_TC_M03_SC4_TD1__DDR1_DQ_17</t>
  </si>
  <si>
    <t>J1505.DS2</t>
  </si>
  <si>
    <t>J1505.064</t>
  </si>
  <si>
    <t>D7_TC_M03_SC4_TD1__DDR1_DQ_18</t>
  </si>
  <si>
    <t>J1504.DS7</t>
  </si>
  <si>
    <t>J1504.100</t>
  </si>
  <si>
    <t>D7_TC_M03_SC4_TD1__DDR1_DQ_19</t>
  </si>
  <si>
    <t>J1506.DS4</t>
  </si>
  <si>
    <t>J1506.016</t>
  </si>
  <si>
    <t>D7_TC_M01_SC4_TD1__DDR1_DQ_2</t>
  </si>
  <si>
    <t>J1508.AS4</t>
  </si>
  <si>
    <t>J1508.072</t>
  </si>
  <si>
    <t>D7_TC_M03_SC4_TD1__DDR1_DQ_20</t>
  </si>
  <si>
    <t>J1505.AS2</t>
  </si>
  <si>
    <t>J1505.068</t>
  </si>
  <si>
    <t>D7_TC_M03_SC4_TD1__DDR1_DQ_21</t>
  </si>
  <si>
    <t>J1505.DS4</t>
  </si>
  <si>
    <t>J1505.060</t>
  </si>
  <si>
    <t>D7_TC_M03_SC4_TD1__DDR1_DQ_22</t>
  </si>
  <si>
    <t>J1504.AS14</t>
  </si>
  <si>
    <t>J1504.128</t>
  </si>
  <si>
    <t>D7_TC_M03_SC4_TD1__DDR1_DQ_23</t>
  </si>
  <si>
    <t>J1506.DS13</t>
  </si>
  <si>
    <t>J1506.004</t>
  </si>
  <si>
    <t>D7_TC_M04_SC4_TD1__DDR1_DQ_24</t>
  </si>
  <si>
    <t>J1506.DS9</t>
  </si>
  <si>
    <t>J1506.008</t>
  </si>
  <si>
    <t>D7_TC_M04_SC4_TD1__DDR1_DQ_25</t>
  </si>
  <si>
    <t>J1505.AS6</t>
  </si>
  <si>
    <t>J1505.076</t>
  </si>
  <si>
    <t>D7_TC_M04_SC4_TD1__DDR1_DQ_26</t>
  </si>
  <si>
    <t>J1506.DS7</t>
  </si>
  <si>
    <t>J1506.012</t>
  </si>
  <si>
    <t>D7_TC_M04_SC4_TD1__DDR1_DQ_27</t>
  </si>
  <si>
    <t>J1504.DS2</t>
  </si>
  <si>
    <t>J1504.108</t>
  </si>
  <si>
    <t>D7_TC_M04_SC4_TD1__DDR1_DQ_28</t>
  </si>
  <si>
    <t>J1506.DS2</t>
  </si>
  <si>
    <t>J1506.020</t>
  </si>
  <si>
    <t>D7_TC_M04_SC4_TD1__DDR1_DQ_29</t>
  </si>
  <si>
    <t>J1505.AS4</t>
  </si>
  <si>
    <t>J1505.072</t>
  </si>
  <si>
    <t>D7_TC_M01_SC4_TD1__DDR1_DQ_3</t>
  </si>
  <si>
    <t>J1508.AS6</t>
  </si>
  <si>
    <t>J1508.076</t>
  </si>
  <si>
    <t>D7_TC_M04_SC4_TD1__DDR1_DQ_30</t>
  </si>
  <si>
    <t>J1506.AS4</t>
  </si>
  <si>
    <t>J1506.028</t>
  </si>
  <si>
    <t>D7_TC_M04_SC4_TD1__DDR1_DQ_31</t>
  </si>
  <si>
    <t>J1504.DS4</t>
  </si>
  <si>
    <t>J1504.104</t>
  </si>
  <si>
    <t>D7_TC_M05_SC4_TD1__DDR1_DQ_32</t>
  </si>
  <si>
    <t>J1505.DS11</t>
  </si>
  <si>
    <t>J1505.048</t>
  </si>
  <si>
    <t>D7_TC_M05_SC4_TD1__DDR1_DQ_33</t>
  </si>
  <si>
    <t>J1502.DS2</t>
  </si>
  <si>
    <t>J1502.064</t>
  </si>
  <si>
    <t>D7_TC_M05_SC4_TD1__DDR1_DQ_34</t>
  </si>
  <si>
    <t>J1507.AS14</t>
  </si>
  <si>
    <t>J1507.128</t>
  </si>
  <si>
    <t>D7_TC_M05_SC4_TD1__DDR1_DQ_35</t>
  </si>
  <si>
    <t>J1504.DS11</t>
  </si>
  <si>
    <t>J1504.092</t>
  </si>
  <si>
    <t>D7_TC_M05_SC4_TD1__DDR1_DQ_36</t>
  </si>
  <si>
    <t>J1505.DS9</t>
  </si>
  <si>
    <t>J1505.052</t>
  </si>
  <si>
    <t>D7_TC_M05_SC4_TD1__DDR1_DQ_37</t>
  </si>
  <si>
    <t>J1504.DS13</t>
  </si>
  <si>
    <t>J1504.088</t>
  </si>
  <si>
    <t>D7_TC_M05_SC4_TD1__DDR1_DQ_38</t>
  </si>
  <si>
    <t>J1506.AS2</t>
  </si>
  <si>
    <t>J1506.024</t>
  </si>
  <si>
    <t>D7_TC_M05_SC4_TD1__DDR1_DQ_39</t>
  </si>
  <si>
    <t>J1504.DS9</t>
  </si>
  <si>
    <t>J1504.096</t>
  </si>
  <si>
    <t>D7_TC_M01_SC4_TD1__DDR1_DQ_4</t>
  </si>
  <si>
    <t>J1508.AS14</t>
  </si>
  <si>
    <t>J1508.084</t>
  </si>
  <si>
    <t>D7_TC_M06_SC4_TD1__DDR1_DQ_40</t>
  </si>
  <si>
    <t>J1502.DS4</t>
  </si>
  <si>
    <t>J1502.060</t>
  </si>
  <si>
    <t>D7_TC_M06_SC4_TD1__DDR1_DQ_41</t>
  </si>
  <si>
    <t>J1502.AS4</t>
  </si>
  <si>
    <t>J1502.072</t>
  </si>
  <si>
    <t>D7_TC_M06_SC4_TD1__DDR1_DQ_42</t>
  </si>
  <si>
    <t>J1503.DS4</t>
  </si>
  <si>
    <t>J1503.016</t>
  </si>
  <si>
    <t>D7_TC_M06_SC4_TD1__DDR1_DQ_43</t>
  </si>
  <si>
    <t>J1503.AS4</t>
  </si>
  <si>
    <t>J1503.028</t>
  </si>
  <si>
    <t>D7_TC_M06_SC4_TD1__DDR1_DQ_44</t>
  </si>
  <si>
    <t>J1505.DS7</t>
  </si>
  <si>
    <t>J1505.056</t>
  </si>
  <si>
    <t>D7_TC_M06_SC4_TD1__DDR1_DQ_45</t>
  </si>
  <si>
    <t>J1502.AS2</t>
  </si>
  <si>
    <t>J1502.068</t>
  </si>
  <si>
    <t>D7_TC_M06_SC4_TD1__DDR1_DQ_46</t>
  </si>
  <si>
    <t>J1503.AS2</t>
  </si>
  <si>
    <t>J1503.024</t>
  </si>
  <si>
    <t>D7_TC_M06_SC4_TD1__DDR1_DQ_47</t>
  </si>
  <si>
    <t>J1503.AS14</t>
  </si>
  <si>
    <t>J1503.040</t>
  </si>
  <si>
    <t>D7_TC_M07_SC4_TD1__DDR1_DQ_48</t>
  </si>
  <si>
    <t>J1502.AS14</t>
  </si>
  <si>
    <t>J1502.084</t>
  </si>
  <si>
    <t>D7_TC_M07_SC4_TD1__DDR1_DQ_49</t>
  </si>
  <si>
    <t>J1502.DS11</t>
  </si>
  <si>
    <t>J1502.048</t>
  </si>
  <si>
    <t>D7_TC_M01_SC4_TD1__DDR1_DQ_5</t>
  </si>
  <si>
    <t>J1507.AS6</t>
  </si>
  <si>
    <t>J1507.120</t>
  </si>
  <si>
    <t>D7_TC_M07_SC4_TD1__DDR1_DQ_50</t>
  </si>
  <si>
    <t>J1502.AS6</t>
  </si>
  <si>
    <t>J1502.076</t>
  </si>
  <si>
    <t>D7_TC_M07_SC4_TD1__DDR1_DQ_51</t>
  </si>
  <si>
    <t>J1502.DS9</t>
  </si>
  <si>
    <t>J1502.052</t>
  </si>
  <si>
    <t>D7_TC_M07_SC4_TD1__DDR1_DQ_52</t>
  </si>
  <si>
    <t>J1503.DS7</t>
  </si>
  <si>
    <t>J1503.012</t>
  </si>
  <si>
    <t>D7_TC_M07_SC4_TD1__DDR1_DQ_53</t>
  </si>
  <si>
    <t>J1502.DS7</t>
  </si>
  <si>
    <t>J1502.056</t>
  </si>
  <si>
    <t>D7_TC_M07_SC4_TD1__DDR1_DQ_54</t>
  </si>
  <si>
    <t>J1503.DS2</t>
  </si>
  <si>
    <t>J1503.020</t>
  </si>
  <si>
    <t>D7_TC_M07_SC4_TD1__DDR1_DQ_55</t>
  </si>
  <si>
    <t>J1502.AS8</t>
  </si>
  <si>
    <t>J1502.080</t>
  </si>
  <si>
    <t>D7_TC_M08_SC4_TD1__DDR1_DQ_56</t>
  </si>
  <si>
    <t>J1501.DS9</t>
  </si>
  <si>
    <t>J1501.096</t>
  </si>
  <si>
    <t>D7_TC_M08_SC4_TD1__DDR1_DQ_57</t>
  </si>
  <si>
    <t>J1502.DS13</t>
  </si>
  <si>
    <t>J1502.044</t>
  </si>
  <si>
    <t>D7_TC_M08_SC4_TD1__DDR1_DQ_58</t>
  </si>
  <si>
    <t>J1501.DS13</t>
  </si>
  <si>
    <t>J1501.088</t>
  </si>
  <si>
    <t>D7_TC_M08_SC4_TD1__DDR1_DQ_59</t>
  </si>
  <si>
    <t>J1501.DS11</t>
  </si>
  <si>
    <t>J1501.092</t>
  </si>
  <si>
    <t>D7_TC_M01_SC4_TD1__DDR1_DQ_6</t>
  </si>
  <si>
    <t>J1508.AS2</t>
  </si>
  <si>
    <t>J1508.068</t>
  </si>
  <si>
    <t>D7_TC_M08_SC4_TD1__DDR1_DQ_60</t>
  </si>
  <si>
    <t>J1501.DS7</t>
  </si>
  <si>
    <t>J1501.100</t>
  </si>
  <si>
    <t>D7_TC_M08_SC4_TD1__DDR1_DQ_61</t>
  </si>
  <si>
    <t>J1501.AS6</t>
  </si>
  <si>
    <t>J1501.120</t>
  </si>
  <si>
    <t>D7_TC_M08_SC4_TD1__DDR1_DQ_62</t>
  </si>
  <si>
    <t>J1501.AS14</t>
  </si>
  <si>
    <t>J1501.128</t>
  </si>
  <si>
    <t>D7_TC_M08_SC4_TD1__DDR1_DQ_63</t>
  </si>
  <si>
    <t>J1501.AS8</t>
  </si>
  <si>
    <t>J1501.124</t>
  </si>
  <si>
    <t>D7_TC_M01_SC4_TD1__DDR1_DQ_7</t>
  </si>
  <si>
    <t>J1507.DS7</t>
  </si>
  <si>
    <t>J1507.100</t>
  </si>
  <si>
    <t>D7_TC_M02_SC4_TD1__DDR1_DQ_8</t>
  </si>
  <si>
    <t>J1506.AS6</t>
  </si>
  <si>
    <t>J1506.032</t>
  </si>
  <si>
    <t>D7_TC_M02_SC4_TD1__DDR1_DQ_9</t>
  </si>
  <si>
    <t>J1505.AS8</t>
  </si>
  <si>
    <t>J1505.080</t>
  </si>
  <si>
    <t>D7_TC_M01_DP02_SC4_TD1__DDR1_DQSN_0</t>
  </si>
  <si>
    <t>J1507.DS4</t>
  </si>
  <si>
    <t>J1507.104</t>
  </si>
  <si>
    <t>D7_TC_M02_DP04_SC4_TD1__DDR1_DQSN_1</t>
  </si>
  <si>
    <t>J1507.DS13</t>
  </si>
  <si>
    <t>J1507.088</t>
  </si>
  <si>
    <t>D7_TC_M03_DP06_SC4_TD1__DDR1_DQSN_2</t>
  </si>
  <si>
    <t>J1504.AS6</t>
  </si>
  <si>
    <t>J1504.120</t>
  </si>
  <si>
    <t>D7_TC_M04_DP08_SC4_TD1__DDR1_DQSN_3</t>
  </si>
  <si>
    <t>J1504.AS2</t>
  </si>
  <si>
    <t>J1504.112</t>
  </si>
  <si>
    <t>D7_TC_M05_DP10_SC4_TD1__DDR1_DQSN_4</t>
  </si>
  <si>
    <t>J1503.AS8</t>
  </si>
  <si>
    <t>J1503.036</t>
  </si>
  <si>
    <t>D7_TC_M06_DP12_SC4_TD1__DDR1_DQSN_5</t>
  </si>
  <si>
    <t>J1503.DS9</t>
  </si>
  <si>
    <t>J1503.008</t>
  </si>
  <si>
    <t>D7_TC_M07_DP14_SC4_TD1__DDR1_DQSN_6</t>
  </si>
  <si>
    <t>J1501.AS4</t>
  </si>
  <si>
    <t>J1501.116</t>
  </si>
  <si>
    <t>D7_TC_M08_DP16_SC4_TD1__DDR1_DQSN_7</t>
  </si>
  <si>
    <t>J1501.DS2</t>
  </si>
  <si>
    <t>J1501.108</t>
  </si>
  <si>
    <t>D7_TC_M12_DP18_TD1__DDR1_DQSN_8</t>
  </si>
  <si>
    <t>J1505.BS5</t>
  </si>
  <si>
    <t>J1505.073</t>
  </si>
  <si>
    <t>D7_TC_M01_DP02_SC4_TD1__DDR1_DQSP_0</t>
  </si>
  <si>
    <t>J1507.DS2</t>
  </si>
  <si>
    <t>J1507.108</t>
  </si>
  <si>
    <t>D7_TC_M02_DP04_SC4_TD1__DDR1_DQSP_1</t>
  </si>
  <si>
    <t>J1507.DS11</t>
  </si>
  <si>
    <t>J1507.092</t>
  </si>
  <si>
    <t>D7_TC_M03_DP06_SC4_TD1__DDR1_DQSP_2</t>
  </si>
  <si>
    <t>J1504.AS8</t>
  </si>
  <si>
    <t>J1504.124</t>
  </si>
  <si>
    <t>D7_TC_M04_DP08_SC4_TD1__DDR1_DQSP_3</t>
  </si>
  <si>
    <t>J1504.AS4</t>
  </si>
  <si>
    <t>J1504.116</t>
  </si>
  <si>
    <t>D7_TC_M05_DP10_SC4_TD1__DDR1_DQSP_4</t>
  </si>
  <si>
    <t>J1503.AS6</t>
  </si>
  <si>
    <t>J1503.032</t>
  </si>
  <si>
    <t>D7_TC_M06_DP12_SC4_TD1__DDR1_DQSP_5</t>
  </si>
  <si>
    <t>J1503.DS13</t>
  </si>
  <si>
    <t>J1503.004</t>
  </si>
  <si>
    <t>D7_TC_M07_DP14_SC4_TD1__DDR1_DQSP_6</t>
  </si>
  <si>
    <t>J1501.AS2</t>
  </si>
  <si>
    <t>J1501.112</t>
  </si>
  <si>
    <t>D7_TC_M08_DP16_SC4_TD1__DDR1_DQSP_7</t>
  </si>
  <si>
    <t>J1501.DS4</t>
  </si>
  <si>
    <t>J1501.104</t>
  </si>
  <si>
    <t>D7_TC_M12_DP18_TD1__DDR1_DQSP_8</t>
  </si>
  <si>
    <t>J1505.BS3</t>
  </si>
  <si>
    <t>J1505.069</t>
  </si>
  <si>
    <t>D7_TC_M12_SH99_TD1__EDM_0/DDR1_ECC0</t>
  </si>
  <si>
    <t>J1501.CS7</t>
  </si>
  <si>
    <t>J1501.099</t>
  </si>
  <si>
    <t>KD55.3</t>
  </si>
  <si>
    <t>KD55.2</t>
  </si>
  <si>
    <t>D7_Z_M12__DDR1_ECC_0</t>
  </si>
  <si>
    <t>D7_TC_M12_SH100_TD1__EDM_1/DDR1_ECC1</t>
  </si>
  <si>
    <t>J1501.CS14</t>
  </si>
  <si>
    <t>J1501.085</t>
  </si>
  <si>
    <t>KD55.7</t>
  </si>
  <si>
    <t>KD55.8</t>
  </si>
  <si>
    <t>D7_Z_M12__DDR1_ECC_1</t>
  </si>
  <si>
    <t>D7_TC_M12_SH101_TD1__EDRAM_EDM/DDR1_ECC2</t>
  </si>
  <si>
    <t>J1502.CS3</t>
  </si>
  <si>
    <t>J1502.061</t>
  </si>
  <si>
    <t>KD56.3</t>
  </si>
  <si>
    <t>KD56.2</t>
  </si>
  <si>
    <t>D7_Z_M12__DDR1_ECC_2</t>
  </si>
  <si>
    <t>KD56.7</t>
  </si>
  <si>
    <t>D7_Z_M12__DDR1_ECC_3</t>
  </si>
  <si>
    <t>KD57.3</t>
  </si>
  <si>
    <t>D7_Z_M12__DDR1_ECC_4</t>
  </si>
  <si>
    <t>D7_TC_M12_SH104_TD1__VCCEDRAM_LOAD/DDR1_ECC5</t>
  </si>
  <si>
    <t>J1501.CS4</t>
  </si>
  <si>
    <t>J1501.103</t>
  </si>
  <si>
    <t>KD57.7</t>
  </si>
  <si>
    <t>KD57.8</t>
  </si>
  <si>
    <t>D7_Z_M12__DDR1_ECC_5</t>
  </si>
  <si>
    <t>D7_TC_M12_SH105_TD1__VCCOPIO_LOAD/DDR1_ECC6</t>
  </si>
  <si>
    <t>J1502.CS11</t>
  </si>
  <si>
    <t>J1502.047</t>
  </si>
  <si>
    <t>KD58.3</t>
  </si>
  <si>
    <t>KD58.2</t>
  </si>
  <si>
    <t>D7_Z_M12__DDR1_ECC_6</t>
  </si>
  <si>
    <t>D7_TC_M12_SH106_TD1__EDP_SPARE/DDR1_ECC7</t>
  </si>
  <si>
    <t>J1502.CS6</t>
  </si>
  <si>
    <t>J1502.057</t>
  </si>
  <si>
    <t>KD58.7</t>
  </si>
  <si>
    <t>KD58.8</t>
  </si>
  <si>
    <t>D7_Z_M12__DDR1_ECC_7</t>
  </si>
  <si>
    <t>D7_TC_TD1__DDR1_PARITY</t>
  </si>
  <si>
    <t>J1503.CS2</t>
  </si>
  <si>
    <t>J1503.019</t>
  </si>
  <si>
    <t>D7_TC_TD1__DISP_VIEW_0</t>
  </si>
  <si>
    <t>J1507.BS2</t>
  </si>
  <si>
    <t>J1507.111</t>
  </si>
  <si>
    <t>D7_TC_TD1__DISP_VIEW_1</t>
  </si>
  <si>
    <t>J1507.BS5</t>
  </si>
  <si>
    <t>J1507.117</t>
  </si>
  <si>
    <t>D7_TC_M10_DP27_SH54_L02_TD1__DMI_RXN/TXN_0</t>
  </si>
  <si>
    <t>J1501.CS13</t>
  </si>
  <si>
    <t>J1501.087</t>
  </si>
  <si>
    <t>KD9.2</t>
  </si>
  <si>
    <t>KD9.4</t>
  </si>
  <si>
    <t>LD2.2</t>
  </si>
  <si>
    <t>D7_Z_M10_DP27__DMI_RXN_0</t>
  </si>
  <si>
    <t>D7_TC_M10_DP28_SH56_L04_TD1__DMI_RXN/TXN_1</t>
  </si>
  <si>
    <t>J1501.CS3</t>
  </si>
  <si>
    <t>J1501.105</t>
  </si>
  <si>
    <t>KD10.2</t>
  </si>
  <si>
    <t>KD10.4</t>
  </si>
  <si>
    <t>LD4.2</t>
  </si>
  <si>
    <t>D7_Z_M10_DP28__DMI_RXN_1</t>
  </si>
  <si>
    <t>D7_TC_M10_DP29_SH58_L06_TD1__DMI_RXN/TXN_2</t>
  </si>
  <si>
    <t>J1502.BS9</t>
  </si>
  <si>
    <t>J1502.081</t>
  </si>
  <si>
    <t>KD11.2</t>
  </si>
  <si>
    <t>KD11.4</t>
  </si>
  <si>
    <t>LD6.2</t>
  </si>
  <si>
    <t>D7_Z_M10_DP29__DMI_RXN_2</t>
  </si>
  <si>
    <t>D7_TC_M10_DP30_SH60_L08_TD1__DMI_RXN/TXN_3</t>
  </si>
  <si>
    <t>J1501.CS8</t>
  </si>
  <si>
    <t>J1501.097</t>
  </si>
  <si>
    <t>KD12.2</t>
  </si>
  <si>
    <t>KD12.4</t>
  </si>
  <si>
    <t>LD8.2</t>
  </si>
  <si>
    <t>D7_Z_M10_DP30__DMI_RXN_3</t>
  </si>
  <si>
    <t>D7_TC_M10_DP27_SH53_L01_TD1__DMI_RXP/TXP_0</t>
  </si>
  <si>
    <t>J1502.CS14</t>
  </si>
  <si>
    <t>J1502.041</t>
  </si>
  <si>
    <t>KD9.8</t>
  </si>
  <si>
    <t>KD9.6</t>
  </si>
  <si>
    <t>LD1.2</t>
  </si>
  <si>
    <t>D7_Z_M10_DP27__DMI_RXP_0</t>
  </si>
  <si>
    <t>D7_TC_M10_DP28_SH55_L03_TD1__DMI_RXP/TXP_1</t>
  </si>
  <si>
    <t>J1501.CS6</t>
  </si>
  <si>
    <t>J1501.101</t>
  </si>
  <si>
    <t>KD10.8</t>
  </si>
  <si>
    <t>KD10.6</t>
  </si>
  <si>
    <t>LD3.2</t>
  </si>
  <si>
    <t>D7_Z_M10_DP28__DMI_RXP_1</t>
  </si>
  <si>
    <t>D7_TC_M10_DP29_SH57_L05_TD1__DMI_RXP/TXP_2</t>
  </si>
  <si>
    <t>J1502.BS7</t>
  </si>
  <si>
    <t>J1502.077</t>
  </si>
  <si>
    <t>KD11.8</t>
  </si>
  <si>
    <t>KD11.6</t>
  </si>
  <si>
    <t>LD5.2</t>
  </si>
  <si>
    <t>D7_Z_M10_DP29__DMI_RXP_2</t>
  </si>
  <si>
    <t>D7_TC_M10_DP30_SH59_L07_TD1__DMI_RXP/TXP_3</t>
  </si>
  <si>
    <t>J1501.BS9</t>
  </si>
  <si>
    <t>J1501.125</t>
  </si>
  <si>
    <t>KD12.8</t>
  </si>
  <si>
    <t>KD12.6</t>
  </si>
  <si>
    <t>LD7.2</t>
  </si>
  <si>
    <t>D7_Z_M10_DP30__DMI_RXP_3</t>
  </si>
  <si>
    <t>CSD12.1</t>
  </si>
  <si>
    <t>CSD12.2</t>
  </si>
  <si>
    <t>KD9.3</t>
  </si>
  <si>
    <t>LD2.1</t>
  </si>
  <si>
    <t>D7_Z_M10_DP31__DMI_TXN_0</t>
  </si>
  <si>
    <t>CSD14.1</t>
  </si>
  <si>
    <t>CSD14.2</t>
  </si>
  <si>
    <t>KD10.3</t>
  </si>
  <si>
    <t>LD4.1</t>
  </si>
  <si>
    <t>D7_Z_M10_DP32__DMI_TXN_1</t>
  </si>
  <si>
    <t>CSD16.1</t>
  </si>
  <si>
    <t>CSD16.2</t>
  </si>
  <si>
    <t>KD11.3</t>
  </si>
  <si>
    <t>LD6.1</t>
  </si>
  <si>
    <t>D7_Z_M10_DP33__DMI_TXN_2</t>
  </si>
  <si>
    <t>CSD18.1</t>
  </si>
  <si>
    <t>CSD18.2</t>
  </si>
  <si>
    <t>KD12.3</t>
  </si>
  <si>
    <t>LD8.1</t>
  </si>
  <si>
    <t>D7_Z_M10_DP34__DMI_TXN_3</t>
  </si>
  <si>
    <t>CSD11.1</t>
  </si>
  <si>
    <t>CSD11.2</t>
  </si>
  <si>
    <t>KD9.7</t>
  </si>
  <si>
    <t>LD1.1</t>
  </si>
  <si>
    <t>D7_Z_M10_DP31__DMI_TXP_0</t>
  </si>
  <si>
    <t>CSD13.1</t>
  </si>
  <si>
    <t>CSD13.2</t>
  </si>
  <si>
    <t>KD10.7</t>
  </si>
  <si>
    <t>LD3.1</t>
  </si>
  <si>
    <t>D7_Z_M10_DP32__DMI_TXP_1</t>
  </si>
  <si>
    <t>CSD15.1</t>
  </si>
  <si>
    <t>CSD15.2</t>
  </si>
  <si>
    <t>KD11.7</t>
  </si>
  <si>
    <t>LD5.1</t>
  </si>
  <si>
    <t>D7_Z_M10_DP33__DMI_TXP_2</t>
  </si>
  <si>
    <t>CSD17.1</t>
  </si>
  <si>
    <t>CSD17.2</t>
  </si>
  <si>
    <t>KD12.7</t>
  </si>
  <si>
    <t>LD7.1</t>
  </si>
  <si>
    <t>D7_Z_M10_DP34__DMI_TXP_3</t>
  </si>
  <si>
    <t>D7_TC_TD1__DP_RCOMP/EDRAM_SPARES_1</t>
  </si>
  <si>
    <t>J1503.CS1</t>
  </si>
  <si>
    <t>J1503.021</t>
  </si>
  <si>
    <t>KD2.6</t>
  </si>
  <si>
    <t>KD2.5</t>
  </si>
  <si>
    <t>D7__DP_RCOMP</t>
  </si>
  <si>
    <t>D7_TC_TD1__DRAM_PWR_OK</t>
  </si>
  <si>
    <t>J1502.CS10</t>
  </si>
  <si>
    <t>J1502.049</t>
  </si>
  <si>
    <t>KD53.4</t>
  </si>
  <si>
    <t>D7_Z__EANALOGVP_0</t>
  </si>
  <si>
    <t>KD53.6</t>
  </si>
  <si>
    <t>D7_Z__EANALOGVP_1</t>
  </si>
  <si>
    <t>KD55.4</t>
  </si>
  <si>
    <t>D7_Z__EDM_0</t>
  </si>
  <si>
    <t>KD55.6</t>
  </si>
  <si>
    <t>D7_Z__EDM_1</t>
  </si>
  <si>
    <t>D7_TC_TD1__EDP_DISP_UTIL/PEG_VIEW_2</t>
  </si>
  <si>
    <t>J1501.CS10</t>
  </si>
  <si>
    <t>J1501.093</t>
  </si>
  <si>
    <t>KD30.4</t>
  </si>
  <si>
    <t>KD30.2</t>
  </si>
  <si>
    <t>D7__EDP_DISP_UTIL</t>
  </si>
  <si>
    <t>KD56.4</t>
  </si>
  <si>
    <t>D7_Z__EDRAM_EDM</t>
  </si>
  <si>
    <t>D7_TC_TD1__EDRAM_OPIO_RCOMP/SPARE_11</t>
  </si>
  <si>
    <t>J1503.BS5</t>
  </si>
  <si>
    <t>J1503.029</t>
  </si>
  <si>
    <t>KD8.6</t>
  </si>
  <si>
    <t>KD8.5</t>
  </si>
  <si>
    <t>INT3\9\3</t>
  </si>
  <si>
    <t>D7__EDRAM_OPIO_RCOMP</t>
  </si>
  <si>
    <t>D7_P__VCCST</t>
  </si>
  <si>
    <t>RD457.1</t>
  </si>
  <si>
    <t>RD458.1</t>
  </si>
  <si>
    <t>RD461.1</t>
  </si>
  <si>
    <t>D7_Z__EDRAM_THERMDA</t>
  </si>
  <si>
    <t>RD459.1</t>
  </si>
  <si>
    <t>RD460.1</t>
  </si>
  <si>
    <t>RD462.1</t>
  </si>
  <si>
    <t>D7_Z__EDRAM_THERMDC</t>
  </si>
  <si>
    <t>D7_P__EDRAM_VCCFUSEPRG</t>
  </si>
  <si>
    <t>KD39.6</t>
  </si>
  <si>
    <t>KD52.4</t>
  </si>
  <si>
    <t>D7_Z__EDRAM_VIEW_0</t>
  </si>
  <si>
    <t>KD52.6</t>
  </si>
  <si>
    <t>D7_Z__EDRAM_VIEW_1</t>
  </si>
  <si>
    <t>D7_TC_TD2__EN_FIVR</t>
  </si>
  <si>
    <t>J1508.DS7</t>
  </si>
  <si>
    <t>J1508.056</t>
  </si>
  <si>
    <t>D7_P__FIVR_EXTBGREF</t>
  </si>
  <si>
    <t>D7_TC_SH126_SC2_TD2__NOA_3/FDI_CSYNC</t>
  </si>
  <si>
    <t>J1509.CS6</t>
  </si>
  <si>
    <t>J1509.013</t>
  </si>
  <si>
    <t>KD41.7</t>
  </si>
  <si>
    <t>KD41.8</t>
  </si>
  <si>
    <t>D7_Z__FDI_CSYNC</t>
  </si>
  <si>
    <t>D7_TC_DP22_TD1__FDI_EDP_TXN_2</t>
  </si>
  <si>
    <t>J1507.BS14</t>
  </si>
  <si>
    <t>J1507.127</t>
  </si>
  <si>
    <t>KD54.4</t>
  </si>
  <si>
    <t>D7_Z__EDP_3_FDI_1_TXN</t>
  </si>
  <si>
    <t>D7_TC_DP22_TD1__FDI_EDP_TXP_2</t>
  </si>
  <si>
    <t>J1507.CS14</t>
  </si>
  <si>
    <t>J1507.085</t>
  </si>
  <si>
    <t>KD54.6</t>
  </si>
  <si>
    <t>D7_Z__EDP_3_FDI_1_TXP</t>
  </si>
  <si>
    <t>D7_TC_SH127_SC2_TD2__NOA_2/FDI_INT</t>
  </si>
  <si>
    <t>J1509.CS7</t>
  </si>
  <si>
    <t>J1509.011</t>
  </si>
  <si>
    <t>KD41.3</t>
  </si>
  <si>
    <t>KD41.2</t>
  </si>
  <si>
    <t>D7_Z__FDI_INT</t>
  </si>
  <si>
    <t>D7_TC_TD2__FILT_VIEWPLL_0</t>
  </si>
  <si>
    <t>J1508.CS2</t>
  </si>
  <si>
    <t>J1508.063</t>
  </si>
  <si>
    <t>D7_TC_TD2__FILT_VIEWPLL_1</t>
  </si>
  <si>
    <t>J1509.BS9</t>
  </si>
  <si>
    <t>J1509.037</t>
  </si>
  <si>
    <t>D7_TC_TD1__FIVR_PRB_ANA_0</t>
  </si>
  <si>
    <t>J1507.CS13</t>
  </si>
  <si>
    <t>J1507.087</t>
  </si>
  <si>
    <t>D7_TC_TD1__FIVR_PRB_ANA_1</t>
  </si>
  <si>
    <t>J1504.BS7</t>
  </si>
  <si>
    <t>J1504.121</t>
  </si>
  <si>
    <t>D7_TC_TD1__FIVR_PRB_DG_0</t>
  </si>
  <si>
    <t>J1507.BS7</t>
  </si>
  <si>
    <t>J1507.121</t>
  </si>
  <si>
    <t>D7_TC_TD1__FIVR_PRB_DG_1</t>
  </si>
  <si>
    <t>J1505.CS2</t>
  </si>
  <si>
    <t>J1505.063</t>
  </si>
  <si>
    <t>D7_P__FIVR_VTRGT_EDRAM</t>
  </si>
  <si>
    <t>D7_P__FIVR_VTRGT_IO</t>
  </si>
  <si>
    <t>D7_P__FIVR_VTRGT_IOA</t>
  </si>
  <si>
    <t>D7_P__FIVR_VTRGT_OPIO</t>
  </si>
  <si>
    <t>D7_P__FIVR_VTRGT_R</t>
  </si>
  <si>
    <t>D7_P__FIVR_VTRGT_SA</t>
  </si>
  <si>
    <t>D7_P__FIVR_VTRGT_SFR</t>
  </si>
  <si>
    <t>D7_P__FIVR_VTRGT_VCC</t>
  </si>
  <si>
    <t>D7_P__FIVR_VTRGT_VCCGT0</t>
  </si>
  <si>
    <t>D7_P__FIVR_VTRGT_VCCGT1</t>
  </si>
  <si>
    <t>KD40.6</t>
  </si>
  <si>
    <t>D7_TC_TD2__FIVR_CLKREF</t>
  </si>
  <si>
    <t>J1509.BS6</t>
  </si>
  <si>
    <t>J1509.031</t>
  </si>
  <si>
    <t>D7_TC_TD2__LEGVIEW</t>
  </si>
  <si>
    <t>J1508.DS3</t>
  </si>
  <si>
    <t>J1508.062</t>
  </si>
  <si>
    <t>D7_TC_TD2__MBPN_0</t>
  </si>
  <si>
    <t>J1508.CS11</t>
  </si>
  <si>
    <t>J1508.047</t>
  </si>
  <si>
    <t>D7_TC_TD2__MBPN_1</t>
  </si>
  <si>
    <t>J1508.CS9</t>
  </si>
  <si>
    <t>J1508.051</t>
  </si>
  <si>
    <t>D7_TC_TD2__MBPN_2</t>
  </si>
  <si>
    <t>J1509.BS5</t>
  </si>
  <si>
    <t>J1509.029</t>
  </si>
  <si>
    <t>D7_TC_TD2__MBPN_3</t>
  </si>
  <si>
    <t>J1509.BS7</t>
  </si>
  <si>
    <t>J1509.033</t>
  </si>
  <si>
    <t>D7_TC_TD2__MBPN_4</t>
  </si>
  <si>
    <t>J1509.DS7</t>
  </si>
  <si>
    <t>J1509.012</t>
  </si>
  <si>
    <t>D7_TC_TD2__MBPN_5</t>
  </si>
  <si>
    <t>J1509.DS4</t>
  </si>
  <si>
    <t>J1509.016</t>
  </si>
  <si>
    <t>D7_TC_TD2__MBPN_6</t>
  </si>
  <si>
    <t>J1509.DS3</t>
  </si>
  <si>
    <t>J1509.018</t>
  </si>
  <si>
    <t>D7_TC_TD2__MBPN_7</t>
  </si>
  <si>
    <t>J1509.DS2</t>
  </si>
  <si>
    <t>J1509.020</t>
  </si>
  <si>
    <t>D7_TC_SC2_TD2__NOA_0</t>
  </si>
  <si>
    <t>J1509.CS1</t>
  </si>
  <si>
    <t>J1509.021</t>
  </si>
  <si>
    <t>D7_TC_SC2_TD2__NOA_1</t>
  </si>
  <si>
    <t>J1509.BS2</t>
  </si>
  <si>
    <t>J1509.023</t>
  </si>
  <si>
    <t>KD45.4</t>
  </si>
  <si>
    <t>D7_Z__NOA_10</t>
  </si>
  <si>
    <t>KD45.6</t>
  </si>
  <si>
    <t>D7_Z__NOA_11</t>
  </si>
  <si>
    <t>KD46.4</t>
  </si>
  <si>
    <t>D7_Z__NOA_12</t>
  </si>
  <si>
    <t>KD46.6</t>
  </si>
  <si>
    <t>D7_Z__NOA_13</t>
  </si>
  <si>
    <t>KD47.4</t>
  </si>
  <si>
    <t>D7_Z__NOA_14</t>
  </si>
  <si>
    <t>KD47.6</t>
  </si>
  <si>
    <t>D7_Z__NOA_15</t>
  </si>
  <si>
    <t>KD41.4</t>
  </si>
  <si>
    <t>D7_Z__NOA_2</t>
  </si>
  <si>
    <t>KD41.6</t>
  </si>
  <si>
    <t>D7_Z__NOA_3</t>
  </si>
  <si>
    <t>KD42.4</t>
  </si>
  <si>
    <t>D7_Z__NOA_4</t>
  </si>
  <si>
    <t>KD42.6</t>
  </si>
  <si>
    <t>D7_Z__NOA_5</t>
  </si>
  <si>
    <t>KD43.4</t>
  </si>
  <si>
    <t>D7_Z__NOA_6</t>
  </si>
  <si>
    <t>KD43.6</t>
  </si>
  <si>
    <t>D7_Z__NOA_7</t>
  </si>
  <si>
    <t>KD44.4</t>
  </si>
  <si>
    <t>D7_Z__NOA_8</t>
  </si>
  <si>
    <t>KD44.6</t>
  </si>
  <si>
    <t>D7_Z__NOA_9</t>
  </si>
  <si>
    <t>KD6.6</t>
  </si>
  <si>
    <t>D7__NOA_RCOMP</t>
  </si>
  <si>
    <t>KD48.4</t>
  </si>
  <si>
    <t>D7_Z__NOA_STBN_0</t>
  </si>
  <si>
    <t>KD48.6</t>
  </si>
  <si>
    <t>D7_Z__NOA_STBN_1</t>
  </si>
  <si>
    <t>KD49.4</t>
  </si>
  <si>
    <t>D7_Z__NOA_STBP_0</t>
  </si>
  <si>
    <t>KD49.6</t>
  </si>
  <si>
    <t>D7_Z__NOA_STBP_1</t>
  </si>
  <si>
    <t>D7_TC_DP19_TD1__NON_SSC_DPCLKN</t>
  </si>
  <si>
    <t>J1501.BS5</t>
  </si>
  <si>
    <t>J1501.117</t>
  </si>
  <si>
    <t>D7_TC_DP19_TD1__NON_SSC_DPCLKP</t>
  </si>
  <si>
    <t>J1501.BS4</t>
  </si>
  <si>
    <t>J1501.115</t>
  </si>
  <si>
    <t>D7_TC_TD2__PECI</t>
  </si>
  <si>
    <t>J1508.DS6</t>
  </si>
  <si>
    <t>J1508.058</t>
  </si>
  <si>
    <t>D7__PECI_COM</t>
  </si>
  <si>
    <t>RD210.2</t>
  </si>
  <si>
    <t>D7_TC_TD1__PEG_RCOMP</t>
  </si>
  <si>
    <t>J1502.CS13</t>
  </si>
  <si>
    <t>J1502.087</t>
  </si>
  <si>
    <t>KD1.6</t>
  </si>
  <si>
    <t>KD1.5</t>
  </si>
  <si>
    <t>D7__PEG_RCOMP</t>
  </si>
  <si>
    <t>D7_TC_M11_DP35_SH62_L10_TD1__PEG_RXN/TXN_0</t>
  </si>
  <si>
    <t>J1508.BS2</t>
  </si>
  <si>
    <t>J1508.067</t>
  </si>
  <si>
    <t>KD13.2</t>
  </si>
  <si>
    <t>CD4.1</t>
  </si>
  <si>
    <t>LD10.2</t>
  </si>
  <si>
    <t>RD10.2</t>
  </si>
  <si>
    <t>D7_Z_M11_DP35__PEG_RXN_0</t>
  </si>
  <si>
    <t>D7_TC_M11_DP36_SH64_L12_TD1__PEG_RXN/TXN_1</t>
  </si>
  <si>
    <t>J1507.CS4</t>
  </si>
  <si>
    <t>J1507.103</t>
  </si>
  <si>
    <t>KD14.2</t>
  </si>
  <si>
    <t>CD8.1</t>
  </si>
  <si>
    <t>LD12.2</t>
  </si>
  <si>
    <t>RD14.2</t>
  </si>
  <si>
    <t>D7_Z_M11_DP36__PEG_RXN_1</t>
  </si>
  <si>
    <t>D7_TC_M11_DP45_SH82_L30_TD1__PEG_RXN/TXN_10</t>
  </si>
  <si>
    <t>J1506.BS4</t>
  </si>
  <si>
    <t>J1506.027</t>
  </si>
  <si>
    <t>KD23.2</t>
  </si>
  <si>
    <t>LD30.2</t>
  </si>
  <si>
    <t>RD50.2</t>
  </si>
  <si>
    <t>CD44.1</t>
  </si>
  <si>
    <t>D7_Z_M11_DP45__PEG_RXN_10</t>
  </si>
  <si>
    <t>D7_TC_M11_DP46_SH84_L32_TD1__PEG_RXN/TXN_11</t>
  </si>
  <si>
    <t>J1503.BS8</t>
  </si>
  <si>
    <t>J1503.035</t>
  </si>
  <si>
    <t>KD24.2</t>
  </si>
  <si>
    <t>LD32.2</t>
  </si>
  <si>
    <t>RD54.2</t>
  </si>
  <si>
    <t>CD48.1</t>
  </si>
  <si>
    <t>INT1\9</t>
  </si>
  <si>
    <t>D7_Z_M11_DP46__PEG_RXN_11</t>
  </si>
  <si>
    <t>D7_TC_M11_DP47_SH86_L34_TD1__PEG_RXN/TXN_12</t>
  </si>
  <si>
    <t>J1505.CS10</t>
  </si>
  <si>
    <t>J1505.049</t>
  </si>
  <si>
    <t>KD25.2</t>
  </si>
  <si>
    <t>LD34.2</t>
  </si>
  <si>
    <t>RD58.2</t>
  </si>
  <si>
    <t>CD52.1</t>
  </si>
  <si>
    <t>D7_Z_M11_DP47__PEG_RXN_12</t>
  </si>
  <si>
    <t>D7_TC_M11_DP48_SH88_L36_TD1__PEG_RXN/TXN_13</t>
  </si>
  <si>
    <t>J1508.BS7</t>
  </si>
  <si>
    <t>J1508.077</t>
  </si>
  <si>
    <t>KD26.2</t>
  </si>
  <si>
    <t>LD36.2</t>
  </si>
  <si>
    <t>RD62.2</t>
  </si>
  <si>
    <t>CD56.1</t>
  </si>
  <si>
    <t>D7_Z_M11_DP48__PEG_RXN_13</t>
  </si>
  <si>
    <t>D7_TC_M11_DP49_SH90_L38_TD1__PEG_RXN/TXN_14</t>
  </si>
  <si>
    <t>J1504.BS14</t>
  </si>
  <si>
    <t>J1504.127</t>
  </si>
  <si>
    <t>KD27.2</t>
  </si>
  <si>
    <t>LD38.2</t>
  </si>
  <si>
    <t>RD66.2</t>
  </si>
  <si>
    <t>CD60.1</t>
  </si>
  <si>
    <t>D7_Z_M11_DP49__PEG_RXN_14</t>
  </si>
  <si>
    <t>D7_TC_M11_DP50_SH92_L40_TD1__PEG_RXN/TXN_15</t>
  </si>
  <si>
    <t>J1505.BS14</t>
  </si>
  <si>
    <t>J1505.083</t>
  </si>
  <si>
    <t>KD28.2</t>
  </si>
  <si>
    <t>LD40.2</t>
  </si>
  <si>
    <t>RD70.2</t>
  </si>
  <si>
    <t>CD64.1</t>
  </si>
  <si>
    <t>D7_Z_M11_DP50__PEG_RXN_15</t>
  </si>
  <si>
    <t>D7_TC_M11_DP37_SH66_L14_TD1__PEG_RXN/TXN_2</t>
  </si>
  <si>
    <t>J1508.BS5</t>
  </si>
  <si>
    <t>J1508.073</t>
  </si>
  <si>
    <t>KD15.2</t>
  </si>
  <si>
    <t>CD12.1</t>
  </si>
  <si>
    <t>LD14.2</t>
  </si>
  <si>
    <t>RD18.2</t>
  </si>
  <si>
    <t>D7_Z_M11_DP37__PEG_RXN_2</t>
  </si>
  <si>
    <t>D7_TC_M11_DP38_SH68_L16_TD1__PEG_RXN/TXN_3</t>
  </si>
  <si>
    <t>J1507.CS7</t>
  </si>
  <si>
    <t>J1507.099</t>
  </si>
  <si>
    <t>KD16.2</t>
  </si>
  <si>
    <t>CD16.1</t>
  </si>
  <si>
    <t>LD16.2</t>
  </si>
  <si>
    <t>RD22.2</t>
  </si>
  <si>
    <t>D7_Z_M11_DP38__PEG_RXN_3</t>
  </si>
  <si>
    <t>D7_TC_M11_DP39_SH70_L18_TD1__PEG_RXN/TXN_4</t>
  </si>
  <si>
    <t>J1504.BS9</t>
  </si>
  <si>
    <t>J1504.125</t>
  </si>
  <si>
    <t>KD17.2</t>
  </si>
  <si>
    <t>CD20.1</t>
  </si>
  <si>
    <t>LD18.2</t>
  </si>
  <si>
    <t>RD26.2</t>
  </si>
  <si>
    <t>D7_Z_M11_DP39__PEG_RXN_4</t>
  </si>
  <si>
    <t>D7_TC_M11_DP40_SH72_L20_TD1__PEG_RXN/TXN_5</t>
  </si>
  <si>
    <t>J1508.BS8</t>
  </si>
  <si>
    <t>J1508.079</t>
  </si>
  <si>
    <t>KD18.2</t>
  </si>
  <si>
    <t>CD24.1</t>
  </si>
  <si>
    <t>LD20.2</t>
  </si>
  <si>
    <t>RD30.2</t>
  </si>
  <si>
    <t>D7_Z_M11_DP40__PEG_RXN_5</t>
  </si>
  <si>
    <t>D7_TC_M11_DP41_SH74_L22_TD1__PEG_RXN/TXN_6</t>
  </si>
  <si>
    <t>J1504.CS8</t>
  </si>
  <si>
    <t>J1504.097</t>
  </si>
  <si>
    <t>KD19.2</t>
  </si>
  <si>
    <t>CD28.1</t>
  </si>
  <si>
    <t>LD22.2</t>
  </si>
  <si>
    <t>RD34.2</t>
  </si>
  <si>
    <t>D7_Z_M11_DP41__PEG_RXN_6</t>
  </si>
  <si>
    <t>D7_TC_M11_DP42_SH76_L24_TD1__PEG_RXN/TXN_7</t>
  </si>
  <si>
    <t>J1508.BS14</t>
  </si>
  <si>
    <t>J1508.083</t>
  </si>
  <si>
    <t>KD20.2</t>
  </si>
  <si>
    <t>CD32.1</t>
  </si>
  <si>
    <t>LD24.2</t>
  </si>
  <si>
    <t>RD38.2</t>
  </si>
  <si>
    <t>D7_Z_M11_DP42__PEG_RXN_7</t>
  </si>
  <si>
    <t>D7_TC_M11_DP43_SH78_L26_TD1__PEG_RXN/TXN_8</t>
  </si>
  <si>
    <t>J1504.BS4</t>
  </si>
  <si>
    <t>J1504.115</t>
  </si>
  <si>
    <t>KD21.2</t>
  </si>
  <si>
    <t>LD26.2</t>
  </si>
  <si>
    <t>RD42.2</t>
  </si>
  <si>
    <t>CD36.1</t>
  </si>
  <si>
    <t>D7_Z_M11_DP43__PEG_RXN_8</t>
  </si>
  <si>
    <t>D7_TC_M11_DP44_SH80_L28_TD1__PEG_RXN/TXN_9</t>
  </si>
  <si>
    <t>J1506.BS7</t>
  </si>
  <si>
    <t>J1506.033</t>
  </si>
  <si>
    <t>KD22.2</t>
  </si>
  <si>
    <t>LD28.2</t>
  </si>
  <si>
    <t>RD46.2</t>
  </si>
  <si>
    <t>CD40.1</t>
  </si>
  <si>
    <t>D7_Z_M11_DP44__PEG_RXN_9</t>
  </si>
  <si>
    <t>D7_TC_M11_DP35_SH61_L09_TD1__PEG_RXP/TXP_0</t>
  </si>
  <si>
    <t>J1508.BS3</t>
  </si>
  <si>
    <t>J1508.069</t>
  </si>
  <si>
    <t>KD13.8</t>
  </si>
  <si>
    <t>CD3.1</t>
  </si>
  <si>
    <t>LD9.2</t>
  </si>
  <si>
    <t>RD9.2</t>
  </si>
  <si>
    <t>D7_Z_M11_DP35__PEG_RXP_0</t>
  </si>
  <si>
    <t>D7_TC_M11_DP36_SH63_L11_TD1__PEG_RXP/TXP_1</t>
  </si>
  <si>
    <t>J1507.CS1</t>
  </si>
  <si>
    <t>J1507.109</t>
  </si>
  <si>
    <t>KD14.8</t>
  </si>
  <si>
    <t>CD7.1</t>
  </si>
  <si>
    <t>LD11.2</t>
  </si>
  <si>
    <t>RD13.2</t>
  </si>
  <si>
    <t>D7_Z_M11_DP36__PEG_RXP_1</t>
  </si>
  <si>
    <t>D7_TC_M11_DP45_SH81_L29_TD1__PEG_RXP/TXP_10</t>
  </si>
  <si>
    <t>J1506.BS2</t>
  </si>
  <si>
    <t>J1506.023</t>
  </si>
  <si>
    <t>KD23.8</t>
  </si>
  <si>
    <t>LD29.2</t>
  </si>
  <si>
    <t>RD49.2</t>
  </si>
  <si>
    <t>CD43.1</t>
  </si>
  <si>
    <t>D7_Z_M11_DP45__PEG_RXP_10</t>
  </si>
  <si>
    <t>D7_TC_M11_DP46_SH83_L31_TD1__PEG_RXP/TXP_11</t>
  </si>
  <si>
    <t>J1503.CS6</t>
  </si>
  <si>
    <t>J1503.013</t>
  </si>
  <si>
    <t>KD24.8</t>
  </si>
  <si>
    <t>LD31.2</t>
  </si>
  <si>
    <t>RD53.2</t>
  </si>
  <si>
    <t>CD47.1</t>
  </si>
  <si>
    <t>D7_Z_M11_DP46__PEG_RXP_11</t>
  </si>
  <si>
    <t>D7_TC_M11_DP47_SH85_L33_TD1__PEG_RXP/TXP_12</t>
  </si>
  <si>
    <t>J1505.CS12</t>
  </si>
  <si>
    <t>J1505.045</t>
  </si>
  <si>
    <t>KD25.8</t>
  </si>
  <si>
    <t>LD33.2</t>
  </si>
  <si>
    <t>RD57.2</t>
  </si>
  <si>
    <t>CD51.1</t>
  </si>
  <si>
    <t>D7_Z_M11_DP47__PEG_RXP_12</t>
  </si>
  <si>
    <t>D7_TC_M11_DP48_SH87_L35_TD1__PEG_RXP/TXP_13</t>
  </si>
  <si>
    <t>J1508.BS6</t>
  </si>
  <si>
    <t>J1508.075</t>
  </si>
  <si>
    <t>KD26.8</t>
  </si>
  <si>
    <t>LD35.2</t>
  </si>
  <si>
    <t>RD61.2</t>
  </si>
  <si>
    <t>CD55.1</t>
  </si>
  <si>
    <t>D7_Z_M11_DP48__PEG_RXP_13</t>
  </si>
  <si>
    <t>D7_TC_M11_DP49_SH89_L37_TD1__PEG_RXP/TXP_14</t>
  </si>
  <si>
    <t>J1504.CS12</t>
  </si>
  <si>
    <t>J1504.089</t>
  </si>
  <si>
    <t>KD27.8</t>
  </si>
  <si>
    <t>LD37.2</t>
  </si>
  <si>
    <t>RD65.2</t>
  </si>
  <si>
    <t>CD59.1</t>
  </si>
  <si>
    <t>D7_Z_M11_DP49__PEG_RXP_14</t>
  </si>
  <si>
    <t>D7_TC_M11_DP50_SH91_L39_TD1__PEG_RXP/TXP_15</t>
  </si>
  <si>
    <t>J1505.CS14</t>
  </si>
  <si>
    <t>J1505.041</t>
  </si>
  <si>
    <t>KD28.8</t>
  </si>
  <si>
    <t>LD39.2</t>
  </si>
  <si>
    <t>RD69.2</t>
  </si>
  <si>
    <t>CD63.1</t>
  </si>
  <si>
    <t>D7_Z_M11_DP50__PEG_RXP_15</t>
  </si>
  <si>
    <t>D7_TC_M11_DP37_SH65_L13_TD1__PEG_RXP/TXP_2</t>
  </si>
  <si>
    <t>J1508.BS4</t>
  </si>
  <si>
    <t>J1508.071</t>
  </si>
  <si>
    <t>KD15.8</t>
  </si>
  <si>
    <t>CD11.1</t>
  </si>
  <si>
    <t>LD13.2</t>
  </si>
  <si>
    <t>RD17.2</t>
  </si>
  <si>
    <t>D7_Z_M11_DP37__PEG_RXP_2</t>
  </si>
  <si>
    <t>D7_TC_M11_DP38_SH67_L15_TD1__PEG_RXP/TXP_3</t>
  </si>
  <si>
    <t>J1507.CS9</t>
  </si>
  <si>
    <t>J1507.095</t>
  </si>
  <si>
    <t>KD16.8</t>
  </si>
  <si>
    <t>CD15.1</t>
  </si>
  <si>
    <t>LD15.2</t>
  </si>
  <si>
    <t>RD21.2</t>
  </si>
  <si>
    <t>D7_Z_M11_DP38__PEG_RXP_3</t>
  </si>
  <si>
    <t>D7_TC_M11_DP39_SH69_L17_TD1__PEG_RXP/TXP_4</t>
  </si>
  <si>
    <t>J1504.BS6</t>
  </si>
  <si>
    <t>J1504.119</t>
  </si>
  <si>
    <t>KD17.8</t>
  </si>
  <si>
    <t>CD19.1</t>
  </si>
  <si>
    <t>LD17.2</t>
  </si>
  <si>
    <t>RD25.2</t>
  </si>
  <si>
    <t>D7_Z_M11_DP39__PEG_RXP_4</t>
  </si>
  <si>
    <t>D7_TC_M11_DP40_SH71_L19_TD1__PEG_RXP/TXP_5</t>
  </si>
  <si>
    <t>J1508.BS9</t>
  </si>
  <si>
    <t>J1508.081</t>
  </si>
  <si>
    <t>KD18.8</t>
  </si>
  <si>
    <t>CD23.1</t>
  </si>
  <si>
    <t>LD19.2</t>
  </si>
  <si>
    <t>RD29.2</t>
  </si>
  <si>
    <t>D7_Z_M11_DP40__PEG_RXP_5</t>
  </si>
  <si>
    <t>D7_TC_M11_DP41_SH73_L21_TD1__PEG_RXP/TXP_6</t>
  </si>
  <si>
    <t>J1504.CS7</t>
  </si>
  <si>
    <t>J1504.099</t>
  </si>
  <si>
    <t>KD19.8</t>
  </si>
  <si>
    <t>CD27.1</t>
  </si>
  <si>
    <t>LD21.2</t>
  </si>
  <si>
    <t>RD33.2</t>
  </si>
  <si>
    <t>D7_Z_M11_DP41__PEG_RXP_6</t>
  </si>
  <si>
    <t>D7_TC_M11_DP42_SH75_L23_TD1__PEG_RXP/TXP_7</t>
  </si>
  <si>
    <t>J1506.BS14</t>
  </si>
  <si>
    <t>J1506.039</t>
  </si>
  <si>
    <t>KD20.8</t>
  </si>
  <si>
    <t>CD31.1</t>
  </si>
  <si>
    <t>LD23.2</t>
  </si>
  <si>
    <t>RD37.2</t>
  </si>
  <si>
    <t>D7_Z_M11_DP42__PEG_RXP_7</t>
  </si>
  <si>
    <t>D7_TC_M11_DP43_SH77_L25_TD1__PEG_RXP/TXP_8</t>
  </si>
  <si>
    <t>J1504.CS2</t>
  </si>
  <si>
    <t>J1504.107</t>
  </si>
  <si>
    <t>KD21.8</t>
  </si>
  <si>
    <t>LD25.2</t>
  </si>
  <si>
    <t>RD41.2</t>
  </si>
  <si>
    <t>CD35.1</t>
  </si>
  <si>
    <t>D7_Z_M11_DP43__PEG_RXP_8</t>
  </si>
  <si>
    <t>D7_TC_M11_DP44_SH79_L27_TD1__PEG_RXP/TXP_9</t>
  </si>
  <si>
    <t>J1506.BS6</t>
  </si>
  <si>
    <t>J1506.031</t>
  </si>
  <si>
    <t>KD22.8</t>
  </si>
  <si>
    <t>LD27.2</t>
  </si>
  <si>
    <t>RD45.2</t>
  </si>
  <si>
    <t>CD39.1</t>
  </si>
  <si>
    <t>D7_Z_M11_DP44__PEG_RXP_9</t>
  </si>
  <si>
    <t>LD10.1</t>
  </si>
  <si>
    <t>CD2.2</t>
  </si>
  <si>
    <t>D7_Z_M11_DP51__PEG_TXN_0</t>
  </si>
  <si>
    <t>LD12.1</t>
  </si>
  <si>
    <t>CD6.2</t>
  </si>
  <si>
    <t>D7_Z_M11_DP52__PEG_TXN_1</t>
  </si>
  <si>
    <t>LD30.1</t>
  </si>
  <si>
    <t>CD42.2</t>
  </si>
  <si>
    <t>D7_Z_M11_DP61__PEG_TXN_10</t>
  </si>
  <si>
    <t>LD32.1</t>
  </si>
  <si>
    <t>CD46.2</t>
  </si>
  <si>
    <t>D7_Z_M11_DP62__PEG_TXN_11</t>
  </si>
  <si>
    <t>LD34.1</t>
  </si>
  <si>
    <t>CD50.2</t>
  </si>
  <si>
    <t>D7_Z_M11_DP63__PEG_TXN_12</t>
  </si>
  <si>
    <t>LD36.1</t>
  </si>
  <si>
    <t>CD54.2</t>
  </si>
  <si>
    <t>D7_Z_M11_DP64__PEG_TXN_13</t>
  </si>
  <si>
    <t>LD38.1</t>
  </si>
  <si>
    <t>CD58.2</t>
  </si>
  <si>
    <t>D7_Z_M11_DP65__PEG_TXN_14</t>
  </si>
  <si>
    <t>LD40.1</t>
  </si>
  <si>
    <t>CD62.2</t>
  </si>
  <si>
    <t>D7_Z_M11_DP66__PEG_TXN_15</t>
  </si>
  <si>
    <t>LD14.1</t>
  </si>
  <si>
    <t>CD10.2</t>
  </si>
  <si>
    <t>D7_Z_M11_DP53__PEG_TXN_2</t>
  </si>
  <si>
    <t>LD16.1</t>
  </si>
  <si>
    <t>CD14.2</t>
  </si>
  <si>
    <t>D7_Z_M11_DP54__PEG_TXN_3</t>
  </si>
  <si>
    <t>LD18.1</t>
  </si>
  <si>
    <t>CD18.2</t>
  </si>
  <si>
    <t>D7_Z_M11_DP55__PEG_TXN_4</t>
  </si>
  <si>
    <t>LD20.1</t>
  </si>
  <si>
    <t>CD22.2</t>
  </si>
  <si>
    <t>D7_Z_M11_DP56__PEG_TXN_5</t>
  </si>
  <si>
    <t>LD22.1</t>
  </si>
  <si>
    <t>CD26.2</t>
  </si>
  <si>
    <t>D7_Z_M11_DP57__PEG_TXN_6</t>
  </si>
  <si>
    <t>LD24.1</t>
  </si>
  <si>
    <t>CD30.2</t>
  </si>
  <si>
    <t>D7_Z_M11_DP58__PEG_TXN_7</t>
  </si>
  <si>
    <t>LD26.1</t>
  </si>
  <si>
    <t>CD34.2</t>
  </si>
  <si>
    <t>D7_Z_M11_DP59__PEG_TXN_8</t>
  </si>
  <si>
    <t>LD28.1</t>
  </si>
  <si>
    <t>CD38.2</t>
  </si>
  <si>
    <t>D7_Z_M11_DP60__PEG_TXN_9</t>
  </si>
  <si>
    <t>LD9.1</t>
  </si>
  <si>
    <t>CD1.1</t>
  </si>
  <si>
    <t>D7_Z_M11_DP51__PEG_TXP_0</t>
  </si>
  <si>
    <t>LD11.1</t>
  </si>
  <si>
    <t>CD5.1</t>
  </si>
  <si>
    <t>D7_Z_M11_DP52__PEG_TXP_1</t>
  </si>
  <si>
    <t>LD29.1</t>
  </si>
  <si>
    <t>CD41.1</t>
  </si>
  <si>
    <t>D7_Z_M11_DP61__PEG_TXP_10</t>
  </si>
  <si>
    <t>LD31.1</t>
  </si>
  <si>
    <t>CD45.1</t>
  </si>
  <si>
    <t>D7_Z_M11_DP62__PEG_TXP_11</t>
  </si>
  <si>
    <t>LD33.1</t>
  </si>
  <si>
    <t>CD49.1</t>
  </si>
  <si>
    <t>D7_Z_M11_DP63__PEG_TXP_12</t>
  </si>
  <si>
    <t>LD35.1</t>
  </si>
  <si>
    <t>CD53.1</t>
  </si>
  <si>
    <t>D7_Z_M11_DP64__PEG_TXP_13</t>
  </si>
  <si>
    <t>LD37.1</t>
  </si>
  <si>
    <t>CD57.1</t>
  </si>
  <si>
    <t>D7_Z_M11_DP65__PEG_TXP_14</t>
  </si>
  <si>
    <t>LD39.1</t>
  </si>
  <si>
    <t>CD61.1</t>
  </si>
  <si>
    <t>D7_Z_M11_DP66__PEG_TXP_15</t>
  </si>
  <si>
    <t>LD13.1</t>
  </si>
  <si>
    <t>CD9.1</t>
  </si>
  <si>
    <t>D7_Z_M11_DP53__PEG_TXP_2</t>
  </si>
  <si>
    <t>LD15.1</t>
  </si>
  <si>
    <t>CD13.1</t>
  </si>
  <si>
    <t>D7_Z_M11_DP54__PEG_TXP_3</t>
  </si>
  <si>
    <t>LD17.1</t>
  </si>
  <si>
    <t>CD17.1</t>
  </si>
  <si>
    <t>D7_Z_M11_DP55__PEG_TXP_4</t>
  </si>
  <si>
    <t>LD19.1</t>
  </si>
  <si>
    <t>CD21.1</t>
  </si>
  <si>
    <t>D7_Z_M11_DP56__PEG_TXP_5</t>
  </si>
  <si>
    <t>LD21.1</t>
  </si>
  <si>
    <t>CD25.1</t>
  </si>
  <si>
    <t>D7_Z_M11_DP57__PEG_TXP_6</t>
  </si>
  <si>
    <t>LD23.1</t>
  </si>
  <si>
    <t>CD29.1</t>
  </si>
  <si>
    <t>D7_Z_M11_DP58__PEG_TXP_7</t>
  </si>
  <si>
    <t>LD25.1</t>
  </si>
  <si>
    <t>CD33.1</t>
  </si>
  <si>
    <t>D7_Z_M11_DP59__PEG_TXP_8</t>
  </si>
  <si>
    <t>LD27.1</t>
  </si>
  <si>
    <t>CD37.1</t>
  </si>
  <si>
    <t>D7_Z_M11_DP60__PEG_TXP_9</t>
  </si>
  <si>
    <t>D7_TC_TD1__EDP_AUXN/PEG_VIEW_0</t>
  </si>
  <si>
    <t>J1501.BS6</t>
  </si>
  <si>
    <t>J1501.119</t>
  </si>
  <si>
    <t>KD29.3</t>
  </si>
  <si>
    <t>KD29.2</t>
  </si>
  <si>
    <t>D7__PEG_VIEW_0</t>
  </si>
  <si>
    <t>D7_TC_TD1__EDP_AUXP/PEG_VIEW_1</t>
  </si>
  <si>
    <t>J1501.CS1</t>
  </si>
  <si>
    <t>J1501.109</t>
  </si>
  <si>
    <t>KD29.7</t>
  </si>
  <si>
    <t>KD29.8</t>
  </si>
  <si>
    <t>D7__PEG_VIEW_1</t>
  </si>
  <si>
    <t>KD30.3</t>
  </si>
  <si>
    <t>D7__PEG_VIEW_2</t>
  </si>
  <si>
    <t>D7_TC_TD1__EDP_HPD/PEG_VIEW_3</t>
  </si>
  <si>
    <t>J1501.BS8</t>
  </si>
  <si>
    <t>J1501.123</t>
  </si>
  <si>
    <t>KD30.7</t>
  </si>
  <si>
    <t>KD30.8</t>
  </si>
  <si>
    <t>D7__PEG_VIEW_3</t>
  </si>
  <si>
    <t>D7_TC_TD1__PMSYNC</t>
  </si>
  <si>
    <t>J1507.CS12</t>
  </si>
  <si>
    <t>J1507.089</t>
  </si>
  <si>
    <t>D7_TC_TD2__PRDYN</t>
  </si>
  <si>
    <t>J1508.CS7</t>
  </si>
  <si>
    <t>J1508.055</t>
  </si>
  <si>
    <t>D7_TC_TD2__PREQN</t>
  </si>
  <si>
    <t>J1508.CS12</t>
  </si>
  <si>
    <t>J1508.045</t>
  </si>
  <si>
    <t>D7_TC_SH49_TD1__THERMDA/PROCHOTN</t>
  </si>
  <si>
    <t>J1507.CS2</t>
  </si>
  <si>
    <t>J1507.107</t>
  </si>
  <si>
    <t>KD31.4</t>
  </si>
  <si>
    <t>KD31.2</t>
  </si>
  <si>
    <t>D7_Z__PROCHOTN</t>
  </si>
  <si>
    <t>D7_TC_TD2__PWRGOOD</t>
  </si>
  <si>
    <t>J1509.AS6</t>
  </si>
  <si>
    <t>J1509.032</t>
  </si>
  <si>
    <t>D7_TC_TD2__RESET_N</t>
  </si>
  <si>
    <t>J1508.CS3</t>
  </si>
  <si>
    <t>J1508.061</t>
  </si>
  <si>
    <t>D7_TC_TD1__SKTOCCN</t>
  </si>
  <si>
    <t>J1505.BS7</t>
  </si>
  <si>
    <t>J1505.077</t>
  </si>
  <si>
    <t>RD016.1</t>
  </si>
  <si>
    <t>RD016.2</t>
  </si>
  <si>
    <t>RD370.1</t>
  </si>
  <si>
    <t>INT9\4\2</t>
  </si>
  <si>
    <t>D7_Z__SKTOCCN</t>
  </si>
  <si>
    <t>D7_TC_TD1__SPARE_1</t>
  </si>
  <si>
    <t>J1507.CS10</t>
  </si>
  <si>
    <t>J1507.093</t>
  </si>
  <si>
    <t>D7_TC_TD1__SPARE_10</t>
  </si>
  <si>
    <t>J1507.CS11</t>
  </si>
  <si>
    <t>J1507.091</t>
  </si>
  <si>
    <t>D7_TC_TD2__SPARE_12</t>
  </si>
  <si>
    <t>J1508.DS4</t>
  </si>
  <si>
    <t>J1508.060</t>
  </si>
  <si>
    <t>D7_TC_TD2__SPARE_13</t>
  </si>
  <si>
    <t>J1508.DS2</t>
  </si>
  <si>
    <t>J1508.064</t>
  </si>
  <si>
    <t>D7_TC_TD2__SPARE14</t>
  </si>
  <si>
    <t>J1508.CS8</t>
  </si>
  <si>
    <t>J1508.053</t>
  </si>
  <si>
    <t>D7_TC_TD1__SPARE_2</t>
  </si>
  <si>
    <t>J1506.CS7</t>
  </si>
  <si>
    <t>J1506.011</t>
  </si>
  <si>
    <t>D7_TC_TD1__SPARE_3</t>
  </si>
  <si>
    <t>J1505.CS3</t>
  </si>
  <si>
    <t>J1505.061</t>
  </si>
  <si>
    <t>KD50.4</t>
  </si>
  <si>
    <t>D7_Z__SPARE_4</t>
  </si>
  <si>
    <t>D7_TC_TD1__SPARE_5</t>
  </si>
  <si>
    <t>J1505.CS13</t>
  </si>
  <si>
    <t>J1505.043</t>
  </si>
  <si>
    <t>D7_TC_TD1__SPARE_6</t>
  </si>
  <si>
    <t>J1506.CS10</t>
  </si>
  <si>
    <t>J1506.005</t>
  </si>
  <si>
    <t>D7_TC_TD1__SPARE_7</t>
  </si>
  <si>
    <t>J1506.CS4</t>
  </si>
  <si>
    <t>J1506.015</t>
  </si>
  <si>
    <t>KD50.6</t>
  </si>
  <si>
    <t>D7_Z__SPARE_9</t>
  </si>
  <si>
    <t>D7_TC_DP20_TD1__SSC_DPCLKN</t>
  </si>
  <si>
    <t>J1501.BS2</t>
  </si>
  <si>
    <t>J1501.111</t>
  </si>
  <si>
    <t>D7_TC_DP20_TD1__SSC_DPCLKP</t>
  </si>
  <si>
    <t>J1501.BS3</t>
  </si>
  <si>
    <t>J1501.113</t>
  </si>
  <si>
    <t>D7_TC_TD2__TCK</t>
  </si>
  <si>
    <t>J1509.DS1</t>
  </si>
  <si>
    <t>J1509.022</t>
  </si>
  <si>
    <t>D7_TC_SC8_TD2__TDI</t>
  </si>
  <si>
    <t>J1509.CS8</t>
  </si>
  <si>
    <t>J1509.009</t>
  </si>
  <si>
    <t>D7_TC_SC8_TD2__TDO</t>
  </si>
  <si>
    <t>J1508.CS6</t>
  </si>
  <si>
    <t>J1508.057</t>
  </si>
  <si>
    <t>RD449.1</t>
  </si>
  <si>
    <t>RD451.1</t>
  </si>
  <si>
    <t>RD452.1</t>
  </si>
  <si>
    <t>D7_Z__THERMDA</t>
  </si>
  <si>
    <t>D7_TC_SH50_TD1__THERMDC/THERMTRIPN</t>
  </si>
  <si>
    <t>J1507.CS3</t>
  </si>
  <si>
    <t>J1507.105</t>
  </si>
  <si>
    <t>RD450.1</t>
  </si>
  <si>
    <t>RD453.1</t>
  </si>
  <si>
    <t>RD454.1</t>
  </si>
  <si>
    <t>KD31.8</t>
  </si>
  <si>
    <t>D7_Z__THERMDC</t>
  </si>
  <si>
    <t>KD31.6</t>
  </si>
  <si>
    <t>D7_Z__THERMTRIPN</t>
  </si>
  <si>
    <t>D7_TC_SC8_TD2__TMS</t>
  </si>
  <si>
    <t>J1509.CS14</t>
  </si>
  <si>
    <t>J1509.001</t>
  </si>
  <si>
    <t>D7_TC_TD2__TRSTN</t>
  </si>
  <si>
    <t>J1509.AS5</t>
  </si>
  <si>
    <t>J1509.030</t>
  </si>
  <si>
    <t>D7_P__VCC_CORE_LOAD_0</t>
  </si>
  <si>
    <t>RD347.1</t>
  </si>
  <si>
    <t>TPD51.1</t>
  </si>
  <si>
    <t>D7_P__VCC_CORE_LOAD_1</t>
  </si>
  <si>
    <t>RD350.1</t>
  </si>
  <si>
    <t>TPD53.1</t>
  </si>
  <si>
    <t>D7_P__VCC_CORE_LOAD_2</t>
  </si>
  <si>
    <t>RD353.1</t>
  </si>
  <si>
    <t>TPD55.1</t>
  </si>
  <si>
    <t>D7_P__VCC_CORE_LOAD_3</t>
  </si>
  <si>
    <t>RD356.1</t>
  </si>
  <si>
    <t>TPD57.1</t>
  </si>
  <si>
    <t>KD57.6</t>
  </si>
  <si>
    <t>D7_Z__VCCEDRAM_LOAD</t>
  </si>
  <si>
    <t>D7_P__VCCFUSEPRG</t>
  </si>
  <si>
    <t>KD38.6</t>
  </si>
  <si>
    <t>D7_P__VCCG_LOAD_0</t>
  </si>
  <si>
    <t>RD359.1</t>
  </si>
  <si>
    <t>TPD59.1</t>
  </si>
  <si>
    <t>D7_P__VCCG_LOAD_1</t>
  </si>
  <si>
    <t>RD362.1</t>
  </si>
  <si>
    <t>TPD61.1</t>
  </si>
  <si>
    <t>D7_P__VCCIN</t>
  </si>
  <si>
    <t>D7_TC_TD1__VCCIN_SENSE</t>
  </si>
  <si>
    <t>J1507.BS3</t>
  </si>
  <si>
    <t>J1507.113</t>
  </si>
  <si>
    <t>RD014.1</t>
  </si>
  <si>
    <t>RD205.2</t>
  </si>
  <si>
    <t>RD301.1</t>
  </si>
  <si>
    <t>RD014.2</t>
  </si>
  <si>
    <t>INT9\10\4</t>
  </si>
  <si>
    <t>D7_P__VCCIN_SENSE</t>
  </si>
  <si>
    <t>D7_P__VCCIO_LOAD</t>
  </si>
  <si>
    <t>RD365.1</t>
  </si>
  <si>
    <t>TPD69.1</t>
  </si>
  <si>
    <t>D7_P__VCCIO_OUT</t>
  </si>
  <si>
    <t>J1508.CS4</t>
  </si>
  <si>
    <t>J1508.059</t>
  </si>
  <si>
    <t>KD51.4</t>
  </si>
  <si>
    <t>D7_Z__VCCIO2PCH</t>
  </si>
  <si>
    <t>D7_P__VCCIOA_LOAD</t>
  </si>
  <si>
    <t>J1509.BS4</t>
  </si>
  <si>
    <t>J1509.027</t>
  </si>
  <si>
    <t>RD1.1</t>
  </si>
  <si>
    <t>RD2.1</t>
  </si>
  <si>
    <t>KD58.4</t>
  </si>
  <si>
    <t>D7_Z__VCCOPIO_LOAD</t>
  </si>
  <si>
    <t>D7_P__VCCR_LOAD</t>
  </si>
  <si>
    <t>RD341.1</t>
  </si>
  <si>
    <t>TPD63.1</t>
  </si>
  <si>
    <t>D7_P__VCCSA_LOAD</t>
  </si>
  <si>
    <t>RD344.1</t>
  </si>
  <si>
    <t>TPD65.1</t>
  </si>
  <si>
    <t>D7_TC_TD2__VCCSFR_LOAD</t>
  </si>
  <si>
    <t>J1509.AS4</t>
  </si>
  <si>
    <t>J1509.028</t>
  </si>
  <si>
    <t>D7_P__VDDQ</t>
  </si>
  <si>
    <t>D7_TC_TD1__VIDALERTN</t>
  </si>
  <si>
    <t>J1505.BS2</t>
  </si>
  <si>
    <t>J1505.067</t>
  </si>
  <si>
    <t>D7_TC_TD1__VIDSCLK</t>
  </si>
  <si>
    <t>J1505.CS4</t>
  </si>
  <si>
    <t>J1505.059</t>
  </si>
  <si>
    <t>D7_TC_TD1__VIDSOUT</t>
  </si>
  <si>
    <t>J1505.CS9</t>
  </si>
  <si>
    <t>J1505.051</t>
  </si>
  <si>
    <t>D7_TC_TD2__VSSLOAD</t>
  </si>
  <si>
    <t>J1508.DS14</t>
  </si>
  <si>
    <t>J1508.042</t>
  </si>
  <si>
    <t>JMPD1.4</t>
  </si>
  <si>
    <t>JMPD1.1</t>
  </si>
  <si>
    <t>JMPD1.3</t>
  </si>
  <si>
    <t>JMPD1.5</t>
  </si>
  <si>
    <t>JMPD1.7</t>
  </si>
  <si>
    <t>D7_Z__VSS_LOAD_E</t>
  </si>
  <si>
    <t>JMPD1.2</t>
  </si>
  <si>
    <t>D7_Z__VSS_LOADN</t>
  </si>
  <si>
    <t>JMPD1.6</t>
  </si>
  <si>
    <t>D7_Z__VSS_LOAD_S</t>
  </si>
  <si>
    <t>JMPD1.8</t>
  </si>
  <si>
    <t>D7_Z__VSS_LOAD_W</t>
  </si>
  <si>
    <t>D7_TC_TD1__VSSIN_SENSE</t>
  </si>
  <si>
    <t>J1507.BS4</t>
  </si>
  <si>
    <t>J1507.115</t>
  </si>
  <si>
    <t>RD015.1</t>
  </si>
  <si>
    <t>RD304.1</t>
  </si>
  <si>
    <t>RD015.2</t>
  </si>
  <si>
    <t>D7_P__VSSIN_SENSE_1</t>
  </si>
  <si>
    <t>D7_TC_TD2__FAST</t>
  </si>
  <si>
    <t>J1509.DS6</t>
  </si>
  <si>
    <t>J1509.014</t>
  </si>
  <si>
    <t>RD370.2</t>
  </si>
  <si>
    <t>D7_TC_TD1__PPF</t>
  </si>
  <si>
    <t>J1502.CS12</t>
  </si>
  <si>
    <t>J1502.045</t>
  </si>
  <si>
    <t>J1413.DS11</t>
  </si>
  <si>
    <t>KD29.4</t>
  </si>
  <si>
    <t>D7__EDP_AUXN</t>
  </si>
  <si>
    <t>KD29.6</t>
  </si>
  <si>
    <t>D7__EDP_AUXP</t>
  </si>
  <si>
    <t>KD30.6</t>
  </si>
  <si>
    <t>D7__EDP_HPD</t>
  </si>
  <si>
    <t>KD58.6</t>
  </si>
  <si>
    <t>D7_Z__EDP_SPARE</t>
  </si>
  <si>
    <t>SITE1</t>
  </si>
  <si>
    <t>SITE3</t>
  </si>
  <si>
    <t>SITE5</t>
  </si>
  <si>
    <t>SITE7</t>
  </si>
  <si>
    <t>Power Name</t>
  </si>
  <si>
    <t>Dut Pin</t>
  </si>
  <si>
    <t>Jconnector</t>
  </si>
  <si>
    <t>Component</t>
  </si>
  <si>
    <t>J1203.BS10</t>
  </si>
  <si>
    <t>TPA51.1</t>
  </si>
  <si>
    <t>J1403.BS9</t>
  </si>
  <si>
    <t>J1302.BS9</t>
  </si>
  <si>
    <t>J1102.BS10</t>
  </si>
  <si>
    <t>J1203.BS9</t>
  </si>
  <si>
    <t>RA347.1</t>
  </si>
  <si>
    <t>J1403.BS10</t>
  </si>
  <si>
    <t>J1302.BS10</t>
  </si>
  <si>
    <t>J1102.BS9</t>
  </si>
  <si>
    <t>J1510.AS13</t>
  </si>
  <si>
    <t>J1510.AS14</t>
  </si>
  <si>
    <t>J1404.DS9</t>
  </si>
  <si>
    <t>J1301.DS9</t>
  </si>
  <si>
    <t>J1101.DS10</t>
  </si>
  <si>
    <t>J1510.AS15</t>
  </si>
  <si>
    <t>J1404.DS10</t>
  </si>
  <si>
    <t>J1301.DS10</t>
  </si>
  <si>
    <t>J1101.DS9</t>
  </si>
  <si>
    <t>J1510.BS11</t>
  </si>
  <si>
    <t>J1510.BS13</t>
  </si>
  <si>
    <t>J1404.BS10</t>
  </si>
  <si>
    <t>J1301.BS9</t>
  </si>
  <si>
    <t>J1101.BS10</t>
  </si>
  <si>
    <t>J1510.BS14</t>
  </si>
  <si>
    <t>J1404.BS9</t>
  </si>
  <si>
    <t>J1301.BS10</t>
  </si>
  <si>
    <t>J1101.BS9</t>
  </si>
  <si>
    <t>J1204.DS10</t>
  </si>
  <si>
    <t>RA350.1</t>
  </si>
  <si>
    <t>J1405.DS10</t>
  </si>
  <si>
    <t>J1308.DS9</t>
  </si>
  <si>
    <t>J1108.DS9</t>
  </si>
  <si>
    <t>J1204.DS9</t>
  </si>
  <si>
    <t>TPA53.1</t>
  </si>
  <si>
    <t>J1405.DS9</t>
  </si>
  <si>
    <t>J1308.DS10</t>
  </si>
  <si>
    <t>J1108.DS10</t>
  </si>
  <si>
    <t>J1510.CS3</t>
  </si>
  <si>
    <t>J1510.CS4</t>
  </si>
  <si>
    <t>J1408.AS2</t>
  </si>
  <si>
    <t>CBB61.1</t>
  </si>
  <si>
    <t>J1305.AS2</t>
  </si>
  <si>
    <t>J1105.AS2</t>
  </si>
  <si>
    <t>CBD61.1</t>
  </si>
  <si>
    <t>J1510.CS6</t>
  </si>
  <si>
    <t>J1408.AS3</t>
  </si>
  <si>
    <t>CBB62.1</t>
  </si>
  <si>
    <t>J1305.AS3</t>
  </si>
  <si>
    <t>J1105.AS3</t>
  </si>
  <si>
    <t>CBD62.1</t>
  </si>
  <si>
    <t>J1510.DS2</t>
  </si>
  <si>
    <t>J1408.AS4</t>
  </si>
  <si>
    <t>CBB63.1</t>
  </si>
  <si>
    <t>J1305.AS4</t>
  </si>
  <si>
    <t>J1105.AS4</t>
  </si>
  <si>
    <t>CBD63.1</t>
  </si>
  <si>
    <t>J1510.DS3</t>
  </si>
  <si>
    <t>J1408.AS5</t>
  </si>
  <si>
    <t>CBB64.1</t>
  </si>
  <si>
    <t>J1305.AS5</t>
  </si>
  <si>
    <t>J1105.AS5</t>
  </si>
  <si>
    <t>CBD64.1</t>
  </si>
  <si>
    <t>J1510.DS4</t>
  </si>
  <si>
    <t>J1408.AS6</t>
  </si>
  <si>
    <t>CBB65.1</t>
  </si>
  <si>
    <t>J1305.AS6</t>
  </si>
  <si>
    <t>J1105.AS6</t>
  </si>
  <si>
    <t>CBD65.1</t>
  </si>
  <si>
    <t>J1408.AS7</t>
  </si>
  <si>
    <t>CBB66.1</t>
  </si>
  <si>
    <t>J1305.AS7</t>
  </si>
  <si>
    <t>J1105.AS7</t>
  </si>
  <si>
    <t>CBD66.1</t>
  </si>
  <si>
    <t>J1204.BS10</t>
  </si>
  <si>
    <t>RA353.1</t>
  </si>
  <si>
    <t>J1408.BX2</t>
  </si>
  <si>
    <t>CBB67.1</t>
  </si>
  <si>
    <t>J1305.BX2</t>
  </si>
  <si>
    <t>J1105.BX2</t>
  </si>
  <si>
    <t>CBD67.1</t>
  </si>
  <si>
    <t>J1204.BS9</t>
  </si>
  <si>
    <t>TPA55.1</t>
  </si>
  <si>
    <t>J1408.BX3</t>
  </si>
  <si>
    <t>CBB68.1</t>
  </si>
  <si>
    <t>J1305.BX3</t>
  </si>
  <si>
    <t>J1105.BX3</t>
  </si>
  <si>
    <t>CBD68.1</t>
  </si>
  <si>
    <t>J1510.CS10</t>
  </si>
  <si>
    <t>J1408.BX4</t>
  </si>
  <si>
    <t>CBB69.1</t>
  </si>
  <si>
    <t>J1305.BX4</t>
  </si>
  <si>
    <t>J1105.BX4</t>
  </si>
  <si>
    <t>CBD69.1</t>
  </si>
  <si>
    <t>J1510.CS11</t>
  </si>
  <si>
    <t>J1408.BX5</t>
  </si>
  <si>
    <t>CBB70.1</t>
  </si>
  <si>
    <t>J1305.BX5</t>
  </si>
  <si>
    <t>J1105.BX5</t>
  </si>
  <si>
    <t>CBD70.1</t>
  </si>
  <si>
    <t>J1510.CS12</t>
  </si>
  <si>
    <t>J1408.BX6</t>
  </si>
  <si>
    <t>CBB71.1</t>
  </si>
  <si>
    <t>J1305.BX6</t>
  </si>
  <si>
    <t>J1105.BX6</t>
  </si>
  <si>
    <t>CBD71.1</t>
  </si>
  <si>
    <t>J1510.DS10</t>
  </si>
  <si>
    <t>J1408.BX7</t>
  </si>
  <si>
    <t>CBB72.1</t>
  </si>
  <si>
    <t>J1305.BX7</t>
  </si>
  <si>
    <t>J1105.BX7</t>
  </si>
  <si>
    <t>CBD72.1</t>
  </si>
  <si>
    <t>J1510.DS11</t>
  </si>
  <si>
    <t>J1408.BY2</t>
  </si>
  <si>
    <t>CBB73.1</t>
  </si>
  <si>
    <t>J1305.BY2</t>
  </si>
  <si>
    <t>J1105.BY2</t>
  </si>
  <si>
    <t>CBD73.1</t>
  </si>
  <si>
    <t>J1510.DS9</t>
  </si>
  <si>
    <t>J1408.BY3</t>
  </si>
  <si>
    <t>CBB74.1</t>
  </si>
  <si>
    <t>J1305.BY3</t>
  </si>
  <si>
    <t>J1105.BY3</t>
  </si>
  <si>
    <t>CBD74.1</t>
  </si>
  <si>
    <t>J1408.BY4</t>
  </si>
  <si>
    <t>CBB75.1</t>
  </si>
  <si>
    <t>J1305.BY4</t>
  </si>
  <si>
    <t>J1105.BY4</t>
  </si>
  <si>
    <t>CBD75.1</t>
  </si>
  <si>
    <t>J1205.DS10</t>
  </si>
  <si>
    <t>RA356.1</t>
  </si>
  <si>
    <t>J1408.BY5</t>
  </si>
  <si>
    <t>CBB76.1</t>
  </si>
  <si>
    <t>J1305.BY5</t>
  </si>
  <si>
    <t>J1105.BY5</t>
  </si>
  <si>
    <t>CBD76.1</t>
  </si>
  <si>
    <t>J1205.DS9</t>
  </si>
  <si>
    <t>TPA57.1</t>
  </si>
  <si>
    <t>J1408.BY6</t>
  </si>
  <si>
    <t>CBB77.1</t>
  </si>
  <si>
    <t>J1305.BY6</t>
  </si>
  <si>
    <t>J1105.BY6</t>
  </si>
  <si>
    <t>CBD77.1</t>
  </si>
  <si>
    <t>J1610.AS6</t>
  </si>
  <si>
    <t>J1408.BY7</t>
  </si>
  <si>
    <t>CBB78.1</t>
  </si>
  <si>
    <t>J1305.BY7</t>
  </si>
  <si>
    <t>J1105.BY7</t>
  </si>
  <si>
    <t>CBD78.1</t>
  </si>
  <si>
    <t>J1610.AS7</t>
  </si>
  <si>
    <t>CLB10.1</t>
  </si>
  <si>
    <t>CLD10.1</t>
  </si>
  <si>
    <t>J1610.AS8</t>
  </si>
  <si>
    <t>CLB11.1</t>
  </si>
  <si>
    <t>CLD11.1</t>
  </si>
  <si>
    <t>J1610.BS5</t>
  </si>
  <si>
    <t>CLB12.1</t>
  </si>
  <si>
    <t>CLD12.1</t>
  </si>
  <si>
    <t>J1610.BS6</t>
  </si>
  <si>
    <t>CLB13.1</t>
  </si>
  <si>
    <t>CLD13.1</t>
  </si>
  <si>
    <t>J1610.BS7</t>
  </si>
  <si>
    <t>CLB14.1</t>
  </si>
  <si>
    <t>CLD14.1</t>
  </si>
  <si>
    <t>CLB15.1</t>
  </si>
  <si>
    <t>CLD15.1</t>
  </si>
  <si>
    <t>J1205.BS10</t>
  </si>
  <si>
    <t>RA359.1</t>
  </si>
  <si>
    <t>CLB16.1</t>
  </si>
  <si>
    <t>CLD16.1</t>
  </si>
  <si>
    <t>J1205.BS9</t>
  </si>
  <si>
    <t>TPA59.1</t>
  </si>
  <si>
    <t>CLB17.1</t>
  </si>
  <si>
    <t>CLD17.1</t>
  </si>
  <si>
    <t>J1610.AS13</t>
  </si>
  <si>
    <t>CLB18.1</t>
  </si>
  <si>
    <t>CLD18.1</t>
  </si>
  <si>
    <t>J1610.AS14</t>
  </si>
  <si>
    <t>CSB19.1</t>
  </si>
  <si>
    <t>CSD19.1</t>
  </si>
  <si>
    <t>J1610.AS15</t>
  </si>
  <si>
    <t>CSB20.1</t>
  </si>
  <si>
    <t>CSD20.1</t>
  </si>
  <si>
    <t>J1610.BS11</t>
  </si>
  <si>
    <t>CSB21.1</t>
  </si>
  <si>
    <t>CSD21.1</t>
  </si>
  <si>
    <t>J1610.BS13</t>
  </si>
  <si>
    <t>CSB22.1</t>
  </si>
  <si>
    <t>CSD22.1</t>
  </si>
  <si>
    <t>J1610.BS14</t>
  </si>
  <si>
    <t>CSB36.1</t>
  </si>
  <si>
    <t>CSD36.1</t>
  </si>
  <si>
    <t>CSB37.1</t>
  </si>
  <si>
    <t>CSD37.1</t>
  </si>
  <si>
    <t>J1206.DS10</t>
  </si>
  <si>
    <t>TPA61.1</t>
  </si>
  <si>
    <t>CSB38.1</t>
  </si>
  <si>
    <t>CSD38.1</t>
  </si>
  <si>
    <t>J1206.DS9</t>
  </si>
  <si>
    <t>RA362.1</t>
  </si>
  <si>
    <t>CSB39.1</t>
  </si>
  <si>
    <t>CSD39.1</t>
  </si>
  <si>
    <t>J1610.CS4</t>
  </si>
  <si>
    <t>CSB40.1</t>
  </si>
  <si>
    <t>CSD40.1</t>
  </si>
  <si>
    <t>J1610.CS6</t>
  </si>
  <si>
    <t>CSB41.1</t>
  </si>
  <si>
    <t>CSD41.1</t>
  </si>
  <si>
    <t>J1610.CS7</t>
  </si>
  <si>
    <t>CSB42.1</t>
  </si>
  <si>
    <t>CSD42.1</t>
  </si>
  <si>
    <t>J1610.DS3</t>
  </si>
  <si>
    <t>CSB43.1</t>
  </si>
  <si>
    <t>CSD43.1</t>
  </si>
  <si>
    <t>J1610.DS4</t>
  </si>
  <si>
    <t>CSB44.1</t>
  </si>
  <si>
    <t>CSD44.1</t>
  </si>
  <si>
    <t>J1610.DS6</t>
  </si>
  <si>
    <t>CSB45.1</t>
  </si>
  <si>
    <t>CSD45.1</t>
  </si>
  <si>
    <t>CSB46.1</t>
  </si>
  <si>
    <t>CSD46.1</t>
  </si>
  <si>
    <t>J1109.AS2</t>
  </si>
  <si>
    <t>CBA1.1</t>
  </si>
  <si>
    <t>RB018.1</t>
  </si>
  <si>
    <t>RD018.1</t>
  </si>
  <si>
    <t>J1109.AS3</t>
  </si>
  <si>
    <t>CBA10.1</t>
  </si>
  <si>
    <t>RB020.1</t>
  </si>
  <si>
    <t>RD020.1</t>
  </si>
  <si>
    <t>J1109.AS4</t>
  </si>
  <si>
    <t>CBA11.1</t>
  </si>
  <si>
    <t>RB022.1</t>
  </si>
  <si>
    <t>RD022.1</t>
  </si>
  <si>
    <t>J1109.AS5</t>
  </si>
  <si>
    <t>CBA12.1</t>
  </si>
  <si>
    <t>RB157.1</t>
  </si>
  <si>
    <t>RD157.1</t>
  </si>
  <si>
    <t>J1109.AS6</t>
  </si>
  <si>
    <t>CBA13.1</t>
  </si>
  <si>
    <t>RB310.1</t>
  </si>
  <si>
    <t>RD310.1</t>
  </si>
  <si>
    <t>J1109.AS7</t>
  </si>
  <si>
    <t>CBA14.1</t>
  </si>
  <si>
    <t>TPB42.1</t>
  </si>
  <si>
    <t>TPD42.1</t>
  </si>
  <si>
    <t>J1109.AS8</t>
  </si>
  <si>
    <t>CBA15.1</t>
  </si>
  <si>
    <t>J1109.AS9</t>
  </si>
  <si>
    <t>CBA16.1</t>
  </si>
  <si>
    <t>J1405.BS10</t>
  </si>
  <si>
    <t>RB359.1</t>
  </si>
  <si>
    <t>J1308.BS9</t>
  </si>
  <si>
    <t>J1108.BS10</t>
  </si>
  <si>
    <t>J1109.BX2</t>
  </si>
  <si>
    <t>CBA17.1</t>
  </si>
  <si>
    <t>J1405.BS9</t>
  </si>
  <si>
    <t>TPB59.1</t>
  </si>
  <si>
    <t>J1308.BS10</t>
  </si>
  <si>
    <t>J1108.BS9</t>
  </si>
  <si>
    <t>J1109.BX3</t>
  </si>
  <si>
    <t>CBA18.1</t>
  </si>
  <si>
    <t>J1109.BX4</t>
  </si>
  <si>
    <t>CBA19.1</t>
  </si>
  <si>
    <t>J1406.DS10</t>
  </si>
  <si>
    <t>RB362.1</t>
  </si>
  <si>
    <t>J1307.DS9</t>
  </si>
  <si>
    <t>J1107.DS10</t>
  </si>
  <si>
    <t>J1109.BX5</t>
  </si>
  <si>
    <t>CBA2.1</t>
  </si>
  <si>
    <t>J1406.DS9</t>
  </si>
  <si>
    <t>TPB61.1</t>
  </si>
  <si>
    <t>J1307.DS10</t>
  </si>
  <si>
    <t>J1107.DS9</t>
  </si>
  <si>
    <t>J1109.BX6</t>
  </si>
  <si>
    <t>CBA20.1</t>
  </si>
  <si>
    <t>J1109.BX7</t>
  </si>
  <si>
    <t>CBA21.1</t>
  </si>
  <si>
    <t>J1403.AS2</t>
  </si>
  <si>
    <t>CBB1.1</t>
  </si>
  <si>
    <t>J1301.AS2</t>
  </si>
  <si>
    <t>J1101.AS2</t>
  </si>
  <si>
    <t>CBD1.1</t>
  </si>
  <si>
    <t>J1109.BX8</t>
  </si>
  <si>
    <t>CBA22.1</t>
  </si>
  <si>
    <t>J1403.AS3</t>
  </si>
  <si>
    <t>CBB10.1</t>
  </si>
  <si>
    <t>J1301.AS3</t>
  </si>
  <si>
    <t>J1101.AS3</t>
  </si>
  <si>
    <t>CBD10.1</t>
  </si>
  <si>
    <t>J1109.BX9</t>
  </si>
  <si>
    <t>CBA23.1</t>
  </si>
  <si>
    <t>J1403.AS4</t>
  </si>
  <si>
    <t>CBB11.1</t>
  </si>
  <si>
    <t>J1301.AS4</t>
  </si>
  <si>
    <t>J1101.AS4</t>
  </si>
  <si>
    <t>CBD11.1</t>
  </si>
  <si>
    <t>J1109.BY2</t>
  </si>
  <si>
    <t>CBA24.1</t>
  </si>
  <si>
    <t>J1403.AS5</t>
  </si>
  <si>
    <t>CBB12.1</t>
  </si>
  <si>
    <t>J1301.AS5</t>
  </si>
  <si>
    <t>J1101.AS5</t>
  </si>
  <si>
    <t>CBD12.1</t>
  </si>
  <si>
    <t>J1109.BY3</t>
  </si>
  <si>
    <t>CBA25.1</t>
  </si>
  <si>
    <t>J1403.AS6</t>
  </si>
  <si>
    <t>CBB13.1</t>
  </si>
  <si>
    <t>J1301.AS6</t>
  </si>
  <si>
    <t>J1101.AS6</t>
  </si>
  <si>
    <t>CBD13.1</t>
  </si>
  <si>
    <t>J1109.BY4</t>
  </si>
  <si>
    <t>CBA26.1</t>
  </si>
  <si>
    <t>J1403.AS7</t>
  </si>
  <si>
    <t>CBB14.1</t>
  </si>
  <si>
    <t>J1301.AS7</t>
  </si>
  <si>
    <t>J1101.AS7</t>
  </si>
  <si>
    <t>CBD14.1</t>
  </si>
  <si>
    <t>J1109.BY5</t>
  </si>
  <si>
    <t>CBA27.1</t>
  </si>
  <si>
    <t>J1403.BX2</t>
  </si>
  <si>
    <t>CBB15.1</t>
  </si>
  <si>
    <t>J1301.BX2</t>
  </si>
  <si>
    <t>J1101.BX2</t>
  </si>
  <si>
    <t>CBD15.1</t>
  </si>
  <si>
    <t>J1109.BY6</t>
  </si>
  <si>
    <t>CBA28.1</t>
  </si>
  <si>
    <t>J1403.BX3</t>
  </si>
  <si>
    <t>CBB16.1</t>
  </si>
  <si>
    <t>J1301.BX3</t>
  </si>
  <si>
    <t>J1101.BX3</t>
  </si>
  <si>
    <t>CBD16.1</t>
  </si>
  <si>
    <t>J1109.BY7</t>
  </si>
  <si>
    <t>CBA29.1</t>
  </si>
  <si>
    <t>J1403.BX4</t>
  </si>
  <si>
    <t>CBB17.1</t>
  </si>
  <si>
    <t>J1301.BX4</t>
  </si>
  <si>
    <t>J1101.BX4</t>
  </si>
  <si>
    <t>CBD17.1</t>
  </si>
  <si>
    <t>J1109.BY8</t>
  </si>
  <si>
    <t>CBA3.1</t>
  </si>
  <si>
    <t>J1403.BX5</t>
  </si>
  <si>
    <t>CBB18.1</t>
  </si>
  <si>
    <t>J1301.BX5</t>
  </si>
  <si>
    <t>J1101.BX5</t>
  </si>
  <si>
    <t>CBD18.1</t>
  </si>
  <si>
    <t>J1109.BY9</t>
  </si>
  <si>
    <t>CBA30.1</t>
  </si>
  <si>
    <t>J1403.BX6</t>
  </si>
  <si>
    <t>CBB19.1</t>
  </si>
  <si>
    <t>J1301.BX6</t>
  </si>
  <si>
    <t>J1101.BX6</t>
  </si>
  <si>
    <t>CBD19.1</t>
  </si>
  <si>
    <t>J1109.CS1</t>
  </si>
  <si>
    <t>CBA31.1</t>
  </si>
  <si>
    <t>J1403.BX7</t>
  </si>
  <si>
    <t>CBB2.1</t>
  </si>
  <si>
    <t>J1301.BX7</t>
  </si>
  <si>
    <t>J1101.BX7</t>
  </si>
  <si>
    <t>CBD2.1</t>
  </si>
  <si>
    <t>J1109.CS2</t>
  </si>
  <si>
    <t>CBA32.1</t>
  </si>
  <si>
    <t>J1403.BY2</t>
  </si>
  <si>
    <t>CBB20.1</t>
  </si>
  <si>
    <t>J1301.BY2</t>
  </si>
  <si>
    <t>J1101.BY2</t>
  </si>
  <si>
    <t>CBD20.1</t>
  </si>
  <si>
    <t>J1109.CS3</t>
  </si>
  <si>
    <t>CBA33.1</t>
  </si>
  <si>
    <t>J1403.BY3</t>
  </si>
  <si>
    <t>CBB21.1</t>
  </si>
  <si>
    <t>J1301.BY3</t>
  </si>
  <si>
    <t>J1101.BY3</t>
  </si>
  <si>
    <t>CBD21.1</t>
  </si>
  <si>
    <t>J1109.CS4</t>
  </si>
  <si>
    <t>CBA34.1</t>
  </si>
  <si>
    <t>J1403.BY4</t>
  </si>
  <si>
    <t>CBB22.1</t>
  </si>
  <si>
    <t>J1301.BY4</t>
  </si>
  <si>
    <t>J1101.BY4</t>
  </si>
  <si>
    <t>CBD22.1</t>
  </si>
  <si>
    <t>J1109.CS6</t>
  </si>
  <si>
    <t>CBA35.1</t>
  </si>
  <si>
    <t>J1403.BY5</t>
  </si>
  <si>
    <t>CBB23.1</t>
  </si>
  <si>
    <t>J1301.BY5</t>
  </si>
  <si>
    <t>J1101.BY5</t>
  </si>
  <si>
    <t>CBD23.1</t>
  </si>
  <si>
    <t>J1109.CS7</t>
  </si>
  <si>
    <t>CBA36.1</t>
  </si>
  <si>
    <t>J1403.BY6</t>
  </si>
  <si>
    <t>CBB24.1</t>
  </si>
  <si>
    <t>J1301.BY6</t>
  </si>
  <si>
    <t>J1101.BY6</t>
  </si>
  <si>
    <t>CBD24.1</t>
  </si>
  <si>
    <t>J1109.CS8</t>
  </si>
  <si>
    <t>CBA37.1</t>
  </si>
  <si>
    <t>J1403.BY7</t>
  </si>
  <si>
    <t>CBB25.1</t>
  </si>
  <si>
    <t>J1301.BY7</t>
  </si>
  <si>
    <t>J1101.BY7</t>
  </si>
  <si>
    <t>CBD25.1</t>
  </si>
  <si>
    <t>J1109.CS9</t>
  </si>
  <si>
    <t>CBA38.1</t>
  </si>
  <si>
    <t>J1403.CS1</t>
  </si>
  <si>
    <t>CBB26.1</t>
  </si>
  <si>
    <t>J1301.CS1</t>
  </si>
  <si>
    <t>J1101.CS1</t>
  </si>
  <si>
    <t>CBD26.1</t>
  </si>
  <si>
    <t>J1109.DX1</t>
  </si>
  <si>
    <t>CBA39.1</t>
  </si>
  <si>
    <t>J1403.CS2</t>
  </si>
  <si>
    <t>CBB27.1</t>
  </si>
  <si>
    <t>J1301.CS2</t>
  </si>
  <si>
    <t>J1101.CS2</t>
  </si>
  <si>
    <t>CBD27.1</t>
  </si>
  <si>
    <t>J1109.DX2</t>
  </si>
  <si>
    <t>CBA4.1</t>
  </si>
  <si>
    <t>J1403.CS3</t>
  </si>
  <si>
    <t>CBB28.1</t>
  </si>
  <si>
    <t>J1301.CS3</t>
  </si>
  <si>
    <t>J1101.CS3</t>
  </si>
  <si>
    <t>CBD28.1</t>
  </si>
  <si>
    <t>J1109.DX3</t>
  </si>
  <si>
    <t>CBA40.1</t>
  </si>
  <si>
    <t>J1403.CS4</t>
  </si>
  <si>
    <t>CBB29.1</t>
  </si>
  <si>
    <t>J1301.CS4</t>
  </si>
  <si>
    <t>J1101.CS4</t>
  </si>
  <si>
    <t>CBD29.1</t>
  </si>
  <si>
    <t>J1109.DX4</t>
  </si>
  <si>
    <t>CBA41.1</t>
  </si>
  <si>
    <t>J1403.CS6</t>
  </si>
  <si>
    <t>CBB3.1</t>
  </si>
  <si>
    <t>J1301.CS6</t>
  </si>
  <si>
    <t>J1101.CS6</t>
  </si>
  <si>
    <t>CBD3.1</t>
  </si>
  <si>
    <t>J1109.DX6</t>
  </si>
  <si>
    <t>CBA42.1</t>
  </si>
  <si>
    <t>J1403.CS7</t>
  </si>
  <si>
    <t>CBB30.1</t>
  </si>
  <si>
    <t>J1301.CS7</t>
  </si>
  <si>
    <t>J1101.CS7</t>
  </si>
  <si>
    <t>CBD30.1</t>
  </si>
  <si>
    <t>J1109.DX7</t>
  </si>
  <si>
    <t>CBA43.1</t>
  </si>
  <si>
    <t>J1403.DX1</t>
  </si>
  <si>
    <t>CBB31.1</t>
  </si>
  <si>
    <t>J1301.DX1</t>
  </si>
  <si>
    <t>J1101.DX1</t>
  </si>
  <si>
    <t>CBD31.1</t>
  </si>
  <si>
    <t>J1109.DX8</t>
  </si>
  <si>
    <t>CBA44.1</t>
  </si>
  <si>
    <t>J1403.DX2</t>
  </si>
  <si>
    <t>CBB32.1</t>
  </si>
  <si>
    <t>J1301.DX2</t>
  </si>
  <si>
    <t>J1101.DX2</t>
  </si>
  <si>
    <t>CBD32.1</t>
  </si>
  <si>
    <t>J1109.DX9</t>
  </si>
  <si>
    <t>CBA45.1</t>
  </si>
  <si>
    <t>J1403.DX3</t>
  </si>
  <si>
    <t>CBB33.1</t>
  </si>
  <si>
    <t>J1301.DX3</t>
  </si>
  <si>
    <t>J1101.DX3</t>
  </si>
  <si>
    <t>CBD33.1</t>
  </si>
  <si>
    <t>J1109.DY1</t>
  </si>
  <si>
    <t>CBA46.1</t>
  </si>
  <si>
    <t>J1403.DX4</t>
  </si>
  <si>
    <t>CBB34.1</t>
  </si>
  <si>
    <t>J1301.DX4</t>
  </si>
  <si>
    <t>J1101.DX4</t>
  </si>
  <si>
    <t>CBD34.1</t>
  </si>
  <si>
    <t>J1109.DY2</t>
  </si>
  <si>
    <t>CBA47.1</t>
  </si>
  <si>
    <t>J1403.DX6</t>
  </si>
  <si>
    <t>CBB35.1</t>
  </si>
  <si>
    <t>J1301.DX6</t>
  </si>
  <si>
    <t>J1101.DX6</t>
  </si>
  <si>
    <t>CBD35.1</t>
  </si>
  <si>
    <t>J1109.DY3</t>
  </si>
  <si>
    <t>CBA48.1</t>
  </si>
  <si>
    <t>J1403.DX7</t>
  </si>
  <si>
    <t>CBB36.1</t>
  </si>
  <si>
    <t>J1301.DX7</t>
  </si>
  <si>
    <t>J1101.DX7</t>
  </si>
  <si>
    <t>CBD36.1</t>
  </si>
  <si>
    <t>J1109.DY4</t>
  </si>
  <si>
    <t>CBA49.1</t>
  </si>
  <si>
    <t>J1403.DY1</t>
  </si>
  <si>
    <t>CBB37.1</t>
  </si>
  <si>
    <t>J1301.DY1</t>
  </si>
  <si>
    <t>J1101.DY1</t>
  </si>
  <si>
    <t>CBD37.1</t>
  </si>
  <si>
    <t>J1109.DY6</t>
  </si>
  <si>
    <t>CBA5.1</t>
  </si>
  <si>
    <t>J1403.DY2</t>
  </si>
  <si>
    <t>CBB38.1</t>
  </si>
  <si>
    <t>J1301.DY2</t>
  </si>
  <si>
    <t>J1101.DY2</t>
  </si>
  <si>
    <t>CBD38.1</t>
  </si>
  <si>
    <t>J1109.DY7</t>
  </si>
  <si>
    <t>CBA50.1</t>
  </si>
  <si>
    <t>J1403.DY3</t>
  </si>
  <si>
    <t>CBB39.1</t>
  </si>
  <si>
    <t>J1301.DY3</t>
  </si>
  <si>
    <t>J1101.DY3</t>
  </si>
  <si>
    <t>CBD39.1</t>
  </si>
  <si>
    <t>J1109.DY8</t>
  </si>
  <si>
    <t>CBA51.1</t>
  </si>
  <si>
    <t>J1403.DY4</t>
  </si>
  <si>
    <t>CBB4.1</t>
  </si>
  <si>
    <t>J1301.DY4</t>
  </si>
  <si>
    <t>J1101.DY4</t>
  </si>
  <si>
    <t>CBD4.1</t>
  </si>
  <si>
    <t>J1109.DY9</t>
  </si>
  <si>
    <t>CBA52.1</t>
  </si>
  <si>
    <t>J1403.DY6</t>
  </si>
  <si>
    <t>CBB40.1</t>
  </si>
  <si>
    <t>J1301.DY6</t>
  </si>
  <si>
    <t>J1101.DY6</t>
  </si>
  <si>
    <t>CBD40.1</t>
  </si>
  <si>
    <t>J1110.AS2</t>
  </si>
  <si>
    <t>CBA53.1</t>
  </si>
  <si>
    <t>J1403.DY7</t>
  </si>
  <si>
    <t>CBB41.1</t>
  </si>
  <si>
    <t>J1301.DY7</t>
  </si>
  <si>
    <t>J1101.DY7</t>
  </si>
  <si>
    <t>CBD41.1</t>
  </si>
  <si>
    <t>J1110.AS3</t>
  </si>
  <si>
    <t>CBA54.1</t>
  </si>
  <si>
    <t>J1404.AS2</t>
  </si>
  <si>
    <t>CBB42.1</t>
  </si>
  <si>
    <t>J1302.AS2</t>
  </si>
  <si>
    <t>J1102.AS2</t>
  </si>
  <si>
    <t>CBD42.1</t>
  </si>
  <si>
    <t>J1110.AS4</t>
  </si>
  <si>
    <t>CBA55.1</t>
  </si>
  <si>
    <t>J1404.AS3</t>
  </si>
  <si>
    <t>CBB43.1</t>
  </si>
  <si>
    <t>J1302.AS3</t>
  </si>
  <si>
    <t>J1102.AS3</t>
  </si>
  <si>
    <t>CBD43.1</t>
  </si>
  <si>
    <t>J1110.AS5</t>
  </si>
  <si>
    <t>CBA56.1</t>
  </si>
  <si>
    <t>J1404.AS4</t>
  </si>
  <si>
    <t>CBB44.1</t>
  </si>
  <si>
    <t>J1302.AS4</t>
  </si>
  <si>
    <t>J1102.AS4</t>
  </si>
  <si>
    <t>CBD44.1</t>
  </si>
  <si>
    <t>J1110.AS6</t>
  </si>
  <si>
    <t>CBA57.1</t>
  </si>
  <si>
    <t>J1404.AS5</t>
  </si>
  <si>
    <t>CBB45.1</t>
  </si>
  <si>
    <t>J1302.AS5</t>
  </si>
  <si>
    <t>J1102.AS5</t>
  </si>
  <si>
    <t>CBD45.1</t>
  </si>
  <si>
    <t>J1110.AS7</t>
  </si>
  <si>
    <t>CBA58.1</t>
  </si>
  <si>
    <t>J1404.AS6</t>
  </si>
  <si>
    <t>CBB46.1</t>
  </si>
  <si>
    <t>J1302.AS6</t>
  </si>
  <si>
    <t>J1102.AS6</t>
  </si>
  <si>
    <t>CBD46.1</t>
  </si>
  <si>
    <t>J1110.AS8</t>
  </si>
  <si>
    <t>CBA59.1</t>
  </si>
  <si>
    <t>J1404.AS7</t>
  </si>
  <si>
    <t>CBB47.1</t>
  </si>
  <si>
    <t>J1302.AS7</t>
  </si>
  <si>
    <t>J1102.AS7</t>
  </si>
  <si>
    <t>CBD47.1</t>
  </si>
  <si>
    <t>J1110.AS9</t>
  </si>
  <si>
    <t>CBA6.1</t>
  </si>
  <si>
    <t>J1404.BX2</t>
  </si>
  <si>
    <t>CBB48.1</t>
  </si>
  <si>
    <t>J1302.BX2</t>
  </si>
  <si>
    <t>J1102.BX2</t>
  </si>
  <si>
    <t>CBD48.1</t>
  </si>
  <si>
    <t>J1110.BX2</t>
  </si>
  <si>
    <t>CBA60.1</t>
  </si>
  <si>
    <t>J1404.BX3</t>
  </si>
  <si>
    <t>CBB49.1</t>
  </si>
  <si>
    <t>J1302.BX3</t>
  </si>
  <si>
    <t>J1102.BX3</t>
  </si>
  <si>
    <t>CBD49.1</t>
  </si>
  <si>
    <t>J1110.BX3</t>
  </si>
  <si>
    <t>CBA7.1</t>
  </si>
  <si>
    <t>J1404.BX4</t>
  </si>
  <si>
    <t>CBB5.1</t>
  </si>
  <si>
    <t>J1302.BX4</t>
  </si>
  <si>
    <t>J1102.BX4</t>
  </si>
  <si>
    <t>CBD5.1</t>
  </si>
  <si>
    <t>J1110.BX4</t>
  </si>
  <si>
    <t>CBA8.1</t>
  </si>
  <si>
    <t>J1404.BX5</t>
  </si>
  <si>
    <t>CBB50.1</t>
  </si>
  <si>
    <t>J1302.BX5</t>
  </si>
  <si>
    <t>J1102.BX5</t>
  </si>
  <si>
    <t>CBD50.1</t>
  </si>
  <si>
    <t>J1110.BX5</t>
  </si>
  <si>
    <t>CBA9.1</t>
  </si>
  <si>
    <t>J1404.BX6</t>
  </si>
  <si>
    <t>CBB51.1</t>
  </si>
  <si>
    <t>J1302.BX6</t>
  </si>
  <si>
    <t>J1102.BX6</t>
  </si>
  <si>
    <t>CBD51.1</t>
  </si>
  <si>
    <t>J1110.BX6</t>
  </si>
  <si>
    <t>CLA1.1</t>
  </si>
  <si>
    <t>J1404.BX7</t>
  </si>
  <si>
    <t>CBB52.1</t>
  </si>
  <si>
    <t>J1302.BX7</t>
  </si>
  <si>
    <t>J1102.BX7</t>
  </si>
  <si>
    <t>CBD52.1</t>
  </si>
  <si>
    <t>J1110.BX7</t>
  </si>
  <si>
    <t>CLA2.1</t>
  </si>
  <si>
    <t>J1404.BY2</t>
  </si>
  <si>
    <t>CBB53.1</t>
  </si>
  <si>
    <t>J1302.BY2</t>
  </si>
  <si>
    <t>J1102.BY2</t>
  </si>
  <si>
    <t>CBD53.1</t>
  </si>
  <si>
    <t>J1110.BX8</t>
  </si>
  <si>
    <t>CLA3.1</t>
  </si>
  <si>
    <t>J1404.BY3</t>
  </si>
  <si>
    <t>CBB54.1</t>
  </si>
  <si>
    <t>J1302.BY3</t>
  </si>
  <si>
    <t>J1102.BY3</t>
  </si>
  <si>
    <t>CBD54.1</t>
  </si>
  <si>
    <t>J1110.BX9</t>
  </si>
  <si>
    <t>CLA4.1</t>
  </si>
  <si>
    <t>J1404.BY4</t>
  </si>
  <si>
    <t>CBB55.1</t>
  </si>
  <si>
    <t>J1302.BY4</t>
  </si>
  <si>
    <t>J1102.BY4</t>
  </si>
  <si>
    <t>CBD55.1</t>
  </si>
  <si>
    <t>J1110.BY2</t>
  </si>
  <si>
    <t>CLA5.1</t>
  </si>
  <si>
    <t>J1404.BY5</t>
  </si>
  <si>
    <t>CBB56.1</t>
  </si>
  <si>
    <t>J1302.BY5</t>
  </si>
  <si>
    <t>J1102.BY5</t>
  </si>
  <si>
    <t>CBD56.1</t>
  </si>
  <si>
    <t>J1110.BY3</t>
  </si>
  <si>
    <t>CLA6.1</t>
  </si>
  <si>
    <t>J1404.BY6</t>
  </si>
  <si>
    <t>CBB57.1</t>
  </si>
  <si>
    <t>J1302.BY6</t>
  </si>
  <si>
    <t>J1102.BY6</t>
  </si>
  <si>
    <t>CBD57.1</t>
  </si>
  <si>
    <t>J1110.BY4</t>
  </si>
  <si>
    <t>CLA7.1</t>
  </si>
  <si>
    <t>J1404.BY7</t>
  </si>
  <si>
    <t>CBB58.1</t>
  </si>
  <si>
    <t>J1302.BY7</t>
  </si>
  <si>
    <t>J1102.BY7</t>
  </si>
  <si>
    <t>CBD58.1</t>
  </si>
  <si>
    <t>J1110.BY5</t>
  </si>
  <si>
    <t>CLA8.1</t>
  </si>
  <si>
    <t>J1404.CS1</t>
  </si>
  <si>
    <t>CBB59.1</t>
  </si>
  <si>
    <t>J1302.CS1</t>
  </si>
  <si>
    <t>J1102.CS1</t>
  </si>
  <si>
    <t>CBD59.1</t>
  </si>
  <si>
    <t>J1110.BY6</t>
  </si>
  <si>
    <t>CLA9.1</t>
  </si>
  <si>
    <t>J1404.CS2</t>
  </si>
  <si>
    <t>CBB6.1</t>
  </si>
  <si>
    <t>J1302.CS2</t>
  </si>
  <si>
    <t>J1102.CS2</t>
  </si>
  <si>
    <t>CBD6.1</t>
  </si>
  <si>
    <t>J1110.BY7</t>
  </si>
  <si>
    <t>CSA1.1</t>
  </si>
  <si>
    <t>J1404.CS3</t>
  </si>
  <si>
    <t>CBB60.1</t>
  </si>
  <si>
    <t>J1302.CS3</t>
  </si>
  <si>
    <t>J1102.CS3</t>
  </si>
  <si>
    <t>CBD60.1</t>
  </si>
  <si>
    <t>J1110.BY8</t>
  </si>
  <si>
    <t>CSA2.1</t>
  </si>
  <si>
    <t>J1404.CS4</t>
  </si>
  <si>
    <t>CBB7.1</t>
  </si>
  <si>
    <t>J1302.CS4</t>
  </si>
  <si>
    <t>J1102.CS4</t>
  </si>
  <si>
    <t>CBD7.1</t>
  </si>
  <si>
    <t>J1110.BY9</t>
  </si>
  <si>
    <t>CSA23.1</t>
  </si>
  <si>
    <t>J1404.CS6</t>
  </si>
  <si>
    <t>CBB8.1</t>
  </si>
  <si>
    <t>J1302.CS6</t>
  </si>
  <si>
    <t>J1102.CS6</t>
  </si>
  <si>
    <t>CBD8.1</t>
  </si>
  <si>
    <t>J1110.CS1</t>
  </si>
  <si>
    <t>CSA24.1</t>
  </si>
  <si>
    <t>J1404.CS7</t>
  </si>
  <si>
    <t>CBB9.1</t>
  </si>
  <si>
    <t>J1302.CS7</t>
  </si>
  <si>
    <t>J1102.CS7</t>
  </si>
  <si>
    <t>CBD9.1</t>
  </si>
  <si>
    <t>J1110.CS2</t>
  </si>
  <si>
    <t>CSA25.1</t>
  </si>
  <si>
    <t>J1404.DX1</t>
  </si>
  <si>
    <t>CLB1.1</t>
  </si>
  <si>
    <t>J1302.DX1</t>
  </si>
  <si>
    <t>J1102.DX1</t>
  </si>
  <si>
    <t>CLD1.1</t>
  </si>
  <si>
    <t>J1110.CS3</t>
  </si>
  <si>
    <t>CSA26.1</t>
  </si>
  <si>
    <t>J1404.DX2</t>
  </si>
  <si>
    <t>CLB2.1</t>
  </si>
  <si>
    <t>J1302.DX2</t>
  </si>
  <si>
    <t>J1102.DX2</t>
  </si>
  <si>
    <t>CLD2.1</t>
  </si>
  <si>
    <t>J1110.CS4</t>
  </si>
  <si>
    <t>CSA27.1</t>
  </si>
  <si>
    <t>J1404.DX3</t>
  </si>
  <si>
    <t>CLB3.1</t>
  </si>
  <si>
    <t>J1302.DX3</t>
  </si>
  <si>
    <t>J1102.DX3</t>
  </si>
  <si>
    <t>CLD3.1</t>
  </si>
  <si>
    <t>J1110.CS6</t>
  </si>
  <si>
    <t>CSA28.1</t>
  </si>
  <si>
    <t>J1404.DX4</t>
  </si>
  <si>
    <t>CLB4.1</t>
  </si>
  <si>
    <t>J1302.DX4</t>
  </si>
  <si>
    <t>J1102.DX4</t>
  </si>
  <si>
    <t>CLD4.1</t>
  </si>
  <si>
    <t>J1110.CS7</t>
  </si>
  <si>
    <t>CSA29.1</t>
  </si>
  <si>
    <t>J1404.DX6</t>
  </si>
  <si>
    <t>CLB5.1</t>
  </si>
  <si>
    <t>J1302.DX6</t>
  </si>
  <si>
    <t>J1102.DX6</t>
  </si>
  <si>
    <t>CLD5.1</t>
  </si>
  <si>
    <t>J1110.CS8</t>
  </si>
  <si>
    <t>CSA30.1</t>
  </si>
  <si>
    <t>J1404.DX7</t>
  </si>
  <si>
    <t>CLB6.1</t>
  </si>
  <si>
    <t>J1302.DX7</t>
  </si>
  <si>
    <t>J1102.DX7</t>
  </si>
  <si>
    <t>CLD6.1</t>
  </si>
  <si>
    <t>J1110.CS9</t>
  </si>
  <si>
    <t>CSA31.1</t>
  </si>
  <si>
    <t>J1404.DY1</t>
  </si>
  <si>
    <t>CLB7.1</t>
  </si>
  <si>
    <t>J1302.DY1</t>
  </si>
  <si>
    <t>J1102.DY1</t>
  </si>
  <si>
    <t>CLD7.1</t>
  </si>
  <si>
    <t>J1110.DX1</t>
  </si>
  <si>
    <t>CSA32.1</t>
  </si>
  <si>
    <t>J1404.DY2</t>
  </si>
  <si>
    <t>CLB8.1</t>
  </si>
  <si>
    <t>J1302.DY2</t>
  </si>
  <si>
    <t>J1102.DY2</t>
  </si>
  <si>
    <t>CLD8.1</t>
  </si>
  <si>
    <t>J1110.DX2</t>
  </si>
  <si>
    <t>CSA33.1</t>
  </si>
  <si>
    <t>J1404.DY3</t>
  </si>
  <si>
    <t>CLB9.1</t>
  </si>
  <si>
    <t>J1302.DY3</t>
  </si>
  <si>
    <t>J1102.DY3</t>
  </si>
  <si>
    <t>CLD9.1</t>
  </si>
  <si>
    <t>J1110.DX3</t>
  </si>
  <si>
    <t>CSA34.1</t>
  </si>
  <si>
    <t>J1404.DY4</t>
  </si>
  <si>
    <t>CSB1.1</t>
  </si>
  <si>
    <t>J1302.DY4</t>
  </si>
  <si>
    <t>J1102.DY4</t>
  </si>
  <si>
    <t>CSD1.1</t>
  </si>
  <si>
    <t>J1110.DX4</t>
  </si>
  <si>
    <t>CSA35.1</t>
  </si>
  <si>
    <t>J1404.DY6</t>
  </si>
  <si>
    <t>CSB2.1</t>
  </si>
  <si>
    <t>J1302.DY6</t>
  </si>
  <si>
    <t>J1102.DY6</t>
  </si>
  <si>
    <t>CSD2.1</t>
  </si>
  <si>
    <t>J1110.DX6</t>
  </si>
  <si>
    <t>KA38.3</t>
  </si>
  <si>
    <t>J1404.DY7</t>
  </si>
  <si>
    <t>CSB23.1</t>
  </si>
  <si>
    <t>J1302.DY7</t>
  </si>
  <si>
    <t>J1102.DY7</t>
  </si>
  <si>
    <t>CSD23.1</t>
  </si>
  <si>
    <t>J1110.DX7</t>
  </si>
  <si>
    <t>KA39.3</t>
  </si>
  <si>
    <t>J1405.AS2</t>
  </si>
  <si>
    <t>CSB24.1</t>
  </si>
  <si>
    <t>J1305.CS1</t>
  </si>
  <si>
    <t>J1105.CS1</t>
  </si>
  <si>
    <t>CSD24.1</t>
  </si>
  <si>
    <t>J1110.DX8</t>
  </si>
  <si>
    <t>RA151.1</t>
  </si>
  <si>
    <t>J1405.AS3</t>
  </si>
  <si>
    <t>CSB25.1</t>
  </si>
  <si>
    <t>J1305.CS2</t>
  </si>
  <si>
    <t>J1105.CS2</t>
  </si>
  <si>
    <t>CSD25.1</t>
  </si>
  <si>
    <t>J1110.DX9</t>
  </si>
  <si>
    <t>RA205.1</t>
  </si>
  <si>
    <t>J1405.AS4</t>
  </si>
  <si>
    <t>CSB26.1</t>
  </si>
  <si>
    <t>J1305.CS3</t>
  </si>
  <si>
    <t>J1105.CS3</t>
  </si>
  <si>
    <t>CSD26.1</t>
  </si>
  <si>
    <t>J1110.DY1</t>
  </si>
  <si>
    <t>TPA41.1</t>
  </si>
  <si>
    <t>J1405.AS5</t>
  </si>
  <si>
    <t>CSB27.1</t>
  </si>
  <si>
    <t>J1305.CS4</t>
  </si>
  <si>
    <t>J1105.CS4</t>
  </si>
  <si>
    <t>CSD27.1</t>
  </si>
  <si>
    <t>J1110.DY2</t>
  </si>
  <si>
    <t>J1405.AS6</t>
  </si>
  <si>
    <t>CSB28.1</t>
  </si>
  <si>
    <t>J1305.CS6</t>
  </si>
  <si>
    <t>J1105.CS6</t>
  </si>
  <si>
    <t>CSD28.1</t>
  </si>
  <si>
    <t>J1110.DY3</t>
  </si>
  <si>
    <t>J1405.AS7</t>
  </si>
  <si>
    <t>CSB29.1</t>
  </si>
  <si>
    <t>J1305.CS7</t>
  </si>
  <si>
    <t>J1105.CS7</t>
  </si>
  <si>
    <t>CSD29.1</t>
  </si>
  <si>
    <t>J1110.DY4</t>
  </si>
  <si>
    <t>J1405.BX2</t>
  </si>
  <si>
    <t>CSB30.1</t>
  </si>
  <si>
    <t>J1305.DX1</t>
  </si>
  <si>
    <t>J1105.DX1</t>
  </si>
  <si>
    <t>CSD30.1</t>
  </si>
  <si>
    <t>J1110.DY6</t>
  </si>
  <si>
    <t>J1405.BX3</t>
  </si>
  <si>
    <t>CSB31.1</t>
  </si>
  <si>
    <t>J1305.DX2</t>
  </si>
  <si>
    <t>J1105.DX2</t>
  </si>
  <si>
    <t>CSD31.1</t>
  </si>
  <si>
    <t>J1110.DY7</t>
  </si>
  <si>
    <t>J1405.BX4</t>
  </si>
  <si>
    <t>CSB32.1</t>
  </si>
  <si>
    <t>J1305.DX3</t>
  </si>
  <si>
    <t>J1105.DX3</t>
  </si>
  <si>
    <t>CSD32.1</t>
  </si>
  <si>
    <t>J1110.DY8</t>
  </si>
  <si>
    <t>J1405.BX5</t>
  </si>
  <si>
    <t>CSB33.1</t>
  </si>
  <si>
    <t>J1305.DX4</t>
  </si>
  <si>
    <t>J1105.DX4</t>
  </si>
  <si>
    <t>CSD33.1</t>
  </si>
  <si>
    <t>J1110.DY9</t>
  </si>
  <si>
    <t>J1405.BX6</t>
  </si>
  <si>
    <t>CSB34.1</t>
  </si>
  <si>
    <t>J1305.DX6</t>
  </si>
  <si>
    <t>J1105.DX6</t>
  </si>
  <si>
    <t>CSD34.1</t>
  </si>
  <si>
    <t>J1203.AS2</t>
  </si>
  <si>
    <t>J1405.BX7</t>
  </si>
  <si>
    <t>CSB35.1</t>
  </si>
  <si>
    <t>J1305.DX7</t>
  </si>
  <si>
    <t>J1105.DX7</t>
  </si>
  <si>
    <t>CSD35.1</t>
  </si>
  <si>
    <t>J1203.AS3</t>
  </si>
  <si>
    <t>J1405.BY2</t>
  </si>
  <si>
    <t>KB38.3</t>
  </si>
  <si>
    <t>J1305.DY1</t>
  </si>
  <si>
    <t>J1105.DY1</t>
  </si>
  <si>
    <t>KD38.3</t>
  </si>
  <si>
    <t>J1203.AS4</t>
  </si>
  <si>
    <t>J1405.BY3</t>
  </si>
  <si>
    <t>KB39.3</t>
  </si>
  <si>
    <t>J1305.DY2</t>
  </si>
  <si>
    <t>J1105.DY2</t>
  </si>
  <si>
    <t>KD39.3</t>
  </si>
  <si>
    <t>J1203.AS5</t>
  </si>
  <si>
    <t>J1405.BY4</t>
  </si>
  <si>
    <t>RB151.1</t>
  </si>
  <si>
    <t>J1305.DY3</t>
  </si>
  <si>
    <t>J1105.DY3</t>
  </si>
  <si>
    <t>RD151.1</t>
  </si>
  <si>
    <t>J1203.AS6</t>
  </si>
  <si>
    <t>J1405.BY5</t>
  </si>
  <si>
    <t>RB205.1</t>
  </si>
  <si>
    <t>J1305.DY4</t>
  </si>
  <si>
    <t>J1105.DY4</t>
  </si>
  <si>
    <t>RD205.1</t>
  </si>
  <si>
    <t>J1203.AS7</t>
  </si>
  <si>
    <t>J1405.BY6</t>
  </si>
  <si>
    <t>TPB41.1</t>
  </si>
  <si>
    <t>J1305.DY6</t>
  </si>
  <si>
    <t>J1105.DY6</t>
  </si>
  <si>
    <t>TPD41.1</t>
  </si>
  <si>
    <t>J1203.BX2</t>
  </si>
  <si>
    <t>J1405.BY7</t>
  </si>
  <si>
    <t>J1305.DY7</t>
  </si>
  <si>
    <t>J1105.DY7</t>
  </si>
  <si>
    <t>J1203.BX3</t>
  </si>
  <si>
    <t>J1405.CS1</t>
  </si>
  <si>
    <t>J1306.AS2</t>
  </si>
  <si>
    <t>J1106.AS2</t>
  </si>
  <si>
    <t>J1203.BX4</t>
  </si>
  <si>
    <t>J1405.CS2</t>
  </si>
  <si>
    <t>J1306.AS3</t>
  </si>
  <si>
    <t>J1106.AS3</t>
  </si>
  <si>
    <t>J1203.BX5</t>
  </si>
  <si>
    <t>J1405.CS3</t>
  </si>
  <si>
    <t>J1306.AS4</t>
  </si>
  <si>
    <t>J1106.AS4</t>
  </si>
  <si>
    <t>J1203.BX6</t>
  </si>
  <si>
    <t>J1405.CS4</t>
  </si>
  <si>
    <t>J1306.AS5</t>
  </si>
  <si>
    <t>J1106.AS5</t>
  </si>
  <si>
    <t>J1203.BX7</t>
  </si>
  <si>
    <t>J1405.CS6</t>
  </si>
  <si>
    <t>J1306.AS6</t>
  </si>
  <si>
    <t>J1106.AS6</t>
  </si>
  <si>
    <t>J1203.BY2</t>
  </si>
  <si>
    <t>J1405.CS7</t>
  </si>
  <si>
    <t>J1306.AS7</t>
  </si>
  <si>
    <t>J1106.AS7</t>
  </si>
  <si>
    <t>J1203.BY3</t>
  </si>
  <si>
    <t>J1405.DX1</t>
  </si>
  <si>
    <t>J1306.BX2</t>
  </si>
  <si>
    <t>J1106.BX2</t>
  </si>
  <si>
    <t>J1203.BY4</t>
  </si>
  <si>
    <t>J1405.DX2</t>
  </si>
  <si>
    <t>J1306.BX3</t>
  </si>
  <si>
    <t>J1106.BX3</t>
  </si>
  <si>
    <t>J1203.BY5</t>
  </si>
  <si>
    <t>J1405.DX3</t>
  </si>
  <si>
    <t>J1306.BX4</t>
  </si>
  <si>
    <t>J1106.BX4</t>
  </si>
  <si>
    <t>J1203.BY6</t>
  </si>
  <si>
    <t>J1405.DX4</t>
  </si>
  <si>
    <t>J1306.BX5</t>
  </si>
  <si>
    <t>J1106.BX5</t>
  </si>
  <si>
    <t>J1203.BY7</t>
  </si>
  <si>
    <t>J1405.DX6</t>
  </si>
  <si>
    <t>J1306.BX6</t>
  </si>
  <si>
    <t>J1106.BX6</t>
  </si>
  <si>
    <t>J1203.CS1</t>
  </si>
  <si>
    <t>J1405.DX7</t>
  </si>
  <si>
    <t>J1306.BX7</t>
  </si>
  <si>
    <t>J1106.BX7</t>
  </si>
  <si>
    <t>J1203.CS2</t>
  </si>
  <si>
    <t>J1405.DY1</t>
  </si>
  <si>
    <t>J1306.BY2</t>
  </si>
  <si>
    <t>J1106.BY2</t>
  </si>
  <si>
    <t>J1203.CS3</t>
  </si>
  <si>
    <t>J1405.DY2</t>
  </si>
  <si>
    <t>J1306.BY3</t>
  </si>
  <si>
    <t>J1106.BY3</t>
  </si>
  <si>
    <t>J1203.CS4</t>
  </si>
  <si>
    <t>J1405.DY3</t>
  </si>
  <si>
    <t>J1306.BY4</t>
  </si>
  <si>
    <t>J1106.BY4</t>
  </si>
  <si>
    <t>J1203.CS6</t>
  </si>
  <si>
    <t>J1405.DY4</t>
  </si>
  <si>
    <t>J1306.BY5</t>
  </si>
  <si>
    <t>J1106.BY5</t>
  </si>
  <si>
    <t>J1203.CS7</t>
  </si>
  <si>
    <t>J1405.DY6</t>
  </si>
  <si>
    <t>J1306.BY6</t>
  </si>
  <si>
    <t>J1106.BY6</t>
  </si>
  <si>
    <t>J1203.DX1</t>
  </si>
  <si>
    <t>J1405.DY7</t>
  </si>
  <si>
    <t>J1306.BY7</t>
  </si>
  <si>
    <t>J1106.BY7</t>
  </si>
  <si>
    <t>J1203.DX2</t>
  </si>
  <si>
    <t>J1406.AS2</t>
  </si>
  <si>
    <t>J1306.CS1</t>
  </si>
  <si>
    <t>J1106.CS1</t>
  </si>
  <si>
    <t>J1203.DX3</t>
  </si>
  <si>
    <t>J1406.AS3</t>
  </si>
  <si>
    <t>J1306.CS2</t>
  </si>
  <si>
    <t>J1106.CS2</t>
  </si>
  <si>
    <t>J1203.DX4</t>
  </si>
  <si>
    <t>J1406.AS4</t>
  </si>
  <si>
    <t>J1306.CS3</t>
  </si>
  <si>
    <t>J1106.CS3</t>
  </si>
  <si>
    <t>J1203.DX6</t>
  </si>
  <si>
    <t>J1406.AS5</t>
  </si>
  <si>
    <t>J1306.CS4</t>
  </si>
  <si>
    <t>J1106.CS4</t>
  </si>
  <si>
    <t>J1203.DX7</t>
  </si>
  <si>
    <t>J1406.AS6</t>
  </si>
  <si>
    <t>J1306.CS6</t>
  </si>
  <si>
    <t>J1106.CS6</t>
  </si>
  <si>
    <t>J1203.DY1</t>
  </si>
  <si>
    <t>J1406.AS7</t>
  </si>
  <si>
    <t>J1306.CS7</t>
  </si>
  <si>
    <t>J1106.CS7</t>
  </si>
  <si>
    <t>J1203.DY2</t>
  </si>
  <si>
    <t>J1406.BX2</t>
  </si>
  <si>
    <t>J1306.DX1</t>
  </si>
  <si>
    <t>J1106.DX1</t>
  </si>
  <si>
    <t>J1203.DY3</t>
  </si>
  <si>
    <t>J1406.BX3</t>
  </si>
  <si>
    <t>J1306.DX2</t>
  </si>
  <si>
    <t>J1106.DX2</t>
  </si>
  <si>
    <t>J1203.DY4</t>
  </si>
  <si>
    <t>J1406.BX4</t>
  </si>
  <si>
    <t>J1306.DX3</t>
  </si>
  <si>
    <t>J1106.DX3</t>
  </si>
  <si>
    <t>J1203.DY6</t>
  </si>
  <si>
    <t>J1406.BX5</t>
  </si>
  <si>
    <t>J1306.DX4</t>
  </si>
  <si>
    <t>J1106.DX4</t>
  </si>
  <si>
    <t>J1203.DY7</t>
  </si>
  <si>
    <t>J1406.BX6</t>
  </si>
  <si>
    <t>J1306.DX6</t>
  </si>
  <si>
    <t>J1106.DX6</t>
  </si>
  <si>
    <t>J1204.AS2</t>
  </si>
  <si>
    <t>J1406.BX7</t>
  </si>
  <si>
    <t>J1306.DX7</t>
  </si>
  <si>
    <t>J1106.DX7</t>
  </si>
  <si>
    <t>J1204.AS3</t>
  </si>
  <si>
    <t>J1406.BY2</t>
  </si>
  <si>
    <t>J1306.DY1</t>
  </si>
  <si>
    <t>J1106.DY1</t>
  </si>
  <si>
    <t>J1204.AS4</t>
  </si>
  <si>
    <t>J1406.BY3</t>
  </si>
  <si>
    <t>J1306.DY2</t>
  </si>
  <si>
    <t>J1106.DY2</t>
  </si>
  <si>
    <t>J1204.AS5</t>
  </si>
  <si>
    <t>J1406.BY4</t>
  </si>
  <si>
    <t>J1306.DY3</t>
  </si>
  <si>
    <t>J1106.DY3</t>
  </si>
  <si>
    <t>J1204.AS6</t>
  </si>
  <si>
    <t>J1406.BY5</t>
  </si>
  <si>
    <t>J1306.DY4</t>
  </si>
  <si>
    <t>J1106.DY4</t>
  </si>
  <si>
    <t>J1204.AS7</t>
  </si>
  <si>
    <t>J1406.BY6</t>
  </si>
  <si>
    <t>J1306.DY6</t>
  </si>
  <si>
    <t>J1106.DY6</t>
  </si>
  <si>
    <t>J1204.BX2</t>
  </si>
  <si>
    <t>J1406.BY7</t>
  </si>
  <si>
    <t>J1306.DY7</t>
  </si>
  <si>
    <t>J1106.DY7</t>
  </si>
  <si>
    <t>J1204.BX3</t>
  </si>
  <si>
    <t>J1406.CS1</t>
  </si>
  <si>
    <t>J1307.AS2</t>
  </si>
  <si>
    <t>J1107.AS2</t>
  </si>
  <si>
    <t>J1204.BX4</t>
  </si>
  <si>
    <t>J1406.CS2</t>
  </si>
  <si>
    <t>J1307.AS3</t>
  </si>
  <si>
    <t>J1107.AS3</t>
  </si>
  <si>
    <t>J1204.BX5</t>
  </si>
  <si>
    <t>J1406.CS3</t>
  </si>
  <si>
    <t>J1307.AS4</t>
  </si>
  <si>
    <t>J1107.AS4</t>
  </si>
  <si>
    <t>J1204.BX6</t>
  </si>
  <si>
    <t>J1406.CS4</t>
  </si>
  <si>
    <t>J1307.AS5</t>
  </si>
  <si>
    <t>J1107.AS5</t>
  </si>
  <si>
    <t>J1204.BX7</t>
  </si>
  <si>
    <t>J1406.CS6</t>
  </si>
  <si>
    <t>J1307.AS6</t>
  </si>
  <si>
    <t>J1107.AS6</t>
  </si>
  <si>
    <t>J1204.BY2</t>
  </si>
  <si>
    <t>J1406.CS7</t>
  </si>
  <si>
    <t>J1307.AS7</t>
  </si>
  <si>
    <t>J1107.AS7</t>
  </si>
  <si>
    <t>J1204.BY3</t>
  </si>
  <si>
    <t>J1406.DX1</t>
  </si>
  <si>
    <t>J1307.BX2</t>
  </si>
  <si>
    <t>J1107.BX2</t>
  </si>
  <si>
    <t>J1204.BY4</t>
  </si>
  <si>
    <t>J1406.DX2</t>
  </si>
  <si>
    <t>J1307.BX3</t>
  </si>
  <si>
    <t>J1107.BX3</t>
  </si>
  <si>
    <t>J1204.BY5</t>
  </si>
  <si>
    <t>J1406.DX3</t>
  </si>
  <si>
    <t>J1307.BX4</t>
  </si>
  <si>
    <t>J1107.BX4</t>
  </si>
  <si>
    <t>J1204.BY6</t>
  </si>
  <si>
    <t>J1406.DX4</t>
  </si>
  <si>
    <t>J1307.BX5</t>
  </si>
  <si>
    <t>J1107.BX5</t>
  </si>
  <si>
    <t>J1204.BY7</t>
  </si>
  <si>
    <t>J1406.DX6</t>
  </si>
  <si>
    <t>J1307.BX6</t>
  </si>
  <si>
    <t>J1107.BX6</t>
  </si>
  <si>
    <t>J1204.CS1</t>
  </si>
  <si>
    <t>J1406.DX7</t>
  </si>
  <si>
    <t>J1307.BX7</t>
  </si>
  <si>
    <t>J1107.BX7</t>
  </si>
  <si>
    <t>J1204.CS2</t>
  </si>
  <si>
    <t>J1406.DY1</t>
  </si>
  <si>
    <t>J1307.BY2</t>
  </si>
  <si>
    <t>J1107.BY2</t>
  </si>
  <si>
    <t>J1204.CS3</t>
  </si>
  <si>
    <t>J1406.DY2</t>
  </si>
  <si>
    <t>J1307.BY3</t>
  </si>
  <si>
    <t>J1107.BY3</t>
  </si>
  <si>
    <t>J1204.CS4</t>
  </si>
  <si>
    <t>J1406.DY3</t>
  </si>
  <si>
    <t>J1307.BY4</t>
  </si>
  <si>
    <t>J1107.BY4</t>
  </si>
  <si>
    <t>J1204.CS6</t>
  </si>
  <si>
    <t>J1406.DY4</t>
  </si>
  <si>
    <t>J1307.BY5</t>
  </si>
  <si>
    <t>J1107.BY5</t>
  </si>
  <si>
    <t>J1204.CS7</t>
  </si>
  <si>
    <t>J1406.DY6</t>
  </si>
  <si>
    <t>J1307.BY6</t>
  </si>
  <si>
    <t>J1107.BY6</t>
  </si>
  <si>
    <t>J1204.DX1</t>
  </si>
  <si>
    <t>J1406.DY7</t>
  </si>
  <si>
    <t>J1307.BY7</t>
  </si>
  <si>
    <t>J1107.BY7</t>
  </si>
  <si>
    <t>J1204.DX2</t>
  </si>
  <si>
    <t>J1407.AS2</t>
  </si>
  <si>
    <t>J1307.CS1</t>
  </si>
  <si>
    <t>J1107.CS1</t>
  </si>
  <si>
    <t>J1204.DX3</t>
  </si>
  <si>
    <t>J1407.AS3</t>
  </si>
  <si>
    <t>J1307.CS2</t>
  </si>
  <si>
    <t>J1107.CS2</t>
  </si>
  <si>
    <t>J1204.DX4</t>
  </si>
  <si>
    <t>J1407.AS4</t>
  </si>
  <si>
    <t>J1307.CS3</t>
  </si>
  <si>
    <t>J1107.CS3</t>
  </si>
  <si>
    <t>J1204.DX6</t>
  </si>
  <si>
    <t>J1407.AS5</t>
  </si>
  <si>
    <t>J1307.CS4</t>
  </si>
  <si>
    <t>J1107.CS4</t>
  </si>
  <si>
    <t>J1204.DX7</t>
  </si>
  <si>
    <t>J1407.AS6</t>
  </si>
  <si>
    <t>J1307.CS6</t>
  </si>
  <si>
    <t>J1107.CS6</t>
  </si>
  <si>
    <t>J1204.DY1</t>
  </si>
  <si>
    <t>J1407.AS7</t>
  </si>
  <si>
    <t>J1307.CS7</t>
  </si>
  <si>
    <t>J1107.CS7</t>
  </si>
  <si>
    <t>J1204.DY2</t>
  </si>
  <si>
    <t>J1407.BX2</t>
  </si>
  <si>
    <t>J1307.DX1</t>
  </si>
  <si>
    <t>J1107.DX1</t>
  </si>
  <si>
    <t>J1204.DY3</t>
  </si>
  <si>
    <t>J1407.BX3</t>
  </si>
  <si>
    <t>J1307.DX2</t>
  </si>
  <si>
    <t>J1107.DX2</t>
  </si>
  <si>
    <t>J1204.DY4</t>
  </si>
  <si>
    <t>J1407.BX4</t>
  </si>
  <si>
    <t>J1307.DX3</t>
  </si>
  <si>
    <t>J1107.DX3</t>
  </si>
  <si>
    <t>J1204.DY6</t>
  </si>
  <si>
    <t>J1407.BX5</t>
  </si>
  <si>
    <t>J1307.DX4</t>
  </si>
  <si>
    <t>J1107.DX4</t>
  </si>
  <si>
    <t>J1204.DY7</t>
  </si>
  <si>
    <t>J1407.BX6</t>
  </si>
  <si>
    <t>J1307.DX6</t>
  </si>
  <si>
    <t>J1107.DX6</t>
  </si>
  <si>
    <t>J1205.AS2</t>
  </si>
  <si>
    <t>J1407.BX7</t>
  </si>
  <si>
    <t>J1307.DX7</t>
  </si>
  <si>
    <t>J1107.DX7</t>
  </si>
  <si>
    <t>J1205.AS3</t>
  </si>
  <si>
    <t>J1407.BY2</t>
  </si>
  <si>
    <t>J1307.DY1</t>
  </si>
  <si>
    <t>J1107.DY1</t>
  </si>
  <si>
    <t>J1205.AS4</t>
  </si>
  <si>
    <t>J1407.BY3</t>
  </si>
  <si>
    <t>J1307.DY2</t>
  </si>
  <si>
    <t>J1107.DY2</t>
  </si>
  <si>
    <t>J1205.AS5</t>
  </si>
  <si>
    <t>J1407.BY4</t>
  </si>
  <si>
    <t>J1307.DY3</t>
  </si>
  <si>
    <t>J1107.DY3</t>
  </si>
  <si>
    <t>J1205.AS6</t>
  </si>
  <si>
    <t>J1407.BY5</t>
  </si>
  <si>
    <t>J1307.DY4</t>
  </si>
  <si>
    <t>J1107.DY4</t>
  </si>
  <si>
    <t>J1205.AS7</t>
  </si>
  <si>
    <t>J1407.BY6</t>
  </si>
  <si>
    <t>J1307.DY6</t>
  </si>
  <si>
    <t>J1107.DY6</t>
  </si>
  <si>
    <t>J1205.BX2</t>
  </si>
  <si>
    <t>J1407.BY7</t>
  </si>
  <si>
    <t>J1307.DY7</t>
  </si>
  <si>
    <t>J1107.DY7</t>
  </si>
  <si>
    <t>J1205.BX3</t>
  </si>
  <si>
    <t>J1407.CS1</t>
  </si>
  <si>
    <t>J1308.AS2</t>
  </si>
  <si>
    <t>J1108.AS2</t>
  </si>
  <si>
    <t>J1205.BX4</t>
  </si>
  <si>
    <t>J1407.CS2</t>
  </si>
  <si>
    <t>J1308.AS3</t>
  </si>
  <si>
    <t>J1108.AS3</t>
  </si>
  <si>
    <t>J1205.BX5</t>
  </si>
  <si>
    <t>J1407.CS3</t>
  </si>
  <si>
    <t>J1308.AS4</t>
  </si>
  <si>
    <t>J1108.AS4</t>
  </si>
  <si>
    <t>J1205.BX6</t>
  </si>
  <si>
    <t>J1407.CS4</t>
  </si>
  <si>
    <t>J1308.AS5</t>
  </si>
  <si>
    <t>J1108.AS5</t>
  </si>
  <si>
    <t>J1205.BX7</t>
  </si>
  <si>
    <t>J1407.CS6</t>
  </si>
  <si>
    <t>J1308.AS6</t>
  </si>
  <si>
    <t>J1108.AS6</t>
  </si>
  <si>
    <t>J1205.BY2</t>
  </si>
  <si>
    <t>J1407.CS7</t>
  </si>
  <si>
    <t>J1308.AS7</t>
  </si>
  <si>
    <t>J1108.AS7</t>
  </si>
  <si>
    <t>J1205.BY3</t>
  </si>
  <si>
    <t>J1407.DX1</t>
  </si>
  <si>
    <t>J1308.BX2</t>
  </si>
  <si>
    <t>J1108.BX2</t>
  </si>
  <si>
    <t>J1205.BY4</t>
  </si>
  <si>
    <t>J1407.DX2</t>
  </si>
  <si>
    <t>J1308.BX3</t>
  </si>
  <si>
    <t>J1108.BX3</t>
  </si>
  <si>
    <t>J1205.BY5</t>
  </si>
  <si>
    <t>J1407.DX3</t>
  </si>
  <si>
    <t>J1308.BX4</t>
  </si>
  <si>
    <t>J1108.BX4</t>
  </si>
  <si>
    <t>J1205.BY6</t>
  </si>
  <si>
    <t>J1407.DX4</t>
  </si>
  <si>
    <t>J1308.BX5</t>
  </si>
  <si>
    <t>J1108.BX5</t>
  </si>
  <si>
    <t>J1205.BY7</t>
  </si>
  <si>
    <t>J1407.DX6</t>
  </si>
  <si>
    <t>J1308.BX6</t>
  </si>
  <si>
    <t>J1108.BX6</t>
  </si>
  <si>
    <t>J1205.CS1</t>
  </si>
  <si>
    <t>J1407.DX7</t>
  </si>
  <si>
    <t>J1308.BX7</t>
  </si>
  <si>
    <t>J1108.BX7</t>
  </si>
  <si>
    <t>J1205.CS2</t>
  </si>
  <si>
    <t>J1407.DY1</t>
  </si>
  <si>
    <t>J1308.BY2</t>
  </si>
  <si>
    <t>J1108.BY2</t>
  </si>
  <si>
    <t>J1205.CS3</t>
  </si>
  <si>
    <t>J1407.DY2</t>
  </si>
  <si>
    <t>J1308.BY3</t>
  </si>
  <si>
    <t>J1108.BY3</t>
  </si>
  <si>
    <t>J1205.CS4</t>
  </si>
  <si>
    <t>J1407.DY3</t>
  </si>
  <si>
    <t>J1308.BY4</t>
  </si>
  <si>
    <t>J1108.BY4</t>
  </si>
  <si>
    <t>J1205.CS6</t>
  </si>
  <si>
    <t>J1407.DY4</t>
  </si>
  <si>
    <t>J1308.BY5</t>
  </si>
  <si>
    <t>J1108.BY5</t>
  </si>
  <si>
    <t>J1205.CS7</t>
  </si>
  <si>
    <t>J1407.DY6</t>
  </si>
  <si>
    <t>J1308.BY6</t>
  </si>
  <si>
    <t>J1108.BY6</t>
  </si>
  <si>
    <t>J1205.DX1</t>
  </si>
  <si>
    <t>J1407.DY7</t>
  </si>
  <si>
    <t>J1308.BY7</t>
  </si>
  <si>
    <t>J1108.BY7</t>
  </si>
  <si>
    <t>J1205.DX2</t>
  </si>
  <si>
    <t>J1408.CS1</t>
  </si>
  <si>
    <t>J1308.CS1</t>
  </si>
  <si>
    <t>J1108.CS1</t>
  </si>
  <si>
    <t>J1205.DX3</t>
  </si>
  <si>
    <t>J1408.CS2</t>
  </si>
  <si>
    <t>J1308.CS2</t>
  </si>
  <si>
    <t>J1108.CS2</t>
  </si>
  <si>
    <t>J1205.DX4</t>
  </si>
  <si>
    <t>J1408.CS3</t>
  </si>
  <si>
    <t>J1308.CS3</t>
  </si>
  <si>
    <t>J1108.CS3</t>
  </si>
  <si>
    <t>J1205.DX6</t>
  </si>
  <si>
    <t>J1408.CS4</t>
  </si>
  <si>
    <t>J1308.CS4</t>
  </si>
  <si>
    <t>J1108.CS4</t>
  </si>
  <si>
    <t>J1205.DX7</t>
  </si>
  <si>
    <t>J1408.CS6</t>
  </si>
  <si>
    <t>J1308.CS6</t>
  </si>
  <si>
    <t>J1108.CS6</t>
  </si>
  <si>
    <t>J1205.DY1</t>
  </si>
  <si>
    <t>J1408.CS7</t>
  </si>
  <si>
    <t>J1308.CS7</t>
  </si>
  <si>
    <t>J1108.CS7</t>
  </si>
  <si>
    <t>J1205.DY2</t>
  </si>
  <si>
    <t>J1408.DX1</t>
  </si>
  <si>
    <t>J1308.DX1</t>
  </si>
  <si>
    <t>J1108.DX1</t>
  </si>
  <si>
    <t>J1205.DY3</t>
  </si>
  <si>
    <t>J1408.DX2</t>
  </si>
  <si>
    <t>J1308.DX2</t>
  </si>
  <si>
    <t>J1108.DX2</t>
  </si>
  <si>
    <t>J1205.DY4</t>
  </si>
  <si>
    <t>J1408.DX3</t>
  </si>
  <si>
    <t>J1308.DX3</t>
  </si>
  <si>
    <t>J1108.DX3</t>
  </si>
  <si>
    <t>J1205.DY6</t>
  </si>
  <si>
    <t>J1408.DX4</t>
  </si>
  <si>
    <t>J1308.DX4</t>
  </si>
  <si>
    <t>J1108.DX4</t>
  </si>
  <si>
    <t>J1205.DY7</t>
  </si>
  <si>
    <t>J1408.DX6</t>
  </si>
  <si>
    <t>J1308.DX6</t>
  </si>
  <si>
    <t>J1108.DX6</t>
  </si>
  <si>
    <t>J1206.AS2</t>
  </si>
  <si>
    <t>J1408.DX7</t>
  </si>
  <si>
    <t>J1308.DX7</t>
  </si>
  <si>
    <t>J1108.DX7</t>
  </si>
  <si>
    <t>J1206.AS3</t>
  </si>
  <si>
    <t>J1408.DY1</t>
  </si>
  <si>
    <t>J1308.DY1</t>
  </si>
  <si>
    <t>J1108.DY1</t>
  </si>
  <si>
    <t>J1206.AS4</t>
  </si>
  <si>
    <t>J1408.DY2</t>
  </si>
  <si>
    <t>J1308.DY2</t>
  </si>
  <si>
    <t>J1108.DY2</t>
  </si>
  <si>
    <t>J1206.AS5</t>
  </si>
  <si>
    <t>J1408.DY3</t>
  </si>
  <si>
    <t>J1308.DY3</t>
  </si>
  <si>
    <t>J1108.DY3</t>
  </si>
  <si>
    <t>J1206.AS6</t>
  </si>
  <si>
    <t>J1408.DY4</t>
  </si>
  <si>
    <t>J1308.DY4</t>
  </si>
  <si>
    <t>J1108.DY4</t>
  </si>
  <si>
    <t>J1206.AS7</t>
  </si>
  <si>
    <t>J1408.DY6</t>
  </si>
  <si>
    <t>J1308.DY6</t>
  </si>
  <si>
    <t>J1108.DY6</t>
  </si>
  <si>
    <t>J1206.BX2</t>
  </si>
  <si>
    <t>J1408.DY7</t>
  </si>
  <si>
    <t>J1308.DY7</t>
  </si>
  <si>
    <t>J1108.DY7</t>
  </si>
  <si>
    <t>J1206.BX3</t>
  </si>
  <si>
    <t>J1206.BX4</t>
  </si>
  <si>
    <t>J1408.BS10</t>
  </si>
  <si>
    <t>J1105.BS10</t>
  </si>
  <si>
    <t>J1206.BX5</t>
  </si>
  <si>
    <t>J1408.BS9</t>
  </si>
  <si>
    <t>J1105.BS9</t>
  </si>
  <si>
    <t>J1206.BX6</t>
  </si>
  <si>
    <t>J1206.BX7</t>
  </si>
  <si>
    <t>J1406.BS10</t>
  </si>
  <si>
    <t>J1107.BS10</t>
  </si>
  <si>
    <t>J1206.BY2</t>
  </si>
  <si>
    <t>J1406.BS9</t>
  </si>
  <si>
    <t>J1107.BS9</t>
  </si>
  <si>
    <t>J1206.BY3</t>
  </si>
  <si>
    <t>J1206.BY4</t>
  </si>
  <si>
    <t>J1407.DS10</t>
  </si>
  <si>
    <t>J1106.DS10</t>
  </si>
  <si>
    <t>J1206.BY5</t>
  </si>
  <si>
    <t>J1407.DS9</t>
  </si>
  <si>
    <t>J1106.DS9</t>
  </si>
  <si>
    <t>J1206.BY6</t>
  </si>
  <si>
    <t>J1206.BY7</t>
  </si>
  <si>
    <t>J1206.CS1</t>
  </si>
  <si>
    <t>J1402.AS2</t>
  </si>
  <si>
    <t>RB373.1</t>
  </si>
  <si>
    <t>J1303.AS2</t>
  </si>
  <si>
    <t>J1103.AS2</t>
  </si>
  <si>
    <t>CLD45.1</t>
  </si>
  <si>
    <t>J1206.CS2</t>
  </si>
  <si>
    <t>J1402.AS3</t>
  </si>
  <si>
    <t>CLB45.1</t>
  </si>
  <si>
    <t>J1303.AS3</t>
  </si>
  <si>
    <t>J1103.AS3</t>
  </si>
  <si>
    <t>CLD46.1</t>
  </si>
  <si>
    <t>J1206.CS3</t>
  </si>
  <si>
    <t>J1402.AS4</t>
  </si>
  <si>
    <t>TPB72.1</t>
  </si>
  <si>
    <t>J1303.AS4</t>
  </si>
  <si>
    <t>J1103.AS4</t>
  </si>
  <si>
    <t>TPD72.1</t>
  </si>
  <si>
    <t>J1206.CS4</t>
  </si>
  <si>
    <t>J1402.AS5</t>
  </si>
  <si>
    <t>CLB46.1</t>
  </si>
  <si>
    <t>J1303.AS5</t>
  </si>
  <si>
    <t>J1103.AS5</t>
  </si>
  <si>
    <t>RD373.1</t>
  </si>
  <si>
    <t>J1206.CS6</t>
  </si>
  <si>
    <t>J1402.AS6</t>
  </si>
  <si>
    <t>J1303.AS6</t>
  </si>
  <si>
    <t>J1103.AS6</t>
  </si>
  <si>
    <t>J1206.CS7</t>
  </si>
  <si>
    <t>J1402.AS7</t>
  </si>
  <si>
    <t>J1303.AS7</t>
  </si>
  <si>
    <t>J1103.AS7</t>
  </si>
  <si>
    <t>J1206.DX1</t>
  </si>
  <si>
    <t>J1402.BX2</t>
  </si>
  <si>
    <t>J1303.BX2</t>
  </si>
  <si>
    <t>J1103.BX2</t>
  </si>
  <si>
    <t>J1206.DX2</t>
  </si>
  <si>
    <t>J1402.BX3</t>
  </si>
  <si>
    <t>J1303.BX3</t>
  </si>
  <si>
    <t>J1103.BX3</t>
  </si>
  <si>
    <t>J1206.DX3</t>
  </si>
  <si>
    <t>J1402.BX4</t>
  </si>
  <si>
    <t>J1303.BX4</t>
  </si>
  <si>
    <t>J1103.BX4</t>
  </si>
  <si>
    <t>J1206.DX4</t>
  </si>
  <si>
    <t>J1402.BX5</t>
  </si>
  <si>
    <t>J1303.BX5</t>
  </si>
  <si>
    <t>J1103.BX5</t>
  </si>
  <si>
    <t>J1206.DX6</t>
  </si>
  <si>
    <t>J1402.BX6</t>
  </si>
  <si>
    <t>J1303.BX6</t>
  </si>
  <si>
    <t>J1103.BX6</t>
  </si>
  <si>
    <t>J1206.DX7</t>
  </si>
  <si>
    <t>J1402.BX7</t>
  </si>
  <si>
    <t>J1303.BX7</t>
  </si>
  <si>
    <t>J1103.BX7</t>
  </si>
  <si>
    <t>J1206.DY1</t>
  </si>
  <si>
    <t>J1402.BY2</t>
  </si>
  <si>
    <t>J1303.BY2</t>
  </si>
  <si>
    <t>J1103.BY2</t>
  </si>
  <si>
    <t>J1206.DY2</t>
  </si>
  <si>
    <t>J1402.BY3</t>
  </si>
  <si>
    <t>J1303.BY3</t>
  </si>
  <si>
    <t>J1103.BY3</t>
  </si>
  <si>
    <t>J1206.DY3</t>
  </si>
  <si>
    <t>J1402.BY4</t>
  </si>
  <si>
    <t>J1303.BY4</t>
  </si>
  <si>
    <t>J1103.BY4</t>
  </si>
  <si>
    <t>J1206.DY4</t>
  </si>
  <si>
    <t>J1402.BY5</t>
  </si>
  <si>
    <t>J1303.BY5</t>
  </si>
  <si>
    <t>J1103.BY5</t>
  </si>
  <si>
    <t>J1206.DY6</t>
  </si>
  <si>
    <t>J1402.BY6</t>
  </si>
  <si>
    <t>J1303.BY6</t>
  </si>
  <si>
    <t>J1103.BY6</t>
  </si>
  <si>
    <t>J1206.DY7</t>
  </si>
  <si>
    <t>J1402.BY7</t>
  </si>
  <si>
    <t>J1303.BY7</t>
  </si>
  <si>
    <t>J1103.BY7</t>
  </si>
  <si>
    <t>J1207.AS2</t>
  </si>
  <si>
    <t>J1207.AS3</t>
  </si>
  <si>
    <t>J1401.CS1</t>
  </si>
  <si>
    <t>CBB81.1</t>
  </si>
  <si>
    <t>J1304.CS1</t>
  </si>
  <si>
    <t>CBC81.1</t>
  </si>
  <si>
    <t>J1104.CS1</t>
  </si>
  <si>
    <t>CBD81.1</t>
  </si>
  <si>
    <t>J1207.AS4</t>
  </si>
  <si>
    <t>J1401.CS2</t>
  </si>
  <si>
    <t>CBB82.1</t>
  </si>
  <si>
    <t>J1304.CS2</t>
  </si>
  <si>
    <t>CBC82.1</t>
  </si>
  <si>
    <t>J1104.CS2</t>
  </si>
  <si>
    <t>CBD82.1</t>
  </si>
  <si>
    <t>J1207.AS5</t>
  </si>
  <si>
    <t>J1401.CS3</t>
  </si>
  <si>
    <t>CLB23.1</t>
  </si>
  <si>
    <t>J1304.CS3</t>
  </si>
  <si>
    <t>CLC23.1</t>
  </si>
  <si>
    <t>J1104.CS3</t>
  </si>
  <si>
    <t>CLD23.1</t>
  </si>
  <si>
    <t>J1207.AS6</t>
  </si>
  <si>
    <t>J1401.CS4</t>
  </si>
  <si>
    <t>CLB24.1</t>
  </si>
  <si>
    <t>J1304.CS4</t>
  </si>
  <si>
    <t>CLC24.1</t>
  </si>
  <si>
    <t>J1104.CS4</t>
  </si>
  <si>
    <t>CLD24.1</t>
  </si>
  <si>
    <t>J1207.AS7</t>
  </si>
  <si>
    <t>J1401.CS6</t>
  </si>
  <si>
    <t>CLB25.1</t>
  </si>
  <si>
    <t>J1304.CS6</t>
  </si>
  <si>
    <t>CLC25.1</t>
  </si>
  <si>
    <t>J1104.CS6</t>
  </si>
  <si>
    <t>CLD25.1</t>
  </si>
  <si>
    <t>J1207.BX2</t>
  </si>
  <si>
    <t>J1401.CS7</t>
  </si>
  <si>
    <t>CLB26.1</t>
  </si>
  <si>
    <t>J1304.CS7</t>
  </si>
  <si>
    <t>CLC26.1</t>
  </si>
  <si>
    <t>J1104.CS7</t>
  </si>
  <si>
    <t>CLD26.1</t>
  </si>
  <si>
    <t>J1207.BX3</t>
  </si>
  <si>
    <t>J1401.DX1</t>
  </si>
  <si>
    <t>CSB7.1</t>
  </si>
  <si>
    <t>J1304.DX1</t>
  </si>
  <si>
    <t>CSC7.1</t>
  </si>
  <si>
    <t>J1104.DX1</t>
  </si>
  <si>
    <t>CSD7.1</t>
  </si>
  <si>
    <t>J1207.BX4</t>
  </si>
  <si>
    <t>J1401.DX2</t>
  </si>
  <si>
    <t>CSB8.1</t>
  </si>
  <si>
    <t>J1304.DX2</t>
  </si>
  <si>
    <t>CSC8.1</t>
  </si>
  <si>
    <t>J1104.DX2</t>
  </si>
  <si>
    <t>CSD8.1</t>
  </si>
  <si>
    <t>J1207.BX5</t>
  </si>
  <si>
    <t>J1401.DX3</t>
  </si>
  <si>
    <t>RB210.1</t>
  </si>
  <si>
    <t>J1304.DX3</t>
  </si>
  <si>
    <t>RC210.1</t>
  </si>
  <si>
    <t>J1104.DX3</t>
  </si>
  <si>
    <t>RD210.1</t>
  </si>
  <si>
    <t>J1207.BX6</t>
  </si>
  <si>
    <t>J1401.DX4</t>
  </si>
  <si>
    <t>RB306.1</t>
  </si>
  <si>
    <t>J1304.DX4</t>
  </si>
  <si>
    <t>RC306.1</t>
  </si>
  <si>
    <t>J1104.DX4</t>
  </si>
  <si>
    <t>RD306.1</t>
  </si>
  <si>
    <t>J1207.BX7</t>
  </si>
  <si>
    <t>J1401.DX6</t>
  </si>
  <si>
    <t>TPB44.1</t>
  </si>
  <si>
    <t>J1304.DX6</t>
  </si>
  <si>
    <t>TPC44.1</t>
  </si>
  <si>
    <t>J1104.DX6</t>
  </si>
  <si>
    <t>TPD44.1</t>
  </si>
  <si>
    <t>J1207.BY2</t>
  </si>
  <si>
    <t>J1401.DX7</t>
  </si>
  <si>
    <t>J1304.DX7</t>
  </si>
  <si>
    <t>J1104.DX7</t>
  </si>
  <si>
    <t>J1207.BY3</t>
  </si>
  <si>
    <t>J1401.DY1</t>
  </si>
  <si>
    <t>J1304.DY1</t>
  </si>
  <si>
    <t>J1104.DY1</t>
  </si>
  <si>
    <t>J1207.BY4</t>
  </si>
  <si>
    <t>J1401.DY2</t>
  </si>
  <si>
    <t>J1304.DY2</t>
  </si>
  <si>
    <t>J1104.DY2</t>
  </si>
  <si>
    <t>J1207.BY5</t>
  </si>
  <si>
    <t>J1401.DY3</t>
  </si>
  <si>
    <t>J1304.DY3</t>
  </si>
  <si>
    <t>J1104.DY3</t>
  </si>
  <si>
    <t>J1207.BY6</t>
  </si>
  <si>
    <t>J1401.DY4</t>
  </si>
  <si>
    <t>J1304.DY4</t>
  </si>
  <si>
    <t>J1104.DY4</t>
  </si>
  <si>
    <t>J1207.BY7</t>
  </si>
  <si>
    <t>J1401.DY6</t>
  </si>
  <si>
    <t>J1304.DY6</t>
  </si>
  <si>
    <t>J1104.DY6</t>
  </si>
  <si>
    <t>J1207.CS1</t>
  </si>
  <si>
    <t>J1401.DY7</t>
  </si>
  <si>
    <t>J1304.DY7</t>
  </si>
  <si>
    <t>J1104.DY7</t>
  </si>
  <si>
    <t>J1207.CS2</t>
  </si>
  <si>
    <t>J1207.CS3</t>
  </si>
  <si>
    <t>J1408.DS9</t>
  </si>
  <si>
    <t>CLB43.1</t>
  </si>
  <si>
    <t>J1305.DS9</t>
  </si>
  <si>
    <t>CLC44.1</t>
  </si>
  <si>
    <t>J1105.DS9</t>
  </si>
  <si>
    <t>TPD68.1</t>
  </si>
  <si>
    <t>J1207.CS4</t>
  </si>
  <si>
    <t>J1408.DS10</t>
  </si>
  <si>
    <t>KB40.5</t>
  </si>
  <si>
    <t>J1305.DS10</t>
  </si>
  <si>
    <t>TPC68.1</t>
  </si>
  <si>
    <t>J1105.DS10</t>
  </si>
  <si>
    <t>CLD43.1</t>
  </si>
  <si>
    <t>J1207.CS6</t>
  </si>
  <si>
    <t>CLB44.1</t>
  </si>
  <si>
    <t>CLC43.1</t>
  </si>
  <si>
    <t>KD40.5</t>
  </si>
  <si>
    <t>J1207.CS7</t>
  </si>
  <si>
    <t>RB320.1</t>
  </si>
  <si>
    <t>KC40.5</t>
  </si>
  <si>
    <t>CLD44.1</t>
  </si>
  <si>
    <t>J1207.DX1</t>
  </si>
  <si>
    <t>TPB68.1</t>
  </si>
  <si>
    <t>RC320.1</t>
  </si>
  <si>
    <t>RD320.1</t>
  </si>
  <si>
    <t>J1207.DX2</t>
  </si>
  <si>
    <t>J1207.DX3</t>
  </si>
  <si>
    <t>J1401.DS10</t>
  </si>
  <si>
    <t>CLB31.1</t>
  </si>
  <si>
    <t>J1304.DS9</t>
  </si>
  <si>
    <t>RC326.1</t>
  </si>
  <si>
    <t>J1104.DS9</t>
  </si>
  <si>
    <t>RD326.1</t>
  </si>
  <si>
    <t>J1207.DX4</t>
  </si>
  <si>
    <t>J1401.DS9</t>
  </si>
  <si>
    <t>CLB32.1</t>
  </si>
  <si>
    <t>J1304.DS10</t>
  </si>
  <si>
    <t>CLC31.1</t>
  </si>
  <si>
    <t>J1104.DS10</t>
  </si>
  <si>
    <t>CLD31.1</t>
  </si>
  <si>
    <t>J1207.DX6</t>
  </si>
  <si>
    <t>TPB46.1</t>
  </si>
  <si>
    <t>TPC46.1</t>
  </si>
  <si>
    <t>TPD46.1</t>
  </si>
  <si>
    <t>J1207.DX7</t>
  </si>
  <si>
    <t>RB326.1</t>
  </si>
  <si>
    <t>CLC32.1</t>
  </si>
  <si>
    <t>CLD32.1</t>
  </si>
  <si>
    <t>J1207.DY1</t>
  </si>
  <si>
    <t>J1207.DY2</t>
  </si>
  <si>
    <t>J1401.BS9</t>
  </si>
  <si>
    <t>CLB34.1</t>
  </si>
  <si>
    <t>J1304.BS9</t>
  </si>
  <si>
    <t>RC329.1</t>
  </si>
  <si>
    <t>J1104.BS10</t>
  </si>
  <si>
    <t>CLD34.1</t>
  </si>
  <si>
    <t>J1207.DY3</t>
  </si>
  <si>
    <t>J1401.BS10</t>
  </si>
  <si>
    <t>TPB47.1</t>
  </si>
  <si>
    <t>J1304.BS10</t>
  </si>
  <si>
    <t>CLC33.1</t>
  </si>
  <si>
    <t>J1104.BS9</t>
  </si>
  <si>
    <t>TPD47.1</t>
  </si>
  <si>
    <t>J1207.DY4</t>
  </si>
  <si>
    <t>CLB33.1</t>
  </si>
  <si>
    <t>TPC47.1</t>
  </si>
  <si>
    <t>CLD33.1</t>
  </si>
  <si>
    <t>J1207.DY6</t>
  </si>
  <si>
    <t>RB329.1</t>
  </si>
  <si>
    <t>CLC34.1</t>
  </si>
  <si>
    <t>RD329.1</t>
  </si>
  <si>
    <t>J1207.DY7</t>
  </si>
  <si>
    <t>J1208.CS1</t>
  </si>
  <si>
    <t>J1403.DS9</t>
  </si>
  <si>
    <t>CLB40.1</t>
  </si>
  <si>
    <t>J1302.DS9</t>
  </si>
  <si>
    <t>RC338.1</t>
  </si>
  <si>
    <t>J1102.DS9</t>
  </si>
  <si>
    <t>CLD40.1</t>
  </si>
  <si>
    <t>J1208.CS2</t>
  </si>
  <si>
    <t>J1403.DS10</t>
  </si>
  <si>
    <t>TPB50.1</t>
  </si>
  <si>
    <t>J1302.DS10</t>
  </si>
  <si>
    <t>CLC39.1</t>
  </si>
  <si>
    <t>J1102.DS10</t>
  </si>
  <si>
    <t>TPD50.1</t>
  </si>
  <si>
    <t>J1208.CS3</t>
  </si>
  <si>
    <t>CLB39.1</t>
  </si>
  <si>
    <t>TPC50.1</t>
  </si>
  <si>
    <t>CLD39.1</t>
  </si>
  <si>
    <t>J1208.CS4</t>
  </si>
  <si>
    <t>RB338.1</t>
  </si>
  <si>
    <t>CLC40.1</t>
  </si>
  <si>
    <t>RD338.1</t>
  </si>
  <si>
    <t>J1208.CS6</t>
  </si>
  <si>
    <t>J1208.CS7</t>
  </si>
  <si>
    <t>J1407.BS9</t>
  </si>
  <si>
    <t>KB39.5</t>
  </si>
  <si>
    <t>J1306.BS9</t>
  </si>
  <si>
    <t>RC317.1</t>
  </si>
  <si>
    <t>J1106.BS9</t>
  </si>
  <si>
    <t>CLD42.1</t>
  </si>
  <si>
    <t>J1208.DX1</t>
  </si>
  <si>
    <t>J1407.BS10</t>
  </si>
  <si>
    <t>CLB42.1</t>
  </si>
  <si>
    <t>J1306.BS10</t>
  </si>
  <si>
    <t>CLC41.1</t>
  </si>
  <si>
    <t>J1106.BS10</t>
  </si>
  <si>
    <t>TPD67.1</t>
  </si>
  <si>
    <t>J1208.DX2</t>
  </si>
  <si>
    <t>CLB41.1</t>
  </si>
  <si>
    <t>TPC67.1</t>
  </si>
  <si>
    <t>CLD41.1</t>
  </si>
  <si>
    <t>J1208.DX3</t>
  </si>
  <si>
    <t>RB317.1</t>
  </si>
  <si>
    <t>CLC42.1</t>
  </si>
  <si>
    <t>RD317.1</t>
  </si>
  <si>
    <t>J1208.DX4</t>
  </si>
  <si>
    <t>TPB67.1</t>
  </si>
  <si>
    <t>KC39.5</t>
  </si>
  <si>
    <t>KD39.5</t>
  </si>
  <si>
    <t>J1208.DX6</t>
  </si>
  <si>
    <t>J1208.DX7</t>
  </si>
  <si>
    <t>J1402.DS10</t>
  </si>
  <si>
    <t>CLB35.1</t>
  </si>
  <si>
    <t>J1303.DS9</t>
  </si>
  <si>
    <t>RC332.1</t>
  </si>
  <si>
    <t>J1103.DS9</t>
  </si>
  <si>
    <t>CLD36.1</t>
  </si>
  <si>
    <t>J1208.DY1</t>
  </si>
  <si>
    <t>J1402.DS9</t>
  </si>
  <si>
    <t>CLB36.1</t>
  </si>
  <si>
    <t>J1303.DS10</t>
  </si>
  <si>
    <t>CLC35.1</t>
  </si>
  <si>
    <t>J1103.DS10</t>
  </si>
  <si>
    <t>RD332.1</t>
  </si>
  <si>
    <t>J1208.DY2</t>
  </si>
  <si>
    <t>RB332.1</t>
  </si>
  <si>
    <t>TPC48.1</t>
  </si>
  <si>
    <t>CLD35.1</t>
  </si>
  <si>
    <t>J1208.DY3</t>
  </si>
  <si>
    <t>TPB48.1</t>
  </si>
  <si>
    <t>CLC36.1</t>
  </si>
  <si>
    <t>TPD48.1</t>
  </si>
  <si>
    <t>J1208.DY4</t>
  </si>
  <si>
    <t>J1208.DY6</t>
  </si>
  <si>
    <t>J1402.BS9</t>
  </si>
  <si>
    <t>CLB37.1</t>
  </si>
  <si>
    <t>J1303.BS9</t>
  </si>
  <si>
    <t>RC335.1</t>
  </si>
  <si>
    <t>J1103.BS9</t>
  </si>
  <si>
    <t>CLD38.1</t>
  </si>
  <si>
    <t>J1208.DY7</t>
  </si>
  <si>
    <t>J1402.BS10</t>
  </si>
  <si>
    <t>CLB38.1</t>
  </si>
  <si>
    <t>J1303.BS10</t>
  </si>
  <si>
    <t>CLC37.1</t>
  </si>
  <si>
    <t>J1103.BS10</t>
  </si>
  <si>
    <t>TPD49.1</t>
  </si>
  <si>
    <t>J1209.AS2</t>
  </si>
  <si>
    <t>RB335.1</t>
  </si>
  <si>
    <t>TPC49.1</t>
  </si>
  <si>
    <t>CLD37.1</t>
  </si>
  <si>
    <t>J1209.AS3</t>
  </si>
  <si>
    <t>TPB49.1</t>
  </si>
  <si>
    <t>CLC38.1</t>
  </si>
  <si>
    <t>RD335.1</t>
  </si>
  <si>
    <t>J1209.AS4</t>
  </si>
  <si>
    <t>J1209.AS5</t>
  </si>
  <si>
    <t>J1402.CS1</t>
  </si>
  <si>
    <t>CBB79.1</t>
  </si>
  <si>
    <t>J1303.DY7</t>
  </si>
  <si>
    <t>CBC79.1</t>
  </si>
  <si>
    <t>J1103.CS1</t>
  </si>
  <si>
    <t>CBD79.1</t>
  </si>
  <si>
    <t>J1209.AS6</t>
  </si>
  <si>
    <t>J1402.CS2</t>
  </si>
  <si>
    <t>CBB80.1</t>
  </si>
  <si>
    <t>J1303.CS1</t>
  </si>
  <si>
    <t>CSC5.1</t>
  </si>
  <si>
    <t>J1103.CS2</t>
  </si>
  <si>
    <t>CBD80.1</t>
  </si>
  <si>
    <t>J1209.AS7</t>
  </si>
  <si>
    <t>J1402.CS3</t>
  </si>
  <si>
    <t>CLB19.1</t>
  </si>
  <si>
    <t>J1303.DX2</t>
  </si>
  <si>
    <t>CLC19.1</t>
  </si>
  <si>
    <t>J1103.CS3</t>
  </si>
  <si>
    <t>CLD19.1</t>
  </si>
  <si>
    <t>J1209.AS8</t>
  </si>
  <si>
    <t>J1402.CS4</t>
  </si>
  <si>
    <t>CLB20.1</t>
  </si>
  <si>
    <t>J1303.DY2</t>
  </si>
  <si>
    <t>KC38.5</t>
  </si>
  <si>
    <t>J1103.CS4</t>
  </si>
  <si>
    <t>CLD20.1</t>
  </si>
  <si>
    <t>J1209.AS9</t>
  </si>
  <si>
    <t>J1402.CS6</t>
  </si>
  <si>
    <t>CLB21.1</t>
  </si>
  <si>
    <t>J1303.CS7</t>
  </si>
  <si>
    <t>CBC80.1</t>
  </si>
  <si>
    <t>J1103.CS6</t>
  </si>
  <si>
    <t>CLD21.1</t>
  </si>
  <si>
    <t>J1209.BX2</t>
  </si>
  <si>
    <t>J1402.CS7</t>
  </si>
  <si>
    <t>CLB22.1</t>
  </si>
  <si>
    <t>J1303.DX7</t>
  </si>
  <si>
    <t>CSC6.1</t>
  </si>
  <si>
    <t>J1103.CS7</t>
  </si>
  <si>
    <t>CLD22.1</t>
  </si>
  <si>
    <t>J1209.BX3</t>
  </si>
  <si>
    <t>J1402.DX1</t>
  </si>
  <si>
    <t>CSB5.1</t>
  </si>
  <si>
    <t>J1303.CS2</t>
  </si>
  <si>
    <t>CLC20.1</t>
  </si>
  <si>
    <t>J1103.DX1</t>
  </si>
  <si>
    <t>CSD5.1</t>
  </si>
  <si>
    <t>J1209.BX4</t>
  </si>
  <si>
    <t>J1402.DX2</t>
  </si>
  <si>
    <t>CSB6.1</t>
  </si>
  <si>
    <t>J1303.DX3</t>
  </si>
  <si>
    <t>RC314.1</t>
  </si>
  <si>
    <t>J1103.DX2</t>
  </si>
  <si>
    <t>CSD6.1</t>
  </si>
  <si>
    <t>J1209.BX5</t>
  </si>
  <si>
    <t>J1402.DX3</t>
  </si>
  <si>
    <t>KB38.5</t>
  </si>
  <si>
    <t>J1303.DY3</t>
  </si>
  <si>
    <t>CLC21.1</t>
  </si>
  <si>
    <t>J1103.DX3</t>
  </si>
  <si>
    <t>KD38.5</t>
  </si>
  <si>
    <t>J1209.BX6</t>
  </si>
  <si>
    <t>J1402.DX4</t>
  </si>
  <si>
    <t>RB314.1</t>
  </si>
  <si>
    <t>J1303.DX1</t>
  </si>
  <si>
    <t>TPC43.1</t>
  </si>
  <si>
    <t>J1103.DX4</t>
  </si>
  <si>
    <t>RD314.1</t>
  </si>
  <si>
    <t>J1209.BX7</t>
  </si>
  <si>
    <t>J1402.DX6</t>
  </si>
  <si>
    <t>TPB43.1</t>
  </si>
  <si>
    <t>J1303.DY1</t>
  </si>
  <si>
    <t>CLC22.1</t>
  </si>
  <si>
    <t>J1103.DX6</t>
  </si>
  <si>
    <t>TPD43.1</t>
  </si>
  <si>
    <t>J1209.BX8</t>
  </si>
  <si>
    <t>J1402.DX7</t>
  </si>
  <si>
    <t>J1303.CS3</t>
  </si>
  <si>
    <t>J1103.DX7</t>
  </si>
  <si>
    <t>J1209.BX9</t>
  </si>
  <si>
    <t>J1402.DY1</t>
  </si>
  <si>
    <t>J1303.DX4</t>
  </si>
  <si>
    <t>J1103.DY1</t>
  </si>
  <si>
    <t>J1209.BY2</t>
  </si>
  <si>
    <t>J1402.DY2</t>
  </si>
  <si>
    <t>J1303.DY4</t>
  </si>
  <si>
    <t>J1103.DY2</t>
  </si>
  <si>
    <t>J1209.BY3</t>
  </si>
  <si>
    <t>J1402.DY3</t>
  </si>
  <si>
    <t>J1303.CS4</t>
  </si>
  <si>
    <t>J1103.DY3</t>
  </si>
  <si>
    <t>J1209.BY4</t>
  </si>
  <si>
    <t>J1402.DY4</t>
  </si>
  <si>
    <t>J1303.DX6</t>
  </si>
  <si>
    <t>J1103.DY4</t>
  </si>
  <si>
    <t>J1209.BY5</t>
  </si>
  <si>
    <t>J1402.DY6</t>
  </si>
  <si>
    <t>J1303.DY6</t>
  </si>
  <si>
    <t>J1103.DY6</t>
  </si>
  <si>
    <t>J1209.BY6</t>
  </si>
  <si>
    <t>J1402.DY7</t>
  </si>
  <si>
    <t>J1303.CS6</t>
  </si>
  <si>
    <t>J1103.DY7</t>
  </si>
  <si>
    <t>J1209.BY7</t>
  </si>
  <si>
    <t>J1209.BY8</t>
  </si>
  <si>
    <t>J1401.AS7</t>
  </si>
  <si>
    <t>CBB83.1</t>
  </si>
  <si>
    <t>J1304.AS2</t>
  </si>
  <si>
    <t>CBC83.1</t>
  </si>
  <si>
    <t>J1104.BX2</t>
  </si>
  <si>
    <t>CBD84.1</t>
  </si>
  <si>
    <t>J1209.BY9</t>
  </si>
  <si>
    <t>J1401.BX7</t>
  </si>
  <si>
    <t>CSB9.1</t>
  </si>
  <si>
    <t>J1304.AS3</t>
  </si>
  <si>
    <t>CBC84.1</t>
  </si>
  <si>
    <t>J1104.BY2</t>
  </si>
  <si>
    <t>CSD10.1</t>
  </si>
  <si>
    <t>J1210.AS2</t>
  </si>
  <si>
    <t>J1401.BY7</t>
  </si>
  <si>
    <t>CLB27.1</t>
  </si>
  <si>
    <t>J1304.AS4</t>
  </si>
  <si>
    <t>CLC27.1</t>
  </si>
  <si>
    <t>J1104.AS7</t>
  </si>
  <si>
    <t>CLD28.1</t>
  </si>
  <si>
    <t>J1210.AS3</t>
  </si>
  <si>
    <t>J1401.BX3</t>
  </si>
  <si>
    <t>KB40.3</t>
  </si>
  <si>
    <t>J1304.AS5</t>
  </si>
  <si>
    <t>CLC28.1</t>
  </si>
  <si>
    <t>J1104.BX7</t>
  </si>
  <si>
    <t>CLD30.1</t>
  </si>
  <si>
    <t>J1210.AS4</t>
  </si>
  <si>
    <t>J1401.BY3</t>
  </si>
  <si>
    <t>CLB29.1</t>
  </si>
  <si>
    <t>J1304.AS6</t>
  </si>
  <si>
    <t>CLC29.1</t>
  </si>
  <si>
    <t>J1104.BY7</t>
  </si>
  <si>
    <t>CBD83.1</t>
  </si>
  <si>
    <t>J1210.AS5</t>
  </si>
  <si>
    <t>J1401.BX4</t>
  </si>
  <si>
    <t>TPB45.1</t>
  </si>
  <si>
    <t>J1304.AS7</t>
  </si>
  <si>
    <t>CLC30.1</t>
  </si>
  <si>
    <t>J1104.AS5</t>
  </si>
  <si>
    <t>CSD9.1</t>
  </si>
  <si>
    <t>J1210.AS6</t>
  </si>
  <si>
    <t>J1401.BY4</t>
  </si>
  <si>
    <t>CBB84.1</t>
  </si>
  <si>
    <t>J1304.BX2</t>
  </si>
  <si>
    <t>CSC10.1</t>
  </si>
  <si>
    <t>J1104.BX6</t>
  </si>
  <si>
    <t>CLD27.1</t>
  </si>
  <si>
    <t>J1210.AS7</t>
  </si>
  <si>
    <t>J1401.AS2</t>
  </si>
  <si>
    <t>CSB10.1</t>
  </si>
  <si>
    <t>J1304.BX3</t>
  </si>
  <si>
    <t>CSC9.1</t>
  </si>
  <si>
    <t>J1104.BY6</t>
  </si>
  <si>
    <t>CLD29.1</t>
  </si>
  <si>
    <t>J1210.AS8</t>
  </si>
  <si>
    <t>J1401.BX2</t>
  </si>
  <si>
    <t>CLB28.1</t>
  </si>
  <si>
    <t>J1304.BX4</t>
  </si>
  <si>
    <t>KC40.3</t>
  </si>
  <si>
    <t>J1104.AS3</t>
  </si>
  <si>
    <t>KD40.3</t>
  </si>
  <si>
    <t>J1210.AS9</t>
  </si>
  <si>
    <t>J1401.BY2</t>
  </si>
  <si>
    <t>RB323.1</t>
  </si>
  <si>
    <t>J1304.BX5</t>
  </si>
  <si>
    <t>RC323.1</t>
  </si>
  <si>
    <t>J1104.BX4</t>
  </si>
  <si>
    <t>TPD45.1</t>
  </si>
  <si>
    <t>J1210.BX2</t>
  </si>
  <si>
    <t>J1401.AS3</t>
  </si>
  <si>
    <t>CLB30.1</t>
  </si>
  <si>
    <t>J1304.BX6</t>
  </si>
  <si>
    <t>TPC45.1</t>
  </si>
  <si>
    <t>J1104.BY4</t>
  </si>
  <si>
    <t>RD323.1</t>
  </si>
  <si>
    <t>J1210.BX3</t>
  </si>
  <si>
    <t>J1401.AS4</t>
  </si>
  <si>
    <t>J1304.BX7</t>
  </si>
  <si>
    <t>J1104.AS4</t>
  </si>
  <si>
    <t>J1210.BX4</t>
  </si>
  <si>
    <t>J1401.BX5</t>
  </si>
  <si>
    <t>J1304.BY2</t>
  </si>
  <si>
    <t>J1104.BX5</t>
  </si>
  <si>
    <t>J1210.BX5</t>
  </si>
  <si>
    <t>J1401.BY5</t>
  </si>
  <si>
    <t>J1304.BY3</t>
  </si>
  <si>
    <t>J1104.BY5</t>
  </si>
  <si>
    <t>J1210.BX6</t>
  </si>
  <si>
    <t>J1401.AS5</t>
  </si>
  <si>
    <t>J1304.BY4</t>
  </si>
  <si>
    <t>J1104.AS2</t>
  </si>
  <si>
    <t>J1210.BX7</t>
  </si>
  <si>
    <t>J1401.BX6</t>
  </si>
  <si>
    <t>J1304.BY5</t>
  </si>
  <si>
    <t>J1104.BX3</t>
  </si>
  <si>
    <t>J1210.BX8</t>
  </si>
  <si>
    <t>J1401.BY6</t>
  </si>
  <si>
    <t>J1304.BY6</t>
  </si>
  <si>
    <t>J1104.BY3</t>
  </si>
  <si>
    <t>J1210.BX9</t>
  </si>
  <si>
    <t>J1401.AS6</t>
  </si>
  <si>
    <t>J1304.BY7</t>
  </si>
  <si>
    <t>J1104.AS6</t>
  </si>
  <si>
    <t>J1210.BY2</t>
  </si>
  <si>
    <t>J1210.BY3</t>
  </si>
  <si>
    <t>J1210.BY4</t>
  </si>
  <si>
    <t>J1210.BY5</t>
  </si>
  <si>
    <t>J1210.BY6</t>
  </si>
  <si>
    <t>J1210.BY7</t>
  </si>
  <si>
    <t>J1210.BY8</t>
  </si>
  <si>
    <t>J1210.BY9</t>
  </si>
  <si>
    <t>J1210.CS1</t>
  </si>
  <si>
    <t>J1210.CS2</t>
  </si>
  <si>
    <t>J1210.CS3</t>
  </si>
  <si>
    <t>J1210.CS4</t>
  </si>
  <si>
    <t>J1210.CS6</t>
  </si>
  <si>
    <t>J1210.CS7</t>
  </si>
  <si>
    <t>J1210.CS8</t>
  </si>
  <si>
    <t>J1210.CS9</t>
  </si>
  <si>
    <t>J1210.DX1</t>
  </si>
  <si>
    <t>J1210.DX2</t>
  </si>
  <si>
    <t>J1210.DX3</t>
  </si>
  <si>
    <t>J1210.DX4</t>
  </si>
  <si>
    <t>J1210.DX6</t>
  </si>
  <si>
    <t>J1210.DX7</t>
  </si>
  <si>
    <t>J1210.DX8</t>
  </si>
  <si>
    <t>J1210.DX9</t>
  </si>
  <si>
    <t>J1210.DY1</t>
  </si>
  <si>
    <t>J1210.DY2</t>
  </si>
  <si>
    <t>J1210.DY3</t>
  </si>
  <si>
    <t>J1210.DY4</t>
  </si>
  <si>
    <t>J1210.DY6</t>
  </si>
  <si>
    <t>J1210.DY7</t>
  </si>
  <si>
    <t>J1210.DY8</t>
  </si>
  <si>
    <t>J1210.DY9</t>
  </si>
  <si>
    <t>J1309.AS2</t>
  </si>
  <si>
    <t>J1309.AS3</t>
  </si>
  <si>
    <t>J1309.AS4</t>
  </si>
  <si>
    <t>J1309.AS5</t>
  </si>
  <si>
    <t>J1309.AS6</t>
  </si>
  <si>
    <t>J1309.AS7</t>
  </si>
  <si>
    <t>J1309.AS8</t>
  </si>
  <si>
    <t>J1309.AS9</t>
  </si>
  <si>
    <t>J1309.BX2</t>
  </si>
  <si>
    <t>J1309.BX3</t>
  </si>
  <si>
    <t>J1309.BX4</t>
  </si>
  <si>
    <t>J1309.BX5</t>
  </si>
  <si>
    <t>J1309.BX6</t>
  </si>
  <si>
    <t>J1309.BX7</t>
  </si>
  <si>
    <t>J1309.BX8</t>
  </si>
  <si>
    <t>J1309.BX9</t>
  </si>
  <si>
    <t>J1309.BY2</t>
  </si>
  <si>
    <t>J1309.BY3</t>
  </si>
  <si>
    <t>J1309.BY4</t>
  </si>
  <si>
    <t>J1309.BY5</t>
  </si>
  <si>
    <t>J1309.BY6</t>
  </si>
  <si>
    <t>J1309.BY7</t>
  </si>
  <si>
    <t>J1309.BY8</t>
  </si>
  <si>
    <t>J1309.BY9</t>
  </si>
  <si>
    <t>J1309.CS1</t>
  </si>
  <si>
    <t>J1309.CS2</t>
  </si>
  <si>
    <t>J1309.CS3</t>
  </si>
  <si>
    <t>J1309.CS4</t>
  </si>
  <si>
    <t>J1309.CS6</t>
  </si>
  <si>
    <t>J1309.CS7</t>
  </si>
  <si>
    <t>J1309.CS8</t>
  </si>
  <si>
    <t>J1309.CS9</t>
  </si>
  <si>
    <t>J1309.DX1</t>
  </si>
  <si>
    <t>J1309.DX2</t>
  </si>
  <si>
    <t>J1309.DX3</t>
  </si>
  <si>
    <t>J1309.DX4</t>
  </si>
  <si>
    <t>J1309.DX6</t>
  </si>
  <si>
    <t>J1309.DX7</t>
  </si>
  <si>
    <t>J1309.DX8</t>
  </si>
  <si>
    <t>J1309.DX9</t>
  </si>
  <si>
    <t>J1309.DY1</t>
  </si>
  <si>
    <t>J1309.DY2</t>
  </si>
  <si>
    <t>J1309.DY3</t>
  </si>
  <si>
    <t>J1309.DY4</t>
  </si>
  <si>
    <t>J1309.DY6</t>
  </si>
  <si>
    <t>J1309.DY7</t>
  </si>
  <si>
    <t>J1309.DY8</t>
  </si>
  <si>
    <t>J1309.DY9</t>
  </si>
  <si>
    <t>J1310.AS2</t>
  </si>
  <si>
    <t>J1310.AS3</t>
  </si>
  <si>
    <t>J1310.AS4</t>
  </si>
  <si>
    <t>J1310.AS5</t>
  </si>
  <si>
    <t>J1310.AS6</t>
  </si>
  <si>
    <t>J1310.AS7</t>
  </si>
  <si>
    <t>J1310.AS8</t>
  </si>
  <si>
    <t>J1310.AS9</t>
  </si>
  <si>
    <t>J1310.BX2</t>
  </si>
  <si>
    <t>J1310.BX3</t>
  </si>
  <si>
    <t>J1310.BX4</t>
  </si>
  <si>
    <t>J1310.BX5</t>
  </si>
  <si>
    <t>J1310.BX6</t>
  </si>
  <si>
    <t>J1310.BX7</t>
  </si>
  <si>
    <t>J1310.BX8</t>
  </si>
  <si>
    <t>J1310.BX9</t>
  </si>
  <si>
    <t>J1310.BY2</t>
  </si>
  <si>
    <t>J1310.BY3</t>
  </si>
  <si>
    <t>J1310.BY4</t>
  </si>
  <si>
    <t>J1310.BY5</t>
  </si>
  <si>
    <t>J1310.BY6</t>
  </si>
  <si>
    <t>J1310.BY7</t>
  </si>
  <si>
    <t>J1310.BY8</t>
  </si>
  <si>
    <t>J1310.BY9</t>
  </si>
  <si>
    <t>J1310.CS1</t>
  </si>
  <si>
    <t>J1310.CS2</t>
  </si>
  <si>
    <t>J1310.CS3</t>
  </si>
  <si>
    <t>J1310.CS4</t>
  </si>
  <si>
    <t>J1310.CS6</t>
  </si>
  <si>
    <t>J1310.CS7</t>
  </si>
  <si>
    <t>J1310.CS8</t>
  </si>
  <si>
    <t>J1310.CS9</t>
  </si>
  <si>
    <t>J1310.DX1</t>
  </si>
  <si>
    <t>J1310.DX2</t>
  </si>
  <si>
    <t>J1310.DX3</t>
  </si>
  <si>
    <t>J1310.DX4</t>
  </si>
  <si>
    <t>J1310.DX6</t>
  </si>
  <si>
    <t>J1310.DX7</t>
  </si>
  <si>
    <t>J1310.DX8</t>
  </si>
  <si>
    <t>J1310.DX9</t>
  </si>
  <si>
    <t>J1310.DY1</t>
  </si>
  <si>
    <t>J1310.DY2</t>
  </si>
  <si>
    <t>J1310.DY3</t>
  </si>
  <si>
    <t>J1310.DY4</t>
  </si>
  <si>
    <t>J1310.DY6</t>
  </si>
  <si>
    <t>J1310.DY7</t>
  </si>
  <si>
    <t>J1310.DY8</t>
  </si>
  <si>
    <t>J1310.DY9</t>
  </si>
  <si>
    <t>J1208.AS2</t>
  </si>
  <si>
    <t>CBA61.1</t>
  </si>
  <si>
    <t>J1208.AS3</t>
  </si>
  <si>
    <t>CBA62.1</t>
  </si>
  <si>
    <t>J1208.AS4</t>
  </si>
  <si>
    <t>CBA63.1</t>
  </si>
  <si>
    <t>J1208.AS5</t>
  </si>
  <si>
    <t>CBA64.1</t>
  </si>
  <si>
    <t>J1208.AS6</t>
  </si>
  <si>
    <t>CBA65.1</t>
  </si>
  <si>
    <t>J1208.AS7</t>
  </si>
  <si>
    <t>CBA66.1</t>
  </si>
  <si>
    <t>J1208.BX2</t>
  </si>
  <si>
    <t>CBA67.1</t>
  </si>
  <si>
    <t>J1208.BX3</t>
  </si>
  <si>
    <t>CBA68.1</t>
  </si>
  <si>
    <t>J1208.BX4</t>
  </si>
  <si>
    <t>CBA69.1</t>
  </si>
  <si>
    <t>J1208.BX5</t>
  </si>
  <si>
    <t>CBA70.1</t>
  </si>
  <si>
    <t>J1208.BX6</t>
  </si>
  <si>
    <t>CBA71.1</t>
  </si>
  <si>
    <t>J1208.BX7</t>
  </si>
  <si>
    <t>CBA72.1</t>
  </si>
  <si>
    <t>J1208.BY2</t>
  </si>
  <si>
    <t>CBA73.1</t>
  </si>
  <si>
    <t>J1208.BY3</t>
  </si>
  <si>
    <t>CBA74.1</t>
  </si>
  <si>
    <t>J1208.BY4</t>
  </si>
  <si>
    <t>CBA75.1</t>
  </si>
  <si>
    <t>J1208.BY5</t>
  </si>
  <si>
    <t>CBA76.1</t>
  </si>
  <si>
    <t>J1208.BY6</t>
  </si>
  <si>
    <t>CBA77.1</t>
  </si>
  <si>
    <t>J1208.BY7</t>
  </si>
  <si>
    <t>CBA78.1</t>
  </si>
  <si>
    <t>J1209.CS1</t>
  </si>
  <si>
    <t>CLA10.1</t>
  </si>
  <si>
    <t>J1209.CS2</t>
  </si>
  <si>
    <t>CLA11.1</t>
  </si>
  <si>
    <t>J1209.CS3</t>
  </si>
  <si>
    <t>CLA12.1</t>
  </si>
  <si>
    <t>J1209.CS4</t>
  </si>
  <si>
    <t>CLA13.1</t>
  </si>
  <si>
    <t>J1209.CS6</t>
  </si>
  <si>
    <t>CLA14.1</t>
  </si>
  <si>
    <t>J1209.CS7</t>
  </si>
  <si>
    <t>CLA15.1</t>
  </si>
  <si>
    <t>J1209.CS8</t>
  </si>
  <si>
    <t>CLA16.1</t>
  </si>
  <si>
    <t>J1209.CS9</t>
  </si>
  <si>
    <t>CLA17.1</t>
  </si>
  <si>
    <t>J1209.DX1</t>
  </si>
  <si>
    <t>CLA18.1</t>
  </si>
  <si>
    <t>J1209.DX2</t>
  </si>
  <si>
    <t>CSA19.1</t>
  </si>
  <si>
    <t>J1209.DX3</t>
  </si>
  <si>
    <t>CSA20.1</t>
  </si>
  <si>
    <t>J1209.DX4</t>
  </si>
  <si>
    <t>CSA21.1</t>
  </si>
  <si>
    <t>J1209.DX6</t>
  </si>
  <si>
    <t>CSA22.1</t>
  </si>
  <si>
    <t>J1209.DX7</t>
  </si>
  <si>
    <t>CSA36.1</t>
  </si>
  <si>
    <t>J1209.DX8</t>
  </si>
  <si>
    <t>CSA37.1</t>
  </si>
  <si>
    <t>J1209.DX9</t>
  </si>
  <si>
    <t>CSA38.1</t>
  </si>
  <si>
    <t>J1209.DY1</t>
  </si>
  <si>
    <t>CSA39.1</t>
  </si>
  <si>
    <t>J1209.DY2</t>
  </si>
  <si>
    <t>CSA40.1</t>
  </si>
  <si>
    <t>J1209.DY3</t>
  </si>
  <si>
    <t>CSA41.1</t>
  </si>
  <si>
    <t>J1209.DY4</t>
  </si>
  <si>
    <t>CSA42.1</t>
  </si>
  <si>
    <t>J1209.DY6</t>
  </si>
  <si>
    <t>CSA43.1</t>
  </si>
  <si>
    <t>J1209.DY7</t>
  </si>
  <si>
    <t>CSA44.1</t>
  </si>
  <si>
    <t>J1209.DY8</t>
  </si>
  <si>
    <t>CSA45.1</t>
  </si>
  <si>
    <t>J1209.DY9</t>
  </si>
  <si>
    <t>CSA46.1</t>
  </si>
  <si>
    <t>RA018.1</t>
  </si>
  <si>
    <t>RA020.1</t>
  </si>
  <si>
    <t>RA022.1</t>
  </si>
  <si>
    <t>RA157.1</t>
  </si>
  <si>
    <t>RA310.1</t>
  </si>
  <si>
    <t>TPA42.1</t>
  </si>
  <si>
    <t>J1208.BS10</t>
  </si>
  <si>
    <t>RA365.1</t>
  </si>
  <si>
    <t>J1208.BS9</t>
  </si>
  <si>
    <t>TPA69.1</t>
  </si>
  <si>
    <t>J1611.CS10</t>
  </si>
  <si>
    <t>J1611.CS11</t>
  </si>
  <si>
    <t>J1611.CS12</t>
  </si>
  <si>
    <t>J1611.DS10</t>
  </si>
  <si>
    <t>J1611.DS11</t>
  </si>
  <si>
    <t>J1611.DS9</t>
  </si>
  <si>
    <t>J1206.BS10</t>
  </si>
  <si>
    <t>TPA63.1</t>
  </si>
  <si>
    <t>J1206.BS9</t>
  </si>
  <si>
    <t>RA341.1</t>
  </si>
  <si>
    <t>J1610.CS11</t>
  </si>
  <si>
    <t>J1610.CS12</t>
  </si>
  <si>
    <t>J1610.CS13</t>
  </si>
  <si>
    <t>J1610.DS10</t>
  </si>
  <si>
    <t>J1610.DS11</t>
  </si>
  <si>
    <t>J1610.DS12</t>
  </si>
  <si>
    <t>J1207.DS10</t>
  </si>
  <si>
    <t>TPA65.1</t>
  </si>
  <si>
    <t>J1207.DS9</t>
  </si>
  <si>
    <t>RA344.1</t>
  </si>
  <si>
    <t>J1611.AS6</t>
  </si>
  <si>
    <t>J1611.AS7</t>
  </si>
  <si>
    <t>J1611.AS8</t>
  </si>
  <si>
    <t>J1611.BS5</t>
  </si>
  <si>
    <t>J1611.BS6</t>
  </si>
  <si>
    <t>J1611.BS7</t>
  </si>
  <si>
    <t>J1202.AS2</t>
  </si>
  <si>
    <t>CLA45.1</t>
  </si>
  <si>
    <t>J1202.AS3</t>
  </si>
  <si>
    <t>CLA46.1</t>
  </si>
  <si>
    <t>J1202.AS4</t>
  </si>
  <si>
    <t>RA373.1</t>
  </si>
  <si>
    <t>J1202.AS5</t>
  </si>
  <si>
    <t>TPA72.1</t>
  </si>
  <si>
    <t>J1202.AS6</t>
  </si>
  <si>
    <t>J1202.AS7</t>
  </si>
  <si>
    <t>J1202.BX2</t>
  </si>
  <si>
    <t>J1202.BX3</t>
  </si>
  <si>
    <t>J1202.BX4</t>
  </si>
  <si>
    <t>J1202.BX5</t>
  </si>
  <si>
    <t>J1202.BX6</t>
  </si>
  <si>
    <t>J1202.BX7</t>
  </si>
  <si>
    <t>J1202.BY2</t>
  </si>
  <si>
    <t>J1202.BY3</t>
  </si>
  <si>
    <t>J1202.BY4</t>
  </si>
  <si>
    <t>J1202.BY5</t>
  </si>
  <si>
    <t>J1202.BY6</t>
  </si>
  <si>
    <t>J1202.BY7</t>
  </si>
  <si>
    <t>J1410.AS2</t>
  </si>
  <si>
    <t>J1410.AS3</t>
  </si>
  <si>
    <t>J1410.AS4</t>
  </si>
  <si>
    <t>J1410.AS5</t>
  </si>
  <si>
    <t>J1410.AS6</t>
  </si>
  <si>
    <t>J1410.AS7</t>
  </si>
  <si>
    <t>J1410.AS8</t>
  </si>
  <si>
    <t>J1410.AS9</t>
  </si>
  <si>
    <t>J1410.BX2</t>
  </si>
  <si>
    <t>J1410.BX3</t>
  </si>
  <si>
    <t>J1410.BX4</t>
  </si>
  <si>
    <t>J1410.BX5</t>
  </si>
  <si>
    <t>J1410.BX6</t>
  </si>
  <si>
    <t>J1410.BX7</t>
  </si>
  <si>
    <t>J1410.BX8</t>
  </si>
  <si>
    <t>J1410.BX9</t>
  </si>
  <si>
    <t>J1410.BY2</t>
  </si>
  <si>
    <t>J1410.BY3</t>
  </si>
  <si>
    <t>J1410.BY4</t>
  </si>
  <si>
    <t>J1410.BY5</t>
  </si>
  <si>
    <t>J1410.BY6</t>
  </si>
  <si>
    <t>J1410.BY7</t>
  </si>
  <si>
    <t>J1410.BY8</t>
  </si>
  <si>
    <t>J1410.BY9</t>
  </si>
  <si>
    <t>J1201.CS1</t>
  </si>
  <si>
    <t>CBA81.1</t>
  </si>
  <si>
    <t>J1201.CS2</t>
  </si>
  <si>
    <t>CBA82.1</t>
  </si>
  <si>
    <t>J1201.CS3</t>
  </si>
  <si>
    <t>CLA23.1</t>
  </si>
  <si>
    <t>J1201.CS4</t>
  </si>
  <si>
    <t>CLA24.1</t>
  </si>
  <si>
    <t>J1201.CS6</t>
  </si>
  <si>
    <t>CLA25.1</t>
  </si>
  <si>
    <t>J1201.CS7</t>
  </si>
  <si>
    <t>CLA26.1</t>
  </si>
  <si>
    <t>J1201.DX1</t>
  </si>
  <si>
    <t>CSA7.1</t>
  </si>
  <si>
    <t>J1201.DX2</t>
  </si>
  <si>
    <t>CSA8.1</t>
  </si>
  <si>
    <t>J1201.DX3</t>
  </si>
  <si>
    <t>RA210.1</t>
  </si>
  <si>
    <t>J1201.DX4</t>
  </si>
  <si>
    <t>RA306.1</t>
  </si>
  <si>
    <t>J1201.DX6</t>
  </si>
  <si>
    <t>TPA44.1</t>
  </si>
  <si>
    <t>J1201.DX7</t>
  </si>
  <si>
    <t>J1201.DY1</t>
  </si>
  <si>
    <t>J1201.DY2</t>
  </si>
  <si>
    <t>J1201.DY3</t>
  </si>
  <si>
    <t>J1201.DY4</t>
  </si>
  <si>
    <t>J1201.DY6</t>
  </si>
  <si>
    <t>J1201.DY7</t>
  </si>
  <si>
    <t>J1410.CS1</t>
  </si>
  <si>
    <t>J1410.CS2</t>
  </si>
  <si>
    <t>J1410.CS3</t>
  </si>
  <si>
    <t>J1410.CS4</t>
  </si>
  <si>
    <t>J1410.CS6</t>
  </si>
  <si>
    <t>J1410.CS7</t>
  </si>
  <si>
    <t>J1410.CS8</t>
  </si>
  <si>
    <t>J1410.CS9</t>
  </si>
  <si>
    <t>J1410.DX1</t>
  </si>
  <si>
    <t>J1410.DX2</t>
  </si>
  <si>
    <t>J1410.DX3</t>
  </si>
  <si>
    <t>J1410.DX4</t>
  </si>
  <si>
    <t>J1410.DX6</t>
  </si>
  <si>
    <t>J1410.DX7</t>
  </si>
  <si>
    <t>J1410.DX8</t>
  </si>
  <si>
    <t>J1410.DX9</t>
  </si>
  <si>
    <t>J1410.DY1</t>
  </si>
  <si>
    <t>J1410.DY2</t>
  </si>
  <si>
    <t>J1410.DY3</t>
  </si>
  <si>
    <t>J1410.DY4</t>
  </si>
  <si>
    <t>J1410.DY6</t>
  </si>
  <si>
    <t>J1410.DY7</t>
  </si>
  <si>
    <t>J1410.DY8</t>
  </si>
  <si>
    <t>J1410.DY9</t>
  </si>
  <si>
    <t>J1208.DS10</t>
  </si>
  <si>
    <t>CLA43.1</t>
  </si>
  <si>
    <t>J1208.DS9</t>
  </si>
  <si>
    <t>CLA44.1</t>
  </si>
  <si>
    <t>J1611.CS3</t>
  </si>
  <si>
    <t>KA40.5</t>
  </si>
  <si>
    <t>J1611.CS4</t>
  </si>
  <si>
    <t>RA320.1</t>
  </si>
  <si>
    <t>J1611.CS6</t>
  </si>
  <si>
    <t>TPA68.1</t>
  </si>
  <si>
    <t>J1611.DS2</t>
  </si>
  <si>
    <t>J1611.DS3</t>
  </si>
  <si>
    <t>J1611.DS4</t>
  </si>
  <si>
    <t>J1201.DS10</t>
  </si>
  <si>
    <t>CLA31.1</t>
  </si>
  <si>
    <t>J1201.DS9</t>
  </si>
  <si>
    <t>CLA32.1</t>
  </si>
  <si>
    <t>J1511.AS6</t>
  </si>
  <si>
    <t>RA326.1</t>
  </si>
  <si>
    <t>J1511.AS7</t>
  </si>
  <si>
    <t>TPA46.1</t>
  </si>
  <si>
    <t>J1511.AS8</t>
  </si>
  <si>
    <t>J1511.BS5</t>
  </si>
  <si>
    <t>J1511.BS6</t>
  </si>
  <si>
    <t>J1511.BS7</t>
  </si>
  <si>
    <t>J1201.BS10</t>
  </si>
  <si>
    <t>RA329.1</t>
  </si>
  <si>
    <t>J1201.BS9</t>
  </si>
  <si>
    <t>CLA33.1</t>
  </si>
  <si>
    <t>J1511.AS13</t>
  </si>
  <si>
    <t>TPA47.1</t>
  </si>
  <si>
    <t>J1511.AS14</t>
  </si>
  <si>
    <t>CLA34.1</t>
  </si>
  <si>
    <t>J1511.AS15</t>
  </si>
  <si>
    <t>J1511.BS11</t>
  </si>
  <si>
    <t>J1511.BS13</t>
  </si>
  <si>
    <t>J1511.BS14</t>
  </si>
  <si>
    <t>J1203.DS10</t>
  </si>
  <si>
    <t>CLA40.1</t>
  </si>
  <si>
    <t>J1203.DS9</t>
  </si>
  <si>
    <t>CLA39.1</t>
  </si>
  <si>
    <t>J1510.AS6</t>
  </si>
  <si>
    <t>TPA50.1</t>
  </si>
  <si>
    <t>J1510.AS7</t>
  </si>
  <si>
    <t>RA338.1</t>
  </si>
  <si>
    <t>J1510.AS8</t>
  </si>
  <si>
    <t>J1510.BS5</t>
  </si>
  <si>
    <t>J1510.BS6</t>
  </si>
  <si>
    <t>J1510.BS7</t>
  </si>
  <si>
    <t>J1207.BS10</t>
  </si>
  <si>
    <t>CLA41.1</t>
  </si>
  <si>
    <t>J1207.BS9</t>
  </si>
  <si>
    <t>CLA42.1</t>
  </si>
  <si>
    <t>J1611.AS13</t>
  </si>
  <si>
    <t>KA39.5</t>
  </si>
  <si>
    <t>J1611.AS14</t>
  </si>
  <si>
    <t>RA317.1</t>
  </si>
  <si>
    <t>J1611.AS15</t>
  </si>
  <si>
    <t>TPA67.1</t>
  </si>
  <si>
    <t>J1611.BS11</t>
  </si>
  <si>
    <t>J1611.BS13</t>
  </si>
  <si>
    <t>J1611.BS14</t>
  </si>
  <si>
    <t>J1202.DS10</t>
  </si>
  <si>
    <t>CLA35.1</t>
  </si>
  <si>
    <t>J1202.DS9</t>
  </si>
  <si>
    <t>CLA36.1</t>
  </si>
  <si>
    <t>J1511.CS4</t>
  </si>
  <si>
    <t>RA332.1</t>
  </si>
  <si>
    <t>J1511.CS6</t>
  </si>
  <si>
    <t>TPA48.1</t>
  </si>
  <si>
    <t>J1511.CS7</t>
  </si>
  <si>
    <t>J1511.DS3</t>
  </si>
  <si>
    <t>J1511.DS4</t>
  </si>
  <si>
    <t>J1511.DS6</t>
  </si>
  <si>
    <t>J1202.BS10</t>
  </si>
  <si>
    <t>CLA37.1</t>
  </si>
  <si>
    <t>J1202.BS9</t>
  </si>
  <si>
    <t>CLA38.1</t>
  </si>
  <si>
    <t>J1511.CS11</t>
  </si>
  <si>
    <t>RA335.1</t>
  </si>
  <si>
    <t>J1511.CS12</t>
  </si>
  <si>
    <t>TPA49.1</t>
  </si>
  <si>
    <t>J1511.CS13</t>
  </si>
  <si>
    <t>J1511.DS10</t>
  </si>
  <si>
    <t>J1511.DS11</t>
  </si>
  <si>
    <t>J1511.DS12</t>
  </si>
  <si>
    <t>J1202.CS1</t>
  </si>
  <si>
    <t>CBA79.1</t>
  </si>
  <si>
    <t>J1202.CS2</t>
  </si>
  <si>
    <t>CBA80.1</t>
  </si>
  <si>
    <t>J1202.CS3</t>
  </si>
  <si>
    <t>CLA19.1</t>
  </si>
  <si>
    <t>J1202.CS4</t>
  </si>
  <si>
    <t>CLA20.1</t>
  </si>
  <si>
    <t>J1202.CS6</t>
  </si>
  <si>
    <t>CLA21.1</t>
  </si>
  <si>
    <t>J1202.CS7</t>
  </si>
  <si>
    <t>CLA22.1</t>
  </si>
  <si>
    <t>J1202.DX1</t>
  </si>
  <si>
    <t>CSA5.1</t>
  </si>
  <si>
    <t>J1202.DX2</t>
  </si>
  <si>
    <t>CSA6.1</t>
  </si>
  <si>
    <t>J1202.DX3</t>
  </si>
  <si>
    <t>KA38.5</t>
  </si>
  <si>
    <t>J1202.DX4</t>
  </si>
  <si>
    <t>RA314.1</t>
  </si>
  <si>
    <t>J1202.DX6</t>
  </si>
  <si>
    <t>TPA43.1</t>
  </si>
  <si>
    <t>J1202.DX7</t>
  </si>
  <si>
    <t>J1202.DY1</t>
  </si>
  <si>
    <t>J1202.DY2</t>
  </si>
  <si>
    <t>J1202.DY3</t>
  </si>
  <si>
    <t>J1202.DY4</t>
  </si>
  <si>
    <t>J1202.DY6</t>
  </si>
  <si>
    <t>J1202.DY7</t>
  </si>
  <si>
    <t>J1409.CS1</t>
  </si>
  <si>
    <t>J1409.CS2</t>
  </si>
  <si>
    <t>J1409.CS3</t>
  </si>
  <si>
    <t>J1409.CS4</t>
  </si>
  <si>
    <t>J1409.CS6</t>
  </si>
  <si>
    <t>J1409.CS7</t>
  </si>
  <si>
    <t>J1409.CS8</t>
  </si>
  <si>
    <t>J1409.CS9</t>
  </si>
  <si>
    <t>J1409.DX1</t>
  </si>
  <si>
    <t>J1409.DX2</t>
  </si>
  <si>
    <t>J1409.DX3</t>
  </si>
  <si>
    <t>J1409.DX4</t>
  </si>
  <si>
    <t>J1409.DX6</t>
  </si>
  <si>
    <t>J1409.DX7</t>
  </si>
  <si>
    <t>J1409.DX8</t>
  </si>
  <si>
    <t>J1409.DX9</t>
  </si>
  <si>
    <t>J1409.DY1</t>
  </si>
  <si>
    <t>J1409.DY2</t>
  </si>
  <si>
    <t>J1409.DY3</t>
  </si>
  <si>
    <t>J1409.DY4</t>
  </si>
  <si>
    <t>J1409.DY6</t>
  </si>
  <si>
    <t>J1409.DY7</t>
  </si>
  <si>
    <t>J1409.DY8</t>
  </si>
  <si>
    <t>J1409.DY9</t>
  </si>
  <si>
    <t>J1201.AS2</t>
  </si>
  <si>
    <t>CBA83.1</t>
  </si>
  <si>
    <t>J1201.AS3</t>
  </si>
  <si>
    <t>CBA84.1</t>
  </si>
  <si>
    <t>J1201.AS4</t>
  </si>
  <si>
    <t>CLA27.1</t>
  </si>
  <si>
    <t>J1201.AS5</t>
  </si>
  <si>
    <t>CLA28.1</t>
  </si>
  <si>
    <t>J1201.AS6</t>
  </si>
  <si>
    <t>CLA29.1</t>
  </si>
  <si>
    <t>J1201.AS7</t>
  </si>
  <si>
    <t>CLA30.1</t>
  </si>
  <si>
    <t>J1201.BX2</t>
  </si>
  <si>
    <t>CSA10.1</t>
  </si>
  <si>
    <t>J1201.BX3</t>
  </si>
  <si>
    <t>CSA9.1</t>
  </si>
  <si>
    <t>J1201.BX4</t>
  </si>
  <si>
    <t>KA40.3</t>
  </si>
  <si>
    <t>J1201.BX5</t>
  </si>
  <si>
    <t>RA323.1</t>
  </si>
  <si>
    <t>J1201.BX6</t>
  </si>
  <si>
    <t>TPA45.1</t>
  </si>
  <si>
    <t>J1201.BX7</t>
  </si>
  <si>
    <t>J1201.BY2</t>
  </si>
  <si>
    <t>J1201.BY3</t>
  </si>
  <si>
    <t>J1201.BY4</t>
  </si>
  <si>
    <t>J1201.BY5</t>
  </si>
  <si>
    <t>J1201.BY6</t>
  </si>
  <si>
    <t>J1201.BY7</t>
  </si>
  <si>
    <t>J1409.AS2</t>
  </si>
  <si>
    <t>J1409.AS3</t>
  </si>
  <si>
    <t>J1409.AS4</t>
  </si>
  <si>
    <t>J1409.AS5</t>
  </si>
  <si>
    <t>J1409.AS6</t>
  </si>
  <si>
    <t>J1409.AS7</t>
  </si>
  <si>
    <t>J1409.AS8</t>
  </si>
  <si>
    <t>J1409.AS9</t>
  </si>
  <si>
    <t>J1409.BX2</t>
  </si>
  <si>
    <t>J1409.BX3</t>
  </si>
  <si>
    <t>J1409.BX4</t>
  </si>
  <si>
    <t>J1409.BX5</t>
  </si>
  <si>
    <t>J1409.BX6</t>
  </si>
  <si>
    <t>J1409.BX7</t>
  </si>
  <si>
    <t>J1409.BX8</t>
  </si>
  <si>
    <t>J1409.BX9</t>
  </si>
  <si>
    <t>J1409.BY2</t>
  </si>
  <si>
    <t>J1409.BY3</t>
  </si>
  <si>
    <t>J1409.BY4</t>
  </si>
  <si>
    <t>J1409.BY5</t>
  </si>
  <si>
    <t>J1409.BY6</t>
  </si>
  <si>
    <t>J1409.BY7</t>
  </si>
  <si>
    <t>J1409.BY8</t>
  </si>
  <si>
    <t>J1409.BY9</t>
  </si>
  <si>
    <t>RELAY CCT#1 LOOPBACK</t>
  </si>
  <si>
    <t>Netname</t>
  </si>
  <si>
    <t>DUT to Relay</t>
  </si>
  <si>
    <t>4mm pole to pole (relay)</t>
  </si>
  <si>
    <t>Relay to Inductor to DUT</t>
  </si>
  <si>
    <t>Total Loopback</t>
  </si>
  <si>
    <t>RELAY CCT#2 LOOPBACK</t>
  </si>
  <si>
    <t>Relay to AC Cap</t>
  </si>
  <si>
    <t>AC Cap to Inductor to DUT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</si>
</sst>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6" formatCode="&quot;$&quot;#,##0_);[Red]\(&quot;$&quot;#,##0\)"/>
    <numFmt numFmtId="164" formatCode="0.0"/>
    <numFmt numFmtId="165" formatCode="_(* #,##0_);_(* \(#,##0\);_(* &quot;-&quot;??_);_(@_)"/>
    <numFmt numFmtId="166" formatCode="#,##0\ &quot;F&quot;;[Red]\-#,##0\ &quot;F&quot;"/>
    <numFmt numFmtId="167" formatCode="#,##0.00\ &quot;F&quot;;[Red]\-#,##0.00\ &quot;F&quot;"/>
    <numFmt numFmtId="168" formatCode="#\ &quot;oC&quot;"/>
    <numFmt numFmtId="169" formatCode="_-\£* #,##0_-;&quot;-£&quot;* #,##0_-;_-\£* \-_-;_-@_-"/>
    <numFmt numFmtId="170" formatCode="\£#,##0.00;&quot;-£&quot;#,##0.00"/>
    <numFmt numFmtId="171" formatCode="\£#,##0;&quot;-£&quot;#,##0"/>
    <numFmt numFmtId="172" formatCode="d/m/yy\ h:mm"/>
    <numFmt numFmtId="173" formatCode="_0\,;_(* \(0,\);_(* &quot;&quot;_);_(@_)"/>
    <numFmt numFmtId="174" formatCode="#,##0&quot; F&quot;_);\(#,##0&quot; F)&quot;"/>
    <numFmt numFmtId="175" formatCode="\(_0&quot;,)&quot;;_(* \(0,\);_(* &quot;&quot;_);_(@_)"/>
    <numFmt numFmtId="176" formatCode="_-&quot;£&quot;* #,##0_-;\-&quot;£&quot;* #,##0_-;_-&quot;£&quot;* &quot;-&quot;_-;_-@_-"/>
    <numFmt numFmtId="177" formatCode="_(* #,##0_);_(* \(#,##0\);_(* \-??_);_(@_)"/>
    <numFmt numFmtId="178" formatCode="0.0#"/>
    <numFmt numFmtId="179" formatCode="_([$€-2]* #,##0.00_);_([$€-2]* \(#,##0.00\);_([$€-2]* \-??_)"/>
    <numFmt numFmtId="180" formatCode="0.00_)"/>
    <numFmt numFmtId="181" formatCode="_([$€-2]* #,##0.00_);_([$€-2]* \(#,##0.00\);_([$€-2]* &quot;-&quot;??_)"/>
    <numFmt numFmtId="182" formatCode="0.0000"/>
  </numFmts>
  <fonts count="6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8"/>
      <name val="Arial"/>
      <family val="2"/>
    </font>
    <font>
      <b/>
      <sz val="10"/>
      <color indexed="9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sz val="7"/>
      <name val="Small Fonts"/>
      <family val="2"/>
    </font>
    <font>
      <b/>
      <u/>
      <sz val="10"/>
      <name val="Arial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Verdana"/>
      <family val="2"/>
    </font>
    <font>
      <sz val="10"/>
      <color indexed="18"/>
      <name val="Arial"/>
      <family val="2"/>
    </font>
    <font>
      <sz val="12"/>
      <name val="Osaka"/>
      <charset val="128"/>
    </font>
    <font>
      <sz val="8"/>
      <name val="Times New Roman"/>
      <family val="1"/>
    </font>
    <font>
      <b/>
      <sz val="11"/>
      <color indexed="18"/>
      <name val="Times New Roman"/>
      <family val="1"/>
    </font>
    <font>
      <b/>
      <sz val="14"/>
      <color indexed="18"/>
      <name val="Times New Roman"/>
      <family val="1"/>
    </font>
    <font>
      <b/>
      <sz val="10"/>
      <name val="Times New Roman"/>
      <family val="1"/>
    </font>
    <font>
      <sz val="12"/>
      <name val="±¼¸²Ã¼"/>
      <family val="3"/>
      <charset val="129"/>
    </font>
    <font>
      <sz val="10"/>
      <name val="MS Serif"/>
      <family val="1"/>
    </font>
    <font>
      <b/>
      <sz val="12"/>
      <name val="Century Schoolbook"/>
      <family val="1"/>
    </font>
    <font>
      <b/>
      <i/>
      <sz val="16"/>
      <name val="Helv"/>
    </font>
    <font>
      <sz val="10"/>
      <name val="Courier New"/>
      <family val="3"/>
    </font>
    <font>
      <b/>
      <sz val="8.5"/>
      <name val="MS Sans Serif"/>
      <family val="2"/>
    </font>
    <font>
      <b/>
      <sz val="11"/>
      <color indexed="16"/>
      <name val="Times New Roman"/>
      <family val="1"/>
    </font>
    <font>
      <b/>
      <sz val="8.25"/>
      <name val="Helv"/>
    </font>
    <font>
      <u/>
      <sz val="7"/>
      <color indexed="12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sz val="10"/>
      <color indexed="38"/>
      <name val="Arial"/>
      <family val="2"/>
    </font>
    <font>
      <b/>
      <sz val="10"/>
      <name val="Arial"/>
      <family val="2"/>
    </font>
    <font>
      <b/>
      <sz val="10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6"/>
      <name val="Arial"/>
      <family val="2"/>
    </font>
    <font>
      <sz val="11"/>
      <color rgb="FFFF0000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b/>
      <sz val="10"/>
      <color theme="1"/>
      <name val="Arial"/>
      <family val="2"/>
    </font>
  </fonts>
  <fills count="7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7"/>
        <bgColor indexed="64"/>
      </patternFill>
    </fill>
    <fill>
      <patternFill patternType="lightUp">
        <bgColor indexed="15"/>
      </patternFill>
    </fill>
    <fill>
      <patternFill patternType="solid">
        <fgColor indexed="22"/>
        <bgColor indexed="34"/>
      </patternFill>
    </fill>
    <fill>
      <patternFill patternType="solid">
        <fgColor indexed="15"/>
        <bgColor indexed="35"/>
      </patternFill>
    </fill>
    <fill>
      <patternFill patternType="solid">
        <fgColor indexed="12"/>
        <bgColor indexed="3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41"/>
      </patternFill>
    </fill>
    <fill>
      <patternFill patternType="solid">
        <fgColor indexed="46"/>
        <bgColor indexed="24"/>
      </patternFill>
    </fill>
    <fill>
      <patternFill patternType="solid">
        <fgColor indexed="52"/>
        <bgColor indexed="51"/>
      </patternFill>
    </fill>
    <fill>
      <patternFill patternType="solid">
        <fgColor indexed="60"/>
        <bgColor indexed="25"/>
      </patternFill>
    </fill>
    <fill>
      <patternFill patternType="solid">
        <fgColor indexed="20"/>
        <bgColor indexed="36"/>
      </patternFill>
    </fill>
    <fill>
      <patternFill patternType="solid">
        <fgColor indexed="16"/>
        <bgColor indexed="28"/>
      </patternFill>
    </fill>
    <fill>
      <patternFill patternType="solid">
        <fgColor indexed="51"/>
        <bgColor indexed="50"/>
      </patternFill>
    </fill>
    <fill>
      <patternFill patternType="solid">
        <fgColor indexed="10"/>
        <bgColor indexed="37"/>
      </patternFill>
    </fill>
    <fill>
      <patternFill patternType="solid">
        <fgColor indexed="59"/>
        <bgColor indexed="11"/>
      </patternFill>
    </fill>
    <fill>
      <patternFill patternType="solid">
        <fgColor indexed="8"/>
        <bgColor indexed="58"/>
      </patternFill>
    </fill>
    <fill>
      <patternFill patternType="solid">
        <fgColor indexed="44"/>
        <bgColor indexed="22"/>
      </patternFill>
    </fill>
    <fill>
      <patternFill patternType="solid">
        <fgColor indexed="62"/>
        <bgColor indexed="56"/>
      </patternFill>
    </fill>
    <fill>
      <patternFill patternType="solid">
        <fgColor indexed="45"/>
        <bgColor indexed="29"/>
      </patternFill>
    </fill>
    <fill>
      <patternFill patternType="solid">
        <fgColor indexed="29"/>
        <bgColor indexed="45"/>
      </patternFill>
    </fill>
    <fill>
      <patternFill patternType="solid">
        <fgColor indexed="22"/>
        <bgColor indexed="50"/>
      </patternFill>
    </fill>
    <fill>
      <patternFill patternType="solid">
        <fgColor indexed="26"/>
        <bgColor indexed="9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21"/>
      </patternFill>
    </fill>
    <fill>
      <patternFill patternType="solid">
        <fgColor indexed="15"/>
        <bgColor indexed="15"/>
      </patternFill>
    </fill>
    <fill>
      <patternFill patternType="darkGray">
        <fgColor indexed="15"/>
      </patternFill>
    </fill>
    <fill>
      <patternFill patternType="lightDown">
        <bgColor indexed="13"/>
      </patternFill>
    </fill>
    <fill>
      <patternFill patternType="solid">
        <fgColor indexed="49"/>
        <bgColor indexed="49"/>
      </patternFill>
    </fill>
    <fill>
      <patternFill patternType="solid">
        <fgColor indexed="54"/>
        <bgColor indexed="64"/>
      </patternFill>
    </fill>
    <fill>
      <patternFill patternType="solid">
        <fgColor indexed="54"/>
        <bgColor indexed="37"/>
      </patternFill>
    </fill>
    <fill>
      <patternFill patternType="solid">
        <fgColor rgb="FF99FF3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4506668294322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8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indexed="8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3087">
    <xf numFmtId="0" fontId="0" fillId="0" borderId="0"/>
    <xf numFmtId="0" fontId="2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0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9" fontId="4" fillId="0" borderId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/>
    <xf numFmtId="169" fontId="4" fillId="0" borderId="0"/>
    <xf numFmtId="169" fontId="4" fillId="0" borderId="0"/>
    <xf numFmtId="170" fontId="4" fillId="0" borderId="0"/>
    <xf numFmtId="171" fontId="4" fillId="0" borderId="0"/>
    <xf numFmtId="0" fontId="10" fillId="0" borderId="0"/>
    <xf numFmtId="0" fontId="36" fillId="0" borderId="0"/>
    <xf numFmtId="9" fontId="4" fillId="0" borderId="0"/>
    <xf numFmtId="0" fontId="3" fillId="2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4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5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6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7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8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9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1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5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8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1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12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9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1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1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14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15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1" applyFont="0" applyFill="0" applyBorder="0" applyProtection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4" fillId="0" borderId="0"/>
    <xf numFmtId="164" fontId="4" fillId="0" borderId="0"/>
    <xf numFmtId="164" fontId="4" fillId="0" borderId="0"/>
    <xf numFmtId="164" fontId="4" fillId="0" borderId="0"/>
    <xf numFmtId="164" fontId="7" fillId="0" borderId="2"/>
    <xf numFmtId="164" fontId="7" fillId="0" borderId="3"/>
    <xf numFmtId="164" fontId="7" fillId="0" borderId="3"/>
    <xf numFmtId="164" fontId="7" fillId="0" borderId="3"/>
    <xf numFmtId="164" fontId="7" fillId="0" borderId="3"/>
    <xf numFmtId="164" fontId="7" fillId="0" borderId="3"/>
    <xf numFmtId="164" fontId="7" fillId="0" borderId="3"/>
    <xf numFmtId="164" fontId="7" fillId="0" borderId="3"/>
    <xf numFmtId="164" fontId="7" fillId="0" borderId="3"/>
    <xf numFmtId="164" fontId="7" fillId="0" borderId="3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3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3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3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3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3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3"/>
    <xf numFmtId="0" fontId="4" fillId="0" borderId="0"/>
    <xf numFmtId="164" fontId="7" fillId="0" borderId="3"/>
    <xf numFmtId="164" fontId="7" fillId="0" borderId="3"/>
    <xf numFmtId="164" fontId="7" fillId="0" borderId="3"/>
    <xf numFmtId="0" fontId="33" fillId="16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17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18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1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14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19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3" fontId="4" fillId="0" borderId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7" fillId="0" borderId="0">
      <alignment horizontal="center" wrapText="1"/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4" fontId="4" fillId="0" borderId="0"/>
    <xf numFmtId="175" fontId="4" fillId="0" borderId="0"/>
    <xf numFmtId="0" fontId="23" fillId="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4" applyFont="0"/>
    <xf numFmtId="0" fontId="4" fillId="0" borderId="5"/>
    <xf numFmtId="0" fontId="4" fillId="0" borderId="5"/>
    <xf numFmtId="0" fontId="4" fillId="0" borderId="5"/>
    <xf numFmtId="0" fontId="4" fillId="0" borderId="5"/>
    <xf numFmtId="0" fontId="4" fillId="0" borderId="5"/>
    <xf numFmtId="0" fontId="4" fillId="0" borderId="5"/>
    <xf numFmtId="0" fontId="4" fillId="0" borderId="5"/>
    <xf numFmtId="0" fontId="4" fillId="0" borderId="5"/>
    <xf numFmtId="0" fontId="4" fillId="0" borderId="5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5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5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5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5"/>
    <xf numFmtId="0" fontId="4" fillId="0" borderId="0"/>
    <xf numFmtId="0" fontId="4" fillId="0" borderId="0"/>
    <xf numFmtId="0" fontId="4" fillId="0" borderId="5"/>
    <xf numFmtId="0" fontId="8" fillId="0" borderId="6" applyFont="0"/>
    <xf numFmtId="0" fontId="4" fillId="0" borderId="7" applyNumberFormat="0" applyFont="0"/>
    <xf numFmtId="165" fontId="7" fillId="0" borderId="8"/>
    <xf numFmtId="0" fontId="27" fillId="20" borderId="9" applyNumberFormat="0" applyAlignment="0" applyProtection="0"/>
    <xf numFmtId="0" fontId="29" fillId="21" borderId="10" applyNumberFormat="0" applyAlignment="0" applyProtection="0"/>
    <xf numFmtId="0" fontId="4" fillId="0" borderId="0"/>
    <xf numFmtId="0" fontId="4" fillId="0" borderId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38" fontId="10" fillId="0" borderId="0" applyFont="0" applyFill="0" applyBorder="0" applyAlignment="0" applyProtection="0"/>
    <xf numFmtId="40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0" fontId="4" fillId="0" borderId="0"/>
    <xf numFmtId="0" fontId="4" fillId="0" borderId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0" fontId="26" fillId="20" borderId="23" applyNumberFormat="0" applyAlignment="0" applyProtection="0"/>
    <xf numFmtId="0" fontId="13" fillId="0" borderId="24" applyNumberFormat="0" applyFont="0" applyAlignment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2" fontId="5" fillId="0" borderId="16" applyNumberFormat="0" applyAlignment="0">
      <alignment horizontal="center"/>
    </xf>
    <xf numFmtId="0" fontId="7" fillId="0" borderId="19" applyNumberFormat="0"/>
    <xf numFmtId="167" fontId="10" fillId="0" borderId="0">
      <alignment horizontal="center"/>
    </xf>
    <xf numFmtId="168" fontId="16" fillId="25" borderId="0">
      <alignment horizontal="left"/>
    </xf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0" fontId="30" fillId="0" borderId="0" applyNumberFormat="0" applyFill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164" fontId="11" fillId="0" borderId="18">
      <alignment horizontal="right"/>
    </xf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164" fontId="4" fillId="0" borderId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164" fontId="7" fillId="0" borderId="3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4" fillId="0" borderId="0"/>
    <xf numFmtId="0" fontId="37" fillId="0" borderId="0">
      <alignment horizontal="center" wrapText="1"/>
      <protection locked="0"/>
    </xf>
    <xf numFmtId="0" fontId="5" fillId="0" borderId="0" applyNumberFormat="0" applyAlignment="0"/>
    <xf numFmtId="176" fontId="4" fillId="0" borderId="0" applyFont="0" applyFill="0" applyBorder="0" applyAlignment="0" applyProtection="0"/>
    <xf numFmtId="0" fontId="4" fillId="0" borderId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" fillId="11" borderId="0" applyNumberFormat="0" applyBorder="0" applyAlignment="0" applyProtection="0"/>
    <xf numFmtId="0" fontId="33" fillId="19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4" fillId="0" borderId="28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4" fillId="0" borderId="5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0" fontId="3" fillId="6" borderId="0" applyNumberFormat="0" applyBorder="0" applyAlignment="0" applyProtection="0"/>
    <xf numFmtId="164" fontId="7" fillId="0" borderId="2"/>
    <xf numFmtId="0" fontId="33" fillId="19" borderId="0" applyNumberFormat="0" applyBorder="0" applyAlignment="0" applyProtection="0"/>
    <xf numFmtId="164" fontId="7" fillId="0" borderId="2"/>
    <xf numFmtId="0" fontId="33" fillId="19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7" fillId="0" borderId="4" applyFont="0"/>
    <xf numFmtId="0" fontId="7" fillId="0" borderId="4" applyFont="0"/>
    <xf numFmtId="0" fontId="4" fillId="0" borderId="5"/>
    <xf numFmtId="0" fontId="4" fillId="0" borderId="5"/>
    <xf numFmtId="0" fontId="4" fillId="0" borderId="5"/>
    <xf numFmtId="0" fontId="4" fillId="0" borderId="28"/>
    <xf numFmtId="0" fontId="4" fillId="0" borderId="28"/>
    <xf numFmtId="0" fontId="4" fillId="0" borderId="28"/>
    <xf numFmtId="0" fontId="4" fillId="0" borderId="28"/>
    <xf numFmtId="0" fontId="4" fillId="0" borderId="28"/>
    <xf numFmtId="0" fontId="4" fillId="0" borderId="28"/>
    <xf numFmtId="0" fontId="4" fillId="0" borderId="28"/>
    <xf numFmtId="0" fontId="4" fillId="0" borderId="28"/>
    <xf numFmtId="0" fontId="4" fillId="0" borderId="28"/>
    <xf numFmtId="0" fontId="4" fillId="0" borderId="28"/>
    <xf numFmtId="0" fontId="33" fillId="12" borderId="0" applyNumberFormat="0" applyBorder="0" applyAlignment="0" applyProtection="0"/>
    <xf numFmtId="0" fontId="4" fillId="0" borderId="28"/>
    <xf numFmtId="0" fontId="4" fillId="0" borderId="28"/>
    <xf numFmtId="0" fontId="4" fillId="0" borderId="28"/>
    <xf numFmtId="0" fontId="4" fillId="0" borderId="28"/>
    <xf numFmtId="0" fontId="4" fillId="0" borderId="28"/>
    <xf numFmtId="0" fontId="4" fillId="0" borderId="28"/>
    <xf numFmtId="0" fontId="4" fillId="0" borderId="28"/>
    <xf numFmtId="0" fontId="6" fillId="5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37" fillId="0" borderId="0">
      <alignment horizontal="center" wrapText="1"/>
      <protection locked="0"/>
    </xf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0" fontId="4" fillId="0" borderId="29"/>
    <xf numFmtId="177" fontId="7" fillId="0" borderId="30"/>
    <xf numFmtId="177" fontId="7" fillId="0" borderId="30"/>
    <xf numFmtId="177" fontId="7" fillId="0" borderId="30"/>
    <xf numFmtId="177" fontId="7" fillId="0" borderId="30"/>
    <xf numFmtId="177" fontId="7" fillId="0" borderId="30"/>
    <xf numFmtId="177" fontId="7" fillId="0" borderId="30"/>
    <xf numFmtId="177" fontId="7" fillId="0" borderId="30"/>
    <xf numFmtId="177" fontId="7" fillId="0" borderId="30"/>
    <xf numFmtId="177" fontId="7" fillId="0" borderId="30"/>
    <xf numFmtId="177" fontId="7" fillId="0" borderId="30"/>
    <xf numFmtId="0" fontId="3" fillId="4" borderId="0" applyNumberFormat="0" applyBorder="0" applyAlignment="0" applyProtection="0"/>
    <xf numFmtId="177" fontId="7" fillId="0" borderId="30"/>
    <xf numFmtId="177" fontId="7" fillId="0" borderId="30"/>
    <xf numFmtId="177" fontId="7" fillId="0" borderId="30"/>
    <xf numFmtId="177" fontId="7" fillId="0" borderId="30"/>
    <xf numFmtId="177" fontId="7" fillId="0" borderId="30"/>
    <xf numFmtId="177" fontId="7" fillId="0" borderId="30"/>
    <xf numFmtId="177" fontId="7" fillId="0" borderId="30"/>
    <xf numFmtId="0" fontId="41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8" fontId="4" fillId="55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33" fillId="15" borderId="0" applyNumberFormat="0" applyBorder="0" applyAlignment="0" applyProtection="0"/>
    <xf numFmtId="0" fontId="5" fillId="55" borderId="0"/>
    <xf numFmtId="0" fontId="9" fillId="0" borderId="31"/>
    <xf numFmtId="0" fontId="9" fillId="0" borderId="32">
      <alignment horizontal="left" vertical="center"/>
    </xf>
    <xf numFmtId="0" fontId="5" fillId="56" borderId="0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3" fillId="2" borderId="0" applyNumberFormat="0" applyBorder="0" applyAlignment="0" applyProtection="0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0" fontId="4" fillId="0" borderId="26"/>
    <xf numFmtId="164" fontId="11" fillId="0" borderId="27">
      <alignment horizontal="right"/>
    </xf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2" fontId="4" fillId="0" borderId="33"/>
    <xf numFmtId="0" fontId="3" fillId="4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1" applyFont="0" applyFill="0" applyBorder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1" applyFont="0" applyFill="0" applyBorder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14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1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1" applyFont="0" applyFill="0" applyBorder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4" applyFo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4" applyFo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2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6" fontId="10" fillId="0" borderId="0" applyFont="0" applyFill="0" applyBorder="0" applyAlignment="0" applyProtection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0" borderId="7" applyNumberFormat="0" applyFont="0"/>
    <xf numFmtId="165" fontId="7" fillId="0" borderId="8"/>
    <xf numFmtId="6" fontId="10" fillId="0" borderId="0" applyFont="0" applyFill="0" applyBorder="0" applyAlignment="0" applyProtection="0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176" fontId="4" fillId="0" borderId="0" applyFont="0" applyFill="0" applyBorder="0" applyAlignment="0" applyProtection="0"/>
    <xf numFmtId="0" fontId="4" fillId="0" borderId="7" applyNumberFormat="0" applyFont="0"/>
    <xf numFmtId="165" fontId="7" fillId="0" borderId="8"/>
    <xf numFmtId="0" fontId="3" fillId="2" borderId="0" applyNumberFormat="0" applyBorder="0" applyAlignment="0" applyProtection="0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6" fontId="10" fillId="0" borderId="0" applyFont="0" applyFill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176" fontId="4" fillId="0" borderId="0" applyFont="0" applyFill="0" applyBorder="0" applyAlignment="0" applyProtection="0"/>
    <xf numFmtId="0" fontId="4" fillId="0" borderId="7" applyNumberFormat="0" applyFont="0"/>
    <xf numFmtId="165" fontId="7" fillId="0" borderId="8"/>
    <xf numFmtId="0" fontId="3" fillId="2" borderId="0" applyNumberFormat="0" applyBorder="0" applyAlignment="0" applyProtection="0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6" fontId="10" fillId="0" borderId="0" applyFont="0" applyFill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176" fontId="4" fillId="0" borderId="0" applyFont="0" applyFill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178" fontId="4" fillId="37" borderId="0"/>
    <xf numFmtId="0" fontId="5" fillId="37" borderId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5" fillId="0" borderId="0" applyNumberFormat="0" applyAlignment="0"/>
    <xf numFmtId="0" fontId="33" fillId="16" borderId="0" applyNumberFormat="0" applyBorder="0" applyAlignment="0" applyProtection="0"/>
    <xf numFmtId="0" fontId="33" fillId="12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2" borderId="0" applyNumberFormat="0" applyBorder="0" applyAlignment="0" applyProtection="0"/>
    <xf numFmtId="0" fontId="5" fillId="0" borderId="0" applyNumberFormat="0" applyAlignment="0"/>
    <xf numFmtId="0" fontId="33" fillId="9" borderId="0" applyNumberFormat="0" applyBorder="0" applyAlignment="0" applyProtection="0"/>
    <xf numFmtId="0" fontId="3" fillId="5" borderId="0" applyNumberFormat="0" applyBorder="0" applyAlignment="0" applyProtection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164" fontId="7" fillId="0" borderId="2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7" fillId="0" borderId="4" applyFont="0"/>
    <xf numFmtId="0" fontId="4" fillId="0" borderId="0"/>
    <xf numFmtId="0" fontId="3" fillId="11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0" fontId="5" fillId="0" borderId="0" applyNumberFormat="0" applyAlignment="0"/>
    <xf numFmtId="0" fontId="3" fillId="10" borderId="0" applyNumberFormat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7" fillId="0" borderId="4" applyFont="0"/>
    <xf numFmtId="0" fontId="7" fillId="0" borderId="4" applyFont="0"/>
    <xf numFmtId="0" fontId="3" fillId="7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9" fillId="0" borderId="32">
      <alignment horizontal="left" vertical="center"/>
    </xf>
    <xf numFmtId="0" fontId="3" fillId="9" borderId="0" applyNumberFormat="0" applyBorder="0" applyAlignment="0" applyProtection="0"/>
    <xf numFmtId="0" fontId="7" fillId="0" borderId="4" applyFont="0"/>
    <xf numFmtId="0" fontId="3" fillId="4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0" fontId="7" fillId="0" borderId="4" applyFont="0"/>
    <xf numFmtId="164" fontId="7" fillId="0" borderId="2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164" fontId="7" fillId="0" borderId="2"/>
    <xf numFmtId="0" fontId="23" fillId="3" borderId="0" applyNumberFormat="0" applyBorder="0" applyAlignment="0" applyProtection="0"/>
    <xf numFmtId="0" fontId="7" fillId="0" borderId="4" applyFont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4" fillId="0" borderId="0"/>
    <xf numFmtId="0" fontId="5" fillId="0" borderId="0" applyNumberFormat="0" applyAlignment="0"/>
    <xf numFmtId="0" fontId="33" fillId="17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177" fontId="7" fillId="0" borderId="30"/>
    <xf numFmtId="0" fontId="3" fillId="2" borderId="0" applyNumberFormat="0" applyBorder="0" applyAlignment="0" applyProtection="0"/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2"/>
    <xf numFmtId="164" fontId="7" fillId="0" borderId="2"/>
    <xf numFmtId="0" fontId="33" fillId="12" borderId="0" applyNumberFormat="0" applyBorder="0" applyAlignment="0" applyProtection="0"/>
    <xf numFmtId="0" fontId="33" fillId="17" borderId="0" applyNumberFormat="0" applyBorder="0" applyAlignment="0" applyProtection="0"/>
    <xf numFmtId="0" fontId="7" fillId="0" borderId="4" applyFont="0"/>
    <xf numFmtId="0" fontId="3" fillId="7" borderId="0" applyNumberFormat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0" fontId="3" fillId="2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3" fillId="10" borderId="0" applyNumberFormat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7" fillId="0" borderId="4" applyFont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2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7" fillId="0" borderId="4" applyFont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3" fillId="13" borderId="0" applyNumberFormat="0" applyBorder="0" applyAlignment="0" applyProtection="0"/>
    <xf numFmtId="0" fontId="23" fillId="3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7" fillId="0" borderId="4" applyFont="0"/>
    <xf numFmtId="0" fontId="3" fillId="9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164" fontId="7" fillId="0" borderId="2"/>
    <xf numFmtId="0" fontId="3" fillId="9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0" fontId="33" fillId="19" borderId="0" applyNumberFormat="0" applyBorder="0" applyAlignment="0" applyProtection="0"/>
    <xf numFmtId="0" fontId="3" fillId="9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4" fillId="0" borderId="0"/>
    <xf numFmtId="0" fontId="7" fillId="0" borderId="4" applyFont="0"/>
    <xf numFmtId="164" fontId="5" fillId="0" borderId="21" applyAlignment="0">
      <alignment horizontal="left"/>
    </xf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0" fontId="4" fillId="0" borderId="29"/>
    <xf numFmtId="0" fontId="33" fillId="16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0" fontId="3" fillId="2" borderId="0" applyNumberFormat="0" applyBorder="0" applyAlignment="0" applyProtection="0"/>
    <xf numFmtId="0" fontId="33" fillId="17" borderId="0" applyNumberFormat="0" applyBorder="0" applyAlignment="0" applyProtection="0"/>
    <xf numFmtId="0" fontId="7" fillId="0" borderId="4" applyFont="0"/>
    <xf numFmtId="0" fontId="7" fillId="0" borderId="4" applyFont="0"/>
    <xf numFmtId="0" fontId="3" fillId="5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4" fillId="0" borderId="5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0" fontId="4" fillId="0" borderId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164" fontId="5" fillId="0" borderId="21" applyAlignment="0">
      <alignment horizontal="left"/>
    </xf>
    <xf numFmtId="176" fontId="4" fillId="0" borderId="0" applyFont="0" applyFill="0" applyBorder="0" applyAlignment="0" applyProtection="0"/>
    <xf numFmtId="164" fontId="7" fillId="0" borderId="3"/>
    <xf numFmtId="0" fontId="2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6" borderId="0" applyNumberFormat="0" applyBorder="0" applyAlignment="0" applyProtection="0"/>
    <xf numFmtId="0" fontId="5" fillId="0" borderId="0" applyNumberFormat="0" applyAlignme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5" fillId="59" borderId="0" applyNumberFormat="0" applyFont="0" applyBorder="0" applyAlignment="0" applyProtection="0"/>
    <xf numFmtId="0" fontId="47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38" fontId="46" fillId="0" borderId="34" applyFont="0" applyFill="0" applyBorder="0" applyAlignment="0">
      <alignment horizontal="center"/>
    </xf>
    <xf numFmtId="0" fontId="45" fillId="59" borderId="0" applyNumberFormat="0" applyFont="0" applyBorder="0" applyAlignment="0" applyProtection="0"/>
    <xf numFmtId="0" fontId="47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0" fontId="45" fillId="58" borderId="0" applyNumberFormat="0" applyFont="0" applyBorder="0" applyAlignment="0" applyProtection="0"/>
    <xf numFmtId="37" fontId="12" fillId="0" borderId="0"/>
    <xf numFmtId="38" fontId="46" fillId="0" borderId="34" applyFont="0" applyFill="0" applyBorder="0" applyAlignment="0">
      <alignment horizontal="center"/>
    </xf>
    <xf numFmtId="0" fontId="45" fillId="58" borderId="0" applyNumberFormat="0" applyFont="0" applyBorder="0" applyAlignment="0" applyProtection="0"/>
    <xf numFmtId="37" fontId="12" fillId="0" borderId="0"/>
    <xf numFmtId="0" fontId="45" fillId="59" borderId="0" applyNumberFormat="0" applyFont="0" applyBorder="0" applyAlignment="0" applyProtection="0"/>
    <xf numFmtId="0" fontId="47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0" fontId="45" fillId="58" borderId="0" applyNumberFormat="0" applyFont="0" applyBorder="0" applyAlignment="0" applyProtection="0"/>
    <xf numFmtId="37" fontId="12" fillId="0" borderId="0"/>
    <xf numFmtId="0" fontId="7" fillId="0" borderId="19" applyNumberFormat="0"/>
    <xf numFmtId="0" fontId="10" fillId="24" borderId="0" applyNumberFormat="0" applyFont="0" applyBorder="0" applyAlignment="0" applyProtection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181" fontId="4" fillId="0" borderId="0" applyFont="0" applyFill="0" applyBorder="0" applyAlignment="0" applyProtection="0"/>
    <xf numFmtId="178" fontId="4" fillId="26" borderId="0" applyFont="0" applyBorder="0"/>
    <xf numFmtId="0" fontId="42" fillId="0" borderId="0" applyNumberFormat="0" applyAlignment="0">
      <alignment horizontal="left"/>
    </xf>
    <xf numFmtId="0" fontId="40" fillId="0" borderId="0"/>
    <xf numFmtId="0" fontId="39" fillId="0" borderId="0"/>
    <xf numFmtId="0" fontId="38" fillId="0" borderId="0"/>
    <xf numFmtId="0" fontId="8" fillId="0" borderId="6" applyFont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5" fontId="7" fillId="0" borderId="8" applyNumberFormat="0"/>
    <xf numFmtId="6" fontId="10" fillId="0" borderId="0" applyFont="0" applyFill="0" applyBorder="0" applyAlignment="0" applyProtection="0"/>
    <xf numFmtId="167" fontId="10" fillId="0" borderId="0">
      <alignment horizontal="center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2" fontId="4" fillId="0" borderId="19"/>
    <xf numFmtId="165" fontId="7" fillId="0" borderId="16" applyNumberFormat="0" applyFont="0" applyAlignment="0">
      <alignment horizontal="center"/>
    </xf>
    <xf numFmtId="0" fontId="10" fillId="24" borderId="0" applyNumberFormat="0" applyFont="0" applyBorder="0" applyAlignment="0" applyProtection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181" fontId="4" fillId="0" borderId="0" applyFont="0" applyFill="0" applyBorder="0" applyAlignment="0" applyProtection="0"/>
    <xf numFmtId="178" fontId="4" fillId="26" borderId="0" applyFont="0" applyBorder="0"/>
    <xf numFmtId="0" fontId="42" fillId="0" borderId="0" applyNumberFormat="0" applyAlignment="0">
      <alignment horizontal="left"/>
    </xf>
    <xf numFmtId="0" fontId="38" fillId="0" borderId="0"/>
    <xf numFmtId="0" fontId="8" fillId="0" borderId="6" applyFont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7" fillId="0" borderId="8" applyNumberFormat="0"/>
    <xf numFmtId="6" fontId="10" fillId="0" borderId="0" applyFont="0" applyFill="0" applyBorder="0" applyAlignment="0" applyProtection="0"/>
    <xf numFmtId="167" fontId="10" fillId="0" borderId="0">
      <alignment horizontal="center"/>
    </xf>
    <xf numFmtId="0" fontId="7" fillId="0" borderId="19" applyNumberFormat="0"/>
    <xf numFmtId="14" fontId="37" fillId="0" borderId="0">
      <alignment horizontal="center" wrapText="1"/>
      <protection locked="0"/>
    </xf>
    <xf numFmtId="2" fontId="4" fillId="0" borderId="19"/>
    <xf numFmtId="165" fontId="7" fillId="0" borderId="16" applyNumberFormat="0" applyFont="0" applyAlignment="0">
      <alignment horizontal="center"/>
    </xf>
    <xf numFmtId="0" fontId="42" fillId="0" borderId="0" applyNumberFormat="0" applyAlignment="0">
      <alignment horizontal="left"/>
    </xf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65" fontId="7" fillId="0" borderId="8"/>
    <xf numFmtId="0" fontId="4" fillId="0" borderId="7" applyNumberFormat="0" applyFont="0"/>
    <xf numFmtId="0" fontId="40" fillId="0" borderId="0"/>
    <xf numFmtId="0" fontId="39" fillId="0" borderId="0"/>
    <xf numFmtId="164" fontId="7" fillId="0" borderId="2"/>
    <xf numFmtId="164" fontId="7" fillId="0" borderId="1" applyFont="0" applyFill="0" applyBorder="0" applyProtection="0"/>
    <xf numFmtId="6" fontId="10" fillId="0" borderId="0" applyFont="0" applyFill="0" applyBorder="0" applyAlignment="0" applyProtection="0"/>
    <xf numFmtId="167" fontId="10" fillId="0" borderId="0">
      <alignment horizontal="center"/>
    </xf>
    <xf numFmtId="0" fontId="7" fillId="0" borderId="19" applyNumberFormat="0"/>
    <xf numFmtId="0" fontId="10" fillId="24" borderId="0" applyNumberFormat="0" applyFont="0" applyBorder="0" applyAlignment="0" applyProtection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165" fontId="7" fillId="0" borderId="16" applyNumberFormat="0" applyFont="0" applyAlignment="0">
      <alignment horizontal="center"/>
    </xf>
    <xf numFmtId="181" fontId="4" fillId="0" borderId="0" applyFont="0" applyFill="0" applyBorder="0" applyAlignment="0" applyProtection="0"/>
    <xf numFmtId="178" fontId="4" fillId="26" borderId="0" applyFont="0" applyBorder="0"/>
    <xf numFmtId="0" fontId="42" fillId="0" borderId="0" applyNumberFormat="0" applyAlignment="0">
      <alignment horizontal="left"/>
    </xf>
    <xf numFmtId="165" fontId="7" fillId="0" borderId="8"/>
    <xf numFmtId="0" fontId="4" fillId="0" borderId="7" applyNumberFormat="0" applyFont="0"/>
    <xf numFmtId="0" fontId="40" fillId="0" borderId="0"/>
    <xf numFmtId="0" fontId="39" fillId="0" borderId="0"/>
    <xf numFmtId="0" fontId="38" fillId="0" borderId="0"/>
    <xf numFmtId="0" fontId="8" fillId="0" borderId="6" applyFont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7" fillId="0" borderId="8" applyNumberFormat="0"/>
    <xf numFmtId="181" fontId="4" fillId="0" borderId="0" applyFont="0" applyFill="0" applyBorder="0" applyAlignment="0" applyProtection="0"/>
    <xf numFmtId="178" fontId="4" fillId="26" borderId="0" applyFont="0" applyBorder="0"/>
    <xf numFmtId="0" fontId="42" fillId="0" borderId="0" applyNumberFormat="0" applyAlignment="0">
      <alignment horizontal="left"/>
    </xf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5" fontId="7" fillId="0" borderId="8" applyNumberFormat="0"/>
    <xf numFmtId="167" fontId="10" fillId="0" borderId="0">
      <alignment horizontal="center"/>
    </xf>
    <xf numFmtId="0" fontId="7" fillId="0" borderId="19" applyNumberFormat="0"/>
    <xf numFmtId="0" fontId="10" fillId="24" borderId="0" applyNumberFormat="0" applyFont="0" applyBorder="0" applyAlignment="0" applyProtection="0"/>
    <xf numFmtId="3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2" fontId="4" fillId="0" borderId="19"/>
    <xf numFmtId="165" fontId="7" fillId="0" borderId="16" applyNumberFormat="0" applyFont="0" applyAlignment="0">
      <alignment horizontal="center"/>
    </xf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/>
    <xf numFmtId="165" fontId="7" fillId="0" borderId="8"/>
    <xf numFmtId="0" fontId="4" fillId="0" borderId="7" applyNumberFormat="0" applyFont="0"/>
    <xf numFmtId="0" fontId="40" fillId="0" borderId="0"/>
    <xf numFmtId="0" fontId="39" fillId="0" borderId="0"/>
    <xf numFmtId="0" fontId="38" fillId="0" borderId="0"/>
    <xf numFmtId="0" fontId="8" fillId="0" borderId="6" applyFont="0"/>
    <xf numFmtId="0" fontId="7" fillId="0" borderId="4" applyFont="0"/>
    <xf numFmtId="0" fontId="37" fillId="0" borderId="0">
      <alignment horizontal="center" wrapText="1"/>
      <protection locked="0"/>
    </xf>
    <xf numFmtId="6" fontId="10" fillId="0" borderId="0" applyFont="0" applyFill="0" applyBorder="0" applyAlignment="0" applyProtection="0"/>
    <xf numFmtId="6" fontId="10" fillId="0" borderId="0" applyFont="0" applyFill="0" applyBorder="0" applyAlignment="0" applyProtection="0"/>
    <xf numFmtId="0" fontId="45" fillId="59" borderId="0" applyNumberFormat="0" applyFont="0" applyBorder="0" applyAlignment="0" applyProtection="0"/>
    <xf numFmtId="0" fontId="47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38" fontId="46" fillId="0" borderId="34" applyFont="0" applyFill="0" applyBorder="0" applyAlignment="0">
      <alignment horizontal="center"/>
    </xf>
    <xf numFmtId="0" fontId="45" fillId="58" borderId="0" applyNumberFormat="0" applyFont="0" applyBorder="0" applyAlignment="0" applyProtection="0"/>
    <xf numFmtId="165" fontId="7" fillId="0" borderId="8" applyNumberFormat="0"/>
    <xf numFmtId="167" fontId="10" fillId="0" borderId="0">
      <alignment horizontal="center"/>
    </xf>
    <xf numFmtId="0" fontId="7" fillId="0" borderId="19" applyNumberFormat="0"/>
    <xf numFmtId="0" fontId="10" fillId="24" borderId="0" applyNumberFormat="0" applyFont="0" applyBorder="0" applyAlignment="0" applyProtection="0"/>
    <xf numFmtId="2" fontId="4" fillId="0" borderId="19"/>
    <xf numFmtId="165" fontId="7" fillId="0" borderId="16" applyNumberFormat="0" applyFont="0" applyAlignment="0">
      <alignment horizontal="center"/>
    </xf>
    <xf numFmtId="164" fontId="7" fillId="0" borderId="1" applyFont="0" applyFill="0" applyBorder="0" applyProtection="0"/>
    <xf numFmtId="0" fontId="7" fillId="0" borderId="19" applyNumberFormat="0"/>
    <xf numFmtId="0" fontId="10" fillId="24" borderId="0" applyNumberFormat="0" applyFont="0" applyBorder="0" applyAlignment="0" applyProtection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181" fontId="4" fillId="0" borderId="0" applyFont="0" applyFill="0" applyBorder="0" applyAlignment="0" applyProtection="0"/>
    <xf numFmtId="178" fontId="4" fillId="26" borderId="0" applyFont="0" applyBorder="0"/>
    <xf numFmtId="0" fontId="42" fillId="0" borderId="0" applyNumberFormat="0" applyAlignment="0">
      <alignment horizontal="left"/>
    </xf>
    <xf numFmtId="0" fontId="4" fillId="0" borderId="7" applyNumberFormat="0" applyFont="0"/>
    <xf numFmtId="0" fontId="40" fillId="0" borderId="0"/>
    <xf numFmtId="0" fontId="39" fillId="0" borderId="0"/>
    <xf numFmtId="0" fontId="38" fillId="0" borderId="0"/>
    <xf numFmtId="0" fontId="8" fillId="0" borderId="6" applyFont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0" fontId="45" fillId="58" borderId="0" applyNumberFormat="0" applyFont="0" applyBorder="0" applyAlignment="0" applyProtection="0"/>
    <xf numFmtId="37" fontId="12" fillId="0" borderId="0"/>
    <xf numFmtId="38" fontId="46" fillId="0" borderId="34" applyFont="0" applyFill="0" applyBorder="0" applyAlignment="0">
      <alignment horizontal="center"/>
    </xf>
    <xf numFmtId="0" fontId="45" fillId="59" borderId="0" applyNumberFormat="0" applyFont="0" applyBorder="0" applyAlignment="0" applyProtection="0"/>
    <xf numFmtId="0" fontId="47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0" fontId="45" fillId="59" borderId="0" applyNumberFormat="0" applyFont="0" applyBorder="0" applyAlignment="0" applyProtection="0"/>
    <xf numFmtId="0" fontId="47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38" fontId="46" fillId="0" borderId="34" applyFont="0" applyFill="0" applyBorder="0" applyAlignment="0">
      <alignment horizontal="center"/>
    </xf>
    <xf numFmtId="0" fontId="45" fillId="58" borderId="0" applyNumberFormat="0" applyFont="0" applyBorder="0" applyAlignment="0" applyProtection="0"/>
    <xf numFmtId="37" fontId="12" fillId="0" borderId="0"/>
    <xf numFmtId="38" fontId="46" fillId="0" borderId="34" applyFont="0" applyFill="0" applyBorder="0" applyAlignment="0">
      <alignment horizontal="center"/>
    </xf>
    <xf numFmtId="165" fontId="7" fillId="0" borderId="8" applyNumberFormat="0"/>
    <xf numFmtId="6" fontId="10" fillId="0" borderId="0" applyFont="0" applyFill="0" applyBorder="0" applyAlignment="0" applyProtection="0"/>
    <xf numFmtId="167" fontId="10" fillId="0" borderId="0">
      <alignment horizontal="center"/>
    </xf>
    <xf numFmtId="2" fontId="4" fillId="0" borderId="19"/>
    <xf numFmtId="165" fontId="7" fillId="0" borderId="16" applyNumberFormat="0" applyFont="0" applyAlignment="0">
      <alignment horizontal="center"/>
    </xf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65" fontId="7" fillId="0" borderId="8"/>
    <xf numFmtId="0" fontId="4" fillId="0" borderId="7" applyNumberFormat="0" applyFont="0"/>
    <xf numFmtId="0" fontId="7" fillId="0" borderId="19" applyNumberFormat="0"/>
    <xf numFmtId="0" fontId="10" fillId="24" borderId="0" applyNumberFormat="0" applyFont="0" applyBorder="0" applyAlignment="0" applyProtection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81" fontId="4" fillId="0" borderId="0" applyFont="0" applyFill="0" applyBorder="0" applyAlignment="0" applyProtection="0"/>
    <xf numFmtId="178" fontId="4" fillId="26" borderId="0" applyFont="0" applyBorder="0"/>
    <xf numFmtId="0" fontId="42" fillId="0" borderId="0" applyNumberFormat="0" applyAlignment="0">
      <alignment horizontal="left"/>
    </xf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65" fontId="7" fillId="0" borderId="8"/>
    <xf numFmtId="0" fontId="4" fillId="0" borderId="7" applyNumberFormat="0" applyFont="0"/>
    <xf numFmtId="0" fontId="40" fillId="0" borderId="0"/>
    <xf numFmtId="0" fontId="39" fillId="0" borderId="0"/>
    <xf numFmtId="0" fontId="38" fillId="0" borderId="0"/>
    <xf numFmtId="0" fontId="8" fillId="0" borderId="6" applyFont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65" fontId="7" fillId="0" borderId="8" applyNumberFormat="0"/>
    <xf numFmtId="6" fontId="10" fillId="0" borderId="0" applyFont="0" applyFill="0" applyBorder="0" applyAlignment="0" applyProtection="0"/>
    <xf numFmtId="167" fontId="10" fillId="0" borderId="0">
      <alignment horizontal="center"/>
    </xf>
    <xf numFmtId="0" fontId="7" fillId="0" borderId="19" applyNumberFormat="0"/>
    <xf numFmtId="2" fontId="4" fillId="0" borderId="19"/>
    <xf numFmtId="165" fontId="7" fillId="0" borderId="16" applyNumberFormat="0" applyFont="0" applyAlignment="0">
      <alignment horizontal="center"/>
    </xf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65" fontId="7" fillId="0" borderId="8"/>
    <xf numFmtId="0" fontId="4" fillId="0" borderId="7" applyNumberFormat="0" applyFont="0"/>
    <xf numFmtId="0" fontId="40" fillId="0" borderId="0"/>
    <xf numFmtId="0" fontId="39" fillId="0" borderId="0"/>
    <xf numFmtId="0" fontId="10" fillId="24" borderId="0" applyNumberFormat="0" applyFont="0" applyBorder="0" applyAlignment="0" applyProtection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78" fontId="4" fillId="26" borderId="0" applyFont="0" applyBorder="0"/>
    <xf numFmtId="0" fontId="38" fillId="0" borderId="0"/>
    <xf numFmtId="0" fontId="8" fillId="0" borderId="6" applyFont="0"/>
    <xf numFmtId="0" fontId="7" fillId="0" borderId="4" applyFont="0"/>
    <xf numFmtId="0" fontId="37" fillId="0" borderId="0">
      <alignment horizontal="center" wrapText="1"/>
      <protection locked="0"/>
    </xf>
    <xf numFmtId="165" fontId="7" fillId="0" borderId="8" applyNumberFormat="0"/>
    <xf numFmtId="2" fontId="4" fillId="0" borderId="19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64" fontId="7" fillId="0" borderId="2"/>
    <xf numFmtId="167" fontId="10" fillId="0" borderId="0">
      <alignment horizontal="center"/>
    </xf>
    <xf numFmtId="0" fontId="7" fillId="0" borderId="19" applyNumberFormat="0"/>
    <xf numFmtId="0" fontId="10" fillId="24" borderId="0" applyNumberFormat="0" applyFont="0" applyBorder="0" applyAlignment="0" applyProtection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2" fontId="4" fillId="0" borderId="19"/>
    <xf numFmtId="165" fontId="7" fillId="0" borderId="16" applyNumberFormat="0" applyFont="0" applyAlignment="0">
      <alignment horizontal="center"/>
    </xf>
    <xf numFmtId="165" fontId="7" fillId="0" borderId="8"/>
    <xf numFmtId="0" fontId="4" fillId="0" borderId="7" applyNumberFormat="0" applyFont="0"/>
    <xf numFmtId="0" fontId="40" fillId="0" borderId="0"/>
    <xf numFmtId="0" fontId="39" fillId="0" borderId="0"/>
    <xf numFmtId="0" fontId="38" fillId="0" borderId="0"/>
    <xf numFmtId="0" fontId="8" fillId="0" borderId="6" applyFont="0"/>
    <xf numFmtId="0" fontId="7" fillId="0" borderId="4" applyFont="0"/>
    <xf numFmtId="4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181" fontId="4" fillId="0" borderId="0" applyFont="0" applyFill="0" applyBorder="0" applyAlignment="0" applyProtection="0"/>
    <xf numFmtId="178" fontId="4" fillId="26" borderId="0" applyFont="0" applyBorder="0"/>
    <xf numFmtId="0" fontId="42" fillId="0" borderId="0" applyNumberFormat="0" applyAlignment="0">
      <alignment horizontal="left"/>
    </xf>
    <xf numFmtId="0" fontId="4" fillId="0" borderId="0" applyFill="0" applyBorder="0" applyAlignment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37" fontId="12" fillId="0" borderId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181" fontId="4" fillId="0" borderId="0" applyFont="0" applyFill="0" applyBorder="0" applyAlignment="0" applyProtection="0"/>
    <xf numFmtId="178" fontId="4" fillId="26" borderId="0" applyFont="0" applyBorder="0"/>
    <xf numFmtId="0" fontId="42" fillId="0" borderId="0" applyNumberFormat="0" applyAlignment="0">
      <alignment horizontal="left"/>
    </xf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65" fontId="7" fillId="0" borderId="8"/>
    <xf numFmtId="0" fontId="4" fillId="0" borderId="7" applyNumberFormat="0" applyFont="0"/>
    <xf numFmtId="0" fontId="40" fillId="0" borderId="0"/>
    <xf numFmtId="0" fontId="39" fillId="0" borderId="0"/>
    <xf numFmtId="0" fontId="38" fillId="0" borderId="0"/>
    <xf numFmtId="0" fontId="8" fillId="0" borderId="6" applyFont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165" fontId="7" fillId="0" borderId="8" applyNumberFormat="0"/>
    <xf numFmtId="167" fontId="10" fillId="0" borderId="0">
      <alignment horizontal="center"/>
    </xf>
    <xf numFmtId="2" fontId="4" fillId="0" borderId="19"/>
    <xf numFmtId="165" fontId="7" fillId="0" borderId="16" applyNumberFormat="0" applyFont="0" applyAlignment="0">
      <alignment horizontal="center"/>
    </xf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/>
    <xf numFmtId="165" fontId="7" fillId="0" borderId="8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0" fontId="1" fillId="0" borderId="0"/>
    <xf numFmtId="0" fontId="1" fillId="0" borderId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0" fontId="1" fillId="0" borderId="0"/>
    <xf numFmtId="0" fontId="1" fillId="0" borderId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8" fillId="0" borderId="6" applyFont="0"/>
    <xf numFmtId="0" fontId="4" fillId="0" borderId="7" applyNumberFormat="0" applyFont="0"/>
    <xf numFmtId="165" fontId="7" fillId="0" borderId="8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165" fontId="7" fillId="0" borderId="16" applyNumberFormat="0" applyFont="0" applyAlignment="0">
      <alignment horizontal="center"/>
    </xf>
    <xf numFmtId="164" fontId="11" fillId="0" borderId="18">
      <alignment horizontal="right"/>
    </xf>
    <xf numFmtId="2" fontId="4" fillId="0" borderId="19"/>
    <xf numFmtId="37" fontId="12" fillId="0" borderId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13" fillId="0" borderId="24" applyNumberFormat="0" applyFont="0" applyAlignment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2" fontId="5" fillId="0" borderId="16" applyNumberFormat="0" applyAlignment="0">
      <alignment horizontal="center"/>
    </xf>
    <xf numFmtId="0" fontId="7" fillId="0" borderId="19" applyNumberFormat="0"/>
    <xf numFmtId="167" fontId="10" fillId="0" borderId="0">
      <alignment horizontal="center"/>
    </xf>
    <xf numFmtId="168" fontId="16" fillId="25" borderId="0">
      <alignment horizontal="left"/>
    </xf>
    <xf numFmtId="0" fontId="7" fillId="0" borderId="7" applyNumberFormat="0" applyFont="0" applyAlignment="0"/>
    <xf numFmtId="165" fontId="7" fillId="0" borderId="8" applyNumberFormat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8" fillId="0" borderId="6" applyFont="0"/>
    <xf numFmtId="0" fontId="4" fillId="0" borderId="7" applyNumberFormat="0" applyFont="0"/>
    <xf numFmtId="165" fontId="7" fillId="0" borderId="8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165" fontId="7" fillId="0" borderId="16" applyNumberFormat="0" applyFont="0" applyAlignment="0">
      <alignment horizontal="center"/>
    </xf>
    <xf numFmtId="164" fontId="11" fillId="0" borderId="18">
      <alignment horizontal="right"/>
    </xf>
    <xf numFmtId="2" fontId="4" fillId="0" borderId="19"/>
    <xf numFmtId="37" fontId="12" fillId="0" borderId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13" fillId="0" borderId="24" applyNumberFormat="0" applyFont="0" applyAlignment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2" fontId="5" fillId="0" borderId="16" applyNumberFormat="0" applyAlignment="0">
      <alignment horizontal="center"/>
    </xf>
    <xf numFmtId="0" fontId="7" fillId="0" borderId="19" applyNumberFormat="0"/>
    <xf numFmtId="167" fontId="10" fillId="0" borderId="0">
      <alignment horizontal="center"/>
    </xf>
    <xf numFmtId="168" fontId="16" fillId="25" borderId="0">
      <alignment horizontal="left"/>
    </xf>
    <xf numFmtId="0" fontId="7" fillId="0" borderId="7" applyNumberFormat="0" applyFont="0" applyAlignment="0"/>
    <xf numFmtId="165" fontId="7" fillId="0" borderId="8" applyNumberFormat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8" fillId="0" borderId="6" applyFont="0"/>
    <xf numFmtId="0" fontId="4" fillId="0" borderId="7" applyNumberFormat="0" applyFont="0"/>
    <xf numFmtId="165" fontId="7" fillId="0" borderId="8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165" fontId="7" fillId="0" borderId="16" applyNumberFormat="0" applyFont="0" applyAlignment="0">
      <alignment horizontal="center"/>
    </xf>
    <xf numFmtId="164" fontId="11" fillId="0" borderId="18">
      <alignment horizontal="right"/>
    </xf>
    <xf numFmtId="2" fontId="4" fillId="0" borderId="19"/>
    <xf numFmtId="37" fontId="12" fillId="0" borderId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13" fillId="0" borderId="24" applyNumberFormat="0" applyFont="0" applyAlignment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2" fontId="5" fillId="0" borderId="16" applyNumberFormat="0" applyAlignment="0">
      <alignment horizontal="center"/>
    </xf>
    <xf numFmtId="0" fontId="7" fillId="0" borderId="19" applyNumberFormat="0"/>
    <xf numFmtId="167" fontId="10" fillId="0" borderId="0">
      <alignment horizontal="center"/>
    </xf>
    <xf numFmtId="168" fontId="16" fillId="25" borderId="0">
      <alignment horizontal="left"/>
    </xf>
    <xf numFmtId="0" fontId="7" fillId="0" borderId="7" applyNumberFormat="0" applyFont="0" applyAlignment="0"/>
    <xf numFmtId="165" fontId="7" fillId="0" borderId="8" applyNumberFormat="0"/>
    <xf numFmtId="0" fontId="45" fillId="59" borderId="0" applyNumberFormat="0" applyFont="0" applyBorder="0" applyAlignment="0" applyProtection="0"/>
    <xf numFmtId="0" fontId="47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38" fontId="46" fillId="0" borderId="34" applyFont="0" applyFill="0" applyBorder="0" applyAlignment="0">
      <alignment horizontal="center"/>
    </xf>
    <xf numFmtId="0" fontId="45" fillId="58" borderId="0" applyNumberFormat="0" applyFont="0" applyBorder="0" applyAlignment="0" applyProtection="0"/>
    <xf numFmtId="0" fontId="45" fillId="59" borderId="0" applyNumberFormat="0" applyFont="0" applyBorder="0" applyAlignment="0" applyProtection="0"/>
    <xf numFmtId="0" fontId="47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37" fontId="12" fillId="0" borderId="0"/>
    <xf numFmtId="38" fontId="46" fillId="0" borderId="34" applyFont="0" applyFill="0" applyBorder="0" applyAlignment="0">
      <alignment horizontal="center"/>
    </xf>
    <xf numFmtId="0" fontId="45" fillId="58" borderId="0" applyNumberFormat="0" applyFont="0" applyBorder="0" applyAlignment="0" applyProtection="0"/>
    <xf numFmtId="37" fontId="12" fillId="0" borderId="0"/>
    <xf numFmtId="37" fontId="12" fillId="0" borderId="0"/>
    <xf numFmtId="38" fontId="46" fillId="0" borderId="34" applyFont="0" applyFill="0" applyBorder="0" applyAlignment="0">
      <alignment horizontal="center"/>
    </xf>
    <xf numFmtId="0" fontId="45" fillId="58" borderId="0" applyNumberFormat="0" applyFont="0" applyBorder="0" applyAlignment="0" applyProtection="0"/>
    <xf numFmtId="37" fontId="12" fillId="0" borderId="0"/>
    <xf numFmtId="165" fontId="7" fillId="0" borderId="8" applyNumberFormat="0"/>
    <xf numFmtId="6" fontId="10" fillId="0" borderId="0" applyFont="0" applyFill="0" applyBorder="0" applyAlignment="0" applyProtection="0"/>
    <xf numFmtId="167" fontId="10" fillId="0" borderId="0">
      <alignment horizontal="center"/>
    </xf>
    <xf numFmtId="0" fontId="7" fillId="0" borderId="19" applyNumberFormat="0"/>
    <xf numFmtId="0" fontId="10" fillId="24" borderId="0" applyNumberFormat="0" applyFont="0" applyBorder="0" applyAlignment="0" applyProtection="0"/>
    <xf numFmtId="181" fontId="4" fillId="0" borderId="0" applyFont="0" applyFill="0" applyBorder="0" applyAlignment="0" applyProtection="0"/>
    <xf numFmtId="178" fontId="4" fillId="26" borderId="0" applyFont="0" applyBorder="0"/>
    <xf numFmtId="0" fontId="42" fillId="0" borderId="0" applyNumberFormat="0" applyAlignment="0">
      <alignment horizontal="left"/>
    </xf>
    <xf numFmtId="6" fontId="10" fillId="0" borderId="0" applyFont="0" applyFill="0" applyBorder="0" applyAlignment="0" applyProtection="0"/>
    <xf numFmtId="167" fontId="10" fillId="0" borderId="0">
      <alignment horizontal="center"/>
    </xf>
    <xf numFmtId="0" fontId="7" fillId="0" borderId="19" applyNumberFormat="0"/>
    <xf numFmtId="0" fontId="10" fillId="24" borderId="0" applyNumberFormat="0" applyFont="0" applyBorder="0" applyAlignment="0" applyProtection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2" fontId="4" fillId="0" borderId="19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7" applyNumberFormat="0" applyFont="0"/>
    <xf numFmtId="164" fontId="7" fillId="0" borderId="2"/>
    <xf numFmtId="164" fontId="7" fillId="0" borderId="1" applyFont="0" applyFill="0" applyBorder="0" applyProtection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4" fontId="37" fillId="0" borderId="0">
      <alignment horizontal="center" wrapText="1"/>
      <protection locked="0"/>
    </xf>
    <xf numFmtId="2" fontId="4" fillId="0" borderId="19"/>
    <xf numFmtId="165" fontId="7" fillId="0" borderId="16" applyNumberFormat="0" applyFont="0" applyAlignment="0">
      <alignment horizontal="center"/>
    </xf>
    <xf numFmtId="6" fontId="10" fillId="0" borderId="0" applyFont="0" applyFill="0" applyBorder="0" applyAlignment="0" applyProtection="0"/>
    <xf numFmtId="167" fontId="10" fillId="0" borderId="0">
      <alignment horizontal="center"/>
    </xf>
    <xf numFmtId="0" fontId="7" fillId="0" borderId="19" applyNumberFormat="0"/>
    <xf numFmtId="0" fontId="10" fillId="24" borderId="0" applyNumberFormat="0" applyFont="0" applyBorder="0" applyAlignment="0" applyProtection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7" fillId="0" borderId="8" applyNumberFormat="0"/>
    <xf numFmtId="167" fontId="10" fillId="0" borderId="0">
      <alignment horizontal="center"/>
    </xf>
    <xf numFmtId="0" fontId="7" fillId="0" borderId="19" applyNumberFormat="0"/>
    <xf numFmtId="0" fontId="10" fillId="24" borderId="0" applyNumberFormat="0" applyFont="0" applyBorder="0" applyAlignment="0" applyProtection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2" fontId="4" fillId="0" borderId="19"/>
    <xf numFmtId="0" fontId="45" fillId="59" borderId="0" applyNumberFormat="0" applyFont="0" applyBorder="0" applyAlignment="0" applyProtection="0"/>
    <xf numFmtId="0" fontId="47" fillId="0" borderId="0"/>
    <xf numFmtId="167" fontId="10" fillId="0" borderId="0">
      <alignment horizontal="center"/>
    </xf>
    <xf numFmtId="0" fontId="7" fillId="0" borderId="4" applyFont="0"/>
    <xf numFmtId="0" fontId="37" fillId="0" borderId="0">
      <alignment horizontal="center" wrapText="1"/>
      <protection locked="0"/>
    </xf>
    <xf numFmtId="181" fontId="4" fillId="0" borderId="0" applyFont="0" applyFill="0" applyBorder="0" applyAlignment="0" applyProtection="0"/>
    <xf numFmtId="0" fontId="4" fillId="0" borderId="0" applyFill="0" applyBorder="0" applyAlignment="0"/>
    <xf numFmtId="0" fontId="4" fillId="0" borderId="0"/>
    <xf numFmtId="0" fontId="4" fillId="0" borderId="7" applyNumberFormat="0" applyFont="0"/>
    <xf numFmtId="0" fontId="38" fillId="0" borderId="0"/>
    <xf numFmtId="0" fontId="7" fillId="0" borderId="4" applyFont="0"/>
    <xf numFmtId="0" fontId="37" fillId="0" borderId="0">
      <alignment horizontal="center" wrapText="1"/>
      <protection locked="0"/>
    </xf>
    <xf numFmtId="37" fontId="12" fillId="0" borderId="0"/>
    <xf numFmtId="38" fontId="46" fillId="0" borderId="34" applyFont="0" applyFill="0" applyBorder="0" applyAlignment="0">
      <alignment horizontal="center"/>
    </xf>
    <xf numFmtId="0" fontId="45" fillId="58" borderId="0" applyNumberFormat="0" applyFont="0" applyBorder="0" applyAlignment="0" applyProtection="0"/>
    <xf numFmtId="0" fontId="45" fillId="59" borderId="0" applyNumberFormat="0" applyFont="0" applyBorder="0" applyAlignment="0" applyProtection="0"/>
    <xf numFmtId="0" fontId="47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0" fontId="45" fillId="59" borderId="0" applyNumberFormat="0" applyFont="0" applyBorder="0" applyAlignment="0" applyProtection="0"/>
    <xf numFmtId="0" fontId="47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38" fontId="46" fillId="0" borderId="34" applyFont="0" applyFill="0" applyBorder="0" applyAlignment="0">
      <alignment horizontal="center"/>
    </xf>
    <xf numFmtId="0" fontId="45" fillId="58" borderId="0" applyNumberFormat="0" applyFont="0" applyBorder="0" applyAlignment="0" applyProtection="0"/>
    <xf numFmtId="0" fontId="45" fillId="59" borderId="0" applyNumberFormat="0" applyFont="0" applyBorder="0" applyAlignment="0" applyProtection="0"/>
    <xf numFmtId="0" fontId="47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2" fontId="4" fillId="0" borderId="19"/>
    <xf numFmtId="165" fontId="7" fillId="0" borderId="16" applyNumberFormat="0" applyFont="0" applyAlignment="0">
      <alignment horizontal="center"/>
    </xf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65" fontId="7" fillId="0" borderId="8"/>
    <xf numFmtId="0" fontId="4" fillId="0" borderId="7" applyNumberFormat="0" applyFont="0"/>
    <xf numFmtId="15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165" fontId="7" fillId="0" borderId="8"/>
    <xf numFmtId="0" fontId="40" fillId="0" borderId="0"/>
    <xf numFmtId="0" fontId="39" fillId="0" borderId="0"/>
    <xf numFmtId="0" fontId="38" fillId="0" borderId="0"/>
    <xf numFmtId="0" fontId="8" fillId="0" borderId="6" applyFont="0"/>
    <xf numFmtId="0" fontId="7" fillId="0" borderId="4" applyFont="0"/>
    <xf numFmtId="0" fontId="37" fillId="0" borderId="0">
      <alignment horizontal="center" wrapText="1"/>
      <protection locked="0"/>
    </xf>
    <xf numFmtId="2" fontId="4" fillId="0" borderId="19"/>
    <xf numFmtId="165" fontId="7" fillId="0" borderId="16" applyNumberFormat="0" applyFont="0" applyAlignment="0">
      <alignment horizontal="center"/>
    </xf>
    <xf numFmtId="15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165" fontId="7" fillId="0" borderId="16" applyNumberFormat="0" applyFont="0" applyAlignment="0">
      <alignment horizontal="center"/>
    </xf>
    <xf numFmtId="181" fontId="4" fillId="0" borderId="0" applyFont="0" applyFill="0" applyBorder="0" applyAlignment="0" applyProtection="0"/>
    <xf numFmtId="178" fontId="4" fillId="26" borderId="0" applyFont="0" applyBorder="0"/>
    <xf numFmtId="0" fontId="39" fillId="0" borderId="0"/>
    <xf numFmtId="164" fontId="7" fillId="0" borderId="2"/>
    <xf numFmtId="164" fontId="7" fillId="0" borderId="1" applyFont="0" applyFill="0" applyBorder="0" applyProtection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167" fontId="10" fillId="0" borderId="0">
      <alignment horizontal="center"/>
    </xf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65" fontId="7" fillId="0" borderId="8" applyNumberFormat="0"/>
    <xf numFmtId="164" fontId="7" fillId="0" borderId="2"/>
    <xf numFmtId="0" fontId="7" fillId="0" borderId="19" applyNumberFormat="0"/>
    <xf numFmtId="0" fontId="4" fillId="0" borderId="0" applyFill="0" applyBorder="0" applyAlignment="0"/>
    <xf numFmtId="178" fontId="4" fillId="26" borderId="0" applyFont="0" applyBorder="0"/>
    <xf numFmtId="0" fontId="4" fillId="0" borderId="0" applyFill="0" applyBorder="0" applyAlignment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0" fillId="24" borderId="0" applyNumberFormat="0" applyFont="0" applyBorder="0" applyAlignment="0" applyProtection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3" fontId="10" fillId="0" borderId="0" applyFont="0" applyFill="0" applyBorder="0" applyAlignment="0" applyProtection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5" fontId="10" fillId="0" borderId="0" applyFont="0" applyFill="0" applyBorder="0" applyAlignment="0" applyProtection="0"/>
    <xf numFmtId="0" fontId="4" fillId="0" borderId="0" applyFill="0" applyBorder="0" applyAlignment="0"/>
    <xf numFmtId="0" fontId="4" fillId="0" borderId="7" applyNumberFormat="0" applyFo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4" fontId="10" fillId="0" borderId="0" applyFont="0" applyFill="0" applyBorder="0" applyAlignment="0" applyProtection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0" fontId="4" fillId="0" borderId="0" applyFont="0" applyFill="0" applyBorder="0" applyAlignment="0" applyProtection="0"/>
    <xf numFmtId="0" fontId="4" fillId="0" borderId="0" applyFill="0" applyBorder="0" applyAlignment="0"/>
    <xf numFmtId="165" fontId="7" fillId="0" borderId="8" applyNumberFormat="0"/>
    <xf numFmtId="0" fontId="39" fillId="0" borderId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10" fillId="0" borderId="0" applyNumberFormat="0" applyFont="0" applyFill="0" applyBorder="0" applyAlignment="0" applyProtection="0">
      <alignment horizontal="left"/>
    </xf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5" fillId="0" borderId="0" applyNumberFormat="0" applyFont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7" applyNumberFormat="0" applyFo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0" fontId="39" fillId="0" borderId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176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2" fontId="4" fillId="0" borderId="19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6" fontId="10" fillId="0" borderId="0" applyFont="0" applyFill="0" applyBorder="0" applyAlignment="0" applyProtection="0"/>
    <xf numFmtId="181" fontId="4" fillId="0" borderId="0" applyFont="0" applyFill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0" fontId="37" fillId="0" borderId="0">
      <alignment horizontal="center" wrapText="1"/>
      <protection locked="0"/>
    </xf>
    <xf numFmtId="165" fontId="7" fillId="0" borderId="8" applyNumberFormat="0"/>
    <xf numFmtId="15" fontId="10" fillId="0" borderId="0" applyFont="0" applyFill="0" applyBorder="0" applyAlignment="0" applyProtection="0"/>
    <xf numFmtId="0" fontId="42" fillId="0" borderId="0" applyNumberFormat="0" applyAlignment="0">
      <alignment horizontal="left"/>
    </xf>
    <xf numFmtId="165" fontId="7" fillId="0" borderId="16" applyNumberFormat="0" applyFont="0" applyAlignment="0">
      <alignment horizontal="center"/>
    </xf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0" fontId="1" fillId="0" borderId="0"/>
    <xf numFmtId="181" fontId="4" fillId="0" borderId="0" applyFont="0" applyFill="0" applyBorder="0" applyAlignment="0" applyProtection="0"/>
    <xf numFmtId="178" fontId="4" fillId="26" borderId="0" applyFont="0" applyBorder="0"/>
    <xf numFmtId="10" fontId="4" fillId="0" borderId="0" applyFont="0" applyFill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65" fontId="7" fillId="0" borderId="8"/>
    <xf numFmtId="0" fontId="40" fillId="0" borderId="0"/>
    <xf numFmtId="0" fontId="8" fillId="0" borderId="6" applyFont="0"/>
    <xf numFmtId="0" fontId="1" fillId="0" borderId="0"/>
    <xf numFmtId="0" fontId="40" fillId="0" borderId="0"/>
    <xf numFmtId="0" fontId="7" fillId="0" borderId="4" applyFont="0"/>
    <xf numFmtId="178" fontId="4" fillId="26" borderId="0" applyFont="0" applyBorder="0"/>
    <xf numFmtId="0" fontId="7" fillId="0" borderId="19" applyNumberFormat="0"/>
    <xf numFmtId="0" fontId="10" fillId="24" borderId="0" applyNumberFormat="0" applyFont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81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65" fontId="7" fillId="0" borderId="8"/>
    <xf numFmtId="0" fontId="40" fillId="0" borderId="0"/>
    <xf numFmtId="0" fontId="38" fillId="0" borderId="0"/>
    <xf numFmtId="0" fontId="8" fillId="0" borderId="6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5" fontId="7" fillId="0" borderId="8" applyNumberFormat="0"/>
    <xf numFmtId="6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15" fontId="10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4" fillId="0" borderId="0" applyFill="0" applyBorder="0" applyAlignment="0"/>
    <xf numFmtId="0" fontId="4" fillId="0" borderId="0" applyFill="0" applyBorder="0" applyAlignment="0"/>
    <xf numFmtId="0" fontId="40" fillId="0" borderId="0"/>
    <xf numFmtId="0" fontId="7" fillId="0" borderId="4" applyFont="0"/>
    <xf numFmtId="164" fontId="7" fillId="0" borderId="2"/>
    <xf numFmtId="0" fontId="42" fillId="0" borderId="0" applyNumberFormat="0" applyAlignment="0">
      <alignment horizontal="left"/>
    </xf>
    <xf numFmtId="0" fontId="4" fillId="0" borderId="0" applyFill="0" applyBorder="0" applyAlignment="0"/>
    <xf numFmtId="0" fontId="39" fillId="0" borderId="0"/>
    <xf numFmtId="164" fontId="7" fillId="0" borderId="1" applyFont="0" applyFill="0" applyBorder="0" applyProtection="0"/>
    <xf numFmtId="0" fontId="4" fillId="0" borderId="0" applyFill="0" applyBorder="0" applyAlignment="0"/>
    <xf numFmtId="0" fontId="39" fillId="0" borderId="0"/>
    <xf numFmtId="164" fontId="7" fillId="0" borderId="2"/>
    <xf numFmtId="165" fontId="7" fillId="0" borderId="8" applyNumberFormat="0"/>
    <xf numFmtId="167" fontId="10" fillId="0" borderId="0">
      <alignment horizontal="center"/>
    </xf>
    <xf numFmtId="0" fontId="7" fillId="0" borderId="19" applyNumberFormat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4" fontId="37" fillId="0" borderId="0">
      <alignment horizontal="center" wrapText="1"/>
      <protection locked="0"/>
    </xf>
    <xf numFmtId="0" fontId="42" fillId="0" borderId="0" applyNumberFormat="0" applyAlignment="0">
      <alignment horizontal="left"/>
    </xf>
    <xf numFmtId="0" fontId="4" fillId="0" borderId="0" applyFill="0" applyBorder="0" applyAlignment="0"/>
    <xf numFmtId="0" fontId="4" fillId="0" borderId="0"/>
    <xf numFmtId="0" fontId="38" fillId="0" borderId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14" fillId="0" borderId="4">
      <alignment horizontal="center"/>
    </xf>
    <xf numFmtId="38" fontId="46" fillId="0" borderId="34" applyFont="0" applyFill="0" applyBorder="0" applyAlignment="0">
      <alignment horizontal="center"/>
    </xf>
    <xf numFmtId="0" fontId="45" fillId="58" borderId="0" applyNumberFormat="0" applyFont="0" applyBorder="0" applyAlignment="0" applyProtection="0"/>
    <xf numFmtId="37" fontId="12" fillId="0" borderId="0"/>
    <xf numFmtId="0" fontId="7" fillId="0" borderId="19" applyNumberFormat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4" fontId="37" fillId="0" borderId="0">
      <alignment horizontal="center" wrapText="1"/>
      <protection locked="0"/>
    </xf>
    <xf numFmtId="2" fontId="4" fillId="0" borderId="19"/>
    <xf numFmtId="165" fontId="7" fillId="0" borderId="16" applyNumberFormat="0" applyFont="0" applyAlignment="0">
      <alignment horizontal="center"/>
    </xf>
    <xf numFmtId="178" fontId="4" fillId="26" borderId="0" applyFont="0" applyBorder="0"/>
    <xf numFmtId="0" fontId="4" fillId="0" borderId="0" applyFill="0" applyBorder="0" applyAlignment="0"/>
    <xf numFmtId="165" fontId="7" fillId="0" borderId="8"/>
    <xf numFmtId="0" fontId="40" fillId="0" borderId="0"/>
    <xf numFmtId="0" fontId="38" fillId="0" borderId="0"/>
    <xf numFmtId="0" fontId="8" fillId="0" borderId="6" applyFont="0"/>
    <xf numFmtId="164" fontId="7" fillId="0" borderId="2"/>
    <xf numFmtId="165" fontId="7" fillId="0" borderId="8" applyNumberFormat="0"/>
    <xf numFmtId="15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4" fillId="0" borderId="0" applyFill="0" applyBorder="0" applyAlignment="0"/>
    <xf numFmtId="14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8" fillId="0" borderId="6" applyFont="0"/>
    <xf numFmtId="181" fontId="4" fillId="0" borderId="0" applyFont="0" applyFill="0" applyBorder="0" applyAlignment="0" applyProtection="0"/>
    <xf numFmtId="0" fontId="4" fillId="0" borderId="0" applyFill="0" applyBorder="0" applyAlignment="0"/>
    <xf numFmtId="0" fontId="38" fillId="0" borderId="0"/>
    <xf numFmtId="6" fontId="10" fillId="0" borderId="0" applyFont="0" applyFill="0" applyBorder="0" applyAlignment="0" applyProtection="0"/>
    <xf numFmtId="0" fontId="38" fillId="0" borderId="0"/>
    <xf numFmtId="10" fontId="4" fillId="0" borderId="0" applyFont="0" applyFill="0" applyBorder="0" applyAlignment="0" applyProtection="0"/>
    <xf numFmtId="2" fontId="4" fillId="0" borderId="19"/>
    <xf numFmtId="165" fontId="7" fillId="0" borderId="8"/>
    <xf numFmtId="165" fontId="7" fillId="0" borderId="8"/>
    <xf numFmtId="0" fontId="37" fillId="0" borderId="0">
      <alignment horizontal="center" wrapText="1"/>
      <protection locked="0"/>
    </xf>
    <xf numFmtId="6" fontId="10" fillId="0" borderId="0" applyFont="0" applyFill="0" applyBorder="0" applyAlignment="0" applyProtection="0"/>
    <xf numFmtId="0" fontId="4" fillId="0" borderId="7" applyNumberFormat="0" applyFont="0"/>
    <xf numFmtId="0" fontId="4" fillId="0" borderId="0" applyFill="0" applyBorder="0" applyAlignment="0"/>
    <xf numFmtId="165" fontId="7" fillId="0" borderId="16" applyNumberFormat="0" applyFont="0" applyAlignment="0">
      <alignment horizontal="center"/>
    </xf>
    <xf numFmtId="0" fontId="37" fillId="0" borderId="0">
      <alignment horizontal="center" wrapText="1"/>
      <protection locked="0"/>
    </xf>
    <xf numFmtId="178" fontId="4" fillId="26" borderId="0" applyFont="0" applyBorder="0"/>
    <xf numFmtId="0" fontId="39" fillId="0" borderId="0"/>
    <xf numFmtId="181" fontId="4" fillId="0" borderId="0" applyFont="0" applyFill="0" applyBorder="0" applyAlignment="0" applyProtection="0"/>
    <xf numFmtId="164" fontId="7" fillId="0" borderId="1" applyFont="0" applyFill="0" applyBorder="0" applyProtection="0"/>
    <xf numFmtId="165" fontId="7" fillId="0" borderId="8"/>
    <xf numFmtId="0" fontId="39" fillId="0" borderId="0"/>
    <xf numFmtId="3" fontId="10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38" fillId="0" borderId="0"/>
    <xf numFmtId="0" fontId="7" fillId="0" borderId="19" applyNumberForma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10" fillId="24" borderId="0" applyNumberFormat="0" applyFont="0" applyBorder="0" applyAlignment="0" applyProtection="0"/>
    <xf numFmtId="165" fontId="7" fillId="0" borderId="8" applyNumberFormat="0"/>
    <xf numFmtId="0" fontId="38" fillId="0" borderId="0"/>
    <xf numFmtId="0" fontId="10" fillId="0" borderId="0" applyNumberFormat="0" applyFont="0" applyFill="0" applyBorder="0" applyAlignment="0" applyProtection="0">
      <alignment horizontal="left"/>
    </xf>
    <xf numFmtId="165" fontId="7" fillId="0" borderId="16" applyNumberFormat="0" applyFont="0" applyAlignment="0">
      <alignment horizontal="center"/>
    </xf>
    <xf numFmtId="165" fontId="7" fillId="0" borderId="16" applyNumberFormat="0" applyFont="0" applyAlignment="0">
      <alignment horizontal="center"/>
    </xf>
    <xf numFmtId="0" fontId="37" fillId="0" borderId="0">
      <alignment horizontal="center" wrapText="1"/>
      <protection locked="0"/>
    </xf>
    <xf numFmtId="0" fontId="1" fillId="0" borderId="0"/>
    <xf numFmtId="0" fontId="1" fillId="0" borderId="0"/>
    <xf numFmtId="10" fontId="4" fillId="0" borderId="0" applyFont="0" applyFill="0" applyBorder="0" applyAlignment="0" applyProtection="0"/>
    <xf numFmtId="0" fontId="8" fillId="0" borderId="6" applyFont="0"/>
    <xf numFmtId="164" fontId="7" fillId="0" borderId="1" applyFont="0" applyFill="0" applyBorder="0" applyProtection="0"/>
    <xf numFmtId="0" fontId="4" fillId="0" borderId="0" applyFill="0" applyBorder="0" applyAlignment="0"/>
    <xf numFmtId="0" fontId="45" fillId="59" borderId="0" applyNumberFormat="0" applyFont="0" applyBorder="0" applyAlignment="0" applyProtection="0"/>
    <xf numFmtId="165" fontId="7" fillId="0" borderId="16" applyNumberFormat="0" applyFont="0" applyAlignment="0">
      <alignment horizontal="center"/>
    </xf>
    <xf numFmtId="165" fontId="7" fillId="0" borderId="8" applyNumberFormat="0"/>
    <xf numFmtId="0" fontId="7" fillId="0" borderId="4" applyFont="0"/>
    <xf numFmtId="0" fontId="42" fillId="0" borderId="0" applyNumberFormat="0" applyAlignment="0">
      <alignment horizontal="left"/>
    </xf>
    <xf numFmtId="37" fontId="12" fillId="0" borderId="0"/>
    <xf numFmtId="164" fontId="7" fillId="0" borderId="1" applyFont="0" applyFill="0" applyBorder="0" applyProtection="0"/>
    <xf numFmtId="0" fontId="8" fillId="0" borderId="6" applyFont="0"/>
    <xf numFmtId="0" fontId="38" fillId="0" borderId="0"/>
    <xf numFmtId="0" fontId="40" fillId="0" borderId="0"/>
    <xf numFmtId="165" fontId="7" fillId="0" borderId="8"/>
    <xf numFmtId="0" fontId="4" fillId="0" borderId="0" applyFill="0" applyBorder="0" applyAlignment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0" fontId="10" fillId="0" borderId="0" applyNumberFormat="0" applyFont="0" applyFill="0" applyBorder="0" applyAlignment="0" applyProtection="0">
      <alignment horizontal="left"/>
    </xf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7" fillId="0" borderId="19" applyNumberFormat="0"/>
    <xf numFmtId="167" fontId="10" fillId="0" borderId="0">
      <alignment horizontal="center"/>
    </xf>
    <xf numFmtId="0" fontId="4" fillId="0" borderId="0" applyFill="0" applyBorder="0" applyAlignment="0"/>
    <xf numFmtId="0" fontId="4" fillId="0" borderId="0" applyFill="0" applyBorder="0" applyAlignment="0"/>
    <xf numFmtId="178" fontId="4" fillId="26" borderId="0" applyFont="0" applyBorder="0"/>
    <xf numFmtId="10" fontId="4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6" fontId="10" fillId="0" borderId="0" applyFont="0" applyFill="0" applyBorder="0" applyAlignment="0" applyProtection="0"/>
    <xf numFmtId="6" fontId="10" fillId="0" borderId="0" applyFont="0" applyFill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5" fontId="7" fillId="0" borderId="8"/>
    <xf numFmtId="0" fontId="37" fillId="0" borderId="0">
      <alignment horizontal="center" wrapText="1"/>
      <protection locked="0"/>
    </xf>
    <xf numFmtId="165" fontId="7" fillId="0" borderId="16" applyNumberFormat="0" applyFont="0" applyAlignment="0">
      <alignment horizontal="center"/>
    </xf>
    <xf numFmtId="2" fontId="4" fillId="0" borderId="19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40" fillId="0" borderId="0"/>
    <xf numFmtId="0" fontId="4" fillId="0" borderId="0" applyFill="0" applyBorder="0" applyAlignment="0"/>
    <xf numFmtId="0" fontId="4" fillId="0" borderId="0" applyFill="0" applyBorder="0" applyAlignment="0"/>
    <xf numFmtId="181" fontId="4" fillId="0" borderId="0" applyFont="0" applyFill="0" applyBorder="0" applyAlignment="0" applyProtection="0"/>
    <xf numFmtId="0" fontId="8" fillId="0" borderId="6" applyFont="0"/>
    <xf numFmtId="10" fontId="4" fillId="0" borderId="0" applyFont="0" applyFill="0" applyBorder="0" applyAlignment="0" applyProtection="0"/>
    <xf numFmtId="3" fontId="10" fillId="0" borderId="0" applyFont="0" applyFill="0" applyBorder="0" applyAlignment="0" applyProtection="0"/>
    <xf numFmtId="6" fontId="10" fillId="0" borderId="0" applyFont="0" applyFill="0" applyBorder="0" applyAlignment="0" applyProtection="0"/>
    <xf numFmtId="0" fontId="7" fillId="0" borderId="4" applyFont="0"/>
    <xf numFmtId="0" fontId="7" fillId="0" borderId="19" applyNumberFormat="0"/>
    <xf numFmtId="0" fontId="4" fillId="0" borderId="0" applyFill="0" applyBorder="0" applyAlignment="0"/>
    <xf numFmtId="0" fontId="7" fillId="0" borderId="4" applyFont="0"/>
    <xf numFmtId="0" fontId="4" fillId="0" borderId="0" applyFill="0" applyBorder="0" applyAlignment="0"/>
    <xf numFmtId="167" fontId="10" fillId="0" borderId="0">
      <alignment horizontal="center"/>
    </xf>
    <xf numFmtId="0" fontId="4" fillId="0" borderId="0" applyFill="0" applyBorder="0" applyAlignment="0"/>
    <xf numFmtId="0" fontId="8" fillId="0" borderId="6" applyFont="0"/>
    <xf numFmtId="0" fontId="40" fillId="0" borderId="0"/>
    <xf numFmtId="0" fontId="7" fillId="0" borderId="4" applyFont="0"/>
    <xf numFmtId="0" fontId="42" fillId="0" borderId="0" applyNumberFormat="0" applyAlignment="0">
      <alignment horizontal="left"/>
    </xf>
    <xf numFmtId="0" fontId="4" fillId="0" borderId="0" applyFill="0" applyBorder="0" applyAlignment="0"/>
    <xf numFmtId="178" fontId="4" fillId="26" borderId="0" applyFont="0" applyBorder="0"/>
    <xf numFmtId="15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5" fontId="7" fillId="0" borderId="8" applyNumberFormat="0"/>
    <xf numFmtId="0" fontId="4" fillId="0" borderId="7" applyNumberFormat="0" applyFont="0"/>
    <xf numFmtId="0" fontId="8" fillId="0" borderId="6" applyFont="0"/>
    <xf numFmtId="0" fontId="39" fillId="0" borderId="0"/>
    <xf numFmtId="0" fontId="37" fillId="0" borderId="0">
      <alignment horizontal="center" wrapText="1"/>
      <protection locked="0"/>
    </xf>
    <xf numFmtId="0" fontId="39" fillId="0" borderId="0"/>
    <xf numFmtId="164" fontId="7" fillId="0" borderId="2"/>
    <xf numFmtId="176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4" fillId="0" borderId="7" applyNumberFormat="0" applyFont="0"/>
    <xf numFmtId="0" fontId="1" fillId="0" borderId="0"/>
    <xf numFmtId="15" fontId="10" fillId="0" borderId="0" applyFont="0" applyFill="0" applyBorder="0" applyAlignment="0" applyProtection="0"/>
    <xf numFmtId="0" fontId="39" fillId="0" borderId="0"/>
    <xf numFmtId="0" fontId="7" fillId="0" borderId="4" applyFont="0"/>
    <xf numFmtId="164" fontId="7" fillId="0" borderId="2"/>
    <xf numFmtId="14" fontId="37" fillId="0" borderId="0">
      <alignment horizontal="center" wrapText="1"/>
      <protection locked="0"/>
    </xf>
    <xf numFmtId="4" fontId="10" fillId="0" borderId="0" applyFont="0" applyFill="0" applyBorder="0" applyAlignment="0" applyProtection="0"/>
    <xf numFmtId="0" fontId="4" fillId="0" borderId="7" applyNumberFormat="0" applyFont="0"/>
    <xf numFmtId="14" fontId="37" fillId="0" borderId="0">
      <alignment horizontal="center" wrapText="1"/>
      <protection locked="0"/>
    </xf>
    <xf numFmtId="0" fontId="40" fillId="0" borderId="0"/>
    <xf numFmtId="178" fontId="4" fillId="26" borderId="0" applyFont="0" applyBorder="0"/>
    <xf numFmtId="0" fontId="14" fillId="0" borderId="4">
      <alignment horizontal="center"/>
    </xf>
    <xf numFmtId="4" fontId="10" fillId="0" borderId="0" applyFont="0" applyFill="0" applyBorder="0" applyAlignment="0" applyProtection="0"/>
    <xf numFmtId="0" fontId="40" fillId="0" borderId="0"/>
    <xf numFmtId="0" fontId="7" fillId="0" borderId="19" applyNumberFormat="0"/>
    <xf numFmtId="15" fontId="10" fillId="0" borderId="0" applyFont="0" applyFill="0" applyBorder="0" applyAlignment="0" applyProtection="0"/>
    <xf numFmtId="0" fontId="4" fillId="0" borderId="0"/>
    <xf numFmtId="164" fontId="7" fillId="0" borderId="2"/>
    <xf numFmtId="0" fontId="4" fillId="0" borderId="0" applyFill="0" applyBorder="0" applyAlignment="0"/>
    <xf numFmtId="0" fontId="7" fillId="0" borderId="19" applyNumberFormat="0"/>
    <xf numFmtId="181" fontId="4" fillId="0" borderId="0" applyFont="0" applyFill="0" applyBorder="0" applyAlignment="0" applyProtection="0"/>
    <xf numFmtId="167" fontId="10" fillId="0" borderId="0">
      <alignment horizontal="center"/>
    </xf>
    <xf numFmtId="0" fontId="14" fillId="0" borderId="4">
      <alignment horizontal="center"/>
    </xf>
    <xf numFmtId="6" fontId="10" fillId="0" borderId="0" applyFont="0" applyFill="0" applyBorder="0" applyAlignment="0" applyProtection="0"/>
    <xf numFmtId="0" fontId="45" fillId="59" borderId="0" applyNumberFormat="0" applyFont="0" applyBorder="0" applyAlignment="0" applyProtection="0"/>
    <xf numFmtId="0" fontId="45" fillId="59" borderId="0" applyNumberFormat="0" applyFont="0" applyBorder="0" applyAlignment="0" applyProtection="0"/>
    <xf numFmtId="0" fontId="47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0" fontId="10" fillId="24" borderId="0" applyNumberFormat="0" applyFont="0" applyBorder="0" applyAlignment="0" applyProtection="0"/>
    <xf numFmtId="167" fontId="10" fillId="0" borderId="0">
      <alignment horizontal="center"/>
    </xf>
    <xf numFmtId="0" fontId="10" fillId="24" borderId="0" applyNumberFormat="0" applyFont="0" applyBorder="0" applyAlignment="0" applyProtection="0"/>
    <xf numFmtId="3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2" fontId="4" fillId="0" borderId="19"/>
    <xf numFmtId="165" fontId="7" fillId="0" borderId="8"/>
    <xf numFmtId="0" fontId="4" fillId="0" borderId="7" applyNumberFormat="0" applyFont="0"/>
    <xf numFmtId="0" fontId="40" fillId="0" borderId="0"/>
    <xf numFmtId="0" fontId="39" fillId="0" borderId="0"/>
    <xf numFmtId="0" fontId="38" fillId="0" borderId="0"/>
    <xf numFmtId="0" fontId="8" fillId="0" borderId="6" applyFont="0"/>
    <xf numFmtId="0" fontId="7" fillId="0" borderId="4" applyFont="0"/>
    <xf numFmtId="0" fontId="37" fillId="0" borderId="0">
      <alignment horizontal="center" wrapText="1"/>
      <protection locked="0"/>
    </xf>
    <xf numFmtId="0" fontId="4" fillId="0" borderId="0" applyFill="0" applyBorder="0" applyAlignment="0"/>
    <xf numFmtId="165" fontId="7" fillId="0" borderId="8" applyNumberFormat="0"/>
    <xf numFmtId="6" fontId="10" fillId="0" borderId="0" applyFont="0" applyFill="0" applyBorder="0" applyAlignment="0" applyProtection="0"/>
    <xf numFmtId="0" fontId="4" fillId="0" borderId="0" applyFill="0" applyBorder="0" applyAlignment="0"/>
    <xf numFmtId="165" fontId="7" fillId="0" borderId="8"/>
    <xf numFmtId="0" fontId="4" fillId="0" borderId="7" applyNumberFormat="0" applyFont="0"/>
    <xf numFmtId="0" fontId="40" fillId="0" borderId="0"/>
    <xf numFmtId="0" fontId="39" fillId="0" borderId="0"/>
    <xf numFmtId="6" fontId="10" fillId="0" borderId="0" applyFont="0" applyFill="0" applyBorder="0" applyAlignment="0" applyProtection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81" fontId="4" fillId="0" borderId="0" applyFont="0" applyFill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4" fillId="0" borderId="7" applyNumberFormat="0" applyFont="0"/>
    <xf numFmtId="0" fontId="10" fillId="24" borderId="0" applyNumberFormat="0" applyFont="0" applyBorder="0" applyAlignment="0" applyProtection="0"/>
    <xf numFmtId="164" fontId="7" fillId="0" borderId="1" applyFont="0" applyFill="0" applyBorder="0" applyProtection="0"/>
    <xf numFmtId="0" fontId="4" fillId="0" borderId="0" applyFill="0" applyBorder="0" applyAlignment="0"/>
    <xf numFmtId="0" fontId="4" fillId="0" borderId="7" applyNumberFormat="0" applyFont="0"/>
    <xf numFmtId="0" fontId="4" fillId="0" borderId="0" applyFill="0" applyBorder="0" applyAlignment="0"/>
    <xf numFmtId="14" fontId="37" fillId="0" borderId="0">
      <alignment horizontal="center" wrapText="1"/>
      <protection locked="0"/>
    </xf>
    <xf numFmtId="0" fontId="10" fillId="0" borderId="0" applyNumberFormat="0" applyFont="0" applyFill="0" applyBorder="0" applyAlignment="0" applyProtection="0">
      <alignment horizontal="left"/>
    </xf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167" fontId="10" fillId="0" borderId="0">
      <alignment horizontal="center"/>
    </xf>
    <xf numFmtId="165" fontId="7" fillId="0" borderId="8" applyNumberFormat="0"/>
    <xf numFmtId="14" fontId="37" fillId="0" borderId="0">
      <alignment horizontal="center" wrapText="1"/>
      <protection locked="0"/>
    </xf>
    <xf numFmtId="0" fontId="10" fillId="0" borderId="0" applyNumberFormat="0" applyFont="0" applyFill="0" applyBorder="0" applyAlignment="0" applyProtection="0">
      <alignment horizontal="left"/>
    </xf>
    <xf numFmtId="4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165" fontId="7" fillId="0" borderId="16" applyNumberFormat="0" applyFont="0" applyAlignment="0">
      <alignment horizontal="center"/>
    </xf>
    <xf numFmtId="164" fontId="7" fillId="0" borderId="2"/>
    <xf numFmtId="0" fontId="39" fillId="0" borderId="0"/>
    <xf numFmtId="0" fontId="4" fillId="0" borderId="0" applyFill="0" applyBorder="0" applyAlignment="0"/>
    <xf numFmtId="2" fontId="4" fillId="0" borderId="19"/>
    <xf numFmtId="0" fontId="42" fillId="0" borderId="0" applyNumberFormat="0" applyAlignment="0">
      <alignment horizontal="left"/>
    </xf>
    <xf numFmtId="4" fontId="10" fillId="0" borderId="0" applyFont="0" applyFill="0" applyBorder="0" applyAlignment="0" applyProtection="0"/>
    <xf numFmtId="0" fontId="40" fillId="0" borderId="0"/>
    <xf numFmtId="176" fontId="4" fillId="0" borderId="0" applyFont="0" applyFill="0" applyBorder="0" applyAlignment="0" applyProtection="0"/>
    <xf numFmtId="0" fontId="7" fillId="0" borderId="19" applyNumberFormat="0"/>
    <xf numFmtId="0" fontId="45" fillId="58" borderId="0" applyNumberFormat="0" applyFont="0" applyBorder="0" applyAlignment="0" applyProtection="0"/>
    <xf numFmtId="165" fontId="7" fillId="0" borderId="16" applyNumberFormat="0" applyFont="0" applyAlignment="0">
      <alignment horizontal="center"/>
    </xf>
    <xf numFmtId="15" fontId="10" fillId="0" borderId="0" applyFont="0" applyFill="0" applyBorder="0" applyAlignment="0" applyProtection="0"/>
    <xf numFmtId="0" fontId="4" fillId="0" borderId="7" applyNumberFormat="0" applyFont="0"/>
    <xf numFmtId="0" fontId="10" fillId="24" borderId="0" applyNumberFormat="0" applyFont="0" applyBorder="0" applyAlignment="0" applyProtection="0"/>
    <xf numFmtId="0" fontId="39" fillId="0" borderId="0"/>
    <xf numFmtId="0" fontId="10" fillId="24" borderId="0" applyNumberFormat="0" applyFont="0" applyBorder="0" applyAlignment="0" applyProtection="0"/>
    <xf numFmtId="0" fontId="38" fillId="0" borderId="0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15" fontId="10" fillId="0" borderId="0" applyFont="0" applyFill="0" applyBorder="0" applyAlignment="0" applyProtection="0"/>
    <xf numFmtId="0" fontId="47" fillId="0" borderId="0"/>
    <xf numFmtId="0" fontId="37" fillId="0" borderId="0">
      <alignment horizontal="center" wrapText="1"/>
      <protection locked="0"/>
    </xf>
    <xf numFmtId="0" fontId="4" fillId="0" borderId="0"/>
    <xf numFmtId="164" fontId="7" fillId="0" borderId="1" applyFont="0" applyFill="0" applyBorder="0" applyProtection="0"/>
    <xf numFmtId="0" fontId="10" fillId="0" borderId="0" applyNumberFormat="0" applyFont="0" applyFill="0" applyBorder="0" applyAlignment="0" applyProtection="0">
      <alignment horizontal="left"/>
    </xf>
    <xf numFmtId="0" fontId="4" fillId="0" borderId="0" applyFill="0" applyBorder="0" applyAlignment="0"/>
    <xf numFmtId="0" fontId="7" fillId="0" borderId="4" applyFont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0" fontId="4" fillId="0" borderId="0" applyFill="0" applyBorder="0" applyAlignment="0"/>
    <xf numFmtId="165" fontId="7" fillId="0" borderId="8"/>
    <xf numFmtId="0" fontId="4" fillId="0" borderId="7" applyNumberFormat="0" applyFont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165" fontId="7" fillId="0" borderId="16" applyNumberFormat="0" applyFont="0" applyAlignment="0">
      <alignment horizontal="center"/>
    </xf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6" fontId="10" fillId="0" borderId="0" applyFont="0" applyFill="0" applyBorder="0" applyAlignment="0" applyProtection="0"/>
    <xf numFmtId="165" fontId="7" fillId="0" borderId="8" applyNumberForma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0" fillId="0" borderId="0" applyNumberFormat="0" applyFont="0" applyFill="0" applyBorder="0" applyAlignment="0" applyProtection="0">
      <alignment horizontal="left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165" fontId="7" fillId="0" borderId="16" applyNumberFormat="0" applyFont="0" applyAlignment="0">
      <alignment horizontal="center"/>
    </xf>
    <xf numFmtId="2" fontId="4" fillId="0" borderId="19"/>
    <xf numFmtId="15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39" fillId="0" borderId="0"/>
    <xf numFmtId="178" fontId="4" fillId="26" borderId="0" applyFont="0" applyBorder="0"/>
    <xf numFmtId="10" fontId="4" fillId="0" borderId="0" applyFont="0" applyFill="0" applyBorder="0" applyAlignment="0" applyProtection="0"/>
    <xf numFmtId="165" fontId="7" fillId="0" borderId="8" applyNumberFormat="0"/>
    <xf numFmtId="176" fontId="4" fillId="0" borderId="0" applyFont="0" applyFill="0" applyBorder="0" applyAlignment="0" applyProtection="0"/>
    <xf numFmtId="178" fontId="4" fillId="26" borderId="0" applyFont="0" applyBorder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8" fillId="0" borderId="6" applyFont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5" fillId="59" borderId="0" applyNumberFormat="0" applyFont="0" applyBorder="0" applyAlignment="0" applyProtection="0"/>
    <xf numFmtId="176" fontId="4" fillId="0" borderId="0" applyFont="0" applyFill="0" applyBorder="0" applyAlignment="0" applyProtection="0"/>
    <xf numFmtId="15" fontId="10" fillId="0" borderId="0" applyFont="0" applyFill="0" applyBorder="0" applyAlignment="0" applyProtection="0"/>
    <xf numFmtId="178" fontId="4" fillId="26" borderId="0" applyFont="0" applyBorder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6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6" fontId="10" fillId="0" borderId="0" applyFont="0" applyFill="0" applyBorder="0" applyAlignment="0" applyProtection="0"/>
    <xf numFmtId="6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15" fontId="10" fillId="0" borderId="0" applyFont="0" applyFill="0" applyBorder="0" applyAlignment="0" applyProtection="0"/>
    <xf numFmtId="10" fontId="4" fillId="0" borderId="0" applyFont="0" applyFill="0" applyBorder="0" applyAlignment="0" applyProtection="0"/>
    <xf numFmtId="178" fontId="4" fillId="26" borderId="0" applyFont="0" applyBorder="0"/>
    <xf numFmtId="0" fontId="4" fillId="0" borderId="0" applyFill="0" applyBorder="0" applyAlignment="0"/>
    <xf numFmtId="4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4" fontId="37" fillId="0" borderId="0">
      <alignment horizontal="center" wrapText="1"/>
      <protection locked="0"/>
    </xf>
    <xf numFmtId="2" fontId="4" fillId="0" borderId="19"/>
    <xf numFmtId="164" fontId="7" fillId="0" borderId="1" applyFont="0" applyFill="0" applyBorder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0" fontId="4" fillId="0" borderId="0" applyFill="0" applyBorder="0" applyAlignment="0"/>
    <xf numFmtId="181" fontId="4" fillId="0" borderId="0" applyFont="0" applyFill="0" applyBorder="0" applyAlignment="0" applyProtection="0"/>
    <xf numFmtId="0" fontId="39" fillId="0" borderId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0" fontId="40" fillId="0" borderId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4" fontId="10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4" fontId="10" fillId="0" borderId="0" applyFont="0" applyFill="0" applyBorder="0" applyAlignment="0" applyProtection="0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38" fillId="0" borderId="0"/>
    <xf numFmtId="0" fontId="10" fillId="24" borderId="0" applyNumberFormat="0" applyFont="0" applyBorder="0" applyAlignment="0" applyProtection="0"/>
    <xf numFmtId="0" fontId="10" fillId="24" borderId="0" applyNumberFormat="0" applyFont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0" fontId="10" fillId="24" borderId="0" applyNumberFormat="0" applyFont="0" applyBorder="0" applyAlignment="0" applyProtection="0"/>
    <xf numFmtId="4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4" fontId="37" fillId="0" borderId="0">
      <alignment horizontal="center" wrapText="1"/>
      <protection locked="0"/>
    </xf>
    <xf numFmtId="165" fontId="7" fillId="0" borderId="16" applyNumberFormat="0" applyFont="0" applyAlignment="0">
      <alignment horizontal="center"/>
    </xf>
    <xf numFmtId="167" fontId="10" fillId="0" borderId="0">
      <alignment horizontal="center"/>
    </xf>
    <xf numFmtId="0" fontId="7" fillId="0" borderId="19" applyNumberFormat="0"/>
    <xf numFmtId="3" fontId="10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181" fontId="4" fillId="0" borderId="0" applyFont="0" applyFill="0" applyBorder="0" applyAlignment="0" applyProtection="0"/>
    <xf numFmtId="0" fontId="4" fillId="0" borderId="0" applyFill="0" applyBorder="0" applyAlignment="0"/>
    <xf numFmtId="164" fontId="7" fillId="0" borderId="1" applyFont="0" applyFill="0" applyBorder="0" applyProtection="0"/>
    <xf numFmtId="0" fontId="42" fillId="0" borderId="0" applyNumberFormat="0" applyAlignment="0">
      <alignment horizontal="left"/>
    </xf>
    <xf numFmtId="3" fontId="10" fillId="0" borderId="0" applyFont="0" applyFill="0" applyBorder="0" applyAlignment="0" applyProtection="0"/>
    <xf numFmtId="0" fontId="4" fillId="0" borderId="0" applyFill="0" applyBorder="0" applyAlignment="0"/>
    <xf numFmtId="0" fontId="4" fillId="0" borderId="0" applyFill="0" applyBorder="0" applyAlignment="0"/>
    <xf numFmtId="0" fontId="38" fillId="0" borderId="0"/>
    <xf numFmtId="38" fontId="46" fillId="0" borderId="34" applyFont="0" applyFill="0" applyBorder="0" applyAlignment="0">
      <alignment horizontal="center"/>
    </xf>
    <xf numFmtId="165" fontId="7" fillId="0" borderId="8" applyNumberFormat="0"/>
    <xf numFmtId="0" fontId="42" fillId="0" borderId="0" applyNumberFormat="0" applyAlignment="0">
      <alignment horizontal="left"/>
    </xf>
    <xf numFmtId="0" fontId="7" fillId="0" borderId="4" applyFont="0"/>
    <xf numFmtId="165" fontId="7" fillId="0" borderId="16" applyNumberFormat="0" applyFont="0" applyAlignment="0">
      <alignment horizontal="center"/>
    </xf>
    <xf numFmtId="167" fontId="10" fillId="0" borderId="0">
      <alignment horizontal="center"/>
    </xf>
    <xf numFmtId="10" fontId="4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164" fontId="7" fillId="0" borderId="2"/>
    <xf numFmtId="167" fontId="10" fillId="0" borderId="0">
      <alignment horizontal="center"/>
    </xf>
    <xf numFmtId="165" fontId="7" fillId="0" borderId="8"/>
    <xf numFmtId="0" fontId="40" fillId="0" borderId="0"/>
    <xf numFmtId="176" fontId="4" fillId="0" borderId="0" applyFont="0" applyFill="0" applyBorder="0" applyAlignment="0" applyProtection="0"/>
    <xf numFmtId="0" fontId="38" fillId="0" borderId="0"/>
    <xf numFmtId="167" fontId="10" fillId="0" borderId="0">
      <alignment horizontal="center"/>
    </xf>
    <xf numFmtId="15" fontId="10" fillId="0" borderId="0" applyFont="0" applyFill="0" applyBorder="0" applyAlignment="0" applyProtection="0"/>
    <xf numFmtId="0" fontId="4" fillId="0" borderId="0" applyFill="0" applyBorder="0" applyAlignment="0"/>
    <xf numFmtId="178" fontId="4" fillId="26" borderId="0" applyFont="0" applyBorder="0"/>
    <xf numFmtId="0" fontId="7" fillId="0" borderId="4" applyFont="0"/>
    <xf numFmtId="0" fontId="40" fillId="0" borderId="0"/>
    <xf numFmtId="165" fontId="7" fillId="0" borderId="8" applyNumberFormat="0"/>
    <xf numFmtId="0" fontId="10" fillId="0" borderId="0" applyNumberFormat="0" applyFont="0" applyFill="0" applyBorder="0" applyAlignment="0" applyProtection="0">
      <alignment horizontal="left"/>
    </xf>
    <xf numFmtId="4" fontId="10" fillId="0" borderId="0" applyFont="0" applyFill="0" applyBorder="0" applyAlignment="0" applyProtection="0"/>
    <xf numFmtId="0" fontId="4" fillId="0" borderId="7" applyNumberFormat="0" applyFont="0"/>
    <xf numFmtId="165" fontId="7" fillId="0" borderId="8"/>
    <xf numFmtId="0" fontId="45" fillId="59" borderId="0" applyNumberFormat="0" applyFont="0" applyBorder="0" applyAlignment="0" applyProtection="0"/>
    <xf numFmtId="37" fontId="12" fillId="0" borderId="0"/>
    <xf numFmtId="0" fontId="4" fillId="0" borderId="0" applyFill="0" applyBorder="0" applyAlignment="0"/>
    <xf numFmtId="164" fontId="7" fillId="0" borderId="1" applyFont="0" applyFill="0" applyBorder="0" applyProtection="0"/>
    <xf numFmtId="37" fontId="12" fillId="0" borderId="0"/>
    <xf numFmtId="0" fontId="8" fillId="0" borderId="6" applyFont="0"/>
    <xf numFmtId="0" fontId="4" fillId="0" borderId="0" applyFill="0" applyBorder="0" applyAlignment="0"/>
    <xf numFmtId="164" fontId="7" fillId="0" borderId="2"/>
    <xf numFmtId="15" fontId="10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0" fontId="15" fillId="0" borderId="0" applyNumberFormat="0" applyFont="0" applyFill="0" applyBorder="0" applyAlignment="0"/>
    <xf numFmtId="176" fontId="4" fillId="0" borderId="0" applyFont="0" applyFill="0" applyBorder="0" applyAlignment="0" applyProtection="0"/>
    <xf numFmtId="0" fontId="4" fillId="0" borderId="7" applyNumberFormat="0" applyFont="0"/>
    <xf numFmtId="0" fontId="4" fillId="0" borderId="0" applyFill="0" applyBorder="0" applyAlignme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8" fillId="0" borderId="6" applyFont="0"/>
    <xf numFmtId="164" fontId="7" fillId="0" borderId="2"/>
    <xf numFmtId="165" fontId="7" fillId="0" borderId="8" applyNumberFormat="0"/>
    <xf numFmtId="0" fontId="10" fillId="0" borderId="0" applyNumberFormat="0" applyFont="0" applyFill="0" applyBorder="0" applyAlignment="0" applyProtection="0">
      <alignment horizontal="left"/>
    </xf>
    <xf numFmtId="0" fontId="8" fillId="0" borderId="6" applyFont="0"/>
    <xf numFmtId="14" fontId="37" fillId="0" borderId="0">
      <alignment horizontal="center" wrapText="1"/>
      <protection locked="0"/>
    </xf>
    <xf numFmtId="4" fontId="10" fillId="0" borderId="0" applyFont="0" applyFill="0" applyBorder="0" applyAlignment="0" applyProtection="0"/>
    <xf numFmtId="2" fontId="4" fillId="0" borderId="19"/>
    <xf numFmtId="37" fontId="12" fillId="0" borderId="0"/>
    <xf numFmtId="0" fontId="7" fillId="0" borderId="19" applyNumberFormat="0"/>
    <xf numFmtId="0" fontId="15" fillId="0" borderId="0" applyNumberFormat="0" applyFont="0" applyFill="0" applyBorder="0" applyAlignment="0"/>
    <xf numFmtId="0" fontId="4" fillId="0" borderId="0" applyFill="0" applyBorder="0" applyAlignment="0"/>
    <xf numFmtId="0" fontId="15" fillId="0" borderId="0" applyNumberFormat="0" applyFont="0" applyFill="0" applyBorder="0" applyAlignment="0"/>
    <xf numFmtId="0" fontId="1" fillId="0" borderId="0"/>
    <xf numFmtId="178" fontId="4" fillId="26" borderId="0" applyFont="0" applyBorder="0"/>
    <xf numFmtId="164" fontId="7" fillId="0" borderId="1" applyFont="0" applyFill="0" applyBorder="0" applyProtection="0"/>
    <xf numFmtId="3" fontId="10" fillId="0" borderId="0" applyFont="0" applyFill="0" applyBorder="0" applyAlignment="0" applyProtection="0"/>
    <xf numFmtId="0" fontId="42" fillId="0" borderId="0" applyNumberFormat="0" applyAlignment="0">
      <alignment horizontal="left"/>
    </xf>
    <xf numFmtId="10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2" fontId="4" fillId="0" borderId="19"/>
    <xf numFmtId="0" fontId="42" fillId="0" borderId="0" applyNumberFormat="0" applyAlignment="0">
      <alignment horizontal="left"/>
    </xf>
    <xf numFmtId="0" fontId="10" fillId="0" borderId="0" applyNumberFormat="0" applyFont="0" applyFill="0" applyBorder="0" applyAlignment="0" applyProtection="0">
      <alignment horizontal="left"/>
    </xf>
    <xf numFmtId="14" fontId="37" fillId="0" borderId="0">
      <alignment horizontal="center" wrapText="1"/>
      <protection locked="0"/>
    </xf>
    <xf numFmtId="178" fontId="4" fillId="26" borderId="0" applyFont="0" applyBorder="0"/>
    <xf numFmtId="0" fontId="42" fillId="0" borderId="0" applyNumberFormat="0" applyAlignment="0">
      <alignment horizontal="left"/>
    </xf>
    <xf numFmtId="164" fontId="7" fillId="0" borderId="1" applyFont="0" applyFill="0" applyBorder="0" applyProtection="0"/>
    <xf numFmtId="2" fontId="4" fillId="0" borderId="19"/>
    <xf numFmtId="0" fontId="15" fillId="0" borderId="0" applyNumberFormat="0" applyFont="0" applyFill="0" applyBorder="0" applyAlignment="0"/>
    <xf numFmtId="0" fontId="45" fillId="58" borderId="0" applyNumberFormat="0" applyFont="0" applyBorder="0" applyAlignment="0" applyProtection="0"/>
    <xf numFmtId="15" fontId="10" fillId="0" borderId="0" applyFont="0" applyFill="0" applyBorder="0" applyAlignment="0" applyProtection="0"/>
    <xf numFmtId="0" fontId="4" fillId="0" borderId="0" applyFill="0" applyBorder="0" applyAlignment="0"/>
    <xf numFmtId="167" fontId="10" fillId="0" borderId="0">
      <alignment horizontal="center"/>
    </xf>
    <xf numFmtId="0" fontId="8" fillId="0" borderId="6" applyFont="0"/>
    <xf numFmtId="165" fontId="7" fillId="0" borderId="8" applyNumberFormat="0"/>
    <xf numFmtId="2" fontId="4" fillId="0" borderId="19"/>
    <xf numFmtId="37" fontId="12" fillId="0" borderId="0"/>
    <xf numFmtId="0" fontId="45" fillId="59" borderId="0" applyNumberFormat="0" applyFont="0" applyBorder="0" applyAlignment="0" applyProtection="0"/>
    <xf numFmtId="165" fontId="7" fillId="0" borderId="8" applyNumberFormat="0"/>
    <xf numFmtId="0" fontId="4" fillId="0" borderId="7" applyNumberFormat="0" applyFont="0"/>
    <xf numFmtId="0" fontId="10" fillId="24" borderId="0" applyNumberFormat="0" applyFont="0" applyBorder="0" applyAlignment="0" applyProtection="0"/>
    <xf numFmtId="0" fontId="4" fillId="0" borderId="7" applyNumberFormat="0" applyFont="0"/>
    <xf numFmtId="167" fontId="10" fillId="0" borderId="0">
      <alignment horizontal="center"/>
    </xf>
    <xf numFmtId="0" fontId="10" fillId="24" borderId="0" applyNumberFormat="0" applyFont="0" applyBorder="0" applyAlignment="0" applyProtection="0"/>
    <xf numFmtId="176" fontId="4" fillId="0" borderId="0" applyFont="0" applyFill="0" applyBorder="0" applyAlignment="0" applyProtection="0"/>
    <xf numFmtId="0" fontId="8" fillId="0" borderId="6" applyFont="0"/>
    <xf numFmtId="0" fontId="37" fillId="0" borderId="0">
      <alignment horizontal="center" wrapText="1"/>
      <protection locked="0"/>
    </xf>
    <xf numFmtId="0" fontId="39" fillId="0" borderId="0"/>
    <xf numFmtId="0" fontId="40" fillId="0" borderId="0"/>
    <xf numFmtId="0" fontId="47" fillId="0" borderId="0"/>
    <xf numFmtId="165" fontId="7" fillId="0" borderId="16" applyNumberFormat="0" applyFont="0" applyAlignment="0">
      <alignment horizontal="center"/>
    </xf>
    <xf numFmtId="164" fontId="7" fillId="0" borderId="1" applyFont="0" applyFill="0" applyBorder="0" applyProtection="0"/>
    <xf numFmtId="164" fontId="7" fillId="0" borderId="2"/>
    <xf numFmtId="167" fontId="10" fillId="0" borderId="0">
      <alignment horizontal="center"/>
    </xf>
    <xf numFmtId="0" fontId="7" fillId="0" borderId="19" applyNumberFormat="0"/>
    <xf numFmtId="176" fontId="4" fillId="0" borderId="0" applyFont="0" applyFill="0" applyBorder="0" applyAlignment="0" applyProtection="0"/>
    <xf numFmtId="165" fontId="7" fillId="0" borderId="8" applyNumberFormat="0"/>
    <xf numFmtId="167" fontId="10" fillId="0" borderId="0">
      <alignment horizontal="center"/>
    </xf>
    <xf numFmtId="176" fontId="4" fillId="0" borderId="0" applyFont="0" applyFill="0" applyBorder="0" applyAlignment="0" applyProtection="0"/>
    <xf numFmtId="178" fontId="4" fillId="26" borderId="0" applyFont="0" applyBorder="0"/>
    <xf numFmtId="3" fontId="10" fillId="0" borderId="0" applyFont="0" applyFill="0" applyBorder="0" applyAlignment="0" applyProtection="0"/>
    <xf numFmtId="0" fontId="40" fillId="0" borderId="0"/>
    <xf numFmtId="0" fontId="8" fillId="0" borderId="6" applyFont="0"/>
    <xf numFmtId="0" fontId="40" fillId="0" borderId="0"/>
    <xf numFmtId="4" fontId="10" fillId="0" borderId="0" applyFont="0" applyFill="0" applyBorder="0" applyAlignment="0" applyProtection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67" fontId="10" fillId="0" borderId="0">
      <alignment horizontal="center"/>
    </xf>
    <xf numFmtId="0" fontId="4" fillId="0" borderId="0" applyFill="0" applyBorder="0" applyAlignment="0"/>
    <xf numFmtId="2" fontId="4" fillId="0" borderId="19"/>
    <xf numFmtId="0" fontId="4" fillId="0" borderId="0" applyFill="0" applyBorder="0" applyAlignment="0"/>
    <xf numFmtId="165" fontId="7" fillId="0" borderId="8" applyNumberFormat="0"/>
    <xf numFmtId="38" fontId="46" fillId="0" borderId="34" applyFont="0" applyFill="0" applyBorder="0" applyAlignment="0">
      <alignment horizontal="center"/>
    </xf>
    <xf numFmtId="15" fontId="10" fillId="0" borderId="0" applyFont="0" applyFill="0" applyBorder="0" applyAlignment="0" applyProtection="0"/>
    <xf numFmtId="0" fontId="7" fillId="0" borderId="4" applyFont="0"/>
    <xf numFmtId="0" fontId="4" fillId="0" borderId="0" applyFill="0" applyBorder="0" applyAlignment="0"/>
    <xf numFmtId="0" fontId="7" fillId="0" borderId="19" applyNumberFormat="0"/>
    <xf numFmtId="165" fontId="7" fillId="0" borderId="8" applyNumberFormat="0"/>
    <xf numFmtId="165" fontId="7" fillId="0" borderId="8" applyNumberFormat="0"/>
    <xf numFmtId="0" fontId="45" fillId="58" borderId="0" applyNumberFormat="0" applyFont="0" applyBorder="0" applyAlignment="0" applyProtection="0"/>
    <xf numFmtId="0" fontId="7" fillId="0" borderId="4" applyFont="0"/>
    <xf numFmtId="0" fontId="39" fillId="0" borderId="0"/>
    <xf numFmtId="181" fontId="4" fillId="0" borderId="0" applyFont="0" applyFill="0" applyBorder="0" applyAlignment="0" applyProtection="0"/>
    <xf numFmtId="0" fontId="45" fillId="59" borderId="0" applyNumberFormat="0" applyFont="0" applyBorder="0" applyAlignment="0" applyProtection="0"/>
    <xf numFmtId="0" fontId="45" fillId="58" borderId="0" applyNumberFormat="0" applyFont="0" applyBorder="0" applyAlignment="0" applyProtection="0"/>
    <xf numFmtId="0" fontId="7" fillId="0" borderId="19" applyNumberFormat="0"/>
    <xf numFmtId="4" fontId="10" fillId="0" borderId="0" applyFont="0" applyFill="0" applyBorder="0" applyAlignment="0" applyProtection="0"/>
    <xf numFmtId="0" fontId="8" fillId="0" borderId="6" applyFont="0"/>
    <xf numFmtId="14" fontId="37" fillId="0" borderId="0">
      <alignment horizontal="center" wrapText="1"/>
      <protection locked="0"/>
    </xf>
    <xf numFmtId="181" fontId="4" fillId="0" borderId="0" applyFont="0" applyFill="0" applyBorder="0" applyAlignment="0" applyProtection="0"/>
    <xf numFmtId="178" fontId="4" fillId="26" borderId="0" applyFont="0" applyBorder="0"/>
    <xf numFmtId="165" fontId="7" fillId="0" borderId="8"/>
    <xf numFmtId="10" fontId="4" fillId="0" borderId="0" applyFont="0" applyFill="0" applyBorder="0" applyAlignment="0" applyProtection="0"/>
    <xf numFmtId="0" fontId="39" fillId="0" borderId="0"/>
    <xf numFmtId="0" fontId="4" fillId="0" borderId="0" applyFill="0" applyBorder="0" applyAlignment="0"/>
    <xf numFmtId="0" fontId="8" fillId="0" borderId="6" applyFont="0"/>
    <xf numFmtId="0" fontId="8" fillId="0" borderId="6" applyFont="0"/>
    <xf numFmtId="3" fontId="10" fillId="0" borderId="0" applyFont="0" applyFill="0" applyBorder="0" applyAlignment="0" applyProtection="0"/>
    <xf numFmtId="0" fontId="4" fillId="0" borderId="0" applyFill="0" applyBorder="0" applyAlignment="0"/>
    <xf numFmtId="6" fontId="10" fillId="0" borderId="0" applyFont="0" applyFill="0" applyBorder="0" applyAlignment="0" applyProtection="0"/>
    <xf numFmtId="167" fontId="10" fillId="0" borderId="0">
      <alignment horizontal="center"/>
    </xf>
    <xf numFmtId="0" fontId="4" fillId="0" borderId="0" applyFill="0" applyBorder="0" applyAlignment="0"/>
    <xf numFmtId="0" fontId="7" fillId="0" borderId="19" applyNumberFormat="0"/>
    <xf numFmtId="0" fontId="8" fillId="0" borderId="6" applyFont="0"/>
    <xf numFmtId="0" fontId="45" fillId="59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0" fillId="0" borderId="0"/>
    <xf numFmtId="0" fontId="4" fillId="0" borderId="0" applyFill="0" applyBorder="0" applyAlignment="0"/>
    <xf numFmtId="0" fontId="14" fillId="0" borderId="4">
      <alignment horizontal="center"/>
    </xf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38" fontId="46" fillId="0" borderId="34" applyFont="0" applyFill="0" applyBorder="0" applyAlignment="0">
      <alignment horizontal="center"/>
    </xf>
    <xf numFmtId="0" fontId="4" fillId="0" borderId="0" applyFill="0" applyBorder="0" applyAlignment="0"/>
    <xf numFmtId="0" fontId="37" fillId="0" borderId="0">
      <alignment horizontal="center" wrapText="1"/>
      <protection locked="0"/>
    </xf>
    <xf numFmtId="0" fontId="39" fillId="0" borderId="0"/>
    <xf numFmtId="0" fontId="4" fillId="0" borderId="7" applyNumberFormat="0" applyFo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81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4" fontId="10" fillId="0" borderId="0" applyFont="0" applyFill="0" applyBorder="0" applyAlignment="0" applyProtection="0"/>
    <xf numFmtId="10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0" fontId="14" fillId="0" borderId="4">
      <alignment horizontal="center"/>
    </xf>
    <xf numFmtId="0" fontId="4" fillId="0" borderId="0" applyFill="0" applyBorder="0" applyAlignment="0"/>
    <xf numFmtId="0" fontId="4" fillId="0" borderId="0" applyFill="0" applyBorder="0" applyAlignment="0"/>
    <xf numFmtId="178" fontId="4" fillId="26" borderId="0" applyFont="0" applyBorder="0"/>
    <xf numFmtId="3" fontId="10" fillId="0" borderId="0" applyFont="0" applyFill="0" applyBorder="0" applyAlignment="0" applyProtection="0"/>
    <xf numFmtId="164" fontId="7" fillId="0" borderId="2"/>
    <xf numFmtId="0" fontId="4" fillId="0" borderId="7" applyNumberFormat="0" applyFont="0"/>
    <xf numFmtId="178" fontId="4" fillId="26" borderId="0" applyFont="0" applyBorder="0"/>
    <xf numFmtId="181" fontId="4" fillId="0" borderId="0" applyFont="0" applyFill="0" applyBorder="0" applyAlignment="0" applyProtection="0"/>
    <xf numFmtId="0" fontId="4" fillId="0" borderId="0" applyFill="0" applyBorder="0" applyAlignment="0"/>
    <xf numFmtId="0" fontId="8" fillId="0" borderId="6" applyFont="0"/>
    <xf numFmtId="0" fontId="4" fillId="0" borderId="7" applyNumberFormat="0" applyFont="0"/>
    <xf numFmtId="0" fontId="4" fillId="0" borderId="0" applyFill="0" applyBorder="0" applyAlignment="0"/>
    <xf numFmtId="15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7" fillId="0" borderId="19" applyNumberFormat="0"/>
    <xf numFmtId="6" fontId="10" fillId="0" borderId="0" applyFont="0" applyFill="0" applyBorder="0" applyAlignment="0" applyProtection="0"/>
    <xf numFmtId="165" fontId="7" fillId="0" borderId="8" applyNumberFormat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47" fillId="0" borderId="0"/>
    <xf numFmtId="0" fontId="37" fillId="0" borderId="0">
      <alignment horizontal="center" wrapText="1"/>
      <protection locked="0"/>
    </xf>
    <xf numFmtId="0" fontId="47" fillId="0" borderId="0"/>
    <xf numFmtId="0" fontId="45" fillId="59" borderId="0" applyNumberFormat="0" applyFont="0" applyBorder="0" applyAlignment="0" applyProtection="0"/>
    <xf numFmtId="15" fontId="10" fillId="0" borderId="0" applyFont="0" applyFill="0" applyBorder="0" applyAlignment="0" applyProtection="0"/>
    <xf numFmtId="165" fontId="7" fillId="0" borderId="8" applyNumberFormat="0"/>
    <xf numFmtId="164" fontId="7" fillId="0" borderId="2"/>
    <xf numFmtId="181" fontId="4" fillId="0" borderId="0" applyFont="0" applyFill="0" applyBorder="0" applyAlignment="0" applyProtection="0"/>
    <xf numFmtId="0" fontId="4" fillId="0" borderId="0" applyFill="0" applyBorder="0" applyAlignment="0"/>
    <xf numFmtId="0" fontId="40" fillId="0" borderId="0"/>
    <xf numFmtId="0" fontId="7" fillId="0" borderId="4" applyFont="0"/>
    <xf numFmtId="3" fontId="10" fillId="0" borderId="0" applyFont="0" applyFill="0" applyBorder="0" applyAlignment="0" applyProtection="0"/>
    <xf numFmtId="0" fontId="4" fillId="0" borderId="0" applyFill="0" applyBorder="0" applyAlignment="0"/>
    <xf numFmtId="0" fontId="42" fillId="0" borderId="0" applyNumberFormat="0" applyAlignment="0">
      <alignment horizontal="left"/>
    </xf>
    <xf numFmtId="0" fontId="4" fillId="0" borderId="0" applyFill="0" applyBorder="0" applyAlignment="0"/>
    <xf numFmtId="0" fontId="8" fillId="0" borderId="6" applyFont="0"/>
    <xf numFmtId="6" fontId="10" fillId="0" borderId="0" applyFont="0" applyFill="0" applyBorder="0" applyAlignment="0" applyProtection="0"/>
    <xf numFmtId="0" fontId="1" fillId="0" borderId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2" fontId="4" fillId="0" borderId="19"/>
    <xf numFmtId="178" fontId="4" fillId="26" borderId="0" applyFont="0" applyBorder="0"/>
    <xf numFmtId="0" fontId="15" fillId="0" borderId="0" applyNumberFormat="0" applyFont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37" fillId="0" borderId="0">
      <alignment horizontal="center" wrapText="1"/>
      <protection locked="0"/>
    </xf>
    <xf numFmtId="14" fontId="37" fillId="0" borderId="0">
      <alignment horizontal="center" wrapText="1"/>
      <protection locked="0"/>
    </xf>
    <xf numFmtId="0" fontId="40" fillId="0" borderId="0"/>
    <xf numFmtId="0" fontId="7" fillId="0" borderId="4" applyFont="0"/>
    <xf numFmtId="164" fontId="7" fillId="0" borderId="2"/>
    <xf numFmtId="181" fontId="4" fillId="0" borderId="0" applyFont="0" applyFill="0" applyBorder="0" applyAlignment="0" applyProtection="0"/>
    <xf numFmtId="178" fontId="4" fillId="26" borderId="0" applyFont="0" applyBorder="0"/>
    <xf numFmtId="178" fontId="4" fillId="26" borderId="0" applyFont="0" applyBorder="0"/>
    <xf numFmtId="181" fontId="4" fillId="0" borderId="0" applyFont="0" applyFill="0" applyBorder="0" applyAlignment="0" applyProtection="0"/>
    <xf numFmtId="0" fontId="39" fillId="0" borderId="0"/>
    <xf numFmtId="0" fontId="10" fillId="0" borderId="0" applyNumberFormat="0" applyFont="0" applyFill="0" applyBorder="0" applyAlignment="0" applyProtection="0">
      <alignment horizontal="left"/>
    </xf>
    <xf numFmtId="176" fontId="4" fillId="0" borderId="0" applyFont="0" applyFill="0" applyBorder="0" applyAlignment="0" applyProtection="0"/>
    <xf numFmtId="0" fontId="47" fillId="0" borderId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8" fillId="0" borderId="0"/>
    <xf numFmtId="3" fontId="10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165" fontId="7" fillId="0" borderId="16" applyNumberFormat="0" applyFont="0" applyAlignment="0">
      <alignment horizontal="center"/>
    </xf>
    <xf numFmtId="0" fontId="4" fillId="0" borderId="7" applyNumberFormat="0" applyFont="0"/>
    <xf numFmtId="165" fontId="7" fillId="0" borderId="8"/>
    <xf numFmtId="0" fontId="39" fillId="0" borderId="0"/>
    <xf numFmtId="0" fontId="8" fillId="0" borderId="6" applyFont="0"/>
    <xf numFmtId="0" fontId="37" fillId="0" borderId="0">
      <alignment horizontal="center" wrapText="1"/>
      <protection locked="0"/>
    </xf>
    <xf numFmtId="2" fontId="4" fillId="0" borderId="19"/>
    <xf numFmtId="0" fontId="4" fillId="0" borderId="0"/>
    <xf numFmtId="0" fontId="42" fillId="0" borderId="0" applyNumberFormat="0" applyAlignment="0">
      <alignment horizontal="left"/>
    </xf>
    <xf numFmtId="164" fontId="7" fillId="0" borderId="1" applyFont="0" applyFill="0" applyBorder="0" applyProtection="0"/>
    <xf numFmtId="165" fontId="7" fillId="0" borderId="8"/>
    <xf numFmtId="0" fontId="10" fillId="0" borderId="0" applyNumberFormat="0" applyFont="0" applyFill="0" applyBorder="0" applyAlignment="0" applyProtection="0">
      <alignment horizontal="left"/>
    </xf>
    <xf numFmtId="0" fontId="7" fillId="0" borderId="4" applyFont="0"/>
    <xf numFmtId="165" fontId="7" fillId="0" borderId="8"/>
    <xf numFmtId="0" fontId="7" fillId="0" borderId="4" applyFont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0" fontId="38" fillId="0" borderId="0"/>
    <xf numFmtId="165" fontId="7" fillId="0" borderId="16" applyNumberFormat="0" applyFont="0" applyAlignment="0">
      <alignment horizontal="center"/>
    </xf>
    <xf numFmtId="4" fontId="10" fillId="0" borderId="0" applyFont="0" applyFill="0" applyBorder="0" applyAlignment="0" applyProtection="0"/>
    <xf numFmtId="2" fontId="4" fillId="0" borderId="19"/>
    <xf numFmtId="165" fontId="7" fillId="0" borderId="8"/>
    <xf numFmtId="2" fontId="4" fillId="0" borderId="19"/>
    <xf numFmtId="0" fontId="4" fillId="0" borderId="0" applyFill="0" applyBorder="0" applyAlignment="0"/>
    <xf numFmtId="0" fontId="7" fillId="0" borderId="4" applyFont="0"/>
    <xf numFmtId="181" fontId="4" fillId="0" borderId="0" applyFont="0" applyFill="0" applyBorder="0" applyAlignment="0" applyProtection="0"/>
    <xf numFmtId="37" fontId="12" fillId="0" borderId="0"/>
    <xf numFmtId="0" fontId="42" fillId="0" borderId="0" applyNumberFormat="0" applyAlignment="0">
      <alignment horizontal="left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5" fontId="7" fillId="0" borderId="8"/>
    <xf numFmtId="6" fontId="10" fillId="0" borderId="0" applyFont="0" applyFill="0" applyBorder="0" applyAlignment="0" applyProtection="0"/>
    <xf numFmtId="0" fontId="4" fillId="0" borderId="0" applyFill="0" applyBorder="0" applyAlignment="0"/>
    <xf numFmtId="167" fontId="10" fillId="0" borderId="0">
      <alignment horizontal="center"/>
    </xf>
    <xf numFmtId="0" fontId="4" fillId="0" borderId="0" applyFill="0" applyBorder="0" applyAlignment="0"/>
    <xf numFmtId="0" fontId="7" fillId="0" borderId="19" applyNumberFormat="0"/>
    <xf numFmtId="3" fontId="10" fillId="0" borderId="0" applyFont="0" applyFill="0" applyBorder="0" applyAlignment="0" applyProtection="0"/>
    <xf numFmtId="0" fontId="4" fillId="0" borderId="7" applyNumberFormat="0" applyFont="0"/>
    <xf numFmtId="0" fontId="42" fillId="0" borderId="0" applyNumberFormat="0" applyAlignment="0">
      <alignment horizontal="left"/>
    </xf>
    <xf numFmtId="10" fontId="4" fillId="0" borderId="0" applyFont="0" applyFill="0" applyBorder="0" applyAlignment="0" applyProtection="0"/>
    <xf numFmtId="0" fontId="47" fillId="0" borderId="0"/>
    <xf numFmtId="0" fontId="7" fillId="0" borderId="19" applyNumberFormat="0"/>
    <xf numFmtId="0" fontId="42" fillId="0" borderId="0" applyNumberFormat="0" applyAlignment="0">
      <alignment horizontal="left"/>
    </xf>
    <xf numFmtId="10" fontId="4" fillId="0" borderId="0" applyFont="0" applyFill="0" applyBorder="0" applyAlignment="0" applyProtection="0"/>
    <xf numFmtId="0" fontId="1" fillId="0" borderId="0"/>
    <xf numFmtId="0" fontId="1" fillId="0" borderId="0"/>
    <xf numFmtId="0" fontId="4" fillId="0" borderId="0" applyFill="0" applyBorder="0" applyAlignment="0"/>
    <xf numFmtId="0" fontId="40" fillId="0" borderId="0"/>
    <xf numFmtId="0" fontId="39" fillId="0" borderId="0"/>
    <xf numFmtId="164" fontId="7" fillId="0" borderId="2"/>
    <xf numFmtId="165" fontId="7" fillId="0" borderId="8" applyNumberFormat="0"/>
    <xf numFmtId="0" fontId="4" fillId="0" borderId="0" applyFill="0" applyBorder="0" applyAlignment="0"/>
    <xf numFmtId="38" fontId="46" fillId="0" borderId="34" applyFont="0" applyFill="0" applyBorder="0" applyAlignment="0">
      <alignment horizontal="center"/>
    </xf>
    <xf numFmtId="0" fontId="40" fillId="0" borderId="0"/>
    <xf numFmtId="37" fontId="12" fillId="0" borderId="0"/>
    <xf numFmtId="14" fontId="37" fillId="0" borderId="0">
      <alignment horizontal="center" wrapText="1"/>
      <protection locked="0"/>
    </xf>
    <xf numFmtId="0" fontId="38" fillId="0" borderId="0"/>
    <xf numFmtId="0" fontId="45" fillId="58" borderId="0" applyNumberFormat="0" applyFont="0" applyBorder="0" applyAlignment="0" applyProtection="0"/>
    <xf numFmtId="0" fontId="4" fillId="0" borderId="7" applyNumberFormat="0" applyFont="0"/>
    <xf numFmtId="0" fontId="42" fillId="0" borderId="0" applyNumberFormat="0" applyAlignment="0">
      <alignment horizontal="left"/>
    </xf>
    <xf numFmtId="164" fontId="7" fillId="0" borderId="2"/>
    <xf numFmtId="0" fontId="1" fillId="0" borderId="0"/>
    <xf numFmtId="0" fontId="4" fillId="0" borderId="0" applyFill="0" applyBorder="0" applyAlignment="0"/>
    <xf numFmtId="164" fontId="7" fillId="0" borderId="1" applyFont="0" applyFill="0" applyBorder="0" applyProtection="0"/>
    <xf numFmtId="0" fontId="38" fillId="0" borderId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67" fontId="10" fillId="0" borderId="0">
      <alignment horizontal="center"/>
    </xf>
    <xf numFmtId="0" fontId="15" fillId="0" borderId="0" applyNumberFormat="0" applyFont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67" fontId="10" fillId="0" borderId="0">
      <alignment horizontal="center"/>
    </xf>
    <xf numFmtId="181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0" fontId="42" fillId="0" borderId="0" applyNumberFormat="0" applyAlignment="0">
      <alignment horizontal="left"/>
    </xf>
    <xf numFmtId="15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42" fillId="0" borderId="0" applyNumberFormat="0" applyAlignment="0">
      <alignment horizontal="left"/>
    </xf>
    <xf numFmtId="0" fontId="7" fillId="0" borderId="19" applyNumberFormat="0"/>
    <xf numFmtId="2" fontId="4" fillId="0" borderId="19"/>
    <xf numFmtId="0" fontId="4" fillId="0" borderId="0" applyFill="0" applyBorder="0" applyAlignment="0"/>
    <xf numFmtId="165" fontId="7" fillId="0" borderId="16" applyNumberFormat="0" applyFont="0" applyAlignment="0">
      <alignment horizontal="center"/>
    </xf>
    <xf numFmtId="164" fontId="7" fillId="0" borderId="2"/>
    <xf numFmtId="0" fontId="7" fillId="0" borderId="19" applyNumberFormat="0"/>
    <xf numFmtId="14" fontId="37" fillId="0" borderId="0">
      <alignment horizontal="center" wrapText="1"/>
      <protection locked="0"/>
    </xf>
    <xf numFmtId="164" fontId="7" fillId="0" borderId="2"/>
    <xf numFmtId="0" fontId="10" fillId="0" borderId="0" applyNumberFormat="0" applyFont="0" applyFill="0" applyBorder="0" applyAlignment="0" applyProtection="0">
      <alignment horizontal="left"/>
    </xf>
    <xf numFmtId="0" fontId="38" fillId="0" borderId="0"/>
    <xf numFmtId="165" fontId="7" fillId="0" borderId="8"/>
    <xf numFmtId="14" fontId="37" fillId="0" borderId="0">
      <alignment horizontal="center" wrapText="1"/>
      <protection locked="0"/>
    </xf>
    <xf numFmtId="0" fontId="10" fillId="24" borderId="0" applyNumberFormat="0" applyFont="0" applyBorder="0" applyAlignment="0" applyProtection="0"/>
    <xf numFmtId="0" fontId="42" fillId="0" borderId="0" applyNumberFormat="0" applyAlignment="0">
      <alignment horizontal="left"/>
    </xf>
    <xf numFmtId="0" fontId="38" fillId="0" borderId="0"/>
    <xf numFmtId="4" fontId="10" fillId="0" borderId="0" applyFont="0" applyFill="0" applyBorder="0" applyAlignment="0" applyProtection="0"/>
    <xf numFmtId="6" fontId="10" fillId="0" borderId="0" applyFont="0" applyFill="0" applyBorder="0" applyAlignment="0" applyProtection="0"/>
    <xf numFmtId="2" fontId="4" fillId="0" borderId="19"/>
    <xf numFmtId="0" fontId="4" fillId="0" borderId="0"/>
    <xf numFmtId="0" fontId="14" fillId="0" borderId="4">
      <alignment horizontal="center"/>
    </xf>
    <xf numFmtId="0" fontId="7" fillId="0" borderId="19" applyNumberFormat="0"/>
    <xf numFmtId="0" fontId="47" fillId="0" borderId="0"/>
    <xf numFmtId="165" fontId="7" fillId="0" borderId="16" applyNumberFormat="0" applyFont="0" applyAlignment="0">
      <alignment horizontal="center"/>
    </xf>
    <xf numFmtId="0" fontId="47" fillId="0" borderId="0"/>
    <xf numFmtId="4" fontId="10" fillId="0" borderId="0" applyFont="0" applyFill="0" applyBorder="0" applyAlignment="0" applyProtection="0"/>
    <xf numFmtId="0" fontId="4" fillId="0" borderId="0" applyFill="0" applyBorder="0" applyAlignment="0"/>
    <xf numFmtId="0" fontId="38" fillId="0" borderId="0"/>
    <xf numFmtId="0" fontId="37" fillId="0" borderId="0">
      <alignment horizontal="center" wrapText="1"/>
      <protection locked="0"/>
    </xf>
    <xf numFmtId="165" fontId="7" fillId="0" borderId="8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178" fontId="4" fillId="26" borderId="0" applyFont="0" applyBorder="0"/>
    <xf numFmtId="37" fontId="12" fillId="0" borderId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8" fillId="0" borderId="0"/>
    <xf numFmtId="0" fontId="45" fillId="58" borderId="0" applyNumberFormat="0" applyFont="0" applyBorder="0" applyAlignment="0" applyProtection="0"/>
    <xf numFmtId="164" fontId="7" fillId="0" borderId="2"/>
    <xf numFmtId="0" fontId="39" fillId="0" borderId="0"/>
    <xf numFmtId="2" fontId="4" fillId="0" borderId="19"/>
    <xf numFmtId="38" fontId="46" fillId="0" borderId="34" applyFont="0" applyFill="0" applyBorder="0" applyAlignment="0">
      <alignment horizontal="center"/>
    </xf>
    <xf numFmtId="0" fontId="38" fillId="0" borderId="0"/>
    <xf numFmtId="165" fontId="7" fillId="0" borderId="8"/>
    <xf numFmtId="0" fontId="38" fillId="0" borderId="0"/>
    <xf numFmtId="2" fontId="4" fillId="0" borderId="19"/>
    <xf numFmtId="165" fontId="7" fillId="0" borderId="16" applyNumberFormat="0" applyFont="0" applyAlignment="0">
      <alignment horizontal="center"/>
    </xf>
    <xf numFmtId="0" fontId="4" fillId="0" borderId="0" applyFill="0" applyBorder="0" applyAlignment="0"/>
    <xf numFmtId="0" fontId="37" fillId="0" borderId="0">
      <alignment horizontal="center" wrapText="1"/>
      <protection locked="0"/>
    </xf>
    <xf numFmtId="165" fontId="7" fillId="0" borderId="8"/>
    <xf numFmtId="0" fontId="1" fillId="0" borderId="0"/>
    <xf numFmtId="0" fontId="1" fillId="0" borderId="0"/>
    <xf numFmtId="0" fontId="4" fillId="0" borderId="0"/>
    <xf numFmtId="176" fontId="4" fillId="0" borderId="0" applyFont="0" applyFill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2"/>
    <xf numFmtId="0" fontId="7" fillId="0" borderId="4" applyFont="0"/>
    <xf numFmtId="0" fontId="7" fillId="0" borderId="4" applyFont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9" borderId="0" applyNumberFormat="0" applyBorder="0" applyAlignment="0" applyProtection="0"/>
    <xf numFmtId="0" fontId="3" fillId="5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4" borderId="0" applyNumberFormat="0" applyBorder="0" applyAlignment="0" applyProtection="0"/>
    <xf numFmtId="0" fontId="7" fillId="0" borderId="4" applyFont="0"/>
    <xf numFmtId="164" fontId="7" fillId="0" borderId="2"/>
    <xf numFmtId="0" fontId="33" fillId="13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33" fillId="17" borderId="0" applyNumberFormat="0" applyBorder="0" applyAlignment="0" applyProtection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4" fillId="0" borderId="0"/>
    <xf numFmtId="0" fontId="7" fillId="0" borderId="4" applyFont="0"/>
    <xf numFmtId="0" fontId="33" fillId="13" borderId="0" applyNumberFormat="0" applyBorder="0" applyAlignment="0" applyProtection="0"/>
    <xf numFmtId="0" fontId="4" fillId="0" borderId="0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0" fontId="33" fillId="12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3" fillId="9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164" fontId="7" fillId="0" borderId="2"/>
    <xf numFmtId="0" fontId="3" fillId="5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26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9" borderId="0" applyNumberFormat="0" applyBorder="0" applyAlignment="0" applyProtection="0"/>
    <xf numFmtId="0" fontId="7" fillId="0" borderId="4" applyFont="0"/>
    <xf numFmtId="0" fontId="3" fillId="4" borderId="0" applyNumberFormat="0" applyBorder="0" applyAlignment="0" applyProtection="0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9" fillId="0" borderId="12">
      <alignment horizontal="left" vertical="center"/>
    </xf>
    <xf numFmtId="0" fontId="3" fillId="10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7" borderId="0" applyNumberFormat="0" applyBorder="0" applyAlignment="0" applyProtection="0"/>
    <xf numFmtId="0" fontId="33" fillId="10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7" fillId="0" borderId="4" applyFont="0"/>
    <xf numFmtId="0" fontId="3" fillId="11" borderId="0" applyNumberFormat="0" applyBorder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164" fontId="7" fillId="0" borderId="2"/>
    <xf numFmtId="0" fontId="7" fillId="0" borderId="7" applyNumberFormat="0" applyFont="0" applyAlignment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4" fillId="0" borderId="0"/>
    <xf numFmtId="0" fontId="7" fillId="0" borderId="4" applyFont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0" fontId="4" fillId="0" borderId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3" fillId="12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3" fillId="15" borderId="0" applyNumberFormat="0" applyBorder="0" applyAlignment="0" applyProtection="0"/>
    <xf numFmtId="0" fontId="3" fillId="7" borderId="0" applyNumberFormat="0" applyBorder="0" applyAlignment="0" applyProtection="0"/>
    <xf numFmtId="164" fontId="11" fillId="0" borderId="27">
      <alignment horizontal="right"/>
    </xf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4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0" fontId="4" fillId="0" borderId="26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5" borderId="0" applyNumberFormat="0" applyBorder="0" applyAlignment="0" applyProtection="0"/>
    <xf numFmtId="164" fontId="7" fillId="0" borderId="2"/>
    <xf numFmtId="0" fontId="7" fillId="0" borderId="4" applyFont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5" fillId="0" borderId="0" applyNumberFormat="0" applyAlignment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0" fontId="9" fillId="0" borderId="11" applyNumberFormat="0" applyAlignment="0" applyProtection="0">
      <alignment horizontal="left" vertical="center"/>
    </xf>
    <xf numFmtId="0" fontId="7" fillId="0" borderId="4" applyFont="0"/>
    <xf numFmtId="0" fontId="3" fillId="5" borderId="0" applyNumberFormat="0" applyBorder="0" applyAlignment="0" applyProtection="0"/>
    <xf numFmtId="164" fontId="7" fillId="0" borderId="2"/>
    <xf numFmtId="0" fontId="3" fillId="10" borderId="0" applyNumberFormat="0" applyBorder="0" applyAlignment="0" applyProtection="0"/>
    <xf numFmtId="0" fontId="7" fillId="0" borderId="4" applyFont="0"/>
    <xf numFmtId="0" fontId="3" fillId="11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5" fillId="0" borderId="0" applyNumberFormat="0" applyAlignment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4" fillId="0" borderId="0"/>
    <xf numFmtId="0" fontId="3" fillId="6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0" fontId="7" fillId="0" borderId="4" applyFont="0"/>
    <xf numFmtId="0" fontId="7" fillId="0" borderId="4" applyFont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0" fontId="33" fillId="18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7" fillId="0" borderId="4" applyFont="0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0" fontId="4" fillId="0" borderId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5" fillId="0" borderId="0" applyNumberFormat="0" applyAlignment="0"/>
    <xf numFmtId="164" fontId="7" fillId="0" borderId="2"/>
    <xf numFmtId="0" fontId="3" fillId="8" borderId="0" applyNumberFormat="0" applyBorder="0" applyAlignment="0" applyProtection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164" fontId="7" fillId="0" borderId="2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3" fillId="16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7" fillId="0" borderId="4" applyFont="0"/>
    <xf numFmtId="0" fontId="3" fillId="11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3" fillId="17" borderId="0" applyNumberFormat="0" applyBorder="0" applyAlignment="0" applyProtection="0"/>
    <xf numFmtId="0" fontId="33" fillId="1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3" borderId="0" applyNumberFormat="0" applyBorder="0" applyAlignment="0" applyProtection="0"/>
    <xf numFmtId="0" fontId="7" fillId="0" borderId="4" applyFont="0"/>
    <xf numFmtId="0" fontId="3" fillId="6" borderId="0" applyNumberFormat="0" applyBorder="0" applyAlignment="0" applyProtection="0"/>
    <xf numFmtId="0" fontId="3" fillId="2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2" fontId="5" fillId="0" borderId="16" applyNumberFormat="0" applyAlignment="0">
      <alignment horizontal="center"/>
    </xf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10" borderId="0" applyNumberFormat="0" applyBorder="0" applyAlignment="0" applyProtection="0"/>
    <xf numFmtId="0" fontId="3" fillId="4" borderId="0" applyNumberFormat="0" applyBorder="0" applyAlignment="0" applyProtection="0"/>
    <xf numFmtId="164" fontId="4" fillId="0" borderId="0"/>
    <xf numFmtId="176" fontId="4" fillId="0" borderId="0" applyFont="0" applyFill="0" applyBorder="0" applyAlignment="0" applyProtection="0"/>
    <xf numFmtId="164" fontId="7" fillId="0" borderId="2"/>
    <xf numFmtId="0" fontId="8" fillId="0" borderId="6" applyFo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28"/>
    <xf numFmtId="0" fontId="6" fillId="27" borderId="0" applyNumberFormat="0" applyBorder="0" applyAlignme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7" applyNumberFormat="0" applyFo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29"/>
    <xf numFmtId="165" fontId="7" fillId="0" borderId="8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7" fontId="7" fillId="0" borderId="30"/>
    <xf numFmtId="0" fontId="11" fillId="0" borderId="0" applyFill="0" applyBorder="0" applyAlignme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 applyFill="0" applyBorder="0" applyAlignme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Border="0" applyAlignme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Border="0" applyAlignme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Border="0" applyAlignme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 applyFill="0" applyBorder="0" applyAlignme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Border="0" applyAlignme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 applyFill="0" applyBorder="0" applyAlignme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7" fillId="20" borderId="9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9" fillId="21" borderId="10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3" fillId="0" borderId="0" applyNumberFormat="0" applyFont="0" applyBorder="0" applyAlignment="0">
      <alignment horizontal="centerContinuous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2" fillId="0" borderId="0" applyNumberFormat="0" applyAlignment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168" fontId="16" fillId="25" borderId="0">
      <alignment horizontal="left"/>
    </xf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1" fillId="0" borderId="0"/>
    <xf numFmtId="0" fontId="37" fillId="0" borderId="0">
      <alignment horizontal="center" wrapText="1"/>
      <protection locked="0"/>
    </xf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181" fontId="4" fillId="0" borderId="0" applyFont="0" applyFill="0" applyBorder="0" applyAlignment="0" applyProtection="0"/>
    <xf numFmtId="0" fontId="4" fillId="0" borderId="0" applyFill="0" applyBorder="0" applyAlignment="0"/>
    <xf numFmtId="165" fontId="7" fillId="0" borderId="8"/>
    <xf numFmtId="0" fontId="40" fillId="0" borderId="0"/>
    <xf numFmtId="0" fontId="8" fillId="0" borderId="6" applyFont="0"/>
    <xf numFmtId="0" fontId="4" fillId="0" borderId="7" applyNumberFormat="0" applyFont="0"/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7" fillId="0" borderId="8" applyNumberFormat="0"/>
    <xf numFmtId="167" fontId="10" fillId="0" borderId="0">
      <alignment horizontal="center"/>
    </xf>
    <xf numFmtId="0" fontId="37" fillId="0" borderId="0">
      <alignment horizontal="center" wrapText="1"/>
      <protection locked="0"/>
    </xf>
    <xf numFmtId="0" fontId="40" fillId="0" borderId="0"/>
    <xf numFmtId="0" fontId="39" fillId="0" borderId="0"/>
    <xf numFmtId="0" fontId="38" fillId="0" borderId="0"/>
    <xf numFmtId="0" fontId="8" fillId="0" borderId="6" applyFont="0"/>
    <xf numFmtId="0" fontId="7" fillId="0" borderId="4" applyFont="0"/>
    <xf numFmtId="0" fontId="37" fillId="0" borderId="0">
      <alignment horizontal="center" wrapText="1"/>
      <protection locked="0"/>
    </xf>
    <xf numFmtId="0" fontId="1" fillId="0" borderId="0"/>
    <xf numFmtId="0" fontId="45" fillId="59" borderId="0" applyNumberFormat="0" applyFont="0" applyBorder="0" applyAlignment="0" applyProtection="0"/>
    <xf numFmtId="0" fontId="47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0" fontId="38" fillId="0" borderId="0"/>
    <xf numFmtId="164" fontId="7" fillId="0" borderId="2"/>
    <xf numFmtId="164" fontId="7" fillId="0" borderId="1" applyFont="0" applyFill="0" applyBorder="0" applyProtection="0"/>
    <xf numFmtId="165" fontId="7" fillId="0" borderId="8" applyNumberFormat="0"/>
    <xf numFmtId="167" fontId="10" fillId="0" borderId="0">
      <alignment horizontal="center"/>
    </xf>
    <xf numFmtId="0" fontId="7" fillId="0" borderId="19" applyNumberFormat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81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5" fontId="10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4" fillId="0" borderId="0" applyFill="0" applyBorder="0" applyAlignment="0"/>
    <xf numFmtId="38" fontId="46" fillId="0" borderId="34" applyFont="0" applyFill="0" applyBorder="0" applyAlignment="0">
      <alignment horizontal="center"/>
    </xf>
    <xf numFmtId="10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38" fontId="46" fillId="0" borderId="34" applyFont="0" applyFill="0" applyBorder="0" applyAlignment="0">
      <alignment horizontal="center"/>
    </xf>
    <xf numFmtId="0" fontId="10" fillId="24" borderId="0" applyNumberFormat="0" applyFont="0" applyBorder="0" applyAlignment="0" applyProtection="0"/>
    <xf numFmtId="6" fontId="10" fillId="0" borderId="0" applyFont="0" applyFill="0" applyBorder="0" applyAlignment="0" applyProtection="0"/>
    <xf numFmtId="0" fontId="4" fillId="0" borderId="0" applyFill="0" applyBorder="0" applyAlignment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4" fontId="10" fillId="0" borderId="0" applyFont="0" applyFill="0" applyBorder="0" applyAlignment="0" applyProtection="0"/>
    <xf numFmtId="0" fontId="4" fillId="0" borderId="7" applyNumberFormat="0" applyFont="0"/>
    <xf numFmtId="0" fontId="7" fillId="0" borderId="19" applyNumberForma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2" fontId="4" fillId="0" borderId="19"/>
    <xf numFmtId="0" fontId="4" fillId="0" borderId="0"/>
    <xf numFmtId="0" fontId="45" fillId="58" borderId="0" applyNumberFormat="0" applyFont="0" applyBorder="0" applyAlignment="0" applyProtection="0"/>
    <xf numFmtId="0" fontId="4" fillId="0" borderId="0" applyFill="0" applyBorder="0" applyAlignment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0" fontId="4" fillId="0" borderId="0" applyFont="0" applyFill="0" applyBorder="0" applyAlignment="0" applyProtection="0"/>
    <xf numFmtId="0" fontId="38" fillId="0" borderId="0"/>
    <xf numFmtId="0" fontId="4" fillId="0" borderId="0" applyFill="0" applyBorder="0" applyAlignment="0"/>
    <xf numFmtId="167" fontId="10" fillId="0" borderId="0">
      <alignment horizontal="center"/>
    </xf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4" fillId="0" borderId="7" applyNumberFormat="0" applyFont="0"/>
    <xf numFmtId="37" fontId="12" fillId="0" borderId="0"/>
    <xf numFmtId="2" fontId="4" fillId="0" borderId="19"/>
    <xf numFmtId="165" fontId="7" fillId="0" borderId="8"/>
    <xf numFmtId="0" fontId="4" fillId="0" borderId="0" applyFill="0" applyBorder="0" applyAlignment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7" fillId="0" borderId="4" applyFont="0"/>
    <xf numFmtId="3" fontId="10" fillId="0" borderId="0" applyFont="0" applyFill="0" applyBorder="0" applyAlignment="0" applyProtection="0"/>
    <xf numFmtId="165" fontId="7" fillId="0" borderId="8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0" fontId="39" fillId="0" borderId="0"/>
    <xf numFmtId="0" fontId="40" fillId="0" borderId="0"/>
    <xf numFmtId="0" fontId="4" fillId="0" borderId="0" applyFill="0" applyBorder="0" applyAlignment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64" fontId="7" fillId="0" borderId="1" applyFont="0" applyFill="0" applyBorder="0" applyProtection="0"/>
    <xf numFmtId="164" fontId="7" fillId="0" borderId="2"/>
    <xf numFmtId="0" fontId="1" fillId="0" borderId="0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5" fontId="10" fillId="0" borderId="0" applyFont="0" applyFill="0" applyBorder="0" applyAlignment="0" applyProtection="0"/>
    <xf numFmtId="0" fontId="39" fillId="0" borderId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0" fontId="38" fillId="0" borderId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4" fontId="37" fillId="0" borderId="0">
      <alignment horizontal="center" wrapText="1"/>
      <protection locked="0"/>
    </xf>
    <xf numFmtId="0" fontId="8" fillId="0" borderId="6" applyFo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7" fillId="0" borderId="4" applyFont="0"/>
    <xf numFmtId="0" fontId="8" fillId="0" borderId="6" applyFont="0"/>
    <xf numFmtId="176" fontId="4" fillId="0" borderId="0" applyFont="0" applyFill="0" applyBorder="0" applyAlignment="0" applyProtection="0"/>
    <xf numFmtId="165" fontId="7" fillId="0" borderId="8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0" fontId="1" fillId="0" borderId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8" applyNumberFormat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65" fontId="7" fillId="0" borderId="16" applyNumberFormat="0" applyFont="0" applyAlignment="0">
      <alignment horizontal="center"/>
    </xf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0" fontId="1" fillId="0" borderId="0"/>
    <xf numFmtId="2" fontId="4" fillId="0" borderId="19"/>
    <xf numFmtId="0" fontId="10" fillId="24" borderId="0" applyNumberFormat="0" applyFont="0" applyBorder="0" applyAlignment="0" applyProtection="0"/>
    <xf numFmtId="167" fontId="10" fillId="0" borderId="0">
      <alignment horizontal="center"/>
    </xf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39" fillId="0" borderId="0"/>
    <xf numFmtId="181" fontId="4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0" fontId="1" fillId="0" borderId="0"/>
    <xf numFmtId="15" fontId="10" fillId="0" borderId="0" applyFont="0" applyFill="0" applyBorder="0" applyAlignment="0" applyProtection="0"/>
    <xf numFmtId="0" fontId="42" fillId="0" borderId="0" applyNumberFormat="0" applyAlignment="0">
      <alignment horizontal="left"/>
    </xf>
    <xf numFmtId="164" fontId="7" fillId="0" borderId="1" applyFont="0" applyFill="0" applyBorder="0" applyProtection="0"/>
    <xf numFmtId="0" fontId="47" fillId="0" borderId="0"/>
    <xf numFmtId="181" fontId="4" fillId="0" borderId="0" applyFont="0" applyFill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37" fontId="12" fillId="0" borderId="0"/>
    <xf numFmtId="0" fontId="45" fillId="59" borderId="0" applyNumberFormat="0" applyFont="0" applyBorder="0" applyAlignment="0" applyProtection="0"/>
    <xf numFmtId="181" fontId="4" fillId="0" borderId="0" applyFont="0" applyFill="0" applyBorder="0" applyAlignment="0" applyProtection="0"/>
    <xf numFmtId="0" fontId="7" fillId="0" borderId="4" applyFont="0"/>
    <xf numFmtId="10" fontId="4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42" fillId="0" borderId="0" applyNumberFormat="0" applyAlignment="0">
      <alignment horizontal="left"/>
    </xf>
    <xf numFmtId="164" fontId="7" fillId="0" borderId="1" applyFont="0" applyFill="0" applyBorder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165" fontId="7" fillId="0" borderId="16" applyNumberFormat="0" applyFont="0" applyAlignment="0">
      <alignment horizontal="center"/>
    </xf>
    <xf numFmtId="0" fontId="37" fillId="0" borderId="0">
      <alignment horizontal="center" wrapText="1"/>
      <protection locked="0"/>
    </xf>
    <xf numFmtId="0" fontId="14" fillId="0" borderId="4">
      <alignment horizontal="center"/>
    </xf>
    <xf numFmtId="10" fontId="4" fillId="0" borderId="0" applyFont="0" applyFill="0" applyBorder="0" applyAlignment="0" applyProtection="0"/>
    <xf numFmtId="3" fontId="10" fillId="0" borderId="0" applyFont="0" applyFill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7" applyNumberFormat="0" applyFont="0"/>
    <xf numFmtId="0" fontId="39" fillId="0" borderId="0"/>
    <xf numFmtId="0" fontId="7" fillId="0" borderId="4" applyFont="0"/>
    <xf numFmtId="0" fontId="37" fillId="0" borderId="0">
      <alignment horizontal="center" wrapText="1"/>
      <protection locked="0"/>
    </xf>
    <xf numFmtId="0" fontId="40" fillId="0" borderId="0"/>
    <xf numFmtId="164" fontId="7" fillId="0" borderId="1" applyFont="0" applyFill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59" borderId="0" applyNumberFormat="0" applyFont="0" applyBorder="0" applyAlignment="0" applyProtection="0"/>
    <xf numFmtId="0" fontId="45" fillId="58" borderId="0" applyNumberFormat="0" applyFont="0" applyBorder="0" applyAlignment="0" applyProtection="0"/>
    <xf numFmtId="0" fontId="45" fillId="58" borderId="0" applyNumberFormat="0" applyFont="0" applyBorder="0" applyAlignment="0" applyProtection="0"/>
    <xf numFmtId="0" fontId="47" fillId="0" borderId="0"/>
    <xf numFmtId="37" fontId="12" fillId="0" borderId="0"/>
    <xf numFmtId="165" fontId="7" fillId="0" borderId="8" applyNumberFormat="0"/>
    <xf numFmtId="0" fontId="7" fillId="0" borderId="19" applyNumberFormat="0"/>
    <xf numFmtId="3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178" fontId="4" fillId="26" borderId="0" applyFont="0" applyBorder="0"/>
    <xf numFmtId="0" fontId="4" fillId="0" borderId="0" applyFill="0" applyBorder="0" applyAlignment="0"/>
    <xf numFmtId="0" fontId="4" fillId="0" borderId="0" applyFill="0" applyBorder="0" applyAlignment="0"/>
    <xf numFmtId="0" fontId="40" fillId="0" borderId="0"/>
    <xf numFmtId="164" fontId="7" fillId="0" borderId="2"/>
    <xf numFmtId="167" fontId="10" fillId="0" borderId="0">
      <alignment horizontal="center"/>
    </xf>
    <xf numFmtId="0" fontId="10" fillId="0" borderId="0" applyNumberFormat="0" applyFont="0" applyFill="0" applyBorder="0" applyAlignment="0" applyProtection="0">
      <alignment horizontal="left"/>
    </xf>
    <xf numFmtId="165" fontId="7" fillId="0" borderId="16" applyNumberFormat="0" applyFont="0" applyAlignment="0">
      <alignment horizontal="center"/>
    </xf>
    <xf numFmtId="178" fontId="4" fillId="26" borderId="0" applyFont="0" applyBorder="0"/>
    <xf numFmtId="0" fontId="4" fillId="0" borderId="0" applyFill="0" applyBorder="0" applyAlignment="0"/>
    <xf numFmtId="0" fontId="4" fillId="0" borderId="7" applyNumberFormat="0" applyFont="0"/>
    <xf numFmtId="0" fontId="38" fillId="0" borderId="0"/>
    <xf numFmtId="0" fontId="7" fillId="0" borderId="4" applyFont="0"/>
    <xf numFmtId="164" fontId="7" fillId="0" borderId="2"/>
    <xf numFmtId="165" fontId="7" fillId="0" borderId="8" applyNumberFormat="0"/>
    <xf numFmtId="0" fontId="10" fillId="24" borderId="0" applyNumberFormat="0" applyFont="0" applyBorder="0" applyAlignment="0" applyProtection="0"/>
    <xf numFmtId="4" fontId="10" fillId="0" borderId="0" applyFont="0" applyFill="0" applyBorder="0" applyAlignment="0" applyProtection="0"/>
    <xf numFmtId="0" fontId="40" fillId="0" borderId="0"/>
    <xf numFmtId="14" fontId="37" fillId="0" borderId="0">
      <alignment horizontal="center" wrapText="1"/>
      <protection locked="0"/>
    </xf>
    <xf numFmtId="165" fontId="7" fillId="0" borderId="8"/>
    <xf numFmtId="0" fontId="38" fillId="0" borderId="0"/>
    <xf numFmtId="0" fontId="8" fillId="0" borderId="6" applyFont="0"/>
    <xf numFmtId="14" fontId="37" fillId="0" borderId="0">
      <alignment horizontal="center" wrapText="1"/>
      <protection locked="0"/>
    </xf>
    <xf numFmtId="2" fontId="4" fillId="0" borderId="19"/>
    <xf numFmtId="181" fontId="4" fillId="0" borderId="0" applyFont="0" applyFill="0" applyBorder="0" applyAlignment="0" applyProtection="0"/>
    <xf numFmtId="0" fontId="4" fillId="0" borderId="0" applyFill="0" applyBorder="0" applyAlignment="0"/>
    <xf numFmtId="0" fontId="4" fillId="0" borderId="7" applyNumberFormat="0" applyFont="0"/>
    <xf numFmtId="0" fontId="37" fillId="0" borderId="0">
      <alignment horizontal="center" wrapText="1"/>
      <protection locked="0"/>
    </xf>
    <xf numFmtId="164" fontId="7" fillId="0" borderId="2"/>
    <xf numFmtId="0" fontId="7" fillId="0" borderId="19" applyNumberFormat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4" fontId="37" fillId="0" borderId="0">
      <alignment horizontal="center" wrapText="1"/>
      <protection locked="0"/>
    </xf>
    <xf numFmtId="178" fontId="4" fillId="26" borderId="0" applyFont="0" applyBorder="0"/>
    <xf numFmtId="0" fontId="4" fillId="0" borderId="0" applyFill="0" applyBorder="0" applyAlignment="0"/>
    <xf numFmtId="0" fontId="4" fillId="0" borderId="0" applyFill="0" applyBorder="0" applyAlignment="0"/>
    <xf numFmtId="165" fontId="7" fillId="0" borderId="8"/>
    <xf numFmtId="0" fontId="40" fillId="0" borderId="0"/>
    <xf numFmtId="0" fontId="38" fillId="0" borderId="0"/>
    <xf numFmtId="0" fontId="8" fillId="0" borderId="6" applyFont="0"/>
    <xf numFmtId="164" fontId="7" fillId="0" borderId="2"/>
    <xf numFmtId="6" fontId="10" fillId="0" borderId="0" applyFont="0" applyFill="0" applyBorder="0" applyAlignment="0" applyProtection="0"/>
    <xf numFmtId="6" fontId="10" fillId="0" borderId="0" applyFont="0" applyFill="0" applyBorder="0" applyAlignment="0" applyProtection="0"/>
    <xf numFmtId="0" fontId="45" fillId="59" borderId="0" applyNumberFormat="0" applyFont="0" applyBorder="0" applyAlignment="0" applyProtection="0"/>
    <xf numFmtId="0" fontId="15" fillId="0" borderId="0" applyNumberFormat="0" applyFont="0" applyFill="0" applyBorder="0" applyAlignment="0"/>
    <xf numFmtId="165" fontId="7" fillId="0" borderId="8" applyNumberFormat="0"/>
    <xf numFmtId="167" fontId="10" fillId="0" borderId="0">
      <alignment horizontal="center"/>
    </xf>
    <xf numFmtId="0" fontId="7" fillId="0" borderId="19" applyNumberFormat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4" fontId="37" fillId="0" borderId="0">
      <alignment horizontal="center" wrapText="1"/>
      <protection locked="0"/>
    </xf>
    <xf numFmtId="178" fontId="4" fillId="26" borderId="0" applyFont="0" applyBorder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7" applyNumberFormat="0" applyFont="0"/>
    <xf numFmtId="0" fontId="39" fillId="0" borderId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0" fontId="10" fillId="24" borderId="0" applyNumberFormat="0" applyFont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4" fontId="37" fillId="0" borderId="0">
      <alignment horizontal="center" wrapText="1"/>
      <protection locked="0"/>
    </xf>
    <xf numFmtId="2" fontId="4" fillId="0" borderId="19"/>
    <xf numFmtId="165" fontId="7" fillId="0" borderId="16" applyNumberFormat="0" applyFont="0" applyAlignment="0">
      <alignment horizontal="center"/>
    </xf>
    <xf numFmtId="181" fontId="4" fillId="0" borderId="0" applyFont="0" applyFill="0" applyBorder="0" applyAlignment="0" applyProtection="0"/>
    <xf numFmtId="0" fontId="4" fillId="0" borderId="0" applyFill="0" applyBorder="0" applyAlignment="0"/>
    <xf numFmtId="0" fontId="4" fillId="0" borderId="0"/>
    <xf numFmtId="0" fontId="4" fillId="0" borderId="7" applyNumberFormat="0" applyFont="0"/>
    <xf numFmtId="6" fontId="10" fillId="0" borderId="0" applyFont="0" applyFill="0" applyBorder="0" applyAlignment="0" applyProtection="0"/>
    <xf numFmtId="0" fontId="4" fillId="0" borderId="0" applyFill="0" applyBorder="0" applyAlignment="0"/>
    <xf numFmtId="0" fontId="39" fillId="0" borderId="0"/>
    <xf numFmtId="0" fontId="45" fillId="58" borderId="0" applyNumberFormat="0" applyFont="0" applyBorder="0" applyAlignment="0" applyProtection="0"/>
    <xf numFmtId="0" fontId="42" fillId="0" borderId="0" applyNumberFormat="0" applyAlignment="0">
      <alignment horizontal="left"/>
    </xf>
    <xf numFmtId="3" fontId="10" fillId="0" borderId="0" applyFont="0" applyFill="0" applyBorder="0" applyAlignment="0" applyProtection="0"/>
    <xf numFmtId="0" fontId="47" fillId="0" borderId="0"/>
    <xf numFmtId="0" fontId="10" fillId="24" borderId="0" applyNumberFormat="0" applyFont="0" applyBorder="0" applyAlignment="0" applyProtection="0"/>
    <xf numFmtId="181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0" fontId="4" fillId="0" borderId="0" applyFill="0" applyBorder="0" applyAlignment="0"/>
    <xf numFmtId="2" fontId="4" fillId="0" borderId="19"/>
    <xf numFmtId="167" fontId="10" fillId="0" borderId="0">
      <alignment horizontal="center"/>
    </xf>
    <xf numFmtId="0" fontId="4" fillId="0" borderId="0" applyFill="0" applyBorder="0" applyAlignment="0"/>
    <xf numFmtId="2" fontId="4" fillId="0" borderId="19"/>
    <xf numFmtId="0" fontId="4" fillId="0" borderId="0" applyFill="0" applyBorder="0" applyAlignment="0"/>
    <xf numFmtId="6" fontId="10" fillId="0" borderId="0" applyFont="0" applyFill="0" applyBorder="0" applyAlignment="0" applyProtection="0"/>
    <xf numFmtId="0" fontId="39" fillId="0" borderId="0"/>
    <xf numFmtId="0" fontId="10" fillId="24" borderId="0" applyNumberFormat="0" applyFont="0" applyBorder="0" applyAlignment="0" applyProtection="0"/>
    <xf numFmtId="0" fontId="14" fillId="0" borderId="4">
      <alignment horizontal="center"/>
    </xf>
    <xf numFmtId="178" fontId="4" fillId="26" borderId="0" applyFont="0" applyBorder="0"/>
    <xf numFmtId="0" fontId="40" fillId="0" borderId="0"/>
    <xf numFmtId="0" fontId="47" fillId="0" borderId="0"/>
    <xf numFmtId="0" fontId="10" fillId="24" borderId="0" applyNumberFormat="0" applyFont="0" applyBorder="0" applyAlignment="0" applyProtection="0"/>
    <xf numFmtId="164" fontId="7" fillId="0" borderId="1" applyFont="0" applyFill="0" applyBorder="0" applyProtection="0"/>
    <xf numFmtId="0" fontId="1" fillId="0" borderId="0"/>
    <xf numFmtId="0" fontId="1" fillId="0" borderId="0"/>
    <xf numFmtId="38" fontId="46" fillId="0" borderId="34" applyFont="0" applyFill="0" applyBorder="0" applyAlignment="0">
      <alignment horizontal="center"/>
    </xf>
    <xf numFmtId="3" fontId="10" fillId="0" borderId="0" applyFont="0" applyFill="0" applyBorder="0" applyAlignment="0" applyProtection="0"/>
    <xf numFmtId="0" fontId="4" fillId="0" borderId="0" applyFill="0" applyBorder="0" applyAlignment="0"/>
    <xf numFmtId="0" fontId="15" fillId="0" borderId="0" applyNumberFormat="0" applyFont="0" applyFill="0" applyBorder="0" applyAlignment="0"/>
    <xf numFmtId="0" fontId="8" fillId="0" borderId="6" applyFont="0"/>
    <xf numFmtId="0" fontId="4" fillId="0" borderId="0" applyFill="0" applyBorder="0" applyAlignment="0"/>
    <xf numFmtId="0" fontId="38" fillId="0" borderId="0"/>
    <xf numFmtId="167" fontId="10" fillId="0" borderId="0">
      <alignment horizontal="center"/>
    </xf>
    <xf numFmtId="178" fontId="4" fillId="26" borderId="0" applyFont="0" applyBorder="0"/>
    <xf numFmtId="4" fontId="10" fillId="0" borderId="0" applyFont="0" applyFill="0" applyBorder="0" applyAlignment="0" applyProtection="0"/>
    <xf numFmtId="0" fontId="1" fillId="0" borderId="0"/>
    <xf numFmtId="0" fontId="1" fillId="0" borderId="0"/>
    <xf numFmtId="14" fontId="37" fillId="0" borderId="0">
      <alignment horizontal="center" wrapText="1"/>
      <protection locked="0"/>
    </xf>
    <xf numFmtId="0" fontId="10" fillId="0" borderId="0" applyNumberFormat="0" applyFont="0" applyFill="0" applyBorder="0" applyAlignment="0" applyProtection="0">
      <alignment horizontal="left"/>
    </xf>
    <xf numFmtId="0" fontId="45" fillId="58" borderId="0" applyNumberFormat="0" applyFont="0" applyBorder="0" applyAlignment="0" applyProtection="0"/>
    <xf numFmtId="176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0" fontId="4" fillId="0" borderId="0" applyFill="0" applyBorder="0" applyAlignment="0"/>
    <xf numFmtId="0" fontId="7" fillId="0" borderId="19" applyNumberFormat="0"/>
    <xf numFmtId="165" fontId="7" fillId="0" borderId="16" applyNumberFormat="0" applyFont="0" applyAlignment="0">
      <alignment horizontal="center"/>
    </xf>
    <xf numFmtId="0" fontId="7" fillId="0" borderId="4" applyFont="0"/>
    <xf numFmtId="4" fontId="10" fillId="0" borderId="0" applyFont="0" applyFill="0" applyBorder="0" applyAlignment="0" applyProtection="0"/>
    <xf numFmtId="38" fontId="46" fillId="0" borderId="34" applyFont="0" applyFill="0" applyBorder="0" applyAlignment="0">
      <alignment horizontal="center"/>
    </xf>
    <xf numFmtId="164" fontId="7" fillId="0" borderId="2"/>
    <xf numFmtId="37" fontId="12" fillId="0" borderId="0"/>
    <xf numFmtId="0" fontId="4" fillId="0" borderId="0" applyFill="0" applyBorder="0" applyAlignment="0"/>
    <xf numFmtId="176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0" fontId="14" fillId="0" borderId="4">
      <alignment horizontal="center"/>
    </xf>
    <xf numFmtId="15" fontId="10" fillId="0" borderId="0" applyFont="0" applyFill="0" applyBorder="0" applyAlignment="0" applyProtection="0"/>
    <xf numFmtId="0" fontId="4" fillId="0" borderId="0" applyFill="0" applyBorder="0" applyAlignment="0"/>
    <xf numFmtId="0" fontId="42" fillId="0" borderId="0" applyNumberFormat="0" applyAlignment="0">
      <alignment horizontal="left"/>
    </xf>
    <xf numFmtId="0" fontId="1" fillId="0" borderId="0"/>
    <xf numFmtId="0" fontId="1" fillId="0" borderId="0"/>
    <xf numFmtId="0" fontId="15" fillId="0" borderId="0" applyNumberFormat="0" applyFont="0" applyFill="0" applyBorder="0" applyAlignment="0"/>
    <xf numFmtId="165" fontId="7" fillId="0" borderId="8"/>
    <xf numFmtId="165" fontId="7" fillId="0" borderId="8" applyNumberFormat="0"/>
    <xf numFmtId="165" fontId="7" fillId="0" borderId="8"/>
    <xf numFmtId="0" fontId="1" fillId="0" borderId="0"/>
    <xf numFmtId="0" fontId="1" fillId="0" borderId="0"/>
    <xf numFmtId="164" fontId="7" fillId="0" borderId="2"/>
    <xf numFmtId="0" fontId="1" fillId="0" borderId="0"/>
    <xf numFmtId="0" fontId="14" fillId="0" borderId="4">
      <alignment horizontal="center"/>
    </xf>
    <xf numFmtId="4" fontId="10" fillId="0" borderId="0" applyFont="0" applyFill="0" applyBorder="0" applyAlignment="0" applyProtection="0"/>
    <xf numFmtId="178" fontId="4" fillId="26" borderId="0" applyFont="0" applyBorder="0"/>
    <xf numFmtId="0" fontId="4" fillId="0" borderId="0" applyFill="0" applyBorder="0" applyAlignment="0"/>
    <xf numFmtId="164" fontId="7" fillId="0" borderId="1" applyFont="0" applyFill="0" applyBorder="0" applyProtection="0"/>
    <xf numFmtId="15" fontId="10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1" fillId="0" borderId="0"/>
    <xf numFmtId="164" fontId="7" fillId="0" borderId="1" applyFont="0" applyFill="0" applyBorder="0" applyProtection="0"/>
    <xf numFmtId="6" fontId="10" fillId="0" borderId="0" applyFont="0" applyFill="0" applyBorder="0" applyAlignment="0" applyProtection="0"/>
    <xf numFmtId="181" fontId="4" fillId="0" borderId="0" applyFont="0" applyFill="0" applyBorder="0" applyAlignment="0" applyProtection="0"/>
    <xf numFmtId="0" fontId="7" fillId="0" borderId="4" applyFont="0"/>
    <xf numFmtId="165" fontId="7" fillId="0" borderId="16" applyNumberFormat="0" applyFont="0" applyAlignment="0">
      <alignment horizontal="center"/>
    </xf>
    <xf numFmtId="15" fontId="10" fillId="0" borderId="0" applyFont="0" applyFill="0" applyBorder="0" applyAlignment="0" applyProtection="0"/>
    <xf numFmtId="0" fontId="1" fillId="0" borderId="0"/>
    <xf numFmtId="0" fontId="45" fillId="59" borderId="0" applyNumberFormat="0" applyFont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0" fontId="4" fillId="0" borderId="0" applyFill="0" applyBorder="0" applyAlignment="0"/>
    <xf numFmtId="0" fontId="7" fillId="0" borderId="19" applyNumberFormat="0"/>
    <xf numFmtId="0" fontId="47" fillId="0" borderId="0"/>
    <xf numFmtId="10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" fillId="0" borderId="0"/>
    <xf numFmtId="0" fontId="1" fillId="0" borderId="0"/>
    <xf numFmtId="0" fontId="37" fillId="0" borderId="0">
      <alignment horizontal="center" wrapText="1"/>
      <protection locked="0"/>
    </xf>
    <xf numFmtId="0" fontId="1" fillId="0" borderId="0"/>
    <xf numFmtId="0" fontId="8" fillId="0" borderId="6" applyFont="0"/>
    <xf numFmtId="0" fontId="10" fillId="0" borderId="0" applyNumberFormat="0" applyFont="0" applyFill="0" applyBorder="0" applyAlignment="0" applyProtection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2" fillId="0" borderId="0"/>
    <xf numFmtId="0" fontId="15" fillId="0" borderId="0" applyNumberFormat="0" applyFont="0" applyFill="0" applyBorder="0" applyAlignment="0"/>
    <xf numFmtId="0" fontId="45" fillId="59" borderId="0" applyNumberFormat="0" applyFont="0" applyBorder="0" applyAlignment="0" applyProtection="0"/>
    <xf numFmtId="37" fontId="12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2" fontId="4" fillId="0" borderId="19"/>
    <xf numFmtId="0" fontId="42" fillId="0" borderId="0" applyNumberFormat="0" applyAlignment="0">
      <alignment horizontal="left"/>
    </xf>
    <xf numFmtId="0" fontId="4" fillId="0" borderId="0" applyFill="0" applyBorder="0" applyAlignment="0"/>
    <xf numFmtId="165" fontId="7" fillId="0" borderId="8"/>
    <xf numFmtId="0" fontId="39" fillId="0" borderId="0"/>
    <xf numFmtId="0" fontId="8" fillId="0" borderId="6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5" fontId="7" fillId="0" borderId="8" applyNumberFormat="0"/>
    <xf numFmtId="0" fontId="10" fillId="24" borderId="0" applyNumberFormat="0" applyFont="0" applyBorder="0" applyAlignment="0" applyProtection="0"/>
    <xf numFmtId="4" fontId="10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0" fontId="4" fillId="0" borderId="0" applyFill="0" applyBorder="0" applyAlignment="0"/>
    <xf numFmtId="0" fontId="4" fillId="0" borderId="0" applyFill="0" applyBorder="0" applyAlignment="0"/>
    <xf numFmtId="0" fontId="40" fillId="0" borderId="0"/>
    <xf numFmtId="164" fontId="7" fillId="0" borderId="1" applyFont="0" applyFill="0" applyBorder="0" applyProtection="0"/>
    <xf numFmtId="6" fontId="10" fillId="0" borderId="0" applyFont="0" applyFill="0" applyBorder="0" applyAlignment="0" applyProtection="0"/>
    <xf numFmtId="0" fontId="7" fillId="0" borderId="19" applyNumberFormat="0"/>
    <xf numFmtId="3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4" fillId="0" borderId="7" applyNumberFormat="0" applyFont="0"/>
    <xf numFmtId="0" fontId="38" fillId="0" borderId="0"/>
    <xf numFmtId="165" fontId="7" fillId="0" borderId="8" applyNumberFormat="0"/>
    <xf numFmtId="3" fontId="10" fillId="0" borderId="0" applyFont="0" applyFill="0" applyBorder="0" applyAlignment="0" applyProtection="0"/>
    <xf numFmtId="2" fontId="4" fillId="0" borderId="19"/>
    <xf numFmtId="0" fontId="4" fillId="0" borderId="0" applyFill="0" applyBorder="0" applyAlignment="0"/>
    <xf numFmtId="178" fontId="4" fillId="26" borderId="0" applyFont="0" applyBorder="0"/>
    <xf numFmtId="4" fontId="10" fillId="0" borderId="0" applyFont="0" applyFill="0" applyBorder="0" applyAlignment="0" applyProtection="0"/>
    <xf numFmtId="0" fontId="1" fillId="0" borderId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165" fontId="7" fillId="0" borderId="8" applyNumberForma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8" fillId="0" borderId="6" applyFont="0"/>
    <xf numFmtId="0" fontId="38" fillId="0" borderId="0"/>
    <xf numFmtId="0" fontId="39" fillId="0" borderId="0"/>
    <xf numFmtId="0" fontId="40" fillId="0" borderId="0"/>
    <xf numFmtId="0" fontId="4" fillId="0" borderId="7" applyNumberFormat="0" applyFont="0"/>
    <xf numFmtId="165" fontId="7" fillId="0" borderId="8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2" fontId="4" fillId="0" borderId="19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167" fontId="10" fillId="0" borderId="0">
      <alignment horizontal="center"/>
    </xf>
    <xf numFmtId="6" fontId="10" fillId="0" borderId="0" applyFont="0" applyFill="0" applyBorder="0" applyAlignment="0" applyProtection="0"/>
    <xf numFmtId="165" fontId="7" fillId="0" borderId="8" applyNumberFormat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59" borderId="0" applyNumberFormat="0" applyFont="0" applyBorder="0" applyAlignment="0" applyProtection="0"/>
    <xf numFmtId="165" fontId="7" fillId="0" borderId="16" applyNumberFormat="0" applyFont="0" applyAlignment="0">
      <alignment horizontal="center"/>
    </xf>
    <xf numFmtId="0" fontId="1" fillId="0" borderId="0"/>
    <xf numFmtId="165" fontId="7" fillId="0" borderId="8" applyNumberFormat="0"/>
    <xf numFmtId="0" fontId="4" fillId="0" borderId="0" applyFill="0" applyBorder="0" applyAlignment="0"/>
    <xf numFmtId="0" fontId="45" fillId="58" borderId="0" applyNumberFormat="0" applyFont="0" applyBorder="0" applyAlignment="0" applyProtection="0"/>
    <xf numFmtId="0" fontId="45" fillId="58" borderId="0" applyNumberFormat="0" applyFont="0" applyBorder="0" applyAlignment="0" applyProtection="0"/>
    <xf numFmtId="164" fontId="7" fillId="0" borderId="1" applyFont="0" applyFill="0" applyBorder="0" applyProtection="0"/>
    <xf numFmtId="0" fontId="1" fillId="0" borderId="0"/>
    <xf numFmtId="3" fontId="10" fillId="0" borderId="0" applyFont="0" applyFill="0" applyBorder="0" applyAlignment="0" applyProtection="0"/>
    <xf numFmtId="0" fontId="14" fillId="0" borderId="4">
      <alignment horizontal="center"/>
    </xf>
    <xf numFmtId="0" fontId="39" fillId="0" borderId="0"/>
    <xf numFmtId="0" fontId="4" fillId="0" borderId="0" applyFill="0" applyBorder="0" applyAlignment="0"/>
    <xf numFmtId="2" fontId="4" fillId="0" borderId="19"/>
    <xf numFmtId="0" fontId="1" fillId="0" borderId="0"/>
    <xf numFmtId="0" fontId="1" fillId="0" borderId="0"/>
    <xf numFmtId="38" fontId="46" fillId="0" borderId="34" applyFont="0" applyFill="0" applyBorder="0" applyAlignment="0">
      <alignment horizontal="center"/>
    </xf>
    <xf numFmtId="0" fontId="4" fillId="0" borderId="7" applyNumberFormat="0" applyFont="0"/>
    <xf numFmtId="0" fontId="40" fillId="0" borderId="0"/>
    <xf numFmtId="38" fontId="46" fillId="0" borderId="34" applyFont="0" applyFill="0" applyBorder="0" applyAlignment="0">
      <alignment horizontal="center"/>
    </xf>
    <xf numFmtId="0" fontId="10" fillId="24" borderId="0" applyNumberFormat="0" applyFont="0" applyBorder="0" applyAlignment="0" applyProtection="0"/>
    <xf numFmtId="0" fontId="4" fillId="0" borderId="0" applyFill="0" applyBorder="0" applyAlignment="0"/>
    <xf numFmtId="0" fontId="37" fillId="0" borderId="0">
      <alignment horizontal="center" wrapText="1"/>
      <protection locked="0"/>
    </xf>
    <xf numFmtId="0" fontId="7" fillId="0" borderId="4" applyFont="0"/>
    <xf numFmtId="0" fontId="39" fillId="0" borderId="0"/>
    <xf numFmtId="0" fontId="4" fillId="0" borderId="7" applyNumberFormat="0" applyFont="0"/>
    <xf numFmtId="0" fontId="4" fillId="0" borderId="0" applyFill="0" applyBorder="0" applyAlignment="0"/>
    <xf numFmtId="178" fontId="4" fillId="26" borderId="0" applyFont="0" applyBorder="0"/>
    <xf numFmtId="14" fontId="37" fillId="0" borderId="0">
      <alignment horizontal="center" wrapText="1"/>
      <protection locked="0"/>
    </xf>
    <xf numFmtId="0" fontId="10" fillId="0" borderId="0" applyNumberFormat="0" applyFont="0" applyFill="0" applyBorder="0" applyAlignment="0" applyProtection="0">
      <alignment horizontal="left"/>
    </xf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42" fillId="0" borderId="0" applyNumberFormat="0" applyAlignment="0">
      <alignment horizontal="left"/>
    </xf>
    <xf numFmtId="181" fontId="4" fillId="0" borderId="0" applyFont="0" applyFill="0" applyBorder="0" applyAlignment="0" applyProtection="0"/>
    <xf numFmtId="2" fontId="4" fillId="0" borderId="19"/>
    <xf numFmtId="164" fontId="7" fillId="0" borderId="1" applyFont="0" applyFill="0" applyBorder="0" applyProtection="0"/>
    <xf numFmtId="0" fontId="8" fillId="0" borderId="6" applyFont="0"/>
    <xf numFmtId="0" fontId="38" fillId="0" borderId="0"/>
    <xf numFmtId="165" fontId="7" fillId="0" borderId="8"/>
    <xf numFmtId="0" fontId="45" fillId="58" borderId="0" applyNumberFormat="0" applyFont="0" applyBorder="0" applyAlignment="0" applyProtection="0"/>
    <xf numFmtId="0" fontId="4" fillId="0" borderId="0" applyFill="0" applyBorder="0" applyAlignment="0"/>
    <xf numFmtId="0" fontId="4" fillId="0" borderId="0" applyFill="0" applyBorder="0" applyAlignment="0"/>
    <xf numFmtId="0" fontId="8" fillId="0" borderId="6" applyFont="0"/>
    <xf numFmtId="165" fontId="7" fillId="0" borderId="8" applyNumberFormat="0"/>
    <xf numFmtId="6" fontId="10" fillId="0" borderId="0" applyFont="0" applyFill="0" applyBorder="0" applyAlignment="0" applyProtection="0"/>
    <xf numFmtId="0" fontId="7" fillId="0" borderId="19" applyNumberFormat="0"/>
    <xf numFmtId="0" fontId="10" fillId="24" borderId="0" applyNumberFormat="0" applyFont="0" applyBorder="0" applyAlignment="0" applyProtection="0"/>
    <xf numFmtId="164" fontId="7" fillId="0" borderId="2"/>
    <xf numFmtId="15" fontId="10" fillId="0" borderId="0" applyFont="0" applyFill="0" applyBorder="0" applyAlignment="0" applyProtection="0"/>
    <xf numFmtId="181" fontId="4" fillId="0" borderId="0" applyFont="0" applyFill="0" applyBorder="0" applyAlignment="0" applyProtection="0"/>
    <xf numFmtId="178" fontId="4" fillId="26" borderId="0" applyFont="0" applyBorder="0"/>
    <xf numFmtId="0" fontId="42" fillId="0" borderId="0" applyNumberFormat="0" applyAlignment="0">
      <alignment horizontal="left"/>
    </xf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64" fontId="7" fillId="0" borderId="2"/>
    <xf numFmtId="164" fontId="7" fillId="0" borderId="1" applyFont="0" applyFill="0" applyBorder="0" applyProtection="0"/>
    <xf numFmtId="178" fontId="4" fillId="26" borderId="0" applyFont="0" applyBorder="0"/>
    <xf numFmtId="4" fontId="10" fillId="0" borderId="0" applyFont="0" applyFill="0" applyBorder="0" applyAlignment="0" applyProtection="0"/>
    <xf numFmtId="167" fontId="10" fillId="0" borderId="0">
      <alignment horizontal="center"/>
    </xf>
    <xf numFmtId="0" fontId="37" fillId="0" borderId="0">
      <alignment horizontal="center" wrapText="1"/>
      <protection locked="0"/>
    </xf>
    <xf numFmtId="167" fontId="10" fillId="0" borderId="0">
      <alignment horizontal="center"/>
    </xf>
    <xf numFmtId="181" fontId="4" fillId="0" borderId="0" applyFont="0" applyFill="0" applyBorder="0" applyAlignment="0" applyProtection="0"/>
    <xf numFmtId="178" fontId="4" fillId="26" borderId="0" applyFont="0" applyBorder="0"/>
    <xf numFmtId="0" fontId="42" fillId="0" borderId="0" applyNumberFormat="0" applyAlignment="0">
      <alignment horizontal="left"/>
    </xf>
    <xf numFmtId="0" fontId="10" fillId="0" borderId="0" applyNumberFormat="0" applyFont="0" applyFill="0" applyBorder="0" applyAlignment="0" applyProtection="0">
      <alignment horizontal="left"/>
    </xf>
    <xf numFmtId="165" fontId="7" fillId="0" borderId="16" applyNumberFormat="0" applyFont="0" applyAlignment="0">
      <alignment horizontal="center"/>
    </xf>
    <xf numFmtId="0" fontId="8" fillId="0" borderId="6" applyFont="0"/>
    <xf numFmtId="167" fontId="10" fillId="0" borderId="0">
      <alignment horizontal="center"/>
    </xf>
    <xf numFmtId="0" fontId="7" fillId="0" borderId="19" applyNumberFormat="0"/>
    <xf numFmtId="0" fontId="10" fillId="24" borderId="0" applyNumberFormat="0" applyFont="0" applyBorder="0" applyAlignment="0" applyProtection="0"/>
    <xf numFmtId="2" fontId="4" fillId="0" borderId="19"/>
    <xf numFmtId="4" fontId="10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165" fontId="7" fillId="0" borderId="16" applyNumberFormat="0" applyFont="0" applyAlignment="0">
      <alignment horizontal="center"/>
    </xf>
    <xf numFmtId="0" fontId="39" fillId="0" borderId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/>
    <xf numFmtId="165" fontId="7" fillId="0" borderId="8"/>
    <xf numFmtId="0" fontId="4" fillId="0" borderId="7" applyNumberFormat="0" applyFont="0"/>
    <xf numFmtId="0" fontId="40" fillId="0" borderId="0"/>
    <xf numFmtId="0" fontId="39" fillId="0" borderId="0"/>
    <xf numFmtId="0" fontId="38" fillId="0" borderId="0"/>
    <xf numFmtId="0" fontId="8" fillId="0" borderId="6" applyFont="0"/>
    <xf numFmtId="0" fontId="7" fillId="0" borderId="4" applyFont="0"/>
    <xf numFmtId="0" fontId="37" fillId="0" borderId="0">
      <alignment horizontal="center" wrapText="1"/>
      <protection locked="0"/>
    </xf>
    <xf numFmtId="6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0" fontId="40" fillId="0" borderId="0"/>
    <xf numFmtId="0" fontId="1" fillId="0" borderId="0"/>
    <xf numFmtId="10" fontId="4" fillId="0" borderId="0" applyFont="0" applyFill="0" applyBorder="0" applyAlignment="0" applyProtection="0"/>
    <xf numFmtId="0" fontId="15" fillId="0" borderId="0" applyNumberFormat="0" applyFont="0" applyFill="0" applyBorder="0" applyAlignment="0"/>
    <xf numFmtId="0" fontId="39" fillId="0" borderId="0"/>
    <xf numFmtId="0" fontId="4" fillId="0" borderId="0" applyFill="0" applyBorder="0" applyAlignment="0"/>
    <xf numFmtId="0" fontId="4" fillId="0" borderId="0" applyFill="0" applyBorder="0" applyAlignment="0"/>
    <xf numFmtId="38" fontId="46" fillId="0" borderId="34" applyFont="0" applyFill="0" applyBorder="0" applyAlignment="0">
      <alignment horizontal="center"/>
    </xf>
    <xf numFmtId="178" fontId="4" fillId="26" borderId="0" applyFont="0" applyBorder="0"/>
    <xf numFmtId="15" fontId="10" fillId="0" borderId="0" applyFont="0" applyFill="0" applyBorder="0" applyAlignment="0" applyProtection="0"/>
    <xf numFmtId="0" fontId="47" fillId="0" borderId="0"/>
    <xf numFmtId="0" fontId="4" fillId="0" borderId="7" applyNumberFormat="0" applyFont="0"/>
    <xf numFmtId="0" fontId="42" fillId="0" borderId="0" applyNumberFormat="0" applyAlignment="0">
      <alignment horizontal="left"/>
    </xf>
    <xf numFmtId="0" fontId="40" fillId="0" borderId="0"/>
    <xf numFmtId="0" fontId="7" fillId="0" borderId="19" applyNumberFormat="0"/>
    <xf numFmtId="0" fontId="47" fillId="0" borderId="0"/>
    <xf numFmtId="0" fontId="10" fillId="0" borderId="0" applyNumberFormat="0" applyFont="0" applyFill="0" applyBorder="0" applyAlignment="0" applyProtection="0">
      <alignment horizontal="left"/>
    </xf>
    <xf numFmtId="14" fontId="37" fillId="0" borderId="0">
      <alignment horizontal="center" wrapText="1"/>
      <protection locked="0"/>
    </xf>
    <xf numFmtId="0" fontId="10" fillId="0" borderId="0" applyNumberFormat="0" applyFont="0" applyFill="0" applyBorder="0" applyAlignment="0" applyProtection="0">
      <alignment horizontal="left"/>
    </xf>
    <xf numFmtId="0" fontId="10" fillId="24" borderId="0" applyNumberFormat="0" applyFont="0" applyBorder="0" applyAlignment="0" applyProtection="0"/>
    <xf numFmtId="6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0" fontId="4" fillId="0" borderId="0" applyFill="0" applyBorder="0" applyAlignment="0"/>
    <xf numFmtId="165" fontId="7" fillId="0" borderId="8"/>
    <xf numFmtId="0" fontId="4" fillId="0" borderId="7" applyNumberFormat="0" applyFont="0"/>
    <xf numFmtId="0" fontId="40" fillId="0" borderId="0"/>
    <xf numFmtId="0" fontId="39" fillId="0" borderId="0"/>
    <xf numFmtId="0" fontId="38" fillId="0" borderId="0"/>
    <xf numFmtId="0" fontId="8" fillId="0" borderId="6" applyFont="0"/>
    <xf numFmtId="0" fontId="7" fillId="0" borderId="4" applyFont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4" fontId="37" fillId="0" borderId="0">
      <alignment horizontal="center" wrapText="1"/>
      <protection locked="0"/>
    </xf>
    <xf numFmtId="181" fontId="4" fillId="0" borderId="0" applyFont="0" applyFill="0" applyBorder="0" applyAlignment="0" applyProtection="0"/>
    <xf numFmtId="178" fontId="4" fillId="26" borderId="0" applyFont="0" applyBorder="0"/>
    <xf numFmtId="0" fontId="42" fillId="0" borderId="0" applyNumberFormat="0" applyAlignment="0">
      <alignment horizontal="left"/>
    </xf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42" fillId="0" borderId="0" applyNumberFormat="0" applyAlignment="0">
      <alignment horizontal="left"/>
    </xf>
    <xf numFmtId="178" fontId="4" fillId="26" borderId="0" applyFont="0" applyBorder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8" fillId="0" borderId="6" applyFont="0"/>
    <xf numFmtId="0" fontId="1" fillId="0" borderId="0"/>
    <xf numFmtId="0" fontId="7" fillId="0" borderId="19" applyNumberFormat="0"/>
    <xf numFmtId="167" fontId="10" fillId="0" borderId="0">
      <alignment horizontal="center"/>
    </xf>
    <xf numFmtId="0" fontId="8" fillId="0" borderId="6" applyFont="0"/>
    <xf numFmtId="165" fontId="7" fillId="0" borderId="16" applyNumberFormat="0" applyFont="0" applyAlignment="0">
      <alignment horizontal="center"/>
    </xf>
    <xf numFmtId="0" fontId="42" fillId="0" borderId="0" applyNumberFormat="0" applyAlignment="0">
      <alignment horizontal="left"/>
    </xf>
    <xf numFmtId="0" fontId="10" fillId="24" borderId="0" applyNumberFormat="0" applyFont="0" applyBorder="0" applyAlignment="0" applyProtection="0"/>
    <xf numFmtId="0" fontId="7" fillId="0" borderId="19" applyNumberFormat="0"/>
    <xf numFmtId="6" fontId="10" fillId="0" borderId="0" applyFont="0" applyFill="0" applyBorder="0" applyAlignment="0" applyProtection="0"/>
    <xf numFmtId="165" fontId="7" fillId="0" borderId="8" applyNumberFormat="0"/>
    <xf numFmtId="0" fontId="1" fillId="0" borderId="0"/>
    <xf numFmtId="176" fontId="4" fillId="0" borderId="0" applyFont="0" applyFill="0" applyBorder="0" applyAlignment="0" applyProtection="0"/>
    <xf numFmtId="0" fontId="39" fillId="0" borderId="0"/>
    <xf numFmtId="165" fontId="7" fillId="0" borderId="16" applyNumberFormat="0" applyFont="0" applyAlignment="0">
      <alignment horizontal="center"/>
    </xf>
    <xf numFmtId="4" fontId="10" fillId="0" borderId="0" applyFont="0" applyFill="0" applyBorder="0" applyAlignment="0" applyProtection="0"/>
    <xf numFmtId="38" fontId="46" fillId="0" borderId="34" applyFont="0" applyFill="0" applyBorder="0" applyAlignment="0">
      <alignment horizontal="center"/>
    </xf>
    <xf numFmtId="0" fontId="7" fillId="0" borderId="4" applyFont="0"/>
    <xf numFmtId="176" fontId="4" fillId="0" borderId="0" applyFont="0" applyFill="0" applyBorder="0" applyAlignment="0" applyProtection="0"/>
    <xf numFmtId="2" fontId="4" fillId="0" borderId="19"/>
    <xf numFmtId="165" fontId="7" fillId="0" borderId="8"/>
    <xf numFmtId="0" fontId="10" fillId="0" borderId="0" applyNumberFormat="0" applyFont="0" applyFill="0" applyBorder="0" applyAlignment="0" applyProtection="0">
      <alignment horizontal="left"/>
    </xf>
    <xf numFmtId="38" fontId="46" fillId="0" borderId="34" applyFont="0" applyFill="0" applyBorder="0" applyAlignment="0">
      <alignment horizontal="center"/>
    </xf>
    <xf numFmtId="0" fontId="4" fillId="0" borderId="7" applyNumberFormat="0" applyFont="0"/>
    <xf numFmtId="6" fontId="10" fillId="0" borderId="0" applyFont="0" applyFill="0" applyBorder="0" applyAlignment="0" applyProtection="0"/>
    <xf numFmtId="178" fontId="4" fillId="26" borderId="0" applyFont="0" applyBorder="0"/>
    <xf numFmtId="0" fontId="7" fillId="0" borderId="4" applyFont="0"/>
    <xf numFmtId="0" fontId="37" fillId="0" borderId="0">
      <alignment horizontal="center" wrapText="1"/>
      <protection locked="0"/>
    </xf>
    <xf numFmtId="0" fontId="40" fillId="0" borderId="0"/>
    <xf numFmtId="14" fontId="37" fillId="0" borderId="0">
      <alignment horizontal="center" wrapText="1"/>
      <protection locked="0"/>
    </xf>
    <xf numFmtId="37" fontId="12" fillId="0" borderId="0"/>
    <xf numFmtId="167" fontId="10" fillId="0" borderId="0">
      <alignment horizontal="center"/>
    </xf>
    <xf numFmtId="0" fontId="37" fillId="0" borderId="0">
      <alignment horizontal="center" wrapText="1"/>
      <protection locked="0"/>
    </xf>
    <xf numFmtId="167" fontId="10" fillId="0" borderId="0">
      <alignment horizontal="center"/>
    </xf>
    <xf numFmtId="165" fontId="7" fillId="0" borderId="16" applyNumberFormat="0" applyFont="0" applyAlignment="0">
      <alignment horizontal="center"/>
    </xf>
    <xf numFmtId="0" fontId="38" fillId="0" borderId="0"/>
    <xf numFmtId="0" fontId="4" fillId="0" borderId="0" applyFill="0" applyBorder="0" applyAlignment="0"/>
    <xf numFmtId="10" fontId="4" fillId="0" borderId="0" applyFont="0" applyFill="0" applyBorder="0" applyAlignment="0" applyProtection="0"/>
    <xf numFmtId="38" fontId="46" fillId="0" borderId="34" applyFont="0" applyFill="0" applyBorder="0" applyAlignment="0">
      <alignment horizontal="center"/>
    </xf>
    <xf numFmtId="0" fontId="1" fillId="0" borderId="0"/>
    <xf numFmtId="176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37" fontId="12" fillId="0" borderId="0"/>
    <xf numFmtId="0" fontId="45" fillId="58" borderId="0" applyNumberFormat="0" applyFont="0" applyBorder="0" applyAlignment="0" applyProtection="0"/>
    <xf numFmtId="0" fontId="7" fillId="0" borderId="19" applyNumberFormat="0"/>
    <xf numFmtId="0" fontId="7" fillId="0" borderId="19" applyNumberFormat="0"/>
    <xf numFmtId="0" fontId="8" fillId="0" borderId="6" applyFont="0"/>
    <xf numFmtId="15" fontId="10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1" fillId="0" borderId="0"/>
    <xf numFmtId="178" fontId="4" fillId="26" borderId="0" applyFont="0" applyBorder="0"/>
    <xf numFmtId="0" fontId="1" fillId="0" borderId="0"/>
    <xf numFmtId="165" fontId="7" fillId="0" borderId="8" applyNumberFormat="0"/>
    <xf numFmtId="165" fontId="7" fillId="0" borderId="8"/>
    <xf numFmtId="178" fontId="4" fillId="26" borderId="0" applyFont="0" applyBorder="0"/>
    <xf numFmtId="164" fontId="7" fillId="0" borderId="2"/>
    <xf numFmtId="0" fontId="40" fillId="0" borderId="0"/>
    <xf numFmtId="176" fontId="4" fillId="0" borderId="0" applyFont="0" applyFill="0" applyBorder="0" applyAlignment="0" applyProtection="0"/>
    <xf numFmtId="0" fontId="15" fillId="0" borderId="0" applyNumberFormat="0" applyFont="0" applyFill="0" applyBorder="0" applyAlignment="0"/>
    <xf numFmtId="3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164" fontId="7" fillId="0" borderId="2"/>
    <xf numFmtId="3" fontId="10" fillId="0" borderId="0" applyFont="0" applyFill="0" applyBorder="0" applyAlignment="0" applyProtection="0"/>
    <xf numFmtId="0" fontId="7" fillId="0" borderId="19" applyNumberFormat="0"/>
    <xf numFmtId="0" fontId="38" fillId="0" borderId="0"/>
    <xf numFmtId="167" fontId="10" fillId="0" borderId="0">
      <alignment horizontal="center"/>
    </xf>
    <xf numFmtId="2" fontId="4" fillId="0" borderId="19"/>
    <xf numFmtId="0" fontId="38" fillId="0" borderId="0"/>
    <xf numFmtId="0" fontId="4" fillId="0" borderId="0" applyFill="0" applyBorder="0" applyAlignment="0"/>
    <xf numFmtId="4" fontId="10" fillId="0" borderId="0" applyFont="0" applyFill="0" applyBorder="0" applyAlignment="0" applyProtection="0"/>
    <xf numFmtId="0" fontId="42" fillId="0" borderId="0" applyNumberFormat="0" applyAlignment="0">
      <alignment horizontal="left"/>
    </xf>
    <xf numFmtId="15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19" applyNumberFormat="0"/>
    <xf numFmtId="0" fontId="7" fillId="0" borderId="4" applyFont="0"/>
    <xf numFmtId="0" fontId="1" fillId="0" borderId="0"/>
    <xf numFmtId="0" fontId="10" fillId="0" borderId="0" applyNumberFormat="0" applyFont="0" applyFill="0" applyBorder="0" applyAlignment="0" applyProtection="0">
      <alignment horizontal="left"/>
    </xf>
    <xf numFmtId="1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64" fontId="7" fillId="0" borderId="2"/>
    <xf numFmtId="2" fontId="4" fillId="0" borderId="19"/>
    <xf numFmtId="0" fontId="37" fillId="0" borderId="0">
      <alignment horizontal="center" wrapText="1"/>
      <protection locked="0"/>
    </xf>
    <xf numFmtId="0" fontId="4" fillId="0" borderId="0" applyFill="0" applyBorder="0" applyAlignment="0"/>
    <xf numFmtId="0" fontId="14" fillId="0" borderId="4">
      <alignment horizontal="center"/>
    </xf>
    <xf numFmtId="10" fontId="4" fillId="0" borderId="0" applyFont="0" applyFill="0" applyBorder="0" applyAlignment="0" applyProtection="0"/>
    <xf numFmtId="0" fontId="39" fillId="0" borderId="0"/>
    <xf numFmtId="14" fontId="37" fillId="0" borderId="0">
      <alignment horizontal="center" wrapText="1"/>
      <protection locked="0"/>
    </xf>
    <xf numFmtId="15" fontId="10" fillId="0" borderId="0" applyFont="0" applyFill="0" applyBorder="0" applyAlignment="0" applyProtection="0"/>
    <xf numFmtId="0" fontId="42" fillId="0" borderId="0" applyNumberFormat="0" applyAlignment="0">
      <alignment horizontal="left"/>
    </xf>
    <xf numFmtId="0" fontId="37" fillId="0" borderId="0">
      <alignment horizontal="center" wrapText="1"/>
      <protection locked="0"/>
    </xf>
    <xf numFmtId="0" fontId="7" fillId="0" borderId="4" applyFont="0"/>
    <xf numFmtId="0" fontId="38" fillId="0" borderId="0"/>
    <xf numFmtId="164" fontId="7" fillId="0" borderId="1" applyFont="0" applyFill="0" applyBorder="0" applyProtection="0"/>
    <xf numFmtId="0" fontId="8" fillId="0" borderId="6" applyFont="0"/>
    <xf numFmtId="0" fontId="4" fillId="0" borderId="0" applyFill="0" applyBorder="0" applyAlignment="0"/>
    <xf numFmtId="0" fontId="4" fillId="0" borderId="0" applyFill="0" applyBorder="0" applyAlignment="0"/>
    <xf numFmtId="10" fontId="4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7" fillId="0" borderId="4" applyFont="0"/>
    <xf numFmtId="2" fontId="4" fillId="0" borderId="19"/>
    <xf numFmtId="0" fontId="40" fillId="0" borderId="0"/>
    <xf numFmtId="0" fontId="14" fillId="0" borderId="4">
      <alignment horizontal="center"/>
    </xf>
    <xf numFmtId="0" fontId="45" fillId="59" borderId="0" applyNumberFormat="0" applyFont="0" applyBorder="0" applyAlignment="0" applyProtection="0"/>
    <xf numFmtId="0" fontId="4" fillId="0" borderId="0" applyFill="0" applyBorder="0" applyAlignment="0"/>
    <xf numFmtId="4" fontId="10" fillId="0" borderId="0" applyFont="0" applyFill="0" applyBorder="0" applyAlignment="0" applyProtection="0"/>
    <xf numFmtId="0" fontId="1" fillId="0" borderId="0"/>
    <xf numFmtId="0" fontId="47" fillId="0" borderId="0"/>
    <xf numFmtId="0" fontId="4" fillId="0" borderId="0" applyFill="0" applyBorder="0" applyAlignment="0"/>
    <xf numFmtId="165" fontId="7" fillId="0" borderId="8"/>
    <xf numFmtId="0" fontId="4" fillId="0" borderId="0" applyFill="0" applyBorder="0" applyAlignment="0"/>
    <xf numFmtId="0" fontId="10" fillId="0" borderId="0" applyNumberFormat="0" applyFont="0" applyFill="0" applyBorder="0" applyAlignment="0" applyProtection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164" fontId="7" fillId="0" borderId="2"/>
    <xf numFmtId="167" fontId="10" fillId="0" borderId="0">
      <alignment horizontal="center"/>
    </xf>
    <xf numFmtId="0" fontId="4" fillId="0" borderId="7" applyNumberFormat="0" applyFont="0"/>
    <xf numFmtId="0" fontId="15" fillId="0" borderId="0" applyNumberFormat="0" applyFont="0" applyFill="0" applyBorder="0" applyAlignment="0"/>
    <xf numFmtId="176" fontId="4" fillId="0" borderId="0" applyFont="0" applyFill="0" applyBorder="0" applyAlignment="0" applyProtection="0"/>
    <xf numFmtId="0" fontId="40" fillId="0" borderId="0"/>
    <xf numFmtId="0" fontId="4" fillId="0" borderId="0" applyFill="0" applyBorder="0" applyAlignment="0"/>
    <xf numFmtId="14" fontId="37" fillId="0" borderId="0">
      <alignment horizontal="center" wrapText="1"/>
      <protection locked="0"/>
    </xf>
    <xf numFmtId="0" fontId="10" fillId="24" borderId="0" applyNumberFormat="0" applyFont="0" applyBorder="0" applyAlignment="0" applyProtection="0"/>
    <xf numFmtId="0" fontId="42" fillId="0" borderId="0" applyNumberFormat="0" applyAlignment="0">
      <alignment horizontal="left"/>
    </xf>
    <xf numFmtId="0" fontId="7" fillId="0" borderId="4" applyFont="0"/>
    <xf numFmtId="167" fontId="10" fillId="0" borderId="0">
      <alignment horizontal="center"/>
    </xf>
    <xf numFmtId="3" fontId="10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0" fontId="7" fillId="0" borderId="19" applyNumberFormat="0"/>
    <xf numFmtId="0" fontId="10" fillId="24" borderId="0" applyNumberFormat="0" applyFont="0" applyBorder="0" applyAlignment="0" applyProtection="0"/>
    <xf numFmtId="4" fontId="10" fillId="0" borderId="0" applyFont="0" applyFill="0" applyBorder="0" applyAlignment="0" applyProtection="0"/>
    <xf numFmtId="0" fontId="42" fillId="0" borderId="0" applyNumberFormat="0" applyAlignment="0">
      <alignment horizontal="left"/>
    </xf>
    <xf numFmtId="0" fontId="4" fillId="0" borderId="7" applyNumberFormat="0" applyFont="0"/>
    <xf numFmtId="0" fontId="1" fillId="0" borderId="0"/>
    <xf numFmtId="0" fontId="1" fillId="0" borderId="0"/>
    <xf numFmtId="2" fontId="4" fillId="0" borderId="19"/>
    <xf numFmtId="0" fontId="45" fillId="59" borderId="0" applyNumberFormat="0" applyFont="0" applyBorder="0" applyAlignment="0" applyProtection="0"/>
    <xf numFmtId="0" fontId="14" fillId="0" borderId="4">
      <alignment horizontal="center"/>
    </xf>
    <xf numFmtId="0" fontId="1" fillId="0" borderId="0"/>
    <xf numFmtId="0" fontId="1" fillId="0" borderId="0"/>
    <xf numFmtId="0" fontId="45" fillId="58" borderId="0" applyNumberFormat="0" applyFont="0" applyBorder="0" applyAlignment="0" applyProtection="0"/>
    <xf numFmtId="15" fontId="10" fillId="0" borderId="0" applyFont="0" applyFill="0" applyBorder="0" applyAlignment="0" applyProtection="0"/>
    <xf numFmtId="165" fontId="7" fillId="0" borderId="8"/>
    <xf numFmtId="0" fontId="4" fillId="0" borderId="0" applyFill="0" applyBorder="0" applyAlignment="0"/>
    <xf numFmtId="0" fontId="1" fillId="0" borderId="0"/>
    <xf numFmtId="0" fontId="4" fillId="0" borderId="0" applyFill="0" applyBorder="0" applyAlignment="0"/>
    <xf numFmtId="0" fontId="38" fillId="0" borderId="0"/>
    <xf numFmtId="167" fontId="10" fillId="0" borderId="0">
      <alignment horizontal="center"/>
    </xf>
    <xf numFmtId="164" fontId="7" fillId="0" borderId="1" applyFont="0" applyFill="0" applyBorder="0" applyProtection="0"/>
    <xf numFmtId="0" fontId="8" fillId="0" borderId="6" applyFont="0"/>
    <xf numFmtId="14" fontId="37" fillId="0" borderId="0">
      <alignment horizontal="center" wrapText="1"/>
      <protection locked="0"/>
    </xf>
    <xf numFmtId="0" fontId="15" fillId="0" borderId="0" applyNumberFormat="0" applyFont="0" applyFill="0" applyBorder="0" applyAlignment="0"/>
    <xf numFmtId="0" fontId="47" fillId="0" borderId="0"/>
    <xf numFmtId="0" fontId="1" fillId="0" borderId="0"/>
    <xf numFmtId="0" fontId="45" fillId="59" borderId="0" applyNumberFormat="0" applyFont="0" applyBorder="0" applyAlignment="0" applyProtection="0"/>
    <xf numFmtId="0" fontId="47" fillId="0" borderId="0"/>
    <xf numFmtId="0" fontId="45" fillId="58" borderId="0" applyNumberFormat="0" applyFont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0" fontId="47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0" fontId="45" fillId="58" borderId="0" applyNumberFormat="0" applyFont="0" applyBorder="0" applyAlignment="0" applyProtection="0"/>
    <xf numFmtId="4" fontId="10" fillId="0" borderId="0" applyFont="0" applyFill="0" applyBorder="0" applyAlignment="0" applyProtection="0"/>
    <xf numFmtId="0" fontId="4" fillId="0" borderId="0" applyFill="0" applyBorder="0" applyAlignment="0"/>
    <xf numFmtId="0" fontId="45" fillId="59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14" fontId="37" fillId="0" borderId="0">
      <alignment horizontal="center" wrapText="1"/>
      <protection locked="0"/>
    </xf>
    <xf numFmtId="0" fontId="42" fillId="0" borderId="0" applyNumberFormat="0" applyAlignment="0">
      <alignment horizontal="left"/>
    </xf>
    <xf numFmtId="165" fontId="7" fillId="0" borderId="8"/>
    <xf numFmtId="165" fontId="7" fillId="0" borderId="8" applyNumberFormat="0"/>
    <xf numFmtId="14" fontId="37" fillId="0" borderId="0">
      <alignment horizontal="center" wrapText="1"/>
      <protection locked="0"/>
    </xf>
    <xf numFmtId="2" fontId="4" fillId="0" borderId="19"/>
    <xf numFmtId="167" fontId="10" fillId="0" borderId="0">
      <alignment horizontal="center"/>
    </xf>
    <xf numFmtId="4" fontId="10" fillId="0" borderId="0" applyFont="0" applyFill="0" applyBorder="0" applyAlignment="0" applyProtection="0"/>
    <xf numFmtId="181" fontId="4" fillId="0" borderId="0" applyFont="0" applyFill="0" applyBorder="0" applyAlignment="0" applyProtection="0"/>
    <xf numFmtId="0" fontId="4" fillId="0" borderId="0" applyFill="0" applyBorder="0" applyAlignment="0"/>
    <xf numFmtId="0" fontId="38" fillId="0" borderId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5" fontId="7" fillId="0" borderId="8" applyNumberFormat="0"/>
    <xf numFmtId="6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15" fontId="10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40" fillId="0" borderId="0"/>
    <xf numFmtId="165" fontId="7" fillId="0" borderId="16" applyNumberFormat="0" applyFont="0" applyAlignment="0">
      <alignment horizontal="center"/>
    </xf>
    <xf numFmtId="164" fontId="7" fillId="0" borderId="2"/>
    <xf numFmtId="181" fontId="4" fillId="0" borderId="0" applyFont="0" applyFill="0" applyBorder="0" applyAlignment="0" applyProtection="0"/>
    <xf numFmtId="0" fontId="4" fillId="0" borderId="0" applyFill="0" applyBorder="0" applyAlignment="0"/>
    <xf numFmtId="165" fontId="7" fillId="0" borderId="8"/>
    <xf numFmtId="0" fontId="38" fillId="0" borderId="0"/>
    <xf numFmtId="0" fontId="8" fillId="0" borderId="6" applyFont="0"/>
    <xf numFmtId="164" fontId="7" fillId="0" borderId="1" applyFont="0" applyFill="0" applyBorder="0" applyProtection="0"/>
    <xf numFmtId="6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4" fontId="37" fillId="0" borderId="0">
      <alignment horizontal="center" wrapText="1"/>
      <protection locked="0"/>
    </xf>
    <xf numFmtId="2" fontId="4" fillId="0" borderId="19"/>
    <xf numFmtId="165" fontId="7" fillId="0" borderId="8" applyNumberFormat="0"/>
    <xf numFmtId="181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7" applyNumberFormat="0" applyFont="0"/>
    <xf numFmtId="0" fontId="39" fillId="0" borderId="0"/>
    <xf numFmtId="0" fontId="8" fillId="0" borderId="6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5" fontId="7" fillId="0" borderId="8" applyNumberFormat="0"/>
    <xf numFmtId="167" fontId="10" fillId="0" borderId="0">
      <alignment horizontal="center"/>
    </xf>
    <xf numFmtId="0" fontId="7" fillId="0" borderId="19" applyNumberFormat="0"/>
    <xf numFmtId="3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4" fontId="37" fillId="0" borderId="0">
      <alignment horizontal="center" wrapText="1"/>
      <protection locked="0"/>
    </xf>
    <xf numFmtId="0" fontId="8" fillId="0" borderId="6" applyFont="0"/>
    <xf numFmtId="0" fontId="7" fillId="0" borderId="19" applyNumberFormat="0"/>
    <xf numFmtId="178" fontId="4" fillId="26" borderId="0" applyFont="0" applyBorder="0"/>
    <xf numFmtId="0" fontId="45" fillId="58" borderId="0" applyNumberFormat="0" applyFont="0" applyBorder="0" applyAlignment="0" applyProtection="0"/>
    <xf numFmtId="37" fontId="12" fillId="0" borderId="0"/>
    <xf numFmtId="0" fontId="4" fillId="0" borderId="0" applyFill="0" applyBorder="0" applyAlignment="0"/>
    <xf numFmtId="0" fontId="4" fillId="0" borderId="7" applyNumberFormat="0" applyFont="0"/>
    <xf numFmtId="0" fontId="39" fillId="0" borderId="0"/>
    <xf numFmtId="0" fontId="7" fillId="0" borderId="4" applyFont="0"/>
    <xf numFmtId="0" fontId="37" fillId="0" borderId="0">
      <alignment horizontal="center" wrapText="1"/>
      <protection locked="0"/>
    </xf>
    <xf numFmtId="0" fontId="1" fillId="0" borderId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15" fontId="10" fillId="0" borderId="0" applyFont="0" applyFill="0" applyBorder="0" applyAlignment="0" applyProtection="0"/>
    <xf numFmtId="10" fontId="4" fillId="0" borderId="0" applyFont="0" applyFill="0" applyBorder="0" applyAlignment="0" applyProtection="0"/>
    <xf numFmtId="2" fontId="4" fillId="0" borderId="19"/>
    <xf numFmtId="0" fontId="4" fillId="0" borderId="0" applyFill="0" applyBorder="0" applyAlignment="0"/>
    <xf numFmtId="165" fontId="7" fillId="0" borderId="16" applyNumberFormat="0" applyFont="0" applyAlignment="0">
      <alignment horizontal="center"/>
    </xf>
    <xf numFmtId="165" fontId="7" fillId="0" borderId="16" applyNumberFormat="0" applyFont="0" applyAlignment="0">
      <alignment horizontal="center"/>
    </xf>
    <xf numFmtId="165" fontId="7" fillId="0" borderId="8"/>
    <xf numFmtId="0" fontId="37" fillId="0" borderId="0">
      <alignment horizontal="center" wrapText="1"/>
      <protection locked="0"/>
    </xf>
    <xf numFmtId="0" fontId="15" fillId="0" borderId="0" applyNumberFormat="0" applyFont="0" applyFill="0" applyBorder="0" applyAlignment="0"/>
    <xf numFmtId="165" fontId="7" fillId="0" borderId="8" applyNumberFormat="0"/>
    <xf numFmtId="167" fontId="10" fillId="0" borderId="0">
      <alignment horizontal="center"/>
    </xf>
    <xf numFmtId="0" fontId="7" fillId="0" borderId="19" applyNumberFormat="0"/>
    <xf numFmtId="3" fontId="10" fillId="0" borderId="0" applyFont="0" applyFill="0" applyBorder="0" applyAlignment="0" applyProtection="0"/>
    <xf numFmtId="15" fontId="10" fillId="0" borderId="0" applyFont="0" applyFill="0" applyBorder="0" applyAlignment="0" applyProtection="0"/>
    <xf numFmtId="10" fontId="4" fillId="0" borderId="0" applyFont="0" applyFill="0" applyBorder="0" applyAlignment="0" applyProtection="0"/>
    <xf numFmtId="165" fontId="7" fillId="0" borderId="8"/>
    <xf numFmtId="176" fontId="4" fillId="0" borderId="0" applyFont="0" applyFill="0" applyBorder="0" applyAlignment="0" applyProtection="0"/>
    <xf numFmtId="178" fontId="4" fillId="26" borderId="0" applyFont="0" applyBorder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7" applyNumberFormat="0" applyFont="0"/>
    <xf numFmtId="0" fontId="39" fillId="0" borderId="0"/>
    <xf numFmtId="164" fontId="7" fillId="0" borderId="1" applyFont="0" applyFill="0" applyBorder="0" applyProtection="0"/>
    <xf numFmtId="165" fontId="7" fillId="0" borderId="8" applyNumberFormat="0"/>
    <xf numFmtId="181" fontId="4" fillId="0" borderId="0" applyFont="0" applyFill="0" applyBorder="0" applyAlignment="0" applyProtection="0"/>
    <xf numFmtId="0" fontId="7" fillId="0" borderId="4" applyFont="0"/>
    <xf numFmtId="0" fontId="38" fillId="0" borderId="0"/>
    <xf numFmtId="0" fontId="4" fillId="0" borderId="7" applyNumberFormat="0" applyFont="0"/>
    <xf numFmtId="0" fontId="10" fillId="0" borderId="0" applyNumberFormat="0" applyFont="0" applyFill="0" applyBorder="0" applyAlignment="0" applyProtection="0">
      <alignment horizontal="left"/>
    </xf>
    <xf numFmtId="4" fontId="10" fillId="0" borderId="0" applyFont="0" applyFill="0" applyBorder="0" applyAlignment="0" applyProtection="0"/>
    <xf numFmtId="0" fontId="4" fillId="0" borderId="0"/>
    <xf numFmtId="0" fontId="10" fillId="24" borderId="0" applyNumberFormat="0" applyFont="0" applyBorder="0" applyAlignment="0" applyProtection="0"/>
    <xf numFmtId="178" fontId="4" fillId="26" borderId="0" applyFont="0" applyBorder="0"/>
    <xf numFmtId="0" fontId="1" fillId="0" borderId="0"/>
    <xf numFmtId="178" fontId="4" fillId="26" borderId="0" applyFont="0" applyBorder="0"/>
    <xf numFmtId="0" fontId="4" fillId="0" borderId="0" applyFill="0" applyBorder="0" applyAlignment="0"/>
    <xf numFmtId="0" fontId="4" fillId="0" borderId="0" applyFill="0" applyBorder="0" applyAlignment="0"/>
    <xf numFmtId="0" fontId="10" fillId="24" borderId="0" applyNumberFormat="0" applyFont="0" applyBorder="0" applyAlignment="0" applyProtection="0"/>
    <xf numFmtId="0" fontId="7" fillId="0" borderId="4" applyFont="0"/>
    <xf numFmtId="38" fontId="46" fillId="0" borderId="34" applyFont="0" applyFill="0" applyBorder="0" applyAlignment="0">
      <alignment horizontal="center"/>
    </xf>
    <xf numFmtId="165" fontId="7" fillId="0" borderId="16" applyNumberFormat="0" applyFont="0" applyAlignment="0">
      <alignment horizontal="center"/>
    </xf>
    <xf numFmtId="0" fontId="10" fillId="0" borderId="0" applyNumberFormat="0" applyFont="0" applyFill="0" applyBorder="0" applyAlignment="0" applyProtection="0">
      <alignment horizontal="left"/>
    </xf>
    <xf numFmtId="0" fontId="47" fillId="0" borderId="0"/>
    <xf numFmtId="0" fontId="7" fillId="0" borderId="19" applyNumberFormat="0"/>
    <xf numFmtId="0" fontId="40" fillId="0" borderId="0"/>
    <xf numFmtId="0" fontId="4" fillId="0" borderId="0" applyFill="0" applyBorder="0" applyAlignment="0"/>
    <xf numFmtId="0" fontId="40" fillId="0" borderId="0"/>
    <xf numFmtId="0" fontId="42" fillId="0" borderId="0" applyNumberFormat="0" applyAlignment="0">
      <alignment horizontal="left"/>
    </xf>
    <xf numFmtId="10" fontId="4" fillId="0" borderId="0" applyFont="0" applyFill="0" applyBorder="0" applyAlignment="0" applyProtection="0"/>
    <xf numFmtId="0" fontId="15" fillId="0" borderId="0" applyNumberFormat="0" applyFont="0" applyFill="0" applyBorder="0" applyAlignment="0"/>
    <xf numFmtId="0" fontId="4" fillId="0" borderId="0" applyFill="0" applyBorder="0" applyAlignment="0"/>
    <xf numFmtId="167" fontId="10" fillId="0" borderId="0">
      <alignment horizontal="center"/>
    </xf>
    <xf numFmtId="3" fontId="10" fillId="0" borderId="0" applyFont="0" applyFill="0" applyBorder="0" applyAlignment="0" applyProtection="0"/>
    <xf numFmtId="0" fontId="8" fillId="0" borderId="6" applyFont="0"/>
    <xf numFmtId="167" fontId="10" fillId="0" borderId="0">
      <alignment horizontal="center"/>
    </xf>
    <xf numFmtId="10" fontId="4" fillId="0" borderId="0" applyFont="0" applyFill="0" applyBorder="0" applyAlignment="0" applyProtection="0"/>
    <xf numFmtId="15" fontId="10" fillId="0" borderId="0" applyFont="0" applyFill="0" applyBorder="0" applyAlignment="0" applyProtection="0"/>
    <xf numFmtId="37" fontId="12" fillId="0" borderId="0"/>
    <xf numFmtId="37" fontId="12" fillId="0" borderId="0"/>
    <xf numFmtId="164" fontId="7" fillId="0" borderId="1" applyFont="0" applyFill="0" applyBorder="0" applyProtection="0"/>
    <xf numFmtId="0" fontId="4" fillId="0" borderId="7" applyNumberFormat="0" applyFont="0"/>
    <xf numFmtId="165" fontId="7" fillId="0" borderId="8"/>
    <xf numFmtId="178" fontId="4" fillId="26" borderId="0" applyFont="0" applyBorder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4" fillId="0" borderId="7" applyNumberFormat="0" applyFont="0"/>
    <xf numFmtId="37" fontId="12" fillId="0" borderId="0"/>
    <xf numFmtId="0" fontId="47" fillId="0" borderId="0"/>
    <xf numFmtId="15" fontId="10" fillId="0" borderId="0" applyFont="0" applyFill="0" applyBorder="0" applyAlignment="0" applyProtection="0"/>
    <xf numFmtId="38" fontId="46" fillId="0" borderId="34" applyFont="0" applyFill="0" applyBorder="0" applyAlignment="0">
      <alignment horizontal="center"/>
    </xf>
    <xf numFmtId="0" fontId="10" fillId="24" borderId="0" applyNumberFormat="0" applyFont="0" applyBorder="0" applyAlignment="0" applyProtection="0"/>
    <xf numFmtId="0" fontId="37" fillId="0" borderId="0">
      <alignment horizontal="center" wrapText="1"/>
      <protection locked="0"/>
    </xf>
    <xf numFmtId="178" fontId="4" fillId="26" borderId="0" applyFont="0" applyBorder="0"/>
    <xf numFmtId="38" fontId="46" fillId="0" borderId="34" applyFont="0" applyFill="0" applyBorder="0" applyAlignment="0">
      <alignment horizontal="center"/>
    </xf>
    <xf numFmtId="0" fontId="4" fillId="0" borderId="0" applyFill="0" applyBorder="0" applyAlignment="0"/>
    <xf numFmtId="14" fontId="37" fillId="0" borderId="0">
      <alignment horizontal="center" wrapText="1"/>
      <protection locked="0"/>
    </xf>
    <xf numFmtId="0" fontId="42" fillId="0" borderId="0" applyNumberFormat="0" applyAlignment="0">
      <alignment horizontal="left"/>
    </xf>
    <xf numFmtId="2" fontId="4" fillId="0" borderId="19"/>
    <xf numFmtId="165" fontId="7" fillId="0" borderId="8" applyNumberFormat="0"/>
    <xf numFmtId="2" fontId="4" fillId="0" borderId="19"/>
    <xf numFmtId="0" fontId="4" fillId="0" borderId="0" applyFill="0" applyBorder="0" applyAlignment="0"/>
    <xf numFmtId="0" fontId="39" fillId="0" borderId="0"/>
    <xf numFmtId="0" fontId="4" fillId="0" borderId="0" applyFill="0" applyBorder="0" applyAlignment="0"/>
    <xf numFmtId="0" fontId="4" fillId="0" borderId="0" applyFill="0" applyBorder="0" applyAlignment="0"/>
    <xf numFmtId="6" fontId="10" fillId="0" borderId="0" applyFont="0" applyFill="0" applyBorder="0" applyAlignment="0" applyProtection="0"/>
    <xf numFmtId="0" fontId="39" fillId="0" borderId="0"/>
    <xf numFmtId="0" fontId="15" fillId="0" borderId="0" applyNumberFormat="0" applyFont="0" applyFill="0" applyBorder="0" applyAlignment="0"/>
    <xf numFmtId="10" fontId="4" fillId="0" borderId="0" applyFont="0" applyFill="0" applyBorder="0" applyAlignment="0" applyProtection="0"/>
    <xf numFmtId="6" fontId="10" fillId="0" borderId="0" applyFont="0" applyFill="0" applyBorder="0" applyAlignment="0" applyProtection="0"/>
    <xf numFmtId="0" fontId="1" fillId="0" borderId="0"/>
    <xf numFmtId="0" fontId="14" fillId="0" borderId="4">
      <alignment horizontal="center"/>
    </xf>
    <xf numFmtId="0" fontId="8" fillId="0" borderId="6" applyFont="0"/>
    <xf numFmtId="0" fontId="4" fillId="0" borderId="0" applyFill="0" applyBorder="0" applyAlignment="0"/>
    <xf numFmtId="176" fontId="4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4" fillId="0" borderId="0" applyFill="0" applyBorder="0" applyAlignment="0"/>
    <xf numFmtId="181" fontId="4" fillId="0" borderId="0" applyFont="0" applyFill="0" applyBorder="0" applyAlignment="0" applyProtection="0"/>
    <xf numFmtId="0" fontId="4" fillId="0" borderId="0" applyFill="0" applyBorder="0" applyAlignment="0"/>
    <xf numFmtId="0" fontId="4" fillId="0" borderId="0" applyFill="0" applyBorder="0" applyAlignment="0"/>
    <xf numFmtId="165" fontId="7" fillId="0" borderId="8"/>
    <xf numFmtId="0" fontId="40" fillId="0" borderId="0"/>
    <xf numFmtId="0" fontId="10" fillId="0" borderId="0" applyNumberFormat="0" applyFont="0" applyFill="0" applyBorder="0" applyAlignment="0" applyProtection="0">
      <alignment horizontal="left"/>
    </xf>
    <xf numFmtId="0" fontId="4" fillId="0" borderId="0" applyFill="0" applyBorder="0" applyAlignment="0"/>
    <xf numFmtId="3" fontId="10" fillId="0" borderId="0" applyFont="0" applyFill="0" applyBorder="0" applyAlignment="0" applyProtection="0"/>
    <xf numFmtId="164" fontId="7" fillId="0" borderId="1" applyFont="0" applyFill="0" applyBorder="0" applyProtection="0"/>
    <xf numFmtId="6" fontId="10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6" fontId="10" fillId="0" borderId="0" applyFont="0" applyFill="0" applyBorder="0" applyAlignment="0" applyProtection="0"/>
    <xf numFmtId="0" fontId="4" fillId="0" borderId="0" applyFill="0" applyBorder="0" applyAlignment="0"/>
    <xf numFmtId="0" fontId="37" fillId="0" borderId="0">
      <alignment horizontal="center" wrapText="1"/>
      <protection locked="0"/>
    </xf>
    <xf numFmtId="0" fontId="10" fillId="24" borderId="0" applyNumberFormat="0" applyFont="0" applyBorder="0" applyAlignment="0" applyProtection="0"/>
    <xf numFmtId="0" fontId="4" fillId="0" borderId="7" applyNumberFormat="0" applyFont="0"/>
    <xf numFmtId="0" fontId="38" fillId="0" borderId="0"/>
    <xf numFmtId="164" fontId="7" fillId="0" borderId="2"/>
    <xf numFmtId="0" fontId="14" fillId="0" borderId="4">
      <alignment horizontal="center"/>
    </xf>
    <xf numFmtId="0" fontId="38" fillId="0" borderId="0"/>
    <xf numFmtId="0" fontId="15" fillId="0" borderId="0" applyNumberFormat="0" applyFont="0" applyFill="0" applyBorder="0" applyAlignment="0"/>
    <xf numFmtId="0" fontId="14" fillId="0" borderId="4">
      <alignment horizontal="center"/>
    </xf>
    <xf numFmtId="0" fontId="39" fillId="0" borderId="0"/>
    <xf numFmtId="14" fontId="37" fillId="0" borderId="0">
      <alignment horizontal="center" wrapText="1"/>
      <protection locked="0"/>
    </xf>
    <xf numFmtId="2" fontId="4" fillId="0" borderId="19"/>
    <xf numFmtId="0" fontId="45" fillId="58" borderId="0" applyNumberFormat="0" applyFont="0" applyBorder="0" applyAlignment="0" applyProtection="0"/>
    <xf numFmtId="2" fontId="4" fillId="0" borderId="19"/>
    <xf numFmtId="0" fontId="1" fillId="0" borderId="0"/>
    <xf numFmtId="0" fontId="42" fillId="0" borderId="0" applyNumberFormat="0" applyAlignment="0">
      <alignment horizontal="left"/>
    </xf>
    <xf numFmtId="164" fontId="7" fillId="0" borderId="1" applyFont="0" applyFill="0" applyBorder="0" applyProtection="0"/>
    <xf numFmtId="6" fontId="10" fillId="0" borderId="0" applyFont="0" applyFill="0" applyBorder="0" applyAlignment="0" applyProtection="0"/>
    <xf numFmtId="0" fontId="4" fillId="0" borderId="0" applyFill="0" applyBorder="0" applyAlignme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4" fillId="0" borderId="0" applyFill="0" applyBorder="0" applyAlignment="0"/>
    <xf numFmtId="176" fontId="4" fillId="0" borderId="0" applyFont="0" applyFill="0" applyBorder="0" applyAlignment="0" applyProtection="0"/>
    <xf numFmtId="165" fontId="7" fillId="0" borderId="16" applyNumberFormat="0" applyFont="0" applyAlignment="0">
      <alignment horizontal="center"/>
    </xf>
    <xf numFmtId="165" fontId="7" fillId="0" borderId="16" applyNumberFormat="0" applyFont="0" applyAlignment="0">
      <alignment horizontal="center"/>
    </xf>
    <xf numFmtId="0" fontId="7" fillId="0" borderId="19" applyNumberFormat="0"/>
    <xf numFmtId="164" fontId="7" fillId="0" borderId="2"/>
    <xf numFmtId="0" fontId="10" fillId="24" borderId="0" applyNumberFormat="0" applyFont="0" applyBorder="0" applyAlignment="0" applyProtection="0"/>
    <xf numFmtId="14" fontId="37" fillId="0" borderId="0">
      <alignment horizontal="center" wrapText="1"/>
      <protection locked="0"/>
    </xf>
    <xf numFmtId="0" fontId="7" fillId="0" borderId="4" applyFont="0"/>
    <xf numFmtId="181" fontId="4" fillId="0" borderId="0" applyFont="0" applyFill="0" applyBorder="0" applyAlignment="0" applyProtection="0"/>
    <xf numFmtId="0" fontId="4" fillId="0" borderId="0"/>
    <xf numFmtId="0" fontId="10" fillId="24" borderId="0" applyNumberFormat="0" applyFont="0" applyBorder="0" applyAlignment="0" applyProtection="0"/>
    <xf numFmtId="2" fontId="4" fillId="0" borderId="19"/>
    <xf numFmtId="0" fontId="42" fillId="0" borderId="0" applyNumberFormat="0" applyAlignment="0">
      <alignment horizontal="left"/>
    </xf>
    <xf numFmtId="2" fontId="4" fillId="0" borderId="19"/>
    <xf numFmtId="0" fontId="7" fillId="0" borderId="4" applyFont="0"/>
    <xf numFmtId="37" fontId="12" fillId="0" borderId="0"/>
    <xf numFmtId="0" fontId="8" fillId="0" borderId="6" applyFont="0"/>
    <xf numFmtId="0" fontId="4" fillId="0" borderId="0" applyFill="0" applyBorder="0" applyAlignment="0"/>
    <xf numFmtId="0" fontId="10" fillId="0" borderId="0" applyNumberFormat="0" applyFont="0" applyFill="0" applyBorder="0" applyAlignment="0" applyProtection="0">
      <alignment horizontal="left"/>
    </xf>
    <xf numFmtId="0" fontId="45" fillId="58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4" fillId="0" borderId="0" applyFill="0" applyBorder="0" applyAlignment="0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4" fillId="0" borderId="7" applyNumberFormat="0" applyFont="0"/>
    <xf numFmtId="37" fontId="12" fillId="0" borderId="0"/>
    <xf numFmtId="0" fontId="4" fillId="0" borderId="0" applyFill="0" applyBorder="0" applyAlignment="0"/>
    <xf numFmtId="165" fontId="7" fillId="0" borderId="8" applyNumberFormat="0"/>
    <xf numFmtId="0" fontId="7" fillId="0" borderId="19" applyNumberFormat="0"/>
    <xf numFmtId="167" fontId="10" fillId="0" borderId="0">
      <alignment horizontal="center"/>
    </xf>
    <xf numFmtId="4" fontId="10" fillId="0" borderId="0" applyFont="0" applyFill="0" applyBorder="0" applyAlignment="0" applyProtection="0"/>
    <xf numFmtId="164" fontId="7" fillId="0" borderId="2"/>
    <xf numFmtId="0" fontId="4" fillId="0" borderId="0" applyFill="0" applyBorder="0" applyAlignment="0"/>
    <xf numFmtId="0" fontId="38" fillId="0" borderId="0"/>
    <xf numFmtId="0" fontId="4" fillId="0" borderId="0" applyFill="0" applyBorder="0" applyAlignment="0"/>
    <xf numFmtId="0" fontId="4" fillId="0" borderId="0" applyFill="0" applyBorder="0" applyAlignment="0"/>
    <xf numFmtId="164" fontId="7" fillId="0" borderId="2"/>
    <xf numFmtId="176" fontId="4" fillId="0" borderId="0" applyFont="0" applyFill="0" applyBorder="0" applyAlignment="0" applyProtection="0"/>
    <xf numFmtId="0" fontId="7" fillId="0" borderId="4" applyFont="0"/>
    <xf numFmtId="0" fontId="40" fillId="0" borderId="0"/>
    <xf numFmtId="164" fontId="7" fillId="0" borderId="1" applyFont="0" applyFill="0" applyBorder="0" applyProtection="0"/>
    <xf numFmtId="0" fontId="4" fillId="0" borderId="0" applyFill="0" applyBorder="0" applyAlignment="0"/>
    <xf numFmtId="0" fontId="1" fillId="0" borderId="0"/>
    <xf numFmtId="3" fontId="10" fillId="0" borderId="0" applyFont="0" applyFill="0" applyBorder="0" applyAlignment="0" applyProtection="0"/>
    <xf numFmtId="165" fontId="7" fillId="0" borderId="8"/>
    <xf numFmtId="0" fontId="8" fillId="0" borderId="6" applyFont="0"/>
    <xf numFmtId="15" fontId="10" fillId="0" borderId="0" applyFont="0" applyFill="0" applyBorder="0" applyAlignment="0" applyProtection="0"/>
    <xf numFmtId="0" fontId="38" fillId="0" borderId="0"/>
    <xf numFmtId="6" fontId="10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40" fillId="0" borderId="0"/>
    <xf numFmtId="15" fontId="10" fillId="0" borderId="0" applyFont="0" applyFill="0" applyBorder="0" applyAlignment="0" applyProtection="0"/>
    <xf numFmtId="164" fontId="7" fillId="0" borderId="2"/>
    <xf numFmtId="0" fontId="40" fillId="0" borderId="0"/>
    <xf numFmtId="0" fontId="14" fillId="0" borderId="4">
      <alignment horizontal="center"/>
    </xf>
    <xf numFmtId="0" fontId="39" fillId="0" borderId="0"/>
    <xf numFmtId="165" fontId="7" fillId="0" borderId="8"/>
    <xf numFmtId="164" fontId="7" fillId="0" borderId="1" applyFont="0" applyFill="0" applyBorder="0" applyProtection="0"/>
    <xf numFmtId="0" fontId="1" fillId="0" borderId="0"/>
    <xf numFmtId="165" fontId="7" fillId="0" borderId="8" applyNumberFormat="0"/>
    <xf numFmtId="37" fontId="12" fillId="0" borderId="0"/>
    <xf numFmtId="0" fontId="45" fillId="59" borderId="0" applyNumberFormat="0" applyFont="0" applyBorder="0" applyAlignment="0" applyProtection="0"/>
    <xf numFmtId="37" fontId="12" fillId="0" borderId="0"/>
    <xf numFmtId="0" fontId="47" fillId="0" borderId="0"/>
    <xf numFmtId="0" fontId="14" fillId="0" borderId="4">
      <alignment horizontal="center"/>
    </xf>
    <xf numFmtId="0" fontId="15" fillId="0" borderId="0" applyNumberFormat="0" applyFont="0" applyFill="0" applyBorder="0" applyAlignment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7" fillId="0" borderId="2"/>
    <xf numFmtId="0" fontId="8" fillId="0" borderId="6" applyFont="0"/>
    <xf numFmtId="4" fontId="10" fillId="0" borderId="0" applyFont="0" applyFill="0" applyBorder="0" applyAlignment="0" applyProtection="0"/>
    <xf numFmtId="0" fontId="4" fillId="0" borderId="7" applyNumberFormat="0" applyFont="0"/>
    <xf numFmtId="0" fontId="1" fillId="0" borderId="0"/>
    <xf numFmtId="0" fontId="7" fillId="0" borderId="19" applyNumberFormat="0"/>
    <xf numFmtId="0" fontId="1" fillId="0" borderId="0"/>
    <xf numFmtId="165" fontId="7" fillId="0" borderId="16" applyNumberFormat="0" applyFont="0" applyAlignment="0">
      <alignment horizontal="center"/>
    </xf>
    <xf numFmtId="0" fontId="1" fillId="0" borderId="0"/>
    <xf numFmtId="6" fontId="10" fillId="0" borderId="0" applyFont="0" applyFill="0" applyBorder="0" applyAlignment="0" applyProtection="0"/>
    <xf numFmtId="0" fontId="4" fillId="0" borderId="0" applyFill="0" applyBorder="0" applyAlignment="0"/>
    <xf numFmtId="0" fontId="4" fillId="0" borderId="0" applyFill="0" applyBorder="0" applyAlignment="0"/>
    <xf numFmtId="15" fontId="10" fillId="0" borderId="0" applyFont="0" applyFill="0" applyBorder="0" applyAlignment="0" applyProtection="0"/>
    <xf numFmtId="165" fontId="7" fillId="0" borderId="8" applyNumberFormat="0"/>
    <xf numFmtId="165" fontId="7" fillId="0" borderId="8" applyNumberFormat="0"/>
    <xf numFmtId="0" fontId="39" fillId="0" borderId="0"/>
    <xf numFmtId="0" fontId="4" fillId="0" borderId="0" applyFill="0" applyBorder="0" applyAlignment="0"/>
    <xf numFmtId="0" fontId="4" fillId="0" borderId="0" applyFill="0" applyBorder="0" applyAlignment="0"/>
    <xf numFmtId="181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65" fontId="7" fillId="0" borderId="8" applyNumberFormat="0"/>
    <xf numFmtId="176" fontId="4" fillId="0" borderId="0" applyFont="0" applyFill="0" applyBorder="0" applyAlignment="0" applyProtection="0"/>
    <xf numFmtId="0" fontId="38" fillId="0" borderId="0"/>
    <xf numFmtId="4" fontId="10" fillId="0" borderId="0" applyFont="0" applyFill="0" applyBorder="0" applyAlignment="0" applyProtection="0"/>
    <xf numFmtId="165" fontId="7" fillId="0" borderId="8" applyNumberFormat="0"/>
    <xf numFmtId="0" fontId="45" fillId="58" borderId="0" applyNumberFormat="0" applyFont="0" applyBorder="0" applyAlignment="0" applyProtection="0"/>
    <xf numFmtId="0" fontId="45" fillId="59" borderId="0" applyNumberFormat="0" applyFont="0" applyBorder="0" applyAlignment="0" applyProtection="0"/>
    <xf numFmtId="0" fontId="1" fillId="0" borderId="0"/>
    <xf numFmtId="0" fontId="1" fillId="0" borderId="0"/>
    <xf numFmtId="165" fontId="7" fillId="0" borderId="16" applyNumberFormat="0" applyFont="0" applyAlignment="0">
      <alignment horizontal="center"/>
    </xf>
    <xf numFmtId="0" fontId="15" fillId="0" borderId="0" applyNumberFormat="0" applyFont="0" applyFill="0" applyBorder="0" applyAlignment="0"/>
    <xf numFmtId="14" fontId="37" fillId="0" borderId="0">
      <alignment horizontal="center" wrapText="1"/>
      <protection locked="0"/>
    </xf>
    <xf numFmtId="0" fontId="15" fillId="0" borderId="0" applyNumberFormat="0" applyFont="0" applyFill="0" applyBorder="0" applyAlignment="0"/>
    <xf numFmtId="0" fontId="14" fillId="0" borderId="4">
      <alignment horizontal="center"/>
    </xf>
    <xf numFmtId="164" fontId="7" fillId="0" borderId="2"/>
    <xf numFmtId="0" fontId="4" fillId="0" borderId="0" applyFill="0" applyBorder="0" applyAlignment="0"/>
    <xf numFmtId="165" fontId="7" fillId="0" borderId="8"/>
    <xf numFmtId="0" fontId="4" fillId="0" borderId="0" applyFill="0" applyBorder="0" applyAlignment="0"/>
    <xf numFmtId="0" fontId="1" fillId="0" borderId="0"/>
    <xf numFmtId="0" fontId="45" fillId="59" borderId="0" applyNumberFormat="0" applyFont="0" applyBorder="0" applyAlignment="0" applyProtection="0"/>
    <xf numFmtId="38" fontId="46" fillId="0" borderId="34" applyFont="0" applyFill="0" applyBorder="0" applyAlignment="0">
      <alignment horizontal="center"/>
    </xf>
    <xf numFmtId="0" fontId="45" fillId="59" borderId="0" applyNumberFormat="0" applyFont="0" applyBorder="0" applyAlignment="0" applyProtection="0"/>
    <xf numFmtId="0" fontId="14" fillId="0" borderId="4">
      <alignment horizontal="center"/>
    </xf>
    <xf numFmtId="0" fontId="47" fillId="0" borderId="0"/>
    <xf numFmtId="37" fontId="12" fillId="0" borderId="0"/>
    <xf numFmtId="10" fontId="4" fillId="0" borderId="0" applyFont="0" applyFill="0" applyBorder="0" applyAlignment="0" applyProtection="0"/>
    <xf numFmtId="0" fontId="45" fillId="59" borderId="0" applyNumberFormat="0" applyFont="0" applyBorder="0" applyAlignment="0" applyProtection="0"/>
    <xf numFmtId="37" fontId="12" fillId="0" borderId="0"/>
    <xf numFmtId="0" fontId="39" fillId="0" borderId="0"/>
    <xf numFmtId="2" fontId="4" fillId="0" borderId="19"/>
    <xf numFmtId="0" fontId="40" fillId="0" borderId="0"/>
    <xf numFmtId="165" fontId="7" fillId="0" borderId="8" applyNumberFormat="0"/>
    <xf numFmtId="0" fontId="38" fillId="0" borderId="0"/>
    <xf numFmtId="0" fontId="4" fillId="0" borderId="0" applyFill="0" applyBorder="0" applyAlignment="0"/>
    <xf numFmtId="176" fontId="4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81" fontId="4" fillId="0" borderId="0" applyFont="0" applyFill="0" applyBorder="0" applyAlignment="0" applyProtection="0"/>
    <xf numFmtId="0" fontId="39" fillId="0" borderId="0"/>
    <xf numFmtId="0" fontId="7" fillId="0" borderId="4" applyFont="0"/>
    <xf numFmtId="0" fontId="38" fillId="0" borderId="0"/>
    <xf numFmtId="0" fontId="4" fillId="0" borderId="0" applyFill="0" applyBorder="0" applyAlignment="0"/>
    <xf numFmtId="0" fontId="7" fillId="0" borderId="19" applyNumberFormat="0"/>
    <xf numFmtId="0" fontId="40" fillId="0" borderId="0"/>
    <xf numFmtId="0" fontId="4" fillId="0" borderId="0" applyFill="0" applyBorder="0" applyAlignment="0"/>
    <xf numFmtId="0" fontId="1" fillId="0" borderId="0"/>
    <xf numFmtId="0" fontId="1" fillId="0" borderId="0"/>
    <xf numFmtId="0" fontId="45" fillId="59" borderId="0" applyNumberFormat="0" applyFont="0" applyBorder="0" applyAlignment="0" applyProtection="0"/>
    <xf numFmtId="3" fontId="10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4" fillId="0" borderId="0"/>
    <xf numFmtId="0" fontId="1" fillId="0" borderId="0"/>
    <xf numFmtId="1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65" fontId="7" fillId="0" borderId="16" applyNumberFormat="0" applyFont="0" applyAlignment="0">
      <alignment horizontal="center"/>
    </xf>
    <xf numFmtId="0" fontId="45" fillId="59" borderId="0" applyNumberFormat="0" applyFont="0" applyBorder="0" applyAlignment="0" applyProtection="0"/>
    <xf numFmtId="0" fontId="4" fillId="0" borderId="7" applyNumberFormat="0" applyFont="0"/>
    <xf numFmtId="181" fontId="4" fillId="0" borderId="0" applyFont="0" applyFill="0" applyBorder="0" applyAlignment="0" applyProtection="0"/>
    <xf numFmtId="0" fontId="4" fillId="0" borderId="0" applyFill="0" applyBorder="0" applyAlignment="0"/>
    <xf numFmtId="178" fontId="4" fillId="26" borderId="0" applyFont="0" applyBorder="0"/>
    <xf numFmtId="4" fontId="10" fillId="0" borderId="0" applyFont="0" applyFill="0" applyBorder="0" applyAlignment="0" applyProtection="0"/>
    <xf numFmtId="164" fontId="7" fillId="0" borderId="2"/>
    <xf numFmtId="165" fontId="7" fillId="0" borderId="8"/>
    <xf numFmtId="6" fontId="1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37" fillId="0" borderId="0">
      <alignment horizontal="center" wrapText="1"/>
      <protection locked="0"/>
    </xf>
    <xf numFmtId="0" fontId="47" fillId="0" borderId="0"/>
    <xf numFmtId="181" fontId="4" fillId="0" borderId="0" applyFont="0" applyFill="0" applyBorder="0" applyAlignment="0" applyProtection="0"/>
    <xf numFmtId="167" fontId="10" fillId="0" borderId="0">
      <alignment horizontal="center"/>
    </xf>
    <xf numFmtId="0" fontId="1" fillId="0" borderId="0"/>
    <xf numFmtId="181" fontId="4" fillId="0" borderId="0" applyFont="0" applyFill="0" applyBorder="0" applyAlignment="0" applyProtection="0"/>
    <xf numFmtId="0" fontId="7" fillId="0" borderId="4" applyFont="0"/>
    <xf numFmtId="165" fontId="7" fillId="0" borderId="8"/>
    <xf numFmtId="176" fontId="4" fillId="0" borderId="0" applyFont="0" applyFill="0" applyBorder="0" applyAlignment="0" applyProtection="0"/>
    <xf numFmtId="15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" fillId="0" borderId="0"/>
    <xf numFmtId="0" fontId="4" fillId="0" borderId="0" applyFill="0" applyBorder="0" applyAlignment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6" fontId="10" fillId="0" borderId="0" applyFont="0" applyFill="0" applyBorder="0" applyAlignment="0" applyProtection="0"/>
    <xf numFmtId="0" fontId="1" fillId="0" borderId="0"/>
    <xf numFmtId="0" fontId="1" fillId="0" borderId="0"/>
    <xf numFmtId="0" fontId="37" fillId="0" borderId="0">
      <alignment horizontal="center" wrapText="1"/>
      <protection locked="0"/>
    </xf>
    <xf numFmtId="0" fontId="1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4" fillId="0" borderId="7" applyNumberFormat="0" applyFont="0"/>
    <xf numFmtId="165" fontId="7" fillId="0" borderId="8"/>
    <xf numFmtId="176" fontId="4" fillId="0" borderId="0" applyFont="0" applyFill="0" applyBorder="0" applyAlignment="0" applyProtection="0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3" borderId="0" applyNumberFormat="0" applyBorder="0" applyAlignment="0" applyProtection="0"/>
    <xf numFmtId="0" fontId="4" fillId="0" borderId="7" applyNumberFormat="0" applyFont="0"/>
    <xf numFmtId="165" fontId="7" fillId="0" borderId="8"/>
    <xf numFmtId="176" fontId="4" fillId="0" borderId="0" applyFont="0" applyFill="0" applyBorder="0" applyAlignment="0" applyProtection="0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176" fontId="4" fillId="0" borderId="0" applyFont="0" applyFill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176" fontId="4" fillId="0" borderId="0" applyFont="0" applyFill="0" applyBorder="0" applyAlignment="0" applyProtection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8" fillId="0" borderId="6" applyFont="0"/>
    <xf numFmtId="0" fontId="6" fillId="27" borderId="0" applyNumberFormat="0" applyBorder="0" applyAlignment="0"/>
    <xf numFmtId="0" fontId="4" fillId="0" borderId="7" applyNumberFormat="0" applyFont="0"/>
    <xf numFmtId="165" fontId="7" fillId="0" borderId="8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27" fillId="20" borderId="9" applyNumberFormat="0" applyAlignment="0" applyProtection="0"/>
    <xf numFmtId="0" fontId="29" fillId="21" borderId="10" applyNumberFormat="0" applyAlignment="0" applyProtection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22" fillId="4" borderId="0" applyNumberFormat="0" applyBorder="0" applyAlignment="0" applyProtection="0"/>
    <xf numFmtId="38" fontId="5" fillId="26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0" fontId="19" fillId="0" borderId="13" applyNumberFormat="0" applyFill="0" applyAlignment="0" applyProtection="0"/>
    <xf numFmtId="0" fontId="20" fillId="0" borderId="14" applyNumberFormat="0" applyFill="0" applyAlignment="0" applyProtection="0"/>
    <xf numFmtId="0" fontId="21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5" fillId="7" borderId="9" applyNumberFormat="0" applyAlignment="0" applyProtection="0"/>
    <xf numFmtId="10" fontId="5" fillId="57" borderId="18" applyNumberFormat="0" applyBorder="0" applyAlignment="0" applyProtection="0"/>
    <xf numFmtId="165" fontId="7" fillId="0" borderId="16" applyNumberFormat="0" applyFont="0" applyAlignment="0">
      <alignment horizontal="center"/>
    </xf>
    <xf numFmtId="0" fontId="28" fillId="0" borderId="17" applyNumberFormat="0" applyFill="0" applyAlignment="0" applyProtection="0"/>
    <xf numFmtId="0" fontId="24" fillId="22" borderId="0" applyNumberFormat="0" applyBorder="0" applyAlignment="0" applyProtection="0"/>
    <xf numFmtId="164" fontId="11" fillId="0" borderId="18">
      <alignment horizontal="right"/>
    </xf>
    <xf numFmtId="2" fontId="4" fillId="0" borderId="19"/>
    <xf numFmtId="37" fontId="12" fillId="0" borderId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0" fontId="26" fillId="20" borderId="23" applyNumberFormat="0" applyAlignment="0" applyProtection="0"/>
    <xf numFmtId="0" fontId="13" fillId="0" borderId="24" applyNumberFormat="0" applyFont="0" applyAlignment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7" fillId="0" borderId="19" applyNumberFormat="0"/>
    <xf numFmtId="0" fontId="48" fillId="60" borderId="35"/>
    <xf numFmtId="167" fontId="10" fillId="0" borderId="0">
      <alignment horizontal="center"/>
    </xf>
    <xf numFmtId="6" fontId="10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7" fillId="0" borderId="7" applyNumberFormat="0" applyFont="0" applyAlignment="0"/>
    <xf numFmtId="0" fontId="32" fillId="0" borderId="25" applyNumberFormat="0" applyFill="0" applyAlignment="0" applyProtection="0"/>
    <xf numFmtId="165" fontId="7" fillId="0" borderId="8" applyNumberFormat="0"/>
    <xf numFmtId="9" fontId="17" fillId="0" borderId="0" applyFill="0" applyBorder="0" applyAlignment="0" applyProtection="0"/>
    <xf numFmtId="0" fontId="30" fillId="0" borderId="0" applyNumberFormat="0" applyFill="0" applyBorder="0" applyAlignment="0" applyProtection="0"/>
    <xf numFmtId="0" fontId="33" fillId="12" borderId="0" applyNumberFormat="0" applyBorder="0" applyAlignment="0" applyProtection="0"/>
    <xf numFmtId="0" fontId="33" fillId="14" borderId="0" applyNumberFormat="0" applyBorder="0" applyAlignment="0" applyProtection="0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7" borderId="0" applyNumberFormat="0" applyBorder="0" applyAlignment="0" applyProtection="0"/>
    <xf numFmtId="0" fontId="3" fillId="9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3" fillId="9" borderId="0" applyNumberFormat="0" applyBorder="0" applyAlignment="0" applyProtection="0"/>
    <xf numFmtId="0" fontId="3" fillId="5" borderId="0" applyNumberFormat="0" applyBorder="0" applyAlignment="0" applyProtection="0"/>
    <xf numFmtId="0" fontId="33" fillId="19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2"/>
    <xf numFmtId="0" fontId="3" fillId="7" borderId="0" applyNumberFormat="0" applyBorder="0" applyAlignment="0" applyProtection="0"/>
    <xf numFmtId="0" fontId="33" fillId="13" borderId="0" applyNumberFormat="0" applyBorder="0" applyAlignment="0" applyProtection="0"/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77" fontId="7" fillId="0" borderId="30"/>
    <xf numFmtId="164" fontId="7" fillId="0" borderId="2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5" fillId="0" borderId="0" applyNumberFormat="0" applyAlignment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3" fillId="2" borderId="0" applyNumberFormat="0" applyBorder="0" applyAlignment="0" applyProtection="0"/>
    <xf numFmtId="0" fontId="4" fillId="0" borderId="0"/>
    <xf numFmtId="164" fontId="7" fillId="0" borderId="2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64" fontId="7" fillId="0" borderId="2"/>
    <xf numFmtId="0" fontId="4" fillId="0" borderId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0" fontId="7" fillId="0" borderId="4" applyFont="0"/>
    <xf numFmtId="0" fontId="7" fillId="0" borderId="4" applyFont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7" fillId="0" borderId="4" applyFont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7" fillId="0" borderId="4" applyFont="0"/>
    <xf numFmtId="0" fontId="3" fillId="4" borderId="0" applyNumberFormat="0" applyBorder="0" applyAlignment="0" applyProtection="0"/>
    <xf numFmtId="0" fontId="33" fillId="17" borderId="0" applyNumberFormat="0" applyBorder="0" applyAlignment="0" applyProtection="0"/>
    <xf numFmtId="0" fontId="7" fillId="0" borderId="4" applyFont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0" fontId="5" fillId="0" borderId="0" applyNumberFormat="0" applyAlignment="0"/>
    <xf numFmtId="164" fontId="7" fillId="0" borderId="2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2" fontId="5" fillId="0" borderId="16" applyNumberFormat="0" applyAlignment="0">
      <alignment horizontal="center"/>
    </xf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7" fillId="0" borderId="4" applyFont="0"/>
    <xf numFmtId="0" fontId="7" fillId="0" borderId="4" applyFont="0"/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10" borderId="0" applyNumberFormat="0" applyBorder="0" applyAlignment="0" applyProtection="0"/>
    <xf numFmtId="0" fontId="33" fillId="9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0" fontId="4" fillId="0" borderId="0"/>
    <xf numFmtId="0" fontId="9" fillId="0" borderId="31"/>
    <xf numFmtId="0" fontId="9" fillId="0" borderId="32">
      <alignment horizontal="left" vertical="center"/>
    </xf>
    <xf numFmtId="0" fontId="4" fillId="0" borderId="26"/>
    <xf numFmtId="0" fontId="5" fillId="0" borderId="0" applyNumberFormat="0" applyAlignment="0"/>
    <xf numFmtId="0" fontId="4" fillId="0" borderId="0"/>
    <xf numFmtId="0" fontId="5" fillId="0" borderId="0" applyNumberFormat="0" applyAlignment="0"/>
    <xf numFmtId="164" fontId="7" fillId="0" borderId="1" applyFont="0" applyFill="0" applyBorder="0" applyProtection="0"/>
    <xf numFmtId="0" fontId="7" fillId="0" borderId="4" applyFont="0"/>
    <xf numFmtId="0" fontId="33" fillId="17" borderId="0" applyNumberFormat="0" applyBorder="0" applyAlignment="0" applyProtection="0"/>
    <xf numFmtId="0" fontId="7" fillId="0" borderId="4" applyFont="0"/>
    <xf numFmtId="0" fontId="7" fillId="0" borderId="4" applyFont="0"/>
    <xf numFmtId="0" fontId="5" fillId="0" borderId="0" applyNumberFormat="0" applyAlignment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164" fontId="11" fillId="0" borderId="27">
      <alignment horizontal="right"/>
    </xf>
    <xf numFmtId="2" fontId="4" fillId="0" borderId="33"/>
    <xf numFmtId="177" fontId="7" fillId="0" borderId="3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33" fillId="18" borderId="0" applyNumberFormat="0" applyBorder="0" applyAlignment="0" applyProtection="0"/>
    <xf numFmtId="0" fontId="3" fillId="11" borderId="0" applyNumberFormat="0" applyBorder="0" applyAlignment="0" applyProtection="0"/>
    <xf numFmtId="0" fontId="33" fillId="9" borderId="0" applyNumberFormat="0" applyBorder="0" applyAlignment="0" applyProtection="0"/>
    <xf numFmtId="0" fontId="33" fillId="13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3" fillId="17" borderId="0" applyNumberFormat="0" applyBorder="0" applyAlignment="0" applyProtection="0"/>
    <xf numFmtId="0" fontId="33" fillId="13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7" fillId="0" borderId="4" applyFont="0"/>
    <xf numFmtId="0" fontId="7" fillId="0" borderId="4" applyFont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5" fillId="0" borderId="0" applyNumberFormat="0" applyAlignment="0"/>
    <xf numFmtId="0" fontId="7" fillId="0" borderId="4" applyFont="0"/>
    <xf numFmtId="0" fontId="3" fillId="4" borderId="0" applyNumberFormat="0" applyBorder="0" applyAlignment="0" applyProtection="0"/>
    <xf numFmtId="0" fontId="33" fillId="14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3" fillId="3" borderId="0" applyNumberFormat="0" applyBorder="0" applyAlignment="0" applyProtection="0"/>
    <xf numFmtId="164" fontId="7" fillId="0" borderId="2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7" fillId="0" borderId="4" applyFont="0"/>
    <xf numFmtId="164" fontId="7" fillId="0" borderId="2"/>
    <xf numFmtId="0" fontId="5" fillId="0" borderId="0" applyNumberFormat="0" applyAlignment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0" fontId="5" fillId="0" borderId="0" applyNumberFormat="0" applyAlignment="0"/>
    <xf numFmtId="0" fontId="33" fillId="17" borderId="0" applyNumberFormat="0" applyBorder="0" applyAlignment="0" applyProtection="0"/>
    <xf numFmtId="2" fontId="5" fillId="0" borderId="16" applyNumberFormat="0" applyAlignment="0">
      <alignment horizontal="center"/>
    </xf>
    <xf numFmtId="0" fontId="3" fillId="8" borderId="0" applyNumberFormat="0" applyBorder="0" applyAlignment="0" applyProtection="0"/>
    <xf numFmtId="0" fontId="7" fillId="0" borderId="4" applyFont="0"/>
    <xf numFmtId="0" fontId="7" fillId="0" borderId="4" applyFont="0"/>
    <xf numFmtId="176" fontId="4" fillId="0" borderId="0" applyFont="0" applyFill="0" applyBorder="0" applyAlignment="0" applyProtection="0"/>
    <xf numFmtId="0" fontId="4" fillId="0" borderId="29"/>
    <xf numFmtId="0" fontId="7" fillId="0" borderId="4" applyFont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3" fillId="3" borderId="0" applyNumberFormat="0" applyBorder="0" applyAlignment="0" applyProtection="0"/>
    <xf numFmtId="0" fontId="33" fillId="14" borderId="0" applyNumberFormat="0" applyBorder="0" applyAlignment="0" applyProtection="0"/>
    <xf numFmtId="164" fontId="5" fillId="0" borderId="20" applyNumberFormat="0" applyAlignment="0">
      <alignment horizontal="left"/>
    </xf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3" fillId="11" borderId="0" applyNumberFormat="0" applyBorder="0" applyAlignment="0" applyProtection="0"/>
    <xf numFmtId="0" fontId="3" fillId="4" borderId="0" applyNumberFormat="0" applyBorder="0" applyAlignment="0" applyProtection="0"/>
    <xf numFmtId="0" fontId="3" fillId="6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2"/>
    <xf numFmtId="0" fontId="7" fillId="0" borderId="4" applyFont="0"/>
    <xf numFmtId="0" fontId="23" fillId="3" borderId="0" applyNumberFormat="0" applyBorder="0" applyAlignment="0" applyProtection="0"/>
    <xf numFmtId="0" fontId="5" fillId="0" borderId="0" applyNumberFormat="0" applyAlignment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3" fillId="14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" fillId="2" borderId="0" applyNumberFormat="0" applyBorder="0" applyAlignment="0" applyProtection="0"/>
    <xf numFmtId="0" fontId="3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4" fillId="0" borderId="29"/>
    <xf numFmtId="0" fontId="3" fillId="10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7" fillId="0" borderId="4" applyFont="0"/>
    <xf numFmtId="164" fontId="7" fillId="0" borderId="2"/>
    <xf numFmtId="0" fontId="4" fillId="0" borderId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164" fontId="7" fillId="0" borderId="2"/>
    <xf numFmtId="164" fontId="7" fillId="0" borderId="2"/>
    <xf numFmtId="0" fontId="7" fillId="0" borderId="4" applyFont="0"/>
    <xf numFmtId="164" fontId="7" fillId="0" borderId="2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3" fillId="19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3" fillId="10" borderId="0" applyNumberFormat="0" applyBorder="0" applyAlignment="0" applyProtection="0"/>
    <xf numFmtId="0" fontId="3" fillId="4" borderId="0" applyNumberFormat="0" applyBorder="0" applyAlignment="0" applyProtection="0"/>
    <xf numFmtId="0" fontId="33" fillId="14" borderId="0" applyNumberFormat="0" applyBorder="0" applyAlignment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164" fontId="7" fillId="0" borderId="2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2" fontId="5" fillId="0" borderId="16" applyNumberFormat="0" applyAlignment="0">
      <alignment horizontal="center"/>
    </xf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7" fillId="0" borderId="4" applyFont="0"/>
    <xf numFmtId="0" fontId="7" fillId="0" borderId="4" applyFont="0"/>
    <xf numFmtId="0" fontId="33" fillId="19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3" fillId="10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0" fontId="4" fillId="0" borderId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164" fontId="7" fillId="0" borderId="2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6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5" fillId="0" borderId="0" applyNumberFormat="0" applyAlignment="0"/>
    <xf numFmtId="0" fontId="5" fillId="0" borderId="0" applyNumberFormat="0" applyAlignment="0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2"/>
    <xf numFmtId="164" fontId="7" fillId="0" borderId="2"/>
    <xf numFmtId="0" fontId="7" fillId="0" borderId="4" applyFont="0"/>
    <xf numFmtId="0" fontId="7" fillId="0" borderId="4" applyFont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0" borderId="0"/>
    <xf numFmtId="0" fontId="3" fillId="8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" fillId="8" borderId="0" applyNumberFormat="0" applyBorder="0" applyAlignment="0" applyProtection="0"/>
    <xf numFmtId="0" fontId="4" fillId="0" borderId="29"/>
    <xf numFmtId="0" fontId="7" fillId="0" borderId="4" applyFont="0"/>
    <xf numFmtId="0" fontId="4" fillId="0" borderId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0" fontId="33" fillId="18" borderId="0" applyNumberFormat="0" applyBorder="0" applyAlignment="0" applyProtection="0"/>
    <xf numFmtId="0" fontId="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0" fontId="33" fillId="14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64" fontId="7" fillId="0" borderId="2"/>
    <xf numFmtId="0" fontId="3" fillId="11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11" borderId="0" applyNumberFormat="0" applyBorder="0" applyAlignment="0" applyProtection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64" fontId="7" fillId="0" borderId="2"/>
    <xf numFmtId="0" fontId="33" fillId="10" borderId="0" applyNumberFormat="0" applyBorder="0" applyAlignment="0" applyProtection="0"/>
    <xf numFmtId="0" fontId="3" fillId="7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2"/>
    <xf numFmtId="0" fontId="33" fillId="14" borderId="0" applyNumberFormat="0" applyBorder="0" applyAlignment="0" applyProtection="0"/>
    <xf numFmtId="0" fontId="3" fillId="5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6" borderId="0" applyNumberFormat="0" applyBorder="0" applyAlignment="0" applyProtection="0"/>
    <xf numFmtId="0" fontId="3" fillId="9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0" fontId="33" fillId="14" borderId="0" applyNumberFormat="0" applyBorder="0" applyAlignment="0" applyProtection="0"/>
    <xf numFmtId="0" fontId="3" fillId="7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4" fillId="0" borderId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0" fontId="33" fillId="9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164" fontId="7" fillId="0" borderId="2"/>
    <xf numFmtId="0" fontId="33" fillId="18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5" borderId="0" applyNumberFormat="0" applyBorder="0" applyAlignment="0" applyProtection="0"/>
    <xf numFmtId="0" fontId="33" fillId="16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3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4" fillId="0" borderId="0"/>
    <xf numFmtId="0" fontId="4" fillId="0" borderId="0"/>
    <xf numFmtId="164" fontId="7" fillId="0" borderId="2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164" fontId="7" fillId="0" borderId="2"/>
    <xf numFmtId="0" fontId="33" fillId="17" borderId="0" applyNumberFormat="0" applyBorder="0" applyAlignment="0" applyProtection="0"/>
    <xf numFmtId="0" fontId="7" fillId="0" borderId="4" applyFont="0"/>
    <xf numFmtId="164" fontId="7" fillId="0" borderId="2"/>
    <xf numFmtId="164" fontId="7" fillId="0" borderId="2"/>
    <xf numFmtId="164" fontId="7" fillId="0" borderId="2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164" fontId="7" fillId="0" borderId="2"/>
    <xf numFmtId="0" fontId="7" fillId="0" borderId="4" applyFont="0"/>
    <xf numFmtId="0" fontId="7" fillId="0" borderId="4" applyFont="0"/>
    <xf numFmtId="0" fontId="3" fillId="4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3" fillId="13" borderId="0" applyNumberFormat="0" applyBorder="0" applyAlignment="0" applyProtection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7" applyNumberFormat="0" applyFont="0" applyAlignment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0" fontId="7" fillId="0" borderId="4" applyFont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0" fontId="3" fillId="10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23" fillId="3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64" fontId="5" fillId="0" borderId="20" applyNumberFormat="0" applyAlignment="0">
      <alignment horizontal="left"/>
    </xf>
    <xf numFmtId="0" fontId="5" fillId="0" borderId="0" applyNumberFormat="0" applyAlignment="0"/>
    <xf numFmtId="0" fontId="33" fillId="17" borderId="0" applyNumberFormat="0" applyBorder="0" applyAlignment="0" applyProtection="0"/>
    <xf numFmtId="0" fontId="3" fillId="3" borderId="0" applyNumberFormat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2"/>
    <xf numFmtId="164" fontId="7" fillId="0" borderId="3"/>
    <xf numFmtId="0" fontId="5" fillId="0" borderId="0" applyNumberFormat="0" applyAlignment="0"/>
    <xf numFmtId="0" fontId="3" fillId="2" borderId="0" applyNumberFormat="0" applyBorder="0" applyAlignment="0" applyProtection="0"/>
    <xf numFmtId="0" fontId="3" fillId="4" borderId="0" applyNumberFormat="0" applyBorder="0" applyAlignment="0" applyProtection="0"/>
    <xf numFmtId="0" fontId="3" fillId="6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3" fillId="10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3" fillId="13" borderId="0" applyNumberFormat="0" applyBorder="0" applyAlignment="0" applyProtection="0"/>
    <xf numFmtId="0" fontId="33" fillId="15" borderId="0" applyNumberFormat="0" applyBorder="0" applyAlignment="0" applyProtection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7" borderId="0" applyNumberFormat="0" applyBorder="0" applyAlignment="0" applyProtection="0"/>
    <xf numFmtId="0" fontId="3" fillId="9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3" fillId="9" borderId="0" applyNumberFormat="0" applyBorder="0" applyAlignment="0" applyProtection="0"/>
    <xf numFmtId="0" fontId="33" fillId="13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0" fontId="3" fillId="2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5" fillId="0" borderId="0" applyNumberFormat="0" applyAlignment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3" fillId="19" borderId="0" applyNumberFormat="0" applyBorder="0" applyAlignment="0" applyProtection="0"/>
    <xf numFmtId="0" fontId="33" fillId="16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3" fillId="16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2"/>
    <xf numFmtId="0" fontId="33" fillId="12" borderId="0" applyNumberFormat="0" applyBorder="0" applyAlignment="0" applyProtection="0"/>
    <xf numFmtId="0" fontId="23" fillId="3" borderId="0" applyNumberFormat="0" applyBorder="0" applyAlignment="0" applyProtection="0"/>
    <xf numFmtId="0" fontId="3" fillId="9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0" fontId="7" fillId="0" borderId="4" applyFont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3" fillId="9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7" fillId="0" borderId="4" applyFont="0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33" fillId="15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7" fillId="0" borderId="4" applyFont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0" fontId="33" fillId="19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7" borderId="0" applyNumberFormat="0" applyBorder="0" applyAlignment="0" applyProtection="0"/>
    <xf numFmtId="0" fontId="3" fillId="9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164" fontId="7" fillId="0" borderId="2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4" fillId="0" borderId="0"/>
    <xf numFmtId="0" fontId="7" fillId="0" borderId="4" applyFont="0"/>
    <xf numFmtId="0" fontId="4" fillId="0" borderId="0"/>
    <xf numFmtId="0" fontId="4" fillId="0" borderId="0"/>
    <xf numFmtId="0" fontId="33" fillId="14" borderId="0" applyNumberFormat="0" applyBorder="0" applyAlignment="0" applyProtection="0"/>
    <xf numFmtId="0" fontId="7" fillId="0" borderId="4" applyFont="0"/>
    <xf numFmtId="0" fontId="7" fillId="0" borderId="4" applyFont="0"/>
    <xf numFmtId="0" fontId="3" fillId="3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164" fontId="7" fillId="0" borderId="2"/>
    <xf numFmtId="0" fontId="3" fillId="10" borderId="0" applyNumberFormat="0" applyBorder="0" applyAlignment="0" applyProtection="0"/>
    <xf numFmtId="0" fontId="3" fillId="4" borderId="0" applyNumberFormat="0" applyBorder="0" applyAlignment="0" applyProtection="0"/>
    <xf numFmtId="0" fontId="3" fillId="6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7" fillId="0" borderId="4" applyFont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3" fillId="9" borderId="0" applyNumberFormat="0" applyBorder="0" applyAlignment="0" applyProtection="0"/>
    <xf numFmtId="0" fontId="4" fillId="0" borderId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" fillId="3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" fillId="4" borderId="0" applyNumberFormat="0" applyBorder="0" applyAlignment="0" applyProtection="0"/>
    <xf numFmtId="0" fontId="3" fillId="6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0" fontId="33" fillId="12" borderId="0" applyNumberFormat="0" applyBorder="0" applyAlignment="0" applyProtection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6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3" fillId="10" borderId="0" applyNumberFormat="0" applyBorder="0" applyAlignment="0" applyProtection="0"/>
    <xf numFmtId="0" fontId="3" fillId="3" borderId="0" applyNumberFormat="0" applyBorder="0" applyAlignment="0" applyProtection="0"/>
    <xf numFmtId="0" fontId="3" fillId="10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5" fillId="0" borderId="0" applyNumberFormat="0" applyAlignment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0" fontId="7" fillId="0" borderId="4" applyFont="0"/>
    <xf numFmtId="164" fontId="7" fillId="0" borderId="2"/>
    <xf numFmtId="0" fontId="3" fillId="9" borderId="0" applyNumberFormat="0" applyBorder="0" applyAlignment="0" applyProtection="0"/>
    <xf numFmtId="0" fontId="3" fillId="6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3" fillId="9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7" fillId="0" borderId="4" applyFont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8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2" borderId="0" applyNumberFormat="0" applyBorder="0" applyAlignment="0" applyProtection="0"/>
    <xf numFmtId="164" fontId="11" fillId="0" borderId="27">
      <alignment horizontal="right"/>
    </xf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164" fontId="7" fillId="0" borderId="2"/>
    <xf numFmtId="0" fontId="3" fillId="2" borderId="0" applyNumberFormat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3" fillId="17" borderId="0" applyNumberFormat="0" applyBorder="0" applyAlignment="0" applyProtection="0"/>
    <xf numFmtId="0" fontId="3" fillId="7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3" fillId="17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6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0" fontId="23" fillId="3" borderId="0" applyNumberFormat="0" applyBorder="0" applyAlignment="0" applyProtection="0"/>
    <xf numFmtId="0" fontId="5" fillId="0" borderId="0" applyNumberFormat="0" applyAlignment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23" fillId="3" borderId="0" applyNumberFormat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0" fontId="33" fillId="17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0" fontId="7" fillId="0" borderId="4" applyFont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4" fillId="0" borderId="0"/>
    <xf numFmtId="0" fontId="3" fillId="9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11" borderId="0" applyNumberFormat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0" fontId="5" fillId="0" borderId="0" applyNumberFormat="0" applyAlignment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3" borderId="0" applyNumberFormat="0" applyBorder="0" applyAlignment="0" applyProtection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10" borderId="0" applyNumberFormat="0" applyBorder="0" applyAlignment="0" applyProtection="0"/>
    <xf numFmtId="0" fontId="33" fillId="15" borderId="0" applyNumberFormat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0" fontId="7" fillId="0" borderId="4" applyFont="0"/>
    <xf numFmtId="0" fontId="7" fillId="0" borderId="4" applyFont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7" fillId="0" borderId="4" applyFont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164" fontId="11" fillId="0" borderId="18">
      <alignment horizontal="right"/>
    </xf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3" fillId="14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0" fontId="5" fillId="0" borderId="0" applyNumberFormat="0" applyAlignment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4" fillId="0" borderId="0"/>
    <xf numFmtId="0" fontId="5" fillId="0" borderId="0" applyNumberFormat="0" applyAlignment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33" fillId="9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3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33" fillId="13" borderId="0" applyNumberFormat="0" applyBorder="0" applyAlignment="0" applyProtection="0"/>
    <xf numFmtId="0" fontId="3" fillId="6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4" borderId="0" applyNumberFormat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4" fillId="0" borderId="0"/>
    <xf numFmtId="164" fontId="7" fillId="0" borderId="2"/>
    <xf numFmtId="0" fontId="3" fillId="3" borderId="0" applyNumberFormat="0" applyBorder="0" applyAlignment="0" applyProtection="0"/>
    <xf numFmtId="0" fontId="33" fillId="18" borderId="0" applyNumberFormat="0" applyBorder="0" applyAlignment="0" applyProtection="0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7" fillId="0" borderId="4" applyFont="0"/>
    <xf numFmtId="0" fontId="23" fillId="3" borderId="0" applyNumberFormat="0" applyBorder="0" applyAlignment="0" applyProtection="0"/>
    <xf numFmtId="0" fontId="5" fillId="0" borderId="0" applyNumberFormat="0" applyAlignment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164" fontId="7" fillId="0" borderId="2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0" fontId="3" fillId="11" borderId="0" applyNumberFormat="0" applyBorder="0" applyAlignment="0" applyProtection="0"/>
    <xf numFmtId="0" fontId="3" fillId="4" borderId="0" applyNumberFormat="0" applyBorder="0" applyAlignment="0" applyProtection="0"/>
    <xf numFmtId="0" fontId="33" fillId="15" borderId="0" applyNumberFormat="0" applyBorder="0" applyAlignment="0" applyProtection="0"/>
    <xf numFmtId="0" fontId="33" fillId="19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3" fillId="10" borderId="0" applyNumberFormat="0" applyBorder="0" applyAlignment="0" applyProtection="0"/>
    <xf numFmtId="0" fontId="7" fillId="0" borderId="4" applyFont="0"/>
    <xf numFmtId="0" fontId="7" fillId="0" borderId="4" applyFont="0"/>
    <xf numFmtId="0" fontId="7" fillId="0" borderId="4" applyFont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9" fillId="0" borderId="31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0" fontId="23" fillId="3" borderId="0" applyNumberFormat="0" applyBorder="0" applyAlignment="0" applyProtection="0"/>
    <xf numFmtId="0" fontId="5" fillId="0" borderId="0" applyNumberFormat="0" applyAlignment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4" fillId="0" borderId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3" fillId="18" borderId="0" applyNumberFormat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" fillId="11" borderId="0" applyNumberFormat="0" applyBorder="0" applyAlignment="0" applyProtection="0"/>
    <xf numFmtId="0" fontId="5" fillId="0" borderId="0" applyNumberFormat="0" applyAlignment="0"/>
    <xf numFmtId="0" fontId="3" fillId="8" borderId="0" applyNumberFormat="0" applyBorder="0" applyAlignment="0" applyProtection="0"/>
    <xf numFmtId="164" fontId="7" fillId="0" borderId="2"/>
    <xf numFmtId="0" fontId="3" fillId="11" borderId="0" applyNumberFormat="0" applyBorder="0" applyAlignment="0" applyProtection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3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0" fontId="3" fillId="2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2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0" fontId="5" fillId="0" borderId="0" applyNumberFormat="0" applyAlignment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23" fillId="3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4" fillId="0" borderId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176" fontId="4" fillId="0" borderId="0" applyFont="0" applyFill="0" applyBorder="0" applyAlignment="0" applyProtection="0"/>
    <xf numFmtId="0" fontId="7" fillId="0" borderId="4" applyFont="0"/>
    <xf numFmtId="0" fontId="4" fillId="0" borderId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9" fillId="0" borderId="32">
      <alignment horizontal="left" vertical="center"/>
    </xf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177" fontId="7" fillId="0" borderId="30"/>
    <xf numFmtId="0" fontId="7" fillId="0" borderId="4" applyFont="0"/>
    <xf numFmtId="164" fontId="7" fillId="0" borderId="2"/>
    <xf numFmtId="0" fontId="33" fillId="9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164" fontId="7" fillId="0" borderId="2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9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3" fillId="8" borderId="0" applyNumberFormat="0" applyBorder="0" applyAlignment="0" applyProtection="0"/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11" borderId="0" applyNumberFormat="0" applyBorder="0" applyAlignment="0" applyProtection="0"/>
    <xf numFmtId="0" fontId="7" fillId="0" borderId="4" applyFont="0"/>
    <xf numFmtId="164" fontId="7" fillId="0" borderId="2"/>
    <xf numFmtId="0" fontId="7" fillId="0" borderId="4" applyFont="0"/>
    <xf numFmtId="0" fontId="3" fillId="9" borderId="0" applyNumberFormat="0" applyBorder="0" applyAlignment="0" applyProtection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3" fillId="14" borderId="0" applyNumberFormat="0" applyBorder="0" applyAlignment="0" applyProtection="0"/>
    <xf numFmtId="0" fontId="3" fillId="6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3" fillId="19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0" fontId="33" fillId="13" borderId="0" applyNumberFormat="0" applyBorder="0" applyAlignment="0" applyProtection="0"/>
    <xf numFmtId="0" fontId="33" fillId="16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0" fontId="5" fillId="0" borderId="0" applyNumberFormat="0" applyAlignment="0"/>
    <xf numFmtId="164" fontId="7" fillId="0" borderId="1" applyFont="0" applyFill="0" applyBorder="0" applyProtection="0"/>
    <xf numFmtId="0" fontId="7" fillId="0" borderId="4" applyFont="0"/>
    <xf numFmtId="0" fontId="3" fillId="11" borderId="0" applyNumberFormat="0" applyBorder="0" applyAlignment="0" applyProtection="0"/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3" fillId="19" borderId="0" applyNumberFormat="0" applyBorder="0" applyAlignment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2"/>
    <xf numFmtId="0" fontId="9" fillId="0" borderId="32">
      <alignment horizontal="left" vertical="center"/>
    </xf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0" fontId="7" fillId="0" borderId="4" applyFont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4" fillId="0" borderId="26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4" fillId="0" borderId="0"/>
    <xf numFmtId="0" fontId="33" fillId="19" borderId="0" applyNumberFormat="0" applyBorder="0" applyAlignment="0" applyProtection="0"/>
    <xf numFmtId="0" fontId="7" fillId="0" borderId="4" applyFont="0"/>
    <xf numFmtId="0" fontId="7" fillId="0" borderId="4" applyFont="0"/>
    <xf numFmtId="0" fontId="3" fillId="4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3" fillId="6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2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5" fillId="0" borderId="0" applyNumberFormat="0" applyAlignment="0"/>
    <xf numFmtId="164" fontId="7" fillId="0" borderId="2"/>
    <xf numFmtId="0" fontId="3" fillId="6" borderId="0" applyNumberFormat="0" applyBorder="0" applyAlignment="0" applyProtection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3" fillId="12" borderId="0" applyNumberFormat="0" applyBorder="0" applyAlignment="0" applyProtection="0"/>
    <xf numFmtId="177" fontId="7" fillId="0" borderId="30"/>
    <xf numFmtId="176" fontId="4" fillId="0" borderId="0" applyFont="0" applyFill="0" applyBorder="0" applyAlignment="0" applyProtection="0"/>
    <xf numFmtId="177" fontId="7" fillId="0" borderId="30"/>
    <xf numFmtId="176" fontId="4" fillId="0" borderId="0" applyFont="0" applyFill="0" applyBorder="0" applyAlignment="0" applyProtection="0"/>
    <xf numFmtId="164" fontId="7" fillId="0" borderId="2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3" fillId="19" borderId="0" applyNumberFormat="0" applyBorder="0" applyAlignment="0" applyProtection="0"/>
    <xf numFmtId="0" fontId="3" fillId="8" borderId="0" applyNumberFormat="0" applyBorder="0" applyAlignment="0" applyProtection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164" fontId="7" fillId="0" borderId="2"/>
    <xf numFmtId="0" fontId="33" fillId="17" borderId="0" applyNumberFormat="0" applyBorder="0" applyAlignment="0" applyProtection="0"/>
    <xf numFmtId="0" fontId="3" fillId="11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0" fontId="7" fillId="0" borderId="4" applyFont="0"/>
    <xf numFmtId="0" fontId="7" fillId="0" borderId="4" applyFont="0"/>
    <xf numFmtId="0" fontId="3" fillId="4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3" fillId="16" borderId="0" applyNumberFormat="0" applyBorder="0" applyAlignment="0" applyProtection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7" fillId="0" borderId="4" applyFont="0"/>
    <xf numFmtId="0" fontId="7" fillId="0" borderId="4" applyFont="0"/>
    <xf numFmtId="164" fontId="7" fillId="0" borderId="2"/>
    <xf numFmtId="0" fontId="33" fillId="18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2"/>
    <xf numFmtId="0" fontId="3" fillId="6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0" fontId="5" fillId="0" borderId="0" applyNumberFormat="0" applyAlignment="0"/>
    <xf numFmtId="0" fontId="7" fillId="0" borderId="4" applyFont="0"/>
    <xf numFmtId="164" fontId="7" fillId="0" borderId="2"/>
    <xf numFmtId="0" fontId="3" fillId="7" borderId="0" applyNumberFormat="0" applyBorder="0" applyAlignment="0" applyProtection="0"/>
    <xf numFmtId="0" fontId="33" fillId="17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7" applyNumberFormat="0" applyFont="0" applyAlignment="0"/>
    <xf numFmtId="0" fontId="3" fillId="5" borderId="0" applyNumberFormat="0" applyBorder="0" applyAlignment="0" applyProtection="0"/>
    <xf numFmtId="0" fontId="33" fillId="19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2" fontId="5" fillId="0" borderId="16" applyNumberFormat="0" applyAlignment="0">
      <alignment horizontal="center"/>
    </xf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" fillId="3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13" fillId="0" borderId="24" applyNumberFormat="0" applyFont="0" applyAlignment="0"/>
    <xf numFmtId="0" fontId="3" fillId="6" borderId="0" applyNumberFormat="0" applyBorder="0" applyAlignment="0" applyProtection="0"/>
    <xf numFmtId="0" fontId="33" fillId="10" borderId="0" applyNumberFormat="0" applyBorder="0" applyAlignment="0" applyProtection="0"/>
    <xf numFmtId="164" fontId="5" fillId="0" borderId="21" applyAlignment="0">
      <alignment horizontal="left"/>
    </xf>
    <xf numFmtId="164" fontId="5" fillId="0" borderId="20" applyNumberFormat="0" applyAlignment="0">
      <alignment horizontal="left"/>
    </xf>
    <xf numFmtId="0" fontId="4" fillId="0" borderId="0"/>
    <xf numFmtId="164" fontId="7" fillId="0" borderId="2"/>
    <xf numFmtId="0" fontId="9" fillId="0" borderId="12">
      <alignment horizontal="left" vertical="center"/>
    </xf>
    <xf numFmtId="0" fontId="9" fillId="0" borderId="11" applyNumberFormat="0" applyAlignment="0" applyProtection="0">
      <alignment horizontal="left" vertical="center"/>
    </xf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4" fillId="0" borderId="0"/>
    <xf numFmtId="164" fontId="11" fillId="0" borderId="27">
      <alignment horizontal="right"/>
    </xf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5" fillId="0" borderId="0" applyNumberFormat="0" applyAlignment="0"/>
    <xf numFmtId="0" fontId="3" fillId="7" borderId="0" applyNumberFormat="0" applyBorder="0" applyAlignment="0" applyProtection="0"/>
    <xf numFmtId="0" fontId="3" fillId="9" borderId="0" applyNumberFormat="0" applyBorder="0" applyAlignment="0" applyProtection="0"/>
    <xf numFmtId="0" fontId="3" fillId="5" borderId="0" applyNumberFormat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4" fillId="0" borderId="0"/>
    <xf numFmtId="0" fontId="2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3" fillId="13" borderId="0" applyNumberFormat="0" applyBorder="0" applyAlignment="0" applyProtection="0"/>
    <xf numFmtId="0" fontId="4" fillId="0" borderId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0" fontId="4" fillId="0" borderId="0"/>
    <xf numFmtId="0" fontId="4" fillId="0" borderId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7" fillId="0" borderId="4" applyFont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164" fontId="7" fillId="0" borderId="2"/>
    <xf numFmtId="0" fontId="4" fillId="0" borderId="0"/>
    <xf numFmtId="0" fontId="7" fillId="0" borderId="4" applyFont="0"/>
    <xf numFmtId="0" fontId="3" fillId="7" borderId="0" applyNumberFormat="0" applyBorder="0" applyAlignment="0" applyProtection="0"/>
    <xf numFmtId="0" fontId="4" fillId="0" borderId="0"/>
    <xf numFmtId="0" fontId="7" fillId="0" borderId="4" applyFo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4" applyFont="0"/>
    <xf numFmtId="0" fontId="4" fillId="0" borderId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4" fillId="0" borderId="0"/>
    <xf numFmtId="164" fontId="7" fillId="0" borderId="2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164" fontId="7" fillId="0" borderId="2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164" fontId="7" fillId="0" borderId="2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164" fontId="7" fillId="0" borderId="2"/>
    <xf numFmtId="0" fontId="3" fillId="11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4" fillId="0" borderId="0"/>
    <xf numFmtId="0" fontId="4" fillId="0" borderId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8" borderId="0" applyNumberFormat="0" applyBorder="0" applyAlignment="0" applyProtection="0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4" fillId="0" borderId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9" borderId="0" applyNumberFormat="0" applyBorder="0" applyAlignment="0" applyProtection="0"/>
    <xf numFmtId="0" fontId="33" fillId="18" borderId="0" applyNumberFormat="0" applyBorder="0" applyAlignment="0" applyProtection="0"/>
    <xf numFmtId="0" fontId="33" fillId="12" borderId="0" applyNumberFormat="0" applyBorder="0" applyAlignment="0" applyProtection="0"/>
    <xf numFmtId="0" fontId="5" fillId="0" borderId="0" applyNumberFormat="0" applyAlignment="0"/>
    <xf numFmtId="0" fontId="33" fillId="14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4" fillId="0" borderId="0"/>
    <xf numFmtId="0" fontId="7" fillId="0" borderId="4" applyFont="0"/>
    <xf numFmtId="164" fontId="7" fillId="0" borderId="2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3" fillId="10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164" fontId="7" fillId="0" borderId="2"/>
    <xf numFmtId="0" fontId="4" fillId="0" borderId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4" fillId="0" borderId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7" borderId="0" applyNumberFormat="0" applyBorder="0" applyAlignment="0" applyProtection="0"/>
    <xf numFmtId="164" fontId="7" fillId="0" borderId="2"/>
    <xf numFmtId="0" fontId="7" fillId="0" borderId="4" applyFont="0"/>
    <xf numFmtId="0" fontId="3" fillId="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4" fillId="0" borderId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0" fontId="7" fillId="0" borderId="4" applyFont="0"/>
    <xf numFmtId="0" fontId="7" fillId="0" borderId="4" applyFont="0"/>
    <xf numFmtId="0" fontId="7" fillId="0" borderId="4" applyFont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4" fillId="0" borderId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2" fontId="4" fillId="0" borderId="33"/>
    <xf numFmtId="164" fontId="11" fillId="0" borderId="27">
      <alignment horizontal="right"/>
    </xf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4" fillId="0" borderId="0"/>
    <xf numFmtId="0" fontId="4" fillId="0" borderId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23" fillId="3" borderId="0" applyNumberFormat="0" applyBorder="0" applyAlignment="0" applyProtection="0"/>
    <xf numFmtId="0" fontId="3" fillId="3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4" fillId="0" borderId="0"/>
    <xf numFmtId="0" fontId="7" fillId="0" borderId="4" applyFont="0"/>
    <xf numFmtId="0" fontId="33" fillId="17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164" fontId="7" fillId="0" borderId="2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8" borderId="0" applyNumberFormat="0" applyBorder="0" applyAlignment="0" applyProtection="0"/>
    <xf numFmtId="0" fontId="33" fillId="9" borderId="0" applyNumberFormat="0" applyBorder="0" applyAlignment="0" applyProtection="0"/>
    <xf numFmtId="0" fontId="3" fillId="9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5" borderId="0" applyNumberFormat="0" applyBorder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0" fontId="4" fillId="0" borderId="29"/>
    <xf numFmtId="176" fontId="4" fillId="0" borderId="0" applyFont="0" applyFill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9" fillId="0" borderId="32">
      <alignment horizontal="left" vertical="center"/>
    </xf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7" borderId="0" applyNumberFormat="0" applyBorder="0" applyAlignment="0" applyProtection="0"/>
    <xf numFmtId="0" fontId="33" fillId="9" borderId="0" applyNumberFormat="0" applyBorder="0" applyAlignment="0" applyProtection="0"/>
    <xf numFmtId="0" fontId="7" fillId="0" borderId="4" applyFont="0"/>
    <xf numFmtId="164" fontId="7" fillId="0" borderId="2"/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0" fontId="7" fillId="0" borderId="4" applyFont="0"/>
    <xf numFmtId="164" fontId="7" fillId="0" borderId="2"/>
    <xf numFmtId="0" fontId="9" fillId="0" borderId="11" applyNumberFormat="0" applyAlignment="0" applyProtection="0">
      <alignment horizontal="left" vertical="center"/>
    </xf>
    <xf numFmtId="0" fontId="9" fillId="0" borderId="12">
      <alignment horizontal="left" vertical="center"/>
    </xf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164" fontId="11" fillId="0" borderId="18">
      <alignment horizontal="right"/>
    </xf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33" fillId="17" borderId="0" applyNumberFormat="0" applyBorder="0" applyAlignment="0" applyProtection="0"/>
    <xf numFmtId="0" fontId="13" fillId="0" borderId="24" applyNumberFormat="0" applyFont="0" applyAlignment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3" fillId="16" borderId="0" applyNumberFormat="0" applyBorder="0" applyAlignment="0" applyProtection="0"/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2" fontId="5" fillId="0" borderId="16" applyNumberFormat="0" applyAlignment="0">
      <alignment horizontal="center"/>
    </xf>
    <xf numFmtId="0" fontId="7" fillId="0" borderId="4" applyFont="0"/>
    <xf numFmtId="176" fontId="4" fillId="0" borderId="0" applyFont="0" applyFill="0" applyBorder="0" applyAlignment="0" applyProtection="0"/>
    <xf numFmtId="0" fontId="7" fillId="0" borderId="7" applyNumberFormat="0" applyFont="0" applyAlignment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0" fontId="7" fillId="0" borderId="4" applyFont="0"/>
    <xf numFmtId="0" fontId="33" fillId="10" borderId="0" applyNumberFormat="0" applyBorder="0" applyAlignment="0" applyProtection="0"/>
    <xf numFmtId="164" fontId="7" fillId="0" borderId="2"/>
    <xf numFmtId="0" fontId="5" fillId="0" borderId="0" applyNumberFormat="0" applyAlignment="0"/>
    <xf numFmtId="0" fontId="33" fillId="16" borderId="0" applyNumberFormat="0" applyBorder="0" applyAlignment="0" applyProtection="0"/>
    <xf numFmtId="0" fontId="3" fillId="7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164" fontId="5" fillId="0" borderId="20" applyNumberFormat="0" applyAlignment="0">
      <alignment horizontal="left"/>
    </xf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0" fontId="3" fillId="7" borderId="0" applyNumberFormat="0" applyBorder="0" applyAlignment="0" applyProtection="0"/>
    <xf numFmtId="0" fontId="33" fillId="16" borderId="0" applyNumberFormat="0" applyBorder="0" applyAlignment="0" applyProtection="0"/>
    <xf numFmtId="0" fontId="33" fillId="10" borderId="0" applyNumberFormat="0" applyBorder="0" applyAlignment="0" applyProtection="0"/>
    <xf numFmtId="0" fontId="33" fillId="17" borderId="0" applyNumberFormat="0" applyBorder="0" applyAlignment="0" applyProtection="0"/>
    <xf numFmtId="0" fontId="33" fillId="9" borderId="0" applyNumberFormat="0" applyBorder="0" applyAlignment="0" applyProtection="0"/>
    <xf numFmtId="0" fontId="33" fillId="15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0" fontId="33" fillId="12" borderId="0" applyNumberFormat="0" applyBorder="0" applyAlignment="0" applyProtection="0"/>
    <xf numFmtId="0" fontId="33" fillId="14" borderId="0" applyNumberFormat="0" applyBorder="0" applyAlignment="0" applyProtection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164" fontId="7" fillId="0" borderId="2"/>
    <xf numFmtId="0" fontId="5" fillId="0" borderId="0" applyNumberFormat="0" applyAlignme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7" fillId="0" borderId="4" applyFont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0" fontId="7" fillId="0" borderId="4" applyFont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164" fontId="7" fillId="0" borderId="2"/>
    <xf numFmtId="164" fontId="11" fillId="0" borderId="18">
      <alignment horizontal="right"/>
    </xf>
    <xf numFmtId="0" fontId="3" fillId="4" borderId="0" applyNumberFormat="0" applyBorder="0" applyAlignment="0" applyProtection="0"/>
    <xf numFmtId="0" fontId="4" fillId="0" borderId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0" fontId="5" fillId="0" borderId="0" applyNumberFormat="0" applyAlignment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33" fillId="18" borderId="0" applyNumberFormat="0" applyBorder="0" applyAlignment="0" applyProtection="0"/>
    <xf numFmtId="164" fontId="7" fillId="0" borderId="2"/>
    <xf numFmtId="0" fontId="4" fillId="0" borderId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7" fillId="0" borderId="4" applyFont="0"/>
    <xf numFmtId="0" fontId="7" fillId="0" borderId="4" applyFont="0"/>
    <xf numFmtId="0" fontId="7" fillId="0" borderId="4" applyFont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64" fontId="7" fillId="0" borderId="2"/>
    <xf numFmtId="0" fontId="4" fillId="0" borderId="0"/>
    <xf numFmtId="164" fontId="7" fillId="0" borderId="1" applyFont="0" applyFill="0" applyBorder="0" applyProtection="0"/>
    <xf numFmtId="164" fontId="7" fillId="0" borderId="2"/>
    <xf numFmtId="0" fontId="3" fillId="8" borderId="0" applyNumberFormat="0" applyBorder="0" applyAlignment="0" applyProtection="0"/>
    <xf numFmtId="0" fontId="33" fillId="19" borderId="0" applyNumberFormat="0" applyBorder="0" applyAlignment="0" applyProtection="0"/>
    <xf numFmtId="0" fontId="33" fillId="16" borderId="0" applyNumberFormat="0" applyBorder="0" applyAlignment="0" applyProtection="0"/>
    <xf numFmtId="0" fontId="3" fillId="10" borderId="0" applyNumberFormat="0" applyBorder="0" applyAlignment="0" applyProtection="0"/>
    <xf numFmtId="0" fontId="4" fillId="0" borderId="0"/>
    <xf numFmtId="0" fontId="33" fillId="14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33" fillId="12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3" fillId="6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0" fontId="33" fillId="14" borderId="0" applyNumberFormat="0" applyBorder="0" applyAlignment="0" applyProtection="0"/>
    <xf numFmtId="0" fontId="3" fillId="10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4" fillId="0" borderId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164" fontId="7" fillId="0" borderId="2"/>
    <xf numFmtId="0" fontId="23" fillId="3" borderId="0" applyNumberFormat="0" applyBorder="0" applyAlignment="0" applyProtection="0"/>
    <xf numFmtId="0" fontId="33" fillId="15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2" fontId="5" fillId="0" borderId="16" applyNumberFormat="0" applyAlignment="0">
      <alignment horizontal="center"/>
    </xf>
    <xf numFmtId="164" fontId="7" fillId="0" borderId="2"/>
    <xf numFmtId="164" fontId="7" fillId="0" borderId="2"/>
    <xf numFmtId="0" fontId="3" fillId="10" borderId="0" applyNumberFormat="0" applyBorder="0" applyAlignment="0" applyProtection="0"/>
    <xf numFmtId="0" fontId="7" fillId="0" borderId="4" applyFont="0"/>
    <xf numFmtId="164" fontId="7" fillId="0" borderId="2"/>
    <xf numFmtId="0" fontId="3" fillId="7" borderId="0" applyNumberFormat="0" applyBorder="0" applyAlignment="0" applyProtection="0"/>
    <xf numFmtId="164" fontId="7" fillId="0" borderId="2"/>
    <xf numFmtId="0" fontId="3" fillId="11" borderId="0" applyNumberFormat="0" applyBorder="0" applyAlignment="0" applyProtection="0"/>
    <xf numFmtId="0" fontId="3" fillId="9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4" fillId="0" borderId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164" fontId="7" fillId="0" borderId="2"/>
    <xf numFmtId="0" fontId="7" fillId="0" borderId="4" applyFont="0"/>
    <xf numFmtId="0" fontId="5" fillId="0" borderId="0" applyNumberFormat="0" applyAlignment="0"/>
    <xf numFmtId="0" fontId="3" fillId="6" borderId="0" applyNumberFormat="0" applyBorder="0" applyAlignment="0" applyProtection="0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164" fontId="7" fillId="0" borderId="2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0" fontId="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5" fillId="0" borderId="0" applyNumberFormat="0" applyAlignment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164" fontId="7" fillId="0" borderId="2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3" fillId="15" borderId="0" applyNumberFormat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4" fillId="0" borderId="29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0" fontId="3" fillId="7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2" borderId="0" applyNumberFormat="0" applyBorder="0" applyAlignment="0" applyProtection="0"/>
    <xf numFmtId="0" fontId="3" fillId="10" borderId="0" applyNumberFormat="0" applyBorder="0" applyAlignment="0" applyProtection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3" borderId="0" applyNumberFormat="0" applyBorder="0" applyAlignment="0" applyProtection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3" fillId="15" borderId="0" applyNumberFormat="0" applyBorder="0" applyAlignment="0" applyProtection="0"/>
    <xf numFmtId="0" fontId="4" fillId="0" borderId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0" fontId="3" fillId="11" borderId="0" applyNumberFormat="0" applyBorder="0" applyAlignment="0" applyProtection="0"/>
    <xf numFmtId="0" fontId="4" fillId="0" borderId="0"/>
    <xf numFmtId="0" fontId="3" fillId="2" borderId="0" applyNumberFormat="0" applyBorder="0" applyAlignment="0" applyProtection="0"/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3" fillId="3" borderId="0" applyNumberFormat="0" applyBorder="0" applyAlignment="0" applyProtection="0"/>
    <xf numFmtId="0" fontId="3" fillId="6" borderId="0" applyNumberFormat="0" applyBorder="0" applyAlignment="0" applyProtection="0"/>
    <xf numFmtId="0" fontId="33" fillId="17" borderId="0" applyNumberFormat="0" applyBorder="0" applyAlignment="0" applyProtection="0"/>
    <xf numFmtId="0" fontId="33" fillId="10" borderId="0" applyNumberFormat="0" applyBorder="0" applyAlignment="0" applyProtection="0"/>
    <xf numFmtId="0" fontId="5" fillId="0" borderId="0" applyNumberFormat="0" applyAlignment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9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0" fontId="3" fillId="4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0" fontId="3" fillId="9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11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3" fillId="8" borderId="0" applyNumberFormat="0" applyBorder="0" applyAlignment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164" fontId="5" fillId="0" borderId="20" applyNumberFormat="0" applyAlignment="0">
      <alignment horizontal="left"/>
    </xf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" fillId="6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0" fontId="4" fillId="0" borderId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23" fillId="3" borderId="0" applyNumberFormat="0" applyBorder="0" applyAlignment="0" applyProtection="0"/>
    <xf numFmtId="0" fontId="7" fillId="0" borderId="4" applyFont="0"/>
    <xf numFmtId="0" fontId="7" fillId="0" borderId="4" applyFont="0"/>
    <xf numFmtId="0" fontId="33" fillId="19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164" fontId="7" fillId="0" borderId="2"/>
    <xf numFmtId="0" fontId="4" fillId="0" borderId="0"/>
    <xf numFmtId="176" fontId="4" fillId="0" borderId="0" applyFont="0" applyFill="0" applyBorder="0" applyAlignment="0" applyProtection="0"/>
    <xf numFmtId="0" fontId="5" fillId="0" borderId="0" applyNumberFormat="0" applyAlignment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2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23" fillId="3" borderId="0" applyNumberFormat="0" applyBorder="0" applyAlignment="0" applyProtection="0"/>
    <xf numFmtId="0" fontId="3" fillId="3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2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3" fillId="18" borderId="0" applyNumberFormat="0" applyBorder="0" applyAlignment="0" applyProtection="0"/>
    <xf numFmtId="0" fontId="33" fillId="12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0" fontId="7" fillId="0" borderId="4" applyFont="0"/>
    <xf numFmtId="164" fontId="7" fillId="0" borderId="2"/>
    <xf numFmtId="0" fontId="7" fillId="0" borderId="4" applyFont="0"/>
    <xf numFmtId="0" fontId="23" fillId="3" borderId="0" applyNumberFormat="0" applyBorder="0" applyAlignment="0" applyProtection="0"/>
    <xf numFmtId="0" fontId="4" fillId="0" borderId="0"/>
    <xf numFmtId="0" fontId="3" fillId="4" borderId="0" applyNumberFormat="0" applyBorder="0" applyAlignment="0" applyProtection="0"/>
    <xf numFmtId="0" fontId="5" fillId="0" borderId="0" applyNumberFormat="0" applyAlignment="0"/>
    <xf numFmtId="0" fontId="33" fillId="12" borderId="0" applyNumberFormat="0" applyBorder="0" applyAlignment="0" applyProtection="0"/>
    <xf numFmtId="0" fontId="33" fillId="15" borderId="0" applyNumberFormat="0" applyBorder="0" applyAlignment="0" applyProtection="0"/>
    <xf numFmtId="0" fontId="3" fillId="6" borderId="0" applyNumberFormat="0" applyBorder="0" applyAlignment="0" applyProtection="0"/>
    <xf numFmtId="0" fontId="7" fillId="0" borderId="4" applyFont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5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" fillId="2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" fillId="11" borderId="0" applyNumberFormat="0" applyBorder="0" applyAlignment="0" applyProtection="0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164" fontId="7" fillId="0" borderId="2"/>
    <xf numFmtId="0" fontId="5" fillId="0" borderId="0" applyNumberFormat="0" applyAlignment="0"/>
    <xf numFmtId="0" fontId="3" fillId="4" borderId="0" applyNumberFormat="0" applyBorder="0" applyAlignment="0" applyProtection="0"/>
    <xf numFmtId="0" fontId="33" fillId="14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164" fontId="7" fillId="0" borderId="2"/>
    <xf numFmtId="0" fontId="33" fillId="19" borderId="0" applyNumberFormat="0" applyBorder="0" applyAlignment="0" applyProtection="0"/>
    <xf numFmtId="0" fontId="7" fillId="0" borderId="4" applyFont="0"/>
    <xf numFmtId="164" fontId="7" fillId="0" borderId="2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164" fontId="5" fillId="0" borderId="20" applyNumberFormat="0" applyAlignment="0">
      <alignment horizontal="left"/>
    </xf>
    <xf numFmtId="0" fontId="3" fillId="8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2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4" fillId="0" borderId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5" borderId="0" applyNumberFormat="0" applyBorder="0" applyAlignment="0" applyProtection="0"/>
    <xf numFmtId="0" fontId="5" fillId="0" borderId="0" applyNumberFormat="0" applyAlignment="0"/>
    <xf numFmtId="164" fontId="7" fillId="0" borderId="2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64" fontId="7" fillId="0" borderId="2"/>
    <xf numFmtId="164" fontId="7" fillId="0" borderId="2"/>
    <xf numFmtId="164" fontId="7" fillId="0" borderId="2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7" borderId="0" applyNumberFormat="0" applyBorder="0" applyAlignment="0" applyProtection="0"/>
    <xf numFmtId="0" fontId="33" fillId="16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2" fontId="5" fillId="0" borderId="16" applyNumberFormat="0" applyAlignment="0">
      <alignment horizontal="center"/>
    </xf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2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2"/>
    <xf numFmtId="164" fontId="7" fillId="0" borderId="2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5" fillId="0" borderId="0" applyNumberFormat="0" applyAlignment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0" fontId="33" fillId="10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6" borderId="0" applyNumberFormat="0" applyBorder="0" applyAlignment="0" applyProtection="0"/>
    <xf numFmtId="0" fontId="4" fillId="0" borderId="28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33" fillId="17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7" fillId="0" borderId="4" applyFont="0"/>
    <xf numFmtId="0" fontId="5" fillId="0" borderId="0" applyNumberFormat="0" applyAlignment="0"/>
    <xf numFmtId="0" fontId="33" fillId="14" borderId="0" applyNumberFormat="0" applyBorder="0" applyAlignment="0" applyProtection="0"/>
    <xf numFmtId="0" fontId="33" fillId="18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7" fillId="0" borderId="4" applyFont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5" fillId="0" borderId="0" applyNumberFormat="0" applyAlignment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3" fillId="10" borderId="0" applyNumberFormat="0" applyBorder="0" applyAlignment="0" applyProtection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0" fontId="3" fillId="10" borderId="0" applyNumberFormat="0" applyBorder="0" applyAlignment="0" applyProtection="0"/>
    <xf numFmtId="0" fontId="7" fillId="0" borderId="4" applyFont="0"/>
    <xf numFmtId="0" fontId="5" fillId="0" borderId="0" applyNumberFormat="0" applyAlignment="0"/>
    <xf numFmtId="0" fontId="33" fillId="14" borderId="0" applyNumberFormat="0" applyBorder="0" applyAlignment="0" applyProtection="0"/>
    <xf numFmtId="0" fontId="33" fillId="18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4" fillId="0" borderId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7" fillId="0" borderId="4" applyFont="0"/>
    <xf numFmtId="0" fontId="5" fillId="0" borderId="0" applyNumberFormat="0" applyAlignment="0"/>
    <xf numFmtId="0" fontId="33" fillId="14" borderId="0" applyNumberFormat="0" applyBorder="0" applyAlignment="0" applyProtection="0"/>
    <xf numFmtId="0" fontId="33" fillId="18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3" fillId="3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7" fillId="0" borderId="4" applyFont="0"/>
    <xf numFmtId="0" fontId="7" fillId="0" borderId="4" applyFont="0"/>
    <xf numFmtId="0" fontId="5" fillId="0" borderId="0" applyNumberFormat="0" applyAlignment="0"/>
    <xf numFmtId="0" fontId="33" fillId="14" borderId="0" applyNumberFormat="0" applyBorder="0" applyAlignment="0" applyProtection="0"/>
    <xf numFmtId="0" fontId="33" fillId="18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164" fontId="5" fillId="0" borderId="20" applyNumberFormat="0" applyAlignment="0">
      <alignment horizontal="left"/>
    </xf>
    <xf numFmtId="0" fontId="33" fillId="14" borderId="0" applyNumberFormat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0" fontId="5" fillId="0" borderId="0" applyNumberFormat="0" applyAlignment="0"/>
    <xf numFmtId="0" fontId="33" fillId="14" borderId="0" applyNumberFormat="0" applyBorder="0" applyAlignment="0" applyProtection="0"/>
    <xf numFmtId="0" fontId="33" fillId="18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5" fillId="0" borderId="0" applyNumberFormat="0" applyAlignment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0" fontId="5" fillId="0" borderId="0" applyNumberFormat="0" applyAlignment="0"/>
    <xf numFmtId="0" fontId="33" fillId="14" borderId="0" applyNumberFormat="0" applyBorder="0" applyAlignment="0" applyProtection="0"/>
    <xf numFmtId="0" fontId="33" fillId="18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3" fillId="10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3" fillId="12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11" borderId="0" applyNumberFormat="0" applyBorder="0" applyAlignment="0" applyProtection="0"/>
    <xf numFmtId="0" fontId="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4" fillId="0" borderId="0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4" fillId="0" borderId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0" fontId="33" fillId="14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5" fillId="0" borderId="0" applyNumberFormat="0" applyAlignment="0"/>
    <xf numFmtId="0" fontId="33" fillId="14" borderId="0" applyNumberFormat="0" applyBorder="0" applyAlignment="0" applyProtection="0"/>
    <xf numFmtId="0" fontId="33" fillId="18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6" borderId="0" applyNumberFormat="0" applyBorder="0" applyAlignment="0" applyProtection="0"/>
    <xf numFmtId="0" fontId="5" fillId="0" borderId="0" applyNumberFormat="0" applyAlignment="0"/>
    <xf numFmtId="0" fontId="3" fillId="8" borderId="0" applyNumberFormat="0" applyBorder="0" applyAlignment="0" applyProtection="0"/>
    <xf numFmtId="0" fontId="33" fillId="19" borderId="0" applyNumberFormat="0" applyBorder="0" applyAlignment="0" applyProtection="0"/>
    <xf numFmtId="0" fontId="33" fillId="9" borderId="0" applyNumberFormat="0" applyBorder="0" applyAlignment="0" applyProtection="0"/>
    <xf numFmtId="0" fontId="7" fillId="0" borderId="4" applyFont="0"/>
    <xf numFmtId="0" fontId="3" fillId="11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3" fillId="19" borderId="0" applyNumberFormat="0" applyBorder="0" applyAlignment="0" applyProtection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7" fillId="0" borderId="4" applyFont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3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177" fontId="7" fillId="0" borderId="30"/>
    <xf numFmtId="164" fontId="7" fillId="0" borderId="2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164" fontId="7" fillId="0" borderId="2"/>
    <xf numFmtId="0" fontId="33" fillId="9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33" fillId="1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4" fillId="0" borderId="0"/>
    <xf numFmtId="164" fontId="7" fillId="0" borderId="2"/>
    <xf numFmtId="0" fontId="33" fillId="13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2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7" fillId="0" borderId="4" applyFont="0"/>
    <xf numFmtId="164" fontId="7" fillId="0" borderId="2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9" fillId="0" borderId="12">
      <alignment horizontal="left" vertical="center"/>
    </xf>
    <xf numFmtId="0" fontId="3" fillId="9" borderId="0" applyNumberFormat="0" applyBorder="0" applyAlignment="0" applyProtection="0"/>
    <xf numFmtId="0" fontId="3" fillId="3" borderId="0" applyNumberFormat="0" applyBorder="0" applyAlignment="0" applyProtection="0"/>
    <xf numFmtId="0" fontId="23" fillId="3" borderId="0" applyNumberFormat="0" applyBorder="0" applyAlignment="0" applyProtection="0"/>
    <xf numFmtId="0" fontId="33" fillId="15" borderId="0" applyNumberFormat="0" applyBorder="0" applyAlignment="0" applyProtection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" fillId="11" borderId="0" applyNumberFormat="0" applyBorder="0" applyAlignment="0" applyProtection="0"/>
    <xf numFmtId="0" fontId="5" fillId="0" borderId="0" applyNumberFormat="0" applyAlignment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" fillId="7" borderId="0" applyNumberFormat="0" applyBorder="0" applyAlignment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0" fontId="7" fillId="0" borderId="4" applyFont="0"/>
    <xf numFmtId="0" fontId="4" fillId="0" borderId="0"/>
    <xf numFmtId="164" fontId="7" fillId="0" borderId="2"/>
    <xf numFmtId="0" fontId="33" fillId="18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9" fillId="0" borderId="32">
      <alignment horizontal="left" vertical="center"/>
    </xf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0" fontId="7" fillId="0" borderId="4" applyFont="0"/>
    <xf numFmtId="0" fontId="33" fillId="14" borderId="0" applyNumberFormat="0" applyBorder="0" applyAlignment="0" applyProtection="0"/>
    <xf numFmtId="0" fontId="33" fillId="12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3" fillId="10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4" fillId="0" borderId="0"/>
    <xf numFmtId="0" fontId="7" fillId="0" borderId="4" applyFont="0"/>
    <xf numFmtId="0" fontId="4" fillId="0" borderId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8" borderId="0" applyNumberFormat="0" applyBorder="0" applyAlignment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0" fontId="33" fillId="18" borderId="0" applyNumberFormat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0" fontId="7" fillId="0" borderId="4" applyFont="0"/>
    <xf numFmtId="0" fontId="3" fillId="6" borderId="0" applyNumberFormat="0" applyBorder="0" applyAlignment="0" applyProtection="0"/>
    <xf numFmtId="164" fontId="7" fillId="0" borderId="2"/>
    <xf numFmtId="0" fontId="7" fillId="0" borderId="4" applyFont="0"/>
    <xf numFmtId="0" fontId="7" fillId="0" borderId="4" applyFont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7" fillId="0" borderId="4" applyFont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164" fontId="7" fillId="0" borderId="3"/>
    <xf numFmtId="0" fontId="33" fillId="13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7" fillId="0" borderId="4" applyFont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0" fontId="33" fillId="14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0" fontId="3" fillId="8" borderId="0" applyNumberFormat="0" applyBorder="0" applyAlignment="0" applyProtection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4" fillId="0" borderId="0"/>
    <xf numFmtId="0" fontId="3" fillId="3" borderId="0" applyNumberFormat="0" applyBorder="0" applyAlignment="0" applyProtection="0"/>
    <xf numFmtId="0" fontId="33" fillId="16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23" fillId="3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" fillId="3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2"/>
    <xf numFmtId="0" fontId="4" fillId="0" borderId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0" fontId="3" fillId="6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" fillId="11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4" fillId="0" borderId="0"/>
    <xf numFmtId="164" fontId="7" fillId="0" borderId="2"/>
    <xf numFmtId="0" fontId="7" fillId="0" borderId="4" applyFont="0"/>
    <xf numFmtId="0" fontId="3" fillId="9" borderId="0" applyNumberFormat="0" applyBorder="0" applyAlignment="0" applyProtection="0"/>
    <xf numFmtId="164" fontId="5" fillId="0" borderId="20" applyNumberFormat="0" applyAlignment="0">
      <alignment horizontal="left"/>
    </xf>
    <xf numFmtId="0" fontId="33" fillId="15" borderId="0" applyNumberFormat="0" applyBorder="0" applyAlignment="0" applyProtection="0"/>
    <xf numFmtId="0" fontId="33" fillId="19" borderId="0" applyNumberFormat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7" fillId="0" borderId="4" applyFont="0"/>
    <xf numFmtId="0" fontId="3" fillId="4" borderId="0" applyNumberFormat="0" applyBorder="0" applyAlignment="0" applyProtection="0"/>
    <xf numFmtId="0" fontId="4" fillId="0" borderId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3" fillId="12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" fillId="3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0" fontId="5" fillId="0" borderId="0" applyNumberFormat="0" applyAlignment="0"/>
    <xf numFmtId="2" fontId="5" fillId="0" borderId="16" applyNumberFormat="0" applyAlignment="0">
      <alignment horizontal="center"/>
    </xf>
    <xf numFmtId="0" fontId="33" fillId="1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3" fillId="9" borderId="0" applyNumberFormat="0" applyBorder="0" applyAlignment="0" applyProtection="0"/>
    <xf numFmtId="0" fontId="33" fillId="18" borderId="0" applyNumberFormat="0" applyBorder="0" applyAlignment="0" applyProtection="0"/>
    <xf numFmtId="0" fontId="3" fillId="11" borderId="0" applyNumberFormat="0" applyBorder="0" applyAlignment="0" applyProtection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0" fontId="4" fillId="0" borderId="0"/>
    <xf numFmtId="0" fontId="7" fillId="0" borderId="4" applyFo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2"/>
    <xf numFmtId="0" fontId="3" fillId="2" borderId="0" applyNumberFormat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2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13" fillId="0" borderId="24" applyNumberFormat="0" applyFont="0" applyAlignment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2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2" borderId="0" applyNumberFormat="0" applyBorder="0" applyAlignment="0" applyProtection="0"/>
    <xf numFmtId="0" fontId="33" fillId="10" borderId="0" applyNumberFormat="0" applyBorder="0" applyAlignment="0" applyProtection="0"/>
    <xf numFmtId="0" fontId="3" fillId="8" borderId="0" applyNumberFormat="0" applyBorder="0" applyAlignment="0" applyProtection="0"/>
    <xf numFmtId="0" fontId="33" fillId="10" borderId="0" applyNumberFormat="0" applyBorder="0" applyAlignment="0" applyProtection="0"/>
    <xf numFmtId="0" fontId="4" fillId="0" borderId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7" borderId="0" applyNumberFormat="0" applyBorder="0" applyAlignment="0" applyProtection="0"/>
    <xf numFmtId="0" fontId="3" fillId="4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3" fillId="17" borderId="0" applyNumberFormat="0" applyBorder="0" applyAlignment="0" applyProtection="0"/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3" fillId="13" borderId="0" applyNumberFormat="0" applyBorder="0" applyAlignment="0" applyProtection="0"/>
    <xf numFmtId="0" fontId="23" fillId="3" borderId="0" applyNumberFormat="0" applyBorder="0" applyAlignment="0" applyProtection="0"/>
    <xf numFmtId="0" fontId="5" fillId="0" borderId="0" applyNumberFormat="0" applyAlignment="0"/>
    <xf numFmtId="0" fontId="33" fillId="14" borderId="0" applyNumberFormat="0" applyBorder="0" applyAlignment="0" applyProtection="0"/>
    <xf numFmtId="0" fontId="33" fillId="18" borderId="0" applyNumberFormat="0" applyBorder="0" applyAlignment="0" applyProtection="0"/>
    <xf numFmtId="0" fontId="33" fillId="16" borderId="0" applyNumberFormat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3" fillId="9" borderId="0" applyNumberFormat="0" applyBorder="0" applyAlignment="0" applyProtection="0"/>
    <xf numFmtId="0" fontId="33" fillId="13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3" fillId="17" borderId="0" applyNumberFormat="0" applyBorder="0" applyAlignment="0" applyProtection="0"/>
    <xf numFmtId="0" fontId="4" fillId="0" borderId="0"/>
    <xf numFmtId="164" fontId="7" fillId="0" borderId="1" applyFont="0" applyFill="0" applyBorder="0" applyProtection="0"/>
    <xf numFmtId="0" fontId="7" fillId="0" borderId="4" applyFont="0"/>
    <xf numFmtId="0" fontId="33" fillId="15" borderId="0" applyNumberFormat="0" applyBorder="0" applyAlignment="0" applyProtection="0"/>
    <xf numFmtId="0" fontId="3" fillId="11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64" fontId="7" fillId="0" borderId="2"/>
    <xf numFmtId="164" fontId="7" fillId="0" borderId="2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4" fillId="0" borderId="0"/>
    <xf numFmtId="0" fontId="3" fillId="3" borderId="0" applyNumberFormat="0" applyBorder="0" applyAlignment="0" applyProtection="0"/>
    <xf numFmtId="0" fontId="33" fillId="9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4" borderId="0" applyNumberFormat="0" applyBorder="0" applyAlignment="0" applyProtection="0"/>
    <xf numFmtId="0" fontId="33" fillId="10" borderId="0" applyNumberFormat="0" applyBorder="0" applyAlignment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3" fillId="9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4" fillId="0" borderId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2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0" fontId="7" fillId="0" borderId="4" applyFont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0" fontId="33" fillId="12" borderId="0" applyNumberFormat="0" applyBorder="0" applyAlignment="0" applyProtection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33" fillId="10" borderId="0" applyNumberFormat="0" applyBorder="0" applyAlignment="0" applyProtection="0"/>
    <xf numFmtId="0" fontId="7" fillId="0" borderId="4" applyFont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4" fillId="0" borderId="0"/>
    <xf numFmtId="0" fontId="4" fillId="0" borderId="0"/>
    <xf numFmtId="164" fontId="7" fillId="0" borderId="1" applyFont="0" applyFill="0" applyBorder="0" applyProtection="0"/>
    <xf numFmtId="0" fontId="7" fillId="0" borderId="4" applyFont="0"/>
    <xf numFmtId="0" fontId="33" fillId="9" borderId="0" applyNumberFormat="0" applyBorder="0" applyAlignment="0" applyProtection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6" borderId="0" applyNumberFormat="0" applyBorder="0" applyAlignment="0" applyProtection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2"/>
    <xf numFmtId="0" fontId="4" fillId="0" borderId="0"/>
    <xf numFmtId="164" fontId="7" fillId="0" borderId="1" applyFont="0" applyFill="0" applyBorder="0" applyProtection="0"/>
    <xf numFmtId="164" fontId="7" fillId="0" borderId="2"/>
    <xf numFmtId="0" fontId="3" fillId="4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77" fontId="7" fillId="0" borderId="3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0" fontId="3" fillId="8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3" fillId="3" borderId="0" applyNumberFormat="0" applyBorder="0" applyAlignment="0" applyProtection="0"/>
    <xf numFmtId="164" fontId="7" fillId="0" borderId="2"/>
    <xf numFmtId="0" fontId="33" fillId="18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7" fillId="0" borderId="4" applyFont="0"/>
    <xf numFmtId="177" fontId="7" fillId="0" borderId="30"/>
    <xf numFmtId="0" fontId="33" fillId="19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5" fillId="0" borderId="0" applyNumberFormat="0" applyAlignme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33" fillId="1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7" fillId="0" borderId="0">
      <alignment horizontal="center" wrapText="1"/>
      <protection locked="0"/>
    </xf>
    <xf numFmtId="0" fontId="7" fillId="0" borderId="4" applyFont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3" fillId="9" borderId="0" applyNumberFormat="0" applyBorder="0" applyAlignment="0" applyProtection="0"/>
    <xf numFmtId="0" fontId="7" fillId="0" borderId="4" applyFont="0"/>
    <xf numFmtId="0" fontId="9" fillId="0" borderId="32">
      <alignment horizontal="left" vertical="center"/>
    </xf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3" fillId="11" borderId="0" applyNumberFormat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7" fillId="0" borderId="4" applyFont="0"/>
    <xf numFmtId="0" fontId="4" fillId="0" borderId="0"/>
    <xf numFmtId="0" fontId="3" fillId="10" borderId="0" applyNumberFormat="0" applyBorder="0" applyAlignment="0" applyProtection="0"/>
    <xf numFmtId="0" fontId="3" fillId="2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4" fillId="0" borderId="0"/>
    <xf numFmtId="0" fontId="37" fillId="0" borderId="0">
      <alignment horizontal="center" wrapText="1"/>
      <protection locked="0"/>
    </xf>
    <xf numFmtId="0" fontId="4" fillId="0" borderId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4" fillId="0" borderId="29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164" fontId="7" fillId="0" borderId="2"/>
    <xf numFmtId="0" fontId="33" fillId="10" borderId="0" applyNumberFormat="0" applyBorder="0" applyAlignment="0" applyProtection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164" fontId="5" fillId="0" borderId="21" applyAlignment="0">
      <alignment horizontal="left"/>
    </xf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" fillId="6" borderId="0" applyNumberFormat="0" applyBorder="0" applyAlignment="0" applyProtection="0"/>
    <xf numFmtId="0" fontId="33" fillId="13" borderId="0" applyNumberFormat="0" applyBorder="0" applyAlignment="0" applyProtection="0"/>
    <xf numFmtId="0" fontId="33" fillId="16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0" fontId="3" fillId="4" borderId="0" applyNumberFormat="0" applyBorder="0" applyAlignment="0" applyProtection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0" fontId="7" fillId="0" borderId="4" applyFont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" fillId="6" borderId="0" applyNumberFormat="0" applyBorder="0" applyAlignment="0" applyProtection="0"/>
    <xf numFmtId="0" fontId="4" fillId="0" borderId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33" fillId="14" borderId="0" applyNumberFormat="0" applyBorder="0" applyAlignment="0" applyProtection="0"/>
    <xf numFmtId="0" fontId="3" fillId="6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0" fontId="3" fillId="3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76" fontId="4" fillId="0" borderId="0" applyFont="0" applyFill="0" applyBorder="0" applyAlignment="0" applyProtection="0"/>
    <xf numFmtId="0" fontId="7" fillId="0" borderId="4" applyFont="0"/>
    <xf numFmtId="0" fontId="3" fillId="9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0" fontId="33" fillId="1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7" fillId="0" borderId="4" applyFont="0"/>
    <xf numFmtId="0" fontId="5" fillId="0" borderId="0" applyNumberFormat="0" applyAlignment="0"/>
    <xf numFmtId="0" fontId="3" fillId="3" borderId="0" applyNumberFormat="0" applyBorder="0" applyAlignment="0" applyProtection="0"/>
    <xf numFmtId="0" fontId="33" fillId="14" borderId="0" applyNumberFormat="0" applyBorder="0" applyAlignment="0" applyProtection="0"/>
    <xf numFmtId="177" fontId="7" fillId="0" borderId="30"/>
    <xf numFmtId="0" fontId="3" fillId="8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" fillId="11" borderId="0" applyNumberFormat="0" applyBorder="0" applyAlignment="0" applyProtection="0"/>
    <xf numFmtId="0" fontId="4" fillId="0" borderId="0"/>
    <xf numFmtId="0" fontId="7" fillId="0" borderId="4" applyFont="0"/>
    <xf numFmtId="0" fontId="3" fillId="5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0" fontId="3" fillId="8" borderId="0" applyNumberFormat="0" applyBorder="0" applyAlignment="0" applyProtection="0"/>
    <xf numFmtId="0" fontId="3" fillId="2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33" fillId="18" borderId="0" applyNumberFormat="0" applyBorder="0" applyAlignment="0" applyProtection="0"/>
    <xf numFmtId="0" fontId="7" fillId="0" borderId="4" applyFont="0"/>
    <xf numFmtId="0" fontId="3" fillId="10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4" fillId="0" borderId="0"/>
    <xf numFmtId="0" fontId="3" fillId="10" borderId="0" applyNumberFormat="0" applyBorder="0" applyAlignment="0" applyProtection="0"/>
    <xf numFmtId="0" fontId="33" fillId="10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164" fontId="7" fillId="0" borderId="2"/>
    <xf numFmtId="0" fontId="3" fillId="11" borderId="0" applyNumberFormat="0" applyBorder="0" applyAlignment="0" applyProtection="0"/>
    <xf numFmtId="0" fontId="3" fillId="4" borderId="0" applyNumberFormat="0" applyBorder="0" applyAlignment="0" applyProtection="0"/>
    <xf numFmtId="0" fontId="33" fillId="15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0" fontId="3" fillId="6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0" fontId="3" fillId="5" borderId="0" applyNumberFormat="0" applyBorder="0" applyAlignment="0" applyProtection="0"/>
    <xf numFmtId="164" fontId="5" fillId="0" borderId="21" applyAlignment="0">
      <alignment horizontal="left"/>
    </xf>
    <xf numFmtId="0" fontId="3" fillId="9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9" borderId="0" applyNumberFormat="0" applyBorder="0" applyAlignment="0" applyProtection="0"/>
    <xf numFmtId="164" fontId="7" fillId="0" borderId="3"/>
    <xf numFmtId="164" fontId="7" fillId="0" borderId="2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0" fontId="3" fillId="11" borderId="0" applyNumberFormat="0" applyBorder="0" applyAlignment="0" applyProtection="0"/>
    <xf numFmtId="0" fontId="33" fillId="13" borderId="0" applyNumberFormat="0" applyBorder="0" applyAlignment="0" applyProtection="0"/>
    <xf numFmtId="0" fontId="5" fillId="0" borderId="0" applyNumberFormat="0" applyAlignment="0"/>
    <xf numFmtId="0" fontId="33" fillId="17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164" fontId="7" fillId="0" borderId="2"/>
    <xf numFmtId="0" fontId="3" fillId="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4" fillId="0" borderId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2" fontId="5" fillId="0" borderId="16" applyNumberFormat="0" applyAlignment="0">
      <alignment horizontal="center"/>
    </xf>
    <xf numFmtId="164" fontId="7" fillId="0" borderId="2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4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7" fillId="0" borderId="4" applyFont="0"/>
    <xf numFmtId="0" fontId="7" fillId="0" borderId="4" applyFont="0"/>
    <xf numFmtId="164" fontId="7" fillId="0" borderId="2"/>
    <xf numFmtId="0" fontId="3" fillId="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3" fillId="16" borderId="0" applyNumberFormat="0" applyBorder="0" applyAlignment="0" applyProtection="0"/>
    <xf numFmtId="0" fontId="4" fillId="0" borderId="26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0" fontId="33" fillId="19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9" borderId="0" applyNumberFormat="0" applyBorder="0" applyAlignment="0" applyProtection="0"/>
    <xf numFmtId="0" fontId="33" fillId="18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3" fillId="10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" fillId="7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3" fillId="10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0" fontId="3" fillId="4" borderId="0" applyNumberFormat="0" applyBorder="0" applyAlignment="0" applyProtection="0"/>
    <xf numFmtId="0" fontId="5" fillId="0" borderId="0" applyNumberFormat="0" applyAlignment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3" fillId="17" borderId="0" applyNumberFormat="0" applyBorder="0" applyAlignment="0" applyProtection="0"/>
    <xf numFmtId="0" fontId="3" fillId="6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0" fontId="7" fillId="0" borderId="4" applyFont="0"/>
    <xf numFmtId="0" fontId="33" fillId="16" borderId="0" applyNumberFormat="0" applyBorder="0" applyAlignment="0" applyProtection="0"/>
    <xf numFmtId="0" fontId="4" fillId="0" borderId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7" fillId="0" borderId="4" applyFont="0"/>
    <xf numFmtId="0" fontId="4" fillId="0" borderId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7" fillId="0" borderId="4" applyFont="0"/>
    <xf numFmtId="0" fontId="33" fillId="14" borderId="0" applyNumberFormat="0" applyBorder="0" applyAlignment="0" applyProtection="0"/>
    <xf numFmtId="0" fontId="33" fillId="12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3" fillId="16" borderId="0" applyNumberFormat="0" applyBorder="0" applyAlignment="0" applyProtection="0"/>
    <xf numFmtId="0" fontId="33" fillId="15" borderId="0" applyNumberFormat="0" applyBorder="0" applyAlignment="0" applyProtection="0"/>
    <xf numFmtId="0" fontId="3" fillId="10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0" fontId="3" fillId="6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0" fontId="7" fillId="0" borderId="4" applyFont="0"/>
    <xf numFmtId="0" fontId="4" fillId="0" borderId="26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3" fillId="17" borderId="0" applyNumberFormat="0" applyBorder="0" applyAlignment="0" applyProtection="0"/>
    <xf numFmtId="0" fontId="4" fillId="0" borderId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164" fontId="7" fillId="0" borderId="2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0" fontId="33" fillId="9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7" fillId="0" borderId="4" applyFont="0"/>
    <xf numFmtId="0" fontId="7" fillId="0" borderId="4" applyFont="0"/>
    <xf numFmtId="0" fontId="3" fillId="5" borderId="0" applyNumberFormat="0" applyBorder="0" applyAlignment="0" applyProtection="0"/>
    <xf numFmtId="0" fontId="3" fillId="7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2"/>
    <xf numFmtId="0" fontId="3" fillId="3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0" fontId="4" fillId="0" borderId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0" fontId="33" fillId="9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0" fontId="7" fillId="0" borderId="4" applyFont="0"/>
    <xf numFmtId="164" fontId="7" fillId="0" borderId="2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3" fillId="12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2"/>
    <xf numFmtId="164" fontId="7" fillId="0" borderId="2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3" fillId="19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164" fontId="7" fillId="0" borderId="2"/>
    <xf numFmtId="164" fontId="7" fillId="0" borderId="2"/>
    <xf numFmtId="0" fontId="3" fillId="11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164" fontId="7" fillId="0" borderId="2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164" fontId="7" fillId="0" borderId="2"/>
    <xf numFmtId="0" fontId="7" fillId="0" borderId="4" applyFont="0"/>
    <xf numFmtId="0" fontId="3" fillId="9" borderId="0" applyNumberFormat="0" applyBorder="0" applyAlignment="0" applyProtection="0"/>
    <xf numFmtId="164" fontId="7" fillId="0" borderId="2"/>
    <xf numFmtId="0" fontId="7" fillId="0" borderId="4" applyFont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2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3" fillId="12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0" fontId="33" fillId="19" borderId="0" applyNumberFormat="0" applyBorder="0" applyAlignment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11" fillId="0" borderId="18">
      <alignment horizontal="right"/>
    </xf>
    <xf numFmtId="0" fontId="9" fillId="0" borderId="32">
      <alignment horizontal="left" vertical="center"/>
    </xf>
    <xf numFmtId="0" fontId="7" fillId="0" borderId="4" applyFont="0"/>
    <xf numFmtId="0" fontId="4" fillId="0" borderId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164" fontId="7" fillId="0" borderId="2"/>
    <xf numFmtId="0" fontId="3" fillId="6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11" borderId="0" applyNumberFormat="0" applyBorder="0" applyAlignment="0" applyProtection="0"/>
    <xf numFmtId="0" fontId="37" fillId="0" borderId="0">
      <alignment horizontal="center" wrapText="1"/>
      <protection locked="0"/>
    </xf>
    <xf numFmtId="0" fontId="4" fillId="0" borderId="0"/>
    <xf numFmtId="0" fontId="33" fillId="16" borderId="0" applyNumberFormat="0" applyBorder="0" applyAlignment="0" applyProtection="0"/>
    <xf numFmtId="0" fontId="3" fillId="9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7" fillId="0" borderId="4" applyFont="0"/>
    <xf numFmtId="0" fontId="33" fillId="19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164" fontId="7" fillId="0" borderId="2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8" fontId="16" fillId="25" borderId="0">
      <alignment horizontal="left"/>
    </xf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0" fontId="5" fillId="0" borderId="0" applyNumberFormat="0" applyAlignment="0"/>
    <xf numFmtId="0" fontId="33" fillId="13" borderId="0" applyNumberFormat="0" applyBorder="0" applyAlignment="0" applyProtection="0"/>
    <xf numFmtId="0" fontId="7" fillId="0" borderId="4" applyFont="0"/>
    <xf numFmtId="164" fontId="7" fillId="0" borderId="2"/>
    <xf numFmtId="0" fontId="33" fillId="9" borderId="0" applyNumberFormat="0" applyBorder="0" applyAlignment="0" applyProtection="0"/>
    <xf numFmtId="164" fontId="7" fillId="0" borderId="2"/>
    <xf numFmtId="164" fontId="7" fillId="0" borderId="2"/>
    <xf numFmtId="0" fontId="7" fillId="0" borderId="4" applyFont="0"/>
    <xf numFmtId="0" fontId="3" fillId="9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7" fillId="0" borderId="4" applyFont="0"/>
    <xf numFmtId="0" fontId="3" fillId="3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3" fillId="10" borderId="0" applyNumberFormat="0" applyBorder="0" applyAlignment="0" applyProtection="0"/>
    <xf numFmtId="0" fontId="7" fillId="0" borderId="4" applyFont="0"/>
    <xf numFmtId="0" fontId="7" fillId="0" borderId="4" applyFont="0"/>
    <xf numFmtId="0" fontId="7" fillId="0" borderId="4" applyFont="0"/>
    <xf numFmtId="0" fontId="33" fillId="19" borderId="0" applyNumberFormat="0" applyBorder="0" applyAlignment="0" applyProtection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3" fillId="9" borderId="0" applyNumberFormat="0" applyBorder="0" applyAlignment="0" applyProtection="0"/>
    <xf numFmtId="0" fontId="23" fillId="3" borderId="0" applyNumberFormat="0" applyBorder="0" applyAlignment="0" applyProtection="0"/>
    <xf numFmtId="0" fontId="3" fillId="6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0" fontId="4" fillId="0" borderId="0"/>
    <xf numFmtId="0" fontId="4" fillId="0" borderId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0" fontId="4" fillId="0" borderId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3" fillId="12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3"/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0" fontId="7" fillId="0" borderId="4" applyFont="0"/>
    <xf numFmtId="0" fontId="7" fillId="0" borderId="4" applyFont="0"/>
    <xf numFmtId="0" fontId="33" fillId="19" borderId="0" applyNumberFormat="0" applyBorder="0" applyAlignment="0" applyProtection="0"/>
    <xf numFmtId="0" fontId="3" fillId="3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26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0" fontId="33" fillId="9" borderId="0" applyNumberFormat="0" applyBorder="0" applyAlignment="0" applyProtection="0"/>
    <xf numFmtId="0" fontId="3" fillId="5" borderId="0" applyNumberFormat="0" applyBorder="0" applyAlignment="0" applyProtection="0"/>
    <xf numFmtId="0" fontId="33" fillId="15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3" fillId="14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3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3" fillId="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0" fontId="7" fillId="0" borderId="4" applyFont="0"/>
    <xf numFmtId="0" fontId="33" fillId="17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7" fillId="0" borderId="4" applyFont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0" fontId="3" fillId="9" borderId="0" applyNumberFormat="0" applyBorder="0" applyAlignment="0" applyProtection="0"/>
    <xf numFmtId="164" fontId="7" fillId="0" borderId="3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7" fillId="0" borderId="4" applyFont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" fillId="8" borderId="0" applyNumberFormat="0" applyBorder="0" applyAlignment="0" applyProtection="0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164" fontId="7" fillId="0" borderId="2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23" fillId="3" borderId="0" applyNumberFormat="0" applyBorder="0" applyAlignment="0" applyProtection="0"/>
    <xf numFmtId="0" fontId="33" fillId="17" borderId="0" applyNumberFormat="0" applyBorder="0" applyAlignment="0" applyProtection="0"/>
    <xf numFmtId="0" fontId="3" fillId="2" borderId="0" applyNumberFormat="0" applyBorder="0" applyAlignment="0" applyProtection="0"/>
    <xf numFmtId="0" fontId="5" fillId="0" borderId="0" applyNumberFormat="0" applyAlignment="0"/>
    <xf numFmtId="0" fontId="3" fillId="10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2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7" fillId="0" borderId="4" applyFont="0"/>
    <xf numFmtId="0" fontId="7" fillId="0" borderId="4" applyFont="0"/>
    <xf numFmtId="0" fontId="33" fillId="14" borderId="0" applyNumberFormat="0" applyBorder="0" applyAlignment="0" applyProtection="0"/>
    <xf numFmtId="0" fontId="3" fillId="9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3" fillId="9" borderId="0" applyNumberFormat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" fillId="8" borderId="0" applyNumberFormat="0" applyBorder="0" applyAlignment="0" applyProtection="0"/>
    <xf numFmtId="164" fontId="7" fillId="0" borderId="2"/>
    <xf numFmtId="0" fontId="3" fillId="7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164" fontId="7" fillId="0" borderId="2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0" fontId="7" fillId="0" borderId="4" applyFont="0"/>
    <xf numFmtId="0" fontId="7" fillId="0" borderId="4" applyFont="0"/>
    <xf numFmtId="0" fontId="33" fillId="15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2"/>
    <xf numFmtId="164" fontId="7" fillId="0" borderId="2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9" fillId="0" borderId="31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4" fillId="0" borderId="0"/>
    <xf numFmtId="0" fontId="33" fillId="12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4" fillId="0" borderId="0"/>
    <xf numFmtId="0" fontId="7" fillId="0" borderId="4" applyFont="0"/>
    <xf numFmtId="0" fontId="33" fillId="9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4" fillId="0" borderId="26"/>
    <xf numFmtId="0" fontId="3" fillId="6" borderId="0" applyNumberFormat="0" applyBorder="0" applyAlignment="0" applyProtection="0"/>
    <xf numFmtId="0" fontId="7" fillId="0" borderId="4" applyFont="0"/>
    <xf numFmtId="0" fontId="7" fillId="0" borderId="4" applyFont="0"/>
    <xf numFmtId="164" fontId="7" fillId="0" borderId="2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3" fillId="18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5" fillId="0" borderId="0" applyNumberFormat="0" applyAlignment="0"/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164" fontId="7" fillId="0" borderId="2"/>
    <xf numFmtId="164" fontId="7" fillId="0" borderId="2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0" fontId="7" fillId="0" borderId="4" applyFont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3" fillId="12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9" fillId="0" borderId="12">
      <alignment horizontal="left" vertical="center"/>
    </xf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10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9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7" fillId="0" borderId="4" applyFont="0"/>
    <xf numFmtId="164" fontId="7" fillId="0" borderId="2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5" fillId="0" borderId="21" applyAlignment="0">
      <alignment horizontal="left"/>
    </xf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0" fontId="33" fillId="12" borderId="0" applyNumberFormat="0" applyBorder="0" applyAlignment="0" applyProtection="0"/>
    <xf numFmtId="0" fontId="7" fillId="0" borderId="4" applyFont="0"/>
    <xf numFmtId="0" fontId="7" fillId="0" borderId="4" applyFont="0"/>
    <xf numFmtId="164" fontId="7" fillId="0" borderId="2"/>
    <xf numFmtId="0" fontId="4" fillId="0" borderId="26"/>
    <xf numFmtId="0" fontId="37" fillId="0" borderId="0">
      <alignment horizontal="center" wrapText="1"/>
      <protection locked="0"/>
    </xf>
    <xf numFmtId="0" fontId="7" fillId="0" borderId="4" applyFont="0"/>
    <xf numFmtId="0" fontId="3" fillId="8" borderId="0" applyNumberFormat="0" applyBorder="0" applyAlignment="0" applyProtection="0"/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164" fontId="7" fillId="0" borderId="2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164" fontId="7" fillId="0" borderId="2"/>
    <xf numFmtId="164" fontId="7" fillId="0" borderId="2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9" borderId="0" applyNumberFormat="0" applyBorder="0" applyAlignment="0" applyProtection="0"/>
    <xf numFmtId="164" fontId="7" fillId="0" borderId="2"/>
    <xf numFmtId="0" fontId="7" fillId="0" borderId="4" applyFont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7" fillId="0" borderId="7" applyNumberFormat="0" applyFont="0" applyAlignment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0" fontId="33" fillId="19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0" fontId="33" fillId="1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6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164" fontId="7" fillId="0" borderId="2"/>
    <xf numFmtId="0" fontId="3" fillId="11" borderId="0" applyNumberFormat="0" applyBorder="0" applyAlignment="0" applyProtection="0"/>
    <xf numFmtId="0" fontId="33" fillId="15" borderId="0" applyNumberFormat="0" applyBorder="0" applyAlignment="0" applyProtection="0"/>
    <xf numFmtId="164" fontId="11" fillId="0" borderId="18">
      <alignment horizontal="right"/>
    </xf>
    <xf numFmtId="0" fontId="7" fillId="0" borderId="4" applyFont="0"/>
    <xf numFmtId="0" fontId="4" fillId="0" borderId="0"/>
    <xf numFmtId="0" fontId="7" fillId="0" borderId="4" applyFont="0"/>
    <xf numFmtId="0" fontId="7" fillId="0" borderId="4" applyFont="0"/>
    <xf numFmtId="0" fontId="7" fillId="0" borderId="4" applyFont="0"/>
    <xf numFmtId="0" fontId="7" fillId="0" borderId="4" applyFont="0"/>
    <xf numFmtId="0" fontId="3" fillId="9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2"/>
    <xf numFmtId="164" fontId="7" fillId="0" borderId="2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2" borderId="0" applyNumberFormat="0" applyBorder="0" applyAlignment="0" applyProtection="0"/>
    <xf numFmtId="0" fontId="9" fillId="0" borderId="11" applyNumberFormat="0" applyAlignment="0" applyProtection="0">
      <alignment horizontal="left" vertical="center"/>
    </xf>
    <xf numFmtId="0" fontId="3" fillId="3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33" fillId="18" borderId="0" applyNumberFormat="0" applyBorder="0" applyAlignment="0" applyProtection="0"/>
    <xf numFmtId="0" fontId="33" fillId="16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3" fillId="3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164" fontId="7" fillId="0" borderId="2"/>
    <xf numFmtId="164" fontId="7" fillId="0" borderId="2"/>
    <xf numFmtId="0" fontId="33" fillId="17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164" fontId="7" fillId="0" borderId="2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0" fontId="3" fillId="10" borderId="0" applyNumberFormat="0" applyBorder="0" applyAlignment="0" applyProtection="0"/>
    <xf numFmtId="0" fontId="3" fillId="3" borderId="0" applyNumberFormat="0" applyBorder="0" applyAlignment="0" applyProtection="0"/>
    <xf numFmtId="0" fontId="5" fillId="0" borderId="0" applyNumberFormat="0" applyAlignment="0"/>
    <xf numFmtId="0" fontId="3" fillId="11" borderId="0" applyNumberFormat="0" applyBorder="0" applyAlignment="0" applyProtection="0"/>
    <xf numFmtId="0" fontId="33" fillId="16" borderId="0" applyNumberFormat="0" applyBorder="0" applyAlignment="0" applyProtection="0"/>
    <xf numFmtId="0" fontId="33" fillId="9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33" fillId="10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5" fillId="0" borderId="20" applyNumberFormat="0" applyAlignment="0">
      <alignment horizontal="left"/>
    </xf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0" fontId="33" fillId="18" borderId="0" applyNumberFormat="0" applyBorder="0" applyAlignment="0" applyProtection="0"/>
    <xf numFmtId="0" fontId="3" fillId="4" borderId="0" applyNumberFormat="0" applyBorder="0" applyAlignment="0" applyProtection="0"/>
    <xf numFmtId="0" fontId="3" fillId="11" borderId="0" applyNumberFormat="0" applyBorder="0" applyAlignment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4" fillId="0" borderId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7" fillId="0" borderId="4" applyFont="0"/>
    <xf numFmtId="0" fontId="33" fillId="16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164" fontId="7" fillId="0" borderId="2"/>
    <xf numFmtId="164" fontId="7" fillId="0" borderId="2"/>
    <xf numFmtId="0" fontId="3" fillId="4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4" fillId="0" borderId="0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2"/>
    <xf numFmtId="0" fontId="33" fillId="9" borderId="0" applyNumberFormat="0" applyBorder="0" applyAlignment="0" applyProtection="0"/>
    <xf numFmtId="0" fontId="33" fillId="19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3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7" fillId="0" borderId="4" applyFont="0"/>
    <xf numFmtId="0" fontId="3" fillId="5" borderId="0" applyNumberFormat="0" applyBorder="0" applyAlignment="0" applyProtection="0"/>
    <xf numFmtId="164" fontId="7" fillId="0" borderId="2"/>
    <xf numFmtId="164" fontId="11" fillId="0" borderId="18">
      <alignment horizontal="right"/>
    </xf>
    <xf numFmtId="0" fontId="37" fillId="0" borderId="0">
      <alignment horizontal="center" wrapText="1"/>
      <protection locked="0"/>
    </xf>
    <xf numFmtId="0" fontId="7" fillId="0" borderId="4" applyFont="0"/>
    <xf numFmtId="0" fontId="4" fillId="0" borderId="0"/>
    <xf numFmtId="0" fontId="33" fillId="19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" fillId="4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164" fontId="7" fillId="0" borderId="2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13" fillId="0" borderId="24" applyNumberFormat="0" applyFont="0" applyAlignment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164" fontId="7" fillId="0" borderId="2"/>
    <xf numFmtId="0" fontId="7" fillId="0" borderId="4" applyFont="0"/>
    <xf numFmtId="0" fontId="3" fillId="2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0" fontId="7" fillId="0" borderId="4" applyFont="0"/>
    <xf numFmtId="164" fontId="7" fillId="0" borderId="2"/>
    <xf numFmtId="0" fontId="33" fillId="16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164" fontId="7" fillId="0" borderId="2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4" fillId="0" borderId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7" borderId="0" applyNumberFormat="0" applyBorder="0" applyAlignment="0" applyProtection="0"/>
    <xf numFmtId="0" fontId="33" fillId="10" borderId="0" applyNumberFormat="0" applyBorder="0" applyAlignment="0" applyProtection="0"/>
    <xf numFmtId="0" fontId="3" fillId="10" borderId="0" applyNumberFormat="0" applyBorder="0" applyAlignment="0" applyProtection="0"/>
    <xf numFmtId="0" fontId="4" fillId="0" borderId="0"/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5" fillId="0" borderId="0" applyNumberFormat="0" applyAlignment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2"/>
    <xf numFmtId="0" fontId="7" fillId="0" borderId="4" applyFont="0"/>
    <xf numFmtId="0" fontId="3" fillId="10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3" fillId="19" borderId="0" applyNumberFormat="0" applyBorder="0" applyAlignment="0" applyProtection="0"/>
    <xf numFmtId="0" fontId="7" fillId="0" borderId="7" applyNumberFormat="0" applyFont="0" applyAlignment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0" fontId="4" fillId="0" borderId="0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0" fontId="33" fillId="9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4" fillId="0" borderId="0"/>
    <xf numFmtId="164" fontId="7" fillId="0" borderId="2"/>
    <xf numFmtId="0" fontId="5" fillId="0" borderId="0" applyNumberFormat="0" applyAlignment="0"/>
    <xf numFmtId="0" fontId="33" fillId="13" borderId="0" applyNumberFormat="0" applyBorder="0" applyAlignment="0" applyProtection="0"/>
    <xf numFmtId="164" fontId="7" fillId="0" borderId="2"/>
    <xf numFmtId="0" fontId="9" fillId="0" borderId="11" applyNumberFormat="0" applyAlignment="0" applyProtection="0">
      <alignment horizontal="left" vertical="center"/>
    </xf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0" fontId="33" fillId="15" borderId="0" applyNumberFormat="0" applyBorder="0" applyAlignment="0" applyProtection="0"/>
    <xf numFmtId="0" fontId="33" fillId="16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0" fontId="33" fillId="15" borderId="0" applyNumberFormat="0" applyBorder="0" applyAlignment="0" applyProtection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2"/>
    <xf numFmtId="0" fontId="3" fillId="2" borderId="0" applyNumberFormat="0" applyBorder="0" applyAlignment="0" applyProtection="0"/>
    <xf numFmtId="0" fontId="33" fillId="16" borderId="0" applyNumberFormat="0" applyBorder="0" applyAlignment="0" applyProtection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7" fillId="0" borderId="4" applyFont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0" fontId="3" fillId="11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" fillId="11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" fillId="2" borderId="0" applyNumberFormat="0" applyBorder="0" applyAlignment="0" applyProtection="0"/>
    <xf numFmtId="164" fontId="7" fillId="0" borderId="2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3" fillId="11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5" fillId="0" borderId="0" applyNumberFormat="0" applyAlignment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3" fillId="17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7" fillId="0" borderId="4" applyFont="0"/>
    <xf numFmtId="0" fontId="3" fillId="9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2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4" fillId="0" borderId="0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0" fontId="5" fillId="0" borderId="0" applyNumberFormat="0" applyAlignment="0"/>
    <xf numFmtId="164" fontId="7" fillId="0" borderId="2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7" fillId="0" borderId="4" applyFont="0"/>
    <xf numFmtId="0" fontId="5" fillId="0" borderId="0" applyNumberFormat="0" applyAlignment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3" fillId="13" borderId="0" applyNumberFormat="0" applyBorder="0" applyAlignment="0" applyProtection="0"/>
    <xf numFmtId="0" fontId="3" fillId="11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" fillId="5" borderId="0" applyNumberFormat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33" fillId="9" borderId="0" applyNumberFormat="0" applyBorder="0" applyAlignment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2" borderId="0" applyNumberFormat="0" applyBorder="0" applyAlignment="0" applyProtection="0"/>
    <xf numFmtId="0" fontId="33" fillId="10" borderId="0" applyNumberFormat="0" applyBorder="0" applyAlignment="0" applyProtection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0" fontId="23" fillId="3" borderId="0" applyNumberFormat="0" applyBorder="0" applyAlignment="0" applyProtection="0"/>
    <xf numFmtId="0" fontId="3" fillId="10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" fillId="9" borderId="0" applyNumberFormat="0" applyBorder="0" applyAlignment="0" applyProtection="0"/>
    <xf numFmtId="0" fontId="33" fillId="12" borderId="0" applyNumberFormat="0" applyBorder="0" applyAlignment="0" applyProtection="0"/>
    <xf numFmtId="0" fontId="3" fillId="6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3" fillId="9" borderId="0" applyNumberFormat="0" applyBorder="0" applyAlignment="0" applyProtection="0"/>
    <xf numFmtId="0" fontId="3" fillId="2" borderId="0" applyNumberFormat="0" applyBorder="0" applyAlignment="0" applyProtection="0"/>
    <xf numFmtId="0" fontId="3" fillId="9" borderId="0" applyNumberFormat="0" applyBorder="0" applyAlignment="0" applyProtection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8" borderId="0" applyNumberFormat="0" applyBorder="0" applyAlignment="0" applyProtection="0"/>
    <xf numFmtId="0" fontId="3" fillId="11" borderId="0" applyNumberFormat="0" applyBorder="0" applyAlignment="0" applyProtection="0"/>
    <xf numFmtId="0" fontId="4" fillId="0" borderId="29"/>
    <xf numFmtId="176" fontId="4" fillId="0" borderId="0" applyFont="0" applyFill="0" applyBorder="0" applyAlignment="0" applyProtection="0"/>
    <xf numFmtId="164" fontId="11" fillId="0" borderId="18">
      <alignment horizontal="right"/>
    </xf>
    <xf numFmtId="0" fontId="7" fillId="0" borderId="4" applyFont="0"/>
    <xf numFmtId="0" fontId="7" fillId="0" borderId="4" applyFont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3" borderId="0" applyNumberFormat="0" applyBorder="0" applyAlignment="0" applyProtection="0"/>
    <xf numFmtId="0" fontId="7" fillId="0" borderId="4" applyFont="0"/>
    <xf numFmtId="0" fontId="7" fillId="0" borderId="4" applyFont="0"/>
    <xf numFmtId="0" fontId="5" fillId="0" borderId="0" applyNumberFormat="0" applyAlignment="0"/>
    <xf numFmtId="0" fontId="33" fillId="19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4" fillId="0" borderId="28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8" borderId="0" applyNumberFormat="0" applyBorder="0" applyAlignment="0" applyProtection="0"/>
    <xf numFmtId="0" fontId="33" fillId="16" borderId="0" applyNumberFormat="0" applyBorder="0" applyAlignment="0" applyProtection="0"/>
    <xf numFmtId="0" fontId="33" fillId="14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4" fillId="0" borderId="0"/>
    <xf numFmtId="164" fontId="7" fillId="0" borderId="2"/>
    <xf numFmtId="164" fontId="7" fillId="0" borderId="2"/>
    <xf numFmtId="0" fontId="33" fillId="17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" fillId="3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2"/>
    <xf numFmtId="0" fontId="7" fillId="0" borderId="4" applyFont="0"/>
    <xf numFmtId="0" fontId="33" fillId="10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164" fontId="11" fillId="0" borderId="18">
      <alignment horizontal="right"/>
    </xf>
    <xf numFmtId="0" fontId="33" fillId="14" borderId="0" applyNumberFormat="0" applyBorder="0" applyAlignment="0" applyProtection="0"/>
    <xf numFmtId="0" fontId="3" fillId="5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3" borderId="0" applyNumberFormat="0" applyBorder="0" applyAlignment="0" applyProtection="0"/>
    <xf numFmtId="164" fontId="7" fillId="0" borderId="2"/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0" fontId="5" fillId="0" borderId="0" applyNumberFormat="0" applyAlignment="0"/>
    <xf numFmtId="0" fontId="33" fillId="14" borderId="0" applyNumberFormat="0" applyBorder="0" applyAlignment="0" applyProtection="0"/>
    <xf numFmtId="0" fontId="33" fillId="18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2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176" fontId="4" fillId="0" borderId="0" applyFont="0" applyFill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0" fontId="4" fillId="0" borderId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2"/>
    <xf numFmtId="164" fontId="7" fillId="0" borderId="2"/>
    <xf numFmtId="164" fontId="7" fillId="0" borderId="2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8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5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0" fontId="4" fillId="0" borderId="0"/>
    <xf numFmtId="0" fontId="3" fillId="8" borderId="0" applyNumberFormat="0" applyBorder="0" applyAlignment="0" applyProtection="0"/>
    <xf numFmtId="164" fontId="7" fillId="0" borderId="2"/>
    <xf numFmtId="0" fontId="3" fillId="7" borderId="0" applyNumberFormat="0" applyBorder="0" applyAlignment="0" applyProtection="0"/>
    <xf numFmtId="0" fontId="33" fillId="19" borderId="0" applyNumberFormat="0" applyBorder="0" applyAlignment="0" applyProtection="0"/>
    <xf numFmtId="0" fontId="33" fillId="13" borderId="0" applyNumberFormat="0" applyBorder="0" applyAlignment="0" applyProtection="0"/>
    <xf numFmtId="0" fontId="33" fillId="16" borderId="0" applyNumberFormat="0" applyBorder="0" applyAlignment="0" applyProtection="0"/>
    <xf numFmtId="0" fontId="23" fillId="3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0" fontId="3" fillId="3" borderId="0" applyNumberFormat="0" applyBorder="0" applyAlignment="0" applyProtection="0"/>
    <xf numFmtId="0" fontId="33" fillId="17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" fillId="8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9" fillId="0" borderId="32">
      <alignment horizontal="left" vertical="center"/>
    </xf>
    <xf numFmtId="164" fontId="7" fillId="0" borderId="1" applyFont="0" applyFill="0" applyBorder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33" fillId="19" borderId="0" applyNumberFormat="0" applyBorder="0" applyAlignment="0" applyProtection="0"/>
    <xf numFmtId="0" fontId="33" fillId="9" borderId="0" applyNumberFormat="0" applyBorder="0" applyAlignment="0" applyProtection="0"/>
    <xf numFmtId="0" fontId="33" fillId="17" borderId="0" applyNumberFormat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3" fillId="17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176" fontId="4" fillId="0" borderId="0" applyFont="0" applyFill="0" applyBorder="0" applyAlignment="0" applyProtection="0"/>
    <xf numFmtId="0" fontId="4" fillId="0" borderId="0"/>
    <xf numFmtId="0" fontId="33" fillId="18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3" fillId="6" borderId="0" applyNumberFormat="0" applyBorder="0" applyAlignment="0" applyProtection="0"/>
    <xf numFmtId="0" fontId="33" fillId="16" borderId="0" applyNumberFormat="0" applyBorder="0" applyAlignment="0" applyProtection="0"/>
    <xf numFmtId="0" fontId="33" fillId="19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7" borderId="0" applyNumberFormat="0" applyBorder="0" applyAlignment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164" fontId="11" fillId="0" borderId="18">
      <alignment horizontal="right"/>
    </xf>
    <xf numFmtId="0" fontId="3" fillId="4" borderId="0" applyNumberFormat="0" applyBorder="0" applyAlignment="0" applyProtection="0"/>
    <xf numFmtId="0" fontId="33" fillId="13" borderId="0" applyNumberFormat="0" applyBorder="0" applyAlignment="0" applyProtection="0"/>
    <xf numFmtId="0" fontId="3" fillId="9" borderId="0" applyNumberFormat="0" applyBorder="0" applyAlignment="0" applyProtection="0"/>
    <xf numFmtId="0" fontId="33" fillId="15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3" fillId="11" borderId="0" applyNumberFormat="0" applyBorder="0" applyAlignment="0" applyProtection="0"/>
    <xf numFmtId="0" fontId="23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3" fillId="3" borderId="0" applyNumberFormat="0" applyBorder="0" applyAlignment="0" applyProtection="0"/>
    <xf numFmtId="0" fontId="33" fillId="12" borderId="0" applyNumberFormat="0" applyBorder="0" applyAlignment="0" applyProtection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0" fontId="33" fillId="17" borderId="0" applyNumberFormat="0" applyBorder="0" applyAlignment="0" applyProtection="0"/>
    <xf numFmtId="0" fontId="33" fillId="9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0" fontId="4" fillId="0" borderId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3" fillId="15" borderId="0" applyNumberFormat="0" applyBorder="0" applyAlignment="0" applyProtection="0"/>
    <xf numFmtId="0" fontId="3" fillId="3" borderId="0" applyNumberFormat="0" applyBorder="0" applyAlignment="0" applyProtection="0"/>
    <xf numFmtId="0" fontId="33" fillId="14" borderId="0" applyNumberFormat="0" applyBorder="0" applyAlignment="0" applyProtection="0"/>
    <xf numFmtId="0" fontId="9" fillId="0" borderId="31"/>
    <xf numFmtId="0" fontId="4" fillId="0" borderId="0"/>
    <xf numFmtId="0" fontId="3" fillId="10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0" fontId="3" fillId="6" borderId="0" applyNumberFormat="0" applyBorder="0" applyAlignment="0" applyProtection="0"/>
    <xf numFmtId="0" fontId="33" fillId="12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5" fillId="0" borderId="0" applyNumberFormat="0" applyAlignment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0" fontId="3" fillId="6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164" fontId="7" fillId="0" borderId="2"/>
    <xf numFmtId="164" fontId="7" fillId="0" borderId="2"/>
    <xf numFmtId="0" fontId="33" fillId="13" borderId="0" applyNumberFormat="0" applyBorder="0" applyAlignment="0" applyProtection="0"/>
    <xf numFmtId="0" fontId="3" fillId="3" borderId="0" applyNumberFormat="0" applyBorder="0" applyAlignment="0" applyProtection="0"/>
    <xf numFmtId="0" fontId="9" fillId="0" borderId="32">
      <alignment horizontal="left" vertical="center"/>
    </xf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4" fillId="0" borderId="0"/>
    <xf numFmtId="164" fontId="7" fillId="0" borderId="2"/>
    <xf numFmtId="0" fontId="7" fillId="0" borderId="4" applyFont="0"/>
    <xf numFmtId="0" fontId="33" fillId="16" borderId="0" applyNumberFormat="0" applyBorder="0" applyAlignment="0" applyProtection="0"/>
    <xf numFmtId="0" fontId="7" fillId="0" borderId="4" applyFont="0"/>
    <xf numFmtId="164" fontId="7" fillId="0" borderId="2"/>
    <xf numFmtId="0" fontId="7" fillId="0" borderId="4" applyFont="0"/>
    <xf numFmtId="164" fontId="7" fillId="0" borderId="2"/>
    <xf numFmtId="0" fontId="3" fillId="5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64" fontId="7" fillId="0" borderId="2"/>
    <xf numFmtId="0" fontId="7" fillId="0" borderId="4" applyFont="0"/>
    <xf numFmtId="0" fontId="33" fillId="12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2"/>
    <xf numFmtId="164" fontId="7" fillId="0" borderId="2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3" fillId="19" borderId="0" applyNumberFormat="0" applyBorder="0" applyAlignment="0" applyProtection="0"/>
    <xf numFmtId="0" fontId="3" fillId="6" borderId="0" applyNumberFormat="0" applyBorder="0" applyAlignment="0" applyProtection="0"/>
    <xf numFmtId="0" fontId="33" fillId="10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64" fontId="7" fillId="0" borderId="2"/>
    <xf numFmtId="0" fontId="33" fillId="19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0" fontId="3" fillId="5" borderId="0" applyNumberFormat="0" applyBorder="0" applyAlignment="0" applyProtection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0" fontId="7" fillId="0" borderId="4" applyFont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4" fillId="0" borderId="0"/>
    <xf numFmtId="0" fontId="37" fillId="0" borderId="0">
      <alignment horizontal="center" wrapText="1"/>
      <protection locked="0"/>
    </xf>
    <xf numFmtId="0" fontId="7" fillId="0" borderId="4" applyFont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2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3" fillId="5" borderId="0" applyNumberFormat="0" applyBorder="0" applyAlignment="0" applyProtection="0"/>
    <xf numFmtId="0" fontId="13" fillId="0" borderId="24" applyNumberFormat="0" applyFont="0" applyAlignment="0"/>
    <xf numFmtId="164" fontId="7" fillId="0" borderId="1" applyFont="0" applyFill="0" applyBorder="0" applyProtection="0"/>
    <xf numFmtId="164" fontId="7" fillId="0" borderId="2"/>
    <xf numFmtId="164" fontId="7" fillId="0" borderId="2"/>
    <xf numFmtId="0" fontId="7" fillId="0" borderId="4" applyFont="0"/>
    <xf numFmtId="0" fontId="33" fillId="1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7" fillId="0" borderId="4" applyFont="0"/>
    <xf numFmtId="0" fontId="33" fillId="13" borderId="0" applyNumberFormat="0" applyBorder="0" applyAlignment="0" applyProtection="0"/>
    <xf numFmtId="164" fontId="7" fillId="0" borderId="2"/>
    <xf numFmtId="164" fontId="7" fillId="0" borderId="2"/>
    <xf numFmtId="0" fontId="7" fillId="0" borderId="4" applyFont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3" fillId="9" borderId="0" applyNumberFormat="0" applyBorder="0" applyAlignment="0" applyProtection="0"/>
    <xf numFmtId="0" fontId="3" fillId="10" borderId="0" applyNumberFormat="0" applyBorder="0" applyAlignment="0" applyProtection="0"/>
    <xf numFmtId="0" fontId="7" fillId="0" borderId="4" applyFont="0"/>
    <xf numFmtId="0" fontId="3" fillId="9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23" fillId="3" borderId="0" applyNumberFormat="0" applyBorder="0" applyAlignment="0" applyProtection="0"/>
    <xf numFmtId="0" fontId="33" fillId="17" borderId="0" applyNumberFormat="0" applyBorder="0" applyAlignment="0" applyProtection="0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0" fontId="7" fillId="0" borderId="4" applyFont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" fillId="9" borderId="0" applyNumberFormat="0" applyBorder="0" applyAlignment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64" fontId="7" fillId="0" borderId="2"/>
    <xf numFmtId="164" fontId="7" fillId="0" borderId="1" applyFont="0" applyFill="0" applyBorder="0" applyProtection="0"/>
    <xf numFmtId="0" fontId="4" fillId="0" borderId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4" fillId="0" borderId="26"/>
    <xf numFmtId="0" fontId="33" fillId="14" borderId="0" applyNumberFormat="0" applyBorder="0" applyAlignment="0" applyProtection="0"/>
    <xf numFmtId="164" fontId="7" fillId="0" borderId="2"/>
    <xf numFmtId="0" fontId="33" fillId="19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33" fillId="17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2" borderId="0" applyNumberFormat="0" applyBorder="0" applyAlignment="0" applyProtection="0"/>
    <xf numFmtId="164" fontId="7" fillId="0" borderId="2"/>
    <xf numFmtId="0" fontId="33" fillId="10" borderId="0" applyNumberFormat="0" applyBorder="0" applyAlignment="0" applyProtection="0"/>
    <xf numFmtId="164" fontId="7" fillId="0" borderId="2"/>
    <xf numFmtId="0" fontId="3" fillId="2" borderId="0" applyNumberFormat="0" applyBorder="0" applyAlignment="0" applyProtection="0"/>
    <xf numFmtId="0" fontId="33" fillId="9" borderId="0" applyNumberFormat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8" borderId="0" applyNumberFormat="0" applyBorder="0" applyAlignment="0" applyProtection="0"/>
    <xf numFmtId="0" fontId="3" fillId="9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7" fillId="0" borderId="4" applyFont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0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0" fontId="33" fillId="9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23" fillId="3" borderId="0" applyNumberFormat="0" applyBorder="0" applyAlignment="0" applyProtection="0"/>
    <xf numFmtId="0" fontId="33" fillId="9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0" fontId="23" fillId="3" borderId="0" applyNumberFormat="0" applyBorder="0" applyAlignment="0" applyProtection="0"/>
    <xf numFmtId="164" fontId="7" fillId="0" borderId="2"/>
    <xf numFmtId="0" fontId="4" fillId="0" borderId="0"/>
    <xf numFmtId="0" fontId="7" fillId="0" borderId="4" applyFont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7" fillId="0" borderId="4" applyFont="0"/>
    <xf numFmtId="164" fontId="7" fillId="0" borderId="2"/>
    <xf numFmtId="0" fontId="5" fillId="0" borderId="0" applyNumberFormat="0" applyAlignment="0"/>
    <xf numFmtId="0" fontId="3" fillId="11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3" fillId="9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4" fillId="0" borderId="29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0" fontId="33" fillId="18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2"/>
    <xf numFmtId="0" fontId="3" fillId="9" borderId="0" applyNumberFormat="0" applyBorder="0" applyAlignment="0" applyProtection="0"/>
    <xf numFmtId="0" fontId="4" fillId="0" borderId="26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164" fontId="7" fillId="0" borderId="1" applyFont="0" applyFill="0" applyBorder="0" applyProtection="0"/>
    <xf numFmtId="2" fontId="4" fillId="0" borderId="33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2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2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64" fontId="7" fillId="0" borderId="2"/>
    <xf numFmtId="164" fontId="7" fillId="0" borderId="2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11" borderId="0" applyNumberFormat="0" applyBorder="0" applyAlignment="0" applyProtection="0"/>
    <xf numFmtId="0" fontId="33" fillId="18" borderId="0" applyNumberFormat="0" applyBorder="0" applyAlignment="0" applyProtection="0"/>
    <xf numFmtId="0" fontId="7" fillId="0" borderId="7" applyNumberFormat="0" applyFont="0" applyAlignment="0"/>
    <xf numFmtId="164" fontId="7" fillId="0" borderId="2"/>
    <xf numFmtId="0" fontId="7" fillId="0" borderId="4" applyFont="0"/>
    <xf numFmtId="0" fontId="3" fillId="10" borderId="0" applyNumberFormat="0" applyBorder="0" applyAlignment="0" applyProtection="0"/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3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0" fontId="33" fillId="19" borderId="0" applyNumberFormat="0" applyBorder="0" applyAlignment="0" applyProtection="0"/>
    <xf numFmtId="164" fontId="7" fillId="0" borderId="2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3" fillId="15" borderId="0" applyNumberFormat="0" applyBorder="0" applyAlignment="0" applyProtection="0"/>
    <xf numFmtId="0" fontId="3" fillId="3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0" fontId="33" fillId="9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7" applyNumberFormat="0" applyFont="0" applyAlignme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4" fillId="0" borderId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64" fontId="7" fillId="0" borderId="2"/>
    <xf numFmtId="0" fontId="7" fillId="0" borderId="4" applyFont="0"/>
    <xf numFmtId="0" fontId="3" fillId="8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33" fillId="18" borderId="0" applyNumberFormat="0" applyBorder="0" applyAlignment="0" applyProtection="0"/>
    <xf numFmtId="0" fontId="7" fillId="0" borderId="4" applyFont="0"/>
    <xf numFmtId="0" fontId="3" fillId="10" borderId="0" applyNumberFormat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4" fillId="0" borderId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3" fillId="10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3" fillId="3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5" fillId="0" borderId="0" applyNumberFormat="0" applyAlignment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23" fillId="3" borderId="0" applyNumberFormat="0" applyBorder="0" applyAlignment="0" applyProtection="0"/>
    <xf numFmtId="0" fontId="33" fillId="17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3" fillId="13" borderId="0" applyNumberFormat="0" applyBorder="0" applyAlignment="0" applyProtection="0"/>
    <xf numFmtId="0" fontId="3" fillId="6" borderId="0" applyNumberFormat="0" applyBorder="0" applyAlignment="0" applyProtection="0"/>
    <xf numFmtId="0" fontId="33" fillId="17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0" fontId="3" fillId="10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3" fillId="16" borderId="0" applyNumberFormat="0" applyBorder="0" applyAlignment="0" applyProtection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" fillId="11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8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7" fillId="0" borderId="4" applyFont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164" fontId="11" fillId="0" borderId="27">
      <alignment horizontal="right"/>
    </xf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" fillId="10" borderId="0" applyNumberFormat="0" applyBorder="0" applyAlignment="0" applyProtection="0"/>
    <xf numFmtId="0" fontId="33" fillId="12" borderId="0" applyNumberFormat="0" applyBorder="0" applyAlignment="0" applyProtection="0"/>
    <xf numFmtId="0" fontId="33" fillId="14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2"/>
    <xf numFmtId="0" fontId="7" fillId="0" borderId="4" applyFont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3" fillId="14" borderId="0" applyNumberFormat="0" applyBorder="0" applyAlignment="0" applyProtection="0"/>
    <xf numFmtId="0" fontId="7" fillId="0" borderId="4" applyFont="0"/>
    <xf numFmtId="0" fontId="5" fillId="0" borderId="0" applyNumberFormat="0" applyAlignment="0"/>
    <xf numFmtId="0" fontId="33" fillId="19" borderId="0" applyNumberFormat="0" applyBorder="0" applyAlignment="0" applyProtection="0"/>
    <xf numFmtId="0" fontId="33" fillId="17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8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0" fontId="33" fillId="10" borderId="0" applyNumberFormat="0" applyBorder="0" applyAlignment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64" fontId="7" fillId="0" borderId="2"/>
    <xf numFmtId="0" fontId="33" fillId="19" borderId="0" applyNumberFormat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177" fontId="7" fillId="0" borderId="3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9" borderId="0" applyNumberFormat="0" applyBorder="0" applyAlignment="0" applyProtection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3" fillId="18" borderId="0" applyNumberFormat="0" applyBorder="0" applyAlignment="0" applyProtection="0"/>
    <xf numFmtId="0" fontId="3" fillId="4" borderId="0" applyNumberFormat="0" applyBorder="0" applyAlignment="0" applyProtection="0"/>
    <xf numFmtId="0" fontId="5" fillId="0" borderId="0" applyNumberFormat="0" applyAlignment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3" fillId="17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7" fillId="0" borderId="4" applyFont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164" fontId="7" fillId="0" borderId="2"/>
    <xf numFmtId="164" fontId="7" fillId="0" borderId="2"/>
    <xf numFmtId="0" fontId="5" fillId="0" borderId="0" applyNumberFormat="0" applyAlignment="0"/>
    <xf numFmtId="0" fontId="3" fillId="7" borderId="0" applyNumberFormat="0" applyBorder="0" applyAlignment="0" applyProtection="0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0" fontId="3" fillId="11" borderId="0" applyNumberFormat="0" applyBorder="0" applyAlignment="0" applyProtection="0"/>
    <xf numFmtId="0" fontId="3" fillId="10" borderId="0" applyNumberFormat="0" applyBorder="0" applyAlignment="0" applyProtection="0"/>
    <xf numFmtId="0" fontId="7" fillId="0" borderId="4" applyFont="0"/>
    <xf numFmtId="0" fontId="33" fillId="16" borderId="0" applyNumberFormat="0" applyBorder="0" applyAlignment="0" applyProtection="0"/>
    <xf numFmtId="164" fontId="5" fillId="0" borderId="20" applyNumberFormat="0" applyAlignment="0">
      <alignment horizontal="left"/>
    </xf>
    <xf numFmtId="0" fontId="4" fillId="0" borderId="0"/>
    <xf numFmtId="0" fontId="4" fillId="0" borderId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4" fillId="0" borderId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9" fillId="0" borderId="11" applyNumberFormat="0" applyAlignment="0" applyProtection="0">
      <alignment horizontal="left" vertical="center"/>
    </xf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5" fillId="0" borderId="0" applyNumberFormat="0" applyAlignment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0" fontId="4" fillId="0" borderId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4" fillId="0" borderId="0"/>
    <xf numFmtId="0" fontId="3" fillId="4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8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8" borderId="0" applyNumberFormat="0" applyBorder="0" applyAlignment="0" applyProtection="0"/>
    <xf numFmtId="0" fontId="4" fillId="0" borderId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4" fillId="0" borderId="26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9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9" fillId="0" borderId="12">
      <alignment horizontal="left" vertical="center"/>
    </xf>
    <xf numFmtId="0" fontId="3" fillId="6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7" fillId="0" borderId="4" applyFont="0"/>
    <xf numFmtId="164" fontId="7" fillId="0" borderId="2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6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2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0" fontId="3" fillId="10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" fillId="8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3" fillId="10" borderId="0" applyNumberFormat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3" fillId="18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3" fillId="6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0" fontId="4" fillId="0" borderId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23" fillId="3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2"/>
    <xf numFmtId="0" fontId="3" fillId="2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164" fontId="7" fillId="0" borderId="2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5" fillId="0" borderId="20" applyNumberFormat="0" applyAlignment="0">
      <alignment horizontal="left"/>
    </xf>
    <xf numFmtId="0" fontId="33" fillId="10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33" fillId="17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0" fontId="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3" fillId="16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164" fontId="7" fillId="0" borderId="2"/>
    <xf numFmtId="164" fontId="7" fillId="0" borderId="2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4" fillId="0" borderId="0"/>
    <xf numFmtId="0" fontId="33" fillId="19" borderId="0" applyNumberFormat="0" applyBorder="0" applyAlignment="0" applyProtection="0"/>
    <xf numFmtId="164" fontId="7" fillId="0" borderId="2"/>
    <xf numFmtId="0" fontId="33" fillId="17" borderId="0" applyNumberFormat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0" fontId="4" fillId="0" borderId="0"/>
    <xf numFmtId="0" fontId="33" fillId="1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64" fontId="7" fillId="0" borderId="2"/>
    <xf numFmtId="164" fontId="7" fillId="0" borderId="2"/>
    <xf numFmtId="0" fontId="7" fillId="0" borderId="4" applyFont="0"/>
    <xf numFmtId="0" fontId="7" fillId="0" borderId="4" applyFont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164" fontId="7" fillId="0" borderId="2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8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2"/>
    <xf numFmtId="0" fontId="33" fillId="1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164" fontId="7" fillId="0" borderId="2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11" fillId="0" borderId="18">
      <alignment horizontal="right"/>
    </xf>
    <xf numFmtId="0" fontId="3" fillId="11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0" fontId="33" fillId="14" borderId="0" applyNumberFormat="0" applyBorder="0" applyAlignment="0" applyProtection="0"/>
    <xf numFmtId="0" fontId="5" fillId="0" borderId="0" applyNumberFormat="0" applyAlignment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8" borderId="0" applyNumberFormat="0" applyBorder="0" applyAlignment="0" applyProtection="0"/>
    <xf numFmtId="0" fontId="7" fillId="0" borderId="4" applyFont="0"/>
    <xf numFmtId="0" fontId="4" fillId="0" borderId="0"/>
    <xf numFmtId="0" fontId="3" fillId="9" borderId="0" applyNumberFormat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164" fontId="7" fillId="0" borderId="2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9" fillId="0" borderId="32">
      <alignment horizontal="left" vertical="center"/>
    </xf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5" fillId="0" borderId="0" applyNumberFormat="0" applyAlignment="0"/>
    <xf numFmtId="164" fontId="7" fillId="0" borderId="1" applyFont="0" applyFill="0" applyBorder="0" applyProtection="0"/>
    <xf numFmtId="164" fontId="7" fillId="0" borderId="2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3" fillId="17" borderId="0" applyNumberFormat="0" applyBorder="0" applyAlignment="0" applyProtection="0"/>
    <xf numFmtId="0" fontId="4" fillId="0" borderId="29"/>
    <xf numFmtId="0" fontId="7" fillId="0" borderId="4" applyFont="0"/>
    <xf numFmtId="0" fontId="4" fillId="0" borderId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0" fontId="5" fillId="0" borderId="0" applyNumberFormat="0" applyAlignment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0" fontId="33" fillId="15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7" fillId="0" borderId="4" applyFont="0"/>
    <xf numFmtId="0" fontId="7" fillId="0" borderId="4" applyFont="0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0" fontId="3" fillId="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2"/>
    <xf numFmtId="0" fontId="3" fillId="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164" fontId="7" fillId="0" borderId="2"/>
    <xf numFmtId="164" fontId="7" fillId="0" borderId="2"/>
    <xf numFmtId="0" fontId="3" fillId="7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7" borderId="0" applyNumberFormat="0" applyBorder="0" applyAlignment="0" applyProtection="0"/>
    <xf numFmtId="0" fontId="33" fillId="13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3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2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2"/>
    <xf numFmtId="164" fontId="5" fillId="0" borderId="21" applyAlignment="0">
      <alignment horizontal="left"/>
    </xf>
    <xf numFmtId="0" fontId="7" fillId="0" borderId="4" applyFont="0"/>
    <xf numFmtId="0" fontId="7" fillId="0" borderId="4" applyFont="0"/>
    <xf numFmtId="164" fontId="7" fillId="0" borderId="2"/>
    <xf numFmtId="0" fontId="33" fillId="16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2"/>
    <xf numFmtId="0" fontId="33" fillId="12" borderId="0" applyNumberFormat="0" applyBorder="0" applyAlignment="0" applyProtection="0"/>
    <xf numFmtId="0" fontId="33" fillId="17" borderId="0" applyNumberFormat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0" fontId="3" fillId="2" borderId="0" applyNumberFormat="0" applyBorder="0" applyAlignment="0" applyProtection="0"/>
    <xf numFmtId="0" fontId="33" fillId="13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4" fillId="0" borderId="0"/>
    <xf numFmtId="164" fontId="7" fillId="0" borderId="2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164" fontId="7" fillId="0" borderId="3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164" fontId="7" fillId="0" borderId="2"/>
    <xf numFmtId="0" fontId="37" fillId="0" borderId="0">
      <alignment horizontal="center" wrapText="1"/>
      <protection locked="0"/>
    </xf>
    <xf numFmtId="0" fontId="4" fillId="0" borderId="0"/>
    <xf numFmtId="0" fontId="33" fillId="16" borderId="0" applyNumberFormat="0" applyBorder="0" applyAlignment="0" applyProtection="0"/>
    <xf numFmtId="0" fontId="23" fillId="3" borderId="0" applyNumberFormat="0" applyBorder="0" applyAlignment="0" applyProtection="0"/>
    <xf numFmtId="0" fontId="33" fillId="18" borderId="0" applyNumberFormat="0" applyBorder="0" applyAlignment="0" applyProtection="0"/>
    <xf numFmtId="0" fontId="9" fillId="0" borderId="12">
      <alignment horizontal="left" vertical="center"/>
    </xf>
    <xf numFmtId="176" fontId="4" fillId="0" borderId="0" applyFont="0" applyFill="0" applyBorder="0" applyAlignment="0" applyProtection="0"/>
    <xf numFmtId="0" fontId="4" fillId="0" borderId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3" fillId="7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2"/>
    <xf numFmtId="0" fontId="23" fillId="3" borderId="0" applyNumberFormat="0" applyBorder="0" applyAlignment="0" applyProtection="0"/>
    <xf numFmtId="0" fontId="4" fillId="0" borderId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" fillId="10" borderId="0" applyNumberFormat="0" applyBorder="0" applyAlignment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7" fillId="0" borderId="4" applyFont="0"/>
    <xf numFmtId="2" fontId="5" fillId="0" borderId="16" applyNumberFormat="0" applyAlignment="0">
      <alignment horizontal="center"/>
    </xf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164" fontId="7" fillId="0" borderId="2"/>
    <xf numFmtId="164" fontId="7" fillId="0" borderId="2"/>
    <xf numFmtId="0" fontId="5" fillId="0" borderId="0" applyNumberFormat="0" applyAlignment="0"/>
    <xf numFmtId="0" fontId="33" fillId="17" borderId="0" applyNumberFormat="0" applyBorder="0" applyAlignment="0" applyProtection="0"/>
    <xf numFmtId="0" fontId="33" fillId="15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0" fontId="5" fillId="0" borderId="0" applyNumberFormat="0" applyAlignment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164" fontId="7" fillId="0" borderId="3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164" fontId="7" fillId="0" borderId="2"/>
    <xf numFmtId="164" fontId="7" fillId="0" borderId="2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2"/>
    <xf numFmtId="0" fontId="33" fillId="14" borderId="0" applyNumberFormat="0" applyBorder="0" applyAlignment="0" applyProtection="0"/>
    <xf numFmtId="164" fontId="7" fillId="0" borderId="2"/>
    <xf numFmtId="0" fontId="7" fillId="0" borderId="4" applyFont="0"/>
    <xf numFmtId="0" fontId="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0" fontId="33" fillId="17" borderId="0" applyNumberFormat="0" applyBorder="0" applyAlignment="0" applyProtection="0"/>
    <xf numFmtId="0" fontId="3" fillId="9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4" fillId="0" borderId="0"/>
    <xf numFmtId="0" fontId="23" fillId="3" borderId="0" applyNumberFormat="0" applyBorder="0" applyAlignment="0" applyProtection="0"/>
    <xf numFmtId="0" fontId="4" fillId="0" borderId="0"/>
    <xf numFmtId="164" fontId="7" fillId="0" borderId="2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164" fontId="7" fillId="0" borderId="2"/>
    <xf numFmtId="0" fontId="7" fillId="0" borderId="4" applyFont="0"/>
    <xf numFmtId="0" fontId="7" fillId="0" borderId="4" applyFont="0"/>
    <xf numFmtId="0" fontId="33" fillId="19" borderId="0" applyNumberFormat="0" applyBorder="0" applyAlignment="0" applyProtection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7" fillId="0" borderId="4" applyFont="0"/>
    <xf numFmtId="164" fontId="7" fillId="0" borderId="2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5" fillId="0" borderId="0" applyNumberFormat="0" applyAlignment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164" fontId="7" fillId="0" borderId="2"/>
    <xf numFmtId="0" fontId="33" fillId="16" borderId="0" applyNumberFormat="0" applyBorder="0" applyAlignment="0" applyProtection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3" fillId="17" borderId="0" applyNumberFormat="0" applyBorder="0" applyAlignment="0" applyProtection="0"/>
    <xf numFmtId="0" fontId="4" fillId="0" borderId="0"/>
    <xf numFmtId="0" fontId="23" fillId="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7" fillId="0" borderId="4" applyFont="0"/>
    <xf numFmtId="0" fontId="33" fillId="15" borderId="0" applyNumberFormat="0" applyBorder="0" applyAlignment="0" applyProtection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2"/>
    <xf numFmtId="0" fontId="4" fillId="0" borderId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7" borderId="0" applyNumberFormat="0" applyBorder="0" applyAlignment="0" applyProtection="0"/>
    <xf numFmtId="0" fontId="33" fillId="10" borderId="0" applyNumberFormat="0" applyBorder="0" applyAlignment="0" applyProtection="0"/>
    <xf numFmtId="0" fontId="33" fillId="16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164" fontId="7" fillId="0" borderId="2"/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9" borderId="0" applyNumberFormat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5" fillId="0" borderId="0" applyNumberFormat="0" applyAlignment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4" fillId="0" borderId="28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7" fillId="0" borderId="4" applyFont="0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164" fontId="7" fillId="0" borderId="2"/>
    <xf numFmtId="0" fontId="7" fillId="0" borderId="4" applyFont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164" fontId="11" fillId="0" borderId="18">
      <alignment horizontal="right"/>
    </xf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64" fontId="7" fillId="0" borderId="2"/>
    <xf numFmtId="0" fontId="33" fillId="17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1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6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9" fillId="0" borderId="12">
      <alignment horizontal="left" vertical="center"/>
    </xf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4" fillId="0" borderId="29"/>
    <xf numFmtId="0" fontId="3" fillId="11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3" fillId="9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5" borderId="0" applyNumberFormat="0" applyBorder="0" applyAlignment="0" applyProtection="0"/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3" fillId="2" borderId="0" applyNumberFormat="0" applyBorder="0" applyAlignment="0" applyProtection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64" fontId="7" fillId="0" borderId="2"/>
    <xf numFmtId="0" fontId="3" fillId="10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0" fontId="33" fillId="15" borderId="0" applyNumberFormat="0" applyBorder="0" applyAlignment="0" applyProtection="0"/>
    <xf numFmtId="0" fontId="23" fillId="3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0" fontId="3" fillId="8" borderId="0" applyNumberFormat="0" applyBorder="0" applyAlignment="0" applyProtection="0"/>
    <xf numFmtId="0" fontId="3" fillId="2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" fillId="9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2"/>
    <xf numFmtId="0" fontId="5" fillId="0" borderId="0" applyNumberFormat="0" applyAlignment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3" fillId="2" borderId="0" applyNumberFormat="0" applyBorder="0" applyAlignment="0" applyProtection="0"/>
    <xf numFmtId="0" fontId="33" fillId="19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164" fontId="7" fillId="0" borderId="2"/>
    <xf numFmtId="0" fontId="33" fillId="17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4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7" fillId="0" borderId="4" applyFont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0" fontId="7" fillId="0" borderId="4" applyFont="0"/>
    <xf numFmtId="0" fontId="3" fillId="4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0" fontId="7" fillId="0" borderId="4" applyFont="0"/>
    <xf numFmtId="0" fontId="33" fillId="13" borderId="0" applyNumberFormat="0" applyBorder="0" applyAlignment="0" applyProtection="0"/>
    <xf numFmtId="0" fontId="5" fillId="0" borderId="0" applyNumberFormat="0" applyAlignment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3" fillId="7" borderId="0" applyNumberFormat="0" applyBorder="0" applyAlignment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0" fontId="4" fillId="0" borderId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5" fillId="0" borderId="0" applyNumberFormat="0" applyAlignment="0"/>
    <xf numFmtId="0" fontId="33" fillId="16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4" fillId="0" borderId="0"/>
    <xf numFmtId="0" fontId="7" fillId="0" borderId="4" applyFont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0" fontId="4" fillId="0" borderId="0"/>
    <xf numFmtId="164" fontId="7" fillId="0" borderId="2"/>
    <xf numFmtId="0" fontId="33" fillId="12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5" borderId="0" applyNumberFormat="0" applyBorder="0" applyAlignment="0" applyProtection="0"/>
    <xf numFmtId="0" fontId="3" fillId="4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4" fillId="0" borderId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2"/>
    <xf numFmtId="0" fontId="5" fillId="0" borderId="0" applyNumberFormat="0" applyAlignment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0" fontId="33" fillId="18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3" fillId="17" borderId="0" applyNumberFormat="0" applyBorder="0" applyAlignment="0" applyProtection="0"/>
    <xf numFmtId="0" fontId="3" fillId="2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3" fillId="10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8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164" fontId="7" fillId="0" borderId="2"/>
    <xf numFmtId="164" fontId="7" fillId="0" borderId="2"/>
    <xf numFmtId="0" fontId="9" fillId="0" borderId="11" applyNumberFormat="0" applyAlignment="0" applyProtection="0">
      <alignment horizontal="left" vertical="center"/>
    </xf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2" fontId="5" fillId="0" borderId="16" applyNumberFormat="0" applyAlignment="0">
      <alignment horizontal="center"/>
    </xf>
    <xf numFmtId="164" fontId="7" fillId="0" borderId="2"/>
    <xf numFmtId="0" fontId="3" fillId="2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7" fillId="0" borderId="4" applyFont="0"/>
    <xf numFmtId="0" fontId="7" fillId="0" borderId="4" applyFont="0"/>
    <xf numFmtId="0" fontId="33" fillId="12" borderId="0" applyNumberFormat="0" applyBorder="0" applyAlignment="0" applyProtection="0"/>
    <xf numFmtId="0" fontId="37" fillId="0" borderId="0">
      <alignment horizontal="center" wrapText="1"/>
      <protection locked="0"/>
    </xf>
    <xf numFmtId="0" fontId="9" fillId="0" borderId="11" applyNumberFormat="0" applyAlignment="0" applyProtection="0">
      <alignment horizontal="left" vertical="center"/>
    </xf>
    <xf numFmtId="0" fontId="33" fillId="15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" fillId="4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4" fillId="0" borderId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28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164" fontId="7" fillId="0" borderId="2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3" fillId="15" borderId="0" applyNumberFormat="0" applyBorder="0" applyAlignment="0" applyProtection="0"/>
    <xf numFmtId="0" fontId="4" fillId="0" borderId="0"/>
    <xf numFmtId="0" fontId="3" fillId="7" borderId="0" applyNumberFormat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5" borderId="0" applyNumberFormat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168" fontId="16" fillId="25" borderId="0">
      <alignment horizontal="left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" fillId="4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164" fontId="7" fillId="0" borderId="2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7" fillId="0" borderId="4" applyFont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4" fontId="7" fillId="0" borderId="2"/>
    <xf numFmtId="164" fontId="7" fillId="0" borderId="2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0" fontId="4" fillId="0" borderId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3" fillId="16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5" fillId="0" borderId="0" applyNumberFormat="0" applyAlignment="0"/>
    <xf numFmtId="164" fontId="7" fillId="0" borderId="2"/>
    <xf numFmtId="0" fontId="3" fillId="5" borderId="0" applyNumberFormat="0" applyBorder="0" applyAlignment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164" fontId="7" fillId="0" borderId="2"/>
    <xf numFmtId="0" fontId="33" fillId="10" borderId="0" applyNumberFormat="0" applyBorder="0" applyAlignment="0" applyProtection="0"/>
    <xf numFmtId="0" fontId="5" fillId="0" borderId="0" applyNumberFormat="0" applyAlignment="0"/>
    <xf numFmtId="0" fontId="3" fillId="6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64" fontId="4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33" fillId="14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9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9" fillId="0" borderId="11" applyNumberFormat="0" applyAlignment="0" applyProtection="0">
      <alignment horizontal="left" vertical="center"/>
    </xf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7" fillId="0" borderId="4" applyFont="0"/>
    <xf numFmtId="0" fontId="7" fillId="0" borderId="4" applyFont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0"/>
    <xf numFmtId="164" fontId="7" fillId="0" borderId="2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0" fontId="33" fillId="10" borderId="0" applyNumberFormat="0" applyBorder="0" applyAlignment="0" applyProtection="0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0" fontId="3" fillId="10" borderId="0" applyNumberFormat="0" applyBorder="0" applyAlignment="0" applyProtection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0" fontId="3" fillId="11" borderId="0" applyNumberFormat="0" applyBorder="0" applyAlignment="0" applyProtection="0"/>
    <xf numFmtId="0" fontId="33" fillId="10" borderId="0" applyNumberFormat="0" applyBorder="0" applyAlignment="0" applyProtection="0"/>
    <xf numFmtId="0" fontId="9" fillId="0" borderId="12">
      <alignment horizontal="left" vertical="center"/>
    </xf>
    <xf numFmtId="0" fontId="7" fillId="0" borderId="4" applyFont="0"/>
    <xf numFmtId="0" fontId="3" fillId="8" borderId="0" applyNumberFormat="0" applyBorder="0" applyAlignment="0" applyProtection="0"/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7" fontId="7" fillId="0" borderId="3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3" fillId="16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164" fontId="7" fillId="0" borderId="2"/>
    <xf numFmtId="164" fontId="7" fillId="0" borderId="2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5" fillId="0" borderId="0" applyNumberFormat="0" applyAlignment="0"/>
    <xf numFmtId="0" fontId="3" fillId="8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7" fillId="0" borderId="4" applyFont="0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0" fontId="3" fillId="10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3" fillId="18" borderId="0" applyNumberFormat="0" applyBorder="0" applyAlignment="0" applyProtection="0"/>
    <xf numFmtId="0" fontId="7" fillId="0" borderId="4" applyFont="0"/>
    <xf numFmtId="0" fontId="7" fillId="0" borderId="4" applyFont="0"/>
    <xf numFmtId="0" fontId="4" fillId="0" borderId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164" fontId="7" fillId="0" borderId="2"/>
    <xf numFmtId="0" fontId="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7" fillId="0" borderId="4" applyFont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5" fillId="0" borderId="0" applyNumberFormat="0" applyAlignment="0"/>
    <xf numFmtId="0" fontId="3" fillId="4" borderId="0" applyNumberFormat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2"/>
    <xf numFmtId="0" fontId="33" fillId="16" borderId="0" applyNumberFormat="0" applyBorder="0" applyAlignment="0" applyProtection="0"/>
    <xf numFmtId="164" fontId="7" fillId="0" borderId="1" applyFont="0" applyFill="0" applyBorder="0" applyProtection="0"/>
    <xf numFmtId="0" fontId="3" fillId="6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164" fontId="7" fillId="0" borderId="2"/>
    <xf numFmtId="0" fontId="3" fillId="5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0" fontId="5" fillId="0" borderId="0" applyNumberFormat="0" applyAlignment="0"/>
    <xf numFmtId="0" fontId="3" fillId="8" borderId="0" applyNumberFormat="0" applyBorder="0" applyAlignment="0" applyProtection="0"/>
    <xf numFmtId="164" fontId="7" fillId="0" borderId="2"/>
    <xf numFmtId="164" fontId="7" fillId="0" borderId="2"/>
    <xf numFmtId="0" fontId="33" fillId="19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4" fillId="0" borderId="0"/>
    <xf numFmtId="0" fontId="33" fillId="18" borderId="0" applyNumberFormat="0" applyBorder="0" applyAlignment="0" applyProtection="0"/>
    <xf numFmtId="0" fontId="33" fillId="10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5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4" fillId="0" borderId="0"/>
    <xf numFmtId="164" fontId="7" fillId="0" borderId="2"/>
    <xf numFmtId="164" fontId="7" fillId="0" borderId="1" applyFont="0" applyFill="0" applyBorder="0" applyProtection="0"/>
    <xf numFmtId="0" fontId="5" fillId="0" borderId="0" applyNumberFormat="0" applyAlignment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33" fillId="14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9" borderId="0" applyNumberFormat="0" applyBorder="0" applyAlignment="0" applyProtection="0"/>
    <xf numFmtId="0" fontId="3" fillId="11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4" fillId="0" borderId="0"/>
    <xf numFmtId="0" fontId="7" fillId="0" borderId="4" applyFont="0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164" fontId="7" fillId="0" borderId="2"/>
    <xf numFmtId="0" fontId="33" fillId="13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2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0" fontId="33" fillId="19" borderId="0" applyNumberFormat="0" applyBorder="0" applyAlignment="0" applyProtection="0"/>
    <xf numFmtId="0" fontId="13" fillId="0" borderId="24" applyNumberFormat="0" applyFont="0" applyAlignment="0"/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164" fontId="7" fillId="0" borderId="2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33" fillId="9" borderId="0" applyNumberFormat="0" applyBorder="0" applyAlignment="0" applyProtection="0"/>
    <xf numFmtId="0" fontId="33" fillId="19" borderId="0" applyNumberFormat="0" applyBorder="0" applyAlignment="0" applyProtection="0"/>
    <xf numFmtId="0" fontId="4" fillId="0" borderId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10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5" fillId="0" borderId="0" applyNumberFormat="0" applyAlignment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" fillId="9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3" fillId="2" borderId="0" applyNumberFormat="0" applyBorder="0" applyAlignment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4" fillId="0" borderId="0"/>
    <xf numFmtId="164" fontId="7" fillId="0" borderId="2"/>
    <xf numFmtId="0" fontId="3" fillId="10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4" fillId="0" borderId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33" fillId="18" borderId="0" applyNumberFormat="0" applyBorder="0" applyAlignment="0" applyProtection="0"/>
    <xf numFmtId="164" fontId="7" fillId="0" borderId="2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23" fillId="3" borderId="0" applyNumberFormat="0" applyBorder="0" applyAlignment="0" applyProtection="0"/>
    <xf numFmtId="0" fontId="3" fillId="9" borderId="0" applyNumberFormat="0" applyBorder="0" applyAlignment="0" applyProtection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0" fontId="3" fillId="4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3" fillId="18" borderId="0" applyNumberFormat="0" applyBorder="0" applyAlignment="0" applyProtection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164" fontId="7" fillId="0" borderId="2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0" fontId="7" fillId="0" borderId="4" applyFont="0"/>
    <xf numFmtId="0" fontId="33" fillId="16" borderId="0" applyNumberFormat="0" applyBorder="0" applyAlignment="0" applyProtection="0"/>
    <xf numFmtId="164" fontId="7" fillId="0" borderId="2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2"/>
    <xf numFmtId="0" fontId="3" fillId="3" borderId="0" applyNumberFormat="0" applyBorder="0" applyAlignment="0" applyProtection="0"/>
    <xf numFmtId="0" fontId="33" fillId="19" borderId="0" applyNumberFormat="0" applyBorder="0" applyAlignment="0" applyProtection="0"/>
    <xf numFmtId="0" fontId="3" fillId="9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3" fillId="18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2"/>
    <xf numFmtId="0" fontId="3" fillId="9" borderId="0" applyNumberFormat="0" applyBorder="0" applyAlignment="0" applyProtection="0"/>
    <xf numFmtId="0" fontId="3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11" borderId="0" applyNumberFormat="0" applyBorder="0" applyAlignment="0" applyProtection="0"/>
    <xf numFmtId="0" fontId="7" fillId="0" borderId="4" applyFont="0"/>
    <xf numFmtId="0" fontId="7" fillId="0" borderId="4" applyFont="0"/>
    <xf numFmtId="0" fontId="3" fillId="5" borderId="0" applyNumberFormat="0" applyBorder="0" applyAlignment="0" applyProtection="0"/>
    <xf numFmtId="0" fontId="4" fillId="0" borderId="0"/>
    <xf numFmtId="0" fontId="7" fillId="0" borderId="4" applyFont="0"/>
    <xf numFmtId="164" fontId="7" fillId="0" borderId="3"/>
    <xf numFmtId="0" fontId="3" fillId="3" borderId="0" applyNumberFormat="0" applyBorder="0" applyAlignment="0" applyProtection="0"/>
    <xf numFmtId="0" fontId="3" fillId="6" borderId="0" applyNumberFormat="0" applyBorder="0" applyAlignment="0" applyProtection="0"/>
    <xf numFmtId="0" fontId="33" fillId="16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6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2"/>
    <xf numFmtId="0" fontId="3" fillId="10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5" fillId="0" borderId="0" applyNumberFormat="0" applyAlignment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7" fillId="0" borderId="4" applyFont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3" fillId="16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0" fontId="33" fillId="18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0" borderId="0"/>
    <xf numFmtId="0" fontId="7" fillId="0" borderId="4" applyFont="0"/>
    <xf numFmtId="0" fontId="7" fillId="0" borderId="4" applyFont="0"/>
    <xf numFmtId="0" fontId="3" fillId="9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9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3" fillId="13" borderId="0" applyNumberFormat="0" applyBorder="0" applyAlignment="0" applyProtection="0"/>
    <xf numFmtId="0" fontId="5" fillId="0" borderId="0" applyNumberFormat="0" applyAlignment="0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164" fontId="7" fillId="0" borderId="2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23" fillId="3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9" fillId="0" borderId="12">
      <alignment horizontal="left" vertical="center"/>
    </xf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" fillId="10" borderId="0" applyNumberFormat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2"/>
    <xf numFmtId="0" fontId="3" fillId="11" borderId="0" applyNumberFormat="0" applyBorder="0" applyAlignment="0" applyProtection="0"/>
    <xf numFmtId="0" fontId="3" fillId="10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7" fillId="0" borderId="4" applyFont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3" fillId="6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2" fontId="4" fillId="0" borderId="33"/>
    <xf numFmtId="0" fontId="7" fillId="0" borderId="4" applyFont="0"/>
    <xf numFmtId="0" fontId="3" fillId="6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3" fillId="18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33" fillId="12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2"/>
    <xf numFmtId="0" fontId="33" fillId="12" borderId="0" applyNumberFormat="0" applyBorder="0" applyAlignment="0" applyProtection="0"/>
    <xf numFmtId="0" fontId="5" fillId="0" borderId="0" applyNumberFormat="0" applyAlignment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4" fillId="0" borderId="0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4" fontId="7" fillId="0" borderId="2"/>
    <xf numFmtId="0" fontId="3" fillId="7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8" fontId="16" fillId="25" borderId="0">
      <alignment horizontal="left"/>
    </xf>
    <xf numFmtId="0" fontId="3" fillId="5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164" fontId="7" fillId="0" borderId="2"/>
    <xf numFmtId="0" fontId="33" fillId="9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10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5" fillId="0" borderId="0" applyNumberFormat="0" applyAlignment="0"/>
    <xf numFmtId="164" fontId="7" fillId="0" borderId="2"/>
    <xf numFmtId="0" fontId="3" fillId="5" borderId="0" applyNumberFormat="0" applyBorder="0" applyAlignment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7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7" fillId="0" borderId="4" applyFont="0"/>
    <xf numFmtId="0" fontId="7" fillId="0" borderId="4" applyFont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4" fillId="0" borderId="0"/>
    <xf numFmtId="0" fontId="33" fillId="18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2"/>
    <xf numFmtId="0" fontId="4" fillId="0" borderId="0"/>
    <xf numFmtId="164" fontId="7" fillId="0" borderId="2"/>
    <xf numFmtId="0" fontId="33" fillId="18" borderId="0" applyNumberFormat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23" fillId="3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3" fillId="16" borderId="0" applyNumberFormat="0" applyBorder="0" applyAlignment="0" applyProtection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0"/>
    <xf numFmtId="164" fontId="7" fillId="0" borderId="2"/>
    <xf numFmtId="0" fontId="33" fillId="9" borderId="0" applyNumberFormat="0" applyBorder="0" applyAlignment="0" applyProtection="0"/>
    <xf numFmtId="164" fontId="7" fillId="0" borderId="2"/>
    <xf numFmtId="164" fontId="7" fillId="0" borderId="2"/>
    <xf numFmtId="0" fontId="33" fillId="10" borderId="0" applyNumberFormat="0" applyBorder="0" applyAlignment="0" applyProtection="0"/>
    <xf numFmtId="164" fontId="4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3" fillId="5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0" fontId="3" fillId="9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3" fillId="17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7" fillId="0" borderId="4" applyFont="0"/>
    <xf numFmtId="0" fontId="3" fillId="8" borderId="0" applyNumberFormat="0" applyBorder="0" applyAlignment="0" applyProtection="0"/>
    <xf numFmtId="0" fontId="7" fillId="0" borderId="4" applyFont="0"/>
    <xf numFmtId="0" fontId="7" fillId="0" borderId="4" applyFont="0"/>
    <xf numFmtId="164" fontId="7" fillId="0" borderId="2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3" fillId="19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7" fillId="0" borderId="4" applyFont="0"/>
    <xf numFmtId="0" fontId="7" fillId="0" borderId="4" applyFont="0"/>
    <xf numFmtId="0" fontId="4" fillId="0" borderId="0"/>
    <xf numFmtId="164" fontId="7" fillId="0" borderId="1" applyFont="0" applyFill="0" applyBorder="0" applyProtection="0"/>
    <xf numFmtId="164" fontId="5" fillId="0" borderId="21" applyAlignment="0">
      <alignment horizontal="left"/>
    </xf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8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5" fillId="0" borderId="0" applyNumberFormat="0" applyAlignment="0"/>
    <xf numFmtId="0" fontId="3" fillId="4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0" fontId="4" fillId="0" borderId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7" fillId="0" borderId="4" applyFont="0"/>
    <xf numFmtId="164" fontId="11" fillId="0" borderId="27">
      <alignment horizontal="right"/>
    </xf>
    <xf numFmtId="0" fontId="33" fillId="13" borderId="0" applyNumberFormat="0" applyBorder="0" applyAlignment="0" applyProtection="0"/>
    <xf numFmtId="164" fontId="7" fillId="0" borderId="2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4" fillId="0" borderId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3" fillId="12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0" fontId="7" fillId="0" borderId="4" applyFont="0"/>
    <xf numFmtId="164" fontId="7" fillId="0" borderId="1" applyFont="0" applyFill="0" applyBorder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0" fontId="3" fillId="10" borderId="0" applyNumberFormat="0" applyBorder="0" applyAlignment="0" applyProtection="0"/>
    <xf numFmtId="164" fontId="7" fillId="0" borderId="2"/>
    <xf numFmtId="0" fontId="7" fillId="0" borderId="4" applyFont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0" fontId="3" fillId="9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0" fontId="4" fillId="0" borderId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164" fontId="7" fillId="0" borderId="2"/>
    <xf numFmtId="0" fontId="4" fillId="0" borderId="5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0" fontId="33" fillId="16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164" fontId="7" fillId="0" borderId="2"/>
    <xf numFmtId="0" fontId="33" fillId="13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7" fillId="0" borderId="4" applyFont="0"/>
    <xf numFmtId="0" fontId="13" fillId="0" borderId="24" applyNumberFormat="0" applyFont="0" applyAlignment="0"/>
    <xf numFmtId="164" fontId="7" fillId="0" borderId="2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4" fillId="0" borderId="0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0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0" fontId="3" fillId="9" borderId="0" applyNumberFormat="0" applyBorder="0" applyAlignment="0" applyProtection="0"/>
    <xf numFmtId="0" fontId="4" fillId="0" borderId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0" fontId="33" fillId="15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2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33" fillId="16" borderId="0" applyNumberFormat="0" applyBorder="0" applyAlignment="0" applyProtection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4" fillId="0" borderId="0"/>
    <xf numFmtId="164" fontId="7" fillId="0" borderId="2"/>
    <xf numFmtId="0" fontId="3" fillId="10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2"/>
    <xf numFmtId="0" fontId="33" fillId="14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4" fillId="0" borderId="0"/>
    <xf numFmtId="164" fontId="7" fillId="0" borderId="2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33" fillId="18" borderId="0" applyNumberFormat="0" applyBorder="0" applyAlignment="0" applyProtection="0"/>
    <xf numFmtId="164" fontId="7" fillId="0" borderId="2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2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2" borderId="0" applyNumberFormat="0" applyBorder="0" applyAlignment="0" applyProtection="0"/>
    <xf numFmtId="0" fontId="33" fillId="17" borderId="0" applyNumberFormat="0" applyBorder="0" applyAlignment="0" applyProtection="0"/>
    <xf numFmtId="0" fontId="33" fillId="12" borderId="0" applyNumberFormat="0" applyBorder="0" applyAlignment="0" applyProtection="0"/>
    <xf numFmtId="0" fontId="4" fillId="0" borderId="0"/>
    <xf numFmtId="0" fontId="33" fillId="14" borderId="0" applyNumberFormat="0" applyBorder="0" applyAlignment="0" applyProtection="0"/>
    <xf numFmtId="0" fontId="7" fillId="0" borderId="4" applyFont="0"/>
    <xf numFmtId="0" fontId="3" fillId="10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0" fontId="3" fillId="7" borderId="0" applyNumberFormat="0" applyBorder="0" applyAlignment="0" applyProtection="0"/>
    <xf numFmtId="0" fontId="33" fillId="13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0" fontId="3" fillId="9" borderId="0" applyNumberFormat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3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3" fillId="1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0" fontId="33" fillId="12" borderId="0" applyNumberFormat="0" applyBorder="0" applyAlignment="0" applyProtection="0"/>
    <xf numFmtId="0" fontId="33" fillId="18" borderId="0" applyNumberFormat="0" applyBorder="0" applyAlignment="0" applyProtection="0"/>
    <xf numFmtId="0" fontId="33" fillId="10" borderId="0" applyNumberFormat="0" applyBorder="0" applyAlignment="0" applyProtection="0"/>
    <xf numFmtId="0" fontId="3" fillId="3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3" fillId="18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2"/>
    <xf numFmtId="0" fontId="3" fillId="9" borderId="0" applyNumberFormat="0" applyBorder="0" applyAlignment="0" applyProtection="0"/>
    <xf numFmtId="0" fontId="3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5" fillId="0" borderId="0" applyNumberFormat="0" applyAlignment="0"/>
    <xf numFmtId="164" fontId="7" fillId="0" borderId="2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7" fillId="0" borderId="4" applyFont="0"/>
    <xf numFmtId="0" fontId="7" fillId="0" borderId="4" applyFont="0"/>
    <xf numFmtId="0" fontId="4" fillId="0" borderId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3" fillId="7" borderId="0" applyNumberFormat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3" fillId="14" borderId="0" applyNumberFormat="0" applyBorder="0" applyAlignment="0" applyProtection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2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0" fontId="3" fillId="10" borderId="0" applyNumberFormat="0" applyBorder="0" applyAlignment="0" applyProtection="0"/>
    <xf numFmtId="0" fontId="7" fillId="0" borderId="4" applyFont="0"/>
    <xf numFmtId="164" fontId="7" fillId="0" borderId="2"/>
    <xf numFmtId="0" fontId="9" fillId="0" borderId="12">
      <alignment horizontal="left" vertical="center"/>
    </xf>
    <xf numFmtId="0" fontId="3" fillId="11" borderId="0" applyNumberFormat="0" applyBorder="0" applyAlignment="0" applyProtection="0"/>
    <xf numFmtId="164" fontId="7" fillId="0" borderId="2"/>
    <xf numFmtId="0" fontId="33" fillId="10" borderId="0" applyNumberFormat="0" applyBorder="0" applyAlignment="0" applyProtection="0"/>
    <xf numFmtId="0" fontId="7" fillId="0" borderId="4" applyFont="0"/>
    <xf numFmtId="0" fontId="3" fillId="10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9" borderId="0" applyNumberFormat="0" applyBorder="0" applyAlignment="0" applyProtection="0"/>
    <xf numFmtId="0" fontId="9" fillId="0" borderId="31"/>
    <xf numFmtId="0" fontId="3" fillId="11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7" fillId="0" borderId="4" applyFont="0"/>
    <xf numFmtId="0" fontId="7" fillId="0" borderId="4" applyFont="0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2"/>
    <xf numFmtId="0" fontId="7" fillId="0" borderId="4" applyFont="0"/>
    <xf numFmtId="0" fontId="7" fillId="0" borderId="4" applyFont="0"/>
    <xf numFmtId="164" fontId="7" fillId="0" borderId="2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2"/>
    <xf numFmtId="0" fontId="3" fillId="11" borderId="0" applyNumberFormat="0" applyBorder="0" applyAlignment="0" applyProtection="0"/>
    <xf numFmtId="0" fontId="3" fillId="10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7" fillId="0" borderId="7" applyNumberFormat="0" applyFont="0" applyAlignment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0" fontId="3" fillId="10" borderId="0" applyNumberFormat="0" applyBorder="0" applyAlignment="0" applyProtection="0"/>
    <xf numFmtId="0" fontId="3" fillId="9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7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164" fontId="11" fillId="0" borderId="27">
      <alignment horizontal="right"/>
    </xf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7" fillId="0" borderId="4" applyFont="0"/>
    <xf numFmtId="0" fontId="5" fillId="0" borderId="0" applyNumberFormat="0" applyAlignment="0"/>
    <xf numFmtId="0" fontId="33" fillId="12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2"/>
    <xf numFmtId="0" fontId="3" fillId="6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164" fontId="7" fillId="0" borderId="2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4" fillId="0" borderId="29"/>
    <xf numFmtId="0" fontId="7" fillId="0" borderId="4" applyFont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164" fontId="7" fillId="0" borderId="2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3" fillId="7" borderId="0" applyNumberFormat="0" applyBorder="0" applyAlignment="0" applyProtection="0"/>
    <xf numFmtId="0" fontId="9" fillId="0" borderId="32">
      <alignment horizontal="left" vertical="center"/>
    </xf>
    <xf numFmtId="0" fontId="3" fillId="11" borderId="0" applyNumberFormat="0" applyBorder="0" applyAlignment="0" applyProtection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6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33" fillId="18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0" fontId="37" fillId="0" borderId="0">
      <alignment horizontal="center" wrapText="1"/>
      <protection locked="0"/>
    </xf>
    <xf numFmtId="0" fontId="9" fillId="0" borderId="11" applyNumberFormat="0" applyAlignment="0" applyProtection="0">
      <alignment horizontal="left" vertical="center"/>
    </xf>
    <xf numFmtId="0" fontId="33" fillId="15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" fillId="4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28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164" fontId="7" fillId="0" borderId="2"/>
    <xf numFmtId="164" fontId="7" fillId="0" borderId="2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5" borderId="0" applyNumberFormat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4" fillId="0" borderId="0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4" fontId="7" fillId="0" borderId="2"/>
    <xf numFmtId="0" fontId="3" fillId="7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8" fontId="16" fillId="25" borderId="0">
      <alignment horizontal="left"/>
    </xf>
    <xf numFmtId="0" fontId="3" fillId="5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164" fontId="7" fillId="0" borderId="2"/>
    <xf numFmtId="0" fontId="33" fillId="9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0" fontId="3" fillId="10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5" fillId="0" borderId="0" applyNumberFormat="0" applyAlignment="0"/>
    <xf numFmtId="164" fontId="7" fillId="0" borderId="2"/>
    <xf numFmtId="0" fontId="3" fillId="5" borderId="0" applyNumberFormat="0" applyBorder="0" applyAlignment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4" fillId="0" borderId="0"/>
    <xf numFmtId="0" fontId="33" fillId="18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2"/>
    <xf numFmtId="0" fontId="4" fillId="0" borderId="0"/>
    <xf numFmtId="164" fontId="7" fillId="0" borderId="2"/>
    <xf numFmtId="0" fontId="33" fillId="18" borderId="0" applyNumberFormat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7" fillId="0" borderId="4" applyFont="0"/>
    <xf numFmtId="0" fontId="7" fillId="0" borderId="4" applyFont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164" fontId="4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3" fillId="5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" fillId="9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3" fillId="15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3" fillId="17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7" fillId="0" borderId="4" applyFont="0"/>
    <xf numFmtId="0" fontId="3" fillId="8" borderId="0" applyNumberFormat="0" applyBorder="0" applyAlignment="0" applyProtection="0"/>
    <xf numFmtId="0" fontId="7" fillId="0" borderId="4" applyFont="0"/>
    <xf numFmtId="164" fontId="7" fillId="0" borderId="2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3" fillId="19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7" fillId="0" borderId="4" applyFont="0"/>
    <xf numFmtId="0" fontId="7" fillId="0" borderId="4" applyFont="0"/>
    <xf numFmtId="0" fontId="4" fillId="0" borderId="0"/>
    <xf numFmtId="164" fontId="7" fillId="0" borderId="1" applyFont="0" applyFill="0" applyBorder="0" applyProtection="0"/>
    <xf numFmtId="164" fontId="5" fillId="0" borderId="21" applyAlignment="0">
      <alignment horizontal="left"/>
    </xf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8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5" fillId="0" borderId="0" applyNumberFormat="0" applyAlignment="0"/>
    <xf numFmtId="0" fontId="3" fillId="4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64" fontId="7" fillId="0" borderId="2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0" fontId="4" fillId="0" borderId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7" fillId="0" borderId="4" applyFont="0"/>
    <xf numFmtId="164" fontId="11" fillId="0" borderId="27">
      <alignment horizontal="right"/>
    </xf>
    <xf numFmtId="0" fontId="3" fillId="7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0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0" fontId="3" fillId="10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0" fontId="3" fillId="9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164" fontId="7" fillId="0" borderId="2"/>
    <xf numFmtId="0" fontId="4" fillId="0" borderId="5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2"/>
    <xf numFmtId="0" fontId="3" fillId="7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164" fontId="7" fillId="0" borderId="2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7" fillId="0" borderId="4" applyFont="0"/>
    <xf numFmtId="0" fontId="13" fillId="0" borderId="24" applyNumberFormat="0" applyFont="0" applyAlignment="0"/>
    <xf numFmtId="164" fontId="7" fillId="0" borderId="2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4" fillId="0" borderId="0"/>
    <xf numFmtId="0" fontId="3" fillId="6" borderId="0" applyNumberFormat="0" applyBorder="0" applyAlignment="0" applyProtection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0" fontId="4" fillId="0" borderId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164" fontId="7" fillId="0" borderId="2"/>
    <xf numFmtId="0" fontId="3" fillId="9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5" fillId="0" borderId="0" applyNumberFormat="0" applyAlignment="0"/>
    <xf numFmtId="0" fontId="33" fillId="14" borderId="0" applyNumberFormat="0" applyBorder="0" applyAlignment="0" applyProtection="0"/>
    <xf numFmtId="0" fontId="3" fillId="9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0" fontId="33" fillId="16" borderId="0" applyNumberFormat="0" applyBorder="0" applyAlignment="0" applyProtection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4" fillId="0" borderId="0"/>
    <xf numFmtId="164" fontId="7" fillId="0" borderId="2"/>
    <xf numFmtId="0" fontId="3" fillId="10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2"/>
    <xf numFmtId="0" fontId="33" fillId="14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4" fillId="0" borderId="0"/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33" fillId="18" borderId="0" applyNumberFormat="0" applyBorder="0" applyAlignment="0" applyProtection="0"/>
    <xf numFmtId="164" fontId="7" fillId="0" borderId="2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2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33" fillId="12" borderId="0" applyNumberFormat="0" applyBorder="0" applyAlignment="0" applyProtection="0"/>
    <xf numFmtId="0" fontId="33" fillId="17" borderId="0" applyNumberFormat="0" applyBorder="0" applyAlignment="0" applyProtection="0"/>
    <xf numFmtId="0" fontId="33" fillId="12" borderId="0" applyNumberFormat="0" applyBorder="0" applyAlignment="0" applyProtection="0"/>
    <xf numFmtId="0" fontId="4" fillId="0" borderId="0"/>
    <xf numFmtId="0" fontId="33" fillId="14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4" fillId="0" borderId="0"/>
    <xf numFmtId="0" fontId="33" fillId="13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0" fontId="33" fillId="14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5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0" fontId="3" fillId="9" borderId="0" applyNumberFormat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3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3" fillId="1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3" fillId="12" borderId="0" applyNumberFormat="0" applyBorder="0" applyAlignment="0" applyProtection="0"/>
    <xf numFmtId="0" fontId="33" fillId="18" borderId="0" applyNumberFormat="0" applyBorder="0" applyAlignment="0" applyProtection="0"/>
    <xf numFmtId="0" fontId="33" fillId="10" borderId="0" applyNumberFormat="0" applyBorder="0" applyAlignment="0" applyProtection="0"/>
    <xf numFmtId="0" fontId="3" fillId="3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" fillId="9" borderId="0" applyNumberFormat="0" applyBorder="0" applyAlignment="0" applyProtection="0"/>
    <xf numFmtId="0" fontId="3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5" fillId="0" borderId="0" applyNumberFormat="0" applyAlignment="0"/>
    <xf numFmtId="164" fontId="7" fillId="0" borderId="2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0" fontId="7" fillId="0" borderId="4" applyFont="0"/>
    <xf numFmtId="0" fontId="4" fillId="0" borderId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5" fillId="0" borderId="0" applyNumberFormat="0" applyAlignment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164" fontId="7" fillId="0" borderId="2"/>
    <xf numFmtId="0" fontId="33" fillId="12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164" fontId="7" fillId="0" borderId="2"/>
    <xf numFmtId="0" fontId="9" fillId="0" borderId="12">
      <alignment horizontal="left" vertical="center"/>
    </xf>
    <xf numFmtId="0" fontId="3" fillId="11" borderId="0" applyNumberFormat="0" applyBorder="0" applyAlignment="0" applyProtection="0"/>
    <xf numFmtId="164" fontId="7" fillId="0" borderId="2"/>
    <xf numFmtId="0" fontId="33" fillId="10" borderId="0" applyNumberFormat="0" applyBorder="0" applyAlignment="0" applyProtection="0"/>
    <xf numFmtId="0" fontId="7" fillId="0" borderId="4" applyFont="0"/>
    <xf numFmtId="0" fontId="3" fillId="10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9" fillId="0" borderId="31"/>
    <xf numFmtId="0" fontId="3" fillId="11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2"/>
    <xf numFmtId="0" fontId="7" fillId="0" borderId="4" applyFont="0"/>
    <xf numFmtId="0" fontId="7" fillId="0" borderId="4" applyFont="0"/>
    <xf numFmtId="164" fontId="7" fillId="0" borderId="2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2"/>
    <xf numFmtId="0" fontId="3" fillId="11" borderId="0" applyNumberFormat="0" applyBorder="0" applyAlignment="0" applyProtection="0"/>
    <xf numFmtId="0" fontId="3" fillId="10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7" fillId="0" borderId="7" applyNumberFormat="0" applyFont="0" applyAlignment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164" fontId="7" fillId="0" borderId="2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2" fontId="4" fillId="0" borderId="33"/>
    <xf numFmtId="0" fontId="7" fillId="0" borderId="4" applyFont="0"/>
    <xf numFmtId="0" fontId="3" fillId="6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6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9" fillId="0" borderId="11" applyNumberFormat="0" applyAlignment="0" applyProtection="0">
      <alignment horizontal="left" vertical="center"/>
    </xf>
    <xf numFmtId="0" fontId="33" fillId="15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" fillId="4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28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64" fontId="7" fillId="0" borderId="2"/>
    <xf numFmtId="164" fontId="7" fillId="0" borderId="2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5" borderId="0" applyNumberFormat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4" fillId="0" borderId="0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33" fillId="17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8" fontId="16" fillId="25" borderId="0">
      <alignment horizontal="left"/>
    </xf>
    <xf numFmtId="0" fontId="3" fillId="5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164" fontId="7" fillId="0" borderId="2"/>
    <xf numFmtId="0" fontId="33" fillId="9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0" fontId="3" fillId="10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5" fillId="0" borderId="0" applyNumberFormat="0" applyAlignment="0"/>
    <xf numFmtId="164" fontId="7" fillId="0" borderId="2"/>
    <xf numFmtId="0" fontId="3" fillId="5" borderId="0" applyNumberFormat="0" applyBorder="0" applyAlignment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4" fillId="0" borderId="0"/>
    <xf numFmtId="0" fontId="33" fillId="18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2"/>
    <xf numFmtId="0" fontId="4" fillId="0" borderId="0"/>
    <xf numFmtId="164" fontId="7" fillId="0" borderId="2"/>
    <xf numFmtId="0" fontId="33" fillId="18" borderId="0" applyNumberFormat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164" fontId="7" fillId="0" borderId="2"/>
    <xf numFmtId="164" fontId="4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3" fillId="5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" fillId="9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3" fillId="17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0" fontId="7" fillId="0" borderId="4" applyFont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7" fillId="0" borderId="4" applyFont="0"/>
    <xf numFmtId="0" fontId="3" fillId="8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3" fillId="19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7" fillId="0" borderId="4" applyFont="0"/>
    <xf numFmtId="0" fontId="7" fillId="0" borderId="4" applyFont="0"/>
    <xf numFmtId="0" fontId="4" fillId="0" borderId="0"/>
    <xf numFmtId="164" fontId="7" fillId="0" borderId="1" applyFont="0" applyFill="0" applyBorder="0" applyProtection="0"/>
    <xf numFmtId="164" fontId="5" fillId="0" borderId="21" applyAlignment="0">
      <alignment horizontal="left"/>
    </xf>
    <xf numFmtId="0" fontId="3" fillId="2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3" fillId="2" borderId="0" applyNumberFormat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164" fontId="7" fillId="0" borderId="2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5" fillId="0" borderId="0" applyNumberFormat="0" applyAlignment="0"/>
    <xf numFmtId="0" fontId="3" fillId="4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64" fontId="7" fillId="0" borderId="2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0" fontId="4" fillId="0" borderId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7" fillId="0" borderId="4" applyFont="0"/>
    <xf numFmtId="164" fontId="11" fillId="0" borderId="27">
      <alignment horizontal="right"/>
    </xf>
    <xf numFmtId="0" fontId="3" fillId="7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0" borderId="0" applyNumberFormat="0" applyBorder="0" applyAlignment="0" applyProtection="0"/>
    <xf numFmtId="0" fontId="7" fillId="0" borderId="4" applyFont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64" fontId="7" fillId="0" borderId="2"/>
    <xf numFmtId="0" fontId="3" fillId="9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0" fontId="3" fillId="10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164" fontId="7" fillId="0" borderId="2"/>
    <xf numFmtId="0" fontId="4" fillId="0" borderId="5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" fillId="9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164" fontId="7" fillId="0" borderId="2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7" fillId="0" borderId="4" applyFont="0"/>
    <xf numFmtId="0" fontId="13" fillId="0" borderId="24" applyNumberFormat="0" applyFont="0" applyAlignment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4" fillId="0" borderId="0"/>
    <xf numFmtId="0" fontId="3" fillId="6" borderId="0" applyNumberFormat="0" applyBorder="0" applyAlignment="0" applyProtection="0"/>
    <xf numFmtId="0" fontId="33" fillId="17" borderId="0" applyNumberFormat="0" applyBorder="0" applyAlignment="0" applyProtection="0"/>
    <xf numFmtId="0" fontId="37" fillId="0" borderId="0">
      <alignment horizontal="center" wrapText="1"/>
      <protection locked="0"/>
    </xf>
    <xf numFmtId="0" fontId="4" fillId="0" borderId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0" fontId="3" fillId="9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3" fillId="16" borderId="0" applyNumberFormat="0" applyBorder="0" applyAlignment="0" applyProtection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4" fillId="0" borderId="0"/>
    <xf numFmtId="164" fontId="7" fillId="0" borderId="2"/>
    <xf numFmtId="0" fontId="3" fillId="10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8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4" fillId="0" borderId="0"/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33" fillId="18" borderId="0" applyNumberFormat="0" applyBorder="0" applyAlignment="0" applyProtection="0"/>
    <xf numFmtId="164" fontId="7" fillId="0" borderId="2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2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33" fillId="12" borderId="0" applyNumberFormat="0" applyBorder="0" applyAlignment="0" applyProtection="0"/>
    <xf numFmtId="0" fontId="33" fillId="17" borderId="0" applyNumberFormat="0" applyBorder="0" applyAlignment="0" applyProtection="0"/>
    <xf numFmtId="0" fontId="33" fillId="12" borderId="0" applyNumberFormat="0" applyBorder="0" applyAlignment="0" applyProtection="0"/>
    <xf numFmtId="0" fontId="4" fillId="0" borderId="0"/>
    <xf numFmtId="0" fontId="33" fillId="14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4" fillId="0" borderId="0"/>
    <xf numFmtId="0" fontId="33" fillId="13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0" fontId="33" fillId="14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5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2" borderId="0" applyNumberFormat="0" applyBorder="0" applyAlignment="0" applyProtection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0" fontId="3" fillId="9" borderId="0" applyNumberFormat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3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11" borderId="0" applyNumberFormat="0" applyBorder="0" applyAlignment="0" applyProtection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3" fillId="1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3" fillId="12" borderId="0" applyNumberFormat="0" applyBorder="0" applyAlignment="0" applyProtection="0"/>
    <xf numFmtId="0" fontId="33" fillId="18" borderId="0" applyNumberFormat="0" applyBorder="0" applyAlignment="0" applyProtection="0"/>
    <xf numFmtId="0" fontId="33" fillId="10" borderId="0" applyNumberFormat="0" applyBorder="0" applyAlignment="0" applyProtection="0"/>
    <xf numFmtId="0" fontId="3" fillId="3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" fillId="9" borderId="0" applyNumberFormat="0" applyBorder="0" applyAlignment="0" applyProtection="0"/>
    <xf numFmtId="0" fontId="3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0" fontId="5" fillId="0" borderId="0" applyNumberFormat="0" applyAlignment="0"/>
    <xf numFmtId="164" fontId="7" fillId="0" borderId="2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7" fillId="0" borderId="4" applyFont="0"/>
    <xf numFmtId="0" fontId="7" fillId="0" borderId="4" applyFont="0"/>
    <xf numFmtId="0" fontId="4" fillId="0" borderId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5" fillId="0" borderId="0" applyNumberFormat="0" applyAlignment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164" fontId="7" fillId="0" borderId="2"/>
    <xf numFmtId="0" fontId="33" fillId="12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164" fontId="7" fillId="0" borderId="2"/>
    <xf numFmtId="0" fontId="3" fillId="11" borderId="0" applyNumberFormat="0" applyBorder="0" applyAlignment="0" applyProtection="0"/>
    <xf numFmtId="164" fontId="7" fillId="0" borderId="2"/>
    <xf numFmtId="0" fontId="33" fillId="10" borderId="0" applyNumberFormat="0" applyBorder="0" applyAlignment="0" applyProtection="0"/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9" fillId="0" borderId="31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7" fillId="0" borderId="4" applyFont="0"/>
    <xf numFmtId="164" fontId="7" fillId="0" borderId="2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0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7" fillId="0" borderId="7" applyNumberFormat="0" applyFont="0" applyAlignment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164" fontId="7" fillId="0" borderId="2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2" fontId="4" fillId="0" borderId="33"/>
    <xf numFmtId="0" fontId="7" fillId="0" borderId="4" applyFont="0"/>
    <xf numFmtId="0" fontId="3" fillId="6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6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9" fillId="0" borderId="11" applyNumberFormat="0" applyAlignment="0" applyProtection="0">
      <alignment horizontal="left" vertical="center"/>
    </xf>
    <xf numFmtId="0" fontId="33" fillId="15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" fillId="4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28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64" fontId="7" fillId="0" borderId="2"/>
    <xf numFmtId="164" fontId="7" fillId="0" borderId="2"/>
    <xf numFmtId="176" fontId="4" fillId="0" borderId="0" applyFont="0" applyFill="0" applyBorder="0" applyAlignment="0" applyProtection="0"/>
    <xf numFmtId="0" fontId="33" fillId="9" borderId="0" applyNumberFormat="0" applyBorder="0" applyAlignment="0" applyProtection="0"/>
    <xf numFmtId="0" fontId="3" fillId="11" borderId="0" applyNumberFormat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4" fillId="0" borderId="0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7" fillId="0" borderId="4" applyFont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33" fillId="17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8" fontId="16" fillId="25" borderId="0">
      <alignment horizontal="left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164" fontId="7" fillId="0" borderId="2"/>
    <xf numFmtId="0" fontId="33" fillId="9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0" fontId="3" fillId="10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5" fillId="0" borderId="0" applyNumberFormat="0" applyAlignment="0"/>
    <xf numFmtId="164" fontId="7" fillId="0" borderId="2"/>
    <xf numFmtId="0" fontId="3" fillId="5" borderId="0" applyNumberFormat="0" applyBorder="0" applyAlignment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4" fillId="0" borderId="0"/>
    <xf numFmtId="0" fontId="33" fillId="18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2"/>
    <xf numFmtId="0" fontId="4" fillId="0" borderId="0"/>
    <xf numFmtId="0" fontId="33" fillId="18" borderId="0" applyNumberFormat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164" fontId="7" fillId="0" borderId="2"/>
    <xf numFmtId="164" fontId="4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3" fillId="5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9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2"/>
    <xf numFmtId="164" fontId="7" fillId="0" borderId="2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0" fontId="7" fillId="0" borderId="4" applyFont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7" fillId="0" borderId="4" applyFont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3" fillId="19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7" fillId="0" borderId="4" applyFont="0"/>
    <xf numFmtId="0" fontId="7" fillId="0" borderId="4" applyFont="0"/>
    <xf numFmtId="0" fontId="4" fillId="0" borderId="0"/>
    <xf numFmtId="164" fontId="7" fillId="0" borderId="1" applyFont="0" applyFill="0" applyBorder="0" applyProtection="0"/>
    <xf numFmtId="164" fontId="5" fillId="0" borderId="21" applyAlignment="0">
      <alignment horizontal="left"/>
    </xf>
    <xf numFmtId="0" fontId="3" fillId="2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3" fillId="2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164" fontId="7" fillId="0" borderId="2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5" fillId="0" borderId="0" applyNumberFormat="0" applyAlignment="0"/>
    <xf numFmtId="0" fontId="3" fillId="4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0" fontId="4" fillId="0" borderId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7" fillId="0" borderId="4" applyFont="0"/>
    <xf numFmtId="164" fontId="11" fillId="0" borderId="27">
      <alignment horizontal="right"/>
    </xf>
    <xf numFmtId="0" fontId="3" fillId="7" borderId="0" applyNumberFormat="0" applyBorder="0" applyAlignment="0" applyProtection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0" borderId="0" applyNumberFormat="0" applyBorder="0" applyAlignment="0" applyProtection="0"/>
    <xf numFmtId="0" fontId="7" fillId="0" borderId="4" applyFont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64" fontId="7" fillId="0" borderId="2"/>
    <xf numFmtId="0" fontId="3" fillId="9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0" fontId="3" fillId="10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4" fillId="0" borderId="5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7" fillId="0" borderId="4" applyFont="0"/>
    <xf numFmtId="164" fontId="7" fillId="0" borderId="2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7" fillId="0" borderId="4" applyFont="0"/>
    <xf numFmtId="0" fontId="13" fillId="0" borderId="24" applyNumberFormat="0" applyFont="0" applyAlignment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4" fillId="0" borderId="0"/>
    <xf numFmtId="0" fontId="37" fillId="0" borderId="0">
      <alignment horizontal="center" wrapText="1"/>
      <protection locked="0"/>
    </xf>
    <xf numFmtId="0" fontId="4" fillId="0" borderId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0" fontId="3" fillId="9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3" fillId="10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4" fillId="0" borderId="0"/>
    <xf numFmtId="164" fontId="7" fillId="0" borderId="2"/>
    <xf numFmtId="0" fontId="3" fillId="10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8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4" fillId="0" borderId="0"/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0" fontId="33" fillId="18" borderId="0" applyNumberFormat="0" applyBorder="0" applyAlignment="0" applyProtection="0"/>
    <xf numFmtId="164" fontId="7" fillId="0" borderId="2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2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33" fillId="17" borderId="0" applyNumberFormat="0" applyBorder="0" applyAlignment="0" applyProtection="0"/>
    <xf numFmtId="0" fontId="4" fillId="0" borderId="0"/>
    <xf numFmtId="0" fontId="33" fillId="14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4" fillId="0" borderId="0"/>
    <xf numFmtId="0" fontId="33" fillId="13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0" fontId="33" fillId="14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5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0" fontId="3" fillId="9" borderId="0" applyNumberFormat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3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11" borderId="0" applyNumberFormat="0" applyBorder="0" applyAlignment="0" applyProtection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3" fillId="1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3" fillId="12" borderId="0" applyNumberFormat="0" applyBorder="0" applyAlignment="0" applyProtection="0"/>
    <xf numFmtId="0" fontId="33" fillId="18" borderId="0" applyNumberFormat="0" applyBorder="0" applyAlignment="0" applyProtection="0"/>
    <xf numFmtId="0" fontId="33" fillId="10" borderId="0" applyNumberFormat="0" applyBorder="0" applyAlignment="0" applyProtection="0"/>
    <xf numFmtId="0" fontId="3" fillId="3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" fillId="9" borderId="0" applyNumberFormat="0" applyBorder="0" applyAlignment="0" applyProtection="0"/>
    <xf numFmtId="0" fontId="3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2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8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0" fontId="5" fillId="0" borderId="0" applyNumberFormat="0" applyAlignment="0"/>
    <xf numFmtId="164" fontId="7" fillId="0" borderId="2"/>
    <xf numFmtId="0" fontId="5" fillId="0" borderId="0" applyNumberFormat="0" applyAlignment="0"/>
    <xf numFmtId="0" fontId="33" fillId="10" borderId="0" applyNumberFormat="0" applyBorder="0" applyAlignment="0" applyProtection="0"/>
    <xf numFmtId="0" fontId="3" fillId="10" borderId="0" applyNumberFormat="0" applyBorder="0" applyAlignment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7" fillId="0" borderId="4" applyFont="0"/>
    <xf numFmtId="0" fontId="7" fillId="0" borderId="4" applyFont="0"/>
    <xf numFmtId="0" fontId="4" fillId="0" borderId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5" fillId="0" borderId="0" applyNumberFormat="0" applyAlignment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164" fontId="7" fillId="0" borderId="2"/>
    <xf numFmtId="164" fontId="7" fillId="0" borderId="2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164" fontId="7" fillId="0" borderId="2"/>
    <xf numFmtId="0" fontId="3" fillId="11" borderId="0" applyNumberFormat="0" applyBorder="0" applyAlignment="0" applyProtection="0"/>
    <xf numFmtId="164" fontId="7" fillId="0" borderId="2"/>
    <xf numFmtId="0" fontId="33" fillId="10" borderId="0" applyNumberFormat="0" applyBorder="0" applyAlignment="0" applyProtection="0"/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9" fillId="0" borderId="31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7" fillId="0" borderId="4" applyFont="0"/>
    <xf numFmtId="164" fontId="7" fillId="0" borderId="2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0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7" fillId="0" borderId="7" applyNumberFormat="0" applyFont="0" applyAlignment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2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3" fillId="9" borderId="0" applyNumberFormat="0" applyBorder="0" applyAlignment="0" applyProtection="0"/>
    <xf numFmtId="2" fontId="4" fillId="0" borderId="33"/>
    <xf numFmtId="0" fontId="7" fillId="0" borderId="4" applyFont="0"/>
    <xf numFmtId="0" fontId="3" fillId="6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0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6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28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64" fontId="7" fillId="0" borderId="2"/>
    <xf numFmtId="0" fontId="33" fillId="9" borderId="0" applyNumberFormat="0" applyBorder="0" applyAlignment="0" applyProtection="0"/>
    <xf numFmtId="0" fontId="3" fillId="11" borderId="0" applyNumberFormat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4" fillId="0" borderId="0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7" fillId="0" borderId="4" applyFont="0"/>
    <xf numFmtId="0" fontId="3" fillId="11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3" fillId="17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8" fontId="16" fillId="25" borderId="0">
      <alignment horizontal="left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0" fontId="33" fillId="9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5" fillId="0" borderId="0" applyNumberFormat="0" applyAlignment="0"/>
    <xf numFmtId="164" fontId="7" fillId="0" borderId="2"/>
    <xf numFmtId="0" fontId="5" fillId="0" borderId="0" applyNumberFormat="0" applyAlignment="0"/>
    <xf numFmtId="0" fontId="33" fillId="18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4" fillId="0" borderId="0"/>
    <xf numFmtId="0" fontId="33" fillId="18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2"/>
    <xf numFmtId="0" fontId="4" fillId="0" borderId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164" fontId="4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3" fillId="5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9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2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164" fontId="7" fillId="0" borderId="2"/>
    <xf numFmtId="0" fontId="7" fillId="0" borderId="4" applyFont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7" fillId="0" borderId="4" applyFont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7" fillId="0" borderId="4" applyFont="0"/>
    <xf numFmtId="0" fontId="7" fillId="0" borderId="4" applyFont="0"/>
    <xf numFmtId="0" fontId="4" fillId="0" borderId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5" fillId="0" borderId="0" applyNumberFormat="0" applyAlignment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164" fontId="7" fillId="0" borderId="2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5" fillId="0" borderId="0" applyNumberFormat="0" applyAlignment="0"/>
    <xf numFmtId="0" fontId="3" fillId="4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0" fontId="4" fillId="0" borderId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164" fontId="11" fillId="0" borderId="27">
      <alignment horizontal="right"/>
    </xf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0" borderId="0" applyNumberFormat="0" applyBorder="0" applyAlignment="0" applyProtection="0"/>
    <xf numFmtId="0" fontId="7" fillId="0" borderId="4" applyFont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0" fontId="3" fillId="10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9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5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64" fontId="7" fillId="0" borderId="2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7" fillId="0" borderId="4" applyFont="0"/>
    <xf numFmtId="0" fontId="13" fillId="0" borderId="24" applyNumberFormat="0" applyFont="0" applyAlignment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4" fillId="0" borderId="0"/>
    <xf numFmtId="0" fontId="37" fillId="0" borderId="0">
      <alignment horizontal="center" wrapText="1"/>
      <protection locked="0"/>
    </xf>
    <xf numFmtId="0" fontId="4" fillId="0" borderId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3" fillId="19" borderId="0" applyNumberFormat="0" applyBorder="0" applyAlignment="0" applyProtection="0"/>
    <xf numFmtId="0" fontId="7" fillId="0" borderId="4" applyFont="0"/>
    <xf numFmtId="0" fontId="3" fillId="9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3" fillId="10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4" fillId="0" borderId="0"/>
    <xf numFmtId="164" fontId="7" fillId="0" borderId="2"/>
    <xf numFmtId="0" fontId="3" fillId="10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8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4" fillId="0" borderId="0"/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2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33" fillId="17" borderId="0" applyNumberFormat="0" applyBorder="0" applyAlignment="0" applyProtection="0"/>
    <xf numFmtId="0" fontId="4" fillId="0" borderId="0"/>
    <xf numFmtId="0" fontId="33" fillId="14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4" fillId="0" borderId="0"/>
    <xf numFmtId="0" fontId="33" fillId="13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33" fillId="1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0" fontId="33" fillId="16" borderId="0" applyNumberFormat="0" applyBorder="0" applyAlignment="0" applyProtection="0"/>
    <xf numFmtId="164" fontId="7" fillId="0" borderId="2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3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0" fontId="33" fillId="1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3" fillId="12" borderId="0" applyNumberFormat="0" applyBorder="0" applyAlignment="0" applyProtection="0"/>
    <xf numFmtId="0" fontId="33" fillId="18" borderId="0" applyNumberFormat="0" applyBorder="0" applyAlignment="0" applyProtection="0"/>
    <xf numFmtId="0" fontId="33" fillId="10" borderId="0" applyNumberFormat="0" applyBorder="0" applyAlignment="0" applyProtection="0"/>
    <xf numFmtId="0" fontId="3" fillId="3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" fillId="9" borderId="0" applyNumberFormat="0" applyBorder="0" applyAlignment="0" applyProtection="0"/>
    <xf numFmtId="0" fontId="33" fillId="10" borderId="0" applyNumberFormat="0" applyBorder="0" applyAlignment="0" applyProtection="0"/>
    <xf numFmtId="0" fontId="3" fillId="11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8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0" fontId="5" fillId="0" borderId="0" applyNumberFormat="0" applyAlignment="0"/>
    <xf numFmtId="164" fontId="7" fillId="0" borderId="2"/>
    <xf numFmtId="0" fontId="5" fillId="0" borderId="0" applyNumberFormat="0" applyAlignment="0"/>
    <xf numFmtId="0" fontId="33" fillId="10" borderId="0" applyNumberFormat="0" applyBorder="0" applyAlignment="0" applyProtection="0"/>
    <xf numFmtId="0" fontId="3" fillId="10" borderId="0" applyNumberFormat="0" applyBorder="0" applyAlignment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7" fillId="0" borderId="4" applyFont="0"/>
    <xf numFmtId="0" fontId="7" fillId="0" borderId="4" applyFont="0"/>
    <xf numFmtId="0" fontId="4" fillId="0" borderId="0"/>
    <xf numFmtId="0" fontId="33" fillId="13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5" fillId="0" borderId="0" applyNumberFormat="0" applyAlignment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164" fontId="7" fillId="0" borderId="2"/>
    <xf numFmtId="164" fontId="7" fillId="0" borderId="2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164" fontId="7" fillId="0" borderId="2"/>
    <xf numFmtId="0" fontId="3" fillId="11" borderId="0" applyNumberFormat="0" applyBorder="0" applyAlignment="0" applyProtection="0"/>
    <xf numFmtId="164" fontId="7" fillId="0" borderId="2"/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9" fillId="0" borderId="31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0" fontId="7" fillId="0" borderId="4" applyFont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164" fontId="7" fillId="0" borderId="2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0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3" fillId="9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2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2" fontId="4" fillId="0" borderId="33"/>
    <xf numFmtId="0" fontId="7" fillId="0" borderId="4" applyFont="0"/>
    <xf numFmtId="0" fontId="3" fillId="6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6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33" fillId="18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28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64" fontId="7" fillId="0" borderId="2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4" fillId="0" borderId="0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3" fillId="17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168" fontId="16" fillId="25" borderId="0">
      <alignment horizontal="left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0" fontId="33" fillId="9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5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5" fillId="0" borderId="0" applyNumberFormat="0" applyAlignment="0"/>
    <xf numFmtId="164" fontId="7" fillId="0" borderId="2"/>
    <xf numFmtId="0" fontId="5" fillId="0" borderId="0" applyNumberFormat="0" applyAlignment="0"/>
    <xf numFmtId="0" fontId="7" fillId="0" borderId="4" applyFont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4" fillId="0" borderId="0"/>
    <xf numFmtId="0" fontId="33" fillId="18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2"/>
    <xf numFmtId="0" fontId="4" fillId="0" borderId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0" fontId="33" fillId="19" borderId="0" applyNumberFormat="0" applyBorder="0" applyAlignment="0" applyProtection="0"/>
    <xf numFmtId="0" fontId="33" fillId="14" borderId="0" applyNumberFormat="0" applyBorder="0" applyAlignment="0" applyProtection="0"/>
    <xf numFmtId="0" fontId="3" fillId="8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64" fontId="7" fillId="0" borderId="2"/>
    <xf numFmtId="164" fontId="4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164" fontId="7" fillId="0" borderId="2"/>
    <xf numFmtId="0" fontId="7" fillId="0" borderId="4" applyFont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7" fillId="0" borderId="4" applyFont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3" fillId="19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3" fillId="18" borderId="0" applyNumberFormat="0" applyBorder="0" applyAlignment="0" applyProtection="0"/>
    <xf numFmtId="0" fontId="7" fillId="0" borderId="4" applyFont="0"/>
    <xf numFmtId="0" fontId="7" fillId="0" borderId="4" applyFont="0"/>
    <xf numFmtId="0" fontId="4" fillId="0" borderId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5" fillId="0" borderId="0" applyNumberFormat="0" applyAlignment="0"/>
    <xf numFmtId="164" fontId="7" fillId="0" borderId="2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164" fontId="7" fillId="0" borderId="2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0" fontId="33" fillId="15" borderId="0" applyNumberFormat="0" applyBorder="0" applyAlignment="0" applyProtection="0"/>
    <xf numFmtId="0" fontId="5" fillId="0" borderId="0" applyNumberFormat="0" applyAlignment="0"/>
    <xf numFmtId="0" fontId="3" fillId="4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0" fontId="4" fillId="0" borderId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3" borderId="0" applyNumberFormat="0" applyBorder="0" applyAlignment="0" applyProtection="0"/>
    <xf numFmtId="0" fontId="33" fillId="18" borderId="0" applyNumberFormat="0" applyBorder="0" applyAlignment="0" applyProtection="0"/>
    <xf numFmtId="0" fontId="33" fillId="10" borderId="0" applyNumberFormat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0" fontId="7" fillId="0" borderId="4" applyFont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0" fontId="3" fillId="10" borderId="0" applyNumberFormat="0" applyBorder="0" applyAlignment="0" applyProtection="0"/>
    <xf numFmtId="0" fontId="3" fillId="3" borderId="0" applyNumberFormat="0" applyBorder="0" applyAlignment="0" applyProtection="0"/>
    <xf numFmtId="0" fontId="33" fillId="9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9" borderId="0" applyNumberFormat="0" applyBorder="0" applyAlignment="0" applyProtection="0"/>
    <xf numFmtId="0" fontId="3" fillId="5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4" fillId="0" borderId="5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64" fontId="7" fillId="0" borderId="2"/>
    <xf numFmtId="0" fontId="33" fillId="10" borderId="0" applyNumberFormat="0" applyBorder="0" applyAlignment="0" applyProtection="0"/>
    <xf numFmtId="0" fontId="33" fillId="14" borderId="0" applyNumberFormat="0" applyBorder="0" applyAlignment="0" applyProtection="0"/>
    <xf numFmtId="0" fontId="13" fillId="0" borderId="24" applyNumberFormat="0" applyFont="0" applyAlignment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4" fillId="0" borderId="0"/>
    <xf numFmtId="0" fontId="37" fillId="0" borderId="0">
      <alignment horizontal="center" wrapText="1"/>
      <protection locked="0"/>
    </xf>
    <xf numFmtId="0" fontId="4" fillId="0" borderId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3" fillId="19" borderId="0" applyNumberFormat="0" applyBorder="0" applyAlignment="0" applyProtection="0"/>
    <xf numFmtId="0" fontId="3" fillId="9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4" fillId="0" borderId="0"/>
    <xf numFmtId="164" fontId="7" fillId="0" borderId="2"/>
    <xf numFmtId="0" fontId="3" fillId="10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8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0" fontId="33" fillId="14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0" fontId="4" fillId="0" borderId="0"/>
    <xf numFmtId="164" fontId="7" fillId="0" borderId="2"/>
    <xf numFmtId="0" fontId="7" fillId="0" borderId="4" applyFont="0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2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3" fillId="19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33" fillId="17" borderId="0" applyNumberFormat="0" applyBorder="0" applyAlignment="0" applyProtection="0"/>
    <xf numFmtId="0" fontId="4" fillId="0" borderId="0"/>
    <xf numFmtId="0" fontId="33" fillId="14" borderId="0" applyNumberFormat="0" applyBorder="0" applyAlignment="0" applyProtection="0"/>
    <xf numFmtId="0" fontId="7" fillId="0" borderId="4" applyFont="0"/>
    <xf numFmtId="0" fontId="33" fillId="9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7" borderId="0" applyNumberFormat="0" applyBorder="0" applyAlignment="0" applyProtection="0"/>
    <xf numFmtId="0" fontId="33" fillId="13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3" fillId="10" borderId="0" applyNumberFormat="0" applyBorder="0" applyAlignment="0" applyProtection="0"/>
    <xf numFmtId="0" fontId="33" fillId="1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0" fontId="33" fillId="16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3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0" fontId="33" fillId="1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3" fillId="10" borderId="0" applyNumberFormat="0" applyBorder="0" applyAlignment="0" applyProtection="0"/>
    <xf numFmtId="0" fontId="3" fillId="3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" fillId="9" borderId="0" applyNumberFormat="0" applyBorder="0" applyAlignment="0" applyProtection="0"/>
    <xf numFmtId="0" fontId="3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8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0" fontId="5" fillId="0" borderId="0" applyNumberFormat="0" applyAlignment="0"/>
    <xf numFmtId="164" fontId="7" fillId="0" borderId="2"/>
    <xf numFmtId="0" fontId="33" fillId="10" borderId="0" applyNumberFormat="0" applyBorder="0" applyAlignment="0" applyProtection="0"/>
    <xf numFmtId="0" fontId="3" fillId="10" borderId="0" applyNumberFormat="0" applyBorder="0" applyAlignment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7" fillId="0" borderId="4" applyFont="0"/>
    <xf numFmtId="0" fontId="4" fillId="0" borderId="0"/>
    <xf numFmtId="0" fontId="33" fillId="13" borderId="0" applyNumberFormat="0" applyBorder="0" applyAlignment="0" applyProtection="0"/>
    <xf numFmtId="164" fontId="7" fillId="0" borderId="2"/>
    <xf numFmtId="0" fontId="3" fillId="5" borderId="0" applyNumberFormat="0" applyBorder="0" applyAlignment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5" fillId="0" borderId="0" applyNumberFormat="0" applyAlignment="0"/>
    <xf numFmtId="0" fontId="3" fillId="6" borderId="0" applyNumberFormat="0" applyBorder="0" applyAlignment="0" applyProtection="0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2"/>
    <xf numFmtId="164" fontId="7" fillId="0" borderId="2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3" fillId="16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164" fontId="7" fillId="0" borderId="2"/>
    <xf numFmtId="0" fontId="3" fillId="11" borderId="0" applyNumberFormat="0" applyBorder="0" applyAlignment="0" applyProtection="0"/>
    <xf numFmtId="164" fontId="7" fillId="0" borderId="2"/>
    <xf numFmtId="0" fontId="7" fillId="0" borderId="4" applyFont="0"/>
    <xf numFmtId="0" fontId="7" fillId="0" borderId="4" applyFont="0"/>
    <xf numFmtId="164" fontId="7" fillId="0" borderId="1" applyFont="0" applyFill="0" applyBorder="0" applyProtection="0"/>
    <xf numFmtId="164" fontId="7" fillId="0" borderId="1" applyFont="0" applyFill="0" applyBorder="0" applyProtection="0"/>
    <xf numFmtId="0" fontId="9" fillId="0" borderId="31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7" fillId="0" borderId="4" applyFont="0"/>
    <xf numFmtId="164" fontId="7" fillId="0" borderId="2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2" fontId="4" fillId="0" borderId="33"/>
    <xf numFmtId="0" fontId="7" fillId="0" borderId="4" applyFont="0"/>
    <xf numFmtId="0" fontId="3" fillId="6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2" borderId="0" applyNumberFormat="0" applyBorder="0" applyAlignment="0" applyProtection="0"/>
    <xf numFmtId="0" fontId="3" fillId="8" borderId="0" applyNumberFormat="0" applyBorder="0" applyAlignment="0" applyProtection="0"/>
    <xf numFmtId="0" fontId="33" fillId="15" borderId="0" applyNumberFormat="0" applyBorder="0" applyAlignment="0" applyProtection="0"/>
    <xf numFmtId="0" fontId="33" fillId="14" borderId="0" applyNumberFormat="0" applyBorder="0" applyAlignment="0" applyProtection="0"/>
    <xf numFmtId="0" fontId="33" fillId="16" borderId="0" applyNumberFormat="0" applyBorder="0" applyAlignment="0" applyProtection="0"/>
    <xf numFmtId="0" fontId="33" fillId="14" borderId="0" applyNumberFormat="0" applyBorder="0" applyAlignment="0" applyProtection="0"/>
    <xf numFmtId="0" fontId="33" fillId="18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28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3" fillId="10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4" fillId="0" borderId="0"/>
    <xf numFmtId="0" fontId="3" fillId="8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168" fontId="16" fillId="25" borderId="0">
      <alignment horizontal="left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0" fontId="33" fillId="9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3" fillId="15" borderId="0" applyNumberFormat="0" applyBorder="0" applyAlignment="0" applyProtection="0"/>
    <xf numFmtId="0" fontId="3" fillId="2" borderId="0" applyNumberFormat="0" applyBorder="0" applyAlignment="0" applyProtection="0"/>
    <xf numFmtId="164" fontId="7" fillId="0" borderId="2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3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164" fontId="7" fillId="0" borderId="1" applyFont="0" applyFill="0" applyBorder="0" applyProtection="0"/>
    <xf numFmtId="0" fontId="7" fillId="0" borderId="4" applyFont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4" fillId="0" borderId="0"/>
    <xf numFmtId="0" fontId="3" fillId="3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33" fillId="16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64" fontId="7" fillId="0" borderId="2"/>
    <xf numFmtId="164" fontId="4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7" fillId="0" borderId="4" applyFont="0"/>
    <xf numFmtId="0" fontId="33" fillId="13" borderId="0" applyNumberFormat="0" applyBorder="0" applyAlignment="0" applyProtection="0"/>
    <xf numFmtId="0" fontId="33" fillId="16" borderId="0" applyNumberFormat="0" applyBorder="0" applyAlignment="0" applyProtection="0"/>
    <xf numFmtId="0" fontId="33" fillId="19" borderId="0" applyNumberFormat="0" applyBorder="0" applyAlignment="0" applyProtection="0"/>
    <xf numFmtId="0" fontId="3" fillId="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3" fillId="18" borderId="0" applyNumberFormat="0" applyBorder="0" applyAlignment="0" applyProtection="0"/>
    <xf numFmtId="0" fontId="7" fillId="0" borderId="4" applyFont="0"/>
    <xf numFmtId="0" fontId="4" fillId="0" borderId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5" fillId="0" borderId="0" applyNumberFormat="0" applyAlignment="0"/>
    <xf numFmtId="164" fontId="7" fillId="0" borderId="2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0" fontId="7" fillId="0" borderId="4" applyFont="0"/>
    <xf numFmtId="0" fontId="33" fillId="9" borderId="0" applyNumberFormat="0" applyBorder="0" applyAlignment="0" applyProtection="0"/>
    <xf numFmtId="164" fontId="7" fillId="0" borderId="2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0" fontId="33" fillId="15" borderId="0" applyNumberFormat="0" applyBorder="0" applyAlignment="0" applyProtection="0"/>
    <xf numFmtId="0" fontId="5" fillId="0" borderId="0" applyNumberFormat="0" applyAlignment="0"/>
    <xf numFmtId="0" fontId="3" fillId="4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3" fillId="15" borderId="0" applyNumberFormat="0" applyBorder="0" applyAlignment="0" applyProtection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3" fillId="10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0" fontId="7" fillId="0" borderId="4" applyFont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0" fontId="3" fillId="10" borderId="0" applyNumberFormat="0" applyBorder="0" applyAlignment="0" applyProtection="0"/>
    <xf numFmtId="0" fontId="33" fillId="9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0" fontId="23" fillId="3" borderId="0" applyNumberFormat="0" applyBorder="0" applyAlignment="0" applyProtection="0"/>
    <xf numFmtId="0" fontId="3" fillId="5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33" fillId="10" borderId="0" applyNumberFormat="0" applyBorder="0" applyAlignment="0" applyProtection="0"/>
    <xf numFmtId="0" fontId="4" fillId="0" borderId="5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4" fillId="0" borderId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7" borderId="0" applyNumberFormat="0" applyBorder="0" applyAlignment="0" applyProtection="0"/>
    <xf numFmtId="0" fontId="33" fillId="19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4" fillId="0" borderId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3" fillId="19" borderId="0" applyNumberFormat="0" applyBorder="0" applyAlignment="0" applyProtection="0"/>
    <xf numFmtId="0" fontId="3" fillId="9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164" fontId="7" fillId="0" borderId="2"/>
    <xf numFmtId="0" fontId="3" fillId="4" borderId="0" applyNumberFormat="0" applyBorder="0" applyAlignment="0" applyProtection="0"/>
    <xf numFmtId="0" fontId="3" fillId="8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164" fontId="7" fillId="0" borderId="2"/>
    <xf numFmtId="0" fontId="3" fillId="10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3" fillId="18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0" fontId="7" fillId="0" borderId="4" applyFont="0"/>
    <xf numFmtId="0" fontId="33" fillId="9" borderId="0" applyNumberFormat="0" applyBorder="0" applyAlignment="0" applyProtection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37" fillId="0" borderId="0">
      <alignment horizontal="center" wrapText="1"/>
      <protection locked="0"/>
    </xf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2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33" fillId="17" borderId="0" applyNumberFormat="0" applyBorder="0" applyAlignment="0" applyProtection="0"/>
    <xf numFmtId="0" fontId="4" fillId="0" borderId="0"/>
    <xf numFmtId="0" fontId="33" fillId="14" borderId="0" applyNumberFormat="0" applyBorder="0" applyAlignment="0" applyProtection="0"/>
    <xf numFmtId="0" fontId="33" fillId="9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7" borderId="0" applyNumberFormat="0" applyBorder="0" applyAlignment="0" applyProtection="0"/>
    <xf numFmtId="0" fontId="33" fillId="13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3" fillId="10" borderId="0" applyNumberFormat="0" applyBorder="0" applyAlignment="0" applyProtection="0"/>
    <xf numFmtId="0" fontId="33" fillId="1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3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2" borderId="0" applyNumberFormat="0" applyBorder="0" applyAlignment="0" applyProtection="0"/>
    <xf numFmtId="0" fontId="33" fillId="1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" fillId="9" borderId="0" applyNumberFormat="0" applyBorder="0" applyAlignment="0" applyProtection="0"/>
    <xf numFmtId="0" fontId="33" fillId="10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5" fillId="0" borderId="0" applyNumberFormat="0" applyAlignment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8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0" fontId="7" fillId="0" borderId="4" applyFont="0"/>
    <xf numFmtId="176" fontId="4" fillId="0" borderId="0" applyFont="0" applyFill="0" applyBorder="0" applyAlignment="0" applyProtection="0"/>
    <xf numFmtId="0" fontId="5" fillId="0" borderId="0" applyNumberFormat="0" applyAlignment="0"/>
    <xf numFmtId="0" fontId="3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7" fillId="0" borderId="4" applyFont="0"/>
    <xf numFmtId="0" fontId="3" fillId="5" borderId="0" applyNumberFormat="0" applyBorder="0" applyAlignment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5" fillId="0" borderId="0" applyNumberFormat="0" applyAlignment="0"/>
    <xf numFmtId="0" fontId="3" fillId="5" borderId="0" applyNumberFormat="0" applyBorder="0" applyAlignment="0" applyProtection="0"/>
    <xf numFmtId="0" fontId="33" fillId="13" borderId="0" applyNumberFormat="0" applyBorder="0" applyAlignment="0" applyProtection="0"/>
    <xf numFmtId="0" fontId="3" fillId="9" borderId="0" applyNumberFormat="0" applyBorder="0" applyAlignment="0" applyProtection="0"/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2"/>
    <xf numFmtId="164" fontId="7" fillId="0" borderId="2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0" fontId="33" fillId="13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7" fillId="0" borderId="4" applyFont="0"/>
    <xf numFmtId="164" fontId="7" fillId="0" borderId="2"/>
    <xf numFmtId="0" fontId="3" fillId="11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0" fontId="9" fillId="0" borderId="31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164" fontId="7" fillId="0" borderId="2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2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0" borderId="0" applyNumberFormat="0" applyBorder="0" applyAlignment="0" applyProtection="0"/>
    <xf numFmtId="0" fontId="33" fillId="12" borderId="0" applyNumberFormat="0" applyBorder="0" applyAlignment="0" applyProtection="0"/>
    <xf numFmtId="0" fontId="3" fillId="5" borderId="0" applyNumberFormat="0" applyBorder="0" applyAlignment="0" applyProtection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164" fontId="7" fillId="0" borderId="2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2" fontId="4" fillId="0" borderId="33"/>
    <xf numFmtId="0" fontId="7" fillId="0" borderId="4" applyFont="0"/>
    <xf numFmtId="0" fontId="3" fillId="6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0" fontId="33" fillId="16" borderId="0" applyNumberFormat="0" applyBorder="0" applyAlignment="0" applyProtection="0"/>
    <xf numFmtId="0" fontId="33" fillId="14" borderId="0" applyNumberFormat="0" applyBorder="0" applyAlignment="0" applyProtection="0"/>
    <xf numFmtId="0" fontId="33" fillId="18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0" fontId="7" fillId="0" borderId="4" applyFont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28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3" fillId="10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2" borderId="0" applyNumberFormat="0" applyBorder="0" applyAlignment="0" applyProtection="0"/>
    <xf numFmtId="164" fontId="7" fillId="0" borderId="1" applyFont="0" applyFill="0" applyBorder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3" fillId="14" borderId="0" applyNumberFormat="0" applyBorder="0" applyAlignment="0" applyProtection="0"/>
    <xf numFmtId="0" fontId="4" fillId="0" borderId="0"/>
    <xf numFmtId="0" fontId="3" fillId="8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7" fillId="0" borderId="4" applyFont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168" fontId="16" fillId="25" borderId="0">
      <alignment horizontal="left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3" fillId="17" borderId="0" applyNumberFormat="0" applyBorder="0" applyAlignment="0" applyProtection="0"/>
    <xf numFmtId="0" fontId="33" fillId="16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5" fillId="0" borderId="0" applyNumberFormat="0" applyAlignment="0"/>
    <xf numFmtId="0" fontId="7" fillId="0" borderId="4" applyFont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4" fillId="0" borderId="0"/>
    <xf numFmtId="0" fontId="3" fillId="3" borderId="0" applyNumberFormat="0" applyBorder="0" applyAlignment="0" applyProtection="0"/>
    <xf numFmtId="164" fontId="7" fillId="0" borderId="2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" fillId="10" borderId="0" applyNumberFormat="0" applyBorder="0" applyAlignment="0" applyProtection="0"/>
    <xf numFmtId="0" fontId="7" fillId="0" borderId="4" applyFont="0"/>
    <xf numFmtId="0" fontId="3" fillId="8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64" fontId="7" fillId="0" borderId="2"/>
    <xf numFmtId="164" fontId="4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9" borderId="0" applyNumberFormat="0" applyBorder="0" applyAlignment="0" applyProtection="0"/>
    <xf numFmtId="176" fontId="4" fillId="0" borderId="0" applyFont="0" applyFill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0" fontId="7" fillId="0" borderId="4" applyFont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8" borderId="0" applyNumberFormat="0" applyBorder="0" applyAlignment="0" applyProtection="0"/>
    <xf numFmtId="0" fontId="33" fillId="18" borderId="0" applyNumberFormat="0" applyBorder="0" applyAlignment="0" applyProtection="0"/>
    <xf numFmtId="0" fontId="7" fillId="0" borderId="4" applyFont="0"/>
    <xf numFmtId="0" fontId="4" fillId="0" borderId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7" fillId="0" borderId="4" applyFont="0"/>
    <xf numFmtId="0" fontId="7" fillId="0" borderId="4" applyFont="0"/>
    <xf numFmtId="0" fontId="33" fillId="9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11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5" fillId="0" borderId="0" applyNumberFormat="0" applyAlignment="0"/>
    <xf numFmtId="0" fontId="33" fillId="18" borderId="0" applyNumberFormat="0" applyBorder="0" applyAlignment="0" applyProtection="0"/>
    <xf numFmtId="0" fontId="7" fillId="0" borderId="4" applyFont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0" fontId="37" fillId="0" borderId="0">
      <alignment horizontal="center" wrapText="1"/>
      <protection locked="0"/>
    </xf>
    <xf numFmtId="164" fontId="7" fillId="0" borderId="2"/>
    <xf numFmtId="0" fontId="33" fillId="9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7" fillId="0" borderId="0">
      <alignment horizontal="center" wrapText="1"/>
      <protection locked="0"/>
    </xf>
    <xf numFmtId="0" fontId="33" fillId="13" borderId="0" applyNumberFormat="0" applyBorder="0" applyAlignment="0" applyProtection="0"/>
    <xf numFmtId="0" fontId="4" fillId="0" borderId="5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4" fillId="0" borderId="0"/>
    <xf numFmtId="164" fontId="7" fillId="0" borderId="1" applyFont="0" applyFill="0" applyBorder="0" applyProtection="0"/>
    <xf numFmtId="0" fontId="7" fillId="0" borderId="4" applyFont="0"/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3" fillId="10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7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4" borderId="0" applyNumberFormat="0" applyBorder="0" applyAlignment="0" applyProtection="0"/>
    <xf numFmtId="0" fontId="3" fillId="8" borderId="0" applyNumberFormat="0" applyBorder="0" applyAlignment="0" applyProtection="0"/>
    <xf numFmtId="0" fontId="5" fillId="0" borderId="0" applyNumberFormat="0" applyAlignment="0"/>
    <xf numFmtId="0" fontId="33" fillId="14" borderId="0" applyNumberFormat="0" applyBorder="0" applyAlignment="0" applyProtection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164" fontId="7" fillId="0" borderId="2"/>
    <xf numFmtId="0" fontId="3" fillId="10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0" fontId="7" fillId="0" borderId="4" applyFont="0"/>
    <xf numFmtId="0" fontId="33" fillId="18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3" fillId="11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0" fontId="3" fillId="6" borderId="0" applyNumberFormat="0" applyBorder="0" applyAlignment="0" applyProtection="0"/>
    <xf numFmtId="0" fontId="33" fillId="15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3" fillId="17" borderId="0" applyNumberFormat="0" applyBorder="0" applyAlignment="0" applyProtection="0"/>
    <xf numFmtId="0" fontId="4" fillId="0" borderId="0"/>
    <xf numFmtId="0" fontId="33" fillId="9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7" borderId="0" applyNumberFormat="0" applyBorder="0" applyAlignment="0" applyProtection="0"/>
    <xf numFmtId="0" fontId="33" fillId="13" borderId="0" applyNumberFormat="0" applyBorder="0" applyAlignment="0" applyProtection="0"/>
    <xf numFmtId="0" fontId="3" fillId="6" borderId="0" applyNumberFormat="0" applyBorder="0" applyAlignment="0" applyProtection="0"/>
    <xf numFmtId="164" fontId="7" fillId="0" borderId="1" applyFont="0" applyFill="0" applyBorder="0" applyProtection="0"/>
    <xf numFmtId="0" fontId="33" fillId="18" borderId="0" applyNumberFormat="0" applyBorder="0" applyAlignment="0" applyProtection="0"/>
    <xf numFmtId="0" fontId="33" fillId="1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" fillId="8" borderId="0" applyNumberFormat="0" applyBorder="0" applyAlignment="0" applyProtection="0"/>
    <xf numFmtId="0" fontId="33" fillId="9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0" fontId="33" fillId="16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3" fillId="13" borderId="0" applyNumberFormat="0" applyBorder="0" applyAlignment="0" applyProtection="0"/>
    <xf numFmtId="0" fontId="33" fillId="17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" fillId="9" borderId="0" applyNumberFormat="0" applyBorder="0" applyAlignment="0" applyProtection="0"/>
    <xf numFmtId="0" fontId="33" fillId="10" borderId="0" applyNumberFormat="0" applyBorder="0" applyAlignment="0" applyProtection="0"/>
    <xf numFmtId="0" fontId="3" fillId="11" borderId="0" applyNumberFormat="0" applyBorder="0" applyAlignment="0" applyProtection="0"/>
    <xf numFmtId="164" fontId="7" fillId="0" borderId="1" applyFont="0" applyFill="0" applyBorder="0" applyProtection="0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8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5" fillId="0" borderId="0" applyNumberFormat="0" applyAlignment="0"/>
    <xf numFmtId="0" fontId="3" fillId="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0" fontId="33" fillId="16" borderId="0" applyNumberFormat="0" applyBorder="0" applyAlignment="0" applyProtection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6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" fillId="5" borderId="0" applyNumberFormat="0" applyBorder="0" applyAlignment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5" fillId="0" borderId="0" applyNumberFormat="0" applyAlignment="0"/>
    <xf numFmtId="0" fontId="3" fillId="5" borderId="0" applyNumberFormat="0" applyBorder="0" applyAlignment="0" applyProtection="0"/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0" fontId="33" fillId="10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2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3" fillId="15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0" fontId="7" fillId="0" borderId="4" applyFont="0"/>
    <xf numFmtId="164" fontId="7" fillId="0" borderId="2"/>
    <xf numFmtId="164" fontId="7" fillId="0" borderId="2"/>
    <xf numFmtId="164" fontId="7" fillId="0" borderId="1" applyFont="0" applyFill="0" applyBorder="0" applyProtection="0"/>
    <xf numFmtId="0" fontId="9" fillId="0" borderId="31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0" fontId="3" fillId="7" borderId="0" applyNumberFormat="0" applyBorder="0" applyAlignment="0" applyProtection="0"/>
    <xf numFmtId="0" fontId="3" fillId="5" borderId="0" applyNumberFormat="0" applyBorder="0" applyAlignment="0" applyProtection="0"/>
    <xf numFmtId="0" fontId="33" fillId="12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164" fontId="7" fillId="0" borderId="2"/>
    <xf numFmtId="0" fontId="3" fillId="8" borderId="0" applyNumberFormat="0" applyBorder="0" applyAlignment="0" applyProtection="0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164" fontId="7" fillId="0" borderId="2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8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2" fontId="4" fillId="0" borderId="33"/>
    <xf numFmtId="0" fontId="7" fillId="0" borderId="4" applyFont="0"/>
    <xf numFmtId="0" fontId="3" fillId="6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3" fillId="10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4" fillId="0" borderId="0"/>
    <xf numFmtId="0" fontId="3" fillId="8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168" fontId="16" fillId="25" borderId="0">
      <alignment horizontal="left"/>
    </xf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6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9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7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7" fillId="0" borderId="4" applyFont="0"/>
    <xf numFmtId="164" fontId="7" fillId="0" borderId="2"/>
    <xf numFmtId="0" fontId="4" fillId="0" borderId="0"/>
    <xf numFmtId="176" fontId="4" fillId="0" borderId="0" applyFont="0" applyFill="0" applyBorder="0" applyAlignment="0" applyProtection="0"/>
    <xf numFmtId="0" fontId="3" fillId="10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164" fontId="4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3" fillId="18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9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0" fontId="3" fillId="8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0" fontId="7" fillId="0" borderId="4" applyFont="0"/>
    <xf numFmtId="164" fontId="7" fillId="0" borderId="2"/>
    <xf numFmtId="0" fontId="3" fillId="11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0" fontId="33" fillId="10" borderId="0" applyNumberFormat="0" applyBorder="0" applyAlignment="0" applyProtection="0"/>
    <xf numFmtId="0" fontId="33" fillId="18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4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164" fontId="7" fillId="0" borderId="2"/>
    <xf numFmtId="164" fontId="7" fillId="0" borderId="2"/>
    <xf numFmtId="0" fontId="3" fillId="5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4" fillId="0" borderId="5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64" fontId="7" fillId="0" borderId="1" applyFont="0" applyFill="0" applyBorder="0" applyProtection="0"/>
    <xf numFmtId="0" fontId="3" fillId="7" borderId="0" applyNumberFormat="0" applyBorder="0" applyAlignment="0" applyProtection="0"/>
    <xf numFmtId="176" fontId="4" fillId="0" borderId="0" applyFont="0" applyFill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7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1" applyFont="0" applyFill="0" applyBorder="0" applyProtection="0"/>
    <xf numFmtId="0" fontId="3" fillId="9" borderId="0" applyNumberFormat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3" fillId="15" borderId="0" applyNumberFormat="0" applyBorder="0" applyAlignment="0" applyProtection="0"/>
    <xf numFmtId="0" fontId="3" fillId="4" borderId="0" applyNumberFormat="0" applyBorder="0" applyAlignment="0" applyProtection="0"/>
    <xf numFmtId="0" fontId="5" fillId="0" borderId="0" applyNumberFormat="0" applyAlignment="0"/>
    <xf numFmtId="0" fontId="33" fillId="17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7" fillId="0" borderId="4" applyFont="0"/>
    <xf numFmtId="0" fontId="7" fillId="0" borderId="4" applyFont="0"/>
    <xf numFmtId="0" fontId="37" fillId="0" borderId="0">
      <alignment horizontal="center" wrapText="1"/>
      <protection locked="0"/>
    </xf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7" fillId="0" borderId="0">
      <alignment horizontal="center" wrapText="1"/>
      <protection locked="0"/>
    </xf>
    <xf numFmtId="0" fontId="23" fillId="3" borderId="0" applyNumberFormat="0" applyBorder="0" applyAlignment="0" applyProtection="0"/>
    <xf numFmtId="0" fontId="33" fillId="18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164" fontId="7" fillId="0" borderId="2"/>
    <xf numFmtId="0" fontId="7" fillId="0" borderId="4" applyFont="0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164" fontId="7" fillId="0" borderId="2"/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3" fillId="16" borderId="0" applyNumberFormat="0" applyBorder="0" applyAlignment="0" applyProtection="0"/>
    <xf numFmtId="0" fontId="3" fillId="7" borderId="0" applyNumberFormat="0" applyBorder="0" applyAlignment="0" applyProtection="0"/>
    <xf numFmtId="164" fontId="7" fillId="0" borderId="1" applyFont="0" applyFill="0" applyBorder="0" applyProtection="0"/>
    <xf numFmtId="0" fontId="33" fillId="1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5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6" borderId="0" applyNumberFormat="0" applyBorder="0" applyAlignment="0" applyProtection="0"/>
    <xf numFmtId="176" fontId="4" fillId="0" borderId="0" applyFont="0" applyFill="0" applyBorder="0" applyAlignment="0" applyProtection="0"/>
    <xf numFmtId="0" fontId="33" fillId="13" borderId="0" applyNumberFormat="0" applyBorder="0" applyAlignment="0" applyProtection="0"/>
    <xf numFmtId="176" fontId="4" fillId="0" borderId="0" applyFont="0" applyFill="0" applyBorder="0" applyAlignment="0" applyProtection="0"/>
    <xf numFmtId="0" fontId="33" fillId="17" borderId="0" applyNumberFormat="0" applyBorder="0" applyAlignment="0" applyProtection="0"/>
    <xf numFmtId="0" fontId="3" fillId="8" borderId="0" applyNumberFormat="0" applyBorder="0" applyAlignment="0" applyProtection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7" fillId="0" borderId="1" applyFont="0" applyFill="0" applyBorder="0" applyProtection="0"/>
    <xf numFmtId="0" fontId="7" fillId="0" borderId="4" applyFont="0"/>
    <xf numFmtId="0" fontId="3" fillId="3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0" fontId="33" fillId="18" borderId="0" applyNumberFormat="0" applyBorder="0" applyAlignment="0" applyProtection="0"/>
    <xf numFmtId="0" fontId="3" fillId="9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3" fillId="13" borderId="0" applyNumberFormat="0" applyBorder="0" applyAlignment="0" applyProtection="0"/>
    <xf numFmtId="0" fontId="3" fillId="10" borderId="0" applyNumberFormat="0" applyBorder="0" applyAlignment="0" applyProtection="0"/>
    <xf numFmtId="164" fontId="7" fillId="0" borderId="1" applyFont="0" applyFill="0" applyBorder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" fillId="5" borderId="0" applyNumberFormat="0" applyBorder="0" applyAlignment="0" applyProtection="0"/>
    <xf numFmtId="0" fontId="33" fillId="17" borderId="0" applyNumberFormat="0" applyBorder="0" applyAlignment="0" applyProtection="0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5" fillId="0" borderId="0" applyNumberFormat="0" applyAlignment="0"/>
    <xf numFmtId="0" fontId="3" fillId="5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64" fontId="7" fillId="0" borderId="2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0" fontId="7" fillId="0" borderId="4" applyFont="0"/>
    <xf numFmtId="164" fontId="7" fillId="0" borderId="2"/>
    <xf numFmtId="0" fontId="3" fillId="11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8" borderId="0" applyNumberFormat="0" applyBorder="0" applyAlignment="0" applyProtection="0"/>
    <xf numFmtId="164" fontId="7" fillId="0" borderId="2"/>
    <xf numFmtId="164" fontId="7" fillId="0" borderId="2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164" fontId="7" fillId="0" borderId="2"/>
    <xf numFmtId="164" fontId="7" fillId="0" borderId="1" applyFont="0" applyFill="0" applyBorder="0" applyProtection="0"/>
    <xf numFmtId="0" fontId="33" fillId="12" borderId="0" applyNumberFormat="0" applyBorder="0" applyAlignment="0" applyProtection="0"/>
    <xf numFmtId="164" fontId="7" fillId="0" borderId="2"/>
    <xf numFmtId="0" fontId="33" fillId="9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23" fillId="3" borderId="0" applyNumberFormat="0" applyBorder="0" applyAlignment="0" applyProtection="0"/>
    <xf numFmtId="0" fontId="3" fillId="11" borderId="0" applyNumberFormat="0" applyBorder="0" applyAlignment="0" applyProtection="0"/>
    <xf numFmtId="0" fontId="37" fillId="0" borderId="0">
      <alignment horizontal="center" wrapText="1"/>
      <protection locked="0"/>
    </xf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0" fontId="33" fillId="13" borderId="0" applyNumberFormat="0" applyBorder="0" applyAlignment="0" applyProtection="0"/>
    <xf numFmtId="2" fontId="4" fillId="0" borderId="33"/>
    <xf numFmtId="0" fontId="3" fillId="6" borderId="0" applyNumberFormat="0" applyBorder="0" applyAlignment="0" applyProtection="0"/>
    <xf numFmtId="0" fontId="7" fillId="0" borderId="4" applyFont="0"/>
    <xf numFmtId="0" fontId="33" fillId="10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64" fontId="7" fillId="0" borderId="2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68" fontId="16" fillId="25" borderId="0">
      <alignment horizontal="left"/>
    </xf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164" fontId="7" fillId="0" borderId="2"/>
    <xf numFmtId="0" fontId="4" fillId="0" borderId="0"/>
    <xf numFmtId="176" fontId="4" fillId="0" borderId="0" applyFont="0" applyFill="0" applyBorder="0" applyAlignment="0" applyProtection="0"/>
    <xf numFmtId="164" fontId="4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5" fillId="0" borderId="0" applyNumberFormat="0" applyAlignment="0"/>
    <xf numFmtId="176" fontId="4" fillId="0" borderId="0" applyFont="0" applyFill="0" applyBorder="0" applyAlignment="0" applyProtection="0"/>
    <xf numFmtId="0" fontId="7" fillId="0" borderId="4" applyFont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9" borderId="0" applyNumberFormat="0" applyBorder="0" applyAlignment="0" applyProtection="0"/>
    <xf numFmtId="164" fontId="7" fillId="0" borderId="1" applyFont="0" applyFill="0" applyBorder="0" applyProtection="0"/>
    <xf numFmtId="0" fontId="37" fillId="0" borderId="0">
      <alignment horizontal="center" wrapText="1"/>
      <protection locked="0"/>
    </xf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1" applyFont="0" applyFill="0" applyBorder="0" applyProtection="0"/>
    <xf numFmtId="164" fontId="7" fillId="0" borderId="2"/>
    <xf numFmtId="0" fontId="4" fillId="0" borderId="0"/>
    <xf numFmtId="176" fontId="4" fillId="0" borderId="0" applyFont="0" applyFill="0" applyBorder="0" applyAlignment="0" applyProtection="0"/>
    <xf numFmtId="0" fontId="4" fillId="0" borderId="5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7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0" fontId="7" fillId="0" borderId="4" applyFont="0"/>
    <xf numFmtId="0" fontId="4" fillId="0" borderId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6" borderId="0" applyNumberFormat="0" applyBorder="0" applyAlignment="0" applyProtection="0"/>
    <xf numFmtId="0" fontId="7" fillId="0" borderId="4" applyFont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0" fontId="7" fillId="0" borderId="4" applyFont="0"/>
    <xf numFmtId="164" fontId="7" fillId="0" borderId="1" applyFont="0" applyFill="0" applyBorder="0" applyProtection="0"/>
    <xf numFmtId="164" fontId="7" fillId="0" borderId="2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5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3" fillId="14" borderId="0" applyNumberFormat="0" applyBorder="0" applyAlignment="0" applyProtection="0"/>
    <xf numFmtId="164" fontId="7" fillId="0" borderId="1" applyFont="0" applyFill="0" applyBorder="0" applyProtection="0"/>
    <xf numFmtId="0" fontId="7" fillId="0" borderId="4" applyFont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7" fillId="0" borderId="4" applyFont="0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0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9" borderId="0" applyNumberFormat="0" applyBorder="0" applyAlignment="0" applyProtection="0"/>
    <xf numFmtId="164" fontId="7" fillId="0" borderId="2"/>
    <xf numFmtId="176" fontId="4" fillId="0" borderId="0" applyFont="0" applyFill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64" fontId="7" fillId="0" borderId="2"/>
    <xf numFmtId="164" fontId="7" fillId="0" borderId="2"/>
    <xf numFmtId="164" fontId="7" fillId="0" borderId="1" applyFont="0" applyFill="0" applyBorder="0" applyProtection="0"/>
    <xf numFmtId="0" fontId="7" fillId="0" borderId="4" applyFont="0"/>
    <xf numFmtId="164" fontId="7" fillId="0" borderId="2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3" fillId="12" borderId="0" applyNumberFormat="0" applyBorder="0" applyAlignment="0" applyProtection="0"/>
    <xf numFmtId="0" fontId="7" fillId="0" borderId="4" applyFont="0"/>
    <xf numFmtId="164" fontId="7" fillId="0" borderId="1" applyFont="0" applyFill="0" applyBorder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8" borderId="0" applyNumberFormat="0" applyBorder="0" applyAlignment="0" applyProtection="0"/>
    <xf numFmtId="0" fontId="37" fillId="0" borderId="0">
      <alignment horizontal="center" wrapText="1"/>
      <protection locked="0"/>
    </xf>
    <xf numFmtId="164" fontId="7" fillId="0" borderId="2"/>
    <xf numFmtId="0" fontId="37" fillId="0" borderId="0">
      <alignment horizontal="center" wrapText="1"/>
      <protection locked="0"/>
    </xf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7" fillId="0" borderId="4" applyFont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3" fillId="2" borderId="0" applyNumberFormat="0" applyBorder="0" applyAlignment="0" applyProtection="0"/>
    <xf numFmtId="0" fontId="23" fillId="3" borderId="0" applyNumberFormat="0" applyBorder="0" applyAlignment="0" applyProtection="0"/>
    <xf numFmtId="176" fontId="4" fillId="0" borderId="0" applyFont="0" applyFill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164" fontId="7" fillId="0" borderId="1" applyFont="0" applyFill="0" applyBorder="0" applyProtection="0"/>
    <xf numFmtId="164" fontId="7" fillId="0" borderId="2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5" fillId="0" borderId="0" applyNumberFormat="0" applyAlignment="0"/>
    <xf numFmtId="0" fontId="23" fillId="3" borderId="0" applyNumberFormat="0" applyBorder="0" applyAlignment="0" applyProtection="0"/>
    <xf numFmtId="0" fontId="4" fillId="0" borderId="0"/>
    <xf numFmtId="0" fontId="4" fillId="0" borderId="0"/>
    <xf numFmtId="0" fontId="34" fillId="0" borderId="0"/>
    <xf numFmtId="164" fontId="7" fillId="0" borderId="1" applyFont="0" applyFill="0" applyBorder="0" applyProtection="0"/>
    <xf numFmtId="0" fontId="1" fillId="0" borderId="0"/>
    <xf numFmtId="164" fontId="7" fillId="0" borderId="2"/>
    <xf numFmtId="0" fontId="7" fillId="0" borderId="4" applyFont="0"/>
    <xf numFmtId="0" fontId="34" fillId="0" borderId="0"/>
    <xf numFmtId="0" fontId="8" fillId="0" borderId="6" applyFont="0"/>
    <xf numFmtId="0" fontId="4" fillId="0" borderId="0"/>
    <xf numFmtId="0" fontId="4" fillId="0" borderId="7" applyNumberFormat="0" applyFont="0"/>
    <xf numFmtId="0" fontId="34" fillId="0" borderId="0"/>
    <xf numFmtId="165" fontId="7" fillId="0" borderId="8"/>
    <xf numFmtId="37" fontId="12" fillId="0" borderId="0"/>
    <xf numFmtId="2" fontId="4" fillId="0" borderId="19"/>
    <xf numFmtId="0" fontId="49" fillId="0" borderId="0" applyNumberFormat="0" applyFill="0" applyBorder="0" applyAlignment="0" applyProtection="0">
      <alignment vertical="top"/>
      <protection locked="0"/>
    </xf>
    <xf numFmtId="165" fontId="7" fillId="0" borderId="16" applyNumberFormat="0" applyFont="0" applyAlignment="0">
      <alignment horizontal="center"/>
    </xf>
    <xf numFmtId="165" fontId="7" fillId="0" borderId="16" applyNumberFormat="0" applyFont="0" applyAlignment="0">
      <alignment horizontal="center"/>
    </xf>
    <xf numFmtId="2" fontId="4" fillId="0" borderId="19"/>
    <xf numFmtId="37" fontId="12" fillId="0" borderId="0"/>
    <xf numFmtId="0" fontId="34" fillId="0" borderId="0"/>
    <xf numFmtId="2" fontId="4" fillId="0" borderId="19"/>
    <xf numFmtId="165" fontId="7" fillId="0" borderId="16" applyNumberFormat="0" applyFont="0" applyAlignment="0">
      <alignment horizontal="center"/>
    </xf>
    <xf numFmtId="37" fontId="12" fillId="0" borderId="0"/>
    <xf numFmtId="0" fontId="34" fillId="0" borderId="0"/>
    <xf numFmtId="0" fontId="4" fillId="0" borderId="0"/>
    <xf numFmtId="0" fontId="34" fillId="0" borderId="0"/>
    <xf numFmtId="0" fontId="4" fillId="0" borderId="0"/>
    <xf numFmtId="0" fontId="1" fillId="0" borderId="0"/>
    <xf numFmtId="0" fontId="34" fillId="0" borderId="0"/>
    <xf numFmtId="164" fontId="5" fillId="0" borderId="20" applyNumberFormat="0" applyAlignment="0">
      <alignment horizontal="left"/>
    </xf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164" fontId="5" fillId="0" borderId="21" applyAlignment="0">
      <alignment horizontal="left"/>
    </xf>
    <xf numFmtId="0" fontId="1" fillId="0" borderId="0"/>
    <xf numFmtId="165" fontId="7" fillId="0" borderId="8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0" fontId="4" fillId="0" borderId="7" applyNumberFormat="0" applyFont="0"/>
    <xf numFmtId="4" fontId="10" fillId="0" borderId="0" applyFont="0" applyFill="0" applyBorder="0" applyAlignment="0" applyProtection="0"/>
    <xf numFmtId="0" fontId="14" fillId="0" borderId="4">
      <alignment horizontal="center"/>
    </xf>
    <xf numFmtId="0" fontId="8" fillId="0" borderId="6" applyFont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4" applyFont="0"/>
    <xf numFmtId="0" fontId="15" fillId="0" borderId="0" applyNumberFormat="0" applyFont="0" applyFill="0" applyBorder="0" applyAlignment="0"/>
    <xf numFmtId="2" fontId="5" fillId="0" borderId="16" applyNumberFormat="0" applyAlignment="0">
      <alignment horizontal="center"/>
    </xf>
    <xf numFmtId="2" fontId="5" fillId="0" borderId="16" applyNumberFormat="0" applyAlignment="0">
      <alignment horizontal="center"/>
    </xf>
    <xf numFmtId="164" fontId="7" fillId="0" borderId="2"/>
    <xf numFmtId="0" fontId="7" fillId="0" borderId="19" applyNumberFormat="0"/>
    <xf numFmtId="164" fontId="5" fillId="0" borderId="20" applyNumberFormat="0" applyAlignment="0">
      <alignment horizontal="left"/>
    </xf>
    <xf numFmtId="167" fontId="10" fillId="0" borderId="0">
      <alignment horizontal="center"/>
    </xf>
    <xf numFmtId="164" fontId="7" fillId="0" borderId="1" applyFont="0" applyFill="0" applyBorder="0" applyProtection="0"/>
    <xf numFmtId="0" fontId="7" fillId="0" borderId="7" applyNumberFormat="0" applyFont="0" applyAlignment="0"/>
    <xf numFmtId="0" fontId="7" fillId="0" borderId="7" applyNumberFormat="0" applyFont="0" applyAlignment="0"/>
    <xf numFmtId="164" fontId="5" fillId="0" borderId="20" applyNumberFormat="0" applyAlignment="0">
      <alignment horizontal="left"/>
    </xf>
    <xf numFmtId="0" fontId="34" fillId="0" borderId="0"/>
    <xf numFmtId="165" fontId="7" fillId="0" borderId="8" applyNumberFormat="0"/>
    <xf numFmtId="165" fontId="7" fillId="0" borderId="16" applyNumberFormat="0" applyFont="0" applyAlignment="0">
      <alignment horizontal="center"/>
    </xf>
    <xf numFmtId="164" fontId="5" fillId="0" borderId="20" applyNumberFormat="0" applyAlignment="0">
      <alignment horizontal="left"/>
    </xf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164" fontId="5" fillId="0" borderId="21" applyAlignment="0">
      <alignment horizontal="left"/>
    </xf>
    <xf numFmtId="165" fontId="7" fillId="0" borderId="8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0" fontId="4" fillId="0" borderId="7" applyNumberFormat="0" applyFont="0"/>
    <xf numFmtId="4" fontId="10" fillId="0" borderId="0" applyFont="0" applyFill="0" applyBorder="0" applyAlignment="0" applyProtection="0"/>
    <xf numFmtId="0" fontId="14" fillId="0" borderId="4">
      <alignment horizontal="center"/>
    </xf>
    <xf numFmtId="0" fontId="8" fillId="0" borderId="6" applyFont="0"/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7" fillId="0" borderId="4" applyFont="0"/>
    <xf numFmtId="0" fontId="15" fillId="0" borderId="0" applyNumberFormat="0" applyFont="0" applyFill="0" applyBorder="0" applyAlignment="0"/>
    <xf numFmtId="2" fontId="5" fillId="0" borderId="16" applyNumberFormat="0" applyAlignment="0">
      <alignment horizontal="center"/>
    </xf>
    <xf numFmtId="2" fontId="5" fillId="0" borderId="16" applyNumberFormat="0" applyAlignment="0">
      <alignment horizontal="center"/>
    </xf>
    <xf numFmtId="164" fontId="7" fillId="0" borderId="2"/>
    <xf numFmtId="0" fontId="7" fillId="0" borderId="19" applyNumberFormat="0"/>
    <xf numFmtId="167" fontId="10" fillId="0" borderId="0">
      <alignment horizontal="center"/>
    </xf>
    <xf numFmtId="164" fontId="7" fillId="0" borderId="1" applyFont="0" applyFill="0" applyBorder="0" applyProtection="0"/>
    <xf numFmtId="0" fontId="7" fillId="0" borderId="7" applyNumberFormat="0" applyFont="0" applyAlignment="0"/>
    <xf numFmtId="0" fontId="7" fillId="0" borderId="7" applyNumberFormat="0" applyFont="0" applyAlignment="0"/>
    <xf numFmtId="0" fontId="34" fillId="0" borderId="0"/>
    <xf numFmtId="165" fontId="7" fillId="0" borderId="8" applyNumberFormat="0"/>
    <xf numFmtId="164" fontId="5" fillId="0" borderId="21" applyAlignment="0">
      <alignment horizontal="left"/>
    </xf>
    <xf numFmtId="164" fontId="5" fillId="0" borderId="21" applyAlignment="0">
      <alignment horizontal="left"/>
    </xf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4" fillId="0" borderId="4">
      <alignment horizontal="center"/>
    </xf>
    <xf numFmtId="3" fontId="10" fillId="0" borderId="0" applyFont="0" applyFill="0" applyBorder="0" applyAlignment="0" applyProtection="0"/>
    <xf numFmtId="0" fontId="10" fillId="24" borderId="0" applyNumberFormat="0" applyFont="0" applyBorder="0" applyAlignment="0" applyProtection="0"/>
    <xf numFmtId="0" fontId="15" fillId="0" borderId="0" applyNumberFormat="0" applyFont="0" applyFill="0" applyBorder="0" applyAlignment="0"/>
    <xf numFmtId="2" fontId="5" fillId="0" borderId="16" applyNumberFormat="0" applyAlignment="0">
      <alignment horizontal="center"/>
    </xf>
    <xf numFmtId="2" fontId="5" fillId="0" borderId="16" applyNumberFormat="0" applyAlignment="0">
      <alignment horizontal="center"/>
    </xf>
    <xf numFmtId="0" fontId="7" fillId="0" borderId="19" applyNumberFormat="0"/>
    <xf numFmtId="167" fontId="10" fillId="0" borderId="0">
      <alignment horizontal="center"/>
    </xf>
    <xf numFmtId="0" fontId="7" fillId="0" borderId="7" applyNumberFormat="0" applyFont="0" applyAlignment="0"/>
    <xf numFmtId="0" fontId="7" fillId="0" borderId="7" applyNumberFormat="0" applyFont="0" applyAlignment="0"/>
    <xf numFmtId="165" fontId="7" fillId="0" borderId="8" applyNumberFormat="0"/>
    <xf numFmtId="181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5" fillId="0" borderId="0" applyNumberFormat="0" applyAlignment="0"/>
    <xf numFmtId="38" fontId="5" fillId="26" borderId="0" applyNumberFormat="0" applyBorder="0" applyAlignment="0" applyProtection="0"/>
    <xf numFmtId="181" fontId="4" fillId="0" borderId="0" applyFont="0" applyFill="0" applyBorder="0" applyAlignment="0" applyProtection="0"/>
    <xf numFmtId="178" fontId="4" fillId="26" borderId="0" applyFont="0" applyBorder="0"/>
    <xf numFmtId="0" fontId="42" fillId="0" borderId="0" applyNumberFormat="0" applyAlignment="0">
      <alignment horizontal="left"/>
    </xf>
    <xf numFmtId="0" fontId="4" fillId="0" borderId="0" applyFont="0" applyFill="0" applyBorder="0" applyAlignment="0" applyProtection="0"/>
    <xf numFmtId="0" fontId="43" fillId="0" borderId="0" applyNumberFormat="0" applyFont="0" applyBorder="0" applyAlignment="0">
      <alignment horizontal="centerContinuous"/>
    </xf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11" fillId="0" borderId="0" applyFill="0" applyBorder="0" applyAlignment="0"/>
    <xf numFmtId="0" fontId="4" fillId="0" borderId="7" applyNumberFormat="0" applyFont="0"/>
    <xf numFmtId="0" fontId="5" fillId="0" borderId="0" applyNumberFormat="0" applyAlignment="0"/>
    <xf numFmtId="0" fontId="6" fillId="27" borderId="0" applyNumberFormat="0" applyBorder="0" applyAlignment="0"/>
    <xf numFmtId="0" fontId="6" fillId="27" borderId="0" applyNumberFormat="0" applyBorder="0" applyAlignment="0"/>
    <xf numFmtId="0" fontId="6" fillId="27" borderId="0" applyNumberFormat="0" applyBorder="0" applyAlignment="0"/>
    <xf numFmtId="0" fontId="4" fillId="0" borderId="7" applyNumberFormat="0" applyFont="0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" fillId="0" borderId="7" applyNumberFormat="0" applyFont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178" fontId="4" fillId="26" borderId="0" applyFont="0" applyBorder="0"/>
    <xf numFmtId="181" fontId="4" fillId="0" borderId="0" applyFont="0" applyFill="0" applyBorder="0" applyAlignment="0" applyProtection="0"/>
    <xf numFmtId="0" fontId="5" fillId="0" borderId="0" applyNumberFormat="0" applyAlignment="0"/>
    <xf numFmtId="38" fontId="5" fillId="26" borderId="0" applyNumberFormat="0" applyBorder="0" applyAlignment="0" applyProtection="0"/>
    <xf numFmtId="0" fontId="11" fillId="0" borderId="0" applyFill="0" applyBorder="0" applyAlignment="0"/>
    <xf numFmtId="0" fontId="11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0" fontId="4" fillId="0" borderId="0" applyFill="0" applyBorder="0" applyAlignment="0"/>
    <xf numFmtId="10" fontId="5" fillId="57" borderId="18" applyNumberFormat="0" applyBorder="0" applyAlignment="0" applyProtection="0"/>
    <xf numFmtId="0" fontId="11" fillId="0" borderId="0" applyFill="0" applyBorder="0" applyAlignment="0"/>
    <xf numFmtId="0" fontId="4" fillId="0" borderId="0" applyFill="0" applyBorder="0" applyAlignment="0"/>
    <xf numFmtId="0" fontId="11" fillId="0" borderId="0" applyFill="0" applyBorder="0" applyAlignment="0"/>
    <xf numFmtId="0" fontId="43" fillId="0" borderId="0" applyNumberFormat="0" applyFont="0" applyBorder="0" applyAlignment="0">
      <alignment horizontal="centerContinuous"/>
    </xf>
    <xf numFmtId="0" fontId="4" fillId="0" borderId="0" applyFont="0" applyFill="0" applyBorder="0" applyAlignment="0" applyProtection="0"/>
    <xf numFmtId="0" fontId="42" fillId="0" borderId="0" applyNumberFormat="0" applyAlignment="0">
      <alignment horizontal="left"/>
    </xf>
    <xf numFmtId="2" fontId="4" fillId="0" borderId="19"/>
    <xf numFmtId="178" fontId="4" fillId="26" borderId="0" applyFont="0" applyBorder="0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38" fontId="5" fillId="26" borderId="0" applyNumberFormat="0" applyBorder="0" applyAlignment="0" applyProtection="0"/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48" fillId="60" borderId="35"/>
    <xf numFmtId="10" fontId="5" fillId="57" borderId="18" applyNumberFormat="0" applyBorder="0" applyAlignment="0" applyProtection="0"/>
    <xf numFmtId="6" fontId="10" fillId="0" borderId="0" applyFont="0" applyFill="0" applyBorder="0" applyAlignment="0" applyProtection="0"/>
    <xf numFmtId="0" fontId="7" fillId="0" borderId="7" applyNumberFormat="0" applyFont="0" applyAlignment="0"/>
    <xf numFmtId="176" fontId="4" fillId="0" borderId="0" applyFont="0" applyFill="0" applyBorder="0" applyAlignment="0" applyProtection="0"/>
    <xf numFmtId="9" fontId="17" fillId="0" borderId="0" applyFill="0" applyBorder="0" applyAlignment="0" applyProtection="0"/>
    <xf numFmtId="10" fontId="5" fillId="57" borderId="18" applyNumberFormat="0" applyBorder="0" applyAlignment="0" applyProtection="0"/>
    <xf numFmtId="2" fontId="4" fillId="0" borderId="19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48" fillId="60" borderId="35"/>
    <xf numFmtId="6" fontId="10" fillId="0" borderId="0" applyFont="0" applyFill="0" applyBorder="0" applyAlignment="0" applyProtection="0"/>
    <xf numFmtId="0" fontId="7" fillId="0" borderId="7" applyNumberFormat="0" applyFont="0" applyAlignment="0"/>
    <xf numFmtId="176" fontId="4" fillId="0" borderId="0" applyFont="0" applyFill="0" applyBorder="0" applyAlignment="0" applyProtection="0"/>
    <xf numFmtId="9" fontId="17" fillId="0" borderId="0" applyFill="0" applyBorder="0" applyAlignment="0" applyProtection="0"/>
    <xf numFmtId="2" fontId="4" fillId="0" borderId="19"/>
    <xf numFmtId="180" fontId="44" fillId="0" borderId="0"/>
    <xf numFmtId="0" fontId="45" fillId="58" borderId="0" applyNumberFormat="0" applyFont="0" applyBorder="0" applyAlignment="0" applyProtection="0"/>
    <xf numFmtId="164" fontId="5" fillId="0" borderId="20" applyNumberFormat="0" applyAlignment="0">
      <alignment horizontal="left"/>
    </xf>
    <xf numFmtId="164" fontId="5" fillId="0" borderId="21" applyAlignment="0">
      <alignment horizontal="left"/>
    </xf>
    <xf numFmtId="0" fontId="4" fillId="23" borderId="22" applyNumberFormat="0" applyFont="0" applyAlignment="0" applyProtection="0"/>
    <xf numFmtId="38" fontId="46" fillId="0" borderId="34" applyFont="0" applyFill="0" applyBorder="0" applyAlignment="0">
      <alignment horizontal="center"/>
    </xf>
    <xf numFmtId="14" fontId="37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0" fontId="47" fillId="0" borderId="0"/>
    <xf numFmtId="0" fontId="45" fillId="59" borderId="0" applyNumberFormat="0" applyFont="0" applyBorder="0" applyAlignment="0" applyProtection="0"/>
    <xf numFmtId="2" fontId="5" fillId="0" borderId="16" applyNumberFormat="0" applyAlignment="0">
      <alignment horizontal="center"/>
    </xf>
    <xf numFmtId="0" fontId="48" fillId="60" borderId="35"/>
    <xf numFmtId="6" fontId="10" fillId="0" borderId="0" applyFont="0" applyFill="0" applyBorder="0" applyAlignment="0" applyProtection="0"/>
    <xf numFmtId="0" fontId="7" fillId="0" borderId="7" applyNumberFormat="0" applyFont="0" applyAlignment="0"/>
    <xf numFmtId="9" fontId="17" fillId="0" borderId="0" applyFill="0" applyBorder="0" applyAlignment="0" applyProtection="0"/>
  </cellStyleXfs>
  <cellXfs count="133">
    <xf numFmtId="0" fontId="0" fillId="0" borderId="0" xfId="0"/>
    <xf numFmtId="0" fontId="0" fillId="33" borderId="0" xfId="0" applyFill="1"/>
    <xf numFmtId="0" fontId="0" fillId="47" borderId="0" xfId="0" applyFill="1"/>
    <xf numFmtId="0" fontId="35" fillId="54" borderId="0" xfId="0" applyFont="1" applyFill="1"/>
    <xf numFmtId="0" fontId="0" fillId="42" borderId="0" xfId="0" applyFill="1"/>
    <xf numFmtId="0" fontId="0" fillId="30" borderId="0" xfId="0" applyFill="1"/>
    <xf numFmtId="0" fontId="50" fillId="45" borderId="0" xfId="0" applyFont="1" applyFill="1"/>
    <xf numFmtId="0" fontId="0" fillId="43" borderId="0" xfId="0" applyFill="1"/>
    <xf numFmtId="0" fontId="50" fillId="44" borderId="0" xfId="0" applyFont="1" applyFill="1"/>
    <xf numFmtId="0" fontId="0" fillId="31" borderId="0" xfId="0" applyFill="1"/>
    <xf numFmtId="0" fontId="11" fillId="40" borderId="0" xfId="0" applyFont="1" applyFill="1"/>
    <xf numFmtId="0" fontId="0" fillId="34" borderId="0" xfId="0" applyFill="1"/>
    <xf numFmtId="0" fontId="0" fillId="61" borderId="0" xfId="0" applyFill="1"/>
    <xf numFmtId="0" fontId="11" fillId="38" borderId="0" xfId="0" applyFont="1" applyFill="1"/>
    <xf numFmtId="0" fontId="0" fillId="36" borderId="0" xfId="0" applyFill="1"/>
    <xf numFmtId="0" fontId="11" fillId="51" borderId="0" xfId="0" applyFont="1" applyFill="1"/>
    <xf numFmtId="0" fontId="11" fillId="41" borderId="0" xfId="0" applyFont="1" applyFill="1"/>
    <xf numFmtId="0" fontId="50" fillId="39" borderId="0" xfId="0" applyFont="1" applyFill="1"/>
    <xf numFmtId="0" fontId="50" fillId="52" borderId="0" xfId="0" applyFont="1" applyFill="1"/>
    <xf numFmtId="0" fontId="17" fillId="53" borderId="0" xfId="0" applyFont="1" applyFill="1"/>
    <xf numFmtId="0" fontId="11" fillId="47" borderId="0" xfId="0" applyFont="1" applyFill="1"/>
    <xf numFmtId="0" fontId="11" fillId="37" borderId="0" xfId="0" applyFont="1" applyFill="1"/>
    <xf numFmtId="0" fontId="17" fillId="41" borderId="0" xfId="0" applyFont="1" applyFill="1"/>
    <xf numFmtId="0" fontId="0" fillId="32" borderId="0" xfId="0" applyFill="1"/>
    <xf numFmtId="0" fontId="50" fillId="48" borderId="0" xfId="0" applyFont="1" applyFill="1"/>
    <xf numFmtId="0" fontId="51" fillId="0" borderId="0" xfId="0" applyFont="1"/>
    <xf numFmtId="0" fontId="11" fillId="0" borderId="0" xfId="0" applyFont="1"/>
    <xf numFmtId="0" fontId="0" fillId="29" borderId="0" xfId="0" applyFill="1"/>
    <xf numFmtId="0" fontId="50" fillId="49" borderId="0" xfId="0" applyFont="1" applyFill="1"/>
    <xf numFmtId="0" fontId="50" fillId="62" borderId="0" xfId="0" applyFont="1" applyFill="1"/>
    <xf numFmtId="0" fontId="50" fillId="32" borderId="0" xfId="0" applyFont="1" applyFill="1"/>
    <xf numFmtId="0" fontId="17" fillId="40" borderId="0" xfId="0" applyFont="1" applyFill="1"/>
    <xf numFmtId="0" fontId="17" fillId="38" borderId="0" xfId="0" applyFont="1" applyFill="1"/>
    <xf numFmtId="0" fontId="50" fillId="63" borderId="0" xfId="0" applyFont="1" applyFill="1"/>
    <xf numFmtId="0" fontId="50" fillId="64" borderId="0" xfId="0" applyFont="1" applyFill="1"/>
    <xf numFmtId="0" fontId="17" fillId="48" borderId="0" xfId="0" applyFont="1" applyFill="1"/>
    <xf numFmtId="0" fontId="52" fillId="0" borderId="0" xfId="0" applyFont="1"/>
    <xf numFmtId="0" fontId="0" fillId="28" borderId="0" xfId="0" applyFill="1"/>
    <xf numFmtId="0" fontId="50" fillId="46" borderId="0" xfId="0" applyFont="1" applyFill="1"/>
    <xf numFmtId="0" fontId="0" fillId="35" borderId="0" xfId="0" applyFill="1"/>
    <xf numFmtId="0" fontId="53" fillId="0" borderId="36" xfId="0" applyFont="1" applyBorder="1" applyAlignment="1">
      <alignment horizontal="center" shrinkToFit="1"/>
    </xf>
    <xf numFmtId="0" fontId="53" fillId="0" borderId="36" xfId="0" applyFont="1" applyBorder="1" applyAlignment="1">
      <alignment vertical="center" wrapText="1"/>
    </xf>
    <xf numFmtId="0" fontId="53" fillId="0" borderId="36" xfId="0" applyFont="1" applyBorder="1" applyAlignment="1">
      <alignment horizontal="center" vertical="center" wrapText="1"/>
    </xf>
    <xf numFmtId="0" fontId="0" fillId="0" borderId="37" xfId="0" applyBorder="1"/>
    <xf numFmtId="0" fontId="0" fillId="66" borderId="0" xfId="0" applyFill="1"/>
    <xf numFmtId="0" fontId="0" fillId="67" borderId="0" xfId="0" applyFill="1"/>
    <xf numFmtId="0" fontId="0" fillId="67" borderId="0" xfId="0" applyFill="1" applyAlignment="1">
      <alignment horizontal="center" vertical="center"/>
    </xf>
    <xf numFmtId="0" fontId="53" fillId="0" borderId="38" xfId="0" applyFont="1" applyBorder="1" applyAlignment="1">
      <alignment horizontal="left" vertical="center"/>
    </xf>
    <xf numFmtId="0" fontId="58" fillId="0" borderId="0" xfId="0" applyFont="1"/>
    <xf numFmtId="0" fontId="59" fillId="0" borderId="0" xfId="0" applyFont="1"/>
    <xf numFmtId="0" fontId="53" fillId="0" borderId="39" xfId="0" applyFont="1" applyBorder="1"/>
    <xf numFmtId="0" fontId="53" fillId="0" borderId="40" xfId="0" applyFont="1" applyBorder="1"/>
    <xf numFmtId="0" fontId="53" fillId="0" borderId="41" xfId="0" applyFont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16" xfId="0" applyBorder="1"/>
    <xf numFmtId="0" fontId="0" fillId="0" borderId="45" xfId="0" applyBorder="1"/>
    <xf numFmtId="0" fontId="0" fillId="0" borderId="6" xfId="0" applyBorder="1"/>
    <xf numFmtId="0" fontId="0" fillId="0" borderId="4" xfId="0" applyBorder="1"/>
    <xf numFmtId="0" fontId="0" fillId="0" borderId="46" xfId="0" applyBorder="1"/>
    <xf numFmtId="0" fontId="0" fillId="68" borderId="43" xfId="0" applyFill="1" applyBorder="1"/>
    <xf numFmtId="0" fontId="0" fillId="68" borderId="0" xfId="0" applyFill="1"/>
    <xf numFmtId="0" fontId="0" fillId="69" borderId="0" xfId="0" applyFill="1"/>
    <xf numFmtId="0" fontId="0" fillId="69" borderId="43" xfId="0" applyFill="1" applyBorder="1"/>
    <xf numFmtId="0" fontId="60" fillId="0" borderId="0" xfId="0" applyFont="1"/>
    <xf numFmtId="0" fontId="53" fillId="0" borderId="0" xfId="3159" applyFont="1"/>
    <xf numFmtId="0" fontId="2" fillId="0" borderId="0" xfId="3159" applyFont="1"/>
    <xf numFmtId="0" fontId="53" fillId="70" borderId="47" xfId="3159" applyFont="1" applyFill="1" applyBorder="1"/>
    <xf numFmtId="0" fontId="53" fillId="70" borderId="48" xfId="3159" applyFont="1" applyFill="1" applyBorder="1"/>
    <xf numFmtId="0" fontId="53" fillId="70" borderId="48" xfId="3159" applyFont="1" applyFill="1" applyBorder="1" applyAlignment="1">
      <alignment horizontal="center"/>
    </xf>
    <xf numFmtId="182" fontId="53" fillId="70" borderId="49" xfId="3159" applyNumberFormat="1" applyFont="1" applyFill="1" applyBorder="1"/>
    <xf numFmtId="0" fontId="1" fillId="0" borderId="50" xfId="7592" applyFont="1" applyBorder="1"/>
    <xf numFmtId="0" fontId="1" fillId="0" borderId="51" xfId="7592" applyFont="1" applyBorder="1"/>
    <xf numFmtId="0" fontId="2" fillId="0" borderId="51" xfId="3159" applyFont="1" applyBorder="1"/>
    <xf numFmtId="0" fontId="2" fillId="0" borderId="52" xfId="3159" applyFont="1" applyBorder="1"/>
    <xf numFmtId="0" fontId="1" fillId="0" borderId="53" xfId="7592" applyFont="1" applyBorder="1"/>
    <xf numFmtId="0" fontId="1" fillId="0" borderId="38" xfId="7592" applyFont="1" applyBorder="1"/>
    <xf numFmtId="0" fontId="2" fillId="0" borderId="38" xfId="3159" applyFont="1" applyBorder="1"/>
    <xf numFmtId="0" fontId="2" fillId="0" borderId="19" xfId="3159" applyFont="1" applyBorder="1"/>
    <xf numFmtId="0" fontId="1" fillId="0" borderId="54" xfId="7592" applyFont="1" applyBorder="1"/>
    <xf numFmtId="0" fontId="1" fillId="0" borderId="55" xfId="7592" applyFont="1" applyBorder="1"/>
    <xf numFmtId="0" fontId="2" fillId="0" borderId="55" xfId="3159" applyFont="1" applyBorder="1"/>
    <xf numFmtId="0" fontId="2" fillId="0" borderId="56" xfId="3159" applyFont="1" applyBorder="1"/>
    <xf numFmtId="0" fontId="1" fillId="67" borderId="50" xfId="7592" applyFont="1" applyFill="1" applyBorder="1"/>
    <xf numFmtId="0" fontId="1" fillId="67" borderId="51" xfId="7592" applyFont="1" applyFill="1" applyBorder="1"/>
    <xf numFmtId="0" fontId="2" fillId="67" borderId="51" xfId="3159" applyFont="1" applyFill="1" applyBorder="1"/>
    <xf numFmtId="0" fontId="2" fillId="67" borderId="52" xfId="3159" applyFont="1" applyFill="1" applyBorder="1"/>
    <xf numFmtId="0" fontId="1" fillId="67" borderId="53" xfId="7592" applyFont="1" applyFill="1" applyBorder="1"/>
    <xf numFmtId="0" fontId="1" fillId="67" borderId="38" xfId="7592" applyFont="1" applyFill="1" applyBorder="1"/>
    <xf numFmtId="0" fontId="2" fillId="67" borderId="38" xfId="3159" applyFont="1" applyFill="1" applyBorder="1"/>
    <xf numFmtId="0" fontId="2" fillId="67" borderId="19" xfId="3159" applyFont="1" applyFill="1" applyBorder="1"/>
    <xf numFmtId="0" fontId="1" fillId="67" borderId="54" xfId="7592" applyFont="1" applyFill="1" applyBorder="1"/>
    <xf numFmtId="0" fontId="1" fillId="67" borderId="55" xfId="7592" applyFont="1" applyFill="1" applyBorder="1"/>
    <xf numFmtId="0" fontId="2" fillId="67" borderId="55" xfId="3159" applyFont="1" applyFill="1" applyBorder="1"/>
    <xf numFmtId="0" fontId="2" fillId="67" borderId="56" xfId="3159" applyFont="1" applyFill="1" applyBorder="1"/>
    <xf numFmtId="0" fontId="53" fillId="70" borderId="47" xfId="3159" applyFont="1" applyFill="1" applyBorder="1" applyAlignment="1">
      <alignment horizontal="center"/>
    </xf>
    <xf numFmtId="182" fontId="53" fillId="70" borderId="49" xfId="3159" applyNumberFormat="1" applyFont="1" applyFill="1" applyBorder="1" applyAlignment="1">
      <alignment horizontal="center"/>
    </xf>
    <xf numFmtId="0" fontId="0" fillId="0" borderId="52" xfId="0" applyBorder="1"/>
    <xf numFmtId="0" fontId="0" fillId="0" borderId="19" xfId="0" applyBorder="1"/>
    <xf numFmtId="0" fontId="0" fillId="0" borderId="56" xfId="0" applyBorder="1"/>
    <xf numFmtId="0" fontId="0" fillId="67" borderId="52" xfId="0" applyFill="1" applyBorder="1"/>
    <xf numFmtId="0" fontId="0" fillId="67" borderId="19" xfId="0" applyFill="1" applyBorder="1"/>
    <xf numFmtId="0" fontId="0" fillId="67" borderId="56" xfId="0" applyFill="1" applyBorder="1"/>
    <xf numFmtId="0" fontId="0" fillId="71" borderId="43" xfId="0" applyFill="1" applyBorder="1"/>
    <xf numFmtId="0" fontId="0" fillId="71" borderId="0" xfId="0" applyFill="1"/>
    <xf numFmtId="0" fontId="0" fillId="67" borderId="43" xfId="0" applyFill="1" applyBorder="1"/>
    <xf numFmtId="0" fontId="62" fillId="0" borderId="38" xfId="0" applyFont="1" applyBorder="1" applyAlignment="1">
      <alignment horizontal="left" vertical="center"/>
    </xf>
    <xf numFmtId="0" fontId="61" fillId="0" borderId="0" xfId="0" applyFont="1"/>
    <xf numFmtId="0" fontId="0" fillId="0" borderId="0" xfId="0" applyAlignment="1">
      <alignment shrinkToFit="1"/>
    </xf>
    <xf numFmtId="0" fontId="0" fillId="0" borderId="0" xfId="0" applyAlignment="1">
      <alignment horizontal="left"/>
    </xf>
    <xf numFmtId="0" fontId="0" fillId="65" borderId="0" xfId="0" applyFill="1"/>
    <xf numFmtId="0" fontId="0" fillId="0" borderId="0" xfId="3159" applyFont="1" applyAlignment="1">
      <alignment vertical="top"/>
    </xf>
    <xf numFmtId="0" fontId="0" fillId="65" borderId="0" xfId="0" applyFill="1" applyAlignment="1">
      <alignment horizontal="left"/>
    </xf>
    <xf numFmtId="0" fontId="0" fillId="0" borderId="38" xfId="0" applyBorder="1"/>
    <xf numFmtId="0" fontId="0" fillId="0" borderId="38" xfId="0" applyBorder="1" applyAlignment="1">
      <alignment horizontal="left"/>
    </xf>
    <xf numFmtId="0" fontId="0" fillId="0" borderId="38" xfId="0" applyBorder="1" applyAlignment="1">
      <alignment shrinkToFit="1"/>
    </xf>
    <xf numFmtId="0" fontId="4" fillId="0" borderId="38" xfId="3159" applyBorder="1" applyAlignment="1">
      <alignment horizontal="left" vertical="top"/>
    </xf>
    <xf numFmtId="0" fontId="0" fillId="0" borderId="38" xfId="3159" applyFont="1" applyBorder="1" applyAlignment="1">
      <alignment horizontal="left" vertical="top"/>
    </xf>
    <xf numFmtId="0" fontId="0" fillId="66" borderId="38" xfId="0" applyFill="1" applyBorder="1"/>
    <xf numFmtId="0" fontId="0" fillId="66" borderId="38" xfId="0" applyFill="1" applyBorder="1" applyAlignment="1">
      <alignment shrinkToFit="1"/>
    </xf>
    <xf numFmtId="0" fontId="0" fillId="66" borderId="38" xfId="0" applyFill="1" applyBorder="1" applyAlignment="1">
      <alignment horizontal="left"/>
    </xf>
    <xf numFmtId="0" fontId="0" fillId="0" borderId="38" xfId="3159" applyFont="1" applyBorder="1" applyAlignment="1">
      <alignment vertical="top"/>
    </xf>
    <xf numFmtId="0" fontId="57" fillId="0" borderId="38" xfId="0" applyFont="1" applyBorder="1"/>
    <xf numFmtId="0" fontId="0" fillId="0" borderId="38" xfId="0" applyBorder="1" applyAlignment="1">
      <alignment wrapText="1"/>
    </xf>
    <xf numFmtId="0" fontId="0" fillId="65" borderId="38" xfId="0" applyFill="1" applyBorder="1"/>
    <xf numFmtId="0" fontId="0" fillId="65" borderId="38" xfId="0" applyFill="1" applyBorder="1" applyAlignment="1">
      <alignment shrinkToFit="1"/>
    </xf>
    <xf numFmtId="0" fontId="0" fillId="65" borderId="38" xfId="0" applyFill="1" applyBorder="1" applyAlignment="1">
      <alignment horizontal="left"/>
    </xf>
    <xf numFmtId="0" fontId="0" fillId="0" borderId="38" xfId="0" applyBorder="1" applyAlignment="1">
      <alignment horizontal="left" wrapText="1"/>
    </xf>
    <xf numFmtId="0" fontId="0" fillId="35" borderId="38" xfId="0" applyFill="1" applyBorder="1"/>
    <xf numFmtId="0" fontId="0" fillId="67" borderId="38" xfId="0" applyFill="1" applyBorder="1"/>
    <xf numFmtId="0" fontId="62" fillId="0" borderId="38" xfId="0" applyFont="1" applyBorder="1" applyAlignment="1">
      <alignment horizontal="center"/>
    </xf>
    <xf numFmtId="0" fontId="53" fillId="0" borderId="38" xfId="0" applyFont="1" applyBorder="1" applyAlignment="1">
      <alignment horizontal="center"/>
    </xf>
  </cellXfs>
  <cellStyles count="43087">
    <cellStyle name="_Good Unit_Correlation_512 (2)" xfId="2" xr:uid="{00000000-0005-0000-0000-000000000000}"/>
    <cellStyle name="_Good Unit_Correlation_512 (2) 10" xfId="3" xr:uid="{00000000-0005-0000-0000-000001000000}"/>
    <cellStyle name="_Good Unit_Correlation_512 (2) 10 2" xfId="4" xr:uid="{00000000-0005-0000-0000-000002000000}"/>
    <cellStyle name="_Good Unit_Correlation_512 (2) 11" xfId="5" xr:uid="{00000000-0005-0000-0000-000003000000}"/>
    <cellStyle name="_Good Unit_Correlation_512 (2) 12" xfId="6" xr:uid="{00000000-0005-0000-0000-000004000000}"/>
    <cellStyle name="_Good Unit_Correlation_512 (2) 13" xfId="7" xr:uid="{00000000-0005-0000-0000-000005000000}"/>
    <cellStyle name="_Good Unit_Correlation_512 (2) 14" xfId="8" xr:uid="{00000000-0005-0000-0000-000006000000}"/>
    <cellStyle name="_Good Unit_Correlation_512 (2) 15" xfId="9" xr:uid="{00000000-0005-0000-0000-000007000000}"/>
    <cellStyle name="_Good Unit_Correlation_512 (2) 16" xfId="10" xr:uid="{00000000-0005-0000-0000-000008000000}"/>
    <cellStyle name="_Good Unit_Correlation_512 (2) 17" xfId="11" xr:uid="{00000000-0005-0000-0000-000009000000}"/>
    <cellStyle name="_Good Unit_Correlation_512 (2) 18" xfId="12" xr:uid="{00000000-0005-0000-0000-00000A000000}"/>
    <cellStyle name="_Good Unit_Correlation_512 (2) 19" xfId="13" xr:uid="{00000000-0005-0000-0000-00000B000000}"/>
    <cellStyle name="_Good Unit_Correlation_512 (2) 2" xfId="14" xr:uid="{00000000-0005-0000-0000-00000C000000}"/>
    <cellStyle name="_Good Unit_Correlation_512 (2) 2 2" xfId="15" xr:uid="{00000000-0005-0000-0000-00000D000000}"/>
    <cellStyle name="_Good Unit_Correlation_512 (2) 2 3" xfId="16" xr:uid="{00000000-0005-0000-0000-00000E000000}"/>
    <cellStyle name="_Good Unit_Correlation_512 (2) 2 4" xfId="17" xr:uid="{00000000-0005-0000-0000-00000F000000}"/>
    <cellStyle name="_Good Unit_Correlation_512 (2) 20" xfId="18" xr:uid="{00000000-0005-0000-0000-000010000000}"/>
    <cellStyle name="_Good Unit_Correlation_512 (2) 21" xfId="19" xr:uid="{00000000-0005-0000-0000-000011000000}"/>
    <cellStyle name="_Good Unit_Correlation_512 (2) 22" xfId="20" xr:uid="{00000000-0005-0000-0000-000012000000}"/>
    <cellStyle name="_Good Unit_Correlation_512 (2) 23" xfId="21" xr:uid="{00000000-0005-0000-0000-000013000000}"/>
    <cellStyle name="_Good Unit_Correlation_512 (2) 24" xfId="22" xr:uid="{00000000-0005-0000-0000-000014000000}"/>
    <cellStyle name="_Good Unit_Correlation_512 (2) 25" xfId="23" xr:uid="{00000000-0005-0000-0000-000015000000}"/>
    <cellStyle name="_Good Unit_Correlation_512 (2) 26" xfId="24" xr:uid="{00000000-0005-0000-0000-000016000000}"/>
    <cellStyle name="_Good Unit_Correlation_512 (2) 27" xfId="25" xr:uid="{00000000-0005-0000-0000-000017000000}"/>
    <cellStyle name="_Good Unit_Correlation_512 (2) 28" xfId="26" xr:uid="{00000000-0005-0000-0000-000018000000}"/>
    <cellStyle name="_Good Unit_Correlation_512 (2) 29" xfId="27" xr:uid="{00000000-0005-0000-0000-000019000000}"/>
    <cellStyle name="_Good Unit_Correlation_512 (2) 29 10" xfId="28" xr:uid="{00000000-0005-0000-0000-00001A000000}"/>
    <cellStyle name="_Good Unit_Correlation_512 (2) 29 11" xfId="29" xr:uid="{00000000-0005-0000-0000-00001B000000}"/>
    <cellStyle name="_Good Unit_Correlation_512 (2) 29 11 10" xfId="37071" xr:uid="{00000000-0005-0000-0000-00001C000000}"/>
    <cellStyle name="_Good Unit_Correlation_512 (2) 29 11 11" xfId="38304" xr:uid="{00000000-0005-0000-0000-00001D000000}"/>
    <cellStyle name="_Good Unit_Correlation_512 (2) 29 11 12" xfId="39435" xr:uid="{00000000-0005-0000-0000-00001E000000}"/>
    <cellStyle name="_Good Unit_Correlation_512 (2) 29 11 13" xfId="40460" xr:uid="{00000000-0005-0000-0000-00001F000000}"/>
    <cellStyle name="_Good Unit_Correlation_512 (2) 29 11 14" xfId="41335" xr:uid="{00000000-0005-0000-0000-000020000000}"/>
    <cellStyle name="_Good Unit_Correlation_512 (2) 29 11 2" xfId="14074" xr:uid="{00000000-0005-0000-0000-000021000000}"/>
    <cellStyle name="_Good Unit_Correlation_512 (2) 29 11 3" xfId="26371" xr:uid="{00000000-0005-0000-0000-000022000000}"/>
    <cellStyle name="_Good Unit_Correlation_512 (2) 29 11 4" xfId="13313" xr:uid="{00000000-0005-0000-0000-000023000000}"/>
    <cellStyle name="_Good Unit_Correlation_512 (2) 29 11 5" xfId="29744" xr:uid="{00000000-0005-0000-0000-000024000000}"/>
    <cellStyle name="_Good Unit_Correlation_512 (2) 29 11 6" xfId="31252" xr:uid="{00000000-0005-0000-0000-000025000000}"/>
    <cellStyle name="_Good Unit_Correlation_512 (2) 29 11 7" xfId="32868" xr:uid="{00000000-0005-0000-0000-000026000000}"/>
    <cellStyle name="_Good Unit_Correlation_512 (2) 29 11 8" xfId="34341" xr:uid="{00000000-0005-0000-0000-000027000000}"/>
    <cellStyle name="_Good Unit_Correlation_512 (2) 29 11 9" xfId="35740" xr:uid="{00000000-0005-0000-0000-000028000000}"/>
    <cellStyle name="_Good Unit_Correlation_512 (2) 29 11_Mosetta Stone" xfId="30" xr:uid="{00000000-0005-0000-0000-000029000000}"/>
    <cellStyle name="_Good Unit_Correlation_512 (2) 29 12" xfId="31" xr:uid="{00000000-0005-0000-0000-00002A000000}"/>
    <cellStyle name="_Good Unit_Correlation_512 (2) 29 12 10" xfId="32844" xr:uid="{00000000-0005-0000-0000-00002B000000}"/>
    <cellStyle name="_Good Unit_Correlation_512 (2) 29 12 11" xfId="34320" xr:uid="{00000000-0005-0000-0000-00002C000000}"/>
    <cellStyle name="_Good Unit_Correlation_512 (2) 29 12 12" xfId="35720" xr:uid="{00000000-0005-0000-0000-00002D000000}"/>
    <cellStyle name="_Good Unit_Correlation_512 (2) 29 12 13" xfId="37054" xr:uid="{00000000-0005-0000-0000-00002E000000}"/>
    <cellStyle name="_Good Unit_Correlation_512 (2) 29 12 14" xfId="38288" xr:uid="{00000000-0005-0000-0000-00002F000000}"/>
    <cellStyle name="_Good Unit_Correlation_512 (2) 29 12 2" xfId="14611" xr:uid="{00000000-0005-0000-0000-000030000000}"/>
    <cellStyle name="_Good Unit_Correlation_512 (2) 29 12 3" xfId="26786" xr:uid="{00000000-0005-0000-0000-000031000000}"/>
    <cellStyle name="_Good Unit_Correlation_512 (2) 29 12 4" xfId="13430" xr:uid="{00000000-0005-0000-0000-000032000000}"/>
    <cellStyle name="_Good Unit_Correlation_512 (2) 29 12 5" xfId="21698" xr:uid="{00000000-0005-0000-0000-000033000000}"/>
    <cellStyle name="_Good Unit_Correlation_512 (2) 29 12 6" xfId="30730" xr:uid="{00000000-0005-0000-0000-000034000000}"/>
    <cellStyle name="_Good Unit_Correlation_512 (2) 29 12 7" xfId="23470" xr:uid="{00000000-0005-0000-0000-000035000000}"/>
    <cellStyle name="_Good Unit_Correlation_512 (2) 29 12 8" xfId="20666" xr:uid="{00000000-0005-0000-0000-000036000000}"/>
    <cellStyle name="_Good Unit_Correlation_512 (2) 29 12 9" xfId="31227" xr:uid="{00000000-0005-0000-0000-000037000000}"/>
    <cellStyle name="_Good Unit_Correlation_512 (2) 29 12_Mosetta Stone" xfId="32" xr:uid="{00000000-0005-0000-0000-000038000000}"/>
    <cellStyle name="_Good Unit_Correlation_512 (2) 29 13" xfId="33" xr:uid="{00000000-0005-0000-0000-000039000000}"/>
    <cellStyle name="_Good Unit_Correlation_512 (2) 29 13 10" xfId="13426" xr:uid="{00000000-0005-0000-0000-00003A000000}"/>
    <cellStyle name="_Good Unit_Correlation_512 (2) 29 13 11" xfId="25104" xr:uid="{00000000-0005-0000-0000-00003B000000}"/>
    <cellStyle name="_Good Unit_Correlation_512 (2) 29 13 12" xfId="28404" xr:uid="{00000000-0005-0000-0000-00003C000000}"/>
    <cellStyle name="_Good Unit_Correlation_512 (2) 29 13 13" xfId="22677" xr:uid="{00000000-0005-0000-0000-00003D000000}"/>
    <cellStyle name="_Good Unit_Correlation_512 (2) 29 13 14" xfId="24004" xr:uid="{00000000-0005-0000-0000-00003E000000}"/>
    <cellStyle name="_Good Unit_Correlation_512 (2) 29 13 2" xfId="14716" xr:uid="{00000000-0005-0000-0000-00003F000000}"/>
    <cellStyle name="_Good Unit_Correlation_512 (2) 29 13 3" xfId="26859" xr:uid="{00000000-0005-0000-0000-000040000000}"/>
    <cellStyle name="_Good Unit_Correlation_512 (2) 29 13 4" xfId="19413" xr:uid="{00000000-0005-0000-0000-000041000000}"/>
    <cellStyle name="_Good Unit_Correlation_512 (2) 29 13 5" xfId="21614" xr:uid="{00000000-0005-0000-0000-000042000000}"/>
    <cellStyle name="_Good Unit_Correlation_512 (2) 29 13 6" xfId="28590" xr:uid="{00000000-0005-0000-0000-000043000000}"/>
    <cellStyle name="_Good Unit_Correlation_512 (2) 29 13 7" xfId="25168" xr:uid="{00000000-0005-0000-0000-000044000000}"/>
    <cellStyle name="_Good Unit_Correlation_512 (2) 29 13 8" xfId="29964" xr:uid="{00000000-0005-0000-0000-000045000000}"/>
    <cellStyle name="_Good Unit_Correlation_512 (2) 29 13 9" xfId="26982" xr:uid="{00000000-0005-0000-0000-000046000000}"/>
    <cellStyle name="_Good Unit_Correlation_512 (2) 29 13_Mosetta Stone" xfId="34" xr:uid="{00000000-0005-0000-0000-000047000000}"/>
    <cellStyle name="_Good Unit_Correlation_512 (2) 29 14" xfId="35" xr:uid="{00000000-0005-0000-0000-000048000000}"/>
    <cellStyle name="_Good Unit_Correlation_512 (2) 29 14 10" xfId="36166" xr:uid="{00000000-0005-0000-0000-000049000000}"/>
    <cellStyle name="_Good Unit_Correlation_512 (2) 29 14 11" xfId="37467" xr:uid="{00000000-0005-0000-0000-00004A000000}"/>
    <cellStyle name="_Good Unit_Correlation_512 (2) 29 14 12" xfId="38669" xr:uid="{00000000-0005-0000-0000-00004B000000}"/>
    <cellStyle name="_Good Unit_Correlation_512 (2) 29 14 13" xfId="39771" xr:uid="{00000000-0005-0000-0000-00004C000000}"/>
    <cellStyle name="_Good Unit_Correlation_512 (2) 29 14 14" xfId="40755" xr:uid="{00000000-0005-0000-0000-00004D000000}"/>
    <cellStyle name="_Good Unit_Correlation_512 (2) 29 14 2" xfId="15223" xr:uid="{00000000-0005-0000-0000-00004E000000}"/>
    <cellStyle name="_Good Unit_Correlation_512 (2) 29 14 3" xfId="27239" xr:uid="{00000000-0005-0000-0000-00004F000000}"/>
    <cellStyle name="_Good Unit_Correlation_512 (2) 29 14 4" xfId="13528" xr:uid="{00000000-0005-0000-0000-000050000000}"/>
    <cellStyle name="_Good Unit_Correlation_512 (2) 29 14 5" xfId="28608" xr:uid="{00000000-0005-0000-0000-000051000000}"/>
    <cellStyle name="_Good Unit_Correlation_512 (2) 29 14 6" xfId="25590" xr:uid="{00000000-0005-0000-0000-000052000000}"/>
    <cellStyle name="_Good Unit_Correlation_512 (2) 29 14 7" xfId="31805" xr:uid="{00000000-0005-0000-0000-000053000000}"/>
    <cellStyle name="_Good Unit_Correlation_512 (2) 29 14 8" xfId="33330" xr:uid="{00000000-0005-0000-0000-000054000000}"/>
    <cellStyle name="_Good Unit_Correlation_512 (2) 29 14 9" xfId="34783" xr:uid="{00000000-0005-0000-0000-000055000000}"/>
    <cellStyle name="_Good Unit_Correlation_512 (2) 29 14_Mosetta Stone" xfId="36" xr:uid="{00000000-0005-0000-0000-000056000000}"/>
    <cellStyle name="_Good Unit_Correlation_512 (2) 29 15" xfId="37" xr:uid="{00000000-0005-0000-0000-000057000000}"/>
    <cellStyle name="_Good Unit_Correlation_512 (2) 29 15 10" xfId="13248" xr:uid="{00000000-0005-0000-0000-000058000000}"/>
    <cellStyle name="_Good Unit_Correlation_512 (2) 29 15 11" xfId="24653" xr:uid="{00000000-0005-0000-0000-000059000000}"/>
    <cellStyle name="_Good Unit_Correlation_512 (2) 29 15 12" xfId="24027" xr:uid="{00000000-0005-0000-0000-00005A000000}"/>
    <cellStyle name="_Good Unit_Correlation_512 (2) 29 15 13" xfId="25814" xr:uid="{00000000-0005-0000-0000-00005B000000}"/>
    <cellStyle name="_Good Unit_Correlation_512 (2) 29 15 14" xfId="23085" xr:uid="{00000000-0005-0000-0000-00005C000000}"/>
    <cellStyle name="_Good Unit_Correlation_512 (2) 29 15 2" xfId="15725" xr:uid="{00000000-0005-0000-0000-00005D000000}"/>
    <cellStyle name="_Good Unit_Correlation_512 (2) 29 15 3" xfId="27613" xr:uid="{00000000-0005-0000-0000-00005E000000}"/>
    <cellStyle name="_Good Unit_Correlation_512 (2) 29 15 4" xfId="26781" xr:uid="{00000000-0005-0000-0000-00005F000000}"/>
    <cellStyle name="_Good Unit_Correlation_512 (2) 29 15 5" xfId="3210" xr:uid="{00000000-0005-0000-0000-000060000000}"/>
    <cellStyle name="_Good Unit_Correlation_512 (2) 29 15 6" xfId="24781" xr:uid="{00000000-0005-0000-0000-000061000000}"/>
    <cellStyle name="_Good Unit_Correlation_512 (2) 29 15 7" xfId="26282" xr:uid="{00000000-0005-0000-0000-000062000000}"/>
    <cellStyle name="_Good Unit_Correlation_512 (2) 29 15 8" xfId="25145" xr:uid="{00000000-0005-0000-0000-000063000000}"/>
    <cellStyle name="_Good Unit_Correlation_512 (2) 29 15 9" xfId="19045" xr:uid="{00000000-0005-0000-0000-000064000000}"/>
    <cellStyle name="_Good Unit_Correlation_512 (2) 29 15_Mosetta Stone" xfId="38" xr:uid="{00000000-0005-0000-0000-000065000000}"/>
    <cellStyle name="_Good Unit_Correlation_512 (2) 29 16" xfId="7953" xr:uid="{00000000-0005-0000-0000-000066000000}"/>
    <cellStyle name="_Good Unit_Correlation_512 (2) 29 17" xfId="21460" xr:uid="{00000000-0005-0000-0000-000067000000}"/>
    <cellStyle name="_Good Unit_Correlation_512 (2) 29 18" xfId="23456" xr:uid="{00000000-0005-0000-0000-000068000000}"/>
    <cellStyle name="_Good Unit_Correlation_512 (2) 29 19" xfId="22577" xr:uid="{00000000-0005-0000-0000-000069000000}"/>
    <cellStyle name="_Good Unit_Correlation_512 (2) 29 2" xfId="39" xr:uid="{00000000-0005-0000-0000-00006A000000}"/>
    <cellStyle name="_Good Unit_Correlation_512 (2) 29 20" xfId="13292" xr:uid="{00000000-0005-0000-0000-00006B000000}"/>
    <cellStyle name="_Good Unit_Correlation_512 (2) 29 21" xfId="20494" xr:uid="{00000000-0005-0000-0000-00006C000000}"/>
    <cellStyle name="_Good Unit_Correlation_512 (2) 29 22" xfId="19447" xr:uid="{00000000-0005-0000-0000-00006D000000}"/>
    <cellStyle name="_Good Unit_Correlation_512 (2) 29 23" xfId="25073" xr:uid="{00000000-0005-0000-0000-00006E000000}"/>
    <cellStyle name="_Good Unit_Correlation_512 (2) 29 24" xfId="26506" xr:uid="{00000000-0005-0000-0000-00006F000000}"/>
    <cellStyle name="_Good Unit_Correlation_512 (2) 29 25" xfId="29562" xr:uid="{00000000-0005-0000-0000-000070000000}"/>
    <cellStyle name="_Good Unit_Correlation_512 (2) 29 26" xfId="30404" xr:uid="{00000000-0005-0000-0000-000071000000}"/>
    <cellStyle name="_Good Unit_Correlation_512 (2) 29 27" xfId="32041" xr:uid="{00000000-0005-0000-0000-000072000000}"/>
    <cellStyle name="_Good Unit_Correlation_512 (2) 29 28" xfId="33555" xr:uid="{00000000-0005-0000-0000-000073000000}"/>
    <cellStyle name="_Good Unit_Correlation_512 (2) 29 3" xfId="40" xr:uid="{00000000-0005-0000-0000-000074000000}"/>
    <cellStyle name="_Good Unit_Correlation_512 (2) 29 3 10" xfId="32417" xr:uid="{00000000-0005-0000-0000-000075000000}"/>
    <cellStyle name="_Good Unit_Correlation_512 (2) 29 3 11" xfId="33911" xr:uid="{00000000-0005-0000-0000-000076000000}"/>
    <cellStyle name="_Good Unit_Correlation_512 (2) 29 3 12" xfId="35334" xr:uid="{00000000-0005-0000-0000-000077000000}"/>
    <cellStyle name="_Good Unit_Correlation_512 (2) 29 3 13" xfId="36685" xr:uid="{00000000-0005-0000-0000-000078000000}"/>
    <cellStyle name="_Good Unit_Correlation_512 (2) 29 3 14" xfId="37943" xr:uid="{00000000-0005-0000-0000-000079000000}"/>
    <cellStyle name="_Good Unit_Correlation_512 (2) 29 3 15" xfId="39106" xr:uid="{00000000-0005-0000-0000-00007A000000}"/>
    <cellStyle name="_Good Unit_Correlation_512 (2) 29 3 2" xfId="41" xr:uid="{00000000-0005-0000-0000-00007B000000}"/>
    <cellStyle name="_Good Unit_Correlation_512 (2) 29 3 3" xfId="11135" xr:uid="{00000000-0005-0000-0000-00007C000000}"/>
    <cellStyle name="_Good Unit_Correlation_512 (2) 29 3 4" xfId="24014" xr:uid="{00000000-0005-0000-0000-00007D000000}"/>
    <cellStyle name="_Good Unit_Correlation_512 (2) 29 3 5" xfId="27727" xr:uid="{00000000-0005-0000-0000-00007E000000}"/>
    <cellStyle name="_Good Unit_Correlation_512 (2) 29 3 6" xfId="23031" xr:uid="{00000000-0005-0000-0000-00007F000000}"/>
    <cellStyle name="_Good Unit_Correlation_512 (2) 29 3 7" xfId="19791" xr:uid="{00000000-0005-0000-0000-000080000000}"/>
    <cellStyle name="_Good Unit_Correlation_512 (2) 29 3 8" xfId="20668" xr:uid="{00000000-0005-0000-0000-000081000000}"/>
    <cellStyle name="_Good Unit_Correlation_512 (2) 29 3 9" xfId="30784" xr:uid="{00000000-0005-0000-0000-000082000000}"/>
    <cellStyle name="_Good Unit_Correlation_512 (2) 29 3_Mosetta Stone" xfId="42" xr:uid="{00000000-0005-0000-0000-000083000000}"/>
    <cellStyle name="_Good Unit_Correlation_512 (2) 29 4" xfId="43" xr:uid="{00000000-0005-0000-0000-000084000000}"/>
    <cellStyle name="_Good Unit_Correlation_512 (2) 29 4 10" xfId="34618" xr:uid="{00000000-0005-0000-0000-000085000000}"/>
    <cellStyle name="_Good Unit_Correlation_512 (2) 29 4 11" xfId="36008" xr:uid="{00000000-0005-0000-0000-000086000000}"/>
    <cellStyle name="_Good Unit_Correlation_512 (2) 29 4 12" xfId="37324" xr:uid="{00000000-0005-0000-0000-000087000000}"/>
    <cellStyle name="_Good Unit_Correlation_512 (2) 29 4 13" xfId="38544" xr:uid="{00000000-0005-0000-0000-000088000000}"/>
    <cellStyle name="_Good Unit_Correlation_512 (2) 29 4 14" xfId="39654" xr:uid="{00000000-0005-0000-0000-000089000000}"/>
    <cellStyle name="_Good Unit_Correlation_512 (2) 29 4 2" xfId="11132" xr:uid="{00000000-0005-0000-0000-00008A000000}"/>
    <cellStyle name="_Good Unit_Correlation_512 (2) 29 4 3" xfId="24012" xr:uid="{00000000-0005-0000-0000-00008B000000}"/>
    <cellStyle name="_Good Unit_Correlation_512 (2) 29 4 4" xfId="27962" xr:uid="{00000000-0005-0000-0000-00008C000000}"/>
    <cellStyle name="_Good Unit_Correlation_512 (2) 29 4 5" xfId="22939" xr:uid="{00000000-0005-0000-0000-00008D000000}"/>
    <cellStyle name="_Good Unit_Correlation_512 (2) 29 4 6" xfId="29566" xr:uid="{00000000-0005-0000-0000-00008E000000}"/>
    <cellStyle name="_Good Unit_Correlation_512 (2) 29 4 7" xfId="30054" xr:uid="{00000000-0005-0000-0000-00008F000000}"/>
    <cellStyle name="_Good Unit_Correlation_512 (2) 29 4 8" xfId="31551" xr:uid="{00000000-0005-0000-0000-000090000000}"/>
    <cellStyle name="_Good Unit_Correlation_512 (2) 29 4 9" xfId="33158" xr:uid="{00000000-0005-0000-0000-000091000000}"/>
    <cellStyle name="_Good Unit_Correlation_512 (2) 29 4_Mosetta Stone" xfId="44" xr:uid="{00000000-0005-0000-0000-000092000000}"/>
    <cellStyle name="_Good Unit_Correlation_512 (2) 29 5" xfId="45" xr:uid="{00000000-0005-0000-0000-000093000000}"/>
    <cellStyle name="_Good Unit_Correlation_512 (2) 29 5 10" xfId="29793" xr:uid="{00000000-0005-0000-0000-000094000000}"/>
    <cellStyle name="_Good Unit_Correlation_512 (2) 29 5 11" xfId="19881" xr:uid="{00000000-0005-0000-0000-000095000000}"/>
    <cellStyle name="_Good Unit_Correlation_512 (2) 29 5 12" xfId="24603" xr:uid="{00000000-0005-0000-0000-000096000000}"/>
    <cellStyle name="_Good Unit_Correlation_512 (2) 29 5 13" xfId="26138" xr:uid="{00000000-0005-0000-0000-000097000000}"/>
    <cellStyle name="_Good Unit_Correlation_512 (2) 29 5 14" xfId="22895" xr:uid="{00000000-0005-0000-0000-000098000000}"/>
    <cellStyle name="_Good Unit_Correlation_512 (2) 29 5 2" xfId="11460" xr:uid="{00000000-0005-0000-0000-000099000000}"/>
    <cellStyle name="_Good Unit_Correlation_512 (2) 29 5 3" xfId="24261" xr:uid="{00000000-0005-0000-0000-00009A000000}"/>
    <cellStyle name="_Good Unit_Correlation_512 (2) 29 5 4" xfId="23849" xr:uid="{00000000-0005-0000-0000-00009B000000}"/>
    <cellStyle name="_Good Unit_Correlation_512 (2) 29 5 5" xfId="27885" xr:uid="{00000000-0005-0000-0000-00009C000000}"/>
    <cellStyle name="_Good Unit_Correlation_512 (2) 29 5 6" xfId="22746" xr:uid="{00000000-0005-0000-0000-00009D000000}"/>
    <cellStyle name="_Good Unit_Correlation_512 (2) 29 5 7" xfId="20064" xr:uid="{00000000-0005-0000-0000-00009E000000}"/>
    <cellStyle name="_Good Unit_Correlation_512 (2) 29 5 8" xfId="13304" xr:uid="{00000000-0005-0000-0000-00009F000000}"/>
    <cellStyle name="_Good Unit_Correlation_512 (2) 29 5 9" xfId="24092" xr:uid="{00000000-0005-0000-0000-0000A0000000}"/>
    <cellStyle name="_Good Unit_Correlation_512 (2) 29 5_Mosetta Stone" xfId="46" xr:uid="{00000000-0005-0000-0000-0000A1000000}"/>
    <cellStyle name="_Good Unit_Correlation_512 (2) 29 6" xfId="47" xr:uid="{00000000-0005-0000-0000-0000A2000000}"/>
    <cellStyle name="_Good Unit_Correlation_512 (2) 29 6 10" xfId="33441" xr:uid="{00000000-0005-0000-0000-0000A3000000}"/>
    <cellStyle name="_Good Unit_Correlation_512 (2) 29 6 11" xfId="34886" xr:uid="{00000000-0005-0000-0000-0000A4000000}"/>
    <cellStyle name="_Good Unit_Correlation_512 (2) 29 6 12" xfId="36264" xr:uid="{00000000-0005-0000-0000-0000A5000000}"/>
    <cellStyle name="_Good Unit_Correlation_512 (2) 29 6 13" xfId="37560" xr:uid="{00000000-0005-0000-0000-0000A6000000}"/>
    <cellStyle name="_Good Unit_Correlation_512 (2) 29 6 14" xfId="38756" xr:uid="{00000000-0005-0000-0000-0000A7000000}"/>
    <cellStyle name="_Good Unit_Correlation_512 (2) 29 6 2" xfId="12001" xr:uid="{00000000-0005-0000-0000-0000A8000000}"/>
    <cellStyle name="_Good Unit_Correlation_512 (2) 29 6 3" xfId="24681" xr:uid="{00000000-0005-0000-0000-0000A9000000}"/>
    <cellStyle name="_Good Unit_Correlation_512 (2) 29 6 4" xfId="26220" xr:uid="{00000000-0005-0000-0000-0000AA000000}"/>
    <cellStyle name="_Good Unit_Correlation_512 (2) 29 6 5" xfId="9532" xr:uid="{00000000-0005-0000-0000-0000AB000000}"/>
    <cellStyle name="_Good Unit_Correlation_512 (2) 29 6 6" xfId="23619" xr:uid="{00000000-0005-0000-0000-0000AC000000}"/>
    <cellStyle name="_Good Unit_Correlation_512 (2) 29 6 7" xfId="27200" xr:uid="{00000000-0005-0000-0000-0000AD000000}"/>
    <cellStyle name="_Good Unit_Correlation_512 (2) 29 6 8" xfId="30278" xr:uid="{00000000-0005-0000-0000-0000AE000000}"/>
    <cellStyle name="_Good Unit_Correlation_512 (2) 29 6 9" xfId="31920" xr:uid="{00000000-0005-0000-0000-0000AF000000}"/>
    <cellStyle name="_Good Unit_Correlation_512 (2) 29 6_Mosetta Stone" xfId="48" xr:uid="{00000000-0005-0000-0000-0000B0000000}"/>
    <cellStyle name="_Good Unit_Correlation_512 (2) 29 7" xfId="49" xr:uid="{00000000-0005-0000-0000-0000B1000000}"/>
    <cellStyle name="_Good Unit_Correlation_512 (2) 29 7 10" xfId="32771" xr:uid="{00000000-0005-0000-0000-0000B2000000}"/>
    <cellStyle name="_Good Unit_Correlation_512 (2) 29 7 11" xfId="34247" xr:uid="{00000000-0005-0000-0000-0000B3000000}"/>
    <cellStyle name="_Good Unit_Correlation_512 (2) 29 7 12" xfId="35652" xr:uid="{00000000-0005-0000-0000-0000B4000000}"/>
    <cellStyle name="_Good Unit_Correlation_512 (2) 29 7 13" xfId="36990" xr:uid="{00000000-0005-0000-0000-0000B5000000}"/>
    <cellStyle name="_Good Unit_Correlation_512 (2) 29 7 14" xfId="38231" xr:uid="{00000000-0005-0000-0000-0000B6000000}"/>
    <cellStyle name="_Good Unit_Correlation_512 (2) 29 7 2" xfId="12647" xr:uid="{00000000-0005-0000-0000-0000B7000000}"/>
    <cellStyle name="_Good Unit_Correlation_512 (2) 29 7 3" xfId="25154" xr:uid="{00000000-0005-0000-0000-0000B8000000}"/>
    <cellStyle name="_Good Unit_Correlation_512 (2) 29 7 4" xfId="24052" xr:uid="{00000000-0005-0000-0000-0000B9000000}"/>
    <cellStyle name="_Good Unit_Correlation_512 (2) 29 7 5" xfId="25334" xr:uid="{00000000-0005-0000-0000-0000BA000000}"/>
    <cellStyle name="_Good Unit_Correlation_512 (2) 29 7 6" xfId="21421" xr:uid="{00000000-0005-0000-0000-0000BB000000}"/>
    <cellStyle name="_Good Unit_Correlation_512 (2) 29 7 7" xfId="24522" xr:uid="{00000000-0005-0000-0000-0000BC000000}"/>
    <cellStyle name="_Good Unit_Correlation_512 (2) 29 7 8" xfId="29324" xr:uid="{00000000-0005-0000-0000-0000BD000000}"/>
    <cellStyle name="_Good Unit_Correlation_512 (2) 29 7 9" xfId="31150" xr:uid="{00000000-0005-0000-0000-0000BE000000}"/>
    <cellStyle name="_Good Unit_Correlation_512 (2) 29 7_Mosetta Stone" xfId="50" xr:uid="{00000000-0005-0000-0000-0000BF000000}"/>
    <cellStyle name="_Good Unit_Correlation_512 (2) 29 8" xfId="51" xr:uid="{00000000-0005-0000-0000-0000C0000000}"/>
    <cellStyle name="_Good Unit_Correlation_512 (2) 29 8 10" xfId="24489" xr:uid="{00000000-0005-0000-0000-0000C1000000}"/>
    <cellStyle name="_Good Unit_Correlation_512 (2) 29 8 11" xfId="24376" xr:uid="{00000000-0005-0000-0000-0000C2000000}"/>
    <cellStyle name="_Good Unit_Correlation_512 (2) 29 8 12" xfId="20208" xr:uid="{00000000-0005-0000-0000-0000C3000000}"/>
    <cellStyle name="_Good Unit_Correlation_512 (2) 29 8 13" xfId="24902" xr:uid="{00000000-0005-0000-0000-0000C4000000}"/>
    <cellStyle name="_Good Unit_Correlation_512 (2) 29 8 14" xfId="3190" xr:uid="{00000000-0005-0000-0000-0000C5000000}"/>
    <cellStyle name="_Good Unit_Correlation_512 (2) 29 8 2" xfId="13034" xr:uid="{00000000-0005-0000-0000-0000C6000000}"/>
    <cellStyle name="_Good Unit_Correlation_512 (2) 29 8 3" xfId="25461" xr:uid="{00000000-0005-0000-0000-0000C7000000}"/>
    <cellStyle name="_Good Unit_Correlation_512 (2) 29 8 4" xfId="23107" xr:uid="{00000000-0005-0000-0000-0000C8000000}"/>
    <cellStyle name="_Good Unit_Correlation_512 (2) 29 8 5" xfId="21920" xr:uid="{00000000-0005-0000-0000-0000C9000000}"/>
    <cellStyle name="_Good Unit_Correlation_512 (2) 29 8 6" xfId="21696" xr:uid="{00000000-0005-0000-0000-0000CA000000}"/>
    <cellStyle name="_Good Unit_Correlation_512 (2) 29 8 7" xfId="30956" xr:uid="{00000000-0005-0000-0000-0000CB000000}"/>
    <cellStyle name="_Good Unit_Correlation_512 (2) 29 8 8" xfId="22005" xr:uid="{00000000-0005-0000-0000-0000CC000000}"/>
    <cellStyle name="_Good Unit_Correlation_512 (2) 29 8 9" xfId="29796" xr:uid="{00000000-0005-0000-0000-0000CD000000}"/>
    <cellStyle name="_Good Unit_Correlation_512 (2) 29 8_Mosetta Stone" xfId="52" xr:uid="{00000000-0005-0000-0000-0000CE000000}"/>
    <cellStyle name="_Good Unit_Correlation_512 (2) 29 9" xfId="53" xr:uid="{00000000-0005-0000-0000-0000CF000000}"/>
    <cellStyle name="_Good Unit_Correlation_512 (2) 29 9 10" xfId="37107" xr:uid="{00000000-0005-0000-0000-0000D0000000}"/>
    <cellStyle name="_Good Unit_Correlation_512 (2) 29 9 11" xfId="38339" xr:uid="{00000000-0005-0000-0000-0000D1000000}"/>
    <cellStyle name="_Good Unit_Correlation_512 (2) 29 9 12" xfId="39469" xr:uid="{00000000-0005-0000-0000-0000D2000000}"/>
    <cellStyle name="_Good Unit_Correlation_512 (2) 29 9 13" xfId="40492" xr:uid="{00000000-0005-0000-0000-0000D3000000}"/>
    <cellStyle name="_Good Unit_Correlation_512 (2) 29 9 14" xfId="41366" xr:uid="{00000000-0005-0000-0000-0000D4000000}"/>
    <cellStyle name="_Good Unit_Correlation_512 (2) 29 9 2" xfId="12819" xr:uid="{00000000-0005-0000-0000-0000D5000000}"/>
    <cellStyle name="_Good Unit_Correlation_512 (2) 29 9 3" xfId="25291" xr:uid="{00000000-0005-0000-0000-0000D6000000}"/>
    <cellStyle name="_Good Unit_Correlation_512 (2) 29 9 4" xfId="25303" xr:uid="{00000000-0005-0000-0000-0000D7000000}"/>
    <cellStyle name="_Good Unit_Correlation_512 (2) 29 9 5" xfId="25163" xr:uid="{00000000-0005-0000-0000-0000D8000000}"/>
    <cellStyle name="_Good Unit_Correlation_512 (2) 29 9 6" xfId="31289" xr:uid="{00000000-0005-0000-0000-0000D9000000}"/>
    <cellStyle name="_Good Unit_Correlation_512 (2) 29 9 7" xfId="32904" xr:uid="{00000000-0005-0000-0000-0000DA000000}"/>
    <cellStyle name="_Good Unit_Correlation_512 (2) 29 9 8" xfId="34377" xr:uid="{00000000-0005-0000-0000-0000DB000000}"/>
    <cellStyle name="_Good Unit_Correlation_512 (2) 29 9 9" xfId="35776" xr:uid="{00000000-0005-0000-0000-0000DC000000}"/>
    <cellStyle name="_Good Unit_Correlation_512 (2) 29 9_Mosetta Stone" xfId="54" xr:uid="{00000000-0005-0000-0000-0000DD000000}"/>
    <cellStyle name="_Good Unit_Correlation_512 (2) 29_Mosetta Stone" xfId="55" xr:uid="{00000000-0005-0000-0000-0000DE000000}"/>
    <cellStyle name="_Good Unit_Correlation_512 (2) 3" xfId="56" xr:uid="{00000000-0005-0000-0000-0000DF000000}"/>
    <cellStyle name="_Good Unit_Correlation_512 (2) 30" xfId="57" xr:uid="{00000000-0005-0000-0000-0000E0000000}"/>
    <cellStyle name="_Good Unit_Correlation_512 (2) 30 10" xfId="58" xr:uid="{00000000-0005-0000-0000-0000E1000000}"/>
    <cellStyle name="_Good Unit_Correlation_512 (2) 30 11" xfId="59" xr:uid="{00000000-0005-0000-0000-0000E2000000}"/>
    <cellStyle name="_Good Unit_Correlation_512 (2) 30 11 10" xfId="27249" xr:uid="{00000000-0005-0000-0000-0000E3000000}"/>
    <cellStyle name="_Good Unit_Correlation_512 (2) 30 11 11" xfId="29716" xr:uid="{00000000-0005-0000-0000-0000E4000000}"/>
    <cellStyle name="_Good Unit_Correlation_512 (2) 30 11 12" xfId="20840" xr:uid="{00000000-0005-0000-0000-0000E5000000}"/>
    <cellStyle name="_Good Unit_Correlation_512 (2) 30 11 13" xfId="21586" xr:uid="{00000000-0005-0000-0000-0000E6000000}"/>
    <cellStyle name="_Good Unit_Correlation_512 (2) 30 11 14" xfId="20453" xr:uid="{00000000-0005-0000-0000-0000E7000000}"/>
    <cellStyle name="_Good Unit_Correlation_512 (2) 30 11 2" xfId="14109" xr:uid="{00000000-0005-0000-0000-0000E8000000}"/>
    <cellStyle name="_Good Unit_Correlation_512 (2) 30 11 3" xfId="26402" xr:uid="{00000000-0005-0000-0000-0000E9000000}"/>
    <cellStyle name="_Good Unit_Correlation_512 (2) 30 11 4" xfId="19629" xr:uid="{00000000-0005-0000-0000-0000EA000000}"/>
    <cellStyle name="_Good Unit_Correlation_512 (2) 30 11 5" xfId="27058" xr:uid="{00000000-0005-0000-0000-0000EB000000}"/>
    <cellStyle name="_Good Unit_Correlation_512 (2) 30 11 6" xfId="19586" xr:uid="{00000000-0005-0000-0000-0000EC000000}"/>
    <cellStyle name="_Good Unit_Correlation_512 (2) 30 11 7" xfId="24569" xr:uid="{00000000-0005-0000-0000-0000ED000000}"/>
    <cellStyle name="_Good Unit_Correlation_512 (2) 30 11 8" xfId="26244" xr:uid="{00000000-0005-0000-0000-0000EE000000}"/>
    <cellStyle name="_Good Unit_Correlation_512 (2) 30 11 9" xfId="29500" xr:uid="{00000000-0005-0000-0000-0000EF000000}"/>
    <cellStyle name="_Good Unit_Correlation_512 (2) 30 11_Mosetta Stone" xfId="60" xr:uid="{00000000-0005-0000-0000-0000F0000000}"/>
    <cellStyle name="_Good Unit_Correlation_512 (2) 30 12" xfId="61" xr:uid="{00000000-0005-0000-0000-0000F1000000}"/>
    <cellStyle name="_Good Unit_Correlation_512 (2) 30 12 10" xfId="23655" xr:uid="{00000000-0005-0000-0000-0000F2000000}"/>
    <cellStyle name="_Good Unit_Correlation_512 (2) 30 12 11" xfId="26348" xr:uid="{00000000-0005-0000-0000-0000F3000000}"/>
    <cellStyle name="_Good Unit_Correlation_512 (2) 30 12 12" xfId="24702" xr:uid="{00000000-0005-0000-0000-0000F4000000}"/>
    <cellStyle name="_Good Unit_Correlation_512 (2) 30 12 13" xfId="21748" xr:uid="{00000000-0005-0000-0000-0000F5000000}"/>
    <cellStyle name="_Good Unit_Correlation_512 (2) 30 12 14" xfId="19172" xr:uid="{00000000-0005-0000-0000-0000F6000000}"/>
    <cellStyle name="_Good Unit_Correlation_512 (2) 30 12 2" xfId="14331" xr:uid="{00000000-0005-0000-0000-0000F7000000}"/>
    <cellStyle name="_Good Unit_Correlation_512 (2) 30 12 3" xfId="26569" xr:uid="{00000000-0005-0000-0000-0000F8000000}"/>
    <cellStyle name="_Good Unit_Correlation_512 (2) 30 12 4" xfId="19552" xr:uid="{00000000-0005-0000-0000-0000F9000000}"/>
    <cellStyle name="_Good Unit_Correlation_512 (2) 30 12 5" xfId="24283" xr:uid="{00000000-0005-0000-0000-0000FA000000}"/>
    <cellStyle name="_Good Unit_Correlation_512 (2) 30 12 6" xfId="25528" xr:uid="{00000000-0005-0000-0000-0000FB000000}"/>
    <cellStyle name="_Good Unit_Correlation_512 (2) 30 12 7" xfId="27052" xr:uid="{00000000-0005-0000-0000-0000FC000000}"/>
    <cellStyle name="_Good Unit_Correlation_512 (2) 30 12 8" xfId="24873" xr:uid="{00000000-0005-0000-0000-0000FD000000}"/>
    <cellStyle name="_Good Unit_Correlation_512 (2) 30 12 9" xfId="29788" xr:uid="{00000000-0005-0000-0000-0000FE000000}"/>
    <cellStyle name="_Good Unit_Correlation_512 (2) 30 12_Mosetta Stone" xfId="62" xr:uid="{00000000-0005-0000-0000-0000FF000000}"/>
    <cellStyle name="_Good Unit_Correlation_512 (2) 30 13" xfId="63" xr:uid="{00000000-0005-0000-0000-000000010000}"/>
    <cellStyle name="_Good Unit_Correlation_512 (2) 30 13 10" xfId="19754" xr:uid="{00000000-0005-0000-0000-000001010000}"/>
    <cellStyle name="_Good Unit_Correlation_512 (2) 30 13 11" xfId="26858" xr:uid="{00000000-0005-0000-0000-000002010000}"/>
    <cellStyle name="_Good Unit_Correlation_512 (2) 30 13 12" xfId="13421" xr:uid="{00000000-0005-0000-0000-000003010000}"/>
    <cellStyle name="_Good Unit_Correlation_512 (2) 30 13 13" xfId="21372" xr:uid="{00000000-0005-0000-0000-000004010000}"/>
    <cellStyle name="_Good Unit_Correlation_512 (2) 30 13 14" xfId="27967" xr:uid="{00000000-0005-0000-0000-000005010000}"/>
    <cellStyle name="_Good Unit_Correlation_512 (2) 30 13 2" xfId="14748" xr:uid="{00000000-0005-0000-0000-000006010000}"/>
    <cellStyle name="_Good Unit_Correlation_512 (2) 30 13 3" xfId="26880" xr:uid="{00000000-0005-0000-0000-000007010000}"/>
    <cellStyle name="_Good Unit_Correlation_512 (2) 30 13 4" xfId="3222" xr:uid="{00000000-0005-0000-0000-000008010000}"/>
    <cellStyle name="_Good Unit_Correlation_512 (2) 30 13 5" xfId="27992" xr:uid="{00000000-0005-0000-0000-000009010000}"/>
    <cellStyle name="_Good Unit_Correlation_512 (2) 30 13 6" xfId="25909" xr:uid="{00000000-0005-0000-0000-00000A010000}"/>
    <cellStyle name="_Good Unit_Correlation_512 (2) 30 13 7" xfId="26755" xr:uid="{00000000-0005-0000-0000-00000B010000}"/>
    <cellStyle name="_Good Unit_Correlation_512 (2) 30 13 8" xfId="27211" xr:uid="{00000000-0005-0000-0000-00000C010000}"/>
    <cellStyle name="_Good Unit_Correlation_512 (2) 30 13 9" xfId="13533" xr:uid="{00000000-0005-0000-0000-00000D010000}"/>
    <cellStyle name="_Good Unit_Correlation_512 (2) 30 13_Mosetta Stone" xfId="64" xr:uid="{00000000-0005-0000-0000-00000E010000}"/>
    <cellStyle name="_Good Unit_Correlation_512 (2) 30 14" xfId="65" xr:uid="{00000000-0005-0000-0000-00000F010000}"/>
    <cellStyle name="_Good Unit_Correlation_512 (2) 30 14 10" xfId="34188" xr:uid="{00000000-0005-0000-0000-000010010000}"/>
    <cellStyle name="_Good Unit_Correlation_512 (2) 30 14 11" xfId="35596" xr:uid="{00000000-0005-0000-0000-000011010000}"/>
    <cellStyle name="_Good Unit_Correlation_512 (2) 30 14 12" xfId="36936" xr:uid="{00000000-0005-0000-0000-000012010000}"/>
    <cellStyle name="_Good Unit_Correlation_512 (2) 30 14 13" xfId="38178" xr:uid="{00000000-0005-0000-0000-000013010000}"/>
    <cellStyle name="_Good Unit_Correlation_512 (2) 30 14 14" xfId="39323" xr:uid="{00000000-0005-0000-0000-000014010000}"/>
    <cellStyle name="_Good Unit_Correlation_512 (2) 30 14 2" xfId="15292" xr:uid="{00000000-0005-0000-0000-000015010000}"/>
    <cellStyle name="_Good Unit_Correlation_512 (2) 30 14 3" xfId="27292" xr:uid="{00000000-0005-0000-0000-000016010000}"/>
    <cellStyle name="_Good Unit_Correlation_512 (2) 30 14 4" xfId="24369" xr:uid="{00000000-0005-0000-0000-000017010000}"/>
    <cellStyle name="_Good Unit_Correlation_512 (2) 30 14 5" xfId="26279" xr:uid="{00000000-0005-0000-0000-000018010000}"/>
    <cellStyle name="_Good Unit_Correlation_512 (2) 30 14 6" xfId="21396" xr:uid="{00000000-0005-0000-0000-000019010000}"/>
    <cellStyle name="_Good Unit_Correlation_512 (2) 30 14 7" xfId="29584" xr:uid="{00000000-0005-0000-0000-00001A010000}"/>
    <cellStyle name="_Good Unit_Correlation_512 (2) 30 14 8" xfId="31090" xr:uid="{00000000-0005-0000-0000-00001B010000}"/>
    <cellStyle name="_Good Unit_Correlation_512 (2) 30 14 9" xfId="32712" xr:uid="{00000000-0005-0000-0000-00001C010000}"/>
    <cellStyle name="_Good Unit_Correlation_512 (2) 30 14_Mosetta Stone" xfId="66" xr:uid="{00000000-0005-0000-0000-00001D010000}"/>
    <cellStyle name="_Good Unit_Correlation_512 (2) 30 15" xfId="67" xr:uid="{00000000-0005-0000-0000-00001E010000}"/>
    <cellStyle name="_Good Unit_Correlation_512 (2) 30 15 10" xfId="26386" xr:uid="{00000000-0005-0000-0000-00001F010000}"/>
    <cellStyle name="_Good Unit_Correlation_512 (2) 30 15 11" xfId="9670" xr:uid="{00000000-0005-0000-0000-000020010000}"/>
    <cellStyle name="_Good Unit_Correlation_512 (2) 30 15 12" xfId="24064" xr:uid="{00000000-0005-0000-0000-000021010000}"/>
    <cellStyle name="_Good Unit_Correlation_512 (2) 30 15 13" xfId="29956" xr:uid="{00000000-0005-0000-0000-000022010000}"/>
    <cellStyle name="_Good Unit_Correlation_512 (2) 30 15 14" xfId="26270" xr:uid="{00000000-0005-0000-0000-000023010000}"/>
    <cellStyle name="_Good Unit_Correlation_512 (2) 30 15 2" xfId="15247" xr:uid="{00000000-0005-0000-0000-000024010000}"/>
    <cellStyle name="_Good Unit_Correlation_512 (2) 30 15 3" xfId="27256" xr:uid="{00000000-0005-0000-0000-000025010000}"/>
    <cellStyle name="_Good Unit_Correlation_512 (2) 30 15 4" xfId="24189" xr:uid="{00000000-0005-0000-0000-000026010000}"/>
    <cellStyle name="_Good Unit_Correlation_512 (2) 30 15 5" xfId="22491" xr:uid="{00000000-0005-0000-0000-000027010000}"/>
    <cellStyle name="_Good Unit_Correlation_512 (2) 30 15 6" xfId="24914" xr:uid="{00000000-0005-0000-0000-000028010000}"/>
    <cellStyle name="_Good Unit_Correlation_512 (2) 30 15 7" xfId="23199" xr:uid="{00000000-0005-0000-0000-000029010000}"/>
    <cellStyle name="_Good Unit_Correlation_512 (2) 30 15 8" xfId="28731" xr:uid="{00000000-0005-0000-0000-00002A010000}"/>
    <cellStyle name="_Good Unit_Correlation_512 (2) 30 15 9" xfId="24729" xr:uid="{00000000-0005-0000-0000-00002B010000}"/>
    <cellStyle name="_Good Unit_Correlation_512 (2) 30 15_Mosetta Stone" xfId="68" xr:uid="{00000000-0005-0000-0000-00002C010000}"/>
    <cellStyle name="_Good Unit_Correlation_512 (2) 30 16" xfId="8054" xr:uid="{00000000-0005-0000-0000-00002D010000}"/>
    <cellStyle name="_Good Unit_Correlation_512 (2) 30 17" xfId="21543" xr:uid="{00000000-0005-0000-0000-00002E010000}"/>
    <cellStyle name="_Good Unit_Correlation_512 (2) 30 18" xfId="21076" xr:uid="{00000000-0005-0000-0000-00002F010000}"/>
    <cellStyle name="_Good Unit_Correlation_512 (2) 30 19" xfId="27625" xr:uid="{00000000-0005-0000-0000-000030010000}"/>
    <cellStyle name="_Good Unit_Correlation_512 (2) 30 2" xfId="69" xr:uid="{00000000-0005-0000-0000-000031010000}"/>
    <cellStyle name="_Good Unit_Correlation_512 (2) 30 20" xfId="13463" xr:uid="{00000000-0005-0000-0000-000032010000}"/>
    <cellStyle name="_Good Unit_Correlation_512 (2) 30 21" xfId="19578" xr:uid="{00000000-0005-0000-0000-000033010000}"/>
    <cellStyle name="_Good Unit_Correlation_512 (2) 30 22" xfId="28529" xr:uid="{00000000-0005-0000-0000-000034010000}"/>
    <cellStyle name="_Good Unit_Correlation_512 (2) 30 23" xfId="22732" xr:uid="{00000000-0005-0000-0000-000035010000}"/>
    <cellStyle name="_Good Unit_Correlation_512 (2) 30 24" xfId="27554" xr:uid="{00000000-0005-0000-0000-000036010000}"/>
    <cellStyle name="_Good Unit_Correlation_512 (2) 30 25" xfId="9724" xr:uid="{00000000-0005-0000-0000-000037010000}"/>
    <cellStyle name="_Good Unit_Correlation_512 (2) 30 26" xfId="30620" xr:uid="{00000000-0005-0000-0000-000038010000}"/>
    <cellStyle name="_Good Unit_Correlation_512 (2) 30 27" xfId="32254" xr:uid="{00000000-0005-0000-0000-000039010000}"/>
    <cellStyle name="_Good Unit_Correlation_512 (2) 30 28" xfId="33761" xr:uid="{00000000-0005-0000-0000-00003A010000}"/>
    <cellStyle name="_Good Unit_Correlation_512 (2) 30 3" xfId="70" xr:uid="{00000000-0005-0000-0000-00003B010000}"/>
    <cellStyle name="_Good Unit_Correlation_512 (2) 30 3 10" xfId="35388" xr:uid="{00000000-0005-0000-0000-00003C010000}"/>
    <cellStyle name="_Good Unit_Correlation_512 (2) 30 3 11" xfId="36736" xr:uid="{00000000-0005-0000-0000-00003D010000}"/>
    <cellStyle name="_Good Unit_Correlation_512 (2) 30 3 12" xfId="37989" xr:uid="{00000000-0005-0000-0000-00003E010000}"/>
    <cellStyle name="_Good Unit_Correlation_512 (2) 30 3 13" xfId="39149" xr:uid="{00000000-0005-0000-0000-00003F010000}"/>
    <cellStyle name="_Good Unit_Correlation_512 (2) 30 3 14" xfId="40208" xr:uid="{00000000-0005-0000-0000-000040010000}"/>
    <cellStyle name="_Good Unit_Correlation_512 (2) 30 3 15" xfId="41126" xr:uid="{00000000-0005-0000-0000-000041010000}"/>
    <cellStyle name="_Good Unit_Correlation_512 (2) 30 3 2" xfId="71" xr:uid="{00000000-0005-0000-0000-000042010000}"/>
    <cellStyle name="_Good Unit_Correlation_512 (2) 30 3 3" xfId="11167" xr:uid="{00000000-0005-0000-0000-000043010000}"/>
    <cellStyle name="_Good Unit_Correlation_512 (2) 30 3 4" xfId="24041" xr:uid="{00000000-0005-0000-0000-000044010000}"/>
    <cellStyle name="_Good Unit_Correlation_512 (2) 30 3 5" xfId="24864" xr:uid="{00000000-0005-0000-0000-000045010000}"/>
    <cellStyle name="_Good Unit_Correlation_512 (2) 30 3 6" xfId="28868" xr:uid="{00000000-0005-0000-0000-000046010000}"/>
    <cellStyle name="_Good Unit_Correlation_512 (2) 30 3 7" xfId="30847" xr:uid="{00000000-0005-0000-0000-000047010000}"/>
    <cellStyle name="_Good Unit_Correlation_512 (2) 30 3 8" xfId="32476" xr:uid="{00000000-0005-0000-0000-000048010000}"/>
    <cellStyle name="_Good Unit_Correlation_512 (2) 30 3 9" xfId="33968" xr:uid="{00000000-0005-0000-0000-000049010000}"/>
    <cellStyle name="_Good Unit_Correlation_512 (2) 30 3_Mosetta Stone" xfId="72" xr:uid="{00000000-0005-0000-0000-00004A010000}"/>
    <cellStyle name="_Good Unit_Correlation_512 (2) 30 4" xfId="73" xr:uid="{00000000-0005-0000-0000-00004B010000}"/>
    <cellStyle name="_Good Unit_Correlation_512 (2) 30 4 10" xfId="35651" xr:uid="{00000000-0005-0000-0000-00004C010000}"/>
    <cellStyle name="_Good Unit_Correlation_512 (2) 30 4 11" xfId="36989" xr:uid="{00000000-0005-0000-0000-00004D010000}"/>
    <cellStyle name="_Good Unit_Correlation_512 (2) 30 4 12" xfId="38230" xr:uid="{00000000-0005-0000-0000-00004E010000}"/>
    <cellStyle name="_Good Unit_Correlation_512 (2) 30 4 13" xfId="39371" xr:uid="{00000000-0005-0000-0000-00004F010000}"/>
    <cellStyle name="_Good Unit_Correlation_512 (2) 30 4 14" xfId="40405" xr:uid="{00000000-0005-0000-0000-000050010000}"/>
    <cellStyle name="_Good Unit_Correlation_512 (2) 30 4 2" xfId="11120" xr:uid="{00000000-0005-0000-0000-000051010000}"/>
    <cellStyle name="_Good Unit_Correlation_512 (2) 30 4 3" xfId="24003" xr:uid="{00000000-0005-0000-0000-000052010000}"/>
    <cellStyle name="_Good Unit_Correlation_512 (2) 30 4 4" xfId="28732" xr:uid="{00000000-0005-0000-0000-000053010000}"/>
    <cellStyle name="_Good Unit_Correlation_512 (2) 30 4 5" xfId="30343" xr:uid="{00000000-0005-0000-0000-000054010000}"/>
    <cellStyle name="_Good Unit_Correlation_512 (2) 30 4 6" xfId="24392" xr:uid="{00000000-0005-0000-0000-000055010000}"/>
    <cellStyle name="_Good Unit_Correlation_512 (2) 30 4 7" xfId="31149" xr:uid="{00000000-0005-0000-0000-000056010000}"/>
    <cellStyle name="_Good Unit_Correlation_512 (2) 30 4 8" xfId="32770" xr:uid="{00000000-0005-0000-0000-000057010000}"/>
    <cellStyle name="_Good Unit_Correlation_512 (2) 30 4 9" xfId="34246" xr:uid="{00000000-0005-0000-0000-000058010000}"/>
    <cellStyle name="_Good Unit_Correlation_512 (2) 30 5" xfId="74" xr:uid="{00000000-0005-0000-0000-000059010000}"/>
    <cellStyle name="_Good Unit_Correlation_512 (2) 30 5 10" xfId="20535" xr:uid="{00000000-0005-0000-0000-00005A010000}"/>
    <cellStyle name="_Good Unit_Correlation_512 (2) 30 5 11" xfId="25809" xr:uid="{00000000-0005-0000-0000-00005B010000}"/>
    <cellStyle name="_Good Unit_Correlation_512 (2) 30 5 12" xfId="3183" xr:uid="{00000000-0005-0000-0000-00005C010000}"/>
    <cellStyle name="_Good Unit_Correlation_512 (2) 30 5 13" xfId="21314" xr:uid="{00000000-0005-0000-0000-00005D010000}"/>
    <cellStyle name="_Good Unit_Correlation_512 (2) 30 5 14" xfId="22083" xr:uid="{00000000-0005-0000-0000-00005E010000}"/>
    <cellStyle name="_Good Unit_Correlation_512 (2) 30 5 2" xfId="11492" xr:uid="{00000000-0005-0000-0000-00005F010000}"/>
    <cellStyle name="_Good Unit_Correlation_512 (2) 30 5 3" xfId="24286" xr:uid="{00000000-0005-0000-0000-000060010000}"/>
    <cellStyle name="_Good Unit_Correlation_512 (2) 30 5 4" xfId="25370" xr:uid="{00000000-0005-0000-0000-000061010000}"/>
    <cellStyle name="_Good Unit_Correlation_512 (2) 30 5 5" xfId="19043" xr:uid="{00000000-0005-0000-0000-000062010000}"/>
    <cellStyle name="_Good Unit_Correlation_512 (2) 30 5 6" xfId="19610" xr:uid="{00000000-0005-0000-0000-000063010000}"/>
    <cellStyle name="_Good Unit_Correlation_512 (2) 30 5 7" xfId="21436" xr:uid="{00000000-0005-0000-0000-000064010000}"/>
    <cellStyle name="_Good Unit_Correlation_512 (2) 30 5 8" xfId="29640" xr:uid="{00000000-0005-0000-0000-000065010000}"/>
    <cellStyle name="_Good Unit_Correlation_512 (2) 30 5 9" xfId="21992" xr:uid="{00000000-0005-0000-0000-000066010000}"/>
    <cellStyle name="_Good Unit_Correlation_512 (2) 30 6" xfId="75" xr:uid="{00000000-0005-0000-0000-000067010000}"/>
    <cellStyle name="_Good Unit_Correlation_512 (2) 30 6 10" xfId="29674" xr:uid="{00000000-0005-0000-0000-000068010000}"/>
    <cellStyle name="_Good Unit_Correlation_512 (2) 30 6 11" xfId="31178" xr:uid="{00000000-0005-0000-0000-000069010000}"/>
    <cellStyle name="_Good Unit_Correlation_512 (2) 30 6 12" xfId="32800" xr:uid="{00000000-0005-0000-0000-00006A010000}"/>
    <cellStyle name="_Good Unit_Correlation_512 (2) 30 6 13" xfId="34276" xr:uid="{00000000-0005-0000-0000-00006B010000}"/>
    <cellStyle name="_Good Unit_Correlation_512 (2) 30 6 14" xfId="35678" xr:uid="{00000000-0005-0000-0000-00006C010000}"/>
    <cellStyle name="_Good Unit_Correlation_512 (2) 30 6 2" xfId="12033" xr:uid="{00000000-0005-0000-0000-00006D010000}"/>
    <cellStyle name="_Good Unit_Correlation_512 (2) 30 6 3" xfId="24708" xr:uid="{00000000-0005-0000-0000-00006E010000}"/>
    <cellStyle name="_Good Unit_Correlation_512 (2) 30 6 4" xfId="26216" xr:uid="{00000000-0005-0000-0000-00006F010000}"/>
    <cellStyle name="_Good Unit_Correlation_512 (2) 30 6 5" xfId="19703" xr:uid="{00000000-0005-0000-0000-000070010000}"/>
    <cellStyle name="_Good Unit_Correlation_512 (2) 30 6 6" xfId="26398" xr:uid="{00000000-0005-0000-0000-000071010000}"/>
    <cellStyle name="_Good Unit_Correlation_512 (2) 30 6 7" xfId="21086" xr:uid="{00000000-0005-0000-0000-000072010000}"/>
    <cellStyle name="_Good Unit_Correlation_512 (2) 30 6 8" xfId="25012" xr:uid="{00000000-0005-0000-0000-000073010000}"/>
    <cellStyle name="_Good Unit_Correlation_512 (2) 30 6 9" xfId="24236" xr:uid="{00000000-0005-0000-0000-000074010000}"/>
    <cellStyle name="_Good Unit_Correlation_512 (2) 30 7" xfId="76" xr:uid="{00000000-0005-0000-0000-000075010000}"/>
    <cellStyle name="_Good Unit_Correlation_512 (2) 30 7 10" xfId="20044" xr:uid="{00000000-0005-0000-0000-000076010000}"/>
    <cellStyle name="_Good Unit_Correlation_512 (2) 30 7 11" xfId="19906" xr:uid="{00000000-0005-0000-0000-000077010000}"/>
    <cellStyle name="_Good Unit_Correlation_512 (2) 30 7 12" xfId="19683" xr:uid="{00000000-0005-0000-0000-000078010000}"/>
    <cellStyle name="_Good Unit_Correlation_512 (2) 30 7 13" xfId="31845" xr:uid="{00000000-0005-0000-0000-000079010000}"/>
    <cellStyle name="_Good Unit_Correlation_512 (2) 30 7 14" xfId="33370" xr:uid="{00000000-0005-0000-0000-00007A010000}"/>
    <cellStyle name="_Good Unit_Correlation_512 (2) 30 7 2" xfId="12973" xr:uid="{00000000-0005-0000-0000-00007B010000}"/>
    <cellStyle name="_Good Unit_Correlation_512 (2) 30 7 3" xfId="25415" xr:uid="{00000000-0005-0000-0000-00007C010000}"/>
    <cellStyle name="_Good Unit_Correlation_512 (2) 30 7 4" xfId="28252" xr:uid="{00000000-0005-0000-0000-00007D010000}"/>
    <cellStyle name="_Good Unit_Correlation_512 (2) 30 7 5" xfId="22822" xr:uid="{00000000-0005-0000-0000-00007E010000}"/>
    <cellStyle name="_Good Unit_Correlation_512 (2) 30 7 6" xfId="19988" xr:uid="{00000000-0005-0000-0000-00007F010000}"/>
    <cellStyle name="_Good Unit_Correlation_512 (2) 30 7 7" xfId="24307" xr:uid="{00000000-0005-0000-0000-000080010000}"/>
    <cellStyle name="_Good Unit_Correlation_512 (2) 30 7 8" xfId="28451" xr:uid="{00000000-0005-0000-0000-000081010000}"/>
    <cellStyle name="_Good Unit_Correlation_512 (2) 30 7 9" xfId="22767" xr:uid="{00000000-0005-0000-0000-000082010000}"/>
    <cellStyle name="_Good Unit_Correlation_512 (2) 30 8" xfId="77" xr:uid="{00000000-0005-0000-0000-000083010000}"/>
    <cellStyle name="_Good Unit_Correlation_512 (2) 30 8 10" xfId="28877" xr:uid="{00000000-0005-0000-0000-000084010000}"/>
    <cellStyle name="_Good Unit_Correlation_512 (2) 30 8 11" xfId="20533" xr:uid="{00000000-0005-0000-0000-000085010000}"/>
    <cellStyle name="_Good Unit_Correlation_512 (2) 30 8 12" xfId="26018" xr:uid="{00000000-0005-0000-0000-000086010000}"/>
    <cellStyle name="_Good Unit_Correlation_512 (2) 30 8 13" xfId="22850" xr:uid="{00000000-0005-0000-0000-000087010000}"/>
    <cellStyle name="_Good Unit_Correlation_512 (2) 30 8 14" xfId="19971" xr:uid="{00000000-0005-0000-0000-000088010000}"/>
    <cellStyle name="_Good Unit_Correlation_512 (2) 30 8 2" xfId="12904" xr:uid="{00000000-0005-0000-0000-000089010000}"/>
    <cellStyle name="_Good Unit_Correlation_512 (2) 30 8 3" xfId="25359" xr:uid="{00000000-0005-0000-0000-00008A010000}"/>
    <cellStyle name="_Good Unit_Correlation_512 (2) 30 8 4" xfId="19877" xr:uid="{00000000-0005-0000-0000-00008B010000}"/>
    <cellStyle name="_Good Unit_Correlation_512 (2) 30 8 5" xfId="24450" xr:uid="{00000000-0005-0000-0000-00008C010000}"/>
    <cellStyle name="_Good Unit_Correlation_512 (2) 30 8 6" xfId="27615" xr:uid="{00000000-0005-0000-0000-00008D010000}"/>
    <cellStyle name="_Good Unit_Correlation_512 (2) 30 8 7" xfId="31675" xr:uid="{00000000-0005-0000-0000-00008E010000}"/>
    <cellStyle name="_Good Unit_Correlation_512 (2) 30 8 8" xfId="24250" xr:uid="{00000000-0005-0000-0000-00008F010000}"/>
    <cellStyle name="_Good Unit_Correlation_512 (2) 30 8 9" xfId="29338" xr:uid="{00000000-0005-0000-0000-000090010000}"/>
    <cellStyle name="_Good Unit_Correlation_512 (2) 30 9" xfId="78" xr:uid="{00000000-0005-0000-0000-000091010000}"/>
    <cellStyle name="_Good Unit_Correlation_512 (2) 30 9 10" xfId="37104" xr:uid="{00000000-0005-0000-0000-000092010000}"/>
    <cellStyle name="_Good Unit_Correlation_512 (2) 30 9 11" xfId="38337" xr:uid="{00000000-0005-0000-0000-000093010000}"/>
    <cellStyle name="_Good Unit_Correlation_512 (2) 30 9 12" xfId="39467" xr:uid="{00000000-0005-0000-0000-000094010000}"/>
    <cellStyle name="_Good Unit_Correlation_512 (2) 30 9 13" xfId="40490" xr:uid="{00000000-0005-0000-0000-000095010000}"/>
    <cellStyle name="_Good Unit_Correlation_512 (2) 30 9 14" xfId="41365" xr:uid="{00000000-0005-0000-0000-000096010000}"/>
    <cellStyle name="_Good Unit_Correlation_512 (2) 30 9 2" xfId="12438" xr:uid="{00000000-0005-0000-0000-000097010000}"/>
    <cellStyle name="_Good Unit_Correlation_512 (2) 30 9 3" xfId="24992" xr:uid="{00000000-0005-0000-0000-000098010000}"/>
    <cellStyle name="_Good Unit_Correlation_512 (2) 30 9 4" xfId="27195" xr:uid="{00000000-0005-0000-0000-000099010000}"/>
    <cellStyle name="_Good Unit_Correlation_512 (2) 30 9 5" xfId="26066" xr:uid="{00000000-0005-0000-0000-00009A010000}"/>
    <cellStyle name="_Good Unit_Correlation_512 (2) 30 9 6" xfId="31286" xr:uid="{00000000-0005-0000-0000-00009B010000}"/>
    <cellStyle name="_Good Unit_Correlation_512 (2) 30 9 7" xfId="32901" xr:uid="{00000000-0005-0000-0000-00009C010000}"/>
    <cellStyle name="_Good Unit_Correlation_512 (2) 30 9 8" xfId="34374" xr:uid="{00000000-0005-0000-0000-00009D010000}"/>
    <cellStyle name="_Good Unit_Correlation_512 (2) 30 9 9" xfId="35773" xr:uid="{00000000-0005-0000-0000-00009E010000}"/>
    <cellStyle name="_Good Unit_Correlation_512 (2) 30_Mosetta Stone" xfId="79" xr:uid="{00000000-0005-0000-0000-00009F010000}"/>
    <cellStyle name="_Good Unit_Correlation_512 (2) 31" xfId="80" xr:uid="{00000000-0005-0000-0000-0000A0010000}"/>
    <cellStyle name="_Good Unit_Correlation_512 (2) 31 10" xfId="24759" xr:uid="{00000000-0005-0000-0000-0000A1010000}"/>
    <cellStyle name="_Good Unit_Correlation_512 (2) 31 11" xfId="23229" xr:uid="{00000000-0005-0000-0000-0000A2010000}"/>
    <cellStyle name="_Good Unit_Correlation_512 (2) 31 12" xfId="24810" xr:uid="{00000000-0005-0000-0000-0000A3010000}"/>
    <cellStyle name="_Good Unit_Correlation_512 (2) 31 13" xfId="22021" xr:uid="{00000000-0005-0000-0000-0000A4010000}"/>
    <cellStyle name="_Good Unit_Correlation_512 (2) 31 14" xfId="21753" xr:uid="{00000000-0005-0000-0000-0000A5010000}"/>
    <cellStyle name="_Good Unit_Correlation_512 (2) 31 15" xfId="25402" xr:uid="{00000000-0005-0000-0000-0000A6010000}"/>
    <cellStyle name="_Good Unit_Correlation_512 (2) 31 16" xfId="28570" xr:uid="{00000000-0005-0000-0000-0000A7010000}"/>
    <cellStyle name="_Good Unit_Correlation_512 (2) 31 2" xfId="81" xr:uid="{00000000-0005-0000-0000-0000A8010000}"/>
    <cellStyle name="_Good Unit_Correlation_512 (2) 31 3" xfId="82" xr:uid="{00000000-0005-0000-0000-0000A9010000}"/>
    <cellStyle name="_Good Unit_Correlation_512 (2) 31 4" xfId="8154" xr:uid="{00000000-0005-0000-0000-0000AA010000}"/>
    <cellStyle name="_Good Unit_Correlation_512 (2) 31 5" xfId="21623" xr:uid="{00000000-0005-0000-0000-0000AB010000}"/>
    <cellStyle name="_Good Unit_Correlation_512 (2) 31 6" xfId="25143" xr:uid="{00000000-0005-0000-0000-0000AC010000}"/>
    <cellStyle name="_Good Unit_Correlation_512 (2) 31 7" xfId="26420" xr:uid="{00000000-0005-0000-0000-0000AD010000}"/>
    <cellStyle name="_Good Unit_Correlation_512 (2) 31 8" xfId="29481" xr:uid="{00000000-0005-0000-0000-0000AE010000}"/>
    <cellStyle name="_Good Unit_Correlation_512 (2) 31 9" xfId="13269" xr:uid="{00000000-0005-0000-0000-0000AF010000}"/>
    <cellStyle name="_Good Unit_Correlation_512 (2) 32" xfId="83" xr:uid="{00000000-0005-0000-0000-0000B0010000}"/>
    <cellStyle name="_Good Unit_Correlation_512 (2) 32 10" xfId="84" xr:uid="{00000000-0005-0000-0000-0000B1010000}"/>
    <cellStyle name="_Good Unit_Correlation_512 (2) 32 11" xfId="85" xr:uid="{00000000-0005-0000-0000-0000B2010000}"/>
    <cellStyle name="_Good Unit_Correlation_512 (2) 32 11 10" xfId="31549" xr:uid="{00000000-0005-0000-0000-0000B3010000}"/>
    <cellStyle name="_Good Unit_Correlation_512 (2) 32 11 11" xfId="33156" xr:uid="{00000000-0005-0000-0000-0000B4010000}"/>
    <cellStyle name="_Good Unit_Correlation_512 (2) 32 11 12" xfId="34616" xr:uid="{00000000-0005-0000-0000-0000B5010000}"/>
    <cellStyle name="_Good Unit_Correlation_512 (2) 32 11 13" xfId="36006" xr:uid="{00000000-0005-0000-0000-0000B6010000}"/>
    <cellStyle name="_Good Unit_Correlation_512 (2) 32 11 14" xfId="37322" xr:uid="{00000000-0005-0000-0000-0000B7010000}"/>
    <cellStyle name="_Good Unit_Correlation_512 (2) 32 11 2" xfId="14155" xr:uid="{00000000-0005-0000-0000-0000B8010000}"/>
    <cellStyle name="_Good Unit_Correlation_512 (2) 32 11 3" xfId="26438" xr:uid="{00000000-0005-0000-0000-0000B9010000}"/>
    <cellStyle name="_Good Unit_Correlation_512 (2) 32 11 4" xfId="9596" xr:uid="{00000000-0005-0000-0000-0000BA010000}"/>
    <cellStyle name="_Good Unit_Correlation_512 (2) 32 11 5" xfId="21703" xr:uid="{00000000-0005-0000-0000-0000BB010000}"/>
    <cellStyle name="_Good Unit_Correlation_512 (2) 32 11 6" xfId="29411" xr:uid="{00000000-0005-0000-0000-0000BC010000}"/>
    <cellStyle name="_Good Unit_Correlation_512 (2) 32 11 7" xfId="22347" xr:uid="{00000000-0005-0000-0000-0000BD010000}"/>
    <cellStyle name="_Good Unit_Correlation_512 (2) 32 11 8" xfId="29496" xr:uid="{00000000-0005-0000-0000-0000BE010000}"/>
    <cellStyle name="_Good Unit_Correlation_512 (2) 32 11 9" xfId="30052" xr:uid="{00000000-0005-0000-0000-0000BF010000}"/>
    <cellStyle name="_Good Unit_Correlation_512 (2) 32 12" xfId="86" xr:uid="{00000000-0005-0000-0000-0000C0010000}"/>
    <cellStyle name="_Good Unit_Correlation_512 (2) 32 12 10" xfId="23232" xr:uid="{00000000-0005-0000-0000-0000C1010000}"/>
    <cellStyle name="_Good Unit_Correlation_512 (2) 32 12 11" xfId="9531" xr:uid="{00000000-0005-0000-0000-0000C2010000}"/>
    <cellStyle name="_Good Unit_Correlation_512 (2) 32 12 12" xfId="23775" xr:uid="{00000000-0005-0000-0000-0000C3010000}"/>
    <cellStyle name="_Good Unit_Correlation_512 (2) 32 12 13" xfId="26900" xr:uid="{00000000-0005-0000-0000-0000C4010000}"/>
    <cellStyle name="_Good Unit_Correlation_512 (2) 32 12 14" xfId="19504" xr:uid="{00000000-0005-0000-0000-0000C5010000}"/>
    <cellStyle name="_Good Unit_Correlation_512 (2) 32 12 2" xfId="14292" xr:uid="{00000000-0005-0000-0000-0000C6010000}"/>
    <cellStyle name="_Good Unit_Correlation_512 (2) 32 12 3" xfId="26540" xr:uid="{00000000-0005-0000-0000-0000C7010000}"/>
    <cellStyle name="_Good Unit_Correlation_512 (2) 32 12 4" xfId="13368" xr:uid="{00000000-0005-0000-0000-0000C8010000}"/>
    <cellStyle name="_Good Unit_Correlation_512 (2) 32 12 5" xfId="27083" xr:uid="{00000000-0005-0000-0000-0000C9010000}"/>
    <cellStyle name="_Good Unit_Correlation_512 (2) 32 12 6" xfId="19438" xr:uid="{00000000-0005-0000-0000-0000CA010000}"/>
    <cellStyle name="_Good Unit_Correlation_512 (2) 32 12 7" xfId="28059" xr:uid="{00000000-0005-0000-0000-0000CB010000}"/>
    <cellStyle name="_Good Unit_Correlation_512 (2) 32 12 8" xfId="3250" xr:uid="{00000000-0005-0000-0000-0000CC010000}"/>
    <cellStyle name="_Good Unit_Correlation_512 (2) 32 12 9" xfId="19247" xr:uid="{00000000-0005-0000-0000-0000CD010000}"/>
    <cellStyle name="_Good Unit_Correlation_512 (2) 32 13" xfId="87" xr:uid="{00000000-0005-0000-0000-0000CE010000}"/>
    <cellStyle name="_Good Unit_Correlation_512 (2) 32 13 10" xfId="37135" xr:uid="{00000000-0005-0000-0000-0000CF010000}"/>
    <cellStyle name="_Good Unit_Correlation_512 (2) 32 13 11" xfId="38362" xr:uid="{00000000-0005-0000-0000-0000D0010000}"/>
    <cellStyle name="_Good Unit_Correlation_512 (2) 32 13 12" xfId="39488" xr:uid="{00000000-0005-0000-0000-0000D1010000}"/>
    <cellStyle name="_Good Unit_Correlation_512 (2) 32 13 13" xfId="40508" xr:uid="{00000000-0005-0000-0000-0000D2010000}"/>
    <cellStyle name="_Good Unit_Correlation_512 (2) 32 13 14" xfId="41376" xr:uid="{00000000-0005-0000-0000-0000D3010000}"/>
    <cellStyle name="_Good Unit_Correlation_512 (2) 32 13 2" xfId="14786" xr:uid="{00000000-0005-0000-0000-0000D4010000}"/>
    <cellStyle name="_Good Unit_Correlation_512 (2) 32 13 3" xfId="26913" xr:uid="{00000000-0005-0000-0000-0000D5010000}"/>
    <cellStyle name="_Good Unit_Correlation_512 (2) 32 13 4" xfId="13462" xr:uid="{00000000-0005-0000-0000-0000D6010000}"/>
    <cellStyle name="_Good Unit_Correlation_512 (2) 32 13 5" xfId="29825" xr:uid="{00000000-0005-0000-0000-0000D7010000}"/>
    <cellStyle name="_Good Unit_Correlation_512 (2) 32 13 6" xfId="31332" xr:uid="{00000000-0005-0000-0000-0000D8010000}"/>
    <cellStyle name="_Good Unit_Correlation_512 (2) 32 13 7" xfId="32940" xr:uid="{00000000-0005-0000-0000-0000D9010000}"/>
    <cellStyle name="_Good Unit_Correlation_512 (2) 32 13 8" xfId="34412" xr:uid="{00000000-0005-0000-0000-0000DA010000}"/>
    <cellStyle name="_Good Unit_Correlation_512 (2) 32 13 9" xfId="35808" xr:uid="{00000000-0005-0000-0000-0000DB010000}"/>
    <cellStyle name="_Good Unit_Correlation_512 (2) 32 14" xfId="88" xr:uid="{00000000-0005-0000-0000-0000DC010000}"/>
    <cellStyle name="_Good Unit_Correlation_512 (2) 32 14 10" xfId="38163" xr:uid="{00000000-0005-0000-0000-0000DD010000}"/>
    <cellStyle name="_Good Unit_Correlation_512 (2) 32 14 11" xfId="39310" xr:uid="{00000000-0005-0000-0000-0000DE010000}"/>
    <cellStyle name="_Good Unit_Correlation_512 (2) 32 14 12" xfId="40350" xr:uid="{00000000-0005-0000-0000-0000DF010000}"/>
    <cellStyle name="_Good Unit_Correlation_512 (2) 32 14 13" xfId="41246" xr:uid="{00000000-0005-0000-0000-0000E0010000}"/>
    <cellStyle name="_Good Unit_Correlation_512 (2) 32 14 14" xfId="42008" xr:uid="{00000000-0005-0000-0000-0000E1010000}"/>
    <cellStyle name="_Good Unit_Correlation_512 (2) 32 14 2" xfId="15634" xr:uid="{00000000-0005-0000-0000-0000E2010000}"/>
    <cellStyle name="_Good Unit_Correlation_512 (2) 32 14 3" xfId="27551" xr:uid="{00000000-0005-0000-0000-0000E3010000}"/>
    <cellStyle name="_Good Unit_Correlation_512 (2) 32 14 4" xfId="29474" xr:uid="{00000000-0005-0000-0000-0000E4010000}"/>
    <cellStyle name="_Good Unit_Correlation_512 (2) 32 14 5" xfId="31071" xr:uid="{00000000-0005-0000-0000-0000E5010000}"/>
    <cellStyle name="_Good Unit_Correlation_512 (2) 32 14 6" xfId="32693" xr:uid="{00000000-0005-0000-0000-0000E6010000}"/>
    <cellStyle name="_Good Unit_Correlation_512 (2) 32 14 7" xfId="34170" xr:uid="{00000000-0005-0000-0000-0000E7010000}"/>
    <cellStyle name="_Good Unit_Correlation_512 (2) 32 14 8" xfId="35578" xr:uid="{00000000-0005-0000-0000-0000E8010000}"/>
    <cellStyle name="_Good Unit_Correlation_512 (2) 32 14 9" xfId="36918" xr:uid="{00000000-0005-0000-0000-0000E9010000}"/>
    <cellStyle name="_Good Unit_Correlation_512 (2) 32 15" xfId="89" xr:uid="{00000000-0005-0000-0000-0000EA010000}"/>
    <cellStyle name="_Good Unit_Correlation_512 (2) 32 15 10" xfId="34483" xr:uid="{00000000-0005-0000-0000-0000EB010000}"/>
    <cellStyle name="_Good Unit_Correlation_512 (2) 32 15 11" xfId="35875" xr:uid="{00000000-0005-0000-0000-0000EC010000}"/>
    <cellStyle name="_Good Unit_Correlation_512 (2) 32 15 12" xfId="37200" xr:uid="{00000000-0005-0000-0000-0000ED010000}"/>
    <cellStyle name="_Good Unit_Correlation_512 (2) 32 15 13" xfId="38425" xr:uid="{00000000-0005-0000-0000-0000EE010000}"/>
    <cellStyle name="_Good Unit_Correlation_512 (2) 32 15 14" xfId="39547" xr:uid="{00000000-0005-0000-0000-0000EF010000}"/>
    <cellStyle name="_Good Unit_Correlation_512 (2) 32 15 2" xfId="15756" xr:uid="{00000000-0005-0000-0000-0000F0010000}"/>
    <cellStyle name="_Good Unit_Correlation_512 (2) 32 15 3" xfId="27635" xr:uid="{00000000-0005-0000-0000-0000F1010000}"/>
    <cellStyle name="_Good Unit_Correlation_512 (2) 32 15 4" xfId="26962" xr:uid="{00000000-0005-0000-0000-0000F2010000}"/>
    <cellStyle name="_Good Unit_Correlation_512 (2) 32 15 5" xfId="13475" xr:uid="{00000000-0005-0000-0000-0000F3010000}"/>
    <cellStyle name="_Good Unit_Correlation_512 (2) 32 15 6" xfId="22680" xr:uid="{00000000-0005-0000-0000-0000F4010000}"/>
    <cellStyle name="_Good Unit_Correlation_512 (2) 32 15 7" xfId="29904" xr:uid="{00000000-0005-0000-0000-0000F5010000}"/>
    <cellStyle name="_Good Unit_Correlation_512 (2) 32 15 8" xfId="31397" xr:uid="{00000000-0005-0000-0000-0000F6010000}"/>
    <cellStyle name="_Good Unit_Correlation_512 (2) 32 15 9" xfId="33014" xr:uid="{00000000-0005-0000-0000-0000F7010000}"/>
    <cellStyle name="_Good Unit_Correlation_512 (2) 32 16" xfId="8250" xr:uid="{00000000-0005-0000-0000-0000F8010000}"/>
    <cellStyle name="_Good Unit_Correlation_512 (2) 32 17" xfId="21704" xr:uid="{00000000-0005-0000-0000-0000F9010000}"/>
    <cellStyle name="_Good Unit_Correlation_512 (2) 32 18" xfId="21038" xr:uid="{00000000-0005-0000-0000-0000FA010000}"/>
    <cellStyle name="_Good Unit_Correlation_512 (2) 32 19" xfId="26635" xr:uid="{00000000-0005-0000-0000-0000FB010000}"/>
    <cellStyle name="_Good Unit_Correlation_512 (2) 32 2" xfId="90" xr:uid="{00000000-0005-0000-0000-0000FC010000}"/>
    <cellStyle name="_Good Unit_Correlation_512 (2) 32 20" xfId="20430" xr:uid="{00000000-0005-0000-0000-0000FD010000}"/>
    <cellStyle name="_Good Unit_Correlation_512 (2) 32 21" xfId="29051" xr:uid="{00000000-0005-0000-0000-0000FE010000}"/>
    <cellStyle name="_Good Unit_Correlation_512 (2) 32 22" xfId="30589" xr:uid="{00000000-0005-0000-0000-0000FF010000}"/>
    <cellStyle name="_Good Unit_Correlation_512 (2) 32 23" xfId="32221" xr:uid="{00000000-0005-0000-0000-000000020000}"/>
    <cellStyle name="_Good Unit_Correlation_512 (2) 32 24" xfId="33728" xr:uid="{00000000-0005-0000-0000-000001020000}"/>
    <cellStyle name="_Good Unit_Correlation_512 (2) 32 25" xfId="35160" xr:uid="{00000000-0005-0000-0000-000002020000}"/>
    <cellStyle name="_Good Unit_Correlation_512 (2) 32 26" xfId="36517" xr:uid="{00000000-0005-0000-0000-000003020000}"/>
    <cellStyle name="_Good Unit_Correlation_512 (2) 32 27" xfId="37792" xr:uid="{00000000-0005-0000-0000-000004020000}"/>
    <cellStyle name="_Good Unit_Correlation_512 (2) 32 28" xfId="38963" xr:uid="{00000000-0005-0000-0000-000005020000}"/>
    <cellStyle name="_Good Unit_Correlation_512 (2) 32 3" xfId="91" xr:uid="{00000000-0005-0000-0000-000006020000}"/>
    <cellStyle name="_Good Unit_Correlation_512 (2) 32 3 10" xfId="22702" xr:uid="{00000000-0005-0000-0000-000007020000}"/>
    <cellStyle name="_Good Unit_Correlation_512 (2) 32 3 11" xfId="31802" xr:uid="{00000000-0005-0000-0000-000008020000}"/>
    <cellStyle name="_Good Unit_Correlation_512 (2) 32 3 12" xfId="33327" xr:uid="{00000000-0005-0000-0000-000009020000}"/>
    <cellStyle name="_Good Unit_Correlation_512 (2) 32 3 13" xfId="34781" xr:uid="{00000000-0005-0000-0000-00000A020000}"/>
    <cellStyle name="_Good Unit_Correlation_512 (2) 32 3 14" xfId="36164" xr:uid="{00000000-0005-0000-0000-00000B020000}"/>
    <cellStyle name="_Good Unit_Correlation_512 (2) 32 3 15" xfId="37466" xr:uid="{00000000-0005-0000-0000-00000C020000}"/>
    <cellStyle name="_Good Unit_Correlation_512 (2) 32 3 2" xfId="92" xr:uid="{00000000-0005-0000-0000-00000D020000}"/>
    <cellStyle name="_Good Unit_Correlation_512 (2) 32 3 3" xfId="11205" xr:uid="{00000000-0005-0000-0000-00000E020000}"/>
    <cellStyle name="_Good Unit_Correlation_512 (2) 32 3 4" xfId="24073" xr:uid="{00000000-0005-0000-0000-00000F020000}"/>
    <cellStyle name="_Good Unit_Correlation_512 (2) 32 3 5" xfId="21991" xr:uid="{00000000-0005-0000-0000-000010020000}"/>
    <cellStyle name="_Good Unit_Correlation_512 (2) 32 3 6" xfId="20756" xr:uid="{00000000-0005-0000-0000-000011020000}"/>
    <cellStyle name="_Good Unit_Correlation_512 (2) 32 3 7" xfId="26630" xr:uid="{00000000-0005-0000-0000-000012020000}"/>
    <cellStyle name="_Good Unit_Correlation_512 (2) 32 3 8" xfId="20499" xr:uid="{00000000-0005-0000-0000-000013020000}"/>
    <cellStyle name="_Good Unit_Correlation_512 (2) 32 3 9" xfId="28604" xr:uid="{00000000-0005-0000-0000-000014020000}"/>
    <cellStyle name="_Good Unit_Correlation_512 (2) 32 4" xfId="93" xr:uid="{00000000-0005-0000-0000-000015020000}"/>
    <cellStyle name="_Good Unit_Correlation_512 (2) 32 4 10" xfId="24126" xr:uid="{00000000-0005-0000-0000-000016020000}"/>
    <cellStyle name="_Good Unit_Correlation_512 (2) 32 4 11" xfId="20918" xr:uid="{00000000-0005-0000-0000-000017020000}"/>
    <cellStyle name="_Good Unit_Correlation_512 (2) 32 4 12" xfId="26905" xr:uid="{00000000-0005-0000-0000-000018020000}"/>
    <cellStyle name="_Good Unit_Correlation_512 (2) 32 4 13" xfId="9666" xr:uid="{00000000-0005-0000-0000-000019020000}"/>
    <cellStyle name="_Good Unit_Correlation_512 (2) 32 4 14" xfId="29206" xr:uid="{00000000-0005-0000-0000-00001A020000}"/>
    <cellStyle name="_Good Unit_Correlation_512 (2) 32 4 2" xfId="11096" xr:uid="{00000000-0005-0000-0000-00001B020000}"/>
    <cellStyle name="_Good Unit_Correlation_512 (2) 32 4 3" xfId="23985" xr:uid="{00000000-0005-0000-0000-00001C020000}"/>
    <cellStyle name="_Good Unit_Correlation_512 (2) 32 4 4" xfId="19134" xr:uid="{00000000-0005-0000-0000-00001D020000}"/>
    <cellStyle name="_Good Unit_Correlation_512 (2) 32 4 5" xfId="24926" xr:uid="{00000000-0005-0000-0000-00001E020000}"/>
    <cellStyle name="_Good Unit_Correlation_512 (2) 32 4 6" xfId="26426" xr:uid="{00000000-0005-0000-0000-00001F020000}"/>
    <cellStyle name="_Good Unit_Correlation_512 (2) 32 4 7" xfId="27029" xr:uid="{00000000-0005-0000-0000-000020020000}"/>
    <cellStyle name="_Good Unit_Correlation_512 (2) 32 4 8" xfId="25278" xr:uid="{00000000-0005-0000-0000-000021020000}"/>
    <cellStyle name="_Good Unit_Correlation_512 (2) 32 4 9" xfId="23114" xr:uid="{00000000-0005-0000-0000-000022020000}"/>
    <cellStyle name="_Good Unit_Correlation_512 (2) 32 5" xfId="94" xr:uid="{00000000-0005-0000-0000-000023020000}"/>
    <cellStyle name="_Good Unit_Correlation_512 (2) 32 5 10" xfId="36397" xr:uid="{00000000-0005-0000-0000-000024020000}"/>
    <cellStyle name="_Good Unit_Correlation_512 (2) 32 5 11" xfId="37687" xr:uid="{00000000-0005-0000-0000-000025020000}"/>
    <cellStyle name="_Good Unit_Correlation_512 (2) 32 5 12" xfId="38870" xr:uid="{00000000-0005-0000-0000-000026020000}"/>
    <cellStyle name="_Good Unit_Correlation_512 (2) 32 5 13" xfId="39954" xr:uid="{00000000-0005-0000-0000-000027020000}"/>
    <cellStyle name="_Good Unit_Correlation_512 (2) 32 5 14" xfId="40905" xr:uid="{00000000-0005-0000-0000-000028020000}"/>
    <cellStyle name="_Good Unit_Correlation_512 (2) 32 5 2" xfId="11530" xr:uid="{00000000-0005-0000-0000-000029020000}"/>
    <cellStyle name="_Good Unit_Correlation_512 (2) 32 5 3" xfId="24315" xr:uid="{00000000-0005-0000-0000-00002A020000}"/>
    <cellStyle name="_Good Unit_Correlation_512 (2) 32 5 4" xfId="19112" xr:uid="{00000000-0005-0000-0000-00002B020000}"/>
    <cellStyle name="_Good Unit_Correlation_512 (2) 32 5 5" xfId="28906" xr:uid="{00000000-0005-0000-0000-00002C020000}"/>
    <cellStyle name="_Good Unit_Correlation_512 (2) 32 5 6" xfId="29726" xr:uid="{00000000-0005-0000-0000-00002D020000}"/>
    <cellStyle name="_Good Unit_Correlation_512 (2) 32 5 7" xfId="32081" xr:uid="{00000000-0005-0000-0000-00002E020000}"/>
    <cellStyle name="_Good Unit_Correlation_512 (2) 32 5 8" xfId="33593" xr:uid="{00000000-0005-0000-0000-00002F020000}"/>
    <cellStyle name="_Good Unit_Correlation_512 (2) 32 5 9" xfId="35033" xr:uid="{00000000-0005-0000-0000-000030020000}"/>
    <cellStyle name="_Good Unit_Correlation_512 (2) 32 6" xfId="95" xr:uid="{00000000-0005-0000-0000-000031020000}"/>
    <cellStyle name="_Good Unit_Correlation_512 (2) 32 6 10" xfId="28524" xr:uid="{00000000-0005-0000-0000-000032020000}"/>
    <cellStyle name="_Good Unit_Correlation_512 (2) 32 6 11" xfId="22735" xr:uid="{00000000-0005-0000-0000-000033020000}"/>
    <cellStyle name="_Good Unit_Correlation_512 (2) 32 6 12" xfId="26106" xr:uid="{00000000-0005-0000-0000-000034020000}"/>
    <cellStyle name="_Good Unit_Correlation_512 (2) 32 6 13" xfId="26461" xr:uid="{00000000-0005-0000-0000-000035020000}"/>
    <cellStyle name="_Good Unit_Correlation_512 (2) 32 6 14" xfId="20972" xr:uid="{00000000-0005-0000-0000-000036020000}"/>
    <cellStyle name="_Good Unit_Correlation_512 (2) 32 6 2" xfId="12079" xr:uid="{00000000-0005-0000-0000-000037020000}"/>
    <cellStyle name="_Good Unit_Correlation_512 (2) 32 6 3" xfId="24738" xr:uid="{00000000-0005-0000-0000-000038020000}"/>
    <cellStyle name="_Good Unit_Correlation_512 (2) 32 6 4" xfId="26721" xr:uid="{00000000-0005-0000-0000-000039020000}"/>
    <cellStyle name="_Good Unit_Correlation_512 (2) 32 6 5" xfId="3205" xr:uid="{00000000-0005-0000-0000-00003A020000}"/>
    <cellStyle name="_Good Unit_Correlation_512 (2) 32 6 6" xfId="26401" xr:uid="{00000000-0005-0000-0000-00003B020000}"/>
    <cellStyle name="_Good Unit_Correlation_512 (2) 32 6 7" xfId="21078" xr:uid="{00000000-0005-0000-0000-00003C020000}"/>
    <cellStyle name="_Good Unit_Correlation_512 (2) 32 6 8" xfId="26508" xr:uid="{00000000-0005-0000-0000-00003D020000}"/>
    <cellStyle name="_Good Unit_Correlation_512 (2) 32 6 9" xfId="19526" xr:uid="{00000000-0005-0000-0000-00003E020000}"/>
    <cellStyle name="_Good Unit_Correlation_512 (2) 32 7" xfId="96" xr:uid="{00000000-0005-0000-0000-00003F020000}"/>
    <cellStyle name="_Good Unit_Correlation_512 (2) 32 7 10" xfId="20181" xr:uid="{00000000-0005-0000-0000-000040020000}"/>
    <cellStyle name="_Good Unit_Correlation_512 (2) 32 7 11" xfId="23704" xr:uid="{00000000-0005-0000-0000-000041020000}"/>
    <cellStyle name="_Good Unit_Correlation_512 (2) 32 7 12" xfId="20581" xr:uid="{00000000-0005-0000-0000-000042020000}"/>
    <cellStyle name="_Good Unit_Correlation_512 (2) 32 7 13" xfId="30210" xr:uid="{00000000-0005-0000-0000-000043020000}"/>
    <cellStyle name="_Good Unit_Correlation_512 (2) 32 7 14" xfId="31849" xr:uid="{00000000-0005-0000-0000-000044020000}"/>
    <cellStyle name="_Good Unit_Correlation_512 (2) 32 7 2" xfId="12539" xr:uid="{00000000-0005-0000-0000-000045020000}"/>
    <cellStyle name="_Good Unit_Correlation_512 (2) 32 7 3" xfId="25070" xr:uid="{00000000-0005-0000-0000-000046020000}"/>
    <cellStyle name="_Good Unit_Correlation_512 (2) 32 7 4" xfId="26169" xr:uid="{00000000-0005-0000-0000-000047020000}"/>
    <cellStyle name="_Good Unit_Correlation_512 (2) 32 7 5" xfId="13253" xr:uid="{00000000-0005-0000-0000-000048020000}"/>
    <cellStyle name="_Good Unit_Correlation_512 (2) 32 7 6" xfId="27300" xr:uid="{00000000-0005-0000-0000-000049020000}"/>
    <cellStyle name="_Good Unit_Correlation_512 (2) 32 7 7" xfId="22929" xr:uid="{00000000-0005-0000-0000-00004A020000}"/>
    <cellStyle name="_Good Unit_Correlation_512 (2) 32 7 8" xfId="25002" xr:uid="{00000000-0005-0000-0000-00004B020000}"/>
    <cellStyle name="_Good Unit_Correlation_512 (2) 32 7 9" xfId="26672" xr:uid="{00000000-0005-0000-0000-00004C020000}"/>
    <cellStyle name="_Good Unit_Correlation_512 (2) 32 8" xfId="97" xr:uid="{00000000-0005-0000-0000-00004D020000}"/>
    <cellStyle name="_Good Unit_Correlation_512 (2) 32 8 10" xfId="29646" xr:uid="{00000000-0005-0000-0000-00004E020000}"/>
    <cellStyle name="_Good Unit_Correlation_512 (2) 32 8 11" xfId="19115" xr:uid="{00000000-0005-0000-0000-00004F020000}"/>
    <cellStyle name="_Good Unit_Correlation_512 (2) 32 8 12" xfId="13366" xr:uid="{00000000-0005-0000-0000-000050020000}"/>
    <cellStyle name="_Good Unit_Correlation_512 (2) 32 8 13" xfId="24156" xr:uid="{00000000-0005-0000-0000-000051020000}"/>
    <cellStyle name="_Good Unit_Correlation_512 (2) 32 8 14" xfId="28500" xr:uid="{00000000-0005-0000-0000-000052020000}"/>
    <cellStyle name="_Good Unit_Correlation_512 (2) 32 8 2" xfId="12732" xr:uid="{00000000-0005-0000-0000-000053020000}"/>
    <cellStyle name="_Good Unit_Correlation_512 (2) 32 8 3" xfId="25227" xr:uid="{00000000-0005-0000-0000-000054020000}"/>
    <cellStyle name="_Good Unit_Correlation_512 (2) 32 8 4" xfId="28029" xr:uid="{00000000-0005-0000-0000-000055020000}"/>
    <cellStyle name="_Good Unit_Correlation_512 (2) 32 8 5" xfId="13561" xr:uid="{00000000-0005-0000-0000-000056020000}"/>
    <cellStyle name="_Good Unit_Correlation_512 (2) 32 8 6" xfId="20808" xr:uid="{00000000-0005-0000-0000-000057020000}"/>
    <cellStyle name="_Good Unit_Correlation_512 (2) 32 8 7" xfId="25644" xr:uid="{00000000-0005-0000-0000-000058020000}"/>
    <cellStyle name="_Good Unit_Correlation_512 (2) 32 8 8" xfId="23094" xr:uid="{00000000-0005-0000-0000-000059020000}"/>
    <cellStyle name="_Good Unit_Correlation_512 (2) 32 8 9" xfId="24757" xr:uid="{00000000-0005-0000-0000-00005A020000}"/>
    <cellStyle name="_Good Unit_Correlation_512 (2) 32 9" xfId="98" xr:uid="{00000000-0005-0000-0000-00005B020000}"/>
    <cellStyle name="_Good Unit_Correlation_512 (2) 32 9 10" xfId="36309" xr:uid="{00000000-0005-0000-0000-00005C020000}"/>
    <cellStyle name="_Good Unit_Correlation_512 (2) 32 9 11" xfId="37604" xr:uid="{00000000-0005-0000-0000-00005D020000}"/>
    <cellStyle name="_Good Unit_Correlation_512 (2) 32 9 12" xfId="38797" xr:uid="{00000000-0005-0000-0000-00005E020000}"/>
    <cellStyle name="_Good Unit_Correlation_512 (2) 32 9 13" xfId="39889" xr:uid="{00000000-0005-0000-0000-00005F020000}"/>
    <cellStyle name="_Good Unit_Correlation_512 (2) 32 9 14" xfId="40859" xr:uid="{00000000-0005-0000-0000-000060020000}"/>
    <cellStyle name="_Good Unit_Correlation_512 (2) 32 9 2" xfId="12414" xr:uid="{00000000-0005-0000-0000-000061020000}"/>
    <cellStyle name="_Good Unit_Correlation_512 (2) 32 9 3" xfId="24974" xr:uid="{00000000-0005-0000-0000-000062020000}"/>
    <cellStyle name="_Good Unit_Correlation_512 (2) 32 9 4" xfId="24717" xr:uid="{00000000-0005-0000-0000-000063020000}"/>
    <cellStyle name="_Good Unit_Correlation_512 (2) 32 9 5" xfId="26683" xr:uid="{00000000-0005-0000-0000-000064020000}"/>
    <cellStyle name="_Good Unit_Correlation_512 (2) 32 9 6" xfId="30334" xr:uid="{00000000-0005-0000-0000-000065020000}"/>
    <cellStyle name="_Good Unit_Correlation_512 (2) 32 9 7" xfId="31974" xr:uid="{00000000-0005-0000-0000-000066020000}"/>
    <cellStyle name="_Good Unit_Correlation_512 (2) 32 9 8" xfId="33490" xr:uid="{00000000-0005-0000-0000-000067020000}"/>
    <cellStyle name="_Good Unit_Correlation_512 (2) 32 9 9" xfId="34935" xr:uid="{00000000-0005-0000-0000-000068020000}"/>
    <cellStyle name="_Good Unit_Correlation_512 (2) 33" xfId="99" xr:uid="{00000000-0005-0000-0000-000069020000}"/>
    <cellStyle name="_Good Unit_Correlation_512 (2) 33 10" xfId="100" xr:uid="{00000000-0005-0000-0000-00006A020000}"/>
    <cellStyle name="_Good Unit_Correlation_512 (2) 33 11" xfId="101" xr:uid="{00000000-0005-0000-0000-00006B020000}"/>
    <cellStyle name="_Good Unit_Correlation_512 (2) 33 11 10" xfId="31084" xr:uid="{00000000-0005-0000-0000-00006C020000}"/>
    <cellStyle name="_Good Unit_Correlation_512 (2) 33 11 11" xfId="32707" xr:uid="{00000000-0005-0000-0000-00006D020000}"/>
    <cellStyle name="_Good Unit_Correlation_512 (2) 33 11 12" xfId="34183" xr:uid="{00000000-0005-0000-0000-00006E020000}"/>
    <cellStyle name="_Good Unit_Correlation_512 (2) 33 11 13" xfId="35591" xr:uid="{00000000-0005-0000-0000-00006F020000}"/>
    <cellStyle name="_Good Unit_Correlation_512 (2) 33 11 14" xfId="36931" xr:uid="{00000000-0005-0000-0000-000070020000}"/>
    <cellStyle name="_Good Unit_Correlation_512 (2) 33 11 2" xfId="14194" xr:uid="{00000000-0005-0000-0000-000071020000}"/>
    <cellStyle name="_Good Unit_Correlation_512 (2) 33 11 3" xfId="26466" xr:uid="{00000000-0005-0000-0000-000072020000}"/>
    <cellStyle name="_Good Unit_Correlation_512 (2) 33 11 4" xfId="19604" xr:uid="{00000000-0005-0000-0000-000073020000}"/>
    <cellStyle name="_Good Unit_Correlation_512 (2) 33 11 5" xfId="23613" xr:uid="{00000000-0005-0000-0000-000074020000}"/>
    <cellStyle name="_Good Unit_Correlation_512 (2) 33 11 6" xfId="20258" xr:uid="{00000000-0005-0000-0000-000075020000}"/>
    <cellStyle name="_Good Unit_Correlation_512 (2) 33 11 7" xfId="26896" xr:uid="{00000000-0005-0000-0000-000076020000}"/>
    <cellStyle name="_Good Unit_Correlation_512 (2) 33 11 8" xfId="23648" xr:uid="{00000000-0005-0000-0000-000077020000}"/>
    <cellStyle name="_Good Unit_Correlation_512 (2) 33 11 9" xfId="27169" xr:uid="{00000000-0005-0000-0000-000078020000}"/>
    <cellStyle name="_Good Unit_Correlation_512 (2) 33 12" xfId="102" xr:uid="{00000000-0005-0000-0000-000079020000}"/>
    <cellStyle name="_Good Unit_Correlation_512 (2) 33 12 10" xfId="28814" xr:uid="{00000000-0005-0000-0000-00007A020000}"/>
    <cellStyle name="_Good Unit_Correlation_512 (2) 33 12 11" xfId="21331" xr:uid="{00000000-0005-0000-0000-00007B020000}"/>
    <cellStyle name="_Good Unit_Correlation_512 (2) 33 12 12" xfId="21121" xr:uid="{00000000-0005-0000-0000-00007C020000}"/>
    <cellStyle name="_Good Unit_Correlation_512 (2) 33 12 13" xfId="27131" xr:uid="{00000000-0005-0000-0000-00007D020000}"/>
    <cellStyle name="_Good Unit_Correlation_512 (2) 33 12 14" xfId="19446" xr:uid="{00000000-0005-0000-0000-00007E020000}"/>
    <cellStyle name="_Good Unit_Correlation_512 (2) 33 12 2" xfId="14052" xr:uid="{00000000-0005-0000-0000-00007F020000}"/>
    <cellStyle name="_Good Unit_Correlation_512 (2) 33 12 3" xfId="26353" xr:uid="{00000000-0005-0000-0000-000080020000}"/>
    <cellStyle name="_Good Unit_Correlation_512 (2) 33 12 4" xfId="19647" xr:uid="{00000000-0005-0000-0000-000081020000}"/>
    <cellStyle name="_Good Unit_Correlation_512 (2) 33 12 5" xfId="24826" xr:uid="{00000000-0005-0000-0000-000082020000}"/>
    <cellStyle name="_Good Unit_Correlation_512 (2) 33 12 6" xfId="28874" xr:uid="{00000000-0005-0000-0000-000083020000}"/>
    <cellStyle name="_Good Unit_Correlation_512 (2) 33 12 7" xfId="22820" xr:uid="{00000000-0005-0000-0000-000084020000}"/>
    <cellStyle name="_Good Unit_Correlation_512 (2) 33 12 8" xfId="19990" xr:uid="{00000000-0005-0000-0000-000085020000}"/>
    <cellStyle name="_Good Unit_Correlation_512 (2) 33 12 9" xfId="25969" xr:uid="{00000000-0005-0000-0000-000086020000}"/>
    <cellStyle name="_Good Unit_Correlation_512 (2) 33 13" xfId="103" xr:uid="{00000000-0005-0000-0000-000087020000}"/>
    <cellStyle name="_Good Unit_Correlation_512 (2) 33 13 10" xfId="32837" xr:uid="{00000000-0005-0000-0000-000088020000}"/>
    <cellStyle name="_Good Unit_Correlation_512 (2) 33 13 11" xfId="34313" xr:uid="{00000000-0005-0000-0000-000089020000}"/>
    <cellStyle name="_Good Unit_Correlation_512 (2) 33 13 12" xfId="35715" xr:uid="{00000000-0005-0000-0000-00008A020000}"/>
    <cellStyle name="_Good Unit_Correlation_512 (2) 33 13 13" xfId="37049" xr:uid="{00000000-0005-0000-0000-00008B020000}"/>
    <cellStyle name="_Good Unit_Correlation_512 (2) 33 13 14" xfId="38283" xr:uid="{00000000-0005-0000-0000-00008C020000}"/>
    <cellStyle name="_Good Unit_Correlation_512 (2) 33 13 2" xfId="14818" xr:uid="{00000000-0005-0000-0000-00008D020000}"/>
    <cellStyle name="_Good Unit_Correlation_512 (2) 33 13 3" xfId="26935" xr:uid="{00000000-0005-0000-0000-00008E020000}"/>
    <cellStyle name="_Good Unit_Correlation_512 (2) 33 13 4" xfId="19378" xr:uid="{00000000-0005-0000-0000-00008F020000}"/>
    <cellStyle name="_Good Unit_Correlation_512 (2) 33 13 5" xfId="27090" xr:uid="{00000000-0005-0000-0000-000090020000}"/>
    <cellStyle name="_Good Unit_Correlation_512 (2) 33 13 6" xfId="19440" xr:uid="{00000000-0005-0000-0000-000091020000}"/>
    <cellStyle name="_Good Unit_Correlation_512 (2) 33 13 7" xfId="24456" xr:uid="{00000000-0005-0000-0000-000092020000}"/>
    <cellStyle name="_Good Unit_Correlation_512 (2) 33 13 8" xfId="23275" xr:uid="{00000000-0005-0000-0000-000093020000}"/>
    <cellStyle name="_Good Unit_Correlation_512 (2) 33 13 9" xfId="31219" xr:uid="{00000000-0005-0000-0000-000094020000}"/>
    <cellStyle name="_Good Unit_Correlation_512 (2) 33 14" xfId="104" xr:uid="{00000000-0005-0000-0000-000095020000}"/>
    <cellStyle name="_Good Unit_Correlation_512 (2) 33 14 10" xfId="35414" xr:uid="{00000000-0005-0000-0000-000096020000}"/>
    <cellStyle name="_Good Unit_Correlation_512 (2) 33 14 11" xfId="36760" xr:uid="{00000000-0005-0000-0000-000097020000}"/>
    <cellStyle name="_Good Unit_Correlation_512 (2) 33 14 12" xfId="38011" xr:uid="{00000000-0005-0000-0000-000098020000}"/>
    <cellStyle name="_Good Unit_Correlation_512 (2) 33 14 13" xfId="39165" xr:uid="{00000000-0005-0000-0000-000099020000}"/>
    <cellStyle name="_Good Unit_Correlation_512 (2) 33 14 14" xfId="40220" xr:uid="{00000000-0005-0000-0000-00009A020000}"/>
    <cellStyle name="_Good Unit_Correlation_512 (2) 33 14 2" xfId="15463" xr:uid="{00000000-0005-0000-0000-00009B020000}"/>
    <cellStyle name="_Good Unit_Correlation_512 (2) 33 14 3" xfId="27423" xr:uid="{00000000-0005-0000-0000-00009C020000}"/>
    <cellStyle name="_Good Unit_Correlation_512 (2) 33 14 4" xfId="26500" xr:uid="{00000000-0005-0000-0000-00009D020000}"/>
    <cellStyle name="_Good Unit_Correlation_512 (2) 33 14 5" xfId="13353" xr:uid="{00000000-0005-0000-0000-00009E020000}"/>
    <cellStyle name="_Good Unit_Correlation_512 (2) 33 14 6" xfId="29362" xr:uid="{00000000-0005-0000-0000-00009F020000}"/>
    <cellStyle name="_Good Unit_Correlation_512 (2) 33 14 7" xfId="30883" xr:uid="{00000000-0005-0000-0000-0000A0020000}"/>
    <cellStyle name="_Good Unit_Correlation_512 (2) 33 14 8" xfId="32508" xr:uid="{00000000-0005-0000-0000-0000A1020000}"/>
    <cellStyle name="_Good Unit_Correlation_512 (2) 33 14 9" xfId="33996" xr:uid="{00000000-0005-0000-0000-0000A2020000}"/>
    <cellStyle name="_Good Unit_Correlation_512 (2) 33 15" xfId="105" xr:uid="{00000000-0005-0000-0000-0000A3020000}"/>
    <cellStyle name="_Good Unit_Correlation_512 (2) 33 15 10" xfId="9525" xr:uid="{00000000-0005-0000-0000-0000A4020000}"/>
    <cellStyle name="_Good Unit_Correlation_512 (2) 33 15 11" xfId="33271" xr:uid="{00000000-0005-0000-0000-0000A5020000}"/>
    <cellStyle name="_Good Unit_Correlation_512 (2) 33 15 12" xfId="34727" xr:uid="{00000000-0005-0000-0000-0000A6020000}"/>
    <cellStyle name="_Good Unit_Correlation_512 (2) 33 15 13" xfId="36115" xr:uid="{00000000-0005-0000-0000-0000A7020000}"/>
    <cellStyle name="_Good Unit_Correlation_512 (2) 33 15 14" xfId="37422" xr:uid="{00000000-0005-0000-0000-0000A8020000}"/>
    <cellStyle name="_Good Unit_Correlation_512 (2) 33 15 2" xfId="15594" xr:uid="{00000000-0005-0000-0000-0000A9020000}"/>
    <cellStyle name="_Good Unit_Correlation_512 (2) 33 15 3" xfId="27521" xr:uid="{00000000-0005-0000-0000-0000AA020000}"/>
    <cellStyle name="_Good Unit_Correlation_512 (2) 33 15 4" xfId="23054" xr:uid="{00000000-0005-0000-0000-0000AB020000}"/>
    <cellStyle name="_Good Unit_Correlation_512 (2) 33 15 5" xfId="22343" xr:uid="{00000000-0005-0000-0000-0000AC020000}"/>
    <cellStyle name="_Good Unit_Correlation_512 (2) 33 15 6" xfId="26647" xr:uid="{00000000-0005-0000-0000-0000AD020000}"/>
    <cellStyle name="_Good Unit_Correlation_512 (2) 33 15 7" xfId="20340" xr:uid="{00000000-0005-0000-0000-0000AE020000}"/>
    <cellStyle name="_Good Unit_Correlation_512 (2) 33 15 8" xfId="29361" xr:uid="{00000000-0005-0000-0000-0000AF020000}"/>
    <cellStyle name="_Good Unit_Correlation_512 (2) 33 15 9" xfId="26273" xr:uid="{00000000-0005-0000-0000-0000B0020000}"/>
    <cellStyle name="_Good Unit_Correlation_512 (2) 33 16" xfId="8351" xr:uid="{00000000-0005-0000-0000-0000B1020000}"/>
    <cellStyle name="_Good Unit_Correlation_512 (2) 33 17" xfId="21783" xr:uid="{00000000-0005-0000-0000-0000B2020000}"/>
    <cellStyle name="_Good Unit_Correlation_512 (2) 33 18" xfId="20958" xr:uid="{00000000-0005-0000-0000-0000B3020000}"/>
    <cellStyle name="_Good Unit_Correlation_512 (2) 33 19" xfId="29804" xr:uid="{00000000-0005-0000-0000-0000B4020000}"/>
    <cellStyle name="_Good Unit_Correlation_512 (2) 33 2" xfId="106" xr:uid="{00000000-0005-0000-0000-0000B5020000}"/>
    <cellStyle name="_Good Unit_Correlation_512 (2) 33 20" xfId="31311" xr:uid="{00000000-0005-0000-0000-0000B6020000}"/>
    <cellStyle name="_Good Unit_Correlation_512 (2) 33 21" xfId="32923" xr:uid="{00000000-0005-0000-0000-0000B7020000}"/>
    <cellStyle name="_Good Unit_Correlation_512 (2) 33 22" xfId="34395" xr:uid="{00000000-0005-0000-0000-0000B8020000}"/>
    <cellStyle name="_Good Unit_Correlation_512 (2) 33 23" xfId="35794" xr:uid="{00000000-0005-0000-0000-0000B9020000}"/>
    <cellStyle name="_Good Unit_Correlation_512 (2) 33 24" xfId="37123" xr:uid="{00000000-0005-0000-0000-0000BA020000}"/>
    <cellStyle name="_Good Unit_Correlation_512 (2) 33 25" xfId="38353" xr:uid="{00000000-0005-0000-0000-0000BB020000}"/>
    <cellStyle name="_Good Unit_Correlation_512 (2) 33 26" xfId="39480" xr:uid="{00000000-0005-0000-0000-0000BC020000}"/>
    <cellStyle name="_Good Unit_Correlation_512 (2) 33 27" xfId="40500" xr:uid="{00000000-0005-0000-0000-0000BD020000}"/>
    <cellStyle name="_Good Unit_Correlation_512 (2) 33 28" xfId="41371" xr:uid="{00000000-0005-0000-0000-0000BE020000}"/>
    <cellStyle name="_Good Unit_Correlation_512 (2) 33 3" xfId="107" xr:uid="{00000000-0005-0000-0000-0000BF020000}"/>
    <cellStyle name="_Good Unit_Correlation_512 (2) 33 3 10" xfId="29713" xr:uid="{00000000-0005-0000-0000-0000C0020000}"/>
    <cellStyle name="_Good Unit_Correlation_512 (2) 33 3 11" xfId="13562" xr:uid="{00000000-0005-0000-0000-0000C1020000}"/>
    <cellStyle name="_Good Unit_Correlation_512 (2) 33 3 12" xfId="27405" xr:uid="{00000000-0005-0000-0000-0000C2020000}"/>
    <cellStyle name="_Good Unit_Correlation_512 (2) 33 3 13" xfId="23885" xr:uid="{00000000-0005-0000-0000-0000C3020000}"/>
    <cellStyle name="_Good Unit_Correlation_512 (2) 33 3 14" xfId="26701" xr:uid="{00000000-0005-0000-0000-0000C4020000}"/>
    <cellStyle name="_Good Unit_Correlation_512 (2) 33 3 15" xfId="23214" xr:uid="{00000000-0005-0000-0000-0000C5020000}"/>
    <cellStyle name="_Good Unit_Correlation_512 (2) 33 3 2" xfId="108" xr:uid="{00000000-0005-0000-0000-0000C6020000}"/>
    <cellStyle name="_Good Unit_Correlation_512 (2) 33 3 3" xfId="11237" xr:uid="{00000000-0005-0000-0000-0000C7020000}"/>
    <cellStyle name="_Good Unit_Correlation_512 (2) 33 3 4" xfId="24093" xr:uid="{00000000-0005-0000-0000-0000C8020000}"/>
    <cellStyle name="_Good Unit_Correlation_512 (2) 33 3 5" xfId="24753" xr:uid="{00000000-0005-0000-0000-0000C9020000}"/>
    <cellStyle name="_Good Unit_Correlation_512 (2) 33 3 6" xfId="26208" xr:uid="{00000000-0005-0000-0000-0000CA020000}"/>
    <cellStyle name="_Good Unit_Correlation_512 (2) 33 3 7" xfId="27577" xr:uid="{00000000-0005-0000-0000-0000CB020000}"/>
    <cellStyle name="_Good Unit_Correlation_512 (2) 33 3 8" xfId="30018" xr:uid="{00000000-0005-0000-0000-0000CC020000}"/>
    <cellStyle name="_Good Unit_Correlation_512 (2) 33 3 9" xfId="20301" xr:uid="{00000000-0005-0000-0000-0000CD020000}"/>
    <cellStyle name="_Good Unit_Correlation_512 (2) 33 4" xfId="109" xr:uid="{00000000-0005-0000-0000-0000CE020000}"/>
    <cellStyle name="_Good Unit_Correlation_512 (2) 33 4 10" xfId="26449" xr:uid="{00000000-0005-0000-0000-0000CF020000}"/>
    <cellStyle name="_Good Unit_Correlation_512 (2) 33 4 11" xfId="9519" xr:uid="{00000000-0005-0000-0000-0000D0020000}"/>
    <cellStyle name="_Good Unit_Correlation_512 (2) 33 4 12" xfId="21536" xr:uid="{00000000-0005-0000-0000-0000D1020000}"/>
    <cellStyle name="_Good Unit_Correlation_512 (2) 33 4 13" xfId="29727" xr:uid="{00000000-0005-0000-0000-0000D2020000}"/>
    <cellStyle name="_Good Unit_Correlation_512 (2) 33 4 14" xfId="21225" xr:uid="{00000000-0005-0000-0000-0000D3020000}"/>
    <cellStyle name="_Good Unit_Correlation_512 (2) 33 4 2" xfId="10930" xr:uid="{00000000-0005-0000-0000-0000D4020000}"/>
    <cellStyle name="_Good Unit_Correlation_512 (2) 33 4 3" xfId="23855" xr:uid="{00000000-0005-0000-0000-0000D5020000}"/>
    <cellStyle name="_Good Unit_Correlation_512 (2) 33 4 4" xfId="23266" xr:uid="{00000000-0005-0000-0000-0000D6020000}"/>
    <cellStyle name="_Good Unit_Correlation_512 (2) 33 4 5" xfId="27192" xr:uid="{00000000-0005-0000-0000-0000D7020000}"/>
    <cellStyle name="_Good Unit_Correlation_512 (2) 33 4 6" xfId="26949" xr:uid="{00000000-0005-0000-0000-0000D8020000}"/>
    <cellStyle name="_Good Unit_Correlation_512 (2) 33 4 7" xfId="3215" xr:uid="{00000000-0005-0000-0000-0000D9020000}"/>
    <cellStyle name="_Good Unit_Correlation_512 (2) 33 4 8" xfId="24285" xr:uid="{00000000-0005-0000-0000-0000DA020000}"/>
    <cellStyle name="_Good Unit_Correlation_512 (2) 33 4 9" xfId="28655" xr:uid="{00000000-0005-0000-0000-0000DB020000}"/>
    <cellStyle name="_Good Unit_Correlation_512 (2) 33 5" xfId="110" xr:uid="{00000000-0005-0000-0000-0000DC020000}"/>
    <cellStyle name="_Good Unit_Correlation_512 (2) 33 5 10" xfId="31595" xr:uid="{00000000-0005-0000-0000-0000DD020000}"/>
    <cellStyle name="_Good Unit_Correlation_512 (2) 33 5 11" xfId="33198" xr:uid="{00000000-0005-0000-0000-0000DE020000}"/>
    <cellStyle name="_Good Unit_Correlation_512 (2) 33 5 12" xfId="34657" xr:uid="{00000000-0005-0000-0000-0000DF020000}"/>
    <cellStyle name="_Good Unit_Correlation_512 (2) 33 5 13" xfId="36046" xr:uid="{00000000-0005-0000-0000-0000E0020000}"/>
    <cellStyle name="_Good Unit_Correlation_512 (2) 33 5 14" xfId="37361" xr:uid="{00000000-0005-0000-0000-0000E1020000}"/>
    <cellStyle name="_Good Unit_Correlation_512 (2) 33 5 2" xfId="11562" xr:uid="{00000000-0005-0000-0000-0000E2020000}"/>
    <cellStyle name="_Good Unit_Correlation_512 (2) 33 5 3" xfId="24337" xr:uid="{00000000-0005-0000-0000-0000E3020000}"/>
    <cellStyle name="_Good Unit_Correlation_512 (2) 33 5 4" xfId="29328" xr:uid="{00000000-0005-0000-0000-0000E4020000}"/>
    <cellStyle name="_Good Unit_Correlation_512 (2) 33 5 5" xfId="30926" xr:uid="{00000000-0005-0000-0000-0000E5020000}"/>
    <cellStyle name="_Good Unit_Correlation_512 (2) 33 5 6" xfId="24751" xr:uid="{00000000-0005-0000-0000-0000E6020000}"/>
    <cellStyle name="_Good Unit_Correlation_512 (2) 33 5 7" xfId="22896" xr:uid="{00000000-0005-0000-0000-0000E7020000}"/>
    <cellStyle name="_Good Unit_Correlation_512 (2) 33 5 8" xfId="19283" xr:uid="{00000000-0005-0000-0000-0000E8020000}"/>
    <cellStyle name="_Good Unit_Correlation_512 (2) 33 5 9" xfId="19489" xr:uid="{00000000-0005-0000-0000-0000E9020000}"/>
    <cellStyle name="_Good Unit_Correlation_512 (2) 33 6" xfId="111" xr:uid="{00000000-0005-0000-0000-0000EA020000}"/>
    <cellStyle name="_Good Unit_Correlation_512 (2) 33 6 10" xfId="33266" xr:uid="{00000000-0005-0000-0000-0000EB020000}"/>
    <cellStyle name="_Good Unit_Correlation_512 (2) 33 6 11" xfId="34722" xr:uid="{00000000-0005-0000-0000-0000EC020000}"/>
    <cellStyle name="_Good Unit_Correlation_512 (2) 33 6 12" xfId="36110" xr:uid="{00000000-0005-0000-0000-0000ED020000}"/>
    <cellStyle name="_Good Unit_Correlation_512 (2) 33 6 13" xfId="37418" xr:uid="{00000000-0005-0000-0000-0000EE020000}"/>
    <cellStyle name="_Good Unit_Correlation_512 (2) 33 6 14" xfId="38632" xr:uid="{00000000-0005-0000-0000-0000EF020000}"/>
    <cellStyle name="_Good Unit_Correlation_512 (2) 33 6 2" xfId="12113" xr:uid="{00000000-0005-0000-0000-0000F0020000}"/>
    <cellStyle name="_Good Unit_Correlation_512 (2) 33 6 3" xfId="24761" xr:uid="{00000000-0005-0000-0000-0000F1020000}"/>
    <cellStyle name="_Good Unit_Correlation_512 (2) 33 6 4" xfId="26893" xr:uid="{00000000-0005-0000-0000-0000F2020000}"/>
    <cellStyle name="_Good Unit_Correlation_512 (2) 33 6 5" xfId="19392" xr:uid="{00000000-0005-0000-0000-0000F3020000}"/>
    <cellStyle name="_Good Unit_Correlation_512 (2) 33 6 6" xfId="26110" xr:uid="{00000000-0005-0000-0000-0000F4020000}"/>
    <cellStyle name="_Good Unit_Correlation_512 (2) 33 6 7" xfId="26942" xr:uid="{00000000-0005-0000-0000-0000F5020000}"/>
    <cellStyle name="_Good Unit_Correlation_512 (2) 33 6 8" xfId="23165" xr:uid="{00000000-0005-0000-0000-0000F6020000}"/>
    <cellStyle name="_Good Unit_Correlation_512 (2) 33 6 9" xfId="13237" xr:uid="{00000000-0005-0000-0000-0000F7020000}"/>
    <cellStyle name="_Good Unit_Correlation_512 (2) 33 7" xfId="112" xr:uid="{00000000-0005-0000-0000-0000F8020000}"/>
    <cellStyle name="_Good Unit_Correlation_512 (2) 33 7 10" xfId="29897" xr:uid="{00000000-0005-0000-0000-0000F9020000}"/>
    <cellStyle name="_Good Unit_Correlation_512 (2) 33 7 11" xfId="31391" xr:uid="{00000000-0005-0000-0000-0000FA020000}"/>
    <cellStyle name="_Good Unit_Correlation_512 (2) 33 7 12" xfId="33008" xr:uid="{00000000-0005-0000-0000-0000FB020000}"/>
    <cellStyle name="_Good Unit_Correlation_512 (2) 33 7 13" xfId="34477" xr:uid="{00000000-0005-0000-0000-0000FC020000}"/>
    <cellStyle name="_Good Unit_Correlation_512 (2) 33 7 14" xfId="35869" xr:uid="{00000000-0005-0000-0000-0000FD020000}"/>
    <cellStyle name="_Good Unit_Correlation_512 (2) 33 7 2" xfId="12907" xr:uid="{00000000-0005-0000-0000-0000FE020000}"/>
    <cellStyle name="_Good Unit_Correlation_512 (2) 33 7 3" xfId="25362" xr:uid="{00000000-0005-0000-0000-0000FF020000}"/>
    <cellStyle name="_Good Unit_Correlation_512 (2) 33 7 4" xfId="19874" xr:uid="{00000000-0005-0000-0000-000000030000}"/>
    <cellStyle name="_Good Unit_Correlation_512 (2) 33 7 5" xfId="25387" xr:uid="{00000000-0005-0000-0000-000001030000}"/>
    <cellStyle name="_Good Unit_Correlation_512 (2) 33 7 6" xfId="24192" xr:uid="{00000000-0005-0000-0000-000002030000}"/>
    <cellStyle name="_Good Unit_Correlation_512 (2) 33 7 7" xfId="19727" xr:uid="{00000000-0005-0000-0000-000003030000}"/>
    <cellStyle name="_Good Unit_Correlation_512 (2) 33 7 8" xfId="22180" xr:uid="{00000000-0005-0000-0000-000004030000}"/>
    <cellStyle name="_Good Unit_Correlation_512 (2) 33 7 9" xfId="23348" xr:uid="{00000000-0005-0000-0000-000005030000}"/>
    <cellStyle name="_Good Unit_Correlation_512 (2) 33 8" xfId="113" xr:uid="{00000000-0005-0000-0000-000006030000}"/>
    <cellStyle name="_Good Unit_Correlation_512 (2) 33 8 10" xfId="30476" xr:uid="{00000000-0005-0000-0000-000007030000}"/>
    <cellStyle name="_Good Unit_Correlation_512 (2) 33 8 11" xfId="32115" xr:uid="{00000000-0005-0000-0000-000008030000}"/>
    <cellStyle name="_Good Unit_Correlation_512 (2) 33 8 12" xfId="33626" xr:uid="{00000000-0005-0000-0000-000009030000}"/>
    <cellStyle name="_Good Unit_Correlation_512 (2) 33 8 13" xfId="35066" xr:uid="{00000000-0005-0000-0000-00000A030000}"/>
    <cellStyle name="_Good Unit_Correlation_512 (2) 33 8 14" xfId="36429" xr:uid="{00000000-0005-0000-0000-00000B030000}"/>
    <cellStyle name="_Good Unit_Correlation_512 (2) 33 8 2" xfId="12637" xr:uid="{00000000-0005-0000-0000-00000C030000}"/>
    <cellStyle name="_Good Unit_Correlation_512 (2) 33 8 3" xfId="25147" xr:uid="{00000000-0005-0000-0000-00000D030000}"/>
    <cellStyle name="_Good Unit_Correlation_512 (2) 33 8 4" xfId="26160" xr:uid="{00000000-0005-0000-0000-00000E030000}"/>
    <cellStyle name="_Good Unit_Correlation_512 (2) 33 8 5" xfId="9510" xr:uid="{00000000-0005-0000-0000-00000F030000}"/>
    <cellStyle name="_Good Unit_Correlation_512 (2) 33 8 6" xfId="26668" xr:uid="{00000000-0005-0000-0000-000010030000}"/>
    <cellStyle name="_Good Unit_Correlation_512 (2) 33 8 7" xfId="20192" xr:uid="{00000000-0005-0000-0000-000011030000}"/>
    <cellStyle name="_Good Unit_Correlation_512 (2) 33 8 8" xfId="24572" xr:uid="{00000000-0005-0000-0000-000012030000}"/>
    <cellStyle name="_Good Unit_Correlation_512 (2) 33 8 9" xfId="26047" xr:uid="{00000000-0005-0000-0000-000013030000}"/>
    <cellStyle name="_Good Unit_Correlation_512 (2) 33 9" xfId="114" xr:uid="{00000000-0005-0000-0000-000014030000}"/>
    <cellStyle name="_Good Unit_Correlation_512 (2) 33 9 10" xfId="36674" xr:uid="{00000000-0005-0000-0000-000015030000}"/>
    <cellStyle name="_Good Unit_Correlation_512 (2) 33 9 11" xfId="37935" xr:uid="{00000000-0005-0000-0000-000016030000}"/>
    <cellStyle name="_Good Unit_Correlation_512 (2) 33 9 12" xfId="39099" xr:uid="{00000000-0005-0000-0000-000017030000}"/>
    <cellStyle name="_Good Unit_Correlation_512 (2) 33 9 13" xfId="40164" xr:uid="{00000000-0005-0000-0000-000018030000}"/>
    <cellStyle name="_Good Unit_Correlation_512 (2) 33 9 14" xfId="41088" xr:uid="{00000000-0005-0000-0000-000019030000}"/>
    <cellStyle name="_Good Unit_Correlation_512 (2) 33 9 2" xfId="12316" xr:uid="{00000000-0005-0000-0000-00001A030000}"/>
    <cellStyle name="_Good Unit_Correlation_512 (2) 33 9 3" xfId="24903" xr:uid="{00000000-0005-0000-0000-00001B030000}"/>
    <cellStyle name="_Good Unit_Correlation_512 (2) 33 9 4" xfId="24441" xr:uid="{00000000-0005-0000-0000-00001C030000}"/>
    <cellStyle name="_Good Unit_Correlation_512 (2) 33 9 5" xfId="21988" xr:uid="{00000000-0005-0000-0000-00001D030000}"/>
    <cellStyle name="_Good Unit_Correlation_512 (2) 33 9 6" xfId="30769" xr:uid="{00000000-0005-0000-0000-00001E030000}"/>
    <cellStyle name="_Good Unit_Correlation_512 (2) 33 9 7" xfId="32403" xr:uid="{00000000-0005-0000-0000-00001F030000}"/>
    <cellStyle name="_Good Unit_Correlation_512 (2) 33 9 8" xfId="33899" xr:uid="{00000000-0005-0000-0000-000020030000}"/>
    <cellStyle name="_Good Unit_Correlation_512 (2) 33 9 9" xfId="35322" xr:uid="{00000000-0005-0000-0000-000021030000}"/>
    <cellStyle name="_Good Unit_Correlation_512 (2) 34" xfId="115" xr:uid="{00000000-0005-0000-0000-000022030000}"/>
    <cellStyle name="_Good Unit_Correlation_512 (2) 34 10" xfId="116" xr:uid="{00000000-0005-0000-0000-000023030000}"/>
    <cellStyle name="_Good Unit_Correlation_512 (2) 34 11" xfId="117" xr:uid="{00000000-0005-0000-0000-000024030000}"/>
    <cellStyle name="_Good Unit_Correlation_512 (2) 34 11 10" xfId="32202" xr:uid="{00000000-0005-0000-0000-000025030000}"/>
    <cellStyle name="_Good Unit_Correlation_512 (2) 34 11 11" xfId="33710" xr:uid="{00000000-0005-0000-0000-000026030000}"/>
    <cellStyle name="_Good Unit_Correlation_512 (2) 34 11 12" xfId="35142" xr:uid="{00000000-0005-0000-0000-000027030000}"/>
    <cellStyle name="_Good Unit_Correlation_512 (2) 34 11 13" xfId="36502" xr:uid="{00000000-0005-0000-0000-000028030000}"/>
    <cellStyle name="_Good Unit_Correlation_512 (2) 34 11 14" xfId="37779" xr:uid="{00000000-0005-0000-0000-000029030000}"/>
    <cellStyle name="_Good Unit_Correlation_512 (2) 34 11 2" xfId="14233" xr:uid="{00000000-0005-0000-0000-00002A030000}"/>
    <cellStyle name="_Good Unit_Correlation_512 (2) 34 11 3" xfId="26493" xr:uid="{00000000-0005-0000-0000-00002B030000}"/>
    <cellStyle name="_Good Unit_Correlation_512 (2) 34 11 4" xfId="9615" xr:uid="{00000000-0005-0000-0000-00002C030000}"/>
    <cellStyle name="_Good Unit_Correlation_512 (2) 34 11 5" xfId="23696" xr:uid="{00000000-0005-0000-0000-00002D030000}"/>
    <cellStyle name="_Good Unit_Correlation_512 (2) 34 11 6" xfId="24836" xr:uid="{00000000-0005-0000-0000-00002E030000}"/>
    <cellStyle name="_Good Unit_Correlation_512 (2) 34 11 7" xfId="30857" xr:uid="{00000000-0005-0000-0000-00002F030000}"/>
    <cellStyle name="_Good Unit_Correlation_512 (2) 34 11 8" xfId="22400" xr:uid="{00000000-0005-0000-0000-000030030000}"/>
    <cellStyle name="_Good Unit_Correlation_512 (2) 34 11 9" xfId="30569" xr:uid="{00000000-0005-0000-0000-000031030000}"/>
    <cellStyle name="_Good Unit_Correlation_512 (2) 34 12" xfId="118" xr:uid="{00000000-0005-0000-0000-000032030000}"/>
    <cellStyle name="_Good Unit_Correlation_512 (2) 34 12 10" xfId="31214" xr:uid="{00000000-0005-0000-0000-000033030000}"/>
    <cellStyle name="_Good Unit_Correlation_512 (2) 34 12 11" xfId="32832" xr:uid="{00000000-0005-0000-0000-000034030000}"/>
    <cellStyle name="_Good Unit_Correlation_512 (2) 34 12 12" xfId="34308" xr:uid="{00000000-0005-0000-0000-000035030000}"/>
    <cellStyle name="_Good Unit_Correlation_512 (2) 34 12 13" xfId="35710" xr:uid="{00000000-0005-0000-0000-000036030000}"/>
    <cellStyle name="_Good Unit_Correlation_512 (2) 34 12 14" xfId="37044" xr:uid="{00000000-0005-0000-0000-000037030000}"/>
    <cellStyle name="_Good Unit_Correlation_512 (2) 34 12 2" xfId="14050" xr:uid="{00000000-0005-0000-0000-000038030000}"/>
    <cellStyle name="_Good Unit_Correlation_512 (2) 34 12 3" xfId="26351" xr:uid="{00000000-0005-0000-0000-000039030000}"/>
    <cellStyle name="_Good Unit_Correlation_512 (2) 34 12 4" xfId="19648" xr:uid="{00000000-0005-0000-0000-00003A030000}"/>
    <cellStyle name="_Good Unit_Correlation_512 (2) 34 12 5" xfId="23948" xr:uid="{00000000-0005-0000-0000-00003B030000}"/>
    <cellStyle name="_Good Unit_Correlation_512 (2) 34 12 6" xfId="30105" xr:uid="{00000000-0005-0000-0000-00003C030000}"/>
    <cellStyle name="_Good Unit_Correlation_512 (2) 34 12 7" xfId="21060" xr:uid="{00000000-0005-0000-0000-00003D030000}"/>
    <cellStyle name="_Good Unit_Correlation_512 (2) 34 12 8" xfId="25395" xr:uid="{00000000-0005-0000-0000-00003E030000}"/>
    <cellStyle name="_Good Unit_Correlation_512 (2) 34 12 9" xfId="28103" xr:uid="{00000000-0005-0000-0000-00003F030000}"/>
    <cellStyle name="_Good Unit_Correlation_512 (2) 34 13" xfId="119" xr:uid="{00000000-0005-0000-0000-000040030000}"/>
    <cellStyle name="_Good Unit_Correlation_512 (2) 34 13 10" xfId="30264" xr:uid="{00000000-0005-0000-0000-000041030000}"/>
    <cellStyle name="_Good Unit_Correlation_512 (2) 34 13 11" xfId="31906" xr:uid="{00000000-0005-0000-0000-000042030000}"/>
    <cellStyle name="_Good Unit_Correlation_512 (2) 34 13 12" xfId="33428" xr:uid="{00000000-0005-0000-0000-000043030000}"/>
    <cellStyle name="_Good Unit_Correlation_512 (2) 34 13 13" xfId="34876" xr:uid="{00000000-0005-0000-0000-000044030000}"/>
    <cellStyle name="_Good Unit_Correlation_512 (2) 34 13 14" xfId="36255" xr:uid="{00000000-0005-0000-0000-000045030000}"/>
    <cellStyle name="_Good Unit_Correlation_512 (2) 34 13 2" xfId="14848" xr:uid="{00000000-0005-0000-0000-000046030000}"/>
    <cellStyle name="_Good Unit_Correlation_512 (2) 34 13 3" xfId="26956" xr:uid="{00000000-0005-0000-0000-000047030000}"/>
    <cellStyle name="_Good Unit_Correlation_512 (2) 34 13 4" xfId="19367" xr:uid="{00000000-0005-0000-0000-000048030000}"/>
    <cellStyle name="_Good Unit_Correlation_512 (2) 34 13 5" xfId="26658" xr:uid="{00000000-0005-0000-0000-000049030000}"/>
    <cellStyle name="_Good Unit_Correlation_512 (2) 34 13 6" xfId="20256" xr:uid="{00000000-0005-0000-0000-00004A030000}"/>
    <cellStyle name="_Good Unit_Correlation_512 (2) 34 13 7" xfId="21442" xr:uid="{00000000-0005-0000-0000-00004B030000}"/>
    <cellStyle name="_Good Unit_Correlation_512 (2) 34 13 8" xfId="27096" xr:uid="{00000000-0005-0000-0000-00004C030000}"/>
    <cellStyle name="_Good Unit_Correlation_512 (2) 34 13 9" xfId="19508" xr:uid="{00000000-0005-0000-0000-00004D030000}"/>
    <cellStyle name="_Good Unit_Correlation_512 (2) 34 14" xfId="120" xr:uid="{00000000-0005-0000-0000-00004E030000}"/>
    <cellStyle name="_Good Unit_Correlation_512 (2) 34 14 10" xfId="22571" xr:uid="{00000000-0005-0000-0000-00004F030000}"/>
    <cellStyle name="_Good Unit_Correlation_512 (2) 34 14 11" xfId="22008" xr:uid="{00000000-0005-0000-0000-000050030000}"/>
    <cellStyle name="_Good Unit_Correlation_512 (2) 34 14 12" xfId="21997" xr:uid="{00000000-0005-0000-0000-000051030000}"/>
    <cellStyle name="_Good Unit_Correlation_512 (2) 34 14 13" xfId="25404" xr:uid="{00000000-0005-0000-0000-000052030000}"/>
    <cellStyle name="_Good Unit_Correlation_512 (2) 34 14 14" xfId="28866" xr:uid="{00000000-0005-0000-0000-000053030000}"/>
    <cellStyle name="_Good Unit_Correlation_512 (2) 34 14 2" xfId="15253" xr:uid="{00000000-0005-0000-0000-000054030000}"/>
    <cellStyle name="_Good Unit_Correlation_512 (2) 34 14 3" xfId="27262" xr:uid="{00000000-0005-0000-0000-000055030000}"/>
    <cellStyle name="_Good Unit_Correlation_512 (2) 34 14 4" xfId="26584" xr:uid="{00000000-0005-0000-0000-000056030000}"/>
    <cellStyle name="_Good Unit_Correlation_512 (2) 34 14 5" xfId="19540" xr:uid="{00000000-0005-0000-0000-000057030000}"/>
    <cellStyle name="_Good Unit_Correlation_512 (2) 34 14 6" xfId="24598" xr:uid="{00000000-0005-0000-0000-000058030000}"/>
    <cellStyle name="_Good Unit_Correlation_512 (2) 34 14 7" xfId="23100" xr:uid="{00000000-0005-0000-0000-000059030000}"/>
    <cellStyle name="_Good Unit_Correlation_512 (2) 34 14 8" xfId="22710" xr:uid="{00000000-0005-0000-0000-00005A030000}"/>
    <cellStyle name="_Good Unit_Correlation_512 (2) 34 14 9" xfId="21947" xr:uid="{00000000-0005-0000-0000-00005B030000}"/>
    <cellStyle name="_Good Unit_Correlation_512 (2) 34 15" xfId="121" xr:uid="{00000000-0005-0000-0000-00005C030000}"/>
    <cellStyle name="_Good Unit_Correlation_512 (2) 34 15 10" xfId="35546" xr:uid="{00000000-0005-0000-0000-00005D030000}"/>
    <cellStyle name="_Good Unit_Correlation_512 (2) 34 15 11" xfId="36886" xr:uid="{00000000-0005-0000-0000-00005E030000}"/>
    <cellStyle name="_Good Unit_Correlation_512 (2) 34 15 12" xfId="38131" xr:uid="{00000000-0005-0000-0000-00005F030000}"/>
    <cellStyle name="_Good Unit_Correlation_512 (2) 34 15 13" xfId="39279" xr:uid="{00000000-0005-0000-0000-000060030000}"/>
    <cellStyle name="_Good Unit_Correlation_512 (2) 34 15 14" xfId="40321" xr:uid="{00000000-0005-0000-0000-000061030000}"/>
    <cellStyle name="_Good Unit_Correlation_512 (2) 34 15 2" xfId="15481" xr:uid="{00000000-0005-0000-0000-000062030000}"/>
    <cellStyle name="_Good Unit_Correlation_512 (2) 34 15 3" xfId="27433" xr:uid="{00000000-0005-0000-0000-000063030000}"/>
    <cellStyle name="_Good Unit_Correlation_512 (2) 34 15 4" xfId="21816" xr:uid="{00000000-0005-0000-0000-000064030000}"/>
    <cellStyle name="_Good Unit_Correlation_512 (2) 34 15 5" xfId="20925" xr:uid="{00000000-0005-0000-0000-000065030000}"/>
    <cellStyle name="_Good Unit_Correlation_512 (2) 34 15 6" xfId="29522" xr:uid="{00000000-0005-0000-0000-000066030000}"/>
    <cellStyle name="_Good Unit_Correlation_512 (2) 34 15 7" xfId="31037" xr:uid="{00000000-0005-0000-0000-000067030000}"/>
    <cellStyle name="_Good Unit_Correlation_512 (2) 34 15 8" xfId="32659" xr:uid="{00000000-0005-0000-0000-000068030000}"/>
    <cellStyle name="_Good Unit_Correlation_512 (2) 34 15 9" xfId="34138" xr:uid="{00000000-0005-0000-0000-000069030000}"/>
    <cellStyle name="_Good Unit_Correlation_512 (2) 34 16" xfId="8450" xr:uid="{00000000-0005-0000-0000-00006A030000}"/>
    <cellStyle name="_Good Unit_Correlation_512 (2) 34 17" xfId="21865" xr:uid="{00000000-0005-0000-0000-00006B030000}"/>
    <cellStyle name="_Good Unit_Correlation_512 (2) 34 18" xfId="20882" xr:uid="{00000000-0005-0000-0000-00006C030000}"/>
    <cellStyle name="_Good Unit_Correlation_512 (2) 34 19" xfId="28274" xr:uid="{00000000-0005-0000-0000-00006D030000}"/>
    <cellStyle name="_Good Unit_Correlation_512 (2) 34 2" xfId="122" xr:uid="{00000000-0005-0000-0000-00006E030000}"/>
    <cellStyle name="_Good Unit_Correlation_512 (2) 34 20" xfId="25764" xr:uid="{00000000-0005-0000-0000-00006F030000}"/>
    <cellStyle name="_Good Unit_Correlation_512 (2) 34 21" xfId="26096" xr:uid="{00000000-0005-0000-0000-000070030000}"/>
    <cellStyle name="_Good Unit_Correlation_512 (2) 34 22" xfId="28978" xr:uid="{00000000-0005-0000-0000-000071030000}"/>
    <cellStyle name="_Good Unit_Correlation_512 (2) 34 23" xfId="30510" xr:uid="{00000000-0005-0000-0000-000072030000}"/>
    <cellStyle name="_Good Unit_Correlation_512 (2) 34 24" xfId="32145" xr:uid="{00000000-0005-0000-0000-000073030000}"/>
    <cellStyle name="_Good Unit_Correlation_512 (2) 34 25" xfId="33655" xr:uid="{00000000-0005-0000-0000-000074030000}"/>
    <cellStyle name="_Good Unit_Correlation_512 (2) 34 26" xfId="35089" xr:uid="{00000000-0005-0000-0000-000075030000}"/>
    <cellStyle name="_Good Unit_Correlation_512 (2) 34 27" xfId="36452" xr:uid="{00000000-0005-0000-0000-000076030000}"/>
    <cellStyle name="_Good Unit_Correlation_512 (2) 34 28" xfId="37733" xr:uid="{00000000-0005-0000-0000-000077030000}"/>
    <cellStyle name="_Good Unit_Correlation_512 (2) 34 3" xfId="123" xr:uid="{00000000-0005-0000-0000-000078030000}"/>
    <cellStyle name="_Good Unit_Correlation_512 (2) 34 3 10" xfId="22187" xr:uid="{00000000-0005-0000-0000-000079030000}"/>
    <cellStyle name="_Good Unit_Correlation_512 (2) 34 3 11" xfId="19077" xr:uid="{00000000-0005-0000-0000-00007A030000}"/>
    <cellStyle name="_Good Unit_Correlation_512 (2) 34 3 12" xfId="23537" xr:uid="{00000000-0005-0000-0000-00007B030000}"/>
    <cellStyle name="_Good Unit_Correlation_512 (2) 34 3 13" xfId="20817" xr:uid="{00000000-0005-0000-0000-00007C030000}"/>
    <cellStyle name="_Good Unit_Correlation_512 (2) 34 3 14" xfId="25991" xr:uid="{00000000-0005-0000-0000-00007D030000}"/>
    <cellStyle name="_Good Unit_Correlation_512 (2) 34 3 15" xfId="29910" xr:uid="{00000000-0005-0000-0000-00007E030000}"/>
    <cellStyle name="_Good Unit_Correlation_512 (2) 34 3 2" xfId="124" xr:uid="{00000000-0005-0000-0000-00007F030000}"/>
    <cellStyle name="_Good Unit_Correlation_512 (2) 34 3 3" xfId="11267" xr:uid="{00000000-0005-0000-0000-000080030000}"/>
    <cellStyle name="_Good Unit_Correlation_512 (2) 34 3 4" xfId="24115" xr:uid="{00000000-0005-0000-0000-000081030000}"/>
    <cellStyle name="_Good Unit_Correlation_512 (2) 34 3 5" xfId="25228" xr:uid="{00000000-0005-0000-0000-000082030000}"/>
    <cellStyle name="_Good Unit_Correlation_512 (2) 34 3 6" xfId="27876" xr:uid="{00000000-0005-0000-0000-000083030000}"/>
    <cellStyle name="_Good Unit_Correlation_512 (2) 34 3 7" xfId="19093" xr:uid="{00000000-0005-0000-0000-000084030000}"/>
    <cellStyle name="_Good Unit_Correlation_512 (2) 34 3 8" xfId="26399" xr:uid="{00000000-0005-0000-0000-000085030000}"/>
    <cellStyle name="_Good Unit_Correlation_512 (2) 34 3 9" xfId="21083" xr:uid="{00000000-0005-0000-0000-000086030000}"/>
    <cellStyle name="_Good Unit_Correlation_512 (2) 34 4" xfId="125" xr:uid="{00000000-0005-0000-0000-000087030000}"/>
    <cellStyle name="_Good Unit_Correlation_512 (2) 34 4 10" xfId="19443" xr:uid="{00000000-0005-0000-0000-000088030000}"/>
    <cellStyle name="_Good Unit_Correlation_512 (2) 34 4 11" xfId="26305" xr:uid="{00000000-0005-0000-0000-000089030000}"/>
    <cellStyle name="_Good Unit_Correlation_512 (2) 34 4 12" xfId="21409" xr:uid="{00000000-0005-0000-0000-00008A030000}"/>
    <cellStyle name="_Good Unit_Correlation_512 (2) 34 4 13" xfId="26236" xr:uid="{00000000-0005-0000-0000-00008B030000}"/>
    <cellStyle name="_Good Unit_Correlation_512 (2) 34 4 14" xfId="29665" xr:uid="{00000000-0005-0000-0000-00008C030000}"/>
    <cellStyle name="_Good Unit_Correlation_512 (2) 34 4 2" xfId="10918" xr:uid="{00000000-0005-0000-0000-00008D030000}"/>
    <cellStyle name="_Good Unit_Correlation_512 (2) 34 4 3" xfId="23845" xr:uid="{00000000-0005-0000-0000-00008E030000}"/>
    <cellStyle name="_Good Unit_Correlation_512 (2) 34 4 4" xfId="28112" xr:uid="{00000000-0005-0000-0000-00008F030000}"/>
    <cellStyle name="_Good Unit_Correlation_512 (2) 34 4 5" xfId="25812" xr:uid="{00000000-0005-0000-0000-000090030000}"/>
    <cellStyle name="_Good Unit_Correlation_512 (2) 34 4 6" xfId="24438" xr:uid="{00000000-0005-0000-0000-000091030000}"/>
    <cellStyle name="_Good Unit_Correlation_512 (2) 34 4 7" xfId="21317" xr:uid="{00000000-0005-0000-0000-000092030000}"/>
    <cellStyle name="_Good Unit_Correlation_512 (2) 34 4 8" xfId="21136" xr:uid="{00000000-0005-0000-0000-000093030000}"/>
    <cellStyle name="_Good Unit_Correlation_512 (2) 34 4 9" xfId="27140" xr:uid="{00000000-0005-0000-0000-000094030000}"/>
    <cellStyle name="_Good Unit_Correlation_512 (2) 34 5" xfId="126" xr:uid="{00000000-0005-0000-0000-000095030000}"/>
    <cellStyle name="_Good Unit_Correlation_512 (2) 34 5 10" xfId="19663" xr:uid="{00000000-0005-0000-0000-000096030000}"/>
    <cellStyle name="_Good Unit_Correlation_512 (2) 34 5 11" xfId="29036" xr:uid="{00000000-0005-0000-0000-000097030000}"/>
    <cellStyle name="_Good Unit_Correlation_512 (2) 34 5 12" xfId="26637" xr:uid="{00000000-0005-0000-0000-000098030000}"/>
    <cellStyle name="_Good Unit_Correlation_512 (2) 34 5 13" xfId="20421" xr:uid="{00000000-0005-0000-0000-000099030000}"/>
    <cellStyle name="_Good Unit_Correlation_512 (2) 34 5 14" xfId="29205" xr:uid="{00000000-0005-0000-0000-00009A030000}"/>
    <cellStyle name="_Good Unit_Correlation_512 (2) 34 5 2" xfId="11592" xr:uid="{00000000-0005-0000-0000-00009B030000}"/>
    <cellStyle name="_Good Unit_Correlation_512 (2) 34 5 3" xfId="24362" xr:uid="{00000000-0005-0000-0000-00009C030000}"/>
    <cellStyle name="_Good Unit_Correlation_512 (2) 34 5 4" xfId="23227" xr:uid="{00000000-0005-0000-0000-00009D030000}"/>
    <cellStyle name="_Good Unit_Correlation_512 (2) 34 5 5" xfId="22254" xr:uid="{00000000-0005-0000-0000-00009E030000}"/>
    <cellStyle name="_Good Unit_Correlation_512 (2) 34 5 6" xfId="24977" xr:uid="{00000000-0005-0000-0000-00009F030000}"/>
    <cellStyle name="_Good Unit_Correlation_512 (2) 34 5 7" xfId="26119" xr:uid="{00000000-0005-0000-0000-0000A0030000}"/>
    <cellStyle name="_Good Unit_Correlation_512 (2) 34 5 8" xfId="25393" xr:uid="{00000000-0005-0000-0000-0000A1030000}"/>
    <cellStyle name="_Good Unit_Correlation_512 (2) 34 5 9" xfId="20355" xr:uid="{00000000-0005-0000-0000-0000A2030000}"/>
    <cellStyle name="_Good Unit_Correlation_512 (2) 34 6" xfId="127" xr:uid="{00000000-0005-0000-0000-0000A3030000}"/>
    <cellStyle name="_Good Unit_Correlation_512 (2) 34 6 10" xfId="31742" xr:uid="{00000000-0005-0000-0000-0000A4030000}"/>
    <cellStyle name="_Good Unit_Correlation_512 (2) 34 6 11" xfId="31107" xr:uid="{00000000-0005-0000-0000-0000A5030000}"/>
    <cellStyle name="_Good Unit_Correlation_512 (2) 34 6 12" xfId="32728" xr:uid="{00000000-0005-0000-0000-0000A6030000}"/>
    <cellStyle name="_Good Unit_Correlation_512 (2) 34 6 13" xfId="34204" xr:uid="{00000000-0005-0000-0000-0000A7030000}"/>
    <cellStyle name="_Good Unit_Correlation_512 (2) 34 6 14" xfId="35610" xr:uid="{00000000-0005-0000-0000-0000A8030000}"/>
    <cellStyle name="_Good Unit_Correlation_512 (2) 34 6 2" xfId="12143" xr:uid="{00000000-0005-0000-0000-0000A9030000}"/>
    <cellStyle name="_Good Unit_Correlation_512 (2) 34 6 3" xfId="24782" xr:uid="{00000000-0005-0000-0000-0000AA030000}"/>
    <cellStyle name="_Good Unit_Correlation_512 (2) 34 6 4" xfId="19894" xr:uid="{00000000-0005-0000-0000-0000AB030000}"/>
    <cellStyle name="_Good Unit_Correlation_512 (2) 34 6 5" xfId="24815" xr:uid="{00000000-0005-0000-0000-0000AC030000}"/>
    <cellStyle name="_Good Unit_Correlation_512 (2) 34 6 6" xfId="26161" xr:uid="{00000000-0005-0000-0000-0000AD030000}"/>
    <cellStyle name="_Good Unit_Correlation_512 (2) 34 6 7" xfId="26459" xr:uid="{00000000-0005-0000-0000-0000AE030000}"/>
    <cellStyle name="_Good Unit_Correlation_512 (2) 34 6 8" xfId="24633" xr:uid="{00000000-0005-0000-0000-0000AF030000}"/>
    <cellStyle name="_Good Unit_Correlation_512 (2) 34 6 9" xfId="19068" xr:uid="{00000000-0005-0000-0000-0000B0030000}"/>
    <cellStyle name="_Good Unit_Correlation_512 (2) 34 7" xfId="128" xr:uid="{00000000-0005-0000-0000-0000B1030000}"/>
    <cellStyle name="_Good Unit_Correlation_512 (2) 34 7 10" xfId="20731" xr:uid="{00000000-0005-0000-0000-0000B2030000}"/>
    <cellStyle name="_Good Unit_Correlation_512 (2) 34 7 11" xfId="21677" xr:uid="{00000000-0005-0000-0000-0000B3030000}"/>
    <cellStyle name="_Good Unit_Correlation_512 (2) 34 7 12" xfId="28896" xr:uid="{00000000-0005-0000-0000-0000B4030000}"/>
    <cellStyle name="_Good Unit_Correlation_512 (2) 34 7 13" xfId="27356" xr:uid="{00000000-0005-0000-0000-0000B5030000}"/>
    <cellStyle name="_Good Unit_Correlation_512 (2) 34 7 14" xfId="32073" xr:uid="{00000000-0005-0000-0000-0000B6030000}"/>
    <cellStyle name="_Good Unit_Correlation_512 (2) 34 7 2" xfId="12514" xr:uid="{00000000-0005-0000-0000-0000B7030000}"/>
    <cellStyle name="_Good Unit_Correlation_512 (2) 34 7 3" xfId="25052" xr:uid="{00000000-0005-0000-0000-0000B8030000}"/>
    <cellStyle name="_Good Unit_Correlation_512 (2) 34 7 4" xfId="22558" xr:uid="{00000000-0005-0000-0000-0000B9030000}"/>
    <cellStyle name="_Good Unit_Correlation_512 (2) 34 7 5" xfId="20213" xr:uid="{00000000-0005-0000-0000-0000BA030000}"/>
    <cellStyle name="_Good Unit_Correlation_512 (2) 34 7 6" xfId="23374" xr:uid="{00000000-0005-0000-0000-0000BB030000}"/>
    <cellStyle name="_Good Unit_Correlation_512 (2) 34 7 7" xfId="26820" xr:uid="{00000000-0005-0000-0000-0000BC030000}"/>
    <cellStyle name="_Good Unit_Correlation_512 (2) 34 7 8" xfId="9622" xr:uid="{00000000-0005-0000-0000-0000BD030000}"/>
    <cellStyle name="_Good Unit_Correlation_512 (2) 34 7 9" xfId="23722" xr:uid="{00000000-0005-0000-0000-0000BE030000}"/>
    <cellStyle name="_Good Unit_Correlation_512 (2) 34 8" xfId="129" xr:uid="{00000000-0005-0000-0000-0000BF030000}"/>
    <cellStyle name="_Good Unit_Correlation_512 (2) 34 8 10" xfId="26560" xr:uid="{00000000-0005-0000-0000-0000C0030000}"/>
    <cellStyle name="_Good Unit_Correlation_512 (2) 34 8 11" xfId="31370" xr:uid="{00000000-0005-0000-0000-0000C1030000}"/>
    <cellStyle name="_Good Unit_Correlation_512 (2) 34 8 12" xfId="32987" xr:uid="{00000000-0005-0000-0000-0000C2030000}"/>
    <cellStyle name="_Good Unit_Correlation_512 (2) 34 8 13" xfId="34458" xr:uid="{00000000-0005-0000-0000-0000C3030000}"/>
    <cellStyle name="_Good Unit_Correlation_512 (2) 34 8 14" xfId="35852" xr:uid="{00000000-0005-0000-0000-0000C4030000}"/>
    <cellStyle name="_Good Unit_Correlation_512 (2) 34 8 2" xfId="12847" xr:uid="{00000000-0005-0000-0000-0000C5030000}"/>
    <cellStyle name="_Good Unit_Correlation_512 (2) 34 8 3" xfId="25313" xr:uid="{00000000-0005-0000-0000-0000C6030000}"/>
    <cellStyle name="_Good Unit_Correlation_512 (2) 34 8 4" xfId="26475" xr:uid="{00000000-0005-0000-0000-0000C7030000}"/>
    <cellStyle name="_Good Unit_Correlation_512 (2) 34 8 5" xfId="9608" xr:uid="{00000000-0005-0000-0000-0000C8030000}"/>
    <cellStyle name="_Good Unit_Correlation_512 (2) 34 8 6" xfId="22595" xr:uid="{00000000-0005-0000-0000-0000C9030000}"/>
    <cellStyle name="_Good Unit_Correlation_512 (2) 34 8 7" xfId="28187" xr:uid="{00000000-0005-0000-0000-0000CA030000}"/>
    <cellStyle name="_Good Unit_Correlation_512 (2) 34 8 8" xfId="23950" xr:uid="{00000000-0005-0000-0000-0000CB030000}"/>
    <cellStyle name="_Good Unit_Correlation_512 (2) 34 8 9" xfId="19121" xr:uid="{00000000-0005-0000-0000-0000CC030000}"/>
    <cellStyle name="_Good Unit_Correlation_512 (2) 34 9" xfId="130" xr:uid="{00000000-0005-0000-0000-0000CD030000}"/>
    <cellStyle name="_Good Unit_Correlation_512 (2) 34 9 10" xfId="32627" xr:uid="{00000000-0005-0000-0000-0000CE030000}"/>
    <cellStyle name="_Good Unit_Correlation_512 (2) 34 9 11" xfId="34107" xr:uid="{00000000-0005-0000-0000-0000CF030000}"/>
    <cellStyle name="_Good Unit_Correlation_512 (2) 34 9 12" xfId="35520" xr:uid="{00000000-0005-0000-0000-0000D0030000}"/>
    <cellStyle name="_Good Unit_Correlation_512 (2) 34 9 13" xfId="36860" xr:uid="{00000000-0005-0000-0000-0000D1030000}"/>
    <cellStyle name="_Good Unit_Correlation_512 (2) 34 9 14" xfId="38109" xr:uid="{00000000-0005-0000-0000-0000D2030000}"/>
    <cellStyle name="_Good Unit_Correlation_512 (2) 34 9 2" xfId="11926" xr:uid="{00000000-0005-0000-0000-0000D3030000}"/>
    <cellStyle name="_Good Unit_Correlation_512 (2) 34 9 3" xfId="24625" xr:uid="{00000000-0005-0000-0000-0000D4030000}"/>
    <cellStyle name="_Good Unit_Correlation_512 (2) 34 9 4" xfId="22240" xr:uid="{00000000-0005-0000-0000-0000D5030000}"/>
    <cellStyle name="_Good Unit_Correlation_512 (2) 34 9 5" xfId="20537" xr:uid="{00000000-0005-0000-0000-0000D6030000}"/>
    <cellStyle name="_Good Unit_Correlation_512 (2) 34 9 6" xfId="31754" xr:uid="{00000000-0005-0000-0000-0000D7030000}"/>
    <cellStyle name="_Good Unit_Correlation_512 (2) 34 9 7" xfId="29573" xr:uid="{00000000-0005-0000-0000-0000D8030000}"/>
    <cellStyle name="_Good Unit_Correlation_512 (2) 34 9 8" xfId="22277" xr:uid="{00000000-0005-0000-0000-0000D9030000}"/>
    <cellStyle name="_Good Unit_Correlation_512 (2) 34 9 9" xfId="31004" xr:uid="{00000000-0005-0000-0000-0000DA030000}"/>
    <cellStyle name="_Good Unit_Correlation_512 (2) 35" xfId="131" xr:uid="{00000000-0005-0000-0000-0000DB030000}"/>
    <cellStyle name="_Good Unit_Correlation_512 (2) 35 10" xfId="132" xr:uid="{00000000-0005-0000-0000-0000DC030000}"/>
    <cellStyle name="_Good Unit_Correlation_512 (2) 35 11" xfId="133" xr:uid="{00000000-0005-0000-0000-0000DD030000}"/>
    <cellStyle name="_Good Unit_Correlation_512 (2) 35 11 10" xfId="35855" xr:uid="{00000000-0005-0000-0000-0000DE030000}"/>
    <cellStyle name="_Good Unit_Correlation_512 (2) 35 11 11" xfId="37181" xr:uid="{00000000-0005-0000-0000-0000DF030000}"/>
    <cellStyle name="_Good Unit_Correlation_512 (2) 35 11 12" xfId="38408" xr:uid="{00000000-0005-0000-0000-0000E0030000}"/>
    <cellStyle name="_Good Unit_Correlation_512 (2) 35 11 13" xfId="39533" xr:uid="{00000000-0005-0000-0000-0000E1030000}"/>
    <cellStyle name="_Good Unit_Correlation_512 (2) 35 11 14" xfId="40550" xr:uid="{00000000-0005-0000-0000-0000E2030000}"/>
    <cellStyle name="_Good Unit_Correlation_512 (2) 35 11 2" xfId="14234" xr:uid="{00000000-0005-0000-0000-0000E3030000}"/>
    <cellStyle name="_Good Unit_Correlation_512 (2) 35 11 3" xfId="26494" xr:uid="{00000000-0005-0000-0000-0000E4030000}"/>
    <cellStyle name="_Good Unit_Correlation_512 (2) 35 11 4" xfId="13350" xr:uid="{00000000-0005-0000-0000-0000E5030000}"/>
    <cellStyle name="_Good Unit_Correlation_512 (2) 35 11 5" xfId="24158" xr:uid="{00000000-0005-0000-0000-0000E6030000}"/>
    <cellStyle name="_Good Unit_Correlation_512 (2) 35 11 6" xfId="29254" xr:uid="{00000000-0005-0000-0000-0000E7030000}"/>
    <cellStyle name="_Good Unit_Correlation_512 (2) 35 11 7" xfId="31375" xr:uid="{00000000-0005-0000-0000-0000E8030000}"/>
    <cellStyle name="_Good Unit_Correlation_512 (2) 35 11 8" xfId="32992" xr:uid="{00000000-0005-0000-0000-0000E9030000}"/>
    <cellStyle name="_Good Unit_Correlation_512 (2) 35 11 9" xfId="34461" xr:uid="{00000000-0005-0000-0000-0000EA030000}"/>
    <cellStyle name="_Good Unit_Correlation_512 (2) 35 12" xfId="134" xr:uid="{00000000-0005-0000-0000-0000EB030000}"/>
    <cellStyle name="_Good Unit_Correlation_512 (2) 35 12 10" xfId="36223" xr:uid="{00000000-0005-0000-0000-0000EC030000}"/>
    <cellStyle name="_Good Unit_Correlation_512 (2) 35 12 11" xfId="37520" xr:uid="{00000000-0005-0000-0000-0000ED030000}"/>
    <cellStyle name="_Good Unit_Correlation_512 (2) 35 12 12" xfId="38716" xr:uid="{00000000-0005-0000-0000-0000EE030000}"/>
    <cellStyle name="_Good Unit_Correlation_512 (2) 35 12 13" xfId="39813" xr:uid="{00000000-0005-0000-0000-0000EF030000}"/>
    <cellStyle name="_Good Unit_Correlation_512 (2) 35 12 14" xfId="40790" xr:uid="{00000000-0005-0000-0000-0000F0030000}"/>
    <cellStyle name="_Good Unit_Correlation_512 (2) 35 12 2" xfId="14049" xr:uid="{00000000-0005-0000-0000-0000F1030000}"/>
    <cellStyle name="_Good Unit_Correlation_512 (2) 35 12 3" xfId="26350" xr:uid="{00000000-0005-0000-0000-0000F2030000}"/>
    <cellStyle name="_Good Unit_Correlation_512 (2) 35 12 4" xfId="19649" xr:uid="{00000000-0005-0000-0000-0000F3030000}"/>
    <cellStyle name="_Good Unit_Correlation_512 (2) 35 12 5" xfId="24155" xr:uid="{00000000-0005-0000-0000-0000F4030000}"/>
    <cellStyle name="_Good Unit_Correlation_512 (2) 35 12 6" xfId="24506" xr:uid="{00000000-0005-0000-0000-0000F5030000}"/>
    <cellStyle name="_Good Unit_Correlation_512 (2) 35 12 7" xfId="31872" xr:uid="{00000000-0005-0000-0000-0000F6030000}"/>
    <cellStyle name="_Good Unit_Correlation_512 (2) 35 12 8" xfId="33395" xr:uid="{00000000-0005-0000-0000-0000F7030000}"/>
    <cellStyle name="_Good Unit_Correlation_512 (2) 35 12 9" xfId="34843" xr:uid="{00000000-0005-0000-0000-0000F8030000}"/>
    <cellStyle name="_Good Unit_Correlation_512 (2) 35 13" xfId="135" xr:uid="{00000000-0005-0000-0000-0000F9030000}"/>
    <cellStyle name="_Good Unit_Correlation_512 (2) 35 13 10" xfId="28691" xr:uid="{00000000-0005-0000-0000-0000FA030000}"/>
    <cellStyle name="_Good Unit_Correlation_512 (2) 35 13 11" xfId="20981" xr:uid="{00000000-0005-0000-0000-0000FB030000}"/>
    <cellStyle name="_Good Unit_Correlation_512 (2) 35 13 12" xfId="22418" xr:uid="{00000000-0005-0000-0000-0000FC030000}"/>
    <cellStyle name="_Good Unit_Correlation_512 (2) 35 13 13" xfId="19215" xr:uid="{00000000-0005-0000-0000-0000FD030000}"/>
    <cellStyle name="_Good Unit_Correlation_512 (2) 35 13 14" xfId="25148" xr:uid="{00000000-0005-0000-0000-0000FE030000}"/>
    <cellStyle name="_Good Unit_Correlation_512 (2) 35 13 2" xfId="14849" xr:uid="{00000000-0005-0000-0000-0000FF030000}"/>
    <cellStyle name="_Good Unit_Correlation_512 (2) 35 13 3" xfId="26957" xr:uid="{00000000-0005-0000-0000-000000040000}"/>
    <cellStyle name="_Good Unit_Correlation_512 (2) 35 13 4" xfId="19366" xr:uid="{00000000-0005-0000-0000-000001040000}"/>
    <cellStyle name="_Good Unit_Correlation_512 (2) 35 13 5" xfId="26780" xr:uid="{00000000-0005-0000-0000-000002040000}"/>
    <cellStyle name="_Good Unit_Correlation_512 (2) 35 13 6" xfId="13392" xr:uid="{00000000-0005-0000-0000-000003040000}"/>
    <cellStyle name="_Good Unit_Correlation_512 (2) 35 13 7" xfId="21620" xr:uid="{00000000-0005-0000-0000-000004040000}"/>
    <cellStyle name="_Good Unit_Correlation_512 (2) 35 13 8" xfId="25672" xr:uid="{00000000-0005-0000-0000-000005040000}"/>
    <cellStyle name="_Good Unit_Correlation_512 (2) 35 13 9" xfId="24166" xr:uid="{00000000-0005-0000-0000-000006040000}"/>
    <cellStyle name="_Good Unit_Correlation_512 (2) 35 14" xfId="136" xr:uid="{00000000-0005-0000-0000-000007040000}"/>
    <cellStyle name="_Good Unit_Correlation_512 (2) 35 14 10" xfId="28343" xr:uid="{00000000-0005-0000-0000-000008040000}"/>
    <cellStyle name="_Good Unit_Correlation_512 (2) 35 14 11" xfId="23518" xr:uid="{00000000-0005-0000-0000-000009040000}"/>
    <cellStyle name="_Good Unit_Correlation_512 (2) 35 14 12" xfId="20116" xr:uid="{00000000-0005-0000-0000-00000A040000}"/>
    <cellStyle name="_Good Unit_Correlation_512 (2) 35 14 13" xfId="30639" xr:uid="{00000000-0005-0000-0000-00000B040000}"/>
    <cellStyle name="_Good Unit_Correlation_512 (2) 35 14 14" xfId="32273" xr:uid="{00000000-0005-0000-0000-00000C040000}"/>
    <cellStyle name="_Good Unit_Correlation_512 (2) 35 14 2" xfId="15443" xr:uid="{00000000-0005-0000-0000-00000D040000}"/>
    <cellStyle name="_Good Unit_Correlation_512 (2) 35 14 3" xfId="27407" xr:uid="{00000000-0005-0000-0000-00000E040000}"/>
    <cellStyle name="_Good Unit_Correlation_512 (2) 35 14 4" xfId="27170" xr:uid="{00000000-0005-0000-0000-00000F040000}"/>
    <cellStyle name="_Good Unit_Correlation_512 (2) 35 14 5" xfId="26070" xr:uid="{00000000-0005-0000-0000-000010040000}"/>
    <cellStyle name="_Good Unit_Correlation_512 (2) 35 14 6" xfId="31755" xr:uid="{00000000-0005-0000-0000-000011040000}"/>
    <cellStyle name="_Good Unit_Correlation_512 (2) 35 14 7" xfId="21843" xr:uid="{00000000-0005-0000-0000-000012040000}"/>
    <cellStyle name="_Good Unit_Correlation_512 (2) 35 14 8" xfId="31761" xr:uid="{00000000-0005-0000-0000-000013040000}"/>
    <cellStyle name="_Good Unit_Correlation_512 (2) 35 14 9" xfId="22096" xr:uid="{00000000-0005-0000-0000-000014040000}"/>
    <cellStyle name="_Good Unit_Correlation_512 (2) 35 15" xfId="137" xr:uid="{00000000-0005-0000-0000-000015040000}"/>
    <cellStyle name="_Good Unit_Correlation_512 (2) 35 15 10" xfId="38518" xr:uid="{00000000-0005-0000-0000-000016040000}"/>
    <cellStyle name="_Good Unit_Correlation_512 (2) 35 15 11" xfId="39632" xr:uid="{00000000-0005-0000-0000-000017040000}"/>
    <cellStyle name="_Good Unit_Correlation_512 (2) 35 15 12" xfId="40642" xr:uid="{00000000-0005-0000-0000-000018040000}"/>
    <cellStyle name="_Good Unit_Correlation_512 (2) 35 15 13" xfId="41495" xr:uid="{00000000-0005-0000-0000-000019040000}"/>
    <cellStyle name="_Good Unit_Correlation_512 (2) 35 15 14" xfId="42207" xr:uid="{00000000-0005-0000-0000-00001A040000}"/>
    <cellStyle name="_Good Unit_Correlation_512 (2) 35 15 2" xfId="15559" xr:uid="{00000000-0005-0000-0000-00001B040000}"/>
    <cellStyle name="_Good Unit_Correlation_512 (2) 35 15 3" xfId="27494" xr:uid="{00000000-0005-0000-0000-00001C040000}"/>
    <cellStyle name="_Good Unit_Correlation_512 (2) 35 15 4" xfId="29940" xr:uid="{00000000-0005-0000-0000-00001D040000}"/>
    <cellStyle name="_Good Unit_Correlation_512 (2) 35 15 5" xfId="31515" xr:uid="{00000000-0005-0000-0000-00001E040000}"/>
    <cellStyle name="_Good Unit_Correlation_512 (2) 35 15 6" xfId="33125" xr:uid="{00000000-0005-0000-0000-00001F040000}"/>
    <cellStyle name="_Good Unit_Correlation_512 (2) 35 15 7" xfId="34589" xr:uid="{00000000-0005-0000-0000-000020040000}"/>
    <cellStyle name="_Good Unit_Correlation_512 (2) 35 15 8" xfId="35979" xr:uid="{00000000-0005-0000-0000-000021040000}"/>
    <cellStyle name="_Good Unit_Correlation_512 (2) 35 15 9" xfId="37296" xr:uid="{00000000-0005-0000-0000-000022040000}"/>
    <cellStyle name="_Good Unit_Correlation_512 (2) 35 16" xfId="8451" xr:uid="{00000000-0005-0000-0000-000023040000}"/>
    <cellStyle name="_Good Unit_Correlation_512 (2) 35 17" xfId="21866" xr:uid="{00000000-0005-0000-0000-000024040000}"/>
    <cellStyle name="_Good Unit_Correlation_512 (2) 35 18" xfId="20881" xr:uid="{00000000-0005-0000-0000-000025040000}"/>
    <cellStyle name="_Good Unit_Correlation_512 (2) 35 19" xfId="28353" xr:uid="{00000000-0005-0000-0000-000026040000}"/>
    <cellStyle name="_Good Unit_Correlation_512 (2) 35 2" xfId="138" xr:uid="{00000000-0005-0000-0000-000027040000}"/>
    <cellStyle name="_Good Unit_Correlation_512 (2) 35 20" xfId="25724" xr:uid="{00000000-0005-0000-0000-000028040000}"/>
    <cellStyle name="_Good Unit_Correlation_512 (2) 35 21" xfId="19026" xr:uid="{00000000-0005-0000-0000-000029040000}"/>
    <cellStyle name="_Good Unit_Correlation_512 (2) 35 22" xfId="24655" xr:uid="{00000000-0005-0000-0000-00002A040000}"/>
    <cellStyle name="_Good Unit_Correlation_512 (2) 35 23" xfId="27520" xr:uid="{00000000-0005-0000-0000-00002B040000}"/>
    <cellStyle name="_Good Unit_Correlation_512 (2) 35 24" xfId="9784" xr:uid="{00000000-0005-0000-0000-00002C040000}"/>
    <cellStyle name="_Good Unit_Correlation_512 (2) 35 25" xfId="31249" xr:uid="{00000000-0005-0000-0000-00002D040000}"/>
    <cellStyle name="_Good Unit_Correlation_512 (2) 35 26" xfId="32865" xr:uid="{00000000-0005-0000-0000-00002E040000}"/>
    <cellStyle name="_Good Unit_Correlation_512 (2) 35 27" xfId="34338" xr:uid="{00000000-0005-0000-0000-00002F040000}"/>
    <cellStyle name="_Good Unit_Correlation_512 (2) 35 28" xfId="35737" xr:uid="{00000000-0005-0000-0000-000030040000}"/>
    <cellStyle name="_Good Unit_Correlation_512 (2) 35 3" xfId="139" xr:uid="{00000000-0005-0000-0000-000031040000}"/>
    <cellStyle name="_Good Unit_Correlation_512 (2) 35 3 10" xfId="25952" xr:uid="{00000000-0005-0000-0000-000032040000}"/>
    <cellStyle name="_Good Unit_Correlation_512 (2) 35 3 11" xfId="19929" xr:uid="{00000000-0005-0000-0000-000033040000}"/>
    <cellStyle name="_Good Unit_Correlation_512 (2) 35 3 12" xfId="25550" xr:uid="{00000000-0005-0000-0000-000034040000}"/>
    <cellStyle name="_Good Unit_Correlation_512 (2) 35 3 13" xfId="26152" xr:uid="{00000000-0005-0000-0000-000035040000}"/>
    <cellStyle name="_Good Unit_Correlation_512 (2) 35 3 14" xfId="20297" xr:uid="{00000000-0005-0000-0000-000036040000}"/>
    <cellStyle name="_Good Unit_Correlation_512 (2) 35 3 15" xfId="20354" xr:uid="{00000000-0005-0000-0000-000037040000}"/>
    <cellStyle name="_Good Unit_Correlation_512 (2) 35 3 2" xfId="140" xr:uid="{00000000-0005-0000-0000-000038040000}"/>
    <cellStyle name="_Good Unit_Correlation_512 (2) 35 3 3" xfId="11268" xr:uid="{00000000-0005-0000-0000-000039040000}"/>
    <cellStyle name="_Good Unit_Correlation_512 (2) 35 3 4" xfId="24116" xr:uid="{00000000-0005-0000-0000-00003A040000}"/>
    <cellStyle name="_Good Unit_Correlation_512 (2) 35 3 5" xfId="25069" xr:uid="{00000000-0005-0000-0000-00003B040000}"/>
    <cellStyle name="_Good Unit_Correlation_512 (2) 35 3 6" xfId="26703" xr:uid="{00000000-0005-0000-0000-00003C040000}"/>
    <cellStyle name="_Good Unit_Correlation_512 (2) 35 3 7" xfId="25930" xr:uid="{00000000-0005-0000-0000-00003D040000}"/>
    <cellStyle name="_Good Unit_Correlation_512 (2) 35 3 8" xfId="19839" xr:uid="{00000000-0005-0000-0000-00003E040000}"/>
    <cellStyle name="_Good Unit_Correlation_512 (2) 35 3 9" xfId="27911" xr:uid="{00000000-0005-0000-0000-00003F040000}"/>
    <cellStyle name="_Good Unit_Correlation_512 (2) 35 4" xfId="141" xr:uid="{00000000-0005-0000-0000-000040040000}"/>
    <cellStyle name="_Good Unit_Correlation_512 (2) 35 4 10" xfId="28748" xr:uid="{00000000-0005-0000-0000-000041040000}"/>
    <cellStyle name="_Good Unit_Correlation_512 (2) 35 4 11" xfId="30292" xr:uid="{00000000-0005-0000-0000-000042040000}"/>
    <cellStyle name="_Good Unit_Correlation_512 (2) 35 4 12" xfId="31933" xr:uid="{00000000-0005-0000-0000-000043040000}"/>
    <cellStyle name="_Good Unit_Correlation_512 (2) 35 4 13" xfId="33454" xr:uid="{00000000-0005-0000-0000-000044040000}"/>
    <cellStyle name="_Good Unit_Correlation_512 (2) 35 4 14" xfId="34899" xr:uid="{00000000-0005-0000-0000-000045040000}"/>
    <cellStyle name="_Good Unit_Correlation_512 (2) 35 4 2" xfId="10917" xr:uid="{00000000-0005-0000-0000-000046040000}"/>
    <cellStyle name="_Good Unit_Correlation_512 (2) 35 4 3" xfId="23844" xr:uid="{00000000-0005-0000-0000-000047040000}"/>
    <cellStyle name="_Good Unit_Correlation_512 (2) 35 4 4" xfId="28183" xr:uid="{00000000-0005-0000-0000-000048040000}"/>
    <cellStyle name="_Good Unit_Correlation_512 (2) 35 4 5" xfId="25772" xr:uid="{00000000-0005-0000-0000-000049040000}"/>
    <cellStyle name="_Good Unit_Correlation_512 (2) 35 4 6" xfId="26094" xr:uid="{00000000-0005-0000-0000-00004A040000}"/>
    <cellStyle name="_Good Unit_Correlation_512 (2) 35 4 7" xfId="21380" xr:uid="{00000000-0005-0000-0000-00004B040000}"/>
    <cellStyle name="_Good Unit_Correlation_512 (2) 35 4 8" xfId="22654" xr:uid="{00000000-0005-0000-0000-00004C040000}"/>
    <cellStyle name="_Good Unit_Correlation_512 (2) 35 4 9" xfId="23357" xr:uid="{00000000-0005-0000-0000-00004D040000}"/>
    <cellStyle name="_Good Unit_Correlation_512 (2) 35 5" xfId="142" xr:uid="{00000000-0005-0000-0000-00004E040000}"/>
    <cellStyle name="_Good Unit_Correlation_512 (2) 35 5 10" xfId="26633" xr:uid="{00000000-0005-0000-0000-00004F040000}"/>
    <cellStyle name="_Good Unit_Correlation_512 (2) 35 5 11" xfId="19631" xr:uid="{00000000-0005-0000-0000-000050040000}"/>
    <cellStyle name="_Good Unit_Correlation_512 (2) 35 5 12" xfId="28910" xr:uid="{00000000-0005-0000-0000-000051040000}"/>
    <cellStyle name="_Good Unit_Correlation_512 (2) 35 5 13" xfId="27467" xr:uid="{00000000-0005-0000-0000-000052040000}"/>
    <cellStyle name="_Good Unit_Correlation_512 (2) 35 5 14" xfId="32083" xr:uid="{00000000-0005-0000-0000-000053040000}"/>
    <cellStyle name="_Good Unit_Correlation_512 (2) 35 5 2" xfId="11593" xr:uid="{00000000-0005-0000-0000-000054040000}"/>
    <cellStyle name="_Good Unit_Correlation_512 (2) 35 5 3" xfId="24363" xr:uid="{00000000-0005-0000-0000-000055040000}"/>
    <cellStyle name="_Good Unit_Correlation_512 (2) 35 5 4" xfId="22637" xr:uid="{00000000-0005-0000-0000-000056040000}"/>
    <cellStyle name="_Good Unit_Correlation_512 (2) 35 5 5" xfId="20131" xr:uid="{00000000-0005-0000-0000-000057040000}"/>
    <cellStyle name="_Good Unit_Correlation_512 (2) 35 5 6" xfId="20521" xr:uid="{00000000-0005-0000-0000-000058040000}"/>
    <cellStyle name="_Good Unit_Correlation_512 (2) 35 5 7" xfId="25139" xr:uid="{00000000-0005-0000-0000-000059040000}"/>
    <cellStyle name="_Good Unit_Correlation_512 (2) 35 5 8" xfId="19897" xr:uid="{00000000-0005-0000-0000-00005A040000}"/>
    <cellStyle name="_Good Unit_Correlation_512 (2) 35 5 9" xfId="21912" xr:uid="{00000000-0005-0000-0000-00005B040000}"/>
    <cellStyle name="_Good Unit_Correlation_512 (2) 35 6" xfId="143" xr:uid="{00000000-0005-0000-0000-00005C040000}"/>
    <cellStyle name="_Good Unit_Correlation_512 (2) 35 6 10" xfId="23666" xr:uid="{00000000-0005-0000-0000-00005D040000}"/>
    <cellStyle name="_Good Unit_Correlation_512 (2) 35 6 11" xfId="24389" xr:uid="{00000000-0005-0000-0000-00005E040000}"/>
    <cellStyle name="_Good Unit_Correlation_512 (2) 35 6 12" xfId="25848" xr:uid="{00000000-0005-0000-0000-00005F040000}"/>
    <cellStyle name="_Good Unit_Correlation_512 (2) 35 6 13" xfId="23839" xr:uid="{00000000-0005-0000-0000-000060040000}"/>
    <cellStyle name="_Good Unit_Correlation_512 (2) 35 6 14" xfId="26659" xr:uid="{00000000-0005-0000-0000-000061040000}"/>
    <cellStyle name="_Good Unit_Correlation_512 (2) 35 6 2" xfId="12144" xr:uid="{00000000-0005-0000-0000-000062040000}"/>
    <cellStyle name="_Good Unit_Correlation_512 (2) 35 6 3" xfId="24783" xr:uid="{00000000-0005-0000-0000-000063040000}"/>
    <cellStyle name="_Good Unit_Correlation_512 (2) 35 6 4" xfId="19101" xr:uid="{00000000-0005-0000-0000-000064040000}"/>
    <cellStyle name="_Good Unit_Correlation_512 (2) 35 6 5" xfId="29903" xr:uid="{00000000-0005-0000-0000-000065040000}"/>
    <cellStyle name="_Good Unit_Correlation_512 (2) 35 6 6" xfId="21661" xr:uid="{00000000-0005-0000-0000-000066040000}"/>
    <cellStyle name="_Good Unit_Correlation_512 (2) 35 6 7" xfId="28202" xr:uid="{00000000-0005-0000-0000-000067040000}"/>
    <cellStyle name="_Good Unit_Correlation_512 (2) 35 6 8" xfId="22883" xr:uid="{00000000-0005-0000-0000-000068040000}"/>
    <cellStyle name="_Good Unit_Correlation_512 (2) 35 6 9" xfId="19288" xr:uid="{00000000-0005-0000-0000-000069040000}"/>
    <cellStyle name="_Good Unit_Correlation_512 (2) 35 7" xfId="144" xr:uid="{00000000-0005-0000-0000-00006A040000}"/>
    <cellStyle name="_Good Unit_Correlation_512 (2) 35 7 10" xfId="36143" xr:uid="{00000000-0005-0000-0000-00006B040000}"/>
    <cellStyle name="_Good Unit_Correlation_512 (2) 35 7 11" xfId="37446" xr:uid="{00000000-0005-0000-0000-00006C040000}"/>
    <cellStyle name="_Good Unit_Correlation_512 (2) 35 7 12" xfId="38652" xr:uid="{00000000-0005-0000-0000-00006D040000}"/>
    <cellStyle name="_Good Unit_Correlation_512 (2) 35 7 13" xfId="39758" xr:uid="{00000000-0005-0000-0000-00006E040000}"/>
    <cellStyle name="_Good Unit_Correlation_512 (2) 35 7 14" xfId="40749" xr:uid="{00000000-0005-0000-0000-00006F040000}"/>
    <cellStyle name="_Good Unit_Correlation_512 (2) 35 7 2" xfId="12893" xr:uid="{00000000-0005-0000-0000-000070040000}"/>
    <cellStyle name="_Good Unit_Correlation_512 (2) 35 7 3" xfId="25349" xr:uid="{00000000-0005-0000-0000-000071040000}"/>
    <cellStyle name="_Good Unit_Correlation_512 (2) 35 7 4" xfId="24026" xr:uid="{00000000-0005-0000-0000-000072040000}"/>
    <cellStyle name="_Good Unit_Correlation_512 (2) 35 7 5" xfId="23256" xr:uid="{00000000-0005-0000-0000-000073040000}"/>
    <cellStyle name="_Good Unit_Correlation_512 (2) 35 7 6" xfId="30200" xr:uid="{00000000-0005-0000-0000-000074040000}"/>
    <cellStyle name="_Good Unit_Correlation_512 (2) 35 7 7" xfId="23301" xr:uid="{00000000-0005-0000-0000-000075040000}"/>
    <cellStyle name="_Good Unit_Correlation_512 (2) 35 7 8" xfId="33301" xr:uid="{00000000-0005-0000-0000-000076040000}"/>
    <cellStyle name="_Good Unit_Correlation_512 (2) 35 7 9" xfId="34757" xr:uid="{00000000-0005-0000-0000-000077040000}"/>
    <cellStyle name="_Good Unit_Correlation_512 (2) 35 8" xfId="145" xr:uid="{00000000-0005-0000-0000-000078040000}"/>
    <cellStyle name="_Good Unit_Correlation_512 (2) 35 8 10" xfId="26462" xr:uid="{00000000-0005-0000-0000-000079040000}"/>
    <cellStyle name="_Good Unit_Correlation_512 (2) 35 8 11" xfId="20970" xr:uid="{00000000-0005-0000-0000-00007A040000}"/>
    <cellStyle name="_Good Unit_Correlation_512 (2) 35 8 12" xfId="23611" xr:uid="{00000000-0005-0000-0000-00007B040000}"/>
    <cellStyle name="_Good Unit_Correlation_512 (2) 35 8 13" xfId="19111" xr:uid="{00000000-0005-0000-0000-00007C040000}"/>
    <cellStyle name="_Good Unit_Correlation_512 (2) 35 8 14" xfId="13343" xr:uid="{00000000-0005-0000-0000-00007D040000}"/>
    <cellStyle name="_Good Unit_Correlation_512 (2) 35 8 2" xfId="12606" xr:uid="{00000000-0005-0000-0000-00007E040000}"/>
    <cellStyle name="_Good Unit_Correlation_512 (2) 35 8 3" xfId="25124" xr:uid="{00000000-0005-0000-0000-00007F040000}"/>
    <cellStyle name="_Good Unit_Correlation_512 (2) 35 8 4" xfId="25521" xr:uid="{00000000-0005-0000-0000-000080040000}"/>
    <cellStyle name="_Good Unit_Correlation_512 (2) 35 8 5" xfId="29168" xr:uid="{00000000-0005-0000-0000-000081040000}"/>
    <cellStyle name="_Good Unit_Correlation_512 (2) 35 8 6" xfId="23228" xr:uid="{00000000-0005-0000-0000-000082040000}"/>
    <cellStyle name="_Good Unit_Correlation_512 (2) 35 8 7" xfId="28335" xr:uid="{00000000-0005-0000-0000-000083040000}"/>
    <cellStyle name="_Good Unit_Correlation_512 (2) 35 8 8" xfId="22692" xr:uid="{00000000-0005-0000-0000-000084040000}"/>
    <cellStyle name="_Good Unit_Correlation_512 (2) 35 8 9" xfId="24865" xr:uid="{00000000-0005-0000-0000-000085040000}"/>
    <cellStyle name="_Good Unit_Correlation_512 (2) 35 9" xfId="146" xr:uid="{00000000-0005-0000-0000-000086040000}"/>
    <cellStyle name="_Good Unit_Correlation_512 (2) 35 9 10" xfId="24008" xr:uid="{00000000-0005-0000-0000-000087040000}"/>
    <cellStyle name="_Good Unit_Correlation_512 (2) 35 9 11" xfId="9495" xr:uid="{00000000-0005-0000-0000-000088040000}"/>
    <cellStyle name="_Good Unit_Correlation_512 (2) 35 9 12" xfId="24657" xr:uid="{00000000-0005-0000-0000-000089040000}"/>
    <cellStyle name="_Good Unit_Correlation_512 (2) 35 9 13" xfId="26870" xr:uid="{00000000-0005-0000-0000-00008A040000}"/>
    <cellStyle name="_Good Unit_Correlation_512 (2) 35 9 14" xfId="25928" xr:uid="{00000000-0005-0000-0000-00008B040000}"/>
    <cellStyle name="_Good Unit_Correlation_512 (2) 35 9 2" xfId="11925" xr:uid="{00000000-0005-0000-0000-00008C040000}"/>
    <cellStyle name="_Good Unit_Correlation_512 (2) 35 9 3" xfId="24624" xr:uid="{00000000-0005-0000-0000-00008D040000}"/>
    <cellStyle name="_Good Unit_Correlation_512 (2) 35 9 4" xfId="23175" xr:uid="{00000000-0005-0000-0000-00008E040000}"/>
    <cellStyle name="_Good Unit_Correlation_512 (2) 35 9 5" xfId="30181" xr:uid="{00000000-0005-0000-0000-00008F040000}"/>
    <cellStyle name="_Good Unit_Correlation_512 (2) 35 9 6" xfId="24627" xr:uid="{00000000-0005-0000-0000-000090040000}"/>
    <cellStyle name="_Good Unit_Correlation_512 (2) 35 9 7" xfId="26120" xr:uid="{00000000-0005-0000-0000-000091040000}"/>
    <cellStyle name="_Good Unit_Correlation_512 (2) 35 9 8" xfId="19167" xr:uid="{00000000-0005-0000-0000-000092040000}"/>
    <cellStyle name="_Good Unit_Correlation_512 (2) 35 9 9" xfId="25496" xr:uid="{00000000-0005-0000-0000-000093040000}"/>
    <cellStyle name="_Good Unit_Correlation_512 (2) 36" xfId="147" xr:uid="{00000000-0005-0000-0000-000094040000}"/>
    <cellStyle name="_Good Unit_Correlation_512 (2) 36 10" xfId="148" xr:uid="{00000000-0005-0000-0000-000095040000}"/>
    <cellStyle name="_Good Unit_Correlation_512 (2) 36 11" xfId="149" xr:uid="{00000000-0005-0000-0000-000096040000}"/>
    <cellStyle name="_Good Unit_Correlation_512 (2) 36 11 10" xfId="23221" xr:uid="{00000000-0005-0000-0000-000097040000}"/>
    <cellStyle name="_Good Unit_Correlation_512 (2) 36 11 11" xfId="19178" xr:uid="{00000000-0005-0000-0000-000098040000}"/>
    <cellStyle name="_Good Unit_Correlation_512 (2) 36 11 12" xfId="23857" xr:uid="{00000000-0005-0000-0000-000099040000}"/>
    <cellStyle name="_Good Unit_Correlation_512 (2) 36 11 13" xfId="25363" xr:uid="{00000000-0005-0000-0000-00009A040000}"/>
    <cellStyle name="_Good Unit_Correlation_512 (2) 36 11 14" xfId="23393" xr:uid="{00000000-0005-0000-0000-00009B040000}"/>
    <cellStyle name="_Good Unit_Correlation_512 (2) 36 11 2" xfId="14308" xr:uid="{00000000-0005-0000-0000-00009C040000}"/>
    <cellStyle name="_Good Unit_Correlation_512 (2) 36 11 3" xfId="26551" xr:uid="{00000000-0005-0000-0000-00009D040000}"/>
    <cellStyle name="_Good Unit_Correlation_512 (2) 36 11 4" xfId="19567" xr:uid="{00000000-0005-0000-0000-00009E040000}"/>
    <cellStyle name="_Good Unit_Correlation_512 (2) 36 11 5" xfId="21351" xr:uid="{00000000-0005-0000-0000-00009F040000}"/>
    <cellStyle name="_Good Unit_Correlation_512 (2) 36 11 6" xfId="31700" xr:uid="{00000000-0005-0000-0000-0000A0040000}"/>
    <cellStyle name="_Good Unit_Correlation_512 (2) 36 11 7" xfId="21917" xr:uid="{00000000-0005-0000-0000-0000A1040000}"/>
    <cellStyle name="_Good Unit_Correlation_512 (2) 36 11 8" xfId="23904" xr:uid="{00000000-0005-0000-0000-0000A2040000}"/>
    <cellStyle name="_Good Unit_Correlation_512 (2) 36 11 9" xfId="23240" xr:uid="{00000000-0005-0000-0000-0000A3040000}"/>
    <cellStyle name="_Good Unit_Correlation_512 (2) 36 12" xfId="150" xr:uid="{00000000-0005-0000-0000-0000A4040000}"/>
    <cellStyle name="_Good Unit_Correlation_512 (2) 36 12 10" xfId="21342" xr:uid="{00000000-0005-0000-0000-0000A5040000}"/>
    <cellStyle name="_Good Unit_Correlation_512 (2) 36 12 11" xfId="21110" xr:uid="{00000000-0005-0000-0000-0000A6040000}"/>
    <cellStyle name="_Good Unit_Correlation_512 (2) 36 12 12" xfId="29166" xr:uid="{00000000-0005-0000-0000-0000A7040000}"/>
    <cellStyle name="_Good Unit_Correlation_512 (2) 36 12 13" xfId="3217" xr:uid="{00000000-0005-0000-0000-0000A8040000}"/>
    <cellStyle name="_Good Unit_Correlation_512 (2) 36 12 14" xfId="22409" xr:uid="{00000000-0005-0000-0000-0000A9040000}"/>
    <cellStyle name="_Good Unit_Correlation_512 (2) 36 12 2" xfId="14659" xr:uid="{00000000-0005-0000-0000-0000AA040000}"/>
    <cellStyle name="_Good Unit_Correlation_512 (2) 36 12 3" xfId="26824" xr:uid="{00000000-0005-0000-0000-0000AB040000}"/>
    <cellStyle name="_Good Unit_Correlation_512 (2) 36 12 4" xfId="9684" xr:uid="{00000000-0005-0000-0000-0000AC040000}"/>
    <cellStyle name="_Good Unit_Correlation_512 (2) 36 12 5" xfId="22275" xr:uid="{00000000-0005-0000-0000-0000AD040000}"/>
    <cellStyle name="_Good Unit_Correlation_512 (2) 36 12 6" xfId="23289" xr:uid="{00000000-0005-0000-0000-0000AE040000}"/>
    <cellStyle name="_Good Unit_Correlation_512 (2) 36 12 7" xfId="24845" xr:uid="{00000000-0005-0000-0000-0000AF040000}"/>
    <cellStyle name="_Good Unit_Correlation_512 (2) 36 12 8" xfId="23213" xr:uid="{00000000-0005-0000-0000-0000B0040000}"/>
    <cellStyle name="_Good Unit_Correlation_512 (2) 36 12 9" xfId="19186" xr:uid="{00000000-0005-0000-0000-0000B1040000}"/>
    <cellStyle name="_Good Unit_Correlation_512 (2) 36 13" xfId="151" xr:uid="{00000000-0005-0000-0000-0000B2040000}"/>
    <cellStyle name="_Good Unit_Correlation_512 (2) 36 13 10" xfId="25680" xr:uid="{00000000-0005-0000-0000-0000B3040000}"/>
    <cellStyle name="_Good Unit_Correlation_512 (2) 36 13 11" xfId="28258" xr:uid="{00000000-0005-0000-0000-0000B4040000}"/>
    <cellStyle name="_Good Unit_Correlation_512 (2) 36 13 12" xfId="19884" xr:uid="{00000000-0005-0000-0000-0000B5040000}"/>
    <cellStyle name="_Good Unit_Correlation_512 (2) 36 13 13" xfId="25299" xr:uid="{00000000-0005-0000-0000-0000B6040000}"/>
    <cellStyle name="_Good Unit_Correlation_512 (2) 36 13 14" xfId="19029" xr:uid="{00000000-0005-0000-0000-0000B7040000}"/>
    <cellStyle name="_Good Unit_Correlation_512 (2) 36 13 2" xfId="14910" xr:uid="{00000000-0005-0000-0000-0000B8040000}"/>
    <cellStyle name="_Good Unit_Correlation_512 (2) 36 13 3" xfId="27010" xr:uid="{00000000-0005-0000-0000-0000B9040000}"/>
    <cellStyle name="_Good Unit_Correlation_512 (2) 36 13 4" xfId="13487" xr:uid="{00000000-0005-0000-0000-0000BA040000}"/>
    <cellStyle name="_Good Unit_Correlation_512 (2) 36 13 5" xfId="27408" xr:uid="{00000000-0005-0000-0000-0000BB040000}"/>
    <cellStyle name="_Good Unit_Correlation_512 (2) 36 13 6" xfId="28104" xr:uid="{00000000-0005-0000-0000-0000BC040000}"/>
    <cellStyle name="_Good Unit_Correlation_512 (2) 36 13 7" xfId="29035" xr:uid="{00000000-0005-0000-0000-0000BD040000}"/>
    <cellStyle name="_Good Unit_Correlation_512 (2) 36 13 8" xfId="27370" xr:uid="{00000000-0005-0000-0000-0000BE040000}"/>
    <cellStyle name="_Good Unit_Correlation_512 (2) 36 13 9" xfId="21607" xr:uid="{00000000-0005-0000-0000-0000BF040000}"/>
    <cellStyle name="_Good Unit_Correlation_512 (2) 36 14" xfId="152" xr:uid="{00000000-0005-0000-0000-0000C0040000}"/>
    <cellStyle name="_Good Unit_Correlation_512 (2) 36 14 10" xfId="24463" xr:uid="{00000000-0005-0000-0000-0000C1040000}"/>
    <cellStyle name="_Good Unit_Correlation_512 (2) 36 14 11" xfId="20547" xr:uid="{00000000-0005-0000-0000-0000C2040000}"/>
    <cellStyle name="_Good Unit_Correlation_512 (2) 36 14 12" xfId="28137" xr:uid="{00000000-0005-0000-0000-0000C3040000}"/>
    <cellStyle name="_Good Unit_Correlation_512 (2) 36 14 13" xfId="13568" xr:uid="{00000000-0005-0000-0000-0000C4040000}"/>
    <cellStyle name="_Good Unit_Correlation_512 (2) 36 14 14" xfId="19948" xr:uid="{00000000-0005-0000-0000-0000C5040000}"/>
    <cellStyle name="_Good Unit_Correlation_512 (2) 36 14 2" xfId="15413" xr:uid="{00000000-0005-0000-0000-0000C6040000}"/>
    <cellStyle name="_Good Unit_Correlation_512 (2) 36 14 3" xfId="27382" xr:uid="{00000000-0005-0000-0000-0000C7040000}"/>
    <cellStyle name="_Good Unit_Correlation_512 (2) 36 14 4" xfId="27041" xr:uid="{00000000-0005-0000-0000-0000C8040000}"/>
    <cellStyle name="_Good Unit_Correlation_512 (2) 36 14 5" xfId="9732" xr:uid="{00000000-0005-0000-0000-0000C9040000}"/>
    <cellStyle name="_Good Unit_Correlation_512 (2) 36 14 6" xfId="24574" xr:uid="{00000000-0005-0000-0000-0000CA040000}"/>
    <cellStyle name="_Good Unit_Correlation_512 (2) 36 14 7" xfId="26243" xr:uid="{00000000-0005-0000-0000-0000CB040000}"/>
    <cellStyle name="_Good Unit_Correlation_512 (2) 36 14 8" xfId="31674" xr:uid="{00000000-0005-0000-0000-0000CC040000}"/>
    <cellStyle name="_Good Unit_Correlation_512 (2) 36 14 9" xfId="27594" xr:uid="{00000000-0005-0000-0000-0000CD040000}"/>
    <cellStyle name="_Good Unit_Correlation_512 (2) 36 15" xfId="153" xr:uid="{00000000-0005-0000-0000-0000CE040000}"/>
    <cellStyle name="_Good Unit_Correlation_512 (2) 36 15 10" xfId="36488" xr:uid="{00000000-0005-0000-0000-0000CF040000}"/>
    <cellStyle name="_Good Unit_Correlation_512 (2) 36 15 11" xfId="37766" xr:uid="{00000000-0005-0000-0000-0000D0040000}"/>
    <cellStyle name="_Good Unit_Correlation_512 (2) 36 15 12" xfId="38943" xr:uid="{00000000-0005-0000-0000-0000D1040000}"/>
    <cellStyle name="_Good Unit_Correlation_512 (2) 36 15 13" xfId="40024" xr:uid="{00000000-0005-0000-0000-0000D2040000}"/>
    <cellStyle name="_Good Unit_Correlation_512 (2) 36 15 14" xfId="40970" xr:uid="{00000000-0005-0000-0000-0000D3040000}"/>
    <cellStyle name="_Good Unit_Correlation_512 (2) 36 15 2" xfId="15692" xr:uid="{00000000-0005-0000-0000-0000D4040000}"/>
    <cellStyle name="_Good Unit_Correlation_512 (2) 36 15 3" xfId="27590" xr:uid="{00000000-0005-0000-0000-0000D5040000}"/>
    <cellStyle name="_Good Unit_Correlation_512 (2) 36 15 4" xfId="27066" xr:uid="{00000000-0005-0000-0000-0000D6040000}"/>
    <cellStyle name="_Good Unit_Correlation_512 (2) 36 15 5" xfId="13504" xr:uid="{00000000-0005-0000-0000-0000D7040000}"/>
    <cellStyle name="_Good Unit_Correlation_512 (2) 36 15 6" xfId="30549" xr:uid="{00000000-0005-0000-0000-0000D8040000}"/>
    <cellStyle name="_Good Unit_Correlation_512 (2) 36 15 7" xfId="32184" xr:uid="{00000000-0005-0000-0000-0000D9040000}"/>
    <cellStyle name="_Good Unit_Correlation_512 (2) 36 15 8" xfId="33694" xr:uid="{00000000-0005-0000-0000-0000DA040000}"/>
    <cellStyle name="_Good Unit_Correlation_512 (2) 36 15 9" xfId="35127" xr:uid="{00000000-0005-0000-0000-0000DB040000}"/>
    <cellStyle name="_Good Unit_Correlation_512 (2) 36 16" xfId="8650" xr:uid="{00000000-0005-0000-0000-0000DC040000}"/>
    <cellStyle name="_Good Unit_Correlation_512 (2) 36 17" xfId="22030" xr:uid="{00000000-0005-0000-0000-0000DD040000}"/>
    <cellStyle name="_Good Unit_Correlation_512 (2) 36 18" xfId="20726" xr:uid="{00000000-0005-0000-0000-0000DE040000}"/>
    <cellStyle name="_Good Unit_Correlation_512 (2) 36 19" xfId="24923" xr:uid="{00000000-0005-0000-0000-0000DF040000}"/>
    <cellStyle name="_Good Unit_Correlation_512 (2) 36 2" xfId="154" xr:uid="{00000000-0005-0000-0000-0000E0040000}"/>
    <cellStyle name="_Good Unit_Correlation_512 (2) 36 20" xfId="23197" xr:uid="{00000000-0005-0000-0000-0000E1040000}"/>
    <cellStyle name="_Good Unit_Correlation_512 (2) 36 21" xfId="19056" xr:uid="{00000000-0005-0000-0000-0000E2040000}"/>
    <cellStyle name="_Good Unit_Correlation_512 (2) 36 22" xfId="25257" xr:uid="{00000000-0005-0000-0000-0000E3040000}"/>
    <cellStyle name="_Good Unit_Correlation_512 (2) 36 23" xfId="27893" xr:uid="{00000000-0005-0000-0000-0000E4040000}"/>
    <cellStyle name="_Good Unit_Correlation_512 (2) 36 24" xfId="24276" xr:uid="{00000000-0005-0000-0000-0000E5040000}"/>
    <cellStyle name="_Good Unit_Correlation_512 (2) 36 25" xfId="9549" xr:uid="{00000000-0005-0000-0000-0000E6040000}"/>
    <cellStyle name="_Good Unit_Correlation_512 (2) 36 26" xfId="32550" xr:uid="{00000000-0005-0000-0000-0000E7040000}"/>
    <cellStyle name="_Good Unit_Correlation_512 (2) 36 27" xfId="34036" xr:uid="{00000000-0005-0000-0000-0000E8040000}"/>
    <cellStyle name="_Good Unit_Correlation_512 (2) 36 28" xfId="35454" xr:uid="{00000000-0005-0000-0000-0000E9040000}"/>
    <cellStyle name="_Good Unit_Correlation_512 (2) 36 3" xfId="155" xr:uid="{00000000-0005-0000-0000-0000EA040000}"/>
    <cellStyle name="_Good Unit_Correlation_512 (2) 36 3 10" xfId="37050" xr:uid="{00000000-0005-0000-0000-0000EB040000}"/>
    <cellStyle name="_Good Unit_Correlation_512 (2) 36 3 11" xfId="38284" xr:uid="{00000000-0005-0000-0000-0000EC040000}"/>
    <cellStyle name="_Good Unit_Correlation_512 (2) 36 3 12" xfId="39420" xr:uid="{00000000-0005-0000-0000-0000ED040000}"/>
    <cellStyle name="_Good Unit_Correlation_512 (2) 36 3 13" xfId="40450" xr:uid="{00000000-0005-0000-0000-0000EE040000}"/>
    <cellStyle name="_Good Unit_Correlation_512 (2) 36 3 14" xfId="41330" xr:uid="{00000000-0005-0000-0000-0000EF040000}"/>
    <cellStyle name="_Good Unit_Correlation_512 (2) 36 3 15" xfId="42077" xr:uid="{00000000-0005-0000-0000-0000F0040000}"/>
    <cellStyle name="_Good Unit_Correlation_512 (2) 36 3 2" xfId="156" xr:uid="{00000000-0005-0000-0000-0000F1040000}"/>
    <cellStyle name="_Good Unit_Correlation_512 (2) 36 3 3" xfId="11329" xr:uid="{00000000-0005-0000-0000-0000F2040000}"/>
    <cellStyle name="_Good Unit_Correlation_512 (2) 36 3 4" xfId="24160" xr:uid="{00000000-0005-0000-0000-0000F3040000}"/>
    <cellStyle name="_Good Unit_Correlation_512 (2) 36 3 5" xfId="29647" xr:uid="{00000000-0005-0000-0000-0000F4040000}"/>
    <cellStyle name="_Good Unit_Correlation_512 (2) 36 3 6" xfId="31222" xr:uid="{00000000-0005-0000-0000-0000F5040000}"/>
    <cellStyle name="_Good Unit_Correlation_512 (2) 36 3 7" xfId="32839" xr:uid="{00000000-0005-0000-0000-0000F6040000}"/>
    <cellStyle name="_Good Unit_Correlation_512 (2) 36 3 8" xfId="34315" xr:uid="{00000000-0005-0000-0000-0000F7040000}"/>
    <cellStyle name="_Good Unit_Correlation_512 (2) 36 3 9" xfId="35716" xr:uid="{00000000-0005-0000-0000-0000F8040000}"/>
    <cellStyle name="_Good Unit_Correlation_512 (2) 36 4" xfId="157" xr:uid="{00000000-0005-0000-0000-0000F9040000}"/>
    <cellStyle name="_Good Unit_Correlation_512 (2) 36 4 10" xfId="27629" xr:uid="{00000000-0005-0000-0000-0000FA040000}"/>
    <cellStyle name="_Good Unit_Correlation_512 (2) 36 4 11" xfId="13461" xr:uid="{00000000-0005-0000-0000-0000FB040000}"/>
    <cellStyle name="_Good Unit_Correlation_512 (2) 36 4 12" xfId="24440" xr:uid="{00000000-0005-0000-0000-0000FC040000}"/>
    <cellStyle name="_Good Unit_Correlation_512 (2) 36 4 13" xfId="30407" xr:uid="{00000000-0005-0000-0000-0000FD040000}"/>
    <cellStyle name="_Good Unit_Correlation_512 (2) 36 4 14" xfId="28499" xr:uid="{00000000-0005-0000-0000-0000FE040000}"/>
    <cellStyle name="_Good Unit_Correlation_512 (2) 36 4 2" xfId="10875" xr:uid="{00000000-0005-0000-0000-0000FF040000}"/>
    <cellStyle name="_Good Unit_Correlation_512 (2) 36 4 3" xfId="23818" xr:uid="{00000000-0005-0000-0000-000000050000}"/>
    <cellStyle name="_Good Unit_Correlation_512 (2) 36 4 4" xfId="22415" xr:uid="{00000000-0005-0000-0000-000001050000}"/>
    <cellStyle name="_Good Unit_Correlation_512 (2) 36 4 5" xfId="20363" xr:uid="{00000000-0005-0000-0000-000002050000}"/>
    <cellStyle name="_Good Unit_Correlation_512 (2) 36 4 6" xfId="23129" xr:uid="{00000000-0005-0000-0000-000003050000}"/>
    <cellStyle name="_Good Unit_Correlation_512 (2) 36 4 7" xfId="24570" xr:uid="{00000000-0005-0000-0000-000004050000}"/>
    <cellStyle name="_Good Unit_Correlation_512 (2) 36 4 8" xfId="22489" xr:uid="{00000000-0005-0000-0000-000005050000}"/>
    <cellStyle name="_Good Unit_Correlation_512 (2) 36 4 9" xfId="20614" xr:uid="{00000000-0005-0000-0000-000006050000}"/>
    <cellStyle name="_Good Unit_Correlation_512 (2) 36 5" xfId="158" xr:uid="{00000000-0005-0000-0000-000007050000}"/>
    <cellStyle name="_Good Unit_Correlation_512 (2) 36 5 10" xfId="34197" xr:uid="{00000000-0005-0000-0000-000008050000}"/>
    <cellStyle name="_Good Unit_Correlation_512 (2) 36 5 11" xfId="35603" xr:uid="{00000000-0005-0000-0000-000009050000}"/>
    <cellStyle name="_Good Unit_Correlation_512 (2) 36 5 12" xfId="36942" xr:uid="{00000000-0005-0000-0000-00000A050000}"/>
    <cellStyle name="_Good Unit_Correlation_512 (2) 36 5 13" xfId="38184" xr:uid="{00000000-0005-0000-0000-00000B050000}"/>
    <cellStyle name="_Good Unit_Correlation_512 (2) 36 5 14" xfId="39329" xr:uid="{00000000-0005-0000-0000-00000C050000}"/>
    <cellStyle name="_Good Unit_Correlation_512 (2) 36 5 2" xfId="11654" xr:uid="{00000000-0005-0000-0000-00000D050000}"/>
    <cellStyle name="_Good Unit_Correlation_512 (2) 36 5 3" xfId="24405" xr:uid="{00000000-0005-0000-0000-00000E050000}"/>
    <cellStyle name="_Good Unit_Correlation_512 (2) 36 5 4" xfId="21587" xr:uid="{00000000-0005-0000-0000-00000F050000}"/>
    <cellStyle name="_Good Unit_Correlation_512 (2) 36 5 5" xfId="21063" xr:uid="{00000000-0005-0000-0000-000010050000}"/>
    <cellStyle name="_Good Unit_Correlation_512 (2) 36 5 6" xfId="26204" xr:uid="{00000000-0005-0000-0000-000011050000}"/>
    <cellStyle name="_Good Unit_Correlation_512 (2) 36 5 7" xfId="29592" xr:uid="{00000000-0005-0000-0000-000012050000}"/>
    <cellStyle name="_Good Unit_Correlation_512 (2) 36 5 8" xfId="31099" xr:uid="{00000000-0005-0000-0000-000013050000}"/>
    <cellStyle name="_Good Unit_Correlation_512 (2) 36 5 9" xfId="32721" xr:uid="{00000000-0005-0000-0000-000014050000}"/>
    <cellStyle name="_Good Unit_Correlation_512 (2) 36 6" xfId="159" xr:uid="{00000000-0005-0000-0000-000015050000}"/>
    <cellStyle name="_Good Unit_Correlation_512 (2) 36 6 10" xfId="13457" xr:uid="{00000000-0005-0000-0000-000016050000}"/>
    <cellStyle name="_Good Unit_Correlation_512 (2) 36 6 11" xfId="26219" xr:uid="{00000000-0005-0000-0000-000017050000}"/>
    <cellStyle name="_Good Unit_Correlation_512 (2) 36 6 12" xfId="13252" xr:uid="{00000000-0005-0000-0000-000018050000}"/>
    <cellStyle name="_Good Unit_Correlation_512 (2) 36 6 13" xfId="27424" xr:uid="{00000000-0005-0000-0000-000019050000}"/>
    <cellStyle name="_Good Unit_Correlation_512 (2) 36 6 14" xfId="13468" xr:uid="{00000000-0005-0000-0000-00001A050000}"/>
    <cellStyle name="_Good Unit_Correlation_512 (2) 36 6 2" xfId="12212" xr:uid="{00000000-0005-0000-0000-00001B050000}"/>
    <cellStyle name="_Good Unit_Correlation_512 (2) 36 6 3" xfId="24829" xr:uid="{00000000-0005-0000-0000-00001C050000}"/>
    <cellStyle name="_Good Unit_Correlation_512 (2) 36 6 4" xfId="26198" xr:uid="{00000000-0005-0000-0000-00001D050000}"/>
    <cellStyle name="_Good Unit_Correlation_512 (2) 36 6 5" xfId="13261" xr:uid="{00000000-0005-0000-0000-00001E050000}"/>
    <cellStyle name="_Good Unit_Correlation_512 (2) 36 6 6" xfId="29109" xr:uid="{00000000-0005-0000-0000-00001F050000}"/>
    <cellStyle name="_Good Unit_Correlation_512 (2) 36 6 7" xfId="26576" xr:uid="{00000000-0005-0000-0000-000020050000}"/>
    <cellStyle name="_Good Unit_Correlation_512 (2) 36 6 8" xfId="20655" xr:uid="{00000000-0005-0000-0000-000021050000}"/>
    <cellStyle name="_Good Unit_Correlation_512 (2) 36 6 9" xfId="27340" xr:uid="{00000000-0005-0000-0000-000022050000}"/>
    <cellStyle name="_Good Unit_Correlation_512 (2) 36 7" xfId="160" xr:uid="{00000000-0005-0000-0000-000023050000}"/>
    <cellStyle name="_Good Unit_Correlation_512 (2) 36 7 10" xfId="26928" xr:uid="{00000000-0005-0000-0000-000024050000}"/>
    <cellStyle name="_Good Unit_Correlation_512 (2) 36 7 11" xfId="19505" xr:uid="{00000000-0005-0000-0000-000025050000}"/>
    <cellStyle name="_Good Unit_Correlation_512 (2) 36 7 12" xfId="23735" xr:uid="{00000000-0005-0000-0000-000026050000}"/>
    <cellStyle name="_Good Unit_Correlation_512 (2) 36 7 13" xfId="20730" xr:uid="{00000000-0005-0000-0000-000027050000}"/>
    <cellStyle name="_Good Unit_Correlation_512 (2) 36 7 14" xfId="20990" xr:uid="{00000000-0005-0000-0000-000028050000}"/>
    <cellStyle name="_Good Unit_Correlation_512 (2) 36 7 2" xfId="13056" xr:uid="{00000000-0005-0000-0000-000029050000}"/>
    <cellStyle name="_Good Unit_Correlation_512 (2) 36 7 3" xfId="25480" xr:uid="{00000000-0005-0000-0000-00002A050000}"/>
    <cellStyle name="_Good Unit_Correlation_512 (2) 36 7 4" xfId="28028" xr:uid="{00000000-0005-0000-0000-00002B050000}"/>
    <cellStyle name="_Good Unit_Correlation_512 (2) 36 7 5" xfId="9782" xr:uid="{00000000-0005-0000-0000-00002C050000}"/>
    <cellStyle name="_Good Unit_Correlation_512 (2) 36 7 6" xfId="26087" xr:uid="{00000000-0005-0000-0000-00002D050000}"/>
    <cellStyle name="_Good Unit_Correlation_512 (2) 36 7 7" xfId="25238" xr:uid="{00000000-0005-0000-0000-00002E050000}"/>
    <cellStyle name="_Good Unit_Correlation_512 (2) 36 7 8" xfId="28488" xr:uid="{00000000-0005-0000-0000-00002F050000}"/>
    <cellStyle name="_Good Unit_Correlation_512 (2) 36 7 9" xfId="23661" xr:uid="{00000000-0005-0000-0000-000030050000}"/>
    <cellStyle name="_Good Unit_Correlation_512 (2) 36 8" xfId="161" xr:uid="{00000000-0005-0000-0000-000031050000}"/>
    <cellStyle name="_Good Unit_Correlation_512 (2) 36 8 10" xfId="13197" xr:uid="{00000000-0005-0000-0000-000032050000}"/>
    <cellStyle name="_Good Unit_Correlation_512 (2) 36 8 11" xfId="30285" xr:uid="{00000000-0005-0000-0000-000033050000}"/>
    <cellStyle name="_Good Unit_Correlation_512 (2) 36 8 12" xfId="31927" xr:uid="{00000000-0005-0000-0000-000034050000}"/>
    <cellStyle name="_Good Unit_Correlation_512 (2) 36 8 13" xfId="33448" xr:uid="{00000000-0005-0000-0000-000035050000}"/>
    <cellStyle name="_Good Unit_Correlation_512 (2) 36 8 14" xfId="34893" xr:uid="{00000000-0005-0000-0000-000036050000}"/>
    <cellStyle name="_Good Unit_Correlation_512 (2) 36 8 2" xfId="13149" xr:uid="{00000000-0005-0000-0000-000037050000}"/>
    <cellStyle name="_Good Unit_Correlation_512 (2) 36 8 3" xfId="25558" xr:uid="{00000000-0005-0000-0000-000038050000}"/>
    <cellStyle name="_Good Unit_Correlation_512 (2) 36 8 4" xfId="25494" xr:uid="{00000000-0005-0000-0000-000039050000}"/>
    <cellStyle name="_Good Unit_Correlation_512 (2) 36 8 5" xfId="26121" xr:uid="{00000000-0005-0000-0000-00003A050000}"/>
    <cellStyle name="_Good Unit_Correlation_512 (2) 36 8 6" xfId="19169" xr:uid="{00000000-0005-0000-0000-00003B050000}"/>
    <cellStyle name="_Good Unit_Correlation_512 (2) 36 8 7" xfId="24360" xr:uid="{00000000-0005-0000-0000-00003C050000}"/>
    <cellStyle name="_Good Unit_Correlation_512 (2) 36 8 8" xfId="19912" xr:uid="{00000000-0005-0000-0000-00003D050000}"/>
    <cellStyle name="_Good Unit_Correlation_512 (2) 36 8 9" xfId="9551" xr:uid="{00000000-0005-0000-0000-00003E050000}"/>
    <cellStyle name="_Good Unit_Correlation_512 (2) 36 9" xfId="162" xr:uid="{00000000-0005-0000-0000-00003F050000}"/>
    <cellStyle name="_Good Unit_Correlation_512 (2) 36 9 10" xfId="22404" xr:uid="{00000000-0005-0000-0000-000040050000}"/>
    <cellStyle name="_Good Unit_Correlation_512 (2) 36 9 11" xfId="23918" xr:uid="{00000000-0005-0000-0000-000041050000}"/>
    <cellStyle name="_Good Unit_Correlation_512 (2) 36 9 12" xfId="27535" xr:uid="{00000000-0005-0000-0000-000042050000}"/>
    <cellStyle name="_Good Unit_Correlation_512 (2) 36 9 13" xfId="22062" xr:uid="{00000000-0005-0000-0000-000043050000}"/>
    <cellStyle name="_Good Unit_Correlation_512 (2) 36 9 14" xfId="25410" xr:uid="{00000000-0005-0000-0000-000044050000}"/>
    <cellStyle name="_Good Unit_Correlation_512 (2) 36 9 2" xfId="12328" xr:uid="{00000000-0005-0000-0000-000045050000}"/>
    <cellStyle name="_Good Unit_Correlation_512 (2) 36 9 3" xfId="24911" xr:uid="{00000000-0005-0000-0000-000046050000}"/>
    <cellStyle name="_Good Unit_Correlation_512 (2) 36 9 4" xfId="24612" xr:uid="{00000000-0005-0000-0000-000047050000}"/>
    <cellStyle name="_Good Unit_Correlation_512 (2) 36 9 5" xfId="26233" xr:uid="{00000000-0005-0000-0000-000048050000}"/>
    <cellStyle name="_Good Unit_Correlation_512 (2) 36 9 6" xfId="27744" xr:uid="{00000000-0005-0000-0000-000049050000}"/>
    <cellStyle name="_Good Unit_Correlation_512 (2) 36 9 7" xfId="13294" xr:uid="{00000000-0005-0000-0000-00004A050000}"/>
    <cellStyle name="_Good Unit_Correlation_512 (2) 36 9 8" xfId="21622" xr:uid="{00000000-0005-0000-0000-00004B050000}"/>
    <cellStyle name="_Good Unit_Correlation_512 (2) 36 9 9" xfId="23602" xr:uid="{00000000-0005-0000-0000-00004C050000}"/>
    <cellStyle name="_Good Unit_Correlation_512 (2) 37" xfId="163" xr:uid="{00000000-0005-0000-0000-00004D050000}"/>
    <cellStyle name="_Good Unit_Correlation_512 (2) 37 10" xfId="164" xr:uid="{00000000-0005-0000-0000-00004E050000}"/>
    <cellStyle name="_Good Unit_Correlation_512 (2) 37 11" xfId="165" xr:uid="{00000000-0005-0000-0000-00004F050000}"/>
    <cellStyle name="_Good Unit_Correlation_512 (2) 37 11 10" xfId="37443" xr:uid="{00000000-0005-0000-0000-000050050000}"/>
    <cellStyle name="_Good Unit_Correlation_512 (2) 37 11 11" xfId="38650" xr:uid="{00000000-0005-0000-0000-000051050000}"/>
    <cellStyle name="_Good Unit_Correlation_512 (2) 37 11 12" xfId="39756" xr:uid="{00000000-0005-0000-0000-000052050000}"/>
    <cellStyle name="_Good Unit_Correlation_512 (2) 37 11 13" xfId="40747" xr:uid="{00000000-0005-0000-0000-000053050000}"/>
    <cellStyle name="_Good Unit_Correlation_512 (2) 37 11 14" xfId="41584" xr:uid="{00000000-0005-0000-0000-000054050000}"/>
    <cellStyle name="_Good Unit_Correlation_512 (2) 37 11 2" xfId="14309" xr:uid="{00000000-0005-0000-0000-000055050000}"/>
    <cellStyle name="_Good Unit_Correlation_512 (2) 37 11 3" xfId="26552" xr:uid="{00000000-0005-0000-0000-000056050000}"/>
    <cellStyle name="_Good Unit_Correlation_512 (2) 37 11 4" xfId="19566" xr:uid="{00000000-0005-0000-0000-000057050000}"/>
    <cellStyle name="_Good Unit_Correlation_512 (2) 37 11 5" xfId="30194" xr:uid="{00000000-0005-0000-0000-000058050000}"/>
    <cellStyle name="_Good Unit_Correlation_512 (2) 37 11 6" xfId="23464" xr:uid="{00000000-0005-0000-0000-000059050000}"/>
    <cellStyle name="_Good Unit_Correlation_512 (2) 37 11 7" xfId="33297" xr:uid="{00000000-0005-0000-0000-00005A050000}"/>
    <cellStyle name="_Good Unit_Correlation_512 (2) 37 11 8" xfId="34753" xr:uid="{00000000-0005-0000-0000-00005B050000}"/>
    <cellStyle name="_Good Unit_Correlation_512 (2) 37 11 9" xfId="36139" xr:uid="{00000000-0005-0000-0000-00005C050000}"/>
    <cellStyle name="_Good Unit_Correlation_512 (2) 37 12" xfId="166" xr:uid="{00000000-0005-0000-0000-00005D050000}"/>
    <cellStyle name="_Good Unit_Correlation_512 (2) 37 12 10" xfId="13247" xr:uid="{00000000-0005-0000-0000-00005E050000}"/>
    <cellStyle name="_Good Unit_Correlation_512 (2) 37 12 11" xfId="22856" xr:uid="{00000000-0005-0000-0000-00005F050000}"/>
    <cellStyle name="_Good Unit_Correlation_512 (2) 37 12 12" xfId="19305" xr:uid="{00000000-0005-0000-0000-000060050000}"/>
    <cellStyle name="_Good Unit_Correlation_512 (2) 37 12 13" xfId="28194" xr:uid="{00000000-0005-0000-0000-000061050000}"/>
    <cellStyle name="_Good Unit_Correlation_512 (2) 37 12 14" xfId="27509" xr:uid="{00000000-0005-0000-0000-000062050000}"/>
    <cellStyle name="_Good Unit_Correlation_512 (2) 37 12 2" xfId="14622" xr:uid="{00000000-0005-0000-0000-000063050000}"/>
    <cellStyle name="_Good Unit_Correlation_512 (2) 37 12 3" xfId="26793" xr:uid="{00000000-0005-0000-0000-000064050000}"/>
    <cellStyle name="_Good Unit_Correlation_512 (2) 37 12 4" xfId="19456" xr:uid="{00000000-0005-0000-0000-000065050000}"/>
    <cellStyle name="_Good Unit_Correlation_512 (2) 37 12 5" xfId="23622" xr:uid="{00000000-0005-0000-0000-000066050000}"/>
    <cellStyle name="_Good Unit_Correlation_512 (2) 37 12 6" xfId="20183" xr:uid="{00000000-0005-0000-0000-000067050000}"/>
    <cellStyle name="_Good Unit_Correlation_512 (2) 37 12 7" xfId="22891" xr:uid="{00000000-0005-0000-0000-000068050000}"/>
    <cellStyle name="_Good Unit_Correlation_512 (2) 37 12 8" xfId="19956" xr:uid="{00000000-0005-0000-0000-000069050000}"/>
    <cellStyle name="_Good Unit_Correlation_512 (2) 37 12 9" xfId="23115" xr:uid="{00000000-0005-0000-0000-00006A050000}"/>
    <cellStyle name="_Good Unit_Correlation_512 (2) 37 13" xfId="167" xr:uid="{00000000-0005-0000-0000-00006B050000}"/>
    <cellStyle name="_Good Unit_Correlation_512 (2) 37 13 10" xfId="31699" xr:uid="{00000000-0005-0000-0000-00006C050000}"/>
    <cellStyle name="_Good Unit_Correlation_512 (2) 37 13 11" xfId="25518" xr:uid="{00000000-0005-0000-0000-00006D050000}"/>
    <cellStyle name="_Good Unit_Correlation_512 (2) 37 13 12" xfId="26963" xr:uid="{00000000-0005-0000-0000-00006E050000}"/>
    <cellStyle name="_Good Unit_Correlation_512 (2) 37 13 13" xfId="30995" xr:uid="{00000000-0005-0000-0000-00006F050000}"/>
    <cellStyle name="_Good Unit_Correlation_512 (2) 37 13 14" xfId="32618" xr:uid="{00000000-0005-0000-0000-000070050000}"/>
    <cellStyle name="_Good Unit_Correlation_512 (2) 37 13 2" xfId="14911" xr:uid="{00000000-0005-0000-0000-000071050000}"/>
    <cellStyle name="_Good Unit_Correlation_512 (2) 37 13 3" xfId="27011" xr:uid="{00000000-0005-0000-0000-000072050000}"/>
    <cellStyle name="_Good Unit_Correlation_512 (2) 37 13 4" xfId="9720" xr:uid="{00000000-0005-0000-0000-000073050000}"/>
    <cellStyle name="_Good Unit_Correlation_512 (2) 37 13 5" xfId="27586" xr:uid="{00000000-0005-0000-0000-000074050000}"/>
    <cellStyle name="_Good Unit_Correlation_512 (2) 37 13 6" xfId="27393" xr:uid="{00000000-0005-0000-0000-000075050000}"/>
    <cellStyle name="_Good Unit_Correlation_512 (2) 37 13 7" xfId="21665" xr:uid="{00000000-0005-0000-0000-000076050000}"/>
    <cellStyle name="_Good Unit_Correlation_512 (2) 37 13 8" xfId="19188" xr:uid="{00000000-0005-0000-0000-000077050000}"/>
    <cellStyle name="_Good Unit_Correlation_512 (2) 37 13 9" xfId="21340" xr:uid="{00000000-0005-0000-0000-000078050000}"/>
    <cellStyle name="_Good Unit_Correlation_512 (2) 37 14" xfId="168" xr:uid="{00000000-0005-0000-0000-000079050000}"/>
    <cellStyle name="_Good Unit_Correlation_512 (2) 37 14 10" xfId="27497" xr:uid="{00000000-0005-0000-0000-00007A050000}"/>
    <cellStyle name="_Good Unit_Correlation_512 (2) 37 14 11" xfId="13288" xr:uid="{00000000-0005-0000-0000-00007B050000}"/>
    <cellStyle name="_Good Unit_Correlation_512 (2) 37 14 12" xfId="21427" xr:uid="{00000000-0005-0000-0000-00007C050000}"/>
    <cellStyle name="_Good Unit_Correlation_512 (2) 37 14 13" xfId="31774" xr:uid="{00000000-0005-0000-0000-00007D050000}"/>
    <cellStyle name="_Good Unit_Correlation_512 (2) 37 14 14" xfId="23359" xr:uid="{00000000-0005-0000-0000-00007E050000}"/>
    <cellStyle name="_Good Unit_Correlation_512 (2) 37 14 2" xfId="15352" xr:uid="{00000000-0005-0000-0000-00007F050000}"/>
    <cellStyle name="_Good Unit_Correlation_512 (2) 37 14 3" xfId="27338" xr:uid="{00000000-0005-0000-0000-000080050000}"/>
    <cellStyle name="_Good Unit_Correlation_512 (2) 37 14 4" xfId="9757" xr:uid="{00000000-0005-0000-0000-000081050000}"/>
    <cellStyle name="_Good Unit_Correlation_512 (2) 37 14 5" xfId="21453" xr:uid="{00000000-0005-0000-0000-000082050000}"/>
    <cellStyle name="_Good Unit_Correlation_512 (2) 37 14 6" xfId="24082" xr:uid="{00000000-0005-0000-0000-000083050000}"/>
    <cellStyle name="_Good Unit_Correlation_512 (2) 37 14 7" xfId="23354" xr:uid="{00000000-0005-0000-0000-000084050000}"/>
    <cellStyle name="_Good Unit_Correlation_512 (2) 37 14 8" xfId="3213" xr:uid="{00000000-0005-0000-0000-000085050000}"/>
    <cellStyle name="_Good Unit_Correlation_512 (2) 37 14 9" xfId="24309" xr:uid="{00000000-0005-0000-0000-000086050000}"/>
    <cellStyle name="_Good Unit_Correlation_512 (2) 37 15" xfId="169" xr:uid="{00000000-0005-0000-0000-000087050000}"/>
    <cellStyle name="_Good Unit_Correlation_512 (2) 37 15 10" xfId="36496" xr:uid="{00000000-0005-0000-0000-000088050000}"/>
    <cellStyle name="_Good Unit_Correlation_512 (2) 37 15 11" xfId="37773" xr:uid="{00000000-0005-0000-0000-000089050000}"/>
    <cellStyle name="_Good Unit_Correlation_512 (2) 37 15 12" xfId="38949" xr:uid="{00000000-0005-0000-0000-00008A050000}"/>
    <cellStyle name="_Good Unit_Correlation_512 (2) 37 15 13" xfId="40028" xr:uid="{00000000-0005-0000-0000-00008B050000}"/>
    <cellStyle name="_Good Unit_Correlation_512 (2) 37 15 14" xfId="40974" xr:uid="{00000000-0005-0000-0000-00008C050000}"/>
    <cellStyle name="_Good Unit_Correlation_512 (2) 37 15 2" xfId="15766" xr:uid="{00000000-0005-0000-0000-00008D050000}"/>
    <cellStyle name="_Good Unit_Correlation_512 (2) 37 15 3" xfId="27643" xr:uid="{00000000-0005-0000-0000-00008E050000}"/>
    <cellStyle name="_Good Unit_Correlation_512 (2) 37 15 4" xfId="23977" xr:uid="{00000000-0005-0000-0000-00008F050000}"/>
    <cellStyle name="_Good Unit_Correlation_512 (2) 37 15 5" xfId="19141" xr:uid="{00000000-0005-0000-0000-000090050000}"/>
    <cellStyle name="_Good Unit_Correlation_512 (2) 37 15 6" xfId="30560" xr:uid="{00000000-0005-0000-0000-000091050000}"/>
    <cellStyle name="_Good Unit_Correlation_512 (2) 37 15 7" xfId="32194" xr:uid="{00000000-0005-0000-0000-000092050000}"/>
    <cellStyle name="_Good Unit_Correlation_512 (2) 37 15 8" xfId="33703" xr:uid="{00000000-0005-0000-0000-000093050000}"/>
    <cellStyle name="_Good Unit_Correlation_512 (2) 37 15 9" xfId="35136" xr:uid="{00000000-0005-0000-0000-000094050000}"/>
    <cellStyle name="_Good Unit_Correlation_512 (2) 37 16" xfId="8651" xr:uid="{00000000-0005-0000-0000-000095050000}"/>
    <cellStyle name="_Good Unit_Correlation_512 (2) 37 17" xfId="22031" xr:uid="{00000000-0005-0000-0000-000096050000}"/>
    <cellStyle name="_Good Unit_Correlation_512 (2) 37 18" xfId="20725" xr:uid="{00000000-0005-0000-0000-000097050000}"/>
    <cellStyle name="_Good Unit_Correlation_512 (2) 37 19" xfId="25264" xr:uid="{00000000-0005-0000-0000-000098050000}"/>
    <cellStyle name="_Good Unit_Correlation_512 (2) 37 2" xfId="170" xr:uid="{00000000-0005-0000-0000-000099050000}"/>
    <cellStyle name="_Good Unit_Correlation_512 (2) 37 20" xfId="25197" xr:uid="{00000000-0005-0000-0000-00009A050000}"/>
    <cellStyle name="_Good Unit_Correlation_512 (2) 37 21" xfId="20617" xr:uid="{00000000-0005-0000-0000-00009B050000}"/>
    <cellStyle name="_Good Unit_Correlation_512 (2) 37 22" xfId="21338" xr:uid="{00000000-0005-0000-0000-00009C050000}"/>
    <cellStyle name="_Good Unit_Correlation_512 (2) 37 23" xfId="26319" xr:uid="{00000000-0005-0000-0000-00009D050000}"/>
    <cellStyle name="_Good Unit_Correlation_512 (2) 37 24" xfId="26240" xr:uid="{00000000-0005-0000-0000-00009E050000}"/>
    <cellStyle name="_Good Unit_Correlation_512 (2) 37 25" xfId="26979" xr:uid="{00000000-0005-0000-0000-00009F050000}"/>
    <cellStyle name="_Good Unit_Correlation_512 (2) 37 26" xfId="13424" xr:uid="{00000000-0005-0000-0000-0000A0050000}"/>
    <cellStyle name="_Good Unit_Correlation_512 (2) 37 27" xfId="24497" xr:uid="{00000000-0005-0000-0000-0000A1050000}"/>
    <cellStyle name="_Good Unit_Correlation_512 (2) 37 28" xfId="26539" xr:uid="{00000000-0005-0000-0000-0000A2050000}"/>
    <cellStyle name="_Good Unit_Correlation_512 (2) 37 3" xfId="171" xr:uid="{00000000-0005-0000-0000-0000A3050000}"/>
    <cellStyle name="_Good Unit_Correlation_512 (2) 37 3 10" xfId="36993" xr:uid="{00000000-0005-0000-0000-0000A4050000}"/>
    <cellStyle name="_Good Unit_Correlation_512 (2) 37 3 11" xfId="38234" xr:uid="{00000000-0005-0000-0000-0000A5050000}"/>
    <cellStyle name="_Good Unit_Correlation_512 (2) 37 3 12" xfId="39373" xr:uid="{00000000-0005-0000-0000-0000A6050000}"/>
    <cellStyle name="_Good Unit_Correlation_512 (2) 37 3 13" xfId="40407" xr:uid="{00000000-0005-0000-0000-0000A7050000}"/>
    <cellStyle name="_Good Unit_Correlation_512 (2) 37 3 14" xfId="41293" xr:uid="{00000000-0005-0000-0000-0000A8050000}"/>
    <cellStyle name="_Good Unit_Correlation_512 (2) 37 3 15" xfId="42047" xr:uid="{00000000-0005-0000-0000-0000A9050000}"/>
    <cellStyle name="_Good Unit_Correlation_512 (2) 37 3 2" xfId="172" xr:uid="{00000000-0005-0000-0000-0000AA050000}"/>
    <cellStyle name="_Good Unit_Correlation_512 (2) 37 3 3" xfId="11330" xr:uid="{00000000-0005-0000-0000-0000AB050000}"/>
    <cellStyle name="_Good Unit_Correlation_512 (2) 37 3 4" xfId="24161" xr:uid="{00000000-0005-0000-0000-0000AC050000}"/>
    <cellStyle name="_Good Unit_Correlation_512 (2) 37 3 5" xfId="19119" xr:uid="{00000000-0005-0000-0000-0000AD050000}"/>
    <cellStyle name="_Good Unit_Correlation_512 (2) 37 3 6" xfId="21393" xr:uid="{00000000-0005-0000-0000-0000AE050000}"/>
    <cellStyle name="_Good Unit_Correlation_512 (2) 37 3 7" xfId="32774" xr:uid="{00000000-0005-0000-0000-0000AF050000}"/>
    <cellStyle name="_Good Unit_Correlation_512 (2) 37 3 8" xfId="34250" xr:uid="{00000000-0005-0000-0000-0000B0050000}"/>
    <cellStyle name="_Good Unit_Correlation_512 (2) 37 3 9" xfId="35655" xr:uid="{00000000-0005-0000-0000-0000B1050000}"/>
    <cellStyle name="_Good Unit_Correlation_512 (2) 37 4" xfId="173" xr:uid="{00000000-0005-0000-0000-0000B2050000}"/>
    <cellStyle name="_Good Unit_Correlation_512 (2) 37 4 10" xfId="19570" xr:uid="{00000000-0005-0000-0000-0000B3050000}"/>
    <cellStyle name="_Good Unit_Correlation_512 (2) 37 4 11" xfId="23723" xr:uid="{00000000-0005-0000-0000-0000B4050000}"/>
    <cellStyle name="_Good Unit_Correlation_512 (2) 37 4 12" xfId="20653" xr:uid="{00000000-0005-0000-0000-0000B5050000}"/>
    <cellStyle name="_Good Unit_Correlation_512 (2) 37 4 13" xfId="20529" xr:uid="{00000000-0005-0000-0000-0000B6050000}"/>
    <cellStyle name="_Good Unit_Correlation_512 (2) 37 4 14" xfId="24697" xr:uid="{00000000-0005-0000-0000-0000B7050000}"/>
    <cellStyle name="_Good Unit_Correlation_512 (2) 37 4 2" xfId="10874" xr:uid="{00000000-0005-0000-0000-0000B8050000}"/>
    <cellStyle name="_Good Unit_Correlation_512 (2) 37 4 3" xfId="23817" xr:uid="{00000000-0005-0000-0000-0000B9050000}"/>
    <cellStyle name="_Good Unit_Correlation_512 (2) 37 4 4" xfId="23271" xr:uid="{00000000-0005-0000-0000-0000BA050000}"/>
    <cellStyle name="_Good Unit_Correlation_512 (2) 37 4 5" xfId="25272" xr:uid="{00000000-0005-0000-0000-0000BB050000}"/>
    <cellStyle name="_Good Unit_Correlation_512 (2) 37 4 6" xfId="27906" xr:uid="{00000000-0005-0000-0000-0000BC050000}"/>
    <cellStyle name="_Good Unit_Correlation_512 (2) 37 4 7" xfId="25955" xr:uid="{00000000-0005-0000-0000-0000BD050000}"/>
    <cellStyle name="_Good Unit_Correlation_512 (2) 37 4 8" xfId="19926" xr:uid="{00000000-0005-0000-0000-0000BE050000}"/>
    <cellStyle name="_Good Unit_Correlation_512 (2) 37 4 9" xfId="26821" xr:uid="{00000000-0005-0000-0000-0000BF050000}"/>
    <cellStyle name="_Good Unit_Correlation_512 (2) 37 5" xfId="174" xr:uid="{00000000-0005-0000-0000-0000C0050000}"/>
    <cellStyle name="_Good Unit_Correlation_512 (2) 37 5 10" xfId="28337" xr:uid="{00000000-0005-0000-0000-0000C1050000}"/>
    <cellStyle name="_Good Unit_Correlation_512 (2) 37 5 11" xfId="23506" xr:uid="{00000000-0005-0000-0000-0000C2050000}"/>
    <cellStyle name="_Good Unit_Correlation_512 (2) 37 5 12" xfId="20819" xr:uid="{00000000-0005-0000-0000-0000C3050000}"/>
    <cellStyle name="_Good Unit_Correlation_512 (2) 37 5 13" xfId="20751" xr:uid="{00000000-0005-0000-0000-0000C4050000}"/>
    <cellStyle name="_Good Unit_Correlation_512 (2) 37 5 14" xfId="29261" xr:uid="{00000000-0005-0000-0000-0000C5050000}"/>
    <cellStyle name="_Good Unit_Correlation_512 (2) 37 5 2" xfId="11655" xr:uid="{00000000-0005-0000-0000-0000C6050000}"/>
    <cellStyle name="_Good Unit_Correlation_512 (2) 37 5 3" xfId="24406" xr:uid="{00000000-0005-0000-0000-0000C7050000}"/>
    <cellStyle name="_Good Unit_Correlation_512 (2) 37 5 4" xfId="28577" xr:uid="{00000000-0005-0000-0000-0000C8050000}"/>
    <cellStyle name="_Good Unit_Correlation_512 (2) 37 5 5" xfId="7906" xr:uid="{00000000-0005-0000-0000-0000C9050000}"/>
    <cellStyle name="_Good Unit_Correlation_512 (2) 37 5 6" xfId="21523" xr:uid="{00000000-0005-0000-0000-0000CA050000}"/>
    <cellStyle name="_Good Unit_Correlation_512 (2) 37 5 7" xfId="21163" xr:uid="{00000000-0005-0000-0000-0000CB050000}"/>
    <cellStyle name="_Good Unit_Correlation_512 (2) 37 5 8" xfId="25987" xr:uid="{00000000-0005-0000-0000-0000CC050000}"/>
    <cellStyle name="_Good Unit_Correlation_512 (2) 37 5 9" xfId="21946" xr:uid="{00000000-0005-0000-0000-0000CD050000}"/>
    <cellStyle name="_Good Unit_Correlation_512 (2) 37 6" xfId="175" xr:uid="{00000000-0005-0000-0000-0000CE050000}"/>
    <cellStyle name="_Good Unit_Correlation_512 (2) 37 6 10" xfId="20331" xr:uid="{00000000-0005-0000-0000-0000CF050000}"/>
    <cellStyle name="_Good Unit_Correlation_512 (2) 37 6 11" xfId="30930" xr:uid="{00000000-0005-0000-0000-0000D0050000}"/>
    <cellStyle name="_Good Unit_Correlation_512 (2) 37 6 12" xfId="28961" xr:uid="{00000000-0005-0000-0000-0000D1050000}"/>
    <cellStyle name="_Good Unit_Correlation_512 (2) 37 6 13" xfId="26513" xr:uid="{00000000-0005-0000-0000-0000D2050000}"/>
    <cellStyle name="_Good Unit_Correlation_512 (2) 37 6 14" xfId="23098" xr:uid="{00000000-0005-0000-0000-0000D3050000}"/>
    <cellStyle name="_Good Unit_Correlation_512 (2) 37 6 2" xfId="12213" xr:uid="{00000000-0005-0000-0000-0000D4050000}"/>
    <cellStyle name="_Good Unit_Correlation_512 (2) 37 6 3" xfId="24830" xr:uid="{00000000-0005-0000-0000-0000D5050000}"/>
    <cellStyle name="_Good Unit_Correlation_512 (2) 37 6 4" xfId="23159" xr:uid="{00000000-0005-0000-0000-0000D6050000}"/>
    <cellStyle name="_Good Unit_Correlation_512 (2) 37 6 5" xfId="19182" xr:uid="{00000000-0005-0000-0000-0000D7050000}"/>
    <cellStyle name="_Good Unit_Correlation_512 (2) 37 6 6" xfId="26355" xr:uid="{00000000-0005-0000-0000-0000D8050000}"/>
    <cellStyle name="_Good Unit_Correlation_512 (2) 37 6 7" xfId="27119" xr:uid="{00000000-0005-0000-0000-0000D9050000}"/>
    <cellStyle name="_Good Unit_Correlation_512 (2) 37 6 8" xfId="13308" xr:uid="{00000000-0005-0000-0000-0000DA050000}"/>
    <cellStyle name="_Good Unit_Correlation_512 (2) 37 6 9" xfId="23746" xr:uid="{00000000-0005-0000-0000-0000DB050000}"/>
    <cellStyle name="_Good Unit_Correlation_512 (2) 37 7" xfId="176" xr:uid="{00000000-0005-0000-0000-0000DC050000}"/>
    <cellStyle name="_Good Unit_Correlation_512 (2) 37 7 10" xfId="38102" xr:uid="{00000000-0005-0000-0000-0000DD050000}"/>
    <cellStyle name="_Good Unit_Correlation_512 (2) 37 7 11" xfId="39253" xr:uid="{00000000-0005-0000-0000-0000DE050000}"/>
    <cellStyle name="_Good Unit_Correlation_512 (2) 37 7 12" xfId="40299" xr:uid="{00000000-0005-0000-0000-0000DF050000}"/>
    <cellStyle name="_Good Unit_Correlation_512 (2) 37 7 13" xfId="41205" xr:uid="{00000000-0005-0000-0000-0000E0050000}"/>
    <cellStyle name="_Good Unit_Correlation_512 (2) 37 7 14" xfId="41975" xr:uid="{00000000-0005-0000-0000-0000E1050000}"/>
    <cellStyle name="_Good Unit_Correlation_512 (2) 37 7 2" xfId="13032" xr:uid="{00000000-0005-0000-0000-0000E2050000}"/>
    <cellStyle name="_Good Unit_Correlation_512 (2) 37 7 3" xfId="25459" xr:uid="{00000000-0005-0000-0000-0000E3050000}"/>
    <cellStyle name="_Good Unit_Correlation_512 (2) 37 7 4" xfId="29398" xr:uid="{00000000-0005-0000-0000-0000E4050000}"/>
    <cellStyle name="_Good Unit_Correlation_512 (2) 37 7 5" xfId="30996" xr:uid="{00000000-0005-0000-0000-0000E5050000}"/>
    <cellStyle name="_Good Unit_Correlation_512 (2) 37 7 6" xfId="32619" xr:uid="{00000000-0005-0000-0000-0000E6050000}"/>
    <cellStyle name="_Good Unit_Correlation_512 (2) 37 7 7" xfId="34099" xr:uid="{00000000-0005-0000-0000-0000E7050000}"/>
    <cellStyle name="_Good Unit_Correlation_512 (2) 37 7 8" xfId="35512" xr:uid="{00000000-0005-0000-0000-0000E8050000}"/>
    <cellStyle name="_Good Unit_Correlation_512 (2) 37 7 9" xfId="36853" xr:uid="{00000000-0005-0000-0000-0000E9050000}"/>
    <cellStyle name="_Good Unit_Correlation_512 (2) 37 8" xfId="177" xr:uid="{00000000-0005-0000-0000-0000EA050000}"/>
    <cellStyle name="_Good Unit_Correlation_512 (2) 37 8 10" xfId="21273" xr:uid="{00000000-0005-0000-0000-0000EB050000}"/>
    <cellStyle name="_Good Unit_Correlation_512 (2) 37 8 11" xfId="25081" xr:uid="{00000000-0005-0000-0000-0000EC050000}"/>
    <cellStyle name="_Good Unit_Correlation_512 (2) 37 8 12" xfId="26059" xr:uid="{00000000-0005-0000-0000-0000ED050000}"/>
    <cellStyle name="_Good Unit_Correlation_512 (2) 37 8 13" xfId="19424" xr:uid="{00000000-0005-0000-0000-0000EE050000}"/>
    <cellStyle name="_Good Unit_Correlation_512 (2) 37 8 14" xfId="23742" xr:uid="{00000000-0005-0000-0000-0000EF050000}"/>
    <cellStyle name="_Good Unit_Correlation_512 (2) 37 8 2" xfId="12550" xr:uid="{00000000-0005-0000-0000-0000F0050000}"/>
    <cellStyle name="_Good Unit_Correlation_512 (2) 37 8 3" xfId="25079" xr:uid="{00000000-0005-0000-0000-0000F1050000}"/>
    <cellStyle name="_Good Unit_Correlation_512 (2) 37 8 4" xfId="27496" xr:uid="{00000000-0005-0000-0000-0000F2050000}"/>
    <cellStyle name="_Good Unit_Correlation_512 (2) 37 8 5" xfId="29779" xr:uid="{00000000-0005-0000-0000-0000F3050000}"/>
    <cellStyle name="_Good Unit_Correlation_512 (2) 37 8 6" xfId="19662" xr:uid="{00000000-0005-0000-0000-0000F4050000}"/>
    <cellStyle name="_Good Unit_Correlation_512 (2) 37 8 7" xfId="19784" xr:uid="{00000000-0005-0000-0000-0000F5050000}"/>
    <cellStyle name="_Good Unit_Correlation_512 (2) 37 8 8" xfId="22356" xr:uid="{00000000-0005-0000-0000-0000F6050000}"/>
    <cellStyle name="_Good Unit_Correlation_512 (2) 37 8 9" xfId="21831" xr:uid="{00000000-0005-0000-0000-0000F7050000}"/>
    <cellStyle name="_Good Unit_Correlation_512 (2) 37 9" xfId="178" xr:uid="{00000000-0005-0000-0000-0000F8050000}"/>
    <cellStyle name="_Good Unit_Correlation_512 (2) 37 9 10" xfId="29434" xr:uid="{00000000-0005-0000-0000-0000F9050000}"/>
    <cellStyle name="_Good Unit_Correlation_512 (2) 37 9 11" xfId="21111" xr:uid="{00000000-0005-0000-0000-0000FA050000}"/>
    <cellStyle name="_Good Unit_Correlation_512 (2) 37 9 12" xfId="32577" xr:uid="{00000000-0005-0000-0000-0000FB050000}"/>
    <cellStyle name="_Good Unit_Correlation_512 (2) 37 9 13" xfId="34060" xr:uid="{00000000-0005-0000-0000-0000FC050000}"/>
    <cellStyle name="_Good Unit_Correlation_512 (2) 37 9 14" xfId="35475" xr:uid="{00000000-0005-0000-0000-0000FD050000}"/>
    <cellStyle name="_Good Unit_Correlation_512 (2) 37 9 2" xfId="12384" xr:uid="{00000000-0005-0000-0000-0000FE050000}"/>
    <cellStyle name="_Good Unit_Correlation_512 (2) 37 9 3" xfId="24951" xr:uid="{00000000-0005-0000-0000-0000FF050000}"/>
    <cellStyle name="_Good Unit_Correlation_512 (2) 37 9 4" xfId="23148" xr:uid="{00000000-0005-0000-0000-000000060000}"/>
    <cellStyle name="_Good Unit_Correlation_512 (2) 37 9 5" xfId="23400" xr:uid="{00000000-0005-0000-0000-000001060000}"/>
    <cellStyle name="_Good Unit_Correlation_512 (2) 37 9 6" xfId="21582" xr:uid="{00000000-0005-0000-0000-000002060000}"/>
    <cellStyle name="_Good Unit_Correlation_512 (2) 37 9 7" xfId="24274" xr:uid="{00000000-0005-0000-0000-000003060000}"/>
    <cellStyle name="_Good Unit_Correlation_512 (2) 37 9 8" xfId="26203" xr:uid="{00000000-0005-0000-0000-000004060000}"/>
    <cellStyle name="_Good Unit_Correlation_512 (2) 37 9 9" xfId="23403" xr:uid="{00000000-0005-0000-0000-000005060000}"/>
    <cellStyle name="_Good Unit_Correlation_512 (2) 38" xfId="179" xr:uid="{00000000-0005-0000-0000-000006060000}"/>
    <cellStyle name="_Good Unit_Correlation_512 (2) 38 10" xfId="180" xr:uid="{00000000-0005-0000-0000-000007060000}"/>
    <cellStyle name="_Good Unit_Correlation_512 (2) 38 11" xfId="181" xr:uid="{00000000-0005-0000-0000-000008060000}"/>
    <cellStyle name="_Good Unit_Correlation_512 (2) 38 11 10" xfId="35079" xr:uid="{00000000-0005-0000-0000-000009060000}"/>
    <cellStyle name="_Good Unit_Correlation_512 (2) 38 11 11" xfId="36442" xr:uid="{00000000-0005-0000-0000-00000A060000}"/>
    <cellStyle name="_Good Unit_Correlation_512 (2) 38 11 12" xfId="37726" xr:uid="{00000000-0005-0000-0000-00000B060000}"/>
    <cellStyle name="_Good Unit_Correlation_512 (2) 38 11 13" xfId="38908" xr:uid="{00000000-0005-0000-0000-00000C060000}"/>
    <cellStyle name="_Good Unit_Correlation_512 (2) 38 11 14" xfId="39990" xr:uid="{00000000-0005-0000-0000-00000D060000}"/>
    <cellStyle name="_Good Unit_Correlation_512 (2) 38 11 2" xfId="14378" xr:uid="{00000000-0005-0000-0000-00000E060000}"/>
    <cellStyle name="_Good Unit_Correlation_512 (2) 38 11 3" xfId="26604" xr:uid="{00000000-0005-0000-0000-00000F060000}"/>
    <cellStyle name="_Good Unit_Correlation_512 (2) 38 11 4" xfId="9633" xr:uid="{00000000-0005-0000-0000-000010060000}"/>
    <cellStyle name="_Good Unit_Correlation_512 (2) 38 11 5" xfId="23700" xr:uid="{00000000-0005-0000-0000-000011060000}"/>
    <cellStyle name="_Good Unit_Correlation_512 (2) 38 11 6" xfId="20456" xr:uid="{00000000-0005-0000-0000-000012060000}"/>
    <cellStyle name="_Good Unit_Correlation_512 (2) 38 11 7" xfId="30493" xr:uid="{00000000-0005-0000-0000-000013060000}"/>
    <cellStyle name="_Good Unit_Correlation_512 (2) 38 11 8" xfId="32130" xr:uid="{00000000-0005-0000-0000-000014060000}"/>
    <cellStyle name="_Good Unit_Correlation_512 (2) 38 11 9" xfId="33641" xr:uid="{00000000-0005-0000-0000-000015060000}"/>
    <cellStyle name="_Good Unit_Correlation_512 (2) 38 12" xfId="182" xr:uid="{00000000-0005-0000-0000-000016060000}"/>
    <cellStyle name="_Good Unit_Correlation_512 (2) 38 12 10" xfId="36946" xr:uid="{00000000-0005-0000-0000-000017060000}"/>
    <cellStyle name="_Good Unit_Correlation_512 (2) 38 12 11" xfId="38188" xr:uid="{00000000-0005-0000-0000-000018060000}"/>
    <cellStyle name="_Good Unit_Correlation_512 (2) 38 12 12" xfId="39333" xr:uid="{00000000-0005-0000-0000-000019060000}"/>
    <cellStyle name="_Good Unit_Correlation_512 (2) 38 12 13" xfId="40368" xr:uid="{00000000-0005-0000-0000-00001A060000}"/>
    <cellStyle name="_Good Unit_Correlation_512 (2) 38 12 14" xfId="41258" xr:uid="{00000000-0005-0000-0000-00001B060000}"/>
    <cellStyle name="_Good Unit_Correlation_512 (2) 38 12 2" xfId="14691" xr:uid="{00000000-0005-0000-0000-00001C060000}"/>
    <cellStyle name="_Good Unit_Correlation_512 (2) 38 12 3" xfId="26844" xr:uid="{00000000-0005-0000-0000-00001D060000}"/>
    <cellStyle name="_Good Unit_Correlation_512 (2) 38 12 4" xfId="19431" xr:uid="{00000000-0005-0000-0000-00001E060000}"/>
    <cellStyle name="_Good Unit_Correlation_512 (2) 38 12 5" xfId="29597" xr:uid="{00000000-0005-0000-0000-00001F060000}"/>
    <cellStyle name="_Good Unit_Correlation_512 (2) 38 12 6" xfId="31104" xr:uid="{00000000-0005-0000-0000-000020060000}"/>
    <cellStyle name="_Good Unit_Correlation_512 (2) 38 12 7" xfId="32725" xr:uid="{00000000-0005-0000-0000-000021060000}"/>
    <cellStyle name="_Good Unit_Correlation_512 (2) 38 12 8" xfId="34201" xr:uid="{00000000-0005-0000-0000-000022060000}"/>
    <cellStyle name="_Good Unit_Correlation_512 (2) 38 12 9" xfId="35607" xr:uid="{00000000-0005-0000-0000-000023060000}"/>
    <cellStyle name="_Good Unit_Correlation_512 (2) 38 13" xfId="183" xr:uid="{00000000-0005-0000-0000-000024060000}"/>
    <cellStyle name="_Good Unit_Correlation_512 (2) 38 13 10" xfId="27754" xr:uid="{00000000-0005-0000-0000-000025060000}"/>
    <cellStyle name="_Good Unit_Correlation_512 (2) 38 13 11" xfId="19656" xr:uid="{00000000-0005-0000-0000-000026060000}"/>
    <cellStyle name="_Good Unit_Correlation_512 (2) 38 13 12" xfId="29343" xr:uid="{00000000-0005-0000-0000-000027060000}"/>
    <cellStyle name="_Good Unit_Correlation_512 (2) 38 13 13" xfId="24481" xr:uid="{00000000-0005-0000-0000-000028060000}"/>
    <cellStyle name="_Good Unit_Correlation_512 (2) 38 13 14" xfId="29955" xr:uid="{00000000-0005-0000-0000-000029060000}"/>
    <cellStyle name="_Good Unit_Correlation_512 (2) 38 13 2" xfId="14972" xr:uid="{00000000-0005-0000-0000-00002A060000}"/>
    <cellStyle name="_Good Unit_Correlation_512 (2) 38 13 3" xfId="27061" xr:uid="{00000000-0005-0000-0000-00002B060000}"/>
    <cellStyle name="_Good Unit_Correlation_512 (2) 38 13 4" xfId="9733" xr:uid="{00000000-0005-0000-0000-00002C060000}"/>
    <cellStyle name="_Good Unit_Correlation_512 (2) 38 13 5" xfId="26577" xr:uid="{00000000-0005-0000-0000-00002D060000}"/>
    <cellStyle name="_Good Unit_Correlation_512 (2) 38 13 6" xfId="20652" xr:uid="{00000000-0005-0000-0000-00002E060000}"/>
    <cellStyle name="_Good Unit_Correlation_512 (2) 38 13 7" xfId="24062" xr:uid="{00000000-0005-0000-0000-00002F060000}"/>
    <cellStyle name="_Good Unit_Correlation_512 (2) 38 13 8" xfId="28881" xr:uid="{00000000-0005-0000-0000-000030060000}"/>
    <cellStyle name="_Good Unit_Correlation_512 (2) 38 13 9" xfId="26137" xr:uid="{00000000-0005-0000-0000-000031060000}"/>
    <cellStyle name="_Good Unit_Correlation_512 (2) 38 14" xfId="184" xr:uid="{00000000-0005-0000-0000-000032060000}"/>
    <cellStyle name="_Good Unit_Correlation_512 (2) 38 14 10" xfId="19793" xr:uid="{00000000-0005-0000-0000-000033060000}"/>
    <cellStyle name="_Good Unit_Correlation_512 (2) 38 14 11" xfId="31403" xr:uid="{00000000-0005-0000-0000-000034060000}"/>
    <cellStyle name="_Good Unit_Correlation_512 (2) 38 14 12" xfId="33019" xr:uid="{00000000-0005-0000-0000-000035060000}"/>
    <cellStyle name="_Good Unit_Correlation_512 (2) 38 14 13" xfId="34488" xr:uid="{00000000-0005-0000-0000-000036060000}"/>
    <cellStyle name="_Good Unit_Correlation_512 (2) 38 14 14" xfId="35879" xr:uid="{00000000-0005-0000-0000-000037060000}"/>
    <cellStyle name="_Good Unit_Correlation_512 (2) 38 14 2" xfId="15597" xr:uid="{00000000-0005-0000-0000-000038060000}"/>
    <cellStyle name="_Good Unit_Correlation_512 (2) 38 14 3" xfId="27524" xr:uid="{00000000-0005-0000-0000-000039060000}"/>
    <cellStyle name="_Good Unit_Correlation_512 (2) 38 14 4" xfId="27715" xr:uid="{00000000-0005-0000-0000-00003A060000}"/>
    <cellStyle name="_Good Unit_Correlation_512 (2) 38 14 5" xfId="13544" xr:uid="{00000000-0005-0000-0000-00003B060000}"/>
    <cellStyle name="_Good Unit_Correlation_512 (2) 38 14 6" xfId="23430" xr:uid="{00000000-0005-0000-0000-00003C060000}"/>
    <cellStyle name="_Good Unit_Correlation_512 (2) 38 14 7" xfId="23668" xr:uid="{00000000-0005-0000-0000-00003D060000}"/>
    <cellStyle name="_Good Unit_Correlation_512 (2) 38 14 8" xfId="22399" xr:uid="{00000000-0005-0000-0000-00003E060000}"/>
    <cellStyle name="_Good Unit_Correlation_512 (2) 38 14 9" xfId="25992" xr:uid="{00000000-0005-0000-0000-00003F060000}"/>
    <cellStyle name="_Good Unit_Correlation_512 (2) 38 15" xfId="185" xr:uid="{00000000-0005-0000-0000-000040060000}"/>
    <cellStyle name="_Good Unit_Correlation_512 (2) 38 15 10" xfId="30521" xr:uid="{00000000-0005-0000-0000-000041060000}"/>
    <cellStyle name="_Good Unit_Correlation_512 (2) 38 15 11" xfId="32156" xr:uid="{00000000-0005-0000-0000-000042060000}"/>
    <cellStyle name="_Good Unit_Correlation_512 (2) 38 15 12" xfId="33666" xr:uid="{00000000-0005-0000-0000-000043060000}"/>
    <cellStyle name="_Good Unit_Correlation_512 (2) 38 15 13" xfId="35099" xr:uid="{00000000-0005-0000-0000-000044060000}"/>
    <cellStyle name="_Good Unit_Correlation_512 (2) 38 15 14" xfId="36460" xr:uid="{00000000-0005-0000-0000-000045060000}"/>
    <cellStyle name="_Good Unit_Correlation_512 (2) 38 15 2" xfId="15275" xr:uid="{00000000-0005-0000-0000-000046060000}"/>
    <cellStyle name="_Good Unit_Correlation_512 (2) 38 15 3" xfId="27278" xr:uid="{00000000-0005-0000-0000-000047060000}"/>
    <cellStyle name="_Good Unit_Correlation_512 (2) 38 15 4" xfId="24812" xr:uid="{00000000-0005-0000-0000-000048060000}"/>
    <cellStyle name="_Good Unit_Correlation_512 (2) 38 15 5" xfId="29484" xr:uid="{00000000-0005-0000-0000-000049060000}"/>
    <cellStyle name="_Good Unit_Correlation_512 (2) 38 15 6" xfId="23664" xr:uid="{00000000-0005-0000-0000-00004A060000}"/>
    <cellStyle name="_Good Unit_Correlation_512 (2) 38 15 7" xfId="27750" xr:uid="{00000000-0005-0000-0000-00004B060000}"/>
    <cellStyle name="_Good Unit_Correlation_512 (2) 38 15 8" xfId="13297" xr:uid="{00000000-0005-0000-0000-00004C060000}"/>
    <cellStyle name="_Good Unit_Correlation_512 (2) 38 15 9" xfId="28989" xr:uid="{00000000-0005-0000-0000-00004D060000}"/>
    <cellStyle name="_Good Unit_Correlation_512 (2) 38 16" xfId="8850" xr:uid="{00000000-0005-0000-0000-00004E060000}"/>
    <cellStyle name="_Good Unit_Correlation_512 (2) 38 17" xfId="22201" xr:uid="{00000000-0005-0000-0000-00004F060000}"/>
    <cellStyle name="_Good Unit_Correlation_512 (2) 38 18" xfId="20578" xr:uid="{00000000-0005-0000-0000-000050060000}"/>
    <cellStyle name="_Good Unit_Correlation_512 (2) 38 19" xfId="26392" xr:uid="{00000000-0005-0000-0000-000051060000}"/>
    <cellStyle name="_Good Unit_Correlation_512 (2) 38 2" xfId="186" xr:uid="{00000000-0005-0000-0000-000052060000}"/>
    <cellStyle name="_Good Unit_Correlation_512 (2) 38 20" xfId="21093" xr:uid="{00000000-0005-0000-0000-000053060000}"/>
    <cellStyle name="_Good Unit_Correlation_512 (2) 38 21" xfId="21431" xr:uid="{00000000-0005-0000-0000-000054060000}"/>
    <cellStyle name="_Good Unit_Correlation_512 (2) 38 22" xfId="22653" xr:uid="{00000000-0005-0000-0000-000055060000}"/>
    <cellStyle name="_Good Unit_Correlation_512 (2) 38 23" xfId="23181" xr:uid="{00000000-0005-0000-0000-000056060000}"/>
    <cellStyle name="_Good Unit_Correlation_512 (2) 38 24" xfId="28679" xr:uid="{00000000-0005-0000-0000-000057060000}"/>
    <cellStyle name="_Good Unit_Correlation_512 (2) 38 25" xfId="27122" xr:uid="{00000000-0005-0000-0000-000058060000}"/>
    <cellStyle name="_Good Unit_Correlation_512 (2) 38 26" xfId="31863" xr:uid="{00000000-0005-0000-0000-000059060000}"/>
    <cellStyle name="_Good Unit_Correlation_512 (2) 38 27" xfId="33386" xr:uid="{00000000-0005-0000-0000-00005A060000}"/>
    <cellStyle name="_Good Unit_Correlation_512 (2) 38 28" xfId="34837" xr:uid="{00000000-0005-0000-0000-00005B060000}"/>
    <cellStyle name="_Good Unit_Correlation_512 (2) 38 3" xfId="187" xr:uid="{00000000-0005-0000-0000-00005C060000}"/>
    <cellStyle name="_Good Unit_Correlation_512 (2) 38 3 10" xfId="30862" xr:uid="{00000000-0005-0000-0000-00005D060000}"/>
    <cellStyle name="_Good Unit_Correlation_512 (2) 38 3 11" xfId="32491" xr:uid="{00000000-0005-0000-0000-00005E060000}"/>
    <cellStyle name="_Good Unit_Correlation_512 (2) 38 3 12" xfId="33981" xr:uid="{00000000-0005-0000-0000-00005F060000}"/>
    <cellStyle name="_Good Unit_Correlation_512 (2) 38 3 13" xfId="35399" xr:uid="{00000000-0005-0000-0000-000060060000}"/>
    <cellStyle name="_Good Unit_Correlation_512 (2) 38 3 14" xfId="36746" xr:uid="{00000000-0005-0000-0000-000061060000}"/>
    <cellStyle name="_Good Unit_Correlation_512 (2) 38 3 15" xfId="37999" xr:uid="{00000000-0005-0000-0000-000062060000}"/>
    <cellStyle name="_Good Unit_Correlation_512 (2) 38 3 2" xfId="188" xr:uid="{00000000-0005-0000-0000-000063060000}"/>
    <cellStyle name="_Good Unit_Correlation_512 (2) 38 3 3" xfId="11391" xr:uid="{00000000-0005-0000-0000-000064060000}"/>
    <cellStyle name="_Good Unit_Correlation_512 (2) 38 3 4" xfId="24208" xr:uid="{00000000-0005-0000-0000-000065060000}"/>
    <cellStyle name="_Good Unit_Correlation_512 (2) 38 3 5" xfId="25533" xr:uid="{00000000-0005-0000-0000-000066060000}"/>
    <cellStyle name="_Good Unit_Correlation_512 (2) 38 3 6" xfId="28250" xr:uid="{00000000-0005-0000-0000-000067060000}"/>
    <cellStyle name="_Good Unit_Correlation_512 (2) 38 3 7" xfId="23544" xr:uid="{00000000-0005-0000-0000-000068060000}"/>
    <cellStyle name="_Good Unit_Correlation_512 (2) 38 3 8" xfId="23826" xr:uid="{00000000-0005-0000-0000-000069060000}"/>
    <cellStyle name="_Good Unit_Correlation_512 (2) 38 3 9" xfId="20278" xr:uid="{00000000-0005-0000-0000-00006A060000}"/>
    <cellStyle name="_Good Unit_Correlation_512 (2) 38 4" xfId="189" xr:uid="{00000000-0005-0000-0000-00006B060000}"/>
    <cellStyle name="_Good Unit_Correlation_512 (2) 38 4 10" xfId="37558" xr:uid="{00000000-0005-0000-0000-00006C060000}"/>
    <cellStyle name="_Good Unit_Correlation_512 (2) 38 4 11" xfId="38754" xr:uid="{00000000-0005-0000-0000-00006D060000}"/>
    <cellStyle name="_Good Unit_Correlation_512 (2) 38 4 12" xfId="39850" xr:uid="{00000000-0005-0000-0000-00006E060000}"/>
    <cellStyle name="_Good Unit_Correlation_512 (2) 38 4 13" xfId="40824" xr:uid="{00000000-0005-0000-0000-00006F060000}"/>
    <cellStyle name="_Good Unit_Correlation_512 (2) 38 4 14" xfId="41649" xr:uid="{00000000-0005-0000-0000-000070060000}"/>
    <cellStyle name="_Good Unit_Correlation_512 (2) 38 4 2" xfId="10850" xr:uid="{00000000-0005-0000-0000-000071060000}"/>
    <cellStyle name="_Good Unit_Correlation_512 (2) 38 4 3" xfId="23801" xr:uid="{00000000-0005-0000-0000-000072060000}"/>
    <cellStyle name="_Good Unit_Correlation_512 (2) 38 4 4" xfId="28656" xr:uid="{00000000-0005-0000-0000-000073060000}"/>
    <cellStyle name="_Good Unit_Correlation_512 (2) 38 4 5" xfId="30275" xr:uid="{00000000-0005-0000-0000-000074060000}"/>
    <cellStyle name="_Good Unit_Correlation_512 (2) 38 4 6" xfId="31917" xr:uid="{00000000-0005-0000-0000-000075060000}"/>
    <cellStyle name="_Good Unit_Correlation_512 (2) 38 4 7" xfId="33438" xr:uid="{00000000-0005-0000-0000-000076060000}"/>
    <cellStyle name="_Good Unit_Correlation_512 (2) 38 4 8" xfId="34884" xr:uid="{00000000-0005-0000-0000-000077060000}"/>
    <cellStyle name="_Good Unit_Correlation_512 (2) 38 4 9" xfId="36262" xr:uid="{00000000-0005-0000-0000-000078060000}"/>
    <cellStyle name="_Good Unit_Correlation_512 (2) 38 5" xfId="190" xr:uid="{00000000-0005-0000-0000-000079060000}"/>
    <cellStyle name="_Good Unit_Correlation_512 (2) 38 5 10" xfId="38232" xr:uid="{00000000-0005-0000-0000-00007A060000}"/>
    <cellStyle name="_Good Unit_Correlation_512 (2) 38 5 11" xfId="39372" xr:uid="{00000000-0005-0000-0000-00007B060000}"/>
    <cellStyle name="_Good Unit_Correlation_512 (2) 38 5 12" xfId="40406" xr:uid="{00000000-0005-0000-0000-00007C060000}"/>
    <cellStyle name="_Good Unit_Correlation_512 (2) 38 5 13" xfId="41292" xr:uid="{00000000-0005-0000-0000-00007D060000}"/>
    <cellStyle name="_Good Unit_Correlation_512 (2) 38 5 14" xfId="42046" xr:uid="{00000000-0005-0000-0000-00007E060000}"/>
    <cellStyle name="_Good Unit_Correlation_512 (2) 38 5 2" xfId="11716" xr:uid="{00000000-0005-0000-0000-00007F060000}"/>
    <cellStyle name="_Good Unit_Correlation_512 (2) 38 5 3" xfId="24457" xr:uid="{00000000-0005-0000-0000-000080060000}"/>
    <cellStyle name="_Good Unit_Correlation_512 (2) 38 5 4" xfId="29568" xr:uid="{00000000-0005-0000-0000-000081060000}"/>
    <cellStyle name="_Good Unit_Correlation_512 (2) 38 5 5" xfId="31151" xr:uid="{00000000-0005-0000-0000-000082060000}"/>
    <cellStyle name="_Good Unit_Correlation_512 (2) 38 5 6" xfId="32772" xr:uid="{00000000-0005-0000-0000-000083060000}"/>
    <cellStyle name="_Good Unit_Correlation_512 (2) 38 5 7" xfId="34248" xr:uid="{00000000-0005-0000-0000-000084060000}"/>
    <cellStyle name="_Good Unit_Correlation_512 (2) 38 5 8" xfId="35653" xr:uid="{00000000-0005-0000-0000-000085060000}"/>
    <cellStyle name="_Good Unit_Correlation_512 (2) 38 5 9" xfId="36991" xr:uid="{00000000-0005-0000-0000-000086060000}"/>
    <cellStyle name="_Good Unit_Correlation_512 (2) 38 6" xfId="191" xr:uid="{00000000-0005-0000-0000-000087060000}"/>
    <cellStyle name="_Good Unit_Correlation_512 (2) 38 6 10" xfId="21384" xr:uid="{00000000-0005-0000-0000-000088060000}"/>
    <cellStyle name="_Good Unit_Correlation_512 (2) 38 6 11" xfId="31770" xr:uid="{00000000-0005-0000-0000-000089060000}"/>
    <cellStyle name="_Good Unit_Correlation_512 (2) 38 6 12" xfId="22338" xr:uid="{00000000-0005-0000-0000-00008A060000}"/>
    <cellStyle name="_Good Unit_Correlation_512 (2) 38 6 13" xfId="27465" xr:uid="{00000000-0005-0000-0000-00008B060000}"/>
    <cellStyle name="_Good Unit_Correlation_512 (2) 38 6 14" xfId="23068" xr:uid="{00000000-0005-0000-0000-00008C060000}"/>
    <cellStyle name="_Good Unit_Correlation_512 (2) 38 6 2" xfId="12276" xr:uid="{00000000-0005-0000-0000-00008D060000}"/>
    <cellStyle name="_Good Unit_Correlation_512 (2) 38 6 3" xfId="24874" xr:uid="{00000000-0005-0000-0000-00008E060000}"/>
    <cellStyle name="_Good Unit_Correlation_512 (2) 38 6 4" xfId="27878" xr:uid="{00000000-0005-0000-0000-00008F060000}"/>
    <cellStyle name="_Good Unit_Correlation_512 (2) 38 6 5" xfId="25929" xr:uid="{00000000-0005-0000-0000-000090060000}"/>
    <cellStyle name="_Good Unit_Correlation_512 (2) 38 6 6" xfId="19840" xr:uid="{00000000-0005-0000-0000-000091060000}"/>
    <cellStyle name="_Good Unit_Correlation_512 (2) 38 6 7" xfId="27830" xr:uid="{00000000-0005-0000-0000-000092060000}"/>
    <cellStyle name="_Good Unit_Correlation_512 (2) 38 6 8" xfId="23022" xr:uid="{00000000-0005-0000-0000-000093060000}"/>
    <cellStyle name="_Good Unit_Correlation_512 (2) 38 6 9" xfId="19799" xr:uid="{00000000-0005-0000-0000-000094060000}"/>
    <cellStyle name="_Good Unit_Correlation_512 (2) 38 7" xfId="192" xr:uid="{00000000-0005-0000-0000-000095060000}"/>
    <cellStyle name="_Good Unit_Correlation_512 (2) 38 7 10" xfId="37823" xr:uid="{00000000-0005-0000-0000-000096060000}"/>
    <cellStyle name="_Good Unit_Correlation_512 (2) 38 7 11" xfId="38994" xr:uid="{00000000-0005-0000-0000-000097060000}"/>
    <cellStyle name="_Good Unit_Correlation_512 (2) 38 7 12" xfId="40068" xr:uid="{00000000-0005-0000-0000-000098060000}"/>
    <cellStyle name="_Good Unit_Correlation_512 (2) 38 7 13" xfId="41009" xr:uid="{00000000-0005-0000-0000-000099060000}"/>
    <cellStyle name="_Good Unit_Correlation_512 (2) 38 7 14" xfId="41806" xr:uid="{00000000-0005-0000-0000-00009A060000}"/>
    <cellStyle name="_Good Unit_Correlation_512 (2) 38 7 2" xfId="12717" xr:uid="{00000000-0005-0000-0000-00009B060000}"/>
    <cellStyle name="_Good Unit_Correlation_512 (2) 38 7 3" xfId="25216" xr:uid="{00000000-0005-0000-0000-00009C060000}"/>
    <cellStyle name="_Good Unit_Correlation_512 (2) 38 7 4" xfId="29019" xr:uid="{00000000-0005-0000-0000-00009D060000}"/>
    <cellStyle name="_Good Unit_Correlation_512 (2) 38 7 5" xfId="30626" xr:uid="{00000000-0005-0000-0000-00009E060000}"/>
    <cellStyle name="_Good Unit_Correlation_512 (2) 38 7 6" xfId="32260" xr:uid="{00000000-0005-0000-0000-00009F060000}"/>
    <cellStyle name="_Good Unit_Correlation_512 (2) 38 7 7" xfId="33766" xr:uid="{00000000-0005-0000-0000-0000A0060000}"/>
    <cellStyle name="_Good Unit_Correlation_512 (2) 38 7 8" xfId="35196" xr:uid="{00000000-0005-0000-0000-0000A1060000}"/>
    <cellStyle name="_Good Unit_Correlation_512 (2) 38 7 9" xfId="36552" xr:uid="{00000000-0005-0000-0000-0000A2060000}"/>
    <cellStyle name="_Good Unit_Correlation_512 (2) 38 8" xfId="193" xr:uid="{00000000-0005-0000-0000-0000A3060000}"/>
    <cellStyle name="_Good Unit_Correlation_512 (2) 38 8 10" xfId="24920" xr:uid="{00000000-0005-0000-0000-0000A4060000}"/>
    <cellStyle name="_Good Unit_Correlation_512 (2) 38 8 11" xfId="9676" xr:uid="{00000000-0005-0000-0000-0000A5060000}"/>
    <cellStyle name="_Good Unit_Correlation_512 (2) 38 8 12" xfId="27565" xr:uid="{00000000-0005-0000-0000-0000A6060000}"/>
    <cellStyle name="_Good Unit_Correlation_512 (2) 38 8 13" xfId="27173" xr:uid="{00000000-0005-0000-0000-0000A7060000}"/>
    <cellStyle name="_Good Unit_Correlation_512 (2) 38 8 14" xfId="22524" xr:uid="{00000000-0005-0000-0000-0000A8060000}"/>
    <cellStyle name="_Good Unit_Correlation_512 (2) 38 8 2" xfId="13155" xr:uid="{00000000-0005-0000-0000-0000A9060000}"/>
    <cellStyle name="_Good Unit_Correlation_512 (2) 38 8 3" xfId="25562" xr:uid="{00000000-0005-0000-0000-0000AA060000}"/>
    <cellStyle name="_Good Unit_Correlation_512 (2) 38 8 4" xfId="24217" xr:uid="{00000000-0005-0000-0000-0000AB060000}"/>
    <cellStyle name="_Good Unit_Correlation_512 (2) 38 8 5" xfId="27179" xr:uid="{00000000-0005-0000-0000-0000AC060000}"/>
    <cellStyle name="_Good Unit_Correlation_512 (2) 38 8 6" xfId="25090" xr:uid="{00000000-0005-0000-0000-0000AD060000}"/>
    <cellStyle name="_Good Unit_Correlation_512 (2) 38 8 7" xfId="24614" xr:uid="{00000000-0005-0000-0000-0000AE060000}"/>
    <cellStyle name="_Good Unit_Correlation_512 (2) 38 8 8" xfId="28801" xr:uid="{00000000-0005-0000-0000-0000AF060000}"/>
    <cellStyle name="_Good Unit_Correlation_512 (2) 38 8 9" xfId="24706" xr:uid="{00000000-0005-0000-0000-0000B0060000}"/>
    <cellStyle name="_Good Unit_Correlation_512 (2) 38 9" xfId="194" xr:uid="{00000000-0005-0000-0000-0000B1060000}"/>
    <cellStyle name="_Good Unit_Correlation_512 (2) 38 9 10" xfId="24693" xr:uid="{00000000-0005-0000-0000-0000B2060000}"/>
    <cellStyle name="_Good Unit_Correlation_512 (2) 38 9 11" xfId="23141" xr:uid="{00000000-0005-0000-0000-0000B3060000}"/>
    <cellStyle name="_Good Unit_Correlation_512 (2) 38 9 12" xfId="30113" xr:uid="{00000000-0005-0000-0000-0000B4060000}"/>
    <cellStyle name="_Good Unit_Correlation_512 (2) 38 9 13" xfId="29820" xr:uid="{00000000-0005-0000-0000-0000B5060000}"/>
    <cellStyle name="_Good Unit_Correlation_512 (2) 38 9 14" xfId="31327" xr:uid="{00000000-0005-0000-0000-0000B6060000}"/>
    <cellStyle name="_Good Unit_Correlation_512 (2) 38 9 2" xfId="12844" xr:uid="{00000000-0005-0000-0000-0000B7060000}"/>
    <cellStyle name="_Good Unit_Correlation_512 (2) 38 9 3" xfId="25311" xr:uid="{00000000-0005-0000-0000-0000B8060000}"/>
    <cellStyle name="_Good Unit_Correlation_512 (2) 38 9 4" xfId="27612" xr:uid="{00000000-0005-0000-0000-0000B9060000}"/>
    <cellStyle name="_Good Unit_Correlation_512 (2) 38 9 5" xfId="27016" xr:uid="{00000000-0005-0000-0000-0000BA060000}"/>
    <cellStyle name="_Good Unit_Correlation_512 (2) 38 9 6" xfId="9606" xr:uid="{00000000-0005-0000-0000-0000BB060000}"/>
    <cellStyle name="_Good Unit_Correlation_512 (2) 38 9 7" xfId="23715" xr:uid="{00000000-0005-0000-0000-0000BC060000}"/>
    <cellStyle name="_Good Unit_Correlation_512 (2) 38 9 8" xfId="20251" xr:uid="{00000000-0005-0000-0000-0000BD060000}"/>
    <cellStyle name="_Good Unit_Correlation_512 (2) 38 9 9" xfId="20126" xr:uid="{00000000-0005-0000-0000-0000BE060000}"/>
    <cellStyle name="_Good Unit_Correlation_512 (2) 39" xfId="195" xr:uid="{00000000-0005-0000-0000-0000BF060000}"/>
    <cellStyle name="_Good Unit_Correlation_512 (2) 39 10" xfId="21984" xr:uid="{00000000-0005-0000-0000-0000C0060000}"/>
    <cellStyle name="_Good Unit_Correlation_512 (2) 39 11" xfId="26890" xr:uid="{00000000-0005-0000-0000-0000C1060000}"/>
    <cellStyle name="_Good Unit_Correlation_512 (2) 39 12" xfId="20134" xr:uid="{00000000-0005-0000-0000-0000C2060000}"/>
    <cellStyle name="_Good Unit_Correlation_512 (2) 39 13" xfId="31458" xr:uid="{00000000-0005-0000-0000-0000C3060000}"/>
    <cellStyle name="_Good Unit_Correlation_512 (2) 39 14" xfId="33069" xr:uid="{00000000-0005-0000-0000-0000C4060000}"/>
    <cellStyle name="_Good Unit_Correlation_512 (2) 39 15" xfId="34537" xr:uid="{00000000-0005-0000-0000-0000C5060000}"/>
    <cellStyle name="_Good Unit_Correlation_512 (2) 39 16" xfId="35928" xr:uid="{00000000-0005-0000-0000-0000C6060000}"/>
    <cellStyle name="_Good Unit_Correlation_512 (2) 39 2" xfId="196" xr:uid="{00000000-0005-0000-0000-0000C7060000}"/>
    <cellStyle name="_Good Unit_Correlation_512 (2) 39 3" xfId="197" xr:uid="{00000000-0005-0000-0000-0000C8060000}"/>
    <cellStyle name="_Good Unit_Correlation_512 (2) 39 4" xfId="8952" xr:uid="{00000000-0005-0000-0000-0000C9060000}"/>
    <cellStyle name="_Good Unit_Correlation_512 (2) 39 5" xfId="22280" xr:uid="{00000000-0005-0000-0000-0000CA060000}"/>
    <cellStyle name="_Good Unit_Correlation_512 (2) 39 6" xfId="20491" xr:uid="{00000000-0005-0000-0000-0000CB060000}"/>
    <cellStyle name="_Good Unit_Correlation_512 (2) 39 7" xfId="27053" xr:uid="{00000000-0005-0000-0000-0000CC060000}"/>
    <cellStyle name="_Good Unit_Correlation_512 (2) 39 8" xfId="19556" xr:uid="{00000000-0005-0000-0000-0000CD060000}"/>
    <cellStyle name="_Good Unit_Correlation_512 (2) 39 9" xfId="25266" xr:uid="{00000000-0005-0000-0000-0000CE060000}"/>
    <cellStyle name="_Good Unit_Correlation_512 (2) 4" xfId="198" xr:uid="{00000000-0005-0000-0000-0000CF060000}"/>
    <cellStyle name="_Good Unit_Correlation_512 (2) 40" xfId="199" xr:uid="{00000000-0005-0000-0000-0000D0060000}"/>
    <cellStyle name="_Good Unit_Correlation_512 (2) 40 10" xfId="20738" xr:uid="{00000000-0005-0000-0000-0000D1060000}"/>
    <cellStyle name="_Good Unit_Correlation_512 (2) 40 11" xfId="29517" xr:uid="{00000000-0005-0000-0000-0000D2060000}"/>
    <cellStyle name="_Good Unit_Correlation_512 (2) 40 12" xfId="26256" xr:uid="{00000000-0005-0000-0000-0000D3060000}"/>
    <cellStyle name="_Good Unit_Correlation_512 (2) 40 13" xfId="9762" xr:uid="{00000000-0005-0000-0000-0000D4060000}"/>
    <cellStyle name="_Good Unit_Correlation_512 (2) 40 14" xfId="19539" xr:uid="{00000000-0005-0000-0000-0000D5060000}"/>
    <cellStyle name="_Good Unit_Correlation_512 (2) 40 15" xfId="30195" xr:uid="{00000000-0005-0000-0000-0000D6060000}"/>
    <cellStyle name="_Good Unit_Correlation_512 (2) 40 16" xfId="21681" xr:uid="{00000000-0005-0000-0000-0000D7060000}"/>
    <cellStyle name="_Good Unit_Correlation_512 (2) 40 2" xfId="200" xr:uid="{00000000-0005-0000-0000-0000D8060000}"/>
    <cellStyle name="_Good Unit_Correlation_512 (2) 40 3" xfId="201" xr:uid="{00000000-0005-0000-0000-0000D9060000}"/>
    <cellStyle name="_Good Unit_Correlation_512 (2) 40 4" xfId="8984" xr:uid="{00000000-0005-0000-0000-0000DA060000}"/>
    <cellStyle name="_Good Unit_Correlation_512 (2) 40 5" xfId="22312" xr:uid="{00000000-0005-0000-0000-0000DB060000}"/>
    <cellStyle name="_Good Unit_Correlation_512 (2) 40 6" xfId="20459" xr:uid="{00000000-0005-0000-0000-0000DC060000}"/>
    <cellStyle name="_Good Unit_Correlation_512 (2) 40 7" xfId="22589" xr:uid="{00000000-0005-0000-0000-0000DD060000}"/>
    <cellStyle name="_Good Unit_Correlation_512 (2) 40 8" xfId="22169" xr:uid="{00000000-0005-0000-0000-0000DE060000}"/>
    <cellStyle name="_Good Unit_Correlation_512 (2) 40 9" xfId="26546" xr:uid="{00000000-0005-0000-0000-0000DF060000}"/>
    <cellStyle name="_Good Unit_Correlation_512 (2) 41" xfId="202" xr:uid="{00000000-0005-0000-0000-0000E0060000}"/>
    <cellStyle name="_Good Unit_Correlation_512 (2) 41 10" xfId="9736" xr:uid="{00000000-0005-0000-0000-0000E1060000}"/>
    <cellStyle name="_Good Unit_Correlation_512 (2) 41 11" xfId="23422" xr:uid="{00000000-0005-0000-0000-0000E2060000}"/>
    <cellStyle name="_Good Unit_Correlation_512 (2) 41 12" xfId="26834" xr:uid="{00000000-0005-0000-0000-0000E3060000}"/>
    <cellStyle name="_Good Unit_Correlation_512 (2) 41 13" xfId="13386" xr:uid="{00000000-0005-0000-0000-0000E4060000}"/>
    <cellStyle name="_Good Unit_Correlation_512 (2) 41 14" xfId="28750" xr:uid="{00000000-0005-0000-0000-0000E5060000}"/>
    <cellStyle name="_Good Unit_Correlation_512 (2) 41 15" xfId="30295" xr:uid="{00000000-0005-0000-0000-0000E6060000}"/>
    <cellStyle name="_Good Unit_Correlation_512 (2) 41 16" xfId="31936" xr:uid="{00000000-0005-0000-0000-0000E7060000}"/>
    <cellStyle name="_Good Unit_Correlation_512 (2) 41 2" xfId="203" xr:uid="{00000000-0005-0000-0000-0000E8060000}"/>
    <cellStyle name="_Good Unit_Correlation_512 (2) 41 3" xfId="204" xr:uid="{00000000-0005-0000-0000-0000E9060000}"/>
    <cellStyle name="_Good Unit_Correlation_512 (2) 41 4" xfId="9081" xr:uid="{00000000-0005-0000-0000-0000EA060000}"/>
    <cellStyle name="_Good Unit_Correlation_512 (2) 41 5" xfId="22401" xr:uid="{00000000-0005-0000-0000-0000EB060000}"/>
    <cellStyle name="_Good Unit_Correlation_512 (2) 41 6" xfId="20378" xr:uid="{00000000-0005-0000-0000-0000EC060000}"/>
    <cellStyle name="_Good Unit_Correlation_512 (2) 41 7" xfId="24929" xr:uid="{00000000-0005-0000-0000-0000ED060000}"/>
    <cellStyle name="_Good Unit_Correlation_512 (2) 41 8" xfId="26155" xr:uid="{00000000-0005-0000-0000-0000EE060000}"/>
    <cellStyle name="_Good Unit_Correlation_512 (2) 41 9" xfId="25383" xr:uid="{00000000-0005-0000-0000-0000EF060000}"/>
    <cellStyle name="_Good Unit_Correlation_512 (2) 42" xfId="205" xr:uid="{00000000-0005-0000-0000-0000F0060000}"/>
    <cellStyle name="_Good Unit_Correlation_512 (2) 42 10" xfId="20063" xr:uid="{00000000-0005-0000-0000-0000F1060000}"/>
    <cellStyle name="_Good Unit_Correlation_512 (2) 42 11" xfId="9626" xr:uid="{00000000-0005-0000-0000-0000F2060000}"/>
    <cellStyle name="_Good Unit_Correlation_512 (2) 42 12" xfId="28367" xr:uid="{00000000-0005-0000-0000-0000F3060000}"/>
    <cellStyle name="_Good Unit_Correlation_512 (2) 42 13" xfId="22805" xr:uid="{00000000-0005-0000-0000-0000F4060000}"/>
    <cellStyle name="_Good Unit_Correlation_512 (2) 42 14" xfId="20006" xr:uid="{00000000-0005-0000-0000-0000F5060000}"/>
    <cellStyle name="_Good Unit_Correlation_512 (2) 42 15" xfId="22687" xr:uid="{00000000-0005-0000-0000-0000F6060000}"/>
    <cellStyle name="_Good Unit_Correlation_512 (2) 42 16" xfId="21539" xr:uid="{00000000-0005-0000-0000-0000F7060000}"/>
    <cellStyle name="_Good Unit_Correlation_512 (2) 42 2" xfId="206" xr:uid="{00000000-0005-0000-0000-0000F8060000}"/>
    <cellStyle name="_Good Unit_Correlation_512 (2) 42 3" xfId="207" xr:uid="{00000000-0005-0000-0000-0000F9060000}"/>
    <cellStyle name="_Good Unit_Correlation_512 (2) 42 4" xfId="9177" xr:uid="{00000000-0005-0000-0000-0000FA060000}"/>
    <cellStyle name="_Good Unit_Correlation_512 (2) 42 5" xfId="22479" xr:uid="{00000000-0005-0000-0000-0000FB060000}"/>
    <cellStyle name="_Good Unit_Correlation_512 (2) 42 6" xfId="20299" xr:uid="{00000000-0005-0000-0000-0000FC060000}"/>
    <cellStyle name="_Good Unit_Correlation_512 (2) 42 7" xfId="24476" xr:uid="{00000000-0005-0000-0000-0000FD060000}"/>
    <cellStyle name="_Good Unit_Correlation_512 (2) 42 8" xfId="29491" xr:uid="{00000000-0005-0000-0000-0000FE060000}"/>
    <cellStyle name="_Good Unit_Correlation_512 (2) 42 9" xfId="22747" xr:uid="{00000000-0005-0000-0000-0000FF060000}"/>
    <cellStyle name="_Good Unit_Correlation_512 (2) 43" xfId="208" xr:uid="{00000000-0005-0000-0000-000000070000}"/>
    <cellStyle name="_Good Unit_Correlation_512 (2) 43 10" xfId="25638" xr:uid="{00000000-0005-0000-0000-000001070000}"/>
    <cellStyle name="_Good Unit_Correlation_512 (2) 43 11" xfId="29208" xr:uid="{00000000-0005-0000-0000-000002070000}"/>
    <cellStyle name="_Good Unit_Correlation_512 (2) 43 12" xfId="30731" xr:uid="{00000000-0005-0000-0000-000003070000}"/>
    <cellStyle name="_Good Unit_Correlation_512 (2) 43 13" xfId="32363" xr:uid="{00000000-0005-0000-0000-000004070000}"/>
    <cellStyle name="_Good Unit_Correlation_512 (2) 43 14" xfId="33859" xr:uid="{00000000-0005-0000-0000-000005070000}"/>
    <cellStyle name="_Good Unit_Correlation_512 (2) 43 15" xfId="35282" xr:uid="{00000000-0005-0000-0000-000006070000}"/>
    <cellStyle name="_Good Unit_Correlation_512 (2) 43 16" xfId="36634" xr:uid="{00000000-0005-0000-0000-000007070000}"/>
    <cellStyle name="_Good Unit_Correlation_512 (2) 43 2" xfId="209" xr:uid="{00000000-0005-0000-0000-000008070000}"/>
    <cellStyle name="_Good Unit_Correlation_512 (2) 43 3" xfId="210" xr:uid="{00000000-0005-0000-0000-000009070000}"/>
    <cellStyle name="_Good Unit_Correlation_512 (2) 43 4" xfId="9273" xr:uid="{00000000-0005-0000-0000-00000A070000}"/>
    <cellStyle name="_Good Unit_Correlation_512 (2) 43 5" xfId="22555" xr:uid="{00000000-0005-0000-0000-00000B070000}"/>
    <cellStyle name="_Good Unit_Correlation_512 (2) 43 6" xfId="20216" xr:uid="{00000000-0005-0000-0000-00000C070000}"/>
    <cellStyle name="_Good Unit_Correlation_512 (2) 43 7" xfId="21772" xr:uid="{00000000-0005-0000-0000-00000D070000}"/>
    <cellStyle name="_Good Unit_Correlation_512 (2) 43 8" xfId="29494" xr:uid="{00000000-0005-0000-0000-00000E070000}"/>
    <cellStyle name="_Good Unit_Correlation_512 (2) 43 9" xfId="28513" xr:uid="{00000000-0005-0000-0000-00000F070000}"/>
    <cellStyle name="_Good Unit_Correlation_512 (2) 44" xfId="211" xr:uid="{00000000-0005-0000-0000-000010070000}"/>
    <cellStyle name="_Good Unit_Correlation_512 (2) 44 10" xfId="30651" xr:uid="{00000000-0005-0000-0000-000011070000}"/>
    <cellStyle name="_Good Unit_Correlation_512 (2) 44 11" xfId="32285" xr:uid="{00000000-0005-0000-0000-000012070000}"/>
    <cellStyle name="_Good Unit_Correlation_512 (2) 44 12" xfId="33786" xr:uid="{00000000-0005-0000-0000-000013070000}"/>
    <cellStyle name="_Good Unit_Correlation_512 (2) 44 13" xfId="35214" xr:uid="{00000000-0005-0000-0000-000014070000}"/>
    <cellStyle name="_Good Unit_Correlation_512 (2) 44 14" xfId="36568" xr:uid="{00000000-0005-0000-0000-000015070000}"/>
    <cellStyle name="_Good Unit_Correlation_512 (2) 44 2" xfId="13173" xr:uid="{00000000-0005-0000-0000-000016070000}"/>
    <cellStyle name="_Good Unit_Correlation_512 (2) 44 3" xfId="25576" xr:uid="{00000000-0005-0000-0000-000017070000}"/>
    <cellStyle name="_Good Unit_Correlation_512 (2) 44 4" xfId="27470" xr:uid="{00000000-0005-0000-0000-000018070000}"/>
    <cellStyle name="_Good Unit_Correlation_512 (2) 44 5" xfId="26359" xr:uid="{00000000-0005-0000-0000-000019070000}"/>
    <cellStyle name="_Good Unit_Correlation_512 (2) 44 6" xfId="20196" xr:uid="{00000000-0005-0000-0000-00001A070000}"/>
    <cellStyle name="_Good Unit_Correlation_512 (2) 44 7" xfId="20671" xr:uid="{00000000-0005-0000-0000-00001B070000}"/>
    <cellStyle name="_Good Unit_Correlation_512 (2) 44 8" xfId="29799" xr:uid="{00000000-0005-0000-0000-00001C070000}"/>
    <cellStyle name="_Good Unit_Correlation_512 (2) 44 9" xfId="29116" xr:uid="{00000000-0005-0000-0000-00001D070000}"/>
    <cellStyle name="_Good Unit_Correlation_512 (2) 45" xfId="212" xr:uid="{00000000-0005-0000-0000-00001E070000}"/>
    <cellStyle name="_Good Unit_Correlation_512 (2) 45 10" xfId="28988" xr:uid="{00000000-0005-0000-0000-00001F070000}"/>
    <cellStyle name="_Good Unit_Correlation_512 (2) 45 11" xfId="30520" xr:uid="{00000000-0005-0000-0000-000020070000}"/>
    <cellStyle name="_Good Unit_Correlation_512 (2) 45 12" xfId="32155" xr:uid="{00000000-0005-0000-0000-000021070000}"/>
    <cellStyle name="_Good Unit_Correlation_512 (2) 45 13" xfId="33665" xr:uid="{00000000-0005-0000-0000-000022070000}"/>
    <cellStyle name="_Good Unit_Correlation_512 (2) 45 14" xfId="35098" xr:uid="{00000000-0005-0000-0000-000023070000}"/>
    <cellStyle name="_Good Unit_Correlation_512 (2) 45 2" xfId="15830" xr:uid="{00000000-0005-0000-0000-000024070000}"/>
    <cellStyle name="_Good Unit_Correlation_512 (2) 45 3" xfId="27684" xr:uid="{00000000-0005-0000-0000-000025070000}"/>
    <cellStyle name="_Good Unit_Correlation_512 (2) 45 4" xfId="13541" xr:uid="{00000000-0005-0000-0000-000026070000}"/>
    <cellStyle name="_Good Unit_Correlation_512 (2) 45 5" xfId="22672" xr:uid="{00000000-0005-0000-0000-000027070000}"/>
    <cellStyle name="_Good Unit_Correlation_512 (2) 45 6" xfId="28657" xr:uid="{00000000-0005-0000-0000-000028070000}"/>
    <cellStyle name="_Good Unit_Correlation_512 (2) 45 7" xfId="21307" xr:uid="{00000000-0005-0000-0000-000029070000}"/>
    <cellStyle name="_Good Unit_Correlation_512 (2) 45 8" xfId="27352" xr:uid="{00000000-0005-0000-0000-00002A070000}"/>
    <cellStyle name="_Good Unit_Correlation_512 (2) 45 9" xfId="9745" xr:uid="{00000000-0005-0000-0000-00002B070000}"/>
    <cellStyle name="_Good Unit_Correlation_512 (2) 46" xfId="213" xr:uid="{00000000-0005-0000-0000-00002C070000}"/>
    <cellStyle name="_Good Unit_Correlation_512 (2) 46 10" xfId="33634" xr:uid="{00000000-0005-0000-0000-00002D070000}"/>
    <cellStyle name="_Good Unit_Correlation_512 (2) 46 11" xfId="35074" xr:uid="{00000000-0005-0000-0000-00002E070000}"/>
    <cellStyle name="_Good Unit_Correlation_512 (2) 46 12" xfId="36437" xr:uid="{00000000-0005-0000-0000-00002F070000}"/>
    <cellStyle name="_Good Unit_Correlation_512 (2) 46 13" xfId="37723" xr:uid="{00000000-0005-0000-0000-000030070000}"/>
    <cellStyle name="_Good Unit_Correlation_512 (2) 46 14" xfId="38906" xr:uid="{00000000-0005-0000-0000-000031070000}"/>
    <cellStyle name="_Good Unit_Correlation_512 (2) 46 2" xfId="15865" xr:uid="{00000000-0005-0000-0000-000032070000}"/>
    <cellStyle name="_Good Unit_Correlation_512 (2) 46 3" xfId="27717" xr:uid="{00000000-0005-0000-0000-000033070000}"/>
    <cellStyle name="_Good Unit_Correlation_512 (2) 46 4" xfId="23037" xr:uid="{00000000-0005-0000-0000-000034070000}"/>
    <cellStyle name="_Good Unit_Correlation_512 (2) 46 5" xfId="21600" xr:uid="{00000000-0005-0000-0000-000035070000}"/>
    <cellStyle name="_Good Unit_Correlation_512 (2) 46 6" xfId="24529" xr:uid="{00000000-0005-0000-0000-000036070000}"/>
    <cellStyle name="_Good Unit_Correlation_512 (2) 46 7" xfId="22644" xr:uid="{00000000-0005-0000-0000-000037070000}"/>
    <cellStyle name="_Good Unit_Correlation_512 (2) 46 8" xfId="30486" xr:uid="{00000000-0005-0000-0000-000038070000}"/>
    <cellStyle name="_Good Unit_Correlation_512 (2) 46 9" xfId="32123" xr:uid="{00000000-0005-0000-0000-000039070000}"/>
    <cellStyle name="_Good Unit_Correlation_512 (2) 47" xfId="214" xr:uid="{00000000-0005-0000-0000-00003A070000}"/>
    <cellStyle name="_Good Unit_Correlation_512 (2) 47 10" xfId="30571" xr:uid="{00000000-0005-0000-0000-00003B070000}"/>
    <cellStyle name="_Good Unit_Correlation_512 (2) 47 11" xfId="32204" xr:uid="{00000000-0005-0000-0000-00003C070000}"/>
    <cellStyle name="_Good Unit_Correlation_512 (2) 47 12" xfId="33712" xr:uid="{00000000-0005-0000-0000-00003D070000}"/>
    <cellStyle name="_Good Unit_Correlation_512 (2) 47 13" xfId="35144" xr:uid="{00000000-0005-0000-0000-00003E070000}"/>
    <cellStyle name="_Good Unit_Correlation_512 (2) 47 14" xfId="36504" xr:uid="{00000000-0005-0000-0000-00003F070000}"/>
    <cellStyle name="_Good Unit_Correlation_512 (2) 47 2" xfId="16022" xr:uid="{00000000-0005-0000-0000-000040070000}"/>
    <cellStyle name="_Good Unit_Correlation_512 (2) 47 3" xfId="27839" xr:uid="{00000000-0005-0000-0000-000041070000}"/>
    <cellStyle name="_Good Unit_Correlation_512 (2) 47 4" xfId="22994" xr:uid="{00000000-0005-0000-0000-000042070000}"/>
    <cellStyle name="_Good Unit_Correlation_512 (2) 47 5" xfId="19917" xr:uid="{00000000-0005-0000-0000-000043070000}"/>
    <cellStyle name="_Good Unit_Correlation_512 (2) 47 6" xfId="23599" xr:uid="{00000000-0005-0000-0000-000044070000}"/>
    <cellStyle name="_Good Unit_Correlation_512 (2) 47 7" xfId="26572" xr:uid="{00000000-0005-0000-0000-000045070000}"/>
    <cellStyle name="_Good Unit_Correlation_512 (2) 47 8" xfId="20604" xr:uid="{00000000-0005-0000-0000-000046070000}"/>
    <cellStyle name="_Good Unit_Correlation_512 (2) 47 9" xfId="20830" xr:uid="{00000000-0005-0000-0000-000047070000}"/>
    <cellStyle name="_Good Unit_Correlation_512 (2) 48" xfId="215" xr:uid="{00000000-0005-0000-0000-000048070000}"/>
    <cellStyle name="_Good Unit_Correlation_512 (2) 48 10" xfId="27985" xr:uid="{00000000-0005-0000-0000-000049070000}"/>
    <cellStyle name="_Good Unit_Correlation_512 (2) 48 11" xfId="22332" xr:uid="{00000000-0005-0000-0000-00004A070000}"/>
    <cellStyle name="_Good Unit_Correlation_512 (2) 48 12" xfId="27266" xr:uid="{00000000-0005-0000-0000-00004B070000}"/>
    <cellStyle name="_Good Unit_Correlation_512 (2) 48 13" xfId="27042" xr:uid="{00000000-0005-0000-0000-00004C070000}"/>
    <cellStyle name="_Good Unit_Correlation_512 (2) 48 14" xfId="25554" xr:uid="{00000000-0005-0000-0000-00004D070000}"/>
    <cellStyle name="_Good Unit_Correlation_512 (2) 48 2" xfId="16059" xr:uid="{00000000-0005-0000-0000-00004E070000}"/>
    <cellStyle name="_Good Unit_Correlation_512 (2) 48 3" xfId="27874" xr:uid="{00000000-0005-0000-0000-00004F070000}"/>
    <cellStyle name="_Good Unit_Correlation_512 (2) 48 4" xfId="22977" xr:uid="{00000000-0005-0000-0000-000050070000}"/>
    <cellStyle name="_Good Unit_Correlation_512 (2) 48 5" xfId="28888" xr:uid="{00000000-0005-0000-0000-000051070000}"/>
    <cellStyle name="_Good Unit_Correlation_512 (2) 48 6" xfId="21330" xr:uid="{00000000-0005-0000-0000-000052070000}"/>
    <cellStyle name="_Good Unit_Correlation_512 (2) 48 7" xfId="21122" xr:uid="{00000000-0005-0000-0000-000053070000}"/>
    <cellStyle name="_Good Unit_Correlation_512 (2) 48 8" xfId="26818" xr:uid="{00000000-0005-0000-0000-000054070000}"/>
    <cellStyle name="_Good Unit_Correlation_512 (2) 48 9" xfId="26129" xr:uid="{00000000-0005-0000-0000-000055070000}"/>
    <cellStyle name="_Good Unit_Correlation_512 (2) 49" xfId="216" xr:uid="{00000000-0005-0000-0000-000056070000}"/>
    <cellStyle name="_Good Unit_Correlation_512 (2) 49 10" xfId="24266" xr:uid="{00000000-0005-0000-0000-000057070000}"/>
    <cellStyle name="_Good Unit_Correlation_512 (2) 49 11" xfId="22886" xr:uid="{00000000-0005-0000-0000-000058070000}"/>
    <cellStyle name="_Good Unit_Correlation_512 (2) 49 12" xfId="19285" xr:uid="{00000000-0005-0000-0000-000059070000}"/>
    <cellStyle name="_Good Unit_Correlation_512 (2) 49 13" xfId="25093" xr:uid="{00000000-0005-0000-0000-00005A070000}"/>
    <cellStyle name="_Good Unit_Correlation_512 (2) 49 14" xfId="19896" xr:uid="{00000000-0005-0000-0000-00005B070000}"/>
    <cellStyle name="_Good Unit_Correlation_512 (2) 49 2" xfId="16189" xr:uid="{00000000-0005-0000-0000-00005C070000}"/>
    <cellStyle name="_Good Unit_Correlation_512 (2) 49 3" xfId="27975" xr:uid="{00000000-0005-0000-0000-00005D070000}"/>
    <cellStyle name="_Good Unit_Correlation_512 (2) 49 4" xfId="22932" xr:uid="{00000000-0005-0000-0000-00005E070000}"/>
    <cellStyle name="_Good Unit_Correlation_512 (2) 49 5" xfId="19229" xr:uid="{00000000-0005-0000-0000-00005F070000}"/>
    <cellStyle name="_Good Unit_Correlation_512 (2) 49 6" xfId="21322" xr:uid="{00000000-0005-0000-0000-000060070000}"/>
    <cellStyle name="_Good Unit_Correlation_512 (2) 49 7" xfId="22998" xr:uid="{00000000-0005-0000-0000-000061070000}"/>
    <cellStyle name="_Good Unit_Correlation_512 (2) 49 8" xfId="27659" xr:uid="{00000000-0005-0000-0000-000062070000}"/>
    <cellStyle name="_Good Unit_Correlation_512 (2) 49 9" xfId="27213" xr:uid="{00000000-0005-0000-0000-000063070000}"/>
    <cellStyle name="_Good Unit_Correlation_512 (2) 5" xfId="217" xr:uid="{00000000-0005-0000-0000-000064070000}"/>
    <cellStyle name="_Good Unit_Correlation_512 (2) 50" xfId="218" xr:uid="{00000000-0005-0000-0000-000065070000}"/>
    <cellStyle name="_Good Unit_Correlation_512 (2) 50 10" xfId="24110" xr:uid="{00000000-0005-0000-0000-000066070000}"/>
    <cellStyle name="_Good Unit_Correlation_512 (2) 50 11" xfId="23334" xr:uid="{00000000-0005-0000-0000-000067070000}"/>
    <cellStyle name="_Good Unit_Correlation_512 (2) 50 12" xfId="24972" xr:uid="{00000000-0005-0000-0000-000068070000}"/>
    <cellStyle name="_Good Unit_Correlation_512 (2) 50 13" xfId="19637" xr:uid="{00000000-0005-0000-0000-000069070000}"/>
    <cellStyle name="_Good Unit_Correlation_512 (2) 50 14" xfId="28688" xr:uid="{00000000-0005-0000-0000-00006A070000}"/>
    <cellStyle name="_Good Unit_Correlation_512 (2) 50 2" xfId="16285" xr:uid="{00000000-0005-0000-0000-00006B070000}"/>
    <cellStyle name="_Good Unit_Correlation_512 (2) 50 3" xfId="28050" xr:uid="{00000000-0005-0000-0000-00006C070000}"/>
    <cellStyle name="_Good Unit_Correlation_512 (2) 50 4" xfId="25843" xr:uid="{00000000-0005-0000-0000-00006D070000}"/>
    <cellStyle name="_Good Unit_Correlation_512 (2) 50 5" xfId="26083" xr:uid="{00000000-0005-0000-0000-00006E070000}"/>
    <cellStyle name="_Good Unit_Correlation_512 (2) 50 6" xfId="21006" xr:uid="{00000000-0005-0000-0000-00006F070000}"/>
    <cellStyle name="_Good Unit_Correlation_512 (2) 50 7" xfId="23675" xr:uid="{00000000-0005-0000-0000-000070070000}"/>
    <cellStyle name="_Good Unit_Correlation_512 (2) 50 8" xfId="20416" xr:uid="{00000000-0005-0000-0000-000071070000}"/>
    <cellStyle name="_Good Unit_Correlation_512 (2) 50 9" xfId="25032" xr:uid="{00000000-0005-0000-0000-000072070000}"/>
    <cellStyle name="_Good Unit_Correlation_512 (2) 51" xfId="219" xr:uid="{00000000-0005-0000-0000-000073070000}"/>
    <cellStyle name="_Good Unit_Correlation_512 (2) 51 10" xfId="19302" xr:uid="{00000000-0005-0000-0000-000074070000}"/>
    <cellStyle name="_Good Unit_Correlation_512 (2) 51 11" xfId="28644" xr:uid="{00000000-0005-0000-0000-000075070000}"/>
    <cellStyle name="_Good Unit_Correlation_512 (2) 51 12" xfId="29247" xr:uid="{00000000-0005-0000-0000-000076070000}"/>
    <cellStyle name="_Good Unit_Correlation_512 (2) 51 13" xfId="31147" xr:uid="{00000000-0005-0000-0000-000077070000}"/>
    <cellStyle name="_Good Unit_Correlation_512 (2) 51 14" xfId="20889" xr:uid="{00000000-0005-0000-0000-000078070000}"/>
    <cellStyle name="_Good Unit_Correlation_512 (2) 51 2" xfId="16381" xr:uid="{00000000-0005-0000-0000-000079070000}"/>
    <cellStyle name="_Good Unit_Correlation_512 (2) 51 3" xfId="28126" xr:uid="{00000000-0005-0000-0000-00007A070000}"/>
    <cellStyle name="_Good Unit_Correlation_512 (2) 51 4" xfId="22885" xr:uid="{00000000-0005-0000-0000-00007B070000}"/>
    <cellStyle name="_Good Unit_Correlation_512 (2) 51 5" xfId="19265" xr:uid="{00000000-0005-0000-0000-00007C070000}"/>
    <cellStyle name="_Good Unit_Correlation_512 (2) 51 6" xfId="19576" xr:uid="{00000000-0005-0000-0000-00007D070000}"/>
    <cellStyle name="_Good Unit_Correlation_512 (2) 51 7" xfId="24827" xr:uid="{00000000-0005-0000-0000-00007E070000}"/>
    <cellStyle name="_Good Unit_Correlation_512 (2) 51 8" xfId="28799" xr:uid="{00000000-0005-0000-0000-00007F070000}"/>
    <cellStyle name="_Good Unit_Correlation_512 (2) 51 9" xfId="22859" xr:uid="{00000000-0005-0000-0000-000080070000}"/>
    <cellStyle name="_Good Unit_Correlation_512 (2) 52" xfId="220" xr:uid="{00000000-0005-0000-0000-000081070000}"/>
    <cellStyle name="_Good Unit_Correlation_512 (2) 52 10" xfId="25397" xr:uid="{00000000-0005-0000-0000-000082070000}"/>
    <cellStyle name="_Good Unit_Correlation_512 (2) 52 11" xfId="21995" xr:uid="{00000000-0005-0000-0000-000083070000}"/>
    <cellStyle name="_Good Unit_Correlation_512 (2) 52 12" xfId="24245" xr:uid="{00000000-0005-0000-0000-000084070000}"/>
    <cellStyle name="_Good Unit_Correlation_512 (2) 52 13" xfId="29575" xr:uid="{00000000-0005-0000-0000-000085070000}"/>
    <cellStyle name="_Good Unit_Correlation_512 (2) 52 14" xfId="20757" xr:uid="{00000000-0005-0000-0000-000086070000}"/>
    <cellStyle name="_Good Unit_Correlation_512 (2) 52 2" xfId="16477" xr:uid="{00000000-0005-0000-0000-000087070000}"/>
    <cellStyle name="_Good Unit_Correlation_512 (2) 52 3" xfId="28197" xr:uid="{00000000-0005-0000-0000-000088070000}"/>
    <cellStyle name="_Good Unit_Correlation_512 (2) 52 4" xfId="22848" xr:uid="{00000000-0005-0000-0000-000089070000}"/>
    <cellStyle name="_Good Unit_Correlation_512 (2) 52 5" xfId="19286" xr:uid="{00000000-0005-0000-0000-00008A070000}"/>
    <cellStyle name="_Good Unit_Correlation_512 (2) 52 6" xfId="24359" xr:uid="{00000000-0005-0000-0000-00008B070000}"/>
    <cellStyle name="_Good Unit_Correlation_512 (2) 52 7" xfId="19911" xr:uid="{00000000-0005-0000-0000-00008C070000}"/>
    <cellStyle name="_Good Unit_Correlation_512 (2) 52 8" xfId="25994" xr:uid="{00000000-0005-0000-0000-00008D070000}"/>
    <cellStyle name="_Good Unit_Correlation_512 (2) 52 9" xfId="19790" xr:uid="{00000000-0005-0000-0000-00008E070000}"/>
    <cellStyle name="_Good Unit_Correlation_512 (2) 53" xfId="221" xr:uid="{00000000-0005-0000-0000-00008F070000}"/>
    <cellStyle name="_Good Unit_Correlation_512 (2) 53 10" xfId="23865" xr:uid="{00000000-0005-0000-0000-000090070000}"/>
    <cellStyle name="_Good Unit_Correlation_512 (2) 53 11" xfId="25543" xr:uid="{00000000-0005-0000-0000-000091070000}"/>
    <cellStyle name="_Good Unit_Correlation_512 (2) 53 12" xfId="29946" xr:uid="{00000000-0005-0000-0000-000092070000}"/>
    <cellStyle name="_Good Unit_Correlation_512 (2) 53 13" xfId="19729" xr:uid="{00000000-0005-0000-0000-000093070000}"/>
    <cellStyle name="_Good Unit_Correlation_512 (2) 53 14" xfId="32545" xr:uid="{00000000-0005-0000-0000-000094070000}"/>
    <cellStyle name="_Good Unit_Correlation_512 (2) 53 2" xfId="16573" xr:uid="{00000000-0005-0000-0000-000095070000}"/>
    <cellStyle name="_Good Unit_Correlation_512 (2) 53 3" xfId="28271" xr:uid="{00000000-0005-0000-0000-000096070000}"/>
    <cellStyle name="_Good Unit_Correlation_512 (2) 53 4" xfId="22811" xr:uid="{00000000-0005-0000-0000-000097070000}"/>
    <cellStyle name="_Good Unit_Correlation_512 (2) 53 5" xfId="19972" xr:uid="{00000000-0005-0000-0000-000098070000}"/>
    <cellStyle name="_Good Unit_Correlation_512 (2) 53 6" xfId="20141" xr:uid="{00000000-0005-0000-0000-000099070000}"/>
    <cellStyle name="_Good Unit_Correlation_512 (2) 53 7" xfId="25921" xr:uid="{00000000-0005-0000-0000-00009A070000}"/>
    <cellStyle name="_Good Unit_Correlation_512 (2) 53 8" xfId="3185" xr:uid="{00000000-0005-0000-0000-00009B070000}"/>
    <cellStyle name="_Good Unit_Correlation_512 (2) 53 9" xfId="24978" xr:uid="{00000000-0005-0000-0000-00009C070000}"/>
    <cellStyle name="_Good Unit_Correlation_512 (2) 54" xfId="222" xr:uid="{00000000-0005-0000-0000-00009D070000}"/>
    <cellStyle name="_Good Unit_Correlation_512 (2) 54 10" xfId="30188" xr:uid="{00000000-0005-0000-0000-00009E070000}"/>
    <cellStyle name="_Good Unit_Correlation_512 (2) 54 11" xfId="22086" xr:uid="{00000000-0005-0000-0000-00009F070000}"/>
    <cellStyle name="_Good Unit_Correlation_512 (2) 54 12" xfId="33291" xr:uid="{00000000-0005-0000-0000-0000A0070000}"/>
    <cellStyle name="_Good Unit_Correlation_512 (2) 54 13" xfId="34747" xr:uid="{00000000-0005-0000-0000-0000A1070000}"/>
    <cellStyle name="_Good Unit_Correlation_512 (2) 54 14" xfId="36133" xr:uid="{00000000-0005-0000-0000-0000A2070000}"/>
    <cellStyle name="_Good Unit_Correlation_512 (2) 54 2" xfId="16669" xr:uid="{00000000-0005-0000-0000-0000A3070000}"/>
    <cellStyle name="_Good Unit_Correlation_512 (2) 54 3" xfId="28351" xr:uid="{00000000-0005-0000-0000-0000A4070000}"/>
    <cellStyle name="_Good Unit_Correlation_512 (2) 54 4" xfId="22777" xr:uid="{00000000-0005-0000-0000-0000A5070000}"/>
    <cellStyle name="_Good Unit_Correlation_512 (2) 54 5" xfId="20000" xr:uid="{00000000-0005-0000-0000-0000A6070000}"/>
    <cellStyle name="_Good Unit_Correlation_512 (2) 54 6" xfId="26737" xr:uid="{00000000-0005-0000-0000-0000A7070000}"/>
    <cellStyle name="_Good Unit_Correlation_512 (2) 54 7" xfId="19617" xr:uid="{00000000-0005-0000-0000-0000A8070000}"/>
    <cellStyle name="_Good Unit_Correlation_512 (2) 54 8" xfId="21942" xr:uid="{00000000-0005-0000-0000-0000A9070000}"/>
    <cellStyle name="_Good Unit_Correlation_512 (2) 54 9" xfId="27888" xr:uid="{00000000-0005-0000-0000-0000AA070000}"/>
    <cellStyle name="_Good Unit_Correlation_512 (2) 55" xfId="223" xr:uid="{00000000-0005-0000-0000-0000AB070000}"/>
    <cellStyle name="_Good Unit_Correlation_512 (2) 55 10" xfId="24647" xr:uid="{00000000-0005-0000-0000-0000AC070000}"/>
    <cellStyle name="_Good Unit_Correlation_512 (2) 55 11" xfId="21820" xr:uid="{00000000-0005-0000-0000-0000AD070000}"/>
    <cellStyle name="_Good Unit_Correlation_512 (2) 55 12" xfId="30337" xr:uid="{00000000-0005-0000-0000-0000AE070000}"/>
    <cellStyle name="_Good Unit_Correlation_512 (2) 55 13" xfId="31977" xr:uid="{00000000-0005-0000-0000-0000AF070000}"/>
    <cellStyle name="_Good Unit_Correlation_512 (2) 55 14" xfId="33492" xr:uid="{00000000-0005-0000-0000-0000B0070000}"/>
    <cellStyle name="_Good Unit_Correlation_512 (2) 55 2" xfId="16765" xr:uid="{00000000-0005-0000-0000-0000B1070000}"/>
    <cellStyle name="_Good Unit_Correlation_512 (2) 55 3" xfId="28429" xr:uid="{00000000-0005-0000-0000-0000B2070000}"/>
    <cellStyle name="_Good Unit_Correlation_512 (2) 55 4" xfId="22741" xr:uid="{00000000-0005-0000-0000-0000B3070000}"/>
    <cellStyle name="_Good Unit_Correlation_512 (2) 55 5" xfId="20035" xr:uid="{00000000-0005-0000-0000-0000B4070000}"/>
    <cellStyle name="_Good Unit_Correlation_512 (2) 55 6" xfId="21910" xr:uid="{00000000-0005-0000-0000-0000B5070000}"/>
    <cellStyle name="_Good Unit_Correlation_512 (2) 55 7" xfId="25456" xr:uid="{00000000-0005-0000-0000-0000B6070000}"/>
    <cellStyle name="_Good Unit_Correlation_512 (2) 55 8" xfId="26954" xr:uid="{00000000-0005-0000-0000-0000B7070000}"/>
    <cellStyle name="_Good Unit_Correlation_512 (2) 55 9" xfId="9576" xr:uid="{00000000-0005-0000-0000-0000B8070000}"/>
    <cellStyle name="_Good Unit_Correlation_512 (2) 56" xfId="224" xr:uid="{00000000-0005-0000-0000-0000B9070000}"/>
    <cellStyle name="_Good Unit_Correlation_512 (2) 56 10" xfId="36577" xr:uid="{00000000-0005-0000-0000-0000BA070000}"/>
    <cellStyle name="_Good Unit_Correlation_512 (2) 56 11" xfId="37844" xr:uid="{00000000-0005-0000-0000-0000BB070000}"/>
    <cellStyle name="_Good Unit_Correlation_512 (2) 56 12" xfId="39012" xr:uid="{00000000-0005-0000-0000-0000BC070000}"/>
    <cellStyle name="_Good Unit_Correlation_512 (2) 56 13" xfId="40080" xr:uid="{00000000-0005-0000-0000-0000BD070000}"/>
    <cellStyle name="_Good Unit_Correlation_512 (2) 56 14" xfId="41014" xr:uid="{00000000-0005-0000-0000-0000BE070000}"/>
    <cellStyle name="_Good Unit_Correlation_512 (2) 56 2" xfId="16861" xr:uid="{00000000-0005-0000-0000-0000BF070000}"/>
    <cellStyle name="_Good Unit_Correlation_512 (2) 56 3" xfId="28512" xr:uid="{00000000-0005-0000-0000-0000C0070000}"/>
    <cellStyle name="_Good Unit_Correlation_512 (2) 56 4" xfId="13574" xr:uid="{00000000-0005-0000-0000-0000C1070000}"/>
    <cellStyle name="_Good Unit_Correlation_512 (2) 56 5" xfId="29134" xr:uid="{00000000-0005-0000-0000-0000C2070000}"/>
    <cellStyle name="_Good Unit_Correlation_512 (2) 56 6" xfId="30666" xr:uid="{00000000-0005-0000-0000-0000C3070000}"/>
    <cellStyle name="_Good Unit_Correlation_512 (2) 56 7" xfId="32297" xr:uid="{00000000-0005-0000-0000-0000C4070000}"/>
    <cellStyle name="_Good Unit_Correlation_512 (2) 56 8" xfId="33796" xr:uid="{00000000-0005-0000-0000-0000C5070000}"/>
    <cellStyle name="_Good Unit_Correlation_512 (2) 56 9" xfId="35223" xr:uid="{00000000-0005-0000-0000-0000C6070000}"/>
    <cellStyle name="_Good Unit_Correlation_512 (2) 57" xfId="225" xr:uid="{00000000-0005-0000-0000-0000C7070000}"/>
    <cellStyle name="_Good Unit_Correlation_512 (2) 57 10" xfId="38662" xr:uid="{00000000-0005-0000-0000-0000C8070000}"/>
    <cellStyle name="_Good Unit_Correlation_512 (2) 57 11" xfId="39766" xr:uid="{00000000-0005-0000-0000-0000C9070000}"/>
    <cellStyle name="_Good Unit_Correlation_512 (2) 57 12" xfId="40752" xr:uid="{00000000-0005-0000-0000-0000CA070000}"/>
    <cellStyle name="_Good Unit_Correlation_512 (2) 57 13" xfId="41586" xr:uid="{00000000-0005-0000-0000-0000CB070000}"/>
    <cellStyle name="_Good Unit_Correlation_512 (2) 57 14" xfId="42275" xr:uid="{00000000-0005-0000-0000-0000CC070000}"/>
    <cellStyle name="_Good Unit_Correlation_512 (2) 57 2" xfId="16957" xr:uid="{00000000-0005-0000-0000-0000CD070000}"/>
    <cellStyle name="_Good Unit_Correlation_512 (2) 57 3" xfId="28591" xr:uid="{00000000-0005-0000-0000-0000CE070000}"/>
    <cellStyle name="_Good Unit_Correlation_512 (2) 57 4" xfId="30216" xr:uid="{00000000-0005-0000-0000-0000CF070000}"/>
    <cellStyle name="_Good Unit_Correlation_512 (2) 57 5" xfId="31790" xr:uid="{00000000-0005-0000-0000-0000D0070000}"/>
    <cellStyle name="_Good Unit_Correlation_512 (2) 57 6" xfId="33316" xr:uid="{00000000-0005-0000-0000-0000D1070000}"/>
    <cellStyle name="_Good Unit_Correlation_512 (2) 57 7" xfId="34770" xr:uid="{00000000-0005-0000-0000-0000D2070000}"/>
    <cellStyle name="_Good Unit_Correlation_512 (2) 57 8" xfId="36155" xr:uid="{00000000-0005-0000-0000-0000D3070000}"/>
    <cellStyle name="_Good Unit_Correlation_512 (2) 57 9" xfId="37457" xr:uid="{00000000-0005-0000-0000-0000D4070000}"/>
    <cellStyle name="_Good Unit_Correlation_512 (2) 58" xfId="226" xr:uid="{00000000-0005-0000-0000-0000D5070000}"/>
    <cellStyle name="_Good Unit_Correlation_512 (2) 58 10" xfId="38711" xr:uid="{00000000-0005-0000-0000-0000D6070000}"/>
    <cellStyle name="_Good Unit_Correlation_512 (2) 58 11" xfId="39810" xr:uid="{00000000-0005-0000-0000-0000D7070000}"/>
    <cellStyle name="_Good Unit_Correlation_512 (2) 58 12" xfId="40788" xr:uid="{00000000-0005-0000-0000-0000D8070000}"/>
    <cellStyle name="_Good Unit_Correlation_512 (2) 58 13" xfId="41617" xr:uid="{00000000-0005-0000-0000-0000D9070000}"/>
    <cellStyle name="_Good Unit_Correlation_512 (2) 58 14" xfId="42305" xr:uid="{00000000-0005-0000-0000-0000DA070000}"/>
    <cellStyle name="_Good Unit_Correlation_512 (2) 58 2" xfId="17053" xr:uid="{00000000-0005-0000-0000-0000DB070000}"/>
    <cellStyle name="_Good Unit_Correlation_512 (2) 58 3" xfId="28673" xr:uid="{00000000-0005-0000-0000-0000DC070000}"/>
    <cellStyle name="_Good Unit_Correlation_512 (2) 58 4" xfId="30287" xr:uid="{00000000-0005-0000-0000-0000DD070000}"/>
    <cellStyle name="_Good Unit_Correlation_512 (2) 58 5" xfId="31858" xr:uid="{00000000-0005-0000-0000-0000DE070000}"/>
    <cellStyle name="_Good Unit_Correlation_512 (2) 58 6" xfId="33382" xr:uid="{00000000-0005-0000-0000-0000DF070000}"/>
    <cellStyle name="_Good Unit_Correlation_512 (2) 58 7" xfId="34833" xr:uid="{00000000-0005-0000-0000-0000E0070000}"/>
    <cellStyle name="_Good Unit_Correlation_512 (2) 58 8" xfId="36215" xr:uid="{00000000-0005-0000-0000-0000E1070000}"/>
    <cellStyle name="_Good Unit_Correlation_512 (2) 58 9" xfId="37513" xr:uid="{00000000-0005-0000-0000-0000E2070000}"/>
    <cellStyle name="_Good Unit_Correlation_512 (2) 59" xfId="227" xr:uid="{00000000-0005-0000-0000-0000E3070000}"/>
    <cellStyle name="_Good Unit_Correlation_512 (2) 59 10" xfId="38763" xr:uid="{00000000-0005-0000-0000-0000E4070000}"/>
    <cellStyle name="_Good Unit_Correlation_512 (2) 59 11" xfId="39856" xr:uid="{00000000-0005-0000-0000-0000E5070000}"/>
    <cellStyle name="_Good Unit_Correlation_512 (2) 59 12" xfId="40828" xr:uid="{00000000-0005-0000-0000-0000E6070000}"/>
    <cellStyle name="_Good Unit_Correlation_512 (2) 59 13" xfId="41651" xr:uid="{00000000-0005-0000-0000-0000E7070000}"/>
    <cellStyle name="_Good Unit_Correlation_512 (2) 59 14" xfId="42335" xr:uid="{00000000-0005-0000-0000-0000E8070000}"/>
    <cellStyle name="_Good Unit_Correlation_512 (2) 59 2" xfId="17149" xr:uid="{00000000-0005-0000-0000-0000E9070000}"/>
    <cellStyle name="_Good Unit_Correlation_512 (2) 59 3" xfId="28743" xr:uid="{00000000-0005-0000-0000-0000EA070000}"/>
    <cellStyle name="_Good Unit_Correlation_512 (2) 59 4" xfId="30361" xr:uid="{00000000-0005-0000-0000-0000EB070000}"/>
    <cellStyle name="_Good Unit_Correlation_512 (2) 59 5" xfId="31928" xr:uid="{00000000-0005-0000-0000-0000EC070000}"/>
    <cellStyle name="_Good Unit_Correlation_512 (2) 59 6" xfId="33449" xr:uid="{00000000-0005-0000-0000-0000ED070000}"/>
    <cellStyle name="_Good Unit_Correlation_512 (2) 59 7" xfId="34894" xr:uid="{00000000-0005-0000-0000-0000EE070000}"/>
    <cellStyle name="_Good Unit_Correlation_512 (2) 59 8" xfId="36271" xr:uid="{00000000-0005-0000-0000-0000EF070000}"/>
    <cellStyle name="_Good Unit_Correlation_512 (2) 59 9" xfId="37567" xr:uid="{00000000-0005-0000-0000-0000F0070000}"/>
    <cellStyle name="_Good Unit_Correlation_512 (2) 6" xfId="228" xr:uid="{00000000-0005-0000-0000-0000F1070000}"/>
    <cellStyle name="_Good Unit_Correlation_512 (2) 60" xfId="229" xr:uid="{00000000-0005-0000-0000-0000F2070000}"/>
    <cellStyle name="_Good Unit_Correlation_512 (2) 60 10" xfId="38813" xr:uid="{00000000-0005-0000-0000-0000F3070000}"/>
    <cellStyle name="_Good Unit_Correlation_512 (2) 60 11" xfId="39901" xr:uid="{00000000-0005-0000-0000-0000F4070000}"/>
    <cellStyle name="_Good Unit_Correlation_512 (2) 60 12" xfId="40866" xr:uid="{00000000-0005-0000-0000-0000F5070000}"/>
    <cellStyle name="_Good Unit_Correlation_512 (2) 60 13" xfId="41683" xr:uid="{00000000-0005-0000-0000-0000F6070000}"/>
    <cellStyle name="_Good Unit_Correlation_512 (2) 60 14" xfId="42364" xr:uid="{00000000-0005-0000-0000-0000F7070000}"/>
    <cellStyle name="_Good Unit_Correlation_512 (2) 60 2" xfId="17245" xr:uid="{00000000-0005-0000-0000-0000F8070000}"/>
    <cellStyle name="_Good Unit_Correlation_512 (2) 60 3" xfId="28816" xr:uid="{00000000-0005-0000-0000-0000F9070000}"/>
    <cellStyle name="_Good Unit_Correlation_512 (2) 60 4" xfId="30427" xr:uid="{00000000-0005-0000-0000-0000FA070000}"/>
    <cellStyle name="_Good Unit_Correlation_512 (2) 60 5" xfId="31999" xr:uid="{00000000-0005-0000-0000-0000FB070000}"/>
    <cellStyle name="_Good Unit_Correlation_512 (2) 60 6" xfId="33513" xr:uid="{00000000-0005-0000-0000-0000FC070000}"/>
    <cellStyle name="_Good Unit_Correlation_512 (2) 60 7" xfId="34955" xr:uid="{00000000-0005-0000-0000-0000FD070000}"/>
    <cellStyle name="_Good Unit_Correlation_512 (2) 60 8" xfId="36327" xr:uid="{00000000-0005-0000-0000-0000FE070000}"/>
    <cellStyle name="_Good Unit_Correlation_512 (2) 60 9" xfId="37621" xr:uid="{00000000-0005-0000-0000-0000FF070000}"/>
    <cellStyle name="_Good Unit_Correlation_512 (2) 61" xfId="230" xr:uid="{00000000-0005-0000-0000-000000080000}"/>
    <cellStyle name="_Good Unit_Correlation_512 (2) 61 10" xfId="38862" xr:uid="{00000000-0005-0000-0000-000001080000}"/>
    <cellStyle name="_Good Unit_Correlation_512 (2) 61 11" xfId="39947" xr:uid="{00000000-0005-0000-0000-000002080000}"/>
    <cellStyle name="_Good Unit_Correlation_512 (2) 61 12" xfId="40903" xr:uid="{00000000-0005-0000-0000-000003080000}"/>
    <cellStyle name="_Good Unit_Correlation_512 (2) 61 13" xfId="41716" xr:uid="{00000000-0005-0000-0000-000004080000}"/>
    <cellStyle name="_Good Unit_Correlation_512 (2) 61 14" xfId="42393" xr:uid="{00000000-0005-0000-0000-000005080000}"/>
    <cellStyle name="_Good Unit_Correlation_512 (2) 61 2" xfId="17341" xr:uid="{00000000-0005-0000-0000-000006080000}"/>
    <cellStyle name="_Good Unit_Correlation_512 (2) 61 3" xfId="28890" xr:uid="{00000000-0005-0000-0000-000007080000}"/>
    <cellStyle name="_Good Unit_Correlation_512 (2) 61 4" xfId="30502" xr:uid="{00000000-0005-0000-0000-000008080000}"/>
    <cellStyle name="_Good Unit_Correlation_512 (2) 61 5" xfId="32067" xr:uid="{00000000-0005-0000-0000-000009080000}"/>
    <cellStyle name="_Good Unit_Correlation_512 (2) 61 6" xfId="33581" xr:uid="{00000000-0005-0000-0000-00000A080000}"/>
    <cellStyle name="_Good Unit_Correlation_512 (2) 61 7" xfId="35021" xr:uid="{00000000-0005-0000-0000-00000B080000}"/>
    <cellStyle name="_Good Unit_Correlation_512 (2) 61 8" xfId="36386" xr:uid="{00000000-0005-0000-0000-00000C080000}"/>
    <cellStyle name="_Good Unit_Correlation_512 (2) 61 9" xfId="37676" xr:uid="{00000000-0005-0000-0000-00000D080000}"/>
    <cellStyle name="_Good Unit_Correlation_512 (2) 62" xfId="231" xr:uid="{00000000-0005-0000-0000-00000E080000}"/>
    <cellStyle name="_Good Unit_Correlation_512 (2) 62 10" xfId="38910" xr:uid="{00000000-0005-0000-0000-00000F080000}"/>
    <cellStyle name="_Good Unit_Correlation_512 (2) 62 11" xfId="39992" xr:uid="{00000000-0005-0000-0000-000010080000}"/>
    <cellStyle name="_Good Unit_Correlation_512 (2) 62 12" xfId="40939" xr:uid="{00000000-0005-0000-0000-000011080000}"/>
    <cellStyle name="_Good Unit_Correlation_512 (2) 62 13" xfId="41747" xr:uid="{00000000-0005-0000-0000-000012080000}"/>
    <cellStyle name="_Good Unit_Correlation_512 (2) 62 14" xfId="42421" xr:uid="{00000000-0005-0000-0000-000013080000}"/>
    <cellStyle name="_Good Unit_Correlation_512 (2) 62 2" xfId="17436" xr:uid="{00000000-0005-0000-0000-000014080000}"/>
    <cellStyle name="_Good Unit_Correlation_512 (2) 62 3" xfId="28969" xr:uid="{00000000-0005-0000-0000-000015080000}"/>
    <cellStyle name="_Good Unit_Correlation_512 (2) 62 4" xfId="30575" xr:uid="{00000000-0005-0000-0000-000016080000}"/>
    <cellStyle name="_Good Unit_Correlation_512 (2) 62 5" xfId="32137" xr:uid="{00000000-0005-0000-0000-000017080000}"/>
    <cellStyle name="_Good Unit_Correlation_512 (2) 62 6" xfId="33648" xr:uid="{00000000-0005-0000-0000-000018080000}"/>
    <cellStyle name="_Good Unit_Correlation_512 (2) 62 7" xfId="35085" xr:uid="{00000000-0005-0000-0000-000019080000}"/>
    <cellStyle name="_Good Unit_Correlation_512 (2) 62 8" xfId="36448" xr:uid="{00000000-0005-0000-0000-00001A080000}"/>
    <cellStyle name="_Good Unit_Correlation_512 (2) 62 9" xfId="37731" xr:uid="{00000000-0005-0000-0000-00001B080000}"/>
    <cellStyle name="_Good Unit_Correlation_512 (2) 63" xfId="232" xr:uid="{00000000-0005-0000-0000-00001C080000}"/>
    <cellStyle name="_Good Unit_Correlation_512 (2) 63 10" xfId="38901" xr:uid="{00000000-0005-0000-0000-00001D080000}"/>
    <cellStyle name="_Good Unit_Correlation_512 (2) 63 11" xfId="39984" xr:uid="{00000000-0005-0000-0000-00001E080000}"/>
    <cellStyle name="_Good Unit_Correlation_512 (2) 63 12" xfId="40935" xr:uid="{00000000-0005-0000-0000-00001F080000}"/>
    <cellStyle name="_Good Unit_Correlation_512 (2) 63 13" xfId="41745" xr:uid="{00000000-0005-0000-0000-000020080000}"/>
    <cellStyle name="_Good Unit_Correlation_512 (2) 63 14" xfId="42420" xr:uid="{00000000-0005-0000-0000-000021080000}"/>
    <cellStyle name="_Good Unit_Correlation_512 (2) 63 2" xfId="17400" xr:uid="{00000000-0005-0000-0000-000022080000}"/>
    <cellStyle name="_Good Unit_Correlation_512 (2) 63 3" xfId="28943" xr:uid="{00000000-0005-0000-0000-000023080000}"/>
    <cellStyle name="_Good Unit_Correlation_512 (2) 63 4" xfId="30551" xr:uid="{00000000-0005-0000-0000-000024080000}"/>
    <cellStyle name="_Good Unit_Correlation_512 (2) 63 5" xfId="32116" xr:uid="{00000000-0005-0000-0000-000025080000}"/>
    <cellStyle name="_Good Unit_Correlation_512 (2) 63 6" xfId="33627" xr:uid="{00000000-0005-0000-0000-000026080000}"/>
    <cellStyle name="_Good Unit_Correlation_512 (2) 63 7" xfId="35067" xr:uid="{00000000-0005-0000-0000-000027080000}"/>
    <cellStyle name="_Good Unit_Correlation_512 (2) 63 8" xfId="36430" xr:uid="{00000000-0005-0000-0000-000028080000}"/>
    <cellStyle name="_Good Unit_Correlation_512 (2) 63 9" xfId="37718" xr:uid="{00000000-0005-0000-0000-000029080000}"/>
    <cellStyle name="_Good Unit_Correlation_512 (2) 64" xfId="233" xr:uid="{00000000-0005-0000-0000-00002A080000}"/>
    <cellStyle name="_Good Unit_Correlation_512 (2) 64 10" xfId="39013" xr:uid="{00000000-0005-0000-0000-00002B080000}"/>
    <cellStyle name="_Good Unit_Correlation_512 (2) 64 11" xfId="40081" xr:uid="{00000000-0005-0000-0000-00002C080000}"/>
    <cellStyle name="_Good Unit_Correlation_512 (2) 64 12" xfId="41015" xr:uid="{00000000-0005-0000-0000-00002D080000}"/>
    <cellStyle name="_Good Unit_Correlation_512 (2) 64 13" xfId="41808" xr:uid="{00000000-0005-0000-0000-00002E080000}"/>
    <cellStyle name="_Good Unit_Correlation_512 (2) 64 14" xfId="42476" xr:uid="{00000000-0005-0000-0000-00002F080000}"/>
    <cellStyle name="_Good Unit_Correlation_512 (2) 64 2" xfId="17654" xr:uid="{00000000-0005-0000-0000-000030080000}"/>
    <cellStyle name="_Good Unit_Correlation_512 (2) 64 3" xfId="29135" xr:uid="{00000000-0005-0000-0000-000031080000}"/>
    <cellStyle name="_Good Unit_Correlation_512 (2) 64 4" xfId="30732" xr:uid="{00000000-0005-0000-0000-000032080000}"/>
    <cellStyle name="_Good Unit_Correlation_512 (2) 64 5" xfId="32298" xr:uid="{00000000-0005-0000-0000-000033080000}"/>
    <cellStyle name="_Good Unit_Correlation_512 (2) 64 6" xfId="33797" xr:uid="{00000000-0005-0000-0000-000034080000}"/>
    <cellStyle name="_Good Unit_Correlation_512 (2) 64 7" xfId="35224" xr:uid="{00000000-0005-0000-0000-000035080000}"/>
    <cellStyle name="_Good Unit_Correlation_512 (2) 64 8" xfId="36578" xr:uid="{00000000-0005-0000-0000-000036080000}"/>
    <cellStyle name="_Good Unit_Correlation_512 (2) 64 9" xfId="37845" xr:uid="{00000000-0005-0000-0000-000037080000}"/>
    <cellStyle name="_Good Unit_Correlation_512 (2) 65" xfId="234" xr:uid="{00000000-0005-0000-0000-000038080000}"/>
    <cellStyle name="_Good Unit_Correlation_512 (2) 65 10" xfId="39014" xr:uid="{00000000-0005-0000-0000-000039080000}"/>
    <cellStyle name="_Good Unit_Correlation_512 (2) 65 11" xfId="40082" xr:uid="{00000000-0005-0000-0000-00003A080000}"/>
    <cellStyle name="_Good Unit_Correlation_512 (2) 65 12" xfId="41016" xr:uid="{00000000-0005-0000-0000-00003B080000}"/>
    <cellStyle name="_Good Unit_Correlation_512 (2) 65 13" xfId="41809" xr:uid="{00000000-0005-0000-0000-00003C080000}"/>
    <cellStyle name="_Good Unit_Correlation_512 (2) 65 14" xfId="42477" xr:uid="{00000000-0005-0000-0000-00003D080000}"/>
    <cellStyle name="_Good Unit_Correlation_512 (2) 65 2" xfId="17655" xr:uid="{00000000-0005-0000-0000-00003E080000}"/>
    <cellStyle name="_Good Unit_Correlation_512 (2) 65 3" xfId="29136" xr:uid="{00000000-0005-0000-0000-00003F080000}"/>
    <cellStyle name="_Good Unit_Correlation_512 (2) 65 4" xfId="30733" xr:uid="{00000000-0005-0000-0000-000040080000}"/>
    <cellStyle name="_Good Unit_Correlation_512 (2) 65 5" xfId="32299" xr:uid="{00000000-0005-0000-0000-000041080000}"/>
    <cellStyle name="_Good Unit_Correlation_512 (2) 65 6" xfId="33798" xr:uid="{00000000-0005-0000-0000-000042080000}"/>
    <cellStyle name="_Good Unit_Correlation_512 (2) 65 7" xfId="35225" xr:uid="{00000000-0005-0000-0000-000043080000}"/>
    <cellStyle name="_Good Unit_Correlation_512 (2) 65 8" xfId="36579" xr:uid="{00000000-0005-0000-0000-000044080000}"/>
    <cellStyle name="_Good Unit_Correlation_512 (2) 65 9" xfId="37846" xr:uid="{00000000-0005-0000-0000-000045080000}"/>
    <cellStyle name="_Good Unit_Correlation_512 (2) 66" xfId="235" xr:uid="{00000000-0005-0000-0000-000046080000}"/>
    <cellStyle name="_Good Unit_Correlation_512 (2) 66 10" xfId="39110" xr:uid="{00000000-0005-0000-0000-000047080000}"/>
    <cellStyle name="_Good Unit_Correlation_512 (2) 66 11" xfId="40172" xr:uid="{00000000-0005-0000-0000-000048080000}"/>
    <cellStyle name="_Good Unit_Correlation_512 (2) 66 12" xfId="41093" xr:uid="{00000000-0005-0000-0000-000049080000}"/>
    <cellStyle name="_Good Unit_Correlation_512 (2) 66 13" xfId="41879" xr:uid="{00000000-0005-0000-0000-00004A080000}"/>
    <cellStyle name="_Good Unit_Correlation_512 (2) 66 14" xfId="42539" xr:uid="{00000000-0005-0000-0000-00004B080000}"/>
    <cellStyle name="_Good Unit_Correlation_512 (2) 66 2" xfId="17822" xr:uid="{00000000-0005-0000-0000-00004C080000}"/>
    <cellStyle name="_Good Unit_Correlation_512 (2) 66 3" xfId="29265" xr:uid="{00000000-0005-0000-0000-00004D080000}"/>
    <cellStyle name="_Good Unit_Correlation_512 (2) 66 4" xfId="30869" xr:uid="{00000000-0005-0000-0000-00004E080000}"/>
    <cellStyle name="_Good Unit_Correlation_512 (2) 66 5" xfId="32426" xr:uid="{00000000-0005-0000-0000-00004F080000}"/>
    <cellStyle name="_Good Unit_Correlation_512 (2) 66 6" xfId="33919" xr:uid="{00000000-0005-0000-0000-000050080000}"/>
    <cellStyle name="_Good Unit_Correlation_512 (2) 66 7" xfId="35342" xr:uid="{00000000-0005-0000-0000-000051080000}"/>
    <cellStyle name="_Good Unit_Correlation_512 (2) 66 8" xfId="36692" xr:uid="{00000000-0005-0000-0000-000052080000}"/>
    <cellStyle name="_Good Unit_Correlation_512 (2) 66 9" xfId="37949" xr:uid="{00000000-0005-0000-0000-000053080000}"/>
    <cellStyle name="_Good Unit_Correlation_512 (2) 67" xfId="236" xr:uid="{00000000-0005-0000-0000-000054080000}"/>
    <cellStyle name="_Good Unit_Correlation_512 (2) 67 10" xfId="39160" xr:uid="{00000000-0005-0000-0000-000055080000}"/>
    <cellStyle name="_Good Unit_Correlation_512 (2) 67 11" xfId="40215" xr:uid="{00000000-0005-0000-0000-000056080000}"/>
    <cellStyle name="_Good Unit_Correlation_512 (2) 67 12" xfId="41130" xr:uid="{00000000-0005-0000-0000-000057080000}"/>
    <cellStyle name="_Good Unit_Correlation_512 (2) 67 13" xfId="41911" xr:uid="{00000000-0005-0000-0000-000058080000}"/>
    <cellStyle name="_Good Unit_Correlation_512 (2) 67 14" xfId="42568" xr:uid="{00000000-0005-0000-0000-000059080000}"/>
    <cellStyle name="_Good Unit_Correlation_512 (2) 67 2" xfId="17918" xr:uid="{00000000-0005-0000-0000-00005A080000}"/>
    <cellStyle name="_Good Unit_Correlation_512 (2) 67 3" xfId="29346" xr:uid="{00000000-0005-0000-0000-00005B080000}"/>
    <cellStyle name="_Good Unit_Correlation_512 (2) 67 4" xfId="30944" xr:uid="{00000000-0005-0000-0000-00005C080000}"/>
    <cellStyle name="_Good Unit_Correlation_512 (2) 67 5" xfId="32497" xr:uid="{00000000-0005-0000-0000-00005D080000}"/>
    <cellStyle name="_Good Unit_Correlation_512 (2) 67 6" xfId="33986" xr:uid="{00000000-0005-0000-0000-00005E080000}"/>
    <cellStyle name="_Good Unit_Correlation_512 (2) 67 7" xfId="35404" xr:uid="{00000000-0005-0000-0000-00005F080000}"/>
    <cellStyle name="_Good Unit_Correlation_512 (2) 67 8" xfId="36751" xr:uid="{00000000-0005-0000-0000-000060080000}"/>
    <cellStyle name="_Good Unit_Correlation_512 (2) 67 9" xfId="38004" xr:uid="{00000000-0005-0000-0000-000061080000}"/>
    <cellStyle name="_Good Unit_Correlation_512 (2) 68" xfId="237" xr:uid="{00000000-0005-0000-0000-000062080000}"/>
    <cellStyle name="_Good Unit_Correlation_512 (2) 68 10" xfId="39213" xr:uid="{00000000-0005-0000-0000-000063080000}"/>
    <cellStyle name="_Good Unit_Correlation_512 (2) 68 11" xfId="40261" xr:uid="{00000000-0005-0000-0000-000064080000}"/>
    <cellStyle name="_Good Unit_Correlation_512 (2) 68 12" xfId="41169" xr:uid="{00000000-0005-0000-0000-000065080000}"/>
    <cellStyle name="_Good Unit_Correlation_512 (2) 68 13" xfId="41944" xr:uid="{00000000-0005-0000-0000-000066080000}"/>
    <cellStyle name="_Good Unit_Correlation_512 (2) 68 14" xfId="42597" xr:uid="{00000000-0005-0000-0000-000067080000}"/>
    <cellStyle name="_Good Unit_Correlation_512 (2) 68 2" xfId="18014" xr:uid="{00000000-0005-0000-0000-000068080000}"/>
    <cellStyle name="_Good Unit_Correlation_512 (2) 68 3" xfId="29425" xr:uid="{00000000-0005-0000-0000-000069080000}"/>
    <cellStyle name="_Good Unit_Correlation_512 (2) 68 4" xfId="31020" xr:uid="{00000000-0005-0000-0000-00006A080000}"/>
    <cellStyle name="_Good Unit_Correlation_512 (2) 68 5" xfId="32568" xr:uid="{00000000-0005-0000-0000-00006B080000}"/>
    <cellStyle name="_Good Unit_Correlation_512 (2) 68 6" xfId="34051" xr:uid="{00000000-0005-0000-0000-00006C080000}"/>
    <cellStyle name="_Good Unit_Correlation_512 (2) 68 7" xfId="35467" xr:uid="{00000000-0005-0000-0000-00006D080000}"/>
    <cellStyle name="_Good Unit_Correlation_512 (2) 68 8" xfId="36811" xr:uid="{00000000-0005-0000-0000-00006E080000}"/>
    <cellStyle name="_Good Unit_Correlation_512 (2) 68 9" xfId="38061" xr:uid="{00000000-0005-0000-0000-00006F080000}"/>
    <cellStyle name="_Good Unit_Correlation_512 (2) 69" xfId="238" xr:uid="{00000000-0005-0000-0000-000070080000}"/>
    <cellStyle name="_Good Unit_Correlation_512 (2) 69 10" xfId="39266" xr:uid="{00000000-0005-0000-0000-000071080000}"/>
    <cellStyle name="_Good Unit_Correlation_512 (2) 69 11" xfId="40310" xr:uid="{00000000-0005-0000-0000-000072080000}"/>
    <cellStyle name="_Good Unit_Correlation_512 (2) 69 12" xfId="41213" xr:uid="{00000000-0005-0000-0000-000073080000}"/>
    <cellStyle name="_Good Unit_Correlation_512 (2) 69 13" xfId="41980" xr:uid="{00000000-0005-0000-0000-000074080000}"/>
    <cellStyle name="_Good Unit_Correlation_512 (2) 69 14" xfId="42626" xr:uid="{00000000-0005-0000-0000-000075080000}"/>
    <cellStyle name="_Good Unit_Correlation_512 (2) 69 2" xfId="18110" xr:uid="{00000000-0005-0000-0000-000076080000}"/>
    <cellStyle name="_Good Unit_Correlation_512 (2) 69 3" xfId="29505" xr:uid="{00000000-0005-0000-0000-000077080000}"/>
    <cellStyle name="_Good Unit_Correlation_512 (2) 69 4" xfId="31092" xr:uid="{00000000-0005-0000-0000-000078080000}"/>
    <cellStyle name="_Good Unit_Correlation_512 (2) 69 5" xfId="32642" xr:uid="{00000000-0005-0000-0000-000079080000}"/>
    <cellStyle name="_Good Unit_Correlation_512 (2) 69 6" xfId="34121" xr:uid="{00000000-0005-0000-0000-00007A080000}"/>
    <cellStyle name="_Good Unit_Correlation_512 (2) 69 7" xfId="35529" xr:uid="{00000000-0005-0000-0000-00007B080000}"/>
    <cellStyle name="_Good Unit_Correlation_512 (2) 69 8" xfId="36869" xr:uid="{00000000-0005-0000-0000-00007C080000}"/>
    <cellStyle name="_Good Unit_Correlation_512 (2) 69 9" xfId="38117" xr:uid="{00000000-0005-0000-0000-00007D080000}"/>
    <cellStyle name="_Good Unit_Correlation_512 (2) 7" xfId="239" xr:uid="{00000000-0005-0000-0000-00007E080000}"/>
    <cellStyle name="_Good Unit_Correlation_512 (2) 70" xfId="240" xr:uid="{00000000-0005-0000-0000-00007F080000}"/>
    <cellStyle name="_Good Unit_Correlation_512 (2) 70 10" xfId="39325" xr:uid="{00000000-0005-0000-0000-000080080000}"/>
    <cellStyle name="_Good Unit_Correlation_512 (2) 70 11" xfId="40362" xr:uid="{00000000-0005-0000-0000-000081080000}"/>
    <cellStyle name="_Good Unit_Correlation_512 (2) 70 12" xfId="41255" xr:uid="{00000000-0005-0000-0000-000082080000}"/>
    <cellStyle name="_Good Unit_Correlation_512 (2) 70 13" xfId="42015" xr:uid="{00000000-0005-0000-0000-000083080000}"/>
    <cellStyle name="_Good Unit_Correlation_512 (2) 70 14" xfId="42655" xr:uid="{00000000-0005-0000-0000-000084080000}"/>
    <cellStyle name="_Good Unit_Correlation_512 (2) 70 2" xfId="18206" xr:uid="{00000000-0005-0000-0000-000085080000}"/>
    <cellStyle name="_Good Unit_Correlation_512 (2) 70 3" xfId="29585" xr:uid="{00000000-0005-0000-0000-000086080000}"/>
    <cellStyle name="_Good Unit_Correlation_512 (2) 70 4" xfId="31166" xr:uid="{00000000-0005-0000-0000-000087080000}"/>
    <cellStyle name="_Good Unit_Correlation_512 (2) 70 5" xfId="32714" xr:uid="{00000000-0005-0000-0000-000088080000}"/>
    <cellStyle name="_Good Unit_Correlation_512 (2) 70 6" xfId="34190" xr:uid="{00000000-0005-0000-0000-000089080000}"/>
    <cellStyle name="_Good Unit_Correlation_512 (2) 70 7" xfId="35598" xr:uid="{00000000-0005-0000-0000-00008A080000}"/>
    <cellStyle name="_Good Unit_Correlation_512 (2) 70 8" xfId="36938" xr:uid="{00000000-0005-0000-0000-00008B080000}"/>
    <cellStyle name="_Good Unit_Correlation_512 (2) 70 9" xfId="38180" xr:uid="{00000000-0005-0000-0000-00008C080000}"/>
    <cellStyle name="_Good Unit_Correlation_512 (2) 71" xfId="241" xr:uid="{00000000-0005-0000-0000-00008D080000}"/>
    <cellStyle name="_Good Unit_Correlation_512 (2) 71 10" xfId="39381" xr:uid="{00000000-0005-0000-0000-00008E080000}"/>
    <cellStyle name="_Good Unit_Correlation_512 (2) 71 11" xfId="40413" xr:uid="{00000000-0005-0000-0000-00008F080000}"/>
    <cellStyle name="_Good Unit_Correlation_512 (2) 71 12" xfId="41296" xr:uid="{00000000-0005-0000-0000-000090080000}"/>
    <cellStyle name="_Good Unit_Correlation_512 (2) 71 13" xfId="42049" xr:uid="{00000000-0005-0000-0000-000091080000}"/>
    <cellStyle name="_Good Unit_Correlation_512 (2) 71 14" xfId="42684" xr:uid="{00000000-0005-0000-0000-000092080000}"/>
    <cellStyle name="_Good Unit_Correlation_512 (2) 71 2" xfId="18302" xr:uid="{00000000-0005-0000-0000-000093080000}"/>
    <cellStyle name="_Good Unit_Correlation_512 (2) 71 3" xfId="29658" xr:uid="{00000000-0005-0000-0000-000094080000}"/>
    <cellStyle name="_Good Unit_Correlation_512 (2) 71 4" xfId="31235" xr:uid="{00000000-0005-0000-0000-000095080000}"/>
    <cellStyle name="_Good Unit_Correlation_512 (2) 71 5" xfId="32786" xr:uid="{00000000-0005-0000-0000-000096080000}"/>
    <cellStyle name="_Good Unit_Correlation_512 (2) 71 6" xfId="34262" xr:uid="{00000000-0005-0000-0000-000097080000}"/>
    <cellStyle name="_Good Unit_Correlation_512 (2) 71 7" xfId="35665" xr:uid="{00000000-0005-0000-0000-000098080000}"/>
    <cellStyle name="_Good Unit_Correlation_512 (2) 71 8" xfId="37003" xr:uid="{00000000-0005-0000-0000-000099080000}"/>
    <cellStyle name="_Good Unit_Correlation_512 (2) 71 9" xfId="38243" xr:uid="{00000000-0005-0000-0000-00009A080000}"/>
    <cellStyle name="_Good Unit_Correlation_512 (2) 72" xfId="242" xr:uid="{00000000-0005-0000-0000-00009B080000}"/>
    <cellStyle name="_Good Unit_Correlation_512 (2) 72 10" xfId="39425" xr:uid="{00000000-0005-0000-0000-00009C080000}"/>
    <cellStyle name="_Good Unit_Correlation_512 (2) 72 11" xfId="40453" xr:uid="{00000000-0005-0000-0000-00009D080000}"/>
    <cellStyle name="_Good Unit_Correlation_512 (2) 72 12" xfId="41332" xr:uid="{00000000-0005-0000-0000-00009E080000}"/>
    <cellStyle name="_Good Unit_Correlation_512 (2) 72 13" xfId="42078" xr:uid="{00000000-0005-0000-0000-00009F080000}"/>
    <cellStyle name="_Good Unit_Correlation_512 (2) 72 14" xfId="42711" xr:uid="{00000000-0005-0000-0000-0000A0080000}"/>
    <cellStyle name="_Good Unit_Correlation_512 (2) 72 2" xfId="18396" xr:uid="{00000000-0005-0000-0000-0000A1080000}"/>
    <cellStyle name="_Good Unit_Correlation_512 (2) 72 3" xfId="29728" xr:uid="{00000000-0005-0000-0000-0000A2080000}"/>
    <cellStyle name="_Good Unit_Correlation_512 (2) 72 4" xfId="31310" xr:uid="{00000000-0005-0000-0000-0000A3080000}"/>
    <cellStyle name="_Good Unit_Correlation_512 (2) 72 5" xfId="32851" xr:uid="{00000000-0005-0000-0000-0000A4080000}"/>
    <cellStyle name="_Good Unit_Correlation_512 (2) 72 6" xfId="34326" xr:uid="{00000000-0005-0000-0000-0000A5080000}"/>
    <cellStyle name="_Good Unit_Correlation_512 (2) 72 7" xfId="35725" xr:uid="{00000000-0005-0000-0000-0000A6080000}"/>
    <cellStyle name="_Good Unit_Correlation_512 (2) 72 8" xfId="37059" xr:uid="{00000000-0005-0000-0000-0000A7080000}"/>
    <cellStyle name="_Good Unit_Correlation_512 (2) 72 9" xfId="38293" xr:uid="{00000000-0005-0000-0000-0000A8080000}"/>
    <cellStyle name="_Good Unit_Correlation_512 (2) 73" xfId="243" xr:uid="{00000000-0005-0000-0000-0000A9080000}"/>
    <cellStyle name="_Good Unit_Correlation_512 (2) 73 10" xfId="39492" xr:uid="{00000000-0005-0000-0000-0000AA080000}"/>
    <cellStyle name="_Good Unit_Correlation_512 (2) 73 11" xfId="40511" xr:uid="{00000000-0005-0000-0000-0000AB080000}"/>
    <cellStyle name="_Good Unit_Correlation_512 (2) 73 12" xfId="41379" xr:uid="{00000000-0005-0000-0000-0000AC080000}"/>
    <cellStyle name="_Good Unit_Correlation_512 (2) 73 13" xfId="42107" xr:uid="{00000000-0005-0000-0000-0000AD080000}"/>
    <cellStyle name="_Good Unit_Correlation_512 (2) 73 14" xfId="42737" xr:uid="{00000000-0005-0000-0000-0000AE080000}"/>
    <cellStyle name="_Good Unit_Correlation_512 (2) 73 2" xfId="18518" xr:uid="{00000000-0005-0000-0000-0000AF080000}"/>
    <cellStyle name="_Good Unit_Correlation_512 (2) 73 3" xfId="29829" xr:uid="{00000000-0005-0000-0000-0000B0080000}"/>
    <cellStyle name="_Good Unit_Correlation_512 (2) 73 4" xfId="31405" xr:uid="{00000000-0005-0000-0000-0000B1080000}"/>
    <cellStyle name="_Good Unit_Correlation_512 (2) 73 5" xfId="32944" xr:uid="{00000000-0005-0000-0000-0000B2080000}"/>
    <cellStyle name="_Good Unit_Correlation_512 (2) 73 6" xfId="34416" xr:uid="{00000000-0005-0000-0000-0000B3080000}"/>
    <cellStyle name="_Good Unit_Correlation_512 (2) 73 7" xfId="35812" xr:uid="{00000000-0005-0000-0000-0000B4080000}"/>
    <cellStyle name="_Good Unit_Correlation_512 (2) 73 8" xfId="37139" xr:uid="{00000000-0005-0000-0000-0000B5080000}"/>
    <cellStyle name="_Good Unit_Correlation_512 (2) 73 9" xfId="38366" xr:uid="{00000000-0005-0000-0000-0000B6080000}"/>
    <cellStyle name="_Good Unit_Correlation_512 (2) 74" xfId="244" xr:uid="{00000000-0005-0000-0000-0000B7080000}"/>
    <cellStyle name="_Good Unit_Correlation_512 (2) 74 10" xfId="39539" xr:uid="{00000000-0005-0000-0000-0000B8080000}"/>
    <cellStyle name="_Good Unit_Correlation_512 (2) 74 11" xfId="40554" xr:uid="{00000000-0005-0000-0000-0000B9080000}"/>
    <cellStyle name="_Good Unit_Correlation_512 (2) 74 12" xfId="41419" xr:uid="{00000000-0005-0000-0000-0000BA080000}"/>
    <cellStyle name="_Good Unit_Correlation_512 (2) 74 13" xfId="42144" xr:uid="{00000000-0005-0000-0000-0000BB080000}"/>
    <cellStyle name="_Good Unit_Correlation_512 (2) 74 14" xfId="42771" xr:uid="{00000000-0005-0000-0000-0000BC080000}"/>
    <cellStyle name="_Good Unit_Correlation_512 (2) 74 2" xfId="18590" xr:uid="{00000000-0005-0000-0000-0000BD080000}"/>
    <cellStyle name="_Good Unit_Correlation_512 (2) 74 3" xfId="29891" xr:uid="{00000000-0005-0000-0000-0000BE080000}"/>
    <cellStyle name="_Good Unit_Correlation_512 (2) 74 4" xfId="31465" xr:uid="{00000000-0005-0000-0000-0000BF080000}"/>
    <cellStyle name="_Good Unit_Correlation_512 (2) 74 5" xfId="33003" xr:uid="{00000000-0005-0000-0000-0000C0080000}"/>
    <cellStyle name="_Good Unit_Correlation_512 (2) 74 6" xfId="34472" xr:uid="{00000000-0005-0000-0000-0000C1080000}"/>
    <cellStyle name="_Good Unit_Correlation_512 (2) 74 7" xfId="35864" xr:uid="{00000000-0005-0000-0000-0000C2080000}"/>
    <cellStyle name="_Good Unit_Correlation_512 (2) 74 8" xfId="37190" xr:uid="{00000000-0005-0000-0000-0000C3080000}"/>
    <cellStyle name="_Good Unit_Correlation_512 (2) 74 9" xfId="38416" xr:uid="{00000000-0005-0000-0000-0000C4080000}"/>
    <cellStyle name="_Good Unit_Correlation_512 (2) 75" xfId="245" xr:uid="{00000000-0005-0000-0000-0000C5080000}"/>
    <cellStyle name="_Good Unit_Correlation_512 (2) 75 10" xfId="39591" xr:uid="{00000000-0005-0000-0000-0000C6080000}"/>
    <cellStyle name="_Good Unit_Correlation_512 (2) 75 11" xfId="40604" xr:uid="{00000000-0005-0000-0000-0000C7080000}"/>
    <cellStyle name="_Good Unit_Correlation_512 (2) 75 12" xfId="41460" xr:uid="{00000000-0005-0000-0000-0000C8080000}"/>
    <cellStyle name="_Good Unit_Correlation_512 (2) 75 13" xfId="42178" xr:uid="{00000000-0005-0000-0000-0000C9080000}"/>
    <cellStyle name="_Good Unit_Correlation_512 (2) 75 14" xfId="42800" xr:uid="{00000000-0005-0000-0000-0000CA080000}"/>
    <cellStyle name="_Good Unit_Correlation_512 (2) 75 2" xfId="18686" xr:uid="{00000000-0005-0000-0000-0000CB080000}"/>
    <cellStyle name="_Good Unit_Correlation_512 (2) 75 3" xfId="29968" xr:uid="{00000000-0005-0000-0000-0000CC080000}"/>
    <cellStyle name="_Good Unit_Correlation_512 (2) 75 4" xfId="31543" xr:uid="{00000000-0005-0000-0000-0000CD080000}"/>
    <cellStyle name="_Good Unit_Correlation_512 (2) 75 5" xfId="33076" xr:uid="{00000000-0005-0000-0000-0000CE080000}"/>
    <cellStyle name="_Good Unit_Correlation_512 (2) 75 6" xfId="34543" xr:uid="{00000000-0005-0000-0000-0000CF080000}"/>
    <cellStyle name="_Good Unit_Correlation_512 (2) 75 7" xfId="35934" xr:uid="{00000000-0005-0000-0000-0000D0080000}"/>
    <cellStyle name="_Good Unit_Correlation_512 (2) 75 8" xfId="37251" xr:uid="{00000000-0005-0000-0000-0000D1080000}"/>
    <cellStyle name="_Good Unit_Correlation_512 (2) 75 9" xfId="38474" xr:uid="{00000000-0005-0000-0000-0000D2080000}"/>
    <cellStyle name="_Good Unit_Correlation_512 (2) 76" xfId="246" xr:uid="{00000000-0005-0000-0000-0000D3080000}"/>
    <cellStyle name="_Good Unit_Correlation_512 (2) 76 10" xfId="39649" xr:uid="{00000000-0005-0000-0000-0000D4080000}"/>
    <cellStyle name="_Good Unit_Correlation_512 (2) 76 11" xfId="40656" xr:uid="{00000000-0005-0000-0000-0000D5080000}"/>
    <cellStyle name="_Good Unit_Correlation_512 (2) 76 12" xfId="41505" xr:uid="{00000000-0005-0000-0000-0000D6080000}"/>
    <cellStyle name="_Good Unit_Correlation_512 (2) 76 13" xfId="42215" xr:uid="{00000000-0005-0000-0000-0000D7080000}"/>
    <cellStyle name="_Good Unit_Correlation_512 (2) 76 14" xfId="42829" xr:uid="{00000000-0005-0000-0000-0000D8080000}"/>
    <cellStyle name="_Good Unit_Correlation_512 (2) 76 2" xfId="18782" xr:uid="{00000000-0005-0000-0000-0000D9080000}"/>
    <cellStyle name="_Good Unit_Correlation_512 (2) 76 3" xfId="30046" xr:uid="{00000000-0005-0000-0000-0000DA080000}"/>
    <cellStyle name="_Good Unit_Correlation_512 (2) 76 4" xfId="31613" xr:uid="{00000000-0005-0000-0000-0000DB080000}"/>
    <cellStyle name="_Good Unit_Correlation_512 (2) 76 5" xfId="33150" xr:uid="{00000000-0005-0000-0000-0000DC080000}"/>
    <cellStyle name="_Good Unit_Correlation_512 (2) 76 6" xfId="34611" xr:uid="{00000000-0005-0000-0000-0000DD080000}"/>
    <cellStyle name="_Good Unit_Correlation_512 (2) 76 7" xfId="36001" xr:uid="{00000000-0005-0000-0000-0000DE080000}"/>
    <cellStyle name="_Good Unit_Correlation_512 (2) 76 8" xfId="37317" xr:uid="{00000000-0005-0000-0000-0000DF080000}"/>
    <cellStyle name="_Good Unit_Correlation_512 (2) 76 9" xfId="38538" xr:uid="{00000000-0005-0000-0000-0000E0080000}"/>
    <cellStyle name="_Good Unit_Correlation_512 (2) 77" xfId="247" xr:uid="{00000000-0005-0000-0000-0000E1080000}"/>
    <cellStyle name="_Good Unit_Correlation_512 (2) 77 10" xfId="39699" xr:uid="{00000000-0005-0000-0000-0000E2080000}"/>
    <cellStyle name="_Good Unit_Correlation_512 (2) 77 11" xfId="40700" xr:uid="{00000000-0005-0000-0000-0000E3080000}"/>
    <cellStyle name="_Good Unit_Correlation_512 (2) 77 12" xfId="41544" xr:uid="{00000000-0005-0000-0000-0000E4080000}"/>
    <cellStyle name="_Good Unit_Correlation_512 (2) 77 13" xfId="42245" xr:uid="{00000000-0005-0000-0000-0000E5080000}"/>
    <cellStyle name="_Good Unit_Correlation_512 (2) 77 14" xfId="42856" xr:uid="{00000000-0005-0000-0000-0000E6080000}"/>
    <cellStyle name="_Good Unit_Correlation_512 (2) 77 2" xfId="18876" xr:uid="{00000000-0005-0000-0000-0000E7080000}"/>
    <cellStyle name="_Good Unit_Correlation_512 (2) 77 3" xfId="30116" xr:uid="{00000000-0005-0000-0000-0000E8080000}"/>
    <cellStyle name="_Good Unit_Correlation_512 (2) 77 4" xfId="31688" xr:uid="{00000000-0005-0000-0000-0000E9080000}"/>
    <cellStyle name="_Good Unit_Correlation_512 (2) 77 5" xfId="33216" xr:uid="{00000000-0005-0000-0000-0000EA080000}"/>
    <cellStyle name="_Good Unit_Correlation_512 (2) 77 6" xfId="34673" xr:uid="{00000000-0005-0000-0000-0000EB080000}"/>
    <cellStyle name="_Good Unit_Correlation_512 (2) 77 7" xfId="36062" xr:uid="{00000000-0005-0000-0000-0000EC080000}"/>
    <cellStyle name="_Good Unit_Correlation_512 (2) 77 8" xfId="37374" xr:uid="{00000000-0005-0000-0000-0000ED080000}"/>
    <cellStyle name="_Good Unit_Correlation_512 (2) 77 9" xfId="38590" xr:uid="{00000000-0005-0000-0000-0000EE080000}"/>
    <cellStyle name="_Good Unit_Correlation_512 (2) 78" xfId="42983" xr:uid="{00000000-0005-0000-0000-0000EF080000}"/>
    <cellStyle name="_Good Unit_Correlation_512 (2) 79" xfId="43051" xr:uid="{00000000-0005-0000-0000-0000F0080000}"/>
    <cellStyle name="_Good Unit_Correlation_512 (2) 8" xfId="248" xr:uid="{00000000-0005-0000-0000-0000F1080000}"/>
    <cellStyle name="_Good Unit_Correlation_512 (2) 80" xfId="43069" xr:uid="{00000000-0005-0000-0000-0000F2080000}"/>
    <cellStyle name="_Good Unit_Correlation_512 (2) 9" xfId="249" xr:uid="{00000000-0005-0000-0000-0000F3080000}"/>
    <cellStyle name="_Good Unit_Correlation_512 (2) 9 2" xfId="250" xr:uid="{00000000-0005-0000-0000-0000F4080000}"/>
    <cellStyle name="’Ê‰Ý [0.00]_Region Orders (2)" xfId="251" xr:uid="{00000000-0005-0000-0000-0000F5080000}"/>
    <cellStyle name="’Ê‰Ý_Region Orders (2)" xfId="252" xr:uid="{00000000-0005-0000-0000-0000F6080000}"/>
    <cellStyle name="•W?_Pacific Region P&amp;L" xfId="253" xr:uid="{00000000-0005-0000-0000-0000F7080000}"/>
    <cellStyle name="•W€_‹ó—“" xfId="254" xr:uid="{00000000-0005-0000-0000-0000F8080000}"/>
    <cellStyle name="¹éºÐÀ²_±âÅ¸" xfId="255" xr:uid="{00000000-0005-0000-0000-0000F9080000}"/>
    <cellStyle name="20% - Accent1 10" xfId="257" xr:uid="{00000000-0005-0000-0000-0000FA080000}"/>
    <cellStyle name="20% - Accent1 10 10" xfId="28637" xr:uid="{00000000-0005-0000-0000-0000FB080000}"/>
    <cellStyle name="20% - Accent1 10 11" xfId="29054" xr:uid="{00000000-0005-0000-0000-0000FC080000}"/>
    <cellStyle name="20% - Accent1 10 12" xfId="30592" xr:uid="{00000000-0005-0000-0000-0000FD080000}"/>
    <cellStyle name="20% - Accent1 10 13" xfId="32224" xr:uid="{00000000-0005-0000-0000-0000FE080000}"/>
    <cellStyle name="20% - Accent1 10 14" xfId="33731" xr:uid="{00000000-0005-0000-0000-0000FF080000}"/>
    <cellStyle name="20% - Accent1 10 15" xfId="35163" xr:uid="{00000000-0005-0000-0000-000000090000}"/>
    <cellStyle name="20% - Accent1 10 16" xfId="36520" xr:uid="{00000000-0005-0000-0000-000001090000}"/>
    <cellStyle name="20% - Accent1 10 2" xfId="258" xr:uid="{00000000-0005-0000-0000-000002090000}"/>
    <cellStyle name="20% - Accent1 10 3" xfId="259" xr:uid="{00000000-0005-0000-0000-000003090000}"/>
    <cellStyle name="20% - Accent1 10 4" xfId="8751" xr:uid="{00000000-0005-0000-0000-000004090000}"/>
    <cellStyle name="20% - Accent1 10 5" xfId="22117" xr:uid="{00000000-0005-0000-0000-000005090000}"/>
    <cellStyle name="20% - Accent1 10 6" xfId="20651" xr:uid="{00000000-0005-0000-0000-000006090000}"/>
    <cellStyle name="20% - Accent1 10 7" xfId="21685" xr:uid="{00000000-0005-0000-0000-000007090000}"/>
    <cellStyle name="20% - Accent1 10 8" xfId="30948" xr:uid="{00000000-0005-0000-0000-000008090000}"/>
    <cellStyle name="20% - Accent1 10 9" xfId="27353" xr:uid="{00000000-0005-0000-0000-000009090000}"/>
    <cellStyle name="20% - Accent1 11" xfId="260" xr:uid="{00000000-0005-0000-0000-00000A090000}"/>
    <cellStyle name="20% - Accent1 11 10" xfId="24690" xr:uid="{00000000-0005-0000-0000-00000B090000}"/>
    <cellStyle name="20% - Accent1 11 11" xfId="19736" xr:uid="{00000000-0005-0000-0000-00000C090000}"/>
    <cellStyle name="20% - Accent1 11 12" xfId="31602" xr:uid="{00000000-0005-0000-0000-00000D090000}"/>
    <cellStyle name="20% - Accent1 11 13" xfId="33205" xr:uid="{00000000-0005-0000-0000-00000E090000}"/>
    <cellStyle name="20% - Accent1 11 14" xfId="34664" xr:uid="{00000000-0005-0000-0000-00000F090000}"/>
    <cellStyle name="20% - Accent1 11 15" xfId="36053" xr:uid="{00000000-0005-0000-0000-000010090000}"/>
    <cellStyle name="20% - Accent1 11 16" xfId="37367" xr:uid="{00000000-0005-0000-0000-000011090000}"/>
    <cellStyle name="20% - Accent1 11 2" xfId="261" xr:uid="{00000000-0005-0000-0000-000012090000}"/>
    <cellStyle name="20% - Accent1 11 3" xfId="262" xr:uid="{00000000-0005-0000-0000-000013090000}"/>
    <cellStyle name="20% - Accent1 11 4" xfId="8851" xr:uid="{00000000-0005-0000-0000-000014090000}"/>
    <cellStyle name="20% - Accent1 11 5" xfId="22202" xr:uid="{00000000-0005-0000-0000-000015090000}"/>
    <cellStyle name="20% - Accent1 11 6" xfId="20577" xr:uid="{00000000-0005-0000-0000-000016090000}"/>
    <cellStyle name="20% - Accent1 11 7" xfId="26752" xr:uid="{00000000-0005-0000-0000-000017090000}"/>
    <cellStyle name="20% - Accent1 11 8" xfId="9581" xr:uid="{00000000-0005-0000-0000-000018090000}"/>
    <cellStyle name="20% - Accent1 11 9" xfId="25545" xr:uid="{00000000-0005-0000-0000-000019090000}"/>
    <cellStyle name="20% - Accent1 12" xfId="263" xr:uid="{00000000-0005-0000-0000-00001A090000}"/>
    <cellStyle name="20% - Accent1 12 10" xfId="23414" xr:uid="{00000000-0005-0000-0000-00001B090000}"/>
    <cellStyle name="20% - Accent1 12 11" xfId="26689" xr:uid="{00000000-0005-0000-0000-00001C090000}"/>
    <cellStyle name="20% - Accent1 12 12" xfId="23420" xr:uid="{00000000-0005-0000-0000-00001D090000}"/>
    <cellStyle name="20% - Accent1 12 13" xfId="24239" xr:uid="{00000000-0005-0000-0000-00001E090000}"/>
    <cellStyle name="20% - Accent1 12 14" xfId="30659" xr:uid="{00000000-0005-0000-0000-00001F090000}"/>
    <cellStyle name="20% - Accent1 12 15" xfId="32292" xr:uid="{00000000-0005-0000-0000-000020090000}"/>
    <cellStyle name="20% - Accent1 12 16" xfId="33793" xr:uid="{00000000-0005-0000-0000-000021090000}"/>
    <cellStyle name="20% - Accent1 12 2" xfId="264" xr:uid="{00000000-0005-0000-0000-000022090000}"/>
    <cellStyle name="20% - Accent1 12 3" xfId="265" xr:uid="{00000000-0005-0000-0000-000023090000}"/>
    <cellStyle name="20% - Accent1 12 4" xfId="8953" xr:uid="{00000000-0005-0000-0000-000024090000}"/>
    <cellStyle name="20% - Accent1 12 5" xfId="22281" xr:uid="{00000000-0005-0000-0000-000025090000}"/>
    <cellStyle name="20% - Accent1 12 6" xfId="20490" xr:uid="{00000000-0005-0000-0000-000026090000}"/>
    <cellStyle name="20% - Accent1 12 7" xfId="27375" xr:uid="{00000000-0005-0000-0000-000027090000}"/>
    <cellStyle name="20% - Accent1 12 8" xfId="19341" xr:uid="{00000000-0005-0000-0000-000028090000}"/>
    <cellStyle name="20% - Accent1 12 9" xfId="27875" xr:uid="{00000000-0005-0000-0000-000029090000}"/>
    <cellStyle name="20% - Accent1 13" xfId="266" xr:uid="{00000000-0005-0000-0000-00002A090000}"/>
    <cellStyle name="20% - Accent1 13 10" xfId="9689" xr:uid="{00000000-0005-0000-0000-00002B090000}"/>
    <cellStyle name="20% - Accent1 13 11" xfId="19466" xr:uid="{00000000-0005-0000-0000-00002C090000}"/>
    <cellStyle name="20% - Accent1 13 12" xfId="21447" xr:uid="{00000000-0005-0000-0000-00002D090000}"/>
    <cellStyle name="20% - Accent1 13 13" xfId="23200" xr:uid="{00000000-0005-0000-0000-00002E090000}"/>
    <cellStyle name="20% - Accent1 13 14" xfId="19490" xr:uid="{00000000-0005-0000-0000-00002F090000}"/>
    <cellStyle name="20% - Accent1 13 15" xfId="24159" xr:uid="{00000000-0005-0000-0000-000030090000}"/>
    <cellStyle name="20% - Accent1 13 16" xfId="29571" xr:uid="{00000000-0005-0000-0000-000031090000}"/>
    <cellStyle name="20% - Accent1 13 2" xfId="267" xr:uid="{00000000-0005-0000-0000-000032090000}"/>
    <cellStyle name="20% - Accent1 13 3" xfId="268" xr:uid="{00000000-0005-0000-0000-000033090000}"/>
    <cellStyle name="20% - Accent1 13 4" xfId="9050" xr:uid="{00000000-0005-0000-0000-000034090000}"/>
    <cellStyle name="20% - Accent1 13 5" xfId="22370" xr:uid="{00000000-0005-0000-0000-000035090000}"/>
    <cellStyle name="20% - Accent1 13 6" xfId="20409" xr:uid="{00000000-0005-0000-0000-000036090000}"/>
    <cellStyle name="20% - Accent1 13 7" xfId="21283" xr:uid="{00000000-0005-0000-0000-000037090000}"/>
    <cellStyle name="20% - Accent1 13 8" xfId="27672" xr:uid="{00000000-0005-0000-0000-000038090000}"/>
    <cellStyle name="20% - Accent1 13 9" xfId="21814" xr:uid="{00000000-0005-0000-0000-000039090000}"/>
    <cellStyle name="20% - Accent1 14" xfId="269" xr:uid="{00000000-0005-0000-0000-00003A090000}"/>
    <cellStyle name="20% - Accent1 14 10" xfId="28895" xr:uid="{00000000-0005-0000-0000-00003B090000}"/>
    <cellStyle name="20% - Accent1 14 11" xfId="30433" xr:uid="{00000000-0005-0000-0000-00003C090000}"/>
    <cellStyle name="20% - Accent1 14 12" xfId="32072" xr:uid="{00000000-0005-0000-0000-00003D090000}"/>
    <cellStyle name="20% - Accent1 14 13" xfId="33585" xr:uid="{00000000-0005-0000-0000-00003E090000}"/>
    <cellStyle name="20% - Accent1 14 14" xfId="35025" xr:uid="{00000000-0005-0000-0000-00003F090000}"/>
    <cellStyle name="20% - Accent1 14 15" xfId="36390" xr:uid="{00000000-0005-0000-0000-000040090000}"/>
    <cellStyle name="20% - Accent1 14 16" xfId="37680" xr:uid="{00000000-0005-0000-0000-000041090000}"/>
    <cellStyle name="20% - Accent1 14 2" xfId="270" xr:uid="{00000000-0005-0000-0000-000042090000}"/>
    <cellStyle name="20% - Accent1 14 3" xfId="271" xr:uid="{00000000-0005-0000-0000-000043090000}"/>
    <cellStyle name="20% - Accent1 14 4" xfId="8985" xr:uid="{00000000-0005-0000-0000-000044090000}"/>
    <cellStyle name="20% - Accent1 14 5" xfId="22313" xr:uid="{00000000-0005-0000-0000-000045090000}"/>
    <cellStyle name="20% - Accent1 14 6" xfId="20458" xr:uid="{00000000-0005-0000-0000-000046090000}"/>
    <cellStyle name="20% - Accent1 14 7" xfId="23553" xr:uid="{00000000-0005-0000-0000-000047090000}"/>
    <cellStyle name="20% - Accent1 14 8" xfId="20187" xr:uid="{00000000-0005-0000-0000-000048090000}"/>
    <cellStyle name="20% - Accent1 14 9" xfId="29498" xr:uid="{00000000-0005-0000-0000-000049090000}"/>
    <cellStyle name="20% - Accent1 15" xfId="272" xr:uid="{00000000-0005-0000-0000-00004A090000}"/>
    <cellStyle name="20% - Accent1 15 10" xfId="25683" xr:uid="{00000000-0005-0000-0000-00004B090000}"/>
    <cellStyle name="20% - Accent1 15 11" xfId="24747" xr:uid="{00000000-0005-0000-0000-00004C090000}"/>
    <cellStyle name="20% - Accent1 15 12" xfId="23949" xr:uid="{00000000-0005-0000-0000-00004D090000}"/>
    <cellStyle name="20% - Accent1 15 13" xfId="19120" xr:uid="{00000000-0005-0000-0000-00004E090000}"/>
    <cellStyle name="20% - Accent1 15 14" xfId="29787" xr:uid="{00000000-0005-0000-0000-00004F090000}"/>
    <cellStyle name="20% - Accent1 15 15" xfId="29412" xr:uid="{00000000-0005-0000-0000-000050090000}"/>
    <cellStyle name="20% - Accent1 15 16" xfId="22072" xr:uid="{00000000-0005-0000-0000-000051090000}"/>
    <cellStyle name="20% - Accent1 15 2" xfId="273" xr:uid="{00000000-0005-0000-0000-000052090000}"/>
    <cellStyle name="20% - Accent1 15 3" xfId="274" xr:uid="{00000000-0005-0000-0000-000053090000}"/>
    <cellStyle name="20% - Accent1 15 4" xfId="9084" xr:uid="{00000000-0005-0000-0000-000054090000}"/>
    <cellStyle name="20% - Accent1 15 5" xfId="22403" xr:uid="{00000000-0005-0000-0000-000055090000}"/>
    <cellStyle name="20% - Accent1 15 6" xfId="20376" xr:uid="{00000000-0005-0000-0000-000056090000}"/>
    <cellStyle name="20% - Accent1 15 7" xfId="21771" xr:uid="{00000000-0005-0000-0000-000057090000}"/>
    <cellStyle name="20% - Accent1 15 8" xfId="23336" xr:uid="{00000000-0005-0000-0000-000058090000}"/>
    <cellStyle name="20% - Accent1 15 9" xfId="28430" xr:uid="{00000000-0005-0000-0000-000059090000}"/>
    <cellStyle name="20% - Accent1 16" xfId="275" xr:uid="{00000000-0005-0000-0000-00005A090000}"/>
    <cellStyle name="20% - Accent1 16 10" xfId="27286" xr:uid="{00000000-0005-0000-0000-00005B090000}"/>
    <cellStyle name="20% - Accent1 16 11" xfId="27598" xr:uid="{00000000-0005-0000-0000-00005C090000}"/>
    <cellStyle name="20% - Accent1 16 12" xfId="13513" xr:uid="{00000000-0005-0000-0000-00005D090000}"/>
    <cellStyle name="20% - Accent1 16 13" xfId="26306" xr:uid="{00000000-0005-0000-0000-00005E090000}"/>
    <cellStyle name="20% - Accent1 16 14" xfId="28063" xr:uid="{00000000-0005-0000-0000-00005F090000}"/>
    <cellStyle name="20% - Accent1 16 15" xfId="3251" xr:uid="{00000000-0005-0000-0000-000060090000}"/>
    <cellStyle name="20% - Accent1 16 16" xfId="28218" xr:uid="{00000000-0005-0000-0000-000061090000}"/>
    <cellStyle name="20% - Accent1 16 2" xfId="276" xr:uid="{00000000-0005-0000-0000-000062090000}"/>
    <cellStyle name="20% - Accent1 16 3" xfId="277" xr:uid="{00000000-0005-0000-0000-000063090000}"/>
    <cellStyle name="20% - Accent1 16 4" xfId="9180" xr:uid="{00000000-0005-0000-0000-000064090000}"/>
    <cellStyle name="20% - Accent1 16 5" xfId="22481" xr:uid="{00000000-0005-0000-0000-000065090000}"/>
    <cellStyle name="20% - Accent1 16 6" xfId="20296" xr:uid="{00000000-0005-0000-0000-000066090000}"/>
    <cellStyle name="20% - Accent1 16 7" xfId="25174" xr:uid="{00000000-0005-0000-0000-000067090000}"/>
    <cellStyle name="20% - Accent1 16 8" xfId="23102" xr:uid="{00000000-0005-0000-0000-000068090000}"/>
    <cellStyle name="20% - Accent1 16 9" xfId="19401" xr:uid="{00000000-0005-0000-0000-000069090000}"/>
    <cellStyle name="20% - Accent1 17" xfId="278" xr:uid="{00000000-0005-0000-0000-00006A090000}"/>
    <cellStyle name="20% - Accent1 17 10" xfId="26796" xr:uid="{00000000-0005-0000-0000-00006B090000}"/>
    <cellStyle name="20% - Accent1 17 11" xfId="19574" xr:uid="{00000000-0005-0000-0000-00006C090000}"/>
    <cellStyle name="20% - Accent1 17 12" xfId="29363" xr:uid="{00000000-0005-0000-0000-00006D090000}"/>
    <cellStyle name="20% - Accent1 17 13" xfId="20109" xr:uid="{00000000-0005-0000-0000-00006E090000}"/>
    <cellStyle name="20% - Accent1 17 14" xfId="22915" xr:uid="{00000000-0005-0000-0000-00006F090000}"/>
    <cellStyle name="20% - Accent1 17 2" xfId="13195" xr:uid="{00000000-0005-0000-0000-000070090000}"/>
    <cellStyle name="20% - Accent1 17 3" xfId="25597" xr:uid="{00000000-0005-0000-0000-000071090000}"/>
    <cellStyle name="20% - Accent1 17 4" xfId="25477" xr:uid="{00000000-0005-0000-0000-000072090000}"/>
    <cellStyle name="20% - Accent1 17 5" xfId="28251" xr:uid="{00000000-0005-0000-0000-000073090000}"/>
    <cellStyle name="20% - Accent1 17 6" xfId="23406" xr:uid="{00000000-0005-0000-0000-000074090000}"/>
    <cellStyle name="20% - Accent1 17 7" xfId="28441" xr:uid="{00000000-0005-0000-0000-000075090000}"/>
    <cellStyle name="20% - Accent1 17 8" xfId="25677" xr:uid="{00000000-0005-0000-0000-000076090000}"/>
    <cellStyle name="20% - Accent1 17 9" xfId="26801" xr:uid="{00000000-0005-0000-0000-000077090000}"/>
    <cellStyle name="20% - Accent1 18" xfId="279" xr:uid="{00000000-0005-0000-0000-000078090000}"/>
    <cellStyle name="20% - Accent1 18 10" xfId="19417" xr:uid="{00000000-0005-0000-0000-000079090000}"/>
    <cellStyle name="20% - Accent1 18 11" xfId="24252" xr:uid="{00000000-0005-0000-0000-00007A090000}"/>
    <cellStyle name="20% - Accent1 18 12" xfId="22495" xr:uid="{00000000-0005-0000-0000-00007B090000}"/>
    <cellStyle name="20% - Accent1 18 13" xfId="22172" xr:uid="{00000000-0005-0000-0000-00007C090000}"/>
    <cellStyle name="20% - Accent1 18 14" xfId="25547" xr:uid="{00000000-0005-0000-0000-00007D090000}"/>
    <cellStyle name="20% - Accent1 18 2" xfId="15832" xr:uid="{00000000-0005-0000-0000-00007E090000}"/>
    <cellStyle name="20% - Accent1 18 3" xfId="27686" xr:uid="{00000000-0005-0000-0000-00007F090000}"/>
    <cellStyle name="20% - Accent1 18 4" xfId="13542" xr:uid="{00000000-0005-0000-0000-000080090000}"/>
    <cellStyle name="20% - Accent1 18 5" xfId="26338" xr:uid="{00000000-0005-0000-0000-000081090000}"/>
    <cellStyle name="20% - Accent1 18 6" xfId="23287" xr:uid="{00000000-0005-0000-0000-000082090000}"/>
    <cellStyle name="20% - Accent1 18 7" xfId="26335" xr:uid="{00000000-0005-0000-0000-000083090000}"/>
    <cellStyle name="20% - Accent1 18 8" xfId="26237" xr:uid="{00000000-0005-0000-0000-000084090000}"/>
    <cellStyle name="20% - Accent1 18 9" xfId="27005" xr:uid="{00000000-0005-0000-0000-000085090000}"/>
    <cellStyle name="20% - Accent1 19" xfId="280" xr:uid="{00000000-0005-0000-0000-000086090000}"/>
    <cellStyle name="20% - Accent1 19 10" xfId="34824" xr:uid="{00000000-0005-0000-0000-000087090000}"/>
    <cellStyle name="20% - Accent1 19 11" xfId="36206" xr:uid="{00000000-0005-0000-0000-000088090000}"/>
    <cellStyle name="20% - Accent1 19 12" xfId="37507" xr:uid="{00000000-0005-0000-0000-000089090000}"/>
    <cellStyle name="20% - Accent1 19 13" xfId="38706" xr:uid="{00000000-0005-0000-0000-00008A090000}"/>
    <cellStyle name="20% - Accent1 19 14" xfId="39807" xr:uid="{00000000-0005-0000-0000-00008B090000}"/>
    <cellStyle name="20% - Accent1 19 2" xfId="15831" xr:uid="{00000000-0005-0000-0000-00008C090000}"/>
    <cellStyle name="20% - Accent1 19 3" xfId="27685" xr:uid="{00000000-0005-0000-0000-00008D090000}"/>
    <cellStyle name="20% - Accent1 19 4" xfId="9765" xr:uid="{00000000-0005-0000-0000-00008E090000}"/>
    <cellStyle name="20% - Accent1 19 5" xfId="23754" xr:uid="{00000000-0005-0000-0000-00008F090000}"/>
    <cellStyle name="20% - Accent1 19 6" xfId="20101" xr:uid="{00000000-0005-0000-0000-000090090000}"/>
    <cellStyle name="20% - Accent1 19 7" xfId="23391" xr:uid="{00000000-0005-0000-0000-000091090000}"/>
    <cellStyle name="20% - Accent1 19 8" xfId="31848" xr:uid="{00000000-0005-0000-0000-000092090000}"/>
    <cellStyle name="20% - Accent1 19 9" xfId="33373" xr:uid="{00000000-0005-0000-0000-000093090000}"/>
    <cellStyle name="20% - Accent1 2" xfId="281" xr:uid="{00000000-0005-0000-0000-000094090000}"/>
    <cellStyle name="20% - Accent1 2 10" xfId="32037" xr:uid="{00000000-0005-0000-0000-000095090000}"/>
    <cellStyle name="20% - Accent1 2 11" xfId="33551" xr:uid="{00000000-0005-0000-0000-000096090000}"/>
    <cellStyle name="20% - Accent1 2 12" xfId="34993" xr:uid="{00000000-0005-0000-0000-000097090000}"/>
    <cellStyle name="20% - Accent1 2 13" xfId="36363" xr:uid="{00000000-0005-0000-0000-000098090000}"/>
    <cellStyle name="20% - Accent1 2 14" xfId="37656" xr:uid="{00000000-0005-0000-0000-000099090000}"/>
    <cellStyle name="20% - Accent1 2 15" xfId="38846" xr:uid="{00000000-0005-0000-0000-00009A090000}"/>
    <cellStyle name="20% - Accent1 2 16" xfId="39933" xr:uid="{00000000-0005-0000-0000-00009B090000}"/>
    <cellStyle name="20% - Accent1 2 2" xfId="282" xr:uid="{00000000-0005-0000-0000-00009C090000}"/>
    <cellStyle name="20% - Accent1 2 3" xfId="283" xr:uid="{00000000-0005-0000-0000-00009D090000}"/>
    <cellStyle name="20% - Accent1 2 4" xfId="7955" xr:uid="{00000000-0005-0000-0000-00009E090000}"/>
    <cellStyle name="20% - Accent1 2 5" xfId="21462" xr:uid="{00000000-0005-0000-0000-00009F090000}"/>
    <cellStyle name="20% - Accent1 2 6" xfId="27606" xr:uid="{00000000-0005-0000-0000-0000A0090000}"/>
    <cellStyle name="20% - Accent1 2 7" xfId="25200" xr:uid="{00000000-0005-0000-0000-0000A1090000}"/>
    <cellStyle name="20% - Accent1 2 8" xfId="13201" xr:uid="{00000000-0005-0000-0000-0000A2090000}"/>
    <cellStyle name="20% - Accent1 2 9" xfId="30400" xr:uid="{00000000-0005-0000-0000-0000A3090000}"/>
    <cellStyle name="20% - Accent1 20" xfId="284" xr:uid="{00000000-0005-0000-0000-0000A4090000}"/>
    <cellStyle name="20% - Accent1 20 10" xfId="33922" xr:uid="{00000000-0005-0000-0000-0000A5090000}"/>
    <cellStyle name="20% - Accent1 20 11" xfId="35344" xr:uid="{00000000-0005-0000-0000-0000A6090000}"/>
    <cellStyle name="20% - Accent1 20 12" xfId="36694" xr:uid="{00000000-0005-0000-0000-0000A7090000}"/>
    <cellStyle name="20% - Accent1 20 13" xfId="37951" xr:uid="{00000000-0005-0000-0000-0000A8090000}"/>
    <cellStyle name="20% - Accent1 20 14" xfId="39112" xr:uid="{00000000-0005-0000-0000-0000A9090000}"/>
    <cellStyle name="20% - Accent1 20 2" xfId="16024" xr:uid="{00000000-0005-0000-0000-0000AA090000}"/>
    <cellStyle name="20% - Accent1 20 3" xfId="27841" xr:uid="{00000000-0005-0000-0000-0000AB090000}"/>
    <cellStyle name="20% - Accent1 20 4" xfId="25949" xr:uid="{00000000-0005-0000-0000-0000AC090000}"/>
    <cellStyle name="20% - Accent1 20 5" xfId="19805" xr:uid="{00000000-0005-0000-0000-0000AD090000}"/>
    <cellStyle name="20% - Accent1 20 6" xfId="28184" xr:uid="{00000000-0005-0000-0000-0000AE090000}"/>
    <cellStyle name="20% - Accent1 20 7" xfId="29268" xr:uid="{00000000-0005-0000-0000-0000AF090000}"/>
    <cellStyle name="20% - Accent1 20 8" xfId="30795" xr:uid="{00000000-0005-0000-0000-0000B0090000}"/>
    <cellStyle name="20% - Accent1 20 9" xfId="32429" xr:uid="{00000000-0005-0000-0000-0000B1090000}"/>
    <cellStyle name="20% - Accent1 21" xfId="285" xr:uid="{00000000-0005-0000-0000-0000B2090000}"/>
    <cellStyle name="20% - Accent1 21 10" xfId="22645" xr:uid="{00000000-0005-0000-0000-0000B3090000}"/>
    <cellStyle name="20% - Accent1 21 11" xfId="21275" xr:uid="{00000000-0005-0000-0000-0000B4090000}"/>
    <cellStyle name="20% - Accent1 21 12" xfId="27111" xr:uid="{00000000-0005-0000-0000-0000B5090000}"/>
    <cellStyle name="20% - Accent1 21 13" xfId="26360" xr:uid="{00000000-0005-0000-0000-0000B6090000}"/>
    <cellStyle name="20% - Accent1 21 14" xfId="23908" xr:uid="{00000000-0005-0000-0000-0000B7090000}"/>
    <cellStyle name="20% - Accent1 21 2" xfId="16023" xr:uid="{00000000-0005-0000-0000-0000B8090000}"/>
    <cellStyle name="20% - Accent1 21 3" xfId="27840" xr:uid="{00000000-0005-0000-0000-0000B9090000}"/>
    <cellStyle name="20% - Accent1 21 4" xfId="3249" xr:uid="{00000000-0005-0000-0000-0000BA090000}"/>
    <cellStyle name="20% - Accent1 21 5" xfId="23760" xr:uid="{00000000-0005-0000-0000-0000BB090000}"/>
    <cellStyle name="20% - Accent1 21 6" xfId="24112" xr:uid="{00000000-0005-0000-0000-0000BC090000}"/>
    <cellStyle name="20% - Accent1 21 7" xfId="22646" xr:uid="{00000000-0005-0000-0000-0000BD090000}"/>
    <cellStyle name="20% - Accent1 21 8" xfId="9668" xr:uid="{00000000-0005-0000-0000-0000BE090000}"/>
    <cellStyle name="20% - Accent1 21 9" xfId="22358" xr:uid="{00000000-0005-0000-0000-0000BF090000}"/>
    <cellStyle name="20% - Accent1 22" xfId="286" xr:uid="{00000000-0005-0000-0000-0000C0090000}"/>
    <cellStyle name="20% - Accent1 22 10" xfId="24802" xr:uid="{00000000-0005-0000-0000-0000C1090000}"/>
    <cellStyle name="20% - Accent1 22 11" xfId="23220" xr:uid="{00000000-0005-0000-0000-0000C2090000}"/>
    <cellStyle name="20% - Accent1 22 12" xfId="20917" xr:uid="{00000000-0005-0000-0000-0000C3090000}"/>
    <cellStyle name="20% - Accent1 22 13" xfId="23643" xr:uid="{00000000-0005-0000-0000-0000C4090000}"/>
    <cellStyle name="20% - Accent1 22 14" xfId="20967" xr:uid="{00000000-0005-0000-0000-0000C5090000}"/>
    <cellStyle name="20% - Accent1 22 2" xfId="16051" xr:uid="{00000000-0005-0000-0000-0000C6090000}"/>
    <cellStyle name="20% - Accent1 22 3" xfId="27868" xr:uid="{00000000-0005-0000-0000-0000C7090000}"/>
    <cellStyle name="20% - Accent1 22 4" xfId="22980" xr:uid="{00000000-0005-0000-0000-0000C8090000}"/>
    <cellStyle name="20% - Accent1 22 5" xfId="28588" xr:uid="{00000000-0005-0000-0000-0000C9090000}"/>
    <cellStyle name="20% - Accent1 22 6" xfId="27214" xr:uid="{00000000-0005-0000-0000-0000CA090000}"/>
    <cellStyle name="20% - Accent1 22 7" xfId="26885" xr:uid="{00000000-0005-0000-0000-0000CB090000}"/>
    <cellStyle name="20% - Accent1 22 8" xfId="26116" xr:uid="{00000000-0005-0000-0000-0000CC090000}"/>
    <cellStyle name="20% - Accent1 22 9" xfId="22255" xr:uid="{00000000-0005-0000-0000-0000CD090000}"/>
    <cellStyle name="20% - Accent1 23" xfId="287" xr:uid="{00000000-0005-0000-0000-0000CE090000}"/>
    <cellStyle name="20% - Accent1 23 10" xfId="20122" xr:uid="{00000000-0005-0000-0000-0000CF090000}"/>
    <cellStyle name="20% - Accent1 23 11" xfId="25033" xr:uid="{00000000-0005-0000-0000-0000D0090000}"/>
    <cellStyle name="20% - Accent1 23 12" xfId="20985" xr:uid="{00000000-0005-0000-0000-0000D1090000}"/>
    <cellStyle name="20% - Accent1 23 13" xfId="31681" xr:uid="{00000000-0005-0000-0000-0000D2090000}"/>
    <cellStyle name="20% - Accent1 23 14" xfId="24507" xr:uid="{00000000-0005-0000-0000-0000D3090000}"/>
    <cellStyle name="20% - Accent1 23 2" xfId="16152" xr:uid="{00000000-0005-0000-0000-0000D4090000}"/>
    <cellStyle name="20% - Accent1 23 3" xfId="27949" xr:uid="{00000000-0005-0000-0000-0000D5090000}"/>
    <cellStyle name="20% - Accent1 23 4" xfId="25891" xr:uid="{00000000-0005-0000-0000-0000D6090000}"/>
    <cellStyle name="20% - Accent1 23 5" xfId="19837" xr:uid="{00000000-0005-0000-0000-0000D7090000}"/>
    <cellStyle name="20% - Accent1 23 6" xfId="21382" xr:uid="{00000000-0005-0000-0000-0000D8090000}"/>
    <cellStyle name="20% - Accent1 23 7" xfId="25836" xr:uid="{00000000-0005-0000-0000-0000D9090000}"/>
    <cellStyle name="20% - Accent1 23 8" xfId="20270" xr:uid="{00000000-0005-0000-0000-0000DA090000}"/>
    <cellStyle name="20% - Accent1 23 9" xfId="20524" xr:uid="{00000000-0005-0000-0000-0000DB090000}"/>
    <cellStyle name="20% - Accent1 24" xfId="288" xr:uid="{00000000-0005-0000-0000-0000DC090000}"/>
    <cellStyle name="20% - Accent1 24 10" xfId="34952" xr:uid="{00000000-0005-0000-0000-0000DD090000}"/>
    <cellStyle name="20% - Accent1 24 11" xfId="36324" xr:uid="{00000000-0005-0000-0000-0000DE090000}"/>
    <cellStyle name="20% - Accent1 24 12" xfId="37618" xr:uid="{00000000-0005-0000-0000-0000DF090000}"/>
    <cellStyle name="20% - Accent1 24 13" xfId="38810" xr:uid="{00000000-0005-0000-0000-0000E0090000}"/>
    <cellStyle name="20% - Accent1 24 14" xfId="39899" xr:uid="{00000000-0005-0000-0000-0000E1090000}"/>
    <cellStyle name="20% - Accent1 24 2" xfId="16248" xr:uid="{00000000-0005-0000-0000-0000E2090000}"/>
    <cellStyle name="20% - Accent1 24 3" xfId="28024" xr:uid="{00000000-0005-0000-0000-0000E3090000}"/>
    <cellStyle name="20% - Accent1 24 4" xfId="13559" xr:uid="{00000000-0005-0000-0000-0000E4090000}"/>
    <cellStyle name="20% - Accent1 24 5" xfId="23762" xr:uid="{00000000-0005-0000-0000-0000E5090000}"/>
    <cellStyle name="20% - Accent1 24 6" xfId="25202" xr:uid="{00000000-0005-0000-0000-0000E6090000}"/>
    <cellStyle name="20% - Accent1 24 7" xfId="30357" xr:uid="{00000000-0005-0000-0000-0000E7090000}"/>
    <cellStyle name="20% - Accent1 24 8" xfId="31995" xr:uid="{00000000-0005-0000-0000-0000E8090000}"/>
    <cellStyle name="20% - Accent1 24 9" xfId="33510" xr:uid="{00000000-0005-0000-0000-0000E9090000}"/>
    <cellStyle name="20% - Accent1 25" xfId="289" xr:uid="{00000000-0005-0000-0000-0000EA090000}"/>
    <cellStyle name="20% - Accent1 25 10" xfId="23719" xr:uid="{00000000-0005-0000-0000-0000EB090000}"/>
    <cellStyle name="20% - Accent1 25 11" xfId="20962" xr:uid="{00000000-0005-0000-0000-0000EC090000}"/>
    <cellStyle name="20% - Accent1 25 12" xfId="20361" xr:uid="{00000000-0005-0000-0000-0000ED090000}"/>
    <cellStyle name="20% - Accent1 25 13" xfId="29563" xr:uid="{00000000-0005-0000-0000-0000EE090000}"/>
    <cellStyle name="20% - Accent1 25 14" xfId="9517" xr:uid="{00000000-0005-0000-0000-0000EF090000}"/>
    <cellStyle name="20% - Accent1 25 2" xfId="16344" xr:uid="{00000000-0005-0000-0000-0000F0090000}"/>
    <cellStyle name="20% - Accent1 25 3" xfId="28100" xr:uid="{00000000-0005-0000-0000-0000F1090000}"/>
    <cellStyle name="20% - Accent1 25 4" xfId="25820" xr:uid="{00000000-0005-0000-0000-0000F2090000}"/>
    <cellStyle name="20% - Accent1 25 5" xfId="25121" xr:uid="{00000000-0005-0000-0000-0000F3090000}"/>
    <cellStyle name="20% - Accent1 25 6" xfId="21321" xr:uid="{00000000-0005-0000-0000-0000F4090000}"/>
    <cellStyle name="20% - Accent1 25 7" xfId="25206" xr:uid="{00000000-0005-0000-0000-0000F5090000}"/>
    <cellStyle name="20% - Accent1 25 8" xfId="26802" xr:uid="{00000000-0005-0000-0000-0000F6090000}"/>
    <cellStyle name="20% - Accent1 25 9" xfId="30026" xr:uid="{00000000-0005-0000-0000-0000F7090000}"/>
    <cellStyle name="20% - Accent1 26" xfId="290" xr:uid="{00000000-0005-0000-0000-0000F8090000}"/>
    <cellStyle name="20% - Accent1 26 10" xfId="22116" xr:uid="{00000000-0005-0000-0000-0000F9090000}"/>
    <cellStyle name="20% - Accent1 26 11" xfId="27461" xr:uid="{00000000-0005-0000-0000-0000FA090000}"/>
    <cellStyle name="20% - Accent1 26 12" xfId="29193" xr:uid="{00000000-0005-0000-0000-0000FB090000}"/>
    <cellStyle name="20% - Accent1 26 13" xfId="30720" xr:uid="{00000000-0005-0000-0000-0000FC090000}"/>
    <cellStyle name="20% - Accent1 26 14" xfId="32352" xr:uid="{00000000-0005-0000-0000-0000FD090000}"/>
    <cellStyle name="20% - Accent1 26 2" xfId="16440" xr:uid="{00000000-0005-0000-0000-0000FE090000}"/>
    <cellStyle name="20% - Accent1 26 3" xfId="28174" xr:uid="{00000000-0005-0000-0000-0000FF090000}"/>
    <cellStyle name="20% - Accent1 26 4" xfId="25777" xr:uid="{00000000-0005-0000-0000-0000000A0000}"/>
    <cellStyle name="20% - Accent1 26 5" xfId="26585" xr:uid="{00000000-0005-0000-0000-0000010A0000}"/>
    <cellStyle name="20% - Accent1 26 6" xfId="27086" xr:uid="{00000000-0005-0000-0000-0000020A0000}"/>
    <cellStyle name="20% - Accent1 26 7" xfId="13443" xr:uid="{00000000-0005-0000-0000-0000030A0000}"/>
    <cellStyle name="20% - Accent1 26 8" xfId="27060" xr:uid="{00000000-0005-0000-0000-0000040A0000}"/>
    <cellStyle name="20% - Accent1 26 9" xfId="19429" xr:uid="{00000000-0005-0000-0000-0000050A0000}"/>
    <cellStyle name="20% - Accent1 27" xfId="291" xr:uid="{00000000-0005-0000-0000-0000060A0000}"/>
    <cellStyle name="20% - Accent1 27 10" xfId="32732" xr:uid="{00000000-0005-0000-0000-0000070A0000}"/>
    <cellStyle name="20% - Accent1 27 11" xfId="34208" xr:uid="{00000000-0005-0000-0000-0000080A0000}"/>
    <cellStyle name="20% - Accent1 27 12" xfId="35614" xr:uid="{00000000-0005-0000-0000-0000090A0000}"/>
    <cellStyle name="20% - Accent1 27 13" xfId="36952" xr:uid="{00000000-0005-0000-0000-00000A0A0000}"/>
    <cellStyle name="20% - Accent1 27 14" xfId="38193" xr:uid="{00000000-0005-0000-0000-00000B0A0000}"/>
    <cellStyle name="20% - Accent1 27 2" xfId="16536" xr:uid="{00000000-0005-0000-0000-00000C0A0000}"/>
    <cellStyle name="20% - Accent1 27 3" xfId="28247" xr:uid="{00000000-0005-0000-0000-00000D0A0000}"/>
    <cellStyle name="20% - Accent1 27 4" xfId="25740" xr:uid="{00000000-0005-0000-0000-00000E0A0000}"/>
    <cellStyle name="20% - Accent1 27 5" xfId="26093" xr:uid="{00000000-0005-0000-0000-00000F0A0000}"/>
    <cellStyle name="20% - Accent1 27 6" xfId="26910" xr:uid="{00000000-0005-0000-0000-0000100A0000}"/>
    <cellStyle name="20% - Accent1 27 7" xfId="13389" xr:uid="{00000000-0005-0000-0000-0000110A0000}"/>
    <cellStyle name="20% - Accent1 27 8" xfId="29604" xr:uid="{00000000-0005-0000-0000-0000120A0000}"/>
    <cellStyle name="20% - Accent1 27 9" xfId="31111" xr:uid="{00000000-0005-0000-0000-0000130A0000}"/>
    <cellStyle name="20% - Accent1 28" xfId="292" xr:uid="{00000000-0005-0000-0000-0000140A0000}"/>
    <cellStyle name="20% - Accent1 28 10" xfId="24880" xr:uid="{00000000-0005-0000-0000-0000150A0000}"/>
    <cellStyle name="20% - Accent1 28 11" xfId="19892" xr:uid="{00000000-0005-0000-0000-0000160A0000}"/>
    <cellStyle name="20% - Accent1 28 12" xfId="31402" xr:uid="{00000000-0005-0000-0000-0000170A0000}"/>
    <cellStyle name="20% - Accent1 28 13" xfId="33018" xr:uid="{00000000-0005-0000-0000-0000180A0000}"/>
    <cellStyle name="20% - Accent1 28 14" xfId="34487" xr:uid="{00000000-0005-0000-0000-0000190A0000}"/>
    <cellStyle name="20% - Accent1 28 2" xfId="16632" xr:uid="{00000000-0005-0000-0000-00001A0A0000}"/>
    <cellStyle name="20% - Accent1 28 3" xfId="28320" xr:uid="{00000000-0005-0000-0000-00001B0A0000}"/>
    <cellStyle name="20% - Accent1 28 4" xfId="25697" xr:uid="{00000000-0005-0000-0000-00001C0A0000}"/>
    <cellStyle name="20% - Accent1 28 5" xfId="19017" xr:uid="{00000000-0005-0000-0000-00001D0A0000}"/>
    <cellStyle name="20% - Accent1 28 6" xfId="28056" xr:uid="{00000000-0005-0000-0000-00001E0A0000}"/>
    <cellStyle name="20% - Accent1 28 7" xfId="25876" xr:uid="{00000000-0005-0000-0000-00001F0A0000}"/>
    <cellStyle name="20% - Accent1 28 8" xfId="24080" xr:uid="{00000000-0005-0000-0000-0000200A0000}"/>
    <cellStyle name="20% - Accent1 28 9" xfId="27363" xr:uid="{00000000-0005-0000-0000-0000210A0000}"/>
    <cellStyle name="20% - Accent1 29" xfId="293" xr:uid="{00000000-0005-0000-0000-0000220A0000}"/>
    <cellStyle name="20% - Accent1 29 10" xfId="20579" xr:uid="{00000000-0005-0000-0000-0000230A0000}"/>
    <cellStyle name="20% - Accent1 29 11" xfId="30634" xr:uid="{00000000-0005-0000-0000-0000240A0000}"/>
    <cellStyle name="20% - Accent1 29 12" xfId="32268" xr:uid="{00000000-0005-0000-0000-0000250A0000}"/>
    <cellStyle name="20% - Accent1 29 13" xfId="33772" xr:uid="{00000000-0005-0000-0000-0000260A0000}"/>
    <cellStyle name="20% - Accent1 29 14" xfId="35202" xr:uid="{00000000-0005-0000-0000-0000270A0000}"/>
    <cellStyle name="20% - Accent1 29 2" xfId="16728" xr:uid="{00000000-0005-0000-0000-0000280A0000}"/>
    <cellStyle name="20% - Accent1 29 3" xfId="28399" xr:uid="{00000000-0005-0000-0000-0000290A0000}"/>
    <cellStyle name="20% - Accent1 29 4" xfId="25654" xr:uid="{00000000-0005-0000-0000-00002A0A0000}"/>
    <cellStyle name="20% - Accent1 29 5" xfId="24293" xr:uid="{00000000-0005-0000-0000-00002B0A0000}"/>
    <cellStyle name="20% - Accent1 29 6" xfId="25094" xr:uid="{00000000-0005-0000-0000-00002C0A0000}"/>
    <cellStyle name="20% - Accent1 29 7" xfId="26533" xr:uid="{00000000-0005-0000-0000-00002D0A0000}"/>
    <cellStyle name="20% - Accent1 29 8" xfId="9725" xr:uid="{00000000-0005-0000-0000-00002E0A0000}"/>
    <cellStyle name="20% - Accent1 29 9" xfId="23750" xr:uid="{00000000-0005-0000-0000-00002F0A0000}"/>
    <cellStyle name="20% - Accent1 3" xfId="294" xr:uid="{00000000-0005-0000-0000-0000300A0000}"/>
    <cellStyle name="20% - Accent1 3 10" xfId="24652" xr:uid="{00000000-0005-0000-0000-0000310A0000}"/>
    <cellStyle name="20% - Accent1 3 11" xfId="30586" xr:uid="{00000000-0005-0000-0000-0000320A0000}"/>
    <cellStyle name="20% - Accent1 3 12" xfId="32218" xr:uid="{00000000-0005-0000-0000-0000330A0000}"/>
    <cellStyle name="20% - Accent1 3 13" xfId="33726" xr:uid="{00000000-0005-0000-0000-0000340A0000}"/>
    <cellStyle name="20% - Accent1 3 14" xfId="35158" xr:uid="{00000000-0005-0000-0000-0000350A0000}"/>
    <cellStyle name="20% - Accent1 3 15" xfId="36515" xr:uid="{00000000-0005-0000-0000-0000360A0000}"/>
    <cellStyle name="20% - Accent1 3 16" xfId="37790" xr:uid="{00000000-0005-0000-0000-0000370A0000}"/>
    <cellStyle name="20% - Accent1 3 2" xfId="295" xr:uid="{00000000-0005-0000-0000-0000380A0000}"/>
    <cellStyle name="20% - Accent1 3 3" xfId="296" xr:uid="{00000000-0005-0000-0000-0000390A0000}"/>
    <cellStyle name="20% - Accent1 3 4" xfId="8055" xr:uid="{00000000-0005-0000-0000-00003A0A0000}"/>
    <cellStyle name="20% - Accent1 3 5" xfId="21544" xr:uid="{00000000-0005-0000-0000-00003B0A0000}"/>
    <cellStyle name="20% - Accent1 3 6" xfId="26318" xr:uid="{00000000-0005-0000-0000-00003C0A0000}"/>
    <cellStyle name="20% - Accent1 3 7" xfId="19661" xr:uid="{00000000-0005-0000-0000-00003D0A0000}"/>
    <cellStyle name="20% - Accent1 3 8" xfId="26529" xr:uid="{00000000-0005-0000-0000-00003E0A0000}"/>
    <cellStyle name="20% - Accent1 3 9" xfId="23424" xr:uid="{00000000-0005-0000-0000-00003F0A0000}"/>
    <cellStyle name="20% - Accent1 30" xfId="297" xr:uid="{00000000-0005-0000-0000-0000400A0000}"/>
    <cellStyle name="20% - Accent1 30 10" xfId="28199" xr:uid="{00000000-0005-0000-0000-0000410A0000}"/>
    <cellStyle name="20% - Accent1 30 11" xfId="22884" xr:uid="{00000000-0005-0000-0000-0000420A0000}"/>
    <cellStyle name="20% - Accent1 30 12" xfId="19287" xr:uid="{00000000-0005-0000-0000-0000430A0000}"/>
    <cellStyle name="20% - Accent1 30 13" xfId="23964" xr:uid="{00000000-0005-0000-0000-0000440A0000}"/>
    <cellStyle name="20% - Accent1 30 14" xfId="22686" xr:uid="{00000000-0005-0000-0000-0000450A0000}"/>
    <cellStyle name="20% - Accent1 30 2" xfId="16824" xr:uid="{00000000-0005-0000-0000-0000460A0000}"/>
    <cellStyle name="20% - Accent1 30 3" xfId="28482" xr:uid="{00000000-0005-0000-0000-0000470A0000}"/>
    <cellStyle name="20% - Accent1 30 4" xfId="25610" xr:uid="{00000000-0005-0000-0000-0000480A0000}"/>
    <cellStyle name="20% - Accent1 30 5" xfId="24372" xr:uid="{00000000-0005-0000-0000-0000490A0000}"/>
    <cellStyle name="20% - Accent1 30 6" xfId="24111" xr:uid="{00000000-0005-0000-0000-00004A0A0000}"/>
    <cellStyle name="20% - Accent1 30 7" xfId="28501" xr:uid="{00000000-0005-0000-0000-00004B0A0000}"/>
    <cellStyle name="20% - Accent1 30 8" xfId="19391" xr:uid="{00000000-0005-0000-0000-00004C0A0000}"/>
    <cellStyle name="20% - Accent1 30 9" xfId="25134" xr:uid="{00000000-0005-0000-0000-00004D0A0000}"/>
    <cellStyle name="20% - Accent1 31" xfId="298" xr:uid="{00000000-0005-0000-0000-00004E0A0000}"/>
    <cellStyle name="20% - Accent1 31 10" xfId="37138" xr:uid="{00000000-0005-0000-0000-00004F0A0000}"/>
    <cellStyle name="20% - Accent1 31 11" xfId="38365" xr:uid="{00000000-0005-0000-0000-0000500A0000}"/>
    <cellStyle name="20% - Accent1 31 12" xfId="39491" xr:uid="{00000000-0005-0000-0000-0000510A0000}"/>
    <cellStyle name="20% - Accent1 31 13" xfId="40510" xr:uid="{00000000-0005-0000-0000-0000520A0000}"/>
    <cellStyle name="20% - Accent1 31 14" xfId="41378" xr:uid="{00000000-0005-0000-0000-0000530A0000}"/>
    <cellStyle name="20% - Accent1 31 2" xfId="16920" xr:uid="{00000000-0005-0000-0000-0000540A0000}"/>
    <cellStyle name="20% - Accent1 31 3" xfId="28564" xr:uid="{00000000-0005-0000-0000-0000550A0000}"/>
    <cellStyle name="20% - Accent1 31 4" xfId="4471" xr:uid="{00000000-0005-0000-0000-0000560A0000}"/>
    <cellStyle name="20% - Accent1 31 5" xfId="29828" xr:uid="{00000000-0005-0000-0000-0000570A0000}"/>
    <cellStyle name="20% - Accent1 31 6" xfId="31335" xr:uid="{00000000-0005-0000-0000-0000580A0000}"/>
    <cellStyle name="20% - Accent1 31 7" xfId="32943" xr:uid="{00000000-0005-0000-0000-0000590A0000}"/>
    <cellStyle name="20% - Accent1 31 8" xfId="34415" xr:uid="{00000000-0005-0000-0000-00005A0A0000}"/>
    <cellStyle name="20% - Accent1 31 9" xfId="35811" xr:uid="{00000000-0005-0000-0000-00005B0A0000}"/>
    <cellStyle name="20% - Accent1 32" xfId="299" xr:uid="{00000000-0005-0000-0000-00005C0A0000}"/>
    <cellStyle name="20% - Accent1 32 10" xfId="38699" xr:uid="{00000000-0005-0000-0000-00005D0A0000}"/>
    <cellStyle name="20% - Accent1 32 11" xfId="39801" xr:uid="{00000000-0005-0000-0000-00005E0A0000}"/>
    <cellStyle name="20% - Accent1 32 12" xfId="40784" xr:uid="{00000000-0005-0000-0000-00005F0A0000}"/>
    <cellStyle name="20% - Accent1 32 13" xfId="41615" xr:uid="{00000000-0005-0000-0000-0000600A0000}"/>
    <cellStyle name="20% - Accent1 32 14" xfId="42303" xr:uid="{00000000-0005-0000-0000-0000610A0000}"/>
    <cellStyle name="20% - Accent1 32 2" xfId="17016" xr:uid="{00000000-0005-0000-0000-0000620A0000}"/>
    <cellStyle name="20% - Accent1 32 3" xfId="28639" xr:uid="{00000000-0005-0000-0000-0000630A0000}"/>
    <cellStyle name="20% - Accent1 32 4" xfId="30262" xr:uid="{00000000-0005-0000-0000-0000640A0000}"/>
    <cellStyle name="20% - Accent1 32 5" xfId="31835" xr:uid="{00000000-0005-0000-0000-0000650A0000}"/>
    <cellStyle name="20% - Accent1 32 6" xfId="33360" xr:uid="{00000000-0005-0000-0000-0000660A0000}"/>
    <cellStyle name="20% - Accent1 32 7" xfId="34813" xr:uid="{00000000-0005-0000-0000-0000670A0000}"/>
    <cellStyle name="20% - Accent1 32 8" xfId="36196" xr:uid="{00000000-0005-0000-0000-0000680A0000}"/>
    <cellStyle name="20% - Accent1 32 9" xfId="37497" xr:uid="{00000000-0005-0000-0000-0000690A0000}"/>
    <cellStyle name="20% - Accent1 33" xfId="300" xr:uid="{00000000-0005-0000-0000-00006A0A0000}"/>
    <cellStyle name="20% - Accent1 33 10" xfId="38746" xr:uid="{00000000-0005-0000-0000-00006B0A0000}"/>
    <cellStyle name="20% - Accent1 33 11" xfId="39843" xr:uid="{00000000-0005-0000-0000-00006C0A0000}"/>
    <cellStyle name="20% - Accent1 33 12" xfId="40820" xr:uid="{00000000-0005-0000-0000-00006D0A0000}"/>
    <cellStyle name="20% - Accent1 33 13" xfId="41646" xr:uid="{00000000-0005-0000-0000-00006E0A0000}"/>
    <cellStyle name="20% - Accent1 33 14" xfId="42333" xr:uid="{00000000-0005-0000-0000-00006F0A0000}"/>
    <cellStyle name="20% - Accent1 33 2" xfId="17112" xr:uid="{00000000-0005-0000-0000-0000700A0000}"/>
    <cellStyle name="20% - Accent1 33 3" xfId="28722" xr:uid="{00000000-0005-0000-0000-0000710A0000}"/>
    <cellStyle name="20% - Accent1 33 4" xfId="30332" xr:uid="{00000000-0005-0000-0000-0000720A0000}"/>
    <cellStyle name="20% - Accent1 33 5" xfId="31904" xr:uid="{00000000-0005-0000-0000-0000730A0000}"/>
    <cellStyle name="20% - Accent1 33 6" xfId="33426" xr:uid="{00000000-0005-0000-0000-0000740A0000}"/>
    <cellStyle name="20% - Accent1 33 7" xfId="34874" xr:uid="{00000000-0005-0000-0000-0000750A0000}"/>
    <cellStyle name="20% - Accent1 33 8" xfId="36253" xr:uid="{00000000-0005-0000-0000-0000760A0000}"/>
    <cellStyle name="20% - Accent1 33 9" xfId="37550" xr:uid="{00000000-0005-0000-0000-0000770A0000}"/>
    <cellStyle name="20% - Accent1 34" xfId="301" xr:uid="{00000000-0005-0000-0000-0000780A0000}"/>
    <cellStyle name="20% - Accent1 34 10" xfId="38795" xr:uid="{00000000-0005-0000-0000-0000790A0000}"/>
    <cellStyle name="20% - Accent1 34 11" xfId="39887" xr:uid="{00000000-0005-0000-0000-00007A0A0000}"/>
    <cellStyle name="20% - Accent1 34 12" xfId="40857" xr:uid="{00000000-0005-0000-0000-00007B0A0000}"/>
    <cellStyle name="20% - Accent1 34 13" xfId="41678" xr:uid="{00000000-0005-0000-0000-00007C0A0000}"/>
    <cellStyle name="20% - Accent1 34 14" xfId="42362" xr:uid="{00000000-0005-0000-0000-00007D0A0000}"/>
    <cellStyle name="20% - Accent1 34 2" xfId="17208" xr:uid="{00000000-0005-0000-0000-00007E0A0000}"/>
    <cellStyle name="20% - Accent1 34 3" xfId="28789" xr:uid="{00000000-0005-0000-0000-00007F0A0000}"/>
    <cellStyle name="20% - Accent1 34 4" xfId="30401" xr:uid="{00000000-0005-0000-0000-0000800A0000}"/>
    <cellStyle name="20% - Accent1 34 5" xfId="31972" xr:uid="{00000000-0005-0000-0000-0000810A0000}"/>
    <cellStyle name="20% - Accent1 34 6" xfId="33488" xr:uid="{00000000-0005-0000-0000-0000820A0000}"/>
    <cellStyle name="20% - Accent1 34 7" xfId="34933" xr:uid="{00000000-0005-0000-0000-0000830A0000}"/>
    <cellStyle name="20% - Accent1 34 8" xfId="36307" xr:uid="{00000000-0005-0000-0000-0000840A0000}"/>
    <cellStyle name="20% - Accent1 34 9" xfId="37602" xr:uid="{00000000-0005-0000-0000-0000850A0000}"/>
    <cellStyle name="20% - Accent1 35" xfId="302" xr:uid="{00000000-0005-0000-0000-0000860A0000}"/>
    <cellStyle name="20% - Accent1 35 10" xfId="38847" xr:uid="{00000000-0005-0000-0000-0000870A0000}"/>
    <cellStyle name="20% - Accent1 35 11" xfId="39934" xr:uid="{00000000-0005-0000-0000-0000880A0000}"/>
    <cellStyle name="20% - Accent1 35 12" xfId="40896" xr:uid="{00000000-0005-0000-0000-0000890A0000}"/>
    <cellStyle name="20% - Accent1 35 13" xfId="41710" xr:uid="{00000000-0005-0000-0000-00008A0A0000}"/>
    <cellStyle name="20% - Accent1 35 14" xfId="42391" xr:uid="{00000000-0005-0000-0000-00008B0A0000}"/>
    <cellStyle name="20% - Accent1 35 2" xfId="17304" xr:uid="{00000000-0005-0000-0000-00008C0A0000}"/>
    <cellStyle name="20% - Accent1 35 3" xfId="28860" xr:uid="{00000000-0005-0000-0000-00008D0A0000}"/>
    <cellStyle name="20% - Accent1 35 4" xfId="30477" xr:uid="{00000000-0005-0000-0000-00008E0A0000}"/>
    <cellStyle name="20% - Accent1 35 5" xfId="32038" xr:uid="{00000000-0005-0000-0000-00008F0A0000}"/>
    <cellStyle name="20% - Accent1 35 6" xfId="33552" xr:uid="{00000000-0005-0000-0000-0000900A0000}"/>
    <cellStyle name="20% - Accent1 35 7" xfId="34994" xr:uid="{00000000-0005-0000-0000-0000910A0000}"/>
    <cellStyle name="20% - Accent1 35 8" xfId="36364" xr:uid="{00000000-0005-0000-0000-0000920A0000}"/>
    <cellStyle name="20% - Accent1 35 9" xfId="37657" xr:uid="{00000000-0005-0000-0000-0000930A0000}"/>
    <cellStyle name="20% - Accent1 36" xfId="303" xr:uid="{00000000-0005-0000-0000-0000940A0000}"/>
    <cellStyle name="20% - Accent1 36 10" xfId="38964" xr:uid="{00000000-0005-0000-0000-0000950A0000}"/>
    <cellStyle name="20% - Accent1 36 11" xfId="40039" xr:uid="{00000000-0005-0000-0000-0000960A0000}"/>
    <cellStyle name="20% - Accent1 36 12" xfId="40980" xr:uid="{00000000-0005-0000-0000-0000970A0000}"/>
    <cellStyle name="20% - Accent1 36 13" xfId="41777" xr:uid="{00000000-0005-0000-0000-0000980A0000}"/>
    <cellStyle name="20% - Accent1 36 14" xfId="42448" xr:uid="{00000000-0005-0000-0000-0000990A0000}"/>
    <cellStyle name="20% - Accent1 36 2" xfId="17559" xr:uid="{00000000-0005-0000-0000-00009A0A0000}"/>
    <cellStyle name="20% - Accent1 36 3" xfId="29055" xr:uid="{00000000-0005-0000-0000-00009B0A0000}"/>
    <cellStyle name="20% - Accent1 36 4" xfId="30667" xr:uid="{00000000-0005-0000-0000-00009C0A0000}"/>
    <cellStyle name="20% - Accent1 36 5" xfId="32225" xr:uid="{00000000-0005-0000-0000-00009D0A0000}"/>
    <cellStyle name="20% - Accent1 36 6" xfId="33732" xr:uid="{00000000-0005-0000-0000-00009E0A0000}"/>
    <cellStyle name="20% - Accent1 36 7" xfId="35164" xr:uid="{00000000-0005-0000-0000-00009F0A0000}"/>
    <cellStyle name="20% - Accent1 36 8" xfId="36521" xr:uid="{00000000-0005-0000-0000-0000A00A0000}"/>
    <cellStyle name="20% - Accent1 36 9" xfId="37793" xr:uid="{00000000-0005-0000-0000-0000A10A0000}"/>
    <cellStyle name="20% - Accent1 37" xfId="304" xr:uid="{00000000-0005-0000-0000-0000A20A0000}"/>
    <cellStyle name="20% - Accent1 37 10" xfId="39015" xr:uid="{00000000-0005-0000-0000-0000A30A0000}"/>
    <cellStyle name="20% - Accent1 37 11" xfId="40083" xr:uid="{00000000-0005-0000-0000-0000A40A0000}"/>
    <cellStyle name="20% - Accent1 37 12" xfId="41017" xr:uid="{00000000-0005-0000-0000-0000A50A0000}"/>
    <cellStyle name="20% - Accent1 37 13" xfId="41810" xr:uid="{00000000-0005-0000-0000-0000A60A0000}"/>
    <cellStyle name="20% - Accent1 37 14" xfId="42478" xr:uid="{00000000-0005-0000-0000-0000A70A0000}"/>
    <cellStyle name="20% - Accent1 37 2" xfId="17656" xr:uid="{00000000-0005-0000-0000-0000A80A0000}"/>
    <cellStyle name="20% - Accent1 37 3" xfId="29137" xr:uid="{00000000-0005-0000-0000-0000A90A0000}"/>
    <cellStyle name="20% - Accent1 37 4" xfId="30734" xr:uid="{00000000-0005-0000-0000-0000AA0A0000}"/>
    <cellStyle name="20% - Accent1 37 5" xfId="32300" xr:uid="{00000000-0005-0000-0000-0000AB0A0000}"/>
    <cellStyle name="20% - Accent1 37 6" xfId="33799" xr:uid="{00000000-0005-0000-0000-0000AC0A0000}"/>
    <cellStyle name="20% - Accent1 37 7" xfId="35226" xr:uid="{00000000-0005-0000-0000-0000AD0A0000}"/>
    <cellStyle name="20% - Accent1 37 8" xfId="36580" xr:uid="{00000000-0005-0000-0000-0000AE0A0000}"/>
    <cellStyle name="20% - Accent1 37 9" xfId="37847" xr:uid="{00000000-0005-0000-0000-0000AF0A0000}"/>
    <cellStyle name="20% - Accent1 38" xfId="305" xr:uid="{00000000-0005-0000-0000-0000B00A0000}"/>
    <cellStyle name="20% - Accent1 38 10" xfId="39063" xr:uid="{00000000-0005-0000-0000-0000B10A0000}"/>
    <cellStyle name="20% - Accent1 38 11" xfId="40128" xr:uid="{00000000-0005-0000-0000-0000B20A0000}"/>
    <cellStyle name="20% - Accent1 38 12" xfId="41053" xr:uid="{00000000-0005-0000-0000-0000B30A0000}"/>
    <cellStyle name="20% - Accent1 38 13" xfId="41843" xr:uid="{00000000-0005-0000-0000-0000B40A0000}"/>
    <cellStyle name="20% - Accent1 38 14" xfId="42508" xr:uid="{00000000-0005-0000-0000-0000B50A0000}"/>
    <cellStyle name="20% - Accent1 38 2" xfId="17753" xr:uid="{00000000-0005-0000-0000-0000B60A0000}"/>
    <cellStyle name="20% - Accent1 38 3" xfId="29211" xr:uid="{00000000-0005-0000-0000-0000B70A0000}"/>
    <cellStyle name="20% - Accent1 38 4" xfId="30813" xr:uid="{00000000-0005-0000-0000-0000B80A0000}"/>
    <cellStyle name="20% - Accent1 38 5" xfId="32366" xr:uid="{00000000-0005-0000-0000-0000B90A0000}"/>
    <cellStyle name="20% - Accent1 38 6" xfId="33862" xr:uid="{00000000-0005-0000-0000-0000BA0A0000}"/>
    <cellStyle name="20% - Accent1 38 7" xfId="35285" xr:uid="{00000000-0005-0000-0000-0000BB0A0000}"/>
    <cellStyle name="20% - Accent1 38 8" xfId="36637" xr:uid="{00000000-0005-0000-0000-0000BC0A0000}"/>
    <cellStyle name="20% - Accent1 38 9" xfId="37899" xr:uid="{00000000-0005-0000-0000-0000BD0A0000}"/>
    <cellStyle name="20% - Accent1 39" xfId="306" xr:uid="{00000000-0005-0000-0000-0000BE0A0000}"/>
    <cellStyle name="20% - Accent1 39 10" xfId="39090" xr:uid="{00000000-0005-0000-0000-0000BF0A0000}"/>
    <cellStyle name="20% - Accent1 39 11" xfId="40155" xr:uid="{00000000-0005-0000-0000-0000C00A0000}"/>
    <cellStyle name="20% - Accent1 39 12" xfId="41080" xr:uid="{00000000-0005-0000-0000-0000C10A0000}"/>
    <cellStyle name="20% - Accent1 39 13" xfId="41870" xr:uid="{00000000-0005-0000-0000-0000C20A0000}"/>
    <cellStyle name="20% - Accent1 39 14" xfId="42535" xr:uid="{00000000-0005-0000-0000-0000C30A0000}"/>
    <cellStyle name="20% - Accent1 39 2" xfId="17780" xr:uid="{00000000-0005-0000-0000-0000C40A0000}"/>
    <cellStyle name="20% - Accent1 39 3" xfId="29238" xr:uid="{00000000-0005-0000-0000-0000C50A0000}"/>
    <cellStyle name="20% - Accent1 39 4" xfId="30840" xr:uid="{00000000-0005-0000-0000-0000C60A0000}"/>
    <cellStyle name="20% - Accent1 39 5" xfId="32393" xr:uid="{00000000-0005-0000-0000-0000C70A0000}"/>
    <cellStyle name="20% - Accent1 39 6" xfId="33889" xr:uid="{00000000-0005-0000-0000-0000C80A0000}"/>
    <cellStyle name="20% - Accent1 39 7" xfId="35312" xr:uid="{00000000-0005-0000-0000-0000C90A0000}"/>
    <cellStyle name="20% - Accent1 39 8" xfId="36664" xr:uid="{00000000-0005-0000-0000-0000CA0A0000}"/>
    <cellStyle name="20% - Accent1 39 9" xfId="37926" xr:uid="{00000000-0005-0000-0000-0000CB0A0000}"/>
    <cellStyle name="20% - Accent1 4" xfId="307" xr:uid="{00000000-0005-0000-0000-0000CC0A0000}"/>
    <cellStyle name="20% - Accent1 4 10" xfId="31633" xr:uid="{00000000-0005-0000-0000-0000CD0A0000}"/>
    <cellStyle name="20% - Accent1 4 11" xfId="33235" xr:uid="{00000000-0005-0000-0000-0000CE0A0000}"/>
    <cellStyle name="20% - Accent1 4 12" xfId="34691" xr:uid="{00000000-0005-0000-0000-0000CF0A0000}"/>
    <cellStyle name="20% - Accent1 4 13" xfId="36080" xr:uid="{00000000-0005-0000-0000-0000D00A0000}"/>
    <cellStyle name="20% - Accent1 4 14" xfId="37389" xr:uid="{00000000-0005-0000-0000-0000D10A0000}"/>
    <cellStyle name="20% - Accent1 4 15" xfId="38603" xr:uid="{00000000-0005-0000-0000-0000D20A0000}"/>
    <cellStyle name="20% - Accent1 4 16" xfId="39712" xr:uid="{00000000-0005-0000-0000-0000D30A0000}"/>
    <cellStyle name="20% - Accent1 4 2" xfId="308" xr:uid="{00000000-0005-0000-0000-0000D40A0000}"/>
    <cellStyle name="20% - Accent1 4 3" xfId="309" xr:uid="{00000000-0005-0000-0000-0000D50A0000}"/>
    <cellStyle name="20% - Accent1 4 4" xfId="8155" xr:uid="{00000000-0005-0000-0000-0000D60A0000}"/>
    <cellStyle name="20% - Accent1 4 5" xfId="21624" xr:uid="{00000000-0005-0000-0000-0000D70A0000}"/>
    <cellStyle name="20% - Accent1 4 6" xfId="25373" xr:uid="{00000000-0005-0000-0000-0000D80A0000}"/>
    <cellStyle name="20% - Accent1 4 7" xfId="19040" xr:uid="{00000000-0005-0000-0000-0000D90A0000}"/>
    <cellStyle name="20% - Accent1 4 8" xfId="13327" xr:uid="{00000000-0005-0000-0000-0000DA0A0000}"/>
    <cellStyle name="20% - Accent1 4 9" xfId="30135" xr:uid="{00000000-0005-0000-0000-0000DB0A0000}"/>
    <cellStyle name="20% - Accent1 40" xfId="310" xr:uid="{00000000-0005-0000-0000-0000DC0A0000}"/>
    <cellStyle name="20% - Accent1 40 10" xfId="39143" xr:uid="{00000000-0005-0000-0000-0000DD0A0000}"/>
    <cellStyle name="20% - Accent1 40 11" xfId="40202" xr:uid="{00000000-0005-0000-0000-0000DE0A0000}"/>
    <cellStyle name="20% - Accent1 40 12" xfId="41121" xr:uid="{00000000-0005-0000-0000-0000DF0A0000}"/>
    <cellStyle name="20% - Accent1 40 13" xfId="41905" xr:uid="{00000000-0005-0000-0000-0000E00A0000}"/>
    <cellStyle name="20% - Accent1 40 14" xfId="42564" xr:uid="{00000000-0005-0000-0000-0000E10A0000}"/>
    <cellStyle name="20% - Accent1 40 2" xfId="17876" xr:uid="{00000000-0005-0000-0000-0000E20A0000}"/>
    <cellStyle name="20% - Accent1 40 3" xfId="29309" xr:uid="{00000000-0005-0000-0000-0000E30A0000}"/>
    <cellStyle name="20% - Accent1 40 4" xfId="30912" xr:uid="{00000000-0005-0000-0000-0000E40A0000}"/>
    <cellStyle name="20% - Accent1 40 5" xfId="32469" xr:uid="{00000000-0005-0000-0000-0000E50A0000}"/>
    <cellStyle name="20% - Accent1 40 6" xfId="33961" xr:uid="{00000000-0005-0000-0000-0000E60A0000}"/>
    <cellStyle name="20% - Accent1 40 7" xfId="35381" xr:uid="{00000000-0005-0000-0000-0000E70A0000}"/>
    <cellStyle name="20% - Accent1 40 8" xfId="36729" xr:uid="{00000000-0005-0000-0000-0000E80A0000}"/>
    <cellStyle name="20% - Accent1 40 9" xfId="37982" xr:uid="{00000000-0005-0000-0000-0000E90A0000}"/>
    <cellStyle name="20% - Accent1 41" xfId="311" xr:uid="{00000000-0005-0000-0000-0000EA0A0000}"/>
    <cellStyle name="20% - Accent1 41 10" xfId="39193" xr:uid="{00000000-0005-0000-0000-0000EB0A0000}"/>
    <cellStyle name="20% - Accent1 41 11" xfId="40246" xr:uid="{00000000-0005-0000-0000-0000EC0A0000}"/>
    <cellStyle name="20% - Accent1 41 12" xfId="41159" xr:uid="{00000000-0005-0000-0000-0000ED0A0000}"/>
    <cellStyle name="20% - Accent1 41 13" xfId="41936" xr:uid="{00000000-0005-0000-0000-0000EE0A0000}"/>
    <cellStyle name="20% - Accent1 41 14" xfId="42593" xr:uid="{00000000-0005-0000-0000-0000EF0A0000}"/>
    <cellStyle name="20% - Accent1 41 2" xfId="17972" xr:uid="{00000000-0005-0000-0000-0000F00A0000}"/>
    <cellStyle name="20% - Accent1 41 3" xfId="29391" xr:uid="{00000000-0005-0000-0000-0000F10A0000}"/>
    <cellStyle name="20% - Accent1 41 4" xfId="30988" xr:uid="{00000000-0005-0000-0000-0000F20A0000}"/>
    <cellStyle name="20% - Accent1 41 5" xfId="32537" xr:uid="{00000000-0005-0000-0000-0000F30A0000}"/>
    <cellStyle name="20% - Accent1 41 6" xfId="34024" xr:uid="{00000000-0005-0000-0000-0000F40A0000}"/>
    <cellStyle name="20% - Accent1 41 7" xfId="35442" xr:uid="{00000000-0005-0000-0000-0000F50A0000}"/>
    <cellStyle name="20% - Accent1 41 8" xfId="36788" xr:uid="{00000000-0005-0000-0000-0000F60A0000}"/>
    <cellStyle name="20% - Accent1 41 9" xfId="38039" xr:uid="{00000000-0005-0000-0000-0000F70A0000}"/>
    <cellStyle name="20% - Accent1 42" xfId="312" xr:uid="{00000000-0005-0000-0000-0000F80A0000}"/>
    <cellStyle name="20% - Accent1 42 10" xfId="39246" xr:uid="{00000000-0005-0000-0000-0000F90A0000}"/>
    <cellStyle name="20% - Accent1 42 11" xfId="40292" xr:uid="{00000000-0005-0000-0000-0000FA0A0000}"/>
    <cellStyle name="20% - Accent1 42 12" xfId="41198" xr:uid="{00000000-0005-0000-0000-0000FB0A0000}"/>
    <cellStyle name="20% - Accent1 42 13" xfId="41969" xr:uid="{00000000-0005-0000-0000-0000FC0A0000}"/>
    <cellStyle name="20% - Accent1 42 14" xfId="42622" xr:uid="{00000000-0005-0000-0000-0000FD0A0000}"/>
    <cellStyle name="20% - Accent1 42 2" xfId="18068" xr:uid="{00000000-0005-0000-0000-0000FE0A0000}"/>
    <cellStyle name="20% - Accent1 42 3" xfId="29471" xr:uid="{00000000-0005-0000-0000-0000FF0A0000}"/>
    <cellStyle name="20% - Accent1 42 4" xfId="31068" xr:uid="{00000000-0005-0000-0000-0000000B0000}"/>
    <cellStyle name="20% - Accent1 42 5" xfId="32611" xr:uid="{00000000-0005-0000-0000-0000010B0000}"/>
    <cellStyle name="20% - Accent1 42 6" xfId="34092" xr:uid="{00000000-0005-0000-0000-0000020B0000}"/>
    <cellStyle name="20% - Accent1 42 7" xfId="35505" xr:uid="{00000000-0005-0000-0000-0000030B0000}"/>
    <cellStyle name="20% - Accent1 42 8" xfId="36846" xr:uid="{00000000-0005-0000-0000-0000040B0000}"/>
    <cellStyle name="20% - Accent1 42 9" xfId="38095" xr:uid="{00000000-0005-0000-0000-0000050B0000}"/>
    <cellStyle name="20% - Accent1 43" xfId="313" xr:uid="{00000000-0005-0000-0000-0000060B0000}"/>
    <cellStyle name="20% - Accent1 43 10" xfId="39307" xr:uid="{00000000-0005-0000-0000-0000070B0000}"/>
    <cellStyle name="20% - Accent1 43 11" xfId="40347" xr:uid="{00000000-0005-0000-0000-0000080B0000}"/>
    <cellStyle name="20% - Accent1 43 12" xfId="41243" xr:uid="{00000000-0005-0000-0000-0000090B0000}"/>
    <cellStyle name="20% - Accent1 43 13" xfId="42005" xr:uid="{00000000-0005-0000-0000-00000A0B0000}"/>
    <cellStyle name="20% - Accent1 43 14" xfId="42651" xr:uid="{00000000-0005-0000-0000-00000B0B0000}"/>
    <cellStyle name="20% - Accent1 43 2" xfId="18164" xr:uid="{00000000-0005-0000-0000-00000C0B0000}"/>
    <cellStyle name="20% - Accent1 43 3" xfId="29553" xr:uid="{00000000-0005-0000-0000-00000D0B0000}"/>
    <cellStyle name="20% - Accent1 43 4" xfId="31139" xr:uid="{00000000-0005-0000-0000-00000E0B0000}"/>
    <cellStyle name="20% - Accent1 43 5" xfId="32690" xr:uid="{00000000-0005-0000-0000-00000F0B0000}"/>
    <cellStyle name="20% - Accent1 43 6" xfId="34167" xr:uid="{00000000-0005-0000-0000-0000100B0000}"/>
    <cellStyle name="20% - Accent1 43 7" xfId="35575" xr:uid="{00000000-0005-0000-0000-0000110B0000}"/>
    <cellStyle name="20% - Accent1 43 8" xfId="36915" xr:uid="{00000000-0005-0000-0000-0000120B0000}"/>
    <cellStyle name="20% - Accent1 43 9" xfId="38160" xr:uid="{00000000-0005-0000-0000-0000130B0000}"/>
    <cellStyle name="20% - Accent1 44" xfId="314" xr:uid="{00000000-0005-0000-0000-0000140B0000}"/>
    <cellStyle name="20% - Accent1 44 10" xfId="39361" xr:uid="{00000000-0005-0000-0000-0000150B0000}"/>
    <cellStyle name="20% - Accent1 44 11" xfId="40396" xr:uid="{00000000-0005-0000-0000-0000160B0000}"/>
    <cellStyle name="20% - Accent1 44 12" xfId="41286" xr:uid="{00000000-0005-0000-0000-0000170B0000}"/>
    <cellStyle name="20% - Accent1 44 13" xfId="42040" xr:uid="{00000000-0005-0000-0000-0000180B0000}"/>
    <cellStyle name="20% - Accent1 44 14" xfId="42680" xr:uid="{00000000-0005-0000-0000-0000190B0000}"/>
    <cellStyle name="20% - Accent1 44 2" xfId="18260" xr:uid="{00000000-0005-0000-0000-00001A0B0000}"/>
    <cellStyle name="20% - Accent1 44 3" xfId="29631" xr:uid="{00000000-0005-0000-0000-00001B0B0000}"/>
    <cellStyle name="20% - Accent1 44 4" xfId="31207" xr:uid="{00000000-0005-0000-0000-00001C0B0000}"/>
    <cellStyle name="20% - Accent1 44 5" xfId="32760" xr:uid="{00000000-0005-0000-0000-00001D0B0000}"/>
    <cellStyle name="20% - Accent1 44 6" xfId="34236" xr:uid="{00000000-0005-0000-0000-00001E0B0000}"/>
    <cellStyle name="20% - Accent1 44 7" xfId="35641" xr:uid="{00000000-0005-0000-0000-00001F0B0000}"/>
    <cellStyle name="20% - Accent1 44 8" xfId="36979" xr:uid="{00000000-0005-0000-0000-0000200B0000}"/>
    <cellStyle name="20% - Accent1 44 9" xfId="38220" xr:uid="{00000000-0005-0000-0000-0000210B0000}"/>
    <cellStyle name="20% - Accent1 45" xfId="315" xr:uid="{00000000-0005-0000-0000-0000220B0000}"/>
    <cellStyle name="20% - Accent1 45 10" xfId="39414" xr:uid="{00000000-0005-0000-0000-0000230B0000}"/>
    <cellStyle name="20% - Accent1 45 11" xfId="40445" xr:uid="{00000000-0005-0000-0000-0000240B0000}"/>
    <cellStyle name="20% - Accent1 45 12" xfId="41325" xr:uid="{00000000-0005-0000-0000-0000250B0000}"/>
    <cellStyle name="20% - Accent1 45 13" xfId="42074" xr:uid="{00000000-0005-0000-0000-0000260B0000}"/>
    <cellStyle name="20% - Accent1 45 14" xfId="42709" xr:uid="{00000000-0005-0000-0000-0000270B0000}"/>
    <cellStyle name="20% - Accent1 45 2" xfId="18356" xr:uid="{00000000-0005-0000-0000-0000280B0000}"/>
    <cellStyle name="20% - Accent1 45 3" xfId="29704" xr:uid="{00000000-0005-0000-0000-0000290B0000}"/>
    <cellStyle name="20% - Accent1 45 4" xfId="31283" xr:uid="{00000000-0005-0000-0000-00002A0B0000}"/>
    <cellStyle name="20% - Accent1 45 5" xfId="32828" xr:uid="{00000000-0005-0000-0000-00002B0B0000}"/>
    <cellStyle name="20% - Accent1 45 6" xfId="34304" xr:uid="{00000000-0005-0000-0000-00002C0B0000}"/>
    <cellStyle name="20% - Accent1 45 7" xfId="35706" xr:uid="{00000000-0005-0000-0000-00002D0B0000}"/>
    <cellStyle name="20% - Accent1 45 8" xfId="37041" xr:uid="{00000000-0005-0000-0000-00002E0B0000}"/>
    <cellStyle name="20% - Accent1 45 9" xfId="38276" xr:uid="{00000000-0005-0000-0000-00002F0B0000}"/>
    <cellStyle name="20% - Accent1 46" xfId="316" xr:uid="{00000000-0005-0000-0000-0000300B0000}"/>
    <cellStyle name="20% - Accent1 46 10" xfId="39495" xr:uid="{00000000-0005-0000-0000-0000310B0000}"/>
    <cellStyle name="20% - Accent1 46 11" xfId="40514" xr:uid="{00000000-0005-0000-0000-0000320B0000}"/>
    <cellStyle name="20% - Accent1 46 12" xfId="41382" xr:uid="{00000000-0005-0000-0000-0000330B0000}"/>
    <cellStyle name="20% - Accent1 46 13" xfId="42110" xr:uid="{00000000-0005-0000-0000-0000340B0000}"/>
    <cellStyle name="20% - Accent1 46 14" xfId="42740" xr:uid="{00000000-0005-0000-0000-0000350B0000}"/>
    <cellStyle name="20% - Accent1 46 2" xfId="18521" xr:uid="{00000000-0005-0000-0000-0000360B0000}"/>
    <cellStyle name="20% - Accent1 46 3" xfId="29832" xr:uid="{00000000-0005-0000-0000-0000370B0000}"/>
    <cellStyle name="20% - Accent1 46 4" xfId="31408" xr:uid="{00000000-0005-0000-0000-0000380B0000}"/>
    <cellStyle name="20% - Accent1 46 5" xfId="32947" xr:uid="{00000000-0005-0000-0000-0000390B0000}"/>
    <cellStyle name="20% - Accent1 46 6" xfId="34419" xr:uid="{00000000-0005-0000-0000-00003A0B0000}"/>
    <cellStyle name="20% - Accent1 46 7" xfId="35815" xr:uid="{00000000-0005-0000-0000-00003B0B0000}"/>
    <cellStyle name="20% - Accent1 46 8" xfId="37142" xr:uid="{00000000-0005-0000-0000-00003C0B0000}"/>
    <cellStyle name="20% - Accent1 46 9" xfId="38369" xr:uid="{00000000-0005-0000-0000-00003D0B0000}"/>
    <cellStyle name="20% - Accent1 47" xfId="317" xr:uid="{00000000-0005-0000-0000-00003E0B0000}"/>
    <cellStyle name="20% - Accent1 47 10" xfId="39522" xr:uid="{00000000-0005-0000-0000-00003F0B0000}"/>
    <cellStyle name="20% - Accent1 47 11" xfId="40541" xr:uid="{00000000-0005-0000-0000-0000400B0000}"/>
    <cellStyle name="20% - Accent1 47 12" xfId="41409" xr:uid="{00000000-0005-0000-0000-0000410B0000}"/>
    <cellStyle name="20% - Accent1 47 13" xfId="42137" xr:uid="{00000000-0005-0000-0000-0000420B0000}"/>
    <cellStyle name="20% - Accent1 47 14" xfId="42767" xr:uid="{00000000-0005-0000-0000-0000430B0000}"/>
    <cellStyle name="20% - Accent1 47 2" xfId="18548" xr:uid="{00000000-0005-0000-0000-0000440B0000}"/>
    <cellStyle name="20% - Accent1 47 3" xfId="29859" xr:uid="{00000000-0005-0000-0000-0000450B0000}"/>
    <cellStyle name="20% - Accent1 47 4" xfId="31435" xr:uid="{00000000-0005-0000-0000-0000460B0000}"/>
    <cellStyle name="20% - Accent1 47 5" xfId="32974" xr:uid="{00000000-0005-0000-0000-0000470B0000}"/>
    <cellStyle name="20% - Accent1 47 6" xfId="34446" xr:uid="{00000000-0005-0000-0000-0000480B0000}"/>
    <cellStyle name="20% - Accent1 47 7" xfId="35842" xr:uid="{00000000-0005-0000-0000-0000490B0000}"/>
    <cellStyle name="20% - Accent1 47 8" xfId="37169" xr:uid="{00000000-0005-0000-0000-00004A0B0000}"/>
    <cellStyle name="20% - Accent1 47 9" xfId="38396" xr:uid="{00000000-0005-0000-0000-00004B0B0000}"/>
    <cellStyle name="20% - Accent1 48" xfId="318" xr:uid="{00000000-0005-0000-0000-00004C0B0000}"/>
    <cellStyle name="20% - Accent1 48 10" xfId="39574" xr:uid="{00000000-0005-0000-0000-00004D0B0000}"/>
    <cellStyle name="20% - Accent1 48 11" xfId="40588" xr:uid="{00000000-0005-0000-0000-00004E0B0000}"/>
    <cellStyle name="20% - Accent1 48 12" xfId="41449" xr:uid="{00000000-0005-0000-0000-00004F0B0000}"/>
    <cellStyle name="20% - Accent1 48 13" xfId="42169" xr:uid="{00000000-0005-0000-0000-0000500B0000}"/>
    <cellStyle name="20% - Accent1 48 14" xfId="42796" xr:uid="{00000000-0005-0000-0000-0000510B0000}"/>
    <cellStyle name="20% - Accent1 48 2" xfId="18644" xr:uid="{00000000-0005-0000-0000-0000520B0000}"/>
    <cellStyle name="20% - Accent1 48 3" xfId="29936" xr:uid="{00000000-0005-0000-0000-0000530B0000}"/>
    <cellStyle name="20% - Accent1 48 4" xfId="31511" xr:uid="{00000000-0005-0000-0000-0000540B0000}"/>
    <cellStyle name="20% - Accent1 48 5" xfId="33045" xr:uid="{00000000-0005-0000-0000-0000550B0000}"/>
    <cellStyle name="20% - Accent1 48 6" xfId="34514" xr:uid="{00000000-0005-0000-0000-0000560B0000}"/>
    <cellStyle name="20% - Accent1 48 7" xfId="35905" xr:uid="{00000000-0005-0000-0000-0000570B0000}"/>
    <cellStyle name="20% - Accent1 48 8" xfId="37228" xr:uid="{00000000-0005-0000-0000-0000580B0000}"/>
    <cellStyle name="20% - Accent1 48 9" xfId="38452" xr:uid="{00000000-0005-0000-0000-0000590B0000}"/>
    <cellStyle name="20% - Accent1 49" xfId="319" xr:uid="{00000000-0005-0000-0000-00005A0B0000}"/>
    <cellStyle name="20% - Accent1 49 10" xfId="39628" xr:uid="{00000000-0005-0000-0000-00005B0B0000}"/>
    <cellStyle name="20% - Accent1 49 11" xfId="40638" xr:uid="{00000000-0005-0000-0000-00005C0B0000}"/>
    <cellStyle name="20% - Accent1 49 12" xfId="41491" xr:uid="{00000000-0005-0000-0000-00005D0B0000}"/>
    <cellStyle name="20% - Accent1 49 13" xfId="42203" xr:uid="{00000000-0005-0000-0000-00005E0B0000}"/>
    <cellStyle name="20% - Accent1 49 14" xfId="42825" xr:uid="{00000000-0005-0000-0000-00005F0B0000}"/>
    <cellStyle name="20% - Accent1 49 2" xfId="18740" xr:uid="{00000000-0005-0000-0000-0000600B0000}"/>
    <cellStyle name="20% - Accent1 49 3" xfId="30015" xr:uid="{00000000-0005-0000-0000-0000610B0000}"/>
    <cellStyle name="20% - Accent1 49 4" xfId="31589" xr:uid="{00000000-0005-0000-0000-0000620B0000}"/>
    <cellStyle name="20% - Accent1 49 5" xfId="33121" xr:uid="{00000000-0005-0000-0000-0000630B0000}"/>
    <cellStyle name="20% - Accent1 49 6" xfId="34585" xr:uid="{00000000-0005-0000-0000-0000640B0000}"/>
    <cellStyle name="20% - Accent1 49 7" xfId="35975" xr:uid="{00000000-0005-0000-0000-0000650B0000}"/>
    <cellStyle name="20% - Accent1 49 8" xfId="37292" xr:uid="{00000000-0005-0000-0000-0000660B0000}"/>
    <cellStyle name="20% - Accent1 49 9" xfId="38514" xr:uid="{00000000-0005-0000-0000-0000670B0000}"/>
    <cellStyle name="20% - Accent1 5" xfId="320" xr:uid="{00000000-0005-0000-0000-0000680B0000}"/>
    <cellStyle name="20% - Accent1 5 10" xfId="22843" xr:uid="{00000000-0005-0000-0000-0000690B0000}"/>
    <cellStyle name="20% - Accent1 5 11" xfId="19311" xr:uid="{00000000-0005-0000-0000-00006A0B0000}"/>
    <cellStyle name="20% - Accent1 5 12" xfId="23858" xr:uid="{00000000-0005-0000-0000-00006B0B0000}"/>
    <cellStyle name="20% - Accent1 5 13" xfId="24677" xr:uid="{00000000-0005-0000-0000-00006C0B0000}"/>
    <cellStyle name="20% - Accent1 5 14" xfId="20364" xr:uid="{00000000-0005-0000-0000-00006D0B0000}"/>
    <cellStyle name="20% - Accent1 5 15" xfId="28505" xr:uid="{00000000-0005-0000-0000-00006E0B0000}"/>
    <cellStyle name="20% - Accent1 5 16" xfId="26547" xr:uid="{00000000-0005-0000-0000-00006F0B0000}"/>
    <cellStyle name="20% - Accent1 5 2" xfId="321" xr:uid="{00000000-0005-0000-0000-0000700B0000}"/>
    <cellStyle name="20% - Accent1 5 3" xfId="322" xr:uid="{00000000-0005-0000-0000-0000710B0000}"/>
    <cellStyle name="20% - Accent1 5 4" xfId="8252" xr:uid="{00000000-0005-0000-0000-0000720B0000}"/>
    <cellStyle name="20% - Accent1 5 5" xfId="21706" xr:uid="{00000000-0005-0000-0000-0000730B0000}"/>
    <cellStyle name="20% - Accent1 5 6" xfId="21037" xr:uid="{00000000-0005-0000-0000-0000740B0000}"/>
    <cellStyle name="20% - Accent1 5 7" xfId="27085" xr:uid="{00000000-0005-0000-0000-0000750B0000}"/>
    <cellStyle name="20% - Accent1 5 8" xfId="13423" xr:uid="{00000000-0005-0000-0000-0000760B0000}"/>
    <cellStyle name="20% - Accent1 5 9" xfId="28282" xr:uid="{00000000-0005-0000-0000-0000770B0000}"/>
    <cellStyle name="20% - Accent1 50" xfId="323" xr:uid="{00000000-0005-0000-0000-0000780B0000}"/>
    <cellStyle name="20% - Accent1 50 10" xfId="39687" xr:uid="{00000000-0005-0000-0000-0000790B0000}"/>
    <cellStyle name="20% - Accent1 50 11" xfId="40690" xr:uid="{00000000-0005-0000-0000-00007A0B0000}"/>
    <cellStyle name="20% - Accent1 50 12" xfId="41535" xr:uid="{00000000-0005-0000-0000-00007B0B0000}"/>
    <cellStyle name="20% - Accent1 50 13" xfId="42240" xr:uid="{00000000-0005-0000-0000-00007C0B0000}"/>
    <cellStyle name="20% - Accent1 50 14" xfId="42854" xr:uid="{00000000-0005-0000-0000-00007D0B0000}"/>
    <cellStyle name="20% - Accent1 50 2" xfId="18836" xr:uid="{00000000-0005-0000-0000-00007E0B0000}"/>
    <cellStyle name="20% - Accent1 50 3" xfId="30091" xr:uid="{00000000-0005-0000-0000-00007F0B0000}"/>
    <cellStyle name="20% - Accent1 50 4" xfId="31661" xr:uid="{00000000-0005-0000-0000-0000800B0000}"/>
    <cellStyle name="20% - Accent1 50 5" xfId="33195" xr:uid="{00000000-0005-0000-0000-0000810B0000}"/>
    <cellStyle name="20% - Accent1 50 6" xfId="34654" xr:uid="{00000000-0005-0000-0000-0000820B0000}"/>
    <cellStyle name="20% - Accent1 50 7" xfId="36043" xr:uid="{00000000-0005-0000-0000-0000830B0000}"/>
    <cellStyle name="20% - Accent1 50 8" xfId="37358" xr:uid="{00000000-0005-0000-0000-0000840B0000}"/>
    <cellStyle name="20% - Accent1 50 9" xfId="38577" xr:uid="{00000000-0005-0000-0000-0000850B0000}"/>
    <cellStyle name="20% - Accent1 51" xfId="256" xr:uid="{00000000-0005-0000-0000-0000860B0000}"/>
    <cellStyle name="20% - Accent1 6" xfId="324" xr:uid="{00000000-0005-0000-0000-0000870B0000}"/>
    <cellStyle name="20% - Accent1 6 10" xfId="34473" xr:uid="{00000000-0005-0000-0000-0000880B0000}"/>
    <cellStyle name="20% - Accent1 6 11" xfId="35865" xr:uid="{00000000-0005-0000-0000-0000890B0000}"/>
    <cellStyle name="20% - Accent1 6 12" xfId="37191" xr:uid="{00000000-0005-0000-0000-00008A0B0000}"/>
    <cellStyle name="20% - Accent1 6 13" xfId="38417" xr:uid="{00000000-0005-0000-0000-00008B0B0000}"/>
    <cellStyle name="20% - Accent1 6 14" xfId="39540" xr:uid="{00000000-0005-0000-0000-00008C0B0000}"/>
    <cellStyle name="20% - Accent1 6 15" xfId="40555" xr:uid="{00000000-0005-0000-0000-00008D0B0000}"/>
    <cellStyle name="20% - Accent1 6 16" xfId="41420" xr:uid="{00000000-0005-0000-0000-00008E0B0000}"/>
    <cellStyle name="20% - Accent1 6 2" xfId="325" xr:uid="{00000000-0005-0000-0000-00008F0B0000}"/>
    <cellStyle name="20% - Accent1 6 3" xfId="326" xr:uid="{00000000-0005-0000-0000-0000900B0000}"/>
    <cellStyle name="20% - Accent1 6 4" xfId="8352" xr:uid="{00000000-0005-0000-0000-0000910B0000}"/>
    <cellStyle name="20% - Accent1 6 5" xfId="21784" xr:uid="{00000000-0005-0000-0000-0000920B0000}"/>
    <cellStyle name="20% - Accent1 6 6" xfId="20957" xr:uid="{00000000-0005-0000-0000-0000930B0000}"/>
    <cellStyle name="20% - Accent1 6 7" xfId="29892" xr:uid="{00000000-0005-0000-0000-0000940B0000}"/>
    <cellStyle name="20% - Accent1 6 8" xfId="31387" xr:uid="{00000000-0005-0000-0000-0000950B0000}"/>
    <cellStyle name="20% - Accent1 6 9" xfId="33004" xr:uid="{00000000-0005-0000-0000-0000960B0000}"/>
    <cellStyle name="20% - Accent1 7" xfId="327" xr:uid="{00000000-0005-0000-0000-0000970B0000}"/>
    <cellStyle name="20% - Accent1 7 10" xfId="13251" xr:uid="{00000000-0005-0000-0000-0000980B0000}"/>
    <cellStyle name="20% - Accent1 7 11" xfId="24455" xr:uid="{00000000-0005-0000-0000-0000990B0000}"/>
    <cellStyle name="20% - Accent1 7 12" xfId="31032" xr:uid="{00000000-0005-0000-0000-00009A0B0000}"/>
    <cellStyle name="20% - Accent1 7 13" xfId="32654" xr:uid="{00000000-0005-0000-0000-00009B0B0000}"/>
    <cellStyle name="20% - Accent1 7 14" xfId="34133" xr:uid="{00000000-0005-0000-0000-00009C0B0000}"/>
    <cellStyle name="20% - Accent1 7 15" xfId="35541" xr:uid="{00000000-0005-0000-0000-00009D0B0000}"/>
    <cellStyle name="20% - Accent1 7 16" xfId="36881" xr:uid="{00000000-0005-0000-0000-00009E0B0000}"/>
    <cellStyle name="20% - Accent1 7 2" xfId="328" xr:uid="{00000000-0005-0000-0000-00009F0B0000}"/>
    <cellStyle name="20% - Accent1 7 3" xfId="329" xr:uid="{00000000-0005-0000-0000-0000A00B0000}"/>
    <cellStyle name="20% - Accent1 7 4" xfId="8452" xr:uid="{00000000-0005-0000-0000-0000A10B0000}"/>
    <cellStyle name="20% - Accent1 7 5" xfId="21867" xr:uid="{00000000-0005-0000-0000-0000A20B0000}"/>
    <cellStyle name="20% - Accent1 7 6" xfId="20880" xr:uid="{00000000-0005-0000-0000-0000A30B0000}"/>
    <cellStyle name="20% - Accent1 7 7" xfId="21603" xr:uid="{00000000-0005-0000-0000-0000A40B0000}"/>
    <cellStyle name="20% - Accent1 7 8" xfId="25682" xr:uid="{00000000-0005-0000-0000-0000A50B0000}"/>
    <cellStyle name="20% - Accent1 7 9" xfId="29783" xr:uid="{00000000-0005-0000-0000-0000A60B0000}"/>
    <cellStyle name="20% - Accent1 8" xfId="330" xr:uid="{00000000-0005-0000-0000-0000A70B0000}"/>
    <cellStyle name="20% - Accent1 8 10" xfId="25568" xr:uid="{00000000-0005-0000-0000-0000A80B0000}"/>
    <cellStyle name="20% - Accent1 8 11" xfId="26134" xr:uid="{00000000-0005-0000-0000-0000A90B0000}"/>
    <cellStyle name="20% - Accent1 8 12" xfId="9636" xr:uid="{00000000-0005-0000-0000-0000AA0B0000}"/>
    <cellStyle name="20% - Accent1 8 13" xfId="29355" xr:uid="{00000000-0005-0000-0000-0000AB0B0000}"/>
    <cellStyle name="20% - Accent1 8 14" xfId="23288" xr:uid="{00000000-0005-0000-0000-0000AC0B0000}"/>
    <cellStyle name="20% - Accent1 8 15" xfId="21306" xr:uid="{00000000-0005-0000-0000-0000AD0B0000}"/>
    <cellStyle name="20% - Accent1 8 16" xfId="25574" xr:uid="{00000000-0005-0000-0000-0000AE0B0000}"/>
    <cellStyle name="20% - Accent1 8 2" xfId="331" xr:uid="{00000000-0005-0000-0000-0000AF0B0000}"/>
    <cellStyle name="20% - Accent1 8 3" xfId="332" xr:uid="{00000000-0005-0000-0000-0000B00B0000}"/>
    <cellStyle name="20% - Accent1 8 4" xfId="8551" xr:uid="{00000000-0005-0000-0000-0000B10B0000}"/>
    <cellStyle name="20% - Accent1 8 5" xfId="21948" xr:uid="{00000000-0005-0000-0000-0000B20B0000}"/>
    <cellStyle name="20% - Accent1 8 6" xfId="20801" xr:uid="{00000000-0005-0000-0000-0000B30B0000}"/>
    <cellStyle name="20% - Accent1 8 7" xfId="23507" xr:uid="{00000000-0005-0000-0000-0000B40B0000}"/>
    <cellStyle name="20% - Accent1 8 8" xfId="20743" xr:uid="{00000000-0005-0000-0000-0000B50B0000}"/>
    <cellStyle name="20% - Accent1 8 9" xfId="28664" xr:uid="{00000000-0005-0000-0000-0000B60B0000}"/>
    <cellStyle name="20% - Accent1 9" xfId="333" xr:uid="{00000000-0005-0000-0000-0000B70B0000}"/>
    <cellStyle name="20% - Accent1 9 10" xfId="31297" xr:uid="{00000000-0005-0000-0000-0000B80B0000}"/>
    <cellStyle name="20% - Accent1 9 11" xfId="32912" xr:uid="{00000000-0005-0000-0000-0000B90B0000}"/>
    <cellStyle name="20% - Accent1 9 12" xfId="34384" xr:uid="{00000000-0005-0000-0000-0000BA0B0000}"/>
    <cellStyle name="20% - Accent1 9 13" xfId="35783" xr:uid="{00000000-0005-0000-0000-0000BB0B0000}"/>
    <cellStyle name="20% - Accent1 9 14" xfId="37113" xr:uid="{00000000-0005-0000-0000-0000BC0B0000}"/>
    <cellStyle name="20% - Accent1 9 15" xfId="38345" xr:uid="{00000000-0005-0000-0000-0000BD0B0000}"/>
    <cellStyle name="20% - Accent1 9 16" xfId="39474" xr:uid="{00000000-0005-0000-0000-0000BE0B0000}"/>
    <cellStyle name="20% - Accent1 9 2" xfId="334" xr:uid="{00000000-0005-0000-0000-0000BF0B0000}"/>
    <cellStyle name="20% - Accent1 9 3" xfId="335" xr:uid="{00000000-0005-0000-0000-0000C00B0000}"/>
    <cellStyle name="20% - Accent1 9 4" xfId="8652" xr:uid="{00000000-0005-0000-0000-0000C10B0000}"/>
    <cellStyle name="20% - Accent1 9 5" xfId="22032" xr:uid="{00000000-0005-0000-0000-0000C20B0000}"/>
    <cellStyle name="20% - Accent1 9 6" xfId="20724" xr:uid="{00000000-0005-0000-0000-0000C30B0000}"/>
    <cellStyle name="20% - Accent1 9 7" xfId="25282" xr:uid="{00000000-0005-0000-0000-0000C40B0000}"/>
    <cellStyle name="20% - Accent1 9 8" xfId="22154" xr:uid="{00000000-0005-0000-0000-0000C50B0000}"/>
    <cellStyle name="20% - Accent1 9 9" xfId="19152" xr:uid="{00000000-0005-0000-0000-0000C60B0000}"/>
    <cellStyle name="20% - Accent2 10" xfId="337" xr:uid="{00000000-0005-0000-0000-0000C70B0000}"/>
    <cellStyle name="20% - Accent2 10 10" xfId="32059" xr:uid="{00000000-0005-0000-0000-0000C80B0000}"/>
    <cellStyle name="20% - Accent2 10 11" xfId="33573" xr:uid="{00000000-0005-0000-0000-0000C90B0000}"/>
    <cellStyle name="20% - Accent2 10 12" xfId="35014" xr:uid="{00000000-0005-0000-0000-0000CA0B0000}"/>
    <cellStyle name="20% - Accent2 10 13" xfId="36382" xr:uid="{00000000-0005-0000-0000-0000CB0B0000}"/>
    <cellStyle name="20% - Accent2 10 14" xfId="37672" xr:uid="{00000000-0005-0000-0000-0000CC0B0000}"/>
    <cellStyle name="20% - Accent2 10 15" xfId="38859" xr:uid="{00000000-0005-0000-0000-0000CD0B0000}"/>
    <cellStyle name="20% - Accent2 10 16" xfId="39944" xr:uid="{00000000-0005-0000-0000-0000CE0B0000}"/>
    <cellStyle name="20% - Accent2 10 2" xfId="338" xr:uid="{00000000-0005-0000-0000-0000CF0B0000}"/>
    <cellStyle name="20% - Accent2 10 3" xfId="339" xr:uid="{00000000-0005-0000-0000-0000D00B0000}"/>
    <cellStyle name="20% - Accent2 10 4" xfId="8752" xr:uid="{00000000-0005-0000-0000-0000D10B0000}"/>
    <cellStyle name="20% - Accent2 10 5" xfId="22118" xr:uid="{00000000-0005-0000-0000-0000D20B0000}"/>
    <cellStyle name="20% - Accent2 10 6" xfId="20650" xr:uid="{00000000-0005-0000-0000-0000D30B0000}"/>
    <cellStyle name="20% - Accent2 10 7" xfId="23521" xr:uid="{00000000-0005-0000-0000-0000D40B0000}"/>
    <cellStyle name="20% - Accent2 10 8" xfId="21056" xr:uid="{00000000-0005-0000-0000-0000D50B0000}"/>
    <cellStyle name="20% - Accent2 10 9" xfId="30419" xr:uid="{00000000-0005-0000-0000-0000D60B0000}"/>
    <cellStyle name="20% - Accent2 11" xfId="340" xr:uid="{00000000-0005-0000-0000-0000D70B0000}"/>
    <cellStyle name="20% - Accent2 11 10" xfId="24558" xr:uid="{00000000-0005-0000-0000-0000D80B0000}"/>
    <cellStyle name="20% - Accent2 11 11" xfId="24913" xr:uid="{00000000-0005-0000-0000-0000D90B0000}"/>
    <cellStyle name="20% - Accent2 11 12" xfId="26252" xr:uid="{00000000-0005-0000-0000-0000DA0B0000}"/>
    <cellStyle name="20% - Accent2 11 13" xfId="13259" xr:uid="{00000000-0005-0000-0000-0000DB0B0000}"/>
    <cellStyle name="20% - Accent2 11 14" xfId="29648" xr:uid="{00000000-0005-0000-0000-0000DC0B0000}"/>
    <cellStyle name="20% - Accent2 11 15" xfId="24346" xr:uid="{00000000-0005-0000-0000-0000DD0B0000}"/>
    <cellStyle name="20% - Accent2 11 16" xfId="20689" xr:uid="{00000000-0005-0000-0000-0000DE0B0000}"/>
    <cellStyle name="20% - Accent2 11 2" xfId="341" xr:uid="{00000000-0005-0000-0000-0000DF0B0000}"/>
    <cellStyle name="20% - Accent2 11 3" xfId="342" xr:uid="{00000000-0005-0000-0000-0000E00B0000}"/>
    <cellStyle name="20% - Accent2 11 4" xfId="8852" xr:uid="{00000000-0005-0000-0000-0000E10B0000}"/>
    <cellStyle name="20% - Accent2 11 5" xfId="22203" xr:uid="{00000000-0005-0000-0000-0000E20B0000}"/>
    <cellStyle name="20% - Accent2 11 6" xfId="20576" xr:uid="{00000000-0005-0000-0000-0000E30B0000}"/>
    <cellStyle name="20% - Accent2 11 7" xfId="26875" xr:uid="{00000000-0005-0000-0000-0000E40B0000}"/>
    <cellStyle name="20% - Accent2 11 8" xfId="19475" xr:uid="{00000000-0005-0000-0000-0000E50B0000}"/>
    <cellStyle name="20% - Accent2 11 9" xfId="22019" xr:uid="{00000000-0005-0000-0000-0000E60B0000}"/>
    <cellStyle name="20% - Accent2 12" xfId="343" xr:uid="{00000000-0005-0000-0000-0000E70B0000}"/>
    <cellStyle name="20% - Accent2 12 10" xfId="31256" xr:uid="{00000000-0005-0000-0000-0000E80B0000}"/>
    <cellStyle name="20% - Accent2 12 11" xfId="32872" xr:uid="{00000000-0005-0000-0000-0000E90B0000}"/>
    <cellStyle name="20% - Accent2 12 12" xfId="34345" xr:uid="{00000000-0005-0000-0000-0000EA0B0000}"/>
    <cellStyle name="20% - Accent2 12 13" xfId="35744" xr:uid="{00000000-0005-0000-0000-0000EB0B0000}"/>
    <cellStyle name="20% - Accent2 12 14" xfId="37075" xr:uid="{00000000-0005-0000-0000-0000EC0B0000}"/>
    <cellStyle name="20% - Accent2 12 15" xfId="38308" xr:uid="{00000000-0005-0000-0000-0000ED0B0000}"/>
    <cellStyle name="20% - Accent2 12 16" xfId="39438" xr:uid="{00000000-0005-0000-0000-0000EE0B0000}"/>
    <cellStyle name="20% - Accent2 12 2" xfId="344" xr:uid="{00000000-0005-0000-0000-0000EF0B0000}"/>
    <cellStyle name="20% - Accent2 12 3" xfId="345" xr:uid="{00000000-0005-0000-0000-0000F00B0000}"/>
    <cellStyle name="20% - Accent2 12 4" xfId="8954" xr:uid="{00000000-0005-0000-0000-0000F10B0000}"/>
    <cellStyle name="20% - Accent2 12 5" xfId="22282" xr:uid="{00000000-0005-0000-0000-0000F20B0000}"/>
    <cellStyle name="20% - Accent2 12 6" xfId="20489" xr:uid="{00000000-0005-0000-0000-0000F30B0000}"/>
    <cellStyle name="20% - Accent2 12 7" xfId="27361" xr:uid="{00000000-0005-0000-0000-0000F40B0000}"/>
    <cellStyle name="20% - Accent2 12 8" xfId="25481" xr:uid="{00000000-0005-0000-0000-0000F50B0000}"/>
    <cellStyle name="20% - Accent2 12 9" xfId="29749" xr:uid="{00000000-0005-0000-0000-0000F60B0000}"/>
    <cellStyle name="20% - Accent2 13" xfId="346" xr:uid="{00000000-0005-0000-0000-0000F70B0000}"/>
    <cellStyle name="20% - Accent2 13 10" xfId="20927" xr:uid="{00000000-0005-0000-0000-0000F80B0000}"/>
    <cellStyle name="20% - Accent2 13 11" xfId="23784" xr:uid="{00000000-0005-0000-0000-0000F90B0000}"/>
    <cellStyle name="20% - Accent2 13 12" xfId="25283" xr:uid="{00000000-0005-0000-0000-0000FA0B0000}"/>
    <cellStyle name="20% - Accent2 13 13" xfId="20991" xr:uid="{00000000-0005-0000-0000-0000FB0B0000}"/>
    <cellStyle name="20% - Accent2 13 14" xfId="24343" xr:uid="{00000000-0005-0000-0000-0000FC0B0000}"/>
    <cellStyle name="20% - Accent2 13 15" xfId="30214" xr:uid="{00000000-0005-0000-0000-0000FD0B0000}"/>
    <cellStyle name="20% - Accent2 13 16" xfId="24471" xr:uid="{00000000-0005-0000-0000-0000FE0B0000}"/>
    <cellStyle name="20% - Accent2 13 2" xfId="347" xr:uid="{00000000-0005-0000-0000-0000FF0B0000}"/>
    <cellStyle name="20% - Accent2 13 3" xfId="348" xr:uid="{00000000-0005-0000-0000-0000000C0000}"/>
    <cellStyle name="20% - Accent2 13 4" xfId="9051" xr:uid="{00000000-0005-0000-0000-0000010C0000}"/>
    <cellStyle name="20% - Accent2 13 5" xfId="22371" xr:uid="{00000000-0005-0000-0000-0000020C0000}"/>
    <cellStyle name="20% - Accent2 13 6" xfId="20408" xr:uid="{00000000-0005-0000-0000-0000030C0000}"/>
    <cellStyle name="20% - Accent2 13 7" xfId="21284" xr:uid="{00000000-0005-0000-0000-0000040C0000}"/>
    <cellStyle name="20% - Accent2 13 8" xfId="27650" xr:uid="{00000000-0005-0000-0000-0000050C0000}"/>
    <cellStyle name="20% - Accent2 13 9" xfId="25297" xr:uid="{00000000-0005-0000-0000-0000060C0000}"/>
    <cellStyle name="20% - Accent2 14" xfId="349" xr:uid="{00000000-0005-0000-0000-0000070C0000}"/>
    <cellStyle name="20% - Accent2 14 10" xfId="23927" xr:uid="{00000000-0005-0000-0000-0000080C0000}"/>
    <cellStyle name="20% - Accent2 14 11" xfId="21318" xr:uid="{00000000-0005-0000-0000-0000090C0000}"/>
    <cellStyle name="20% - Accent2 14 12" xfId="21135" xr:uid="{00000000-0005-0000-0000-00000A0C0000}"/>
    <cellStyle name="20% - Accent2 14 13" xfId="27668" xr:uid="{00000000-0005-0000-0000-00000B0C0000}"/>
    <cellStyle name="20% - Accent2 14 14" xfId="24190" xr:uid="{00000000-0005-0000-0000-00000C0C0000}"/>
    <cellStyle name="20% - Accent2 14 15" xfId="24054" xr:uid="{00000000-0005-0000-0000-00000D0C0000}"/>
    <cellStyle name="20% - Accent2 14 16" xfId="29020" xr:uid="{00000000-0005-0000-0000-00000E0C0000}"/>
    <cellStyle name="20% - Accent2 14 2" xfId="350" xr:uid="{00000000-0005-0000-0000-00000F0C0000}"/>
    <cellStyle name="20% - Accent2 14 3" xfId="351" xr:uid="{00000000-0005-0000-0000-0000100C0000}"/>
    <cellStyle name="20% - Accent2 14 4" xfId="9147" xr:uid="{00000000-0005-0000-0000-0000110C0000}"/>
    <cellStyle name="20% - Accent2 14 5" xfId="22449" xr:uid="{00000000-0005-0000-0000-0000120C0000}"/>
    <cellStyle name="20% - Accent2 14 6" xfId="20329" xr:uid="{00000000-0005-0000-0000-0000130C0000}"/>
    <cellStyle name="20% - Accent2 14 7" xfId="24177" xr:uid="{00000000-0005-0000-0000-0000140C0000}"/>
    <cellStyle name="20% - Accent2 14 8" xfId="23335" xr:uid="{00000000-0005-0000-0000-0000150C0000}"/>
    <cellStyle name="20% - Accent2 14 9" xfId="25813" xr:uid="{00000000-0005-0000-0000-0000160C0000}"/>
    <cellStyle name="20% - Accent2 15" xfId="352" xr:uid="{00000000-0005-0000-0000-0000170C0000}"/>
    <cellStyle name="20% - Accent2 15 10" xfId="25320" xr:uid="{00000000-0005-0000-0000-0000180C0000}"/>
    <cellStyle name="20% - Accent2 15 11" xfId="26587" xr:uid="{00000000-0005-0000-0000-0000190C0000}"/>
    <cellStyle name="20% - Accent2 15 12" xfId="26511" xr:uid="{00000000-0005-0000-0000-00001A0C0000}"/>
    <cellStyle name="20% - Accent2 15 13" xfId="22024" xr:uid="{00000000-0005-0000-0000-00001B0C0000}"/>
    <cellStyle name="20% - Accent2 15 14" xfId="23300" xr:uid="{00000000-0005-0000-0000-00001C0C0000}"/>
    <cellStyle name="20% - Accent2 15 15" xfId="26669" xr:uid="{00000000-0005-0000-0000-00001D0C0000}"/>
    <cellStyle name="20% - Accent2 15 16" xfId="20189" xr:uid="{00000000-0005-0000-0000-00001E0C0000}"/>
    <cellStyle name="20% - Accent2 15 2" xfId="353" xr:uid="{00000000-0005-0000-0000-00001F0C0000}"/>
    <cellStyle name="20% - Accent2 15 3" xfId="354" xr:uid="{00000000-0005-0000-0000-0000200C0000}"/>
    <cellStyle name="20% - Accent2 15 4" xfId="9243" xr:uid="{00000000-0005-0000-0000-0000210C0000}"/>
    <cellStyle name="20% - Accent2 15 5" xfId="22525" xr:uid="{00000000-0005-0000-0000-0000220C0000}"/>
    <cellStyle name="20% - Accent2 15 6" xfId="20246" xr:uid="{00000000-0005-0000-0000-0000230C0000}"/>
    <cellStyle name="20% - Accent2 15 7" xfId="26394" xr:uid="{00000000-0005-0000-0000-0000240C0000}"/>
    <cellStyle name="20% - Accent2 15 8" xfId="21091" xr:uid="{00000000-0005-0000-0000-0000250C0000}"/>
    <cellStyle name="20% - Accent2 15 9" xfId="21433" xr:uid="{00000000-0005-0000-0000-0000260C0000}"/>
    <cellStyle name="20% - Accent2 16" xfId="355" xr:uid="{00000000-0005-0000-0000-0000270C0000}"/>
    <cellStyle name="20% - Accent2 16 10" xfId="19930" xr:uid="{00000000-0005-0000-0000-0000280C0000}"/>
    <cellStyle name="20% - Accent2 16 11" xfId="23831" xr:uid="{00000000-0005-0000-0000-0000290C0000}"/>
    <cellStyle name="20% - Accent2 16 12" xfId="22930" xr:uid="{00000000-0005-0000-0000-00002A0C0000}"/>
    <cellStyle name="20% - Accent2 16 13" xfId="26084" xr:uid="{00000000-0005-0000-0000-00002B0C0000}"/>
    <cellStyle name="20% - Accent2 16 14" xfId="27290" xr:uid="{00000000-0005-0000-0000-00002C0C0000}"/>
    <cellStyle name="20% - Accent2 16 15" xfId="22443" xr:uid="{00000000-0005-0000-0000-00002D0C0000}"/>
    <cellStyle name="20% - Accent2 16 16" xfId="23304" xr:uid="{00000000-0005-0000-0000-00002E0C0000}"/>
    <cellStyle name="20% - Accent2 16 2" xfId="356" xr:uid="{00000000-0005-0000-0000-00002F0C0000}"/>
    <cellStyle name="20% - Accent2 16 3" xfId="357" xr:uid="{00000000-0005-0000-0000-0000300C0000}"/>
    <cellStyle name="20% - Accent2 16 4" xfId="9337" xr:uid="{00000000-0005-0000-0000-0000310C0000}"/>
    <cellStyle name="20% - Accent2 16 5" xfId="22601" xr:uid="{00000000-0005-0000-0000-0000320C0000}"/>
    <cellStyle name="20% - Accent2 16 6" xfId="20170" xr:uid="{00000000-0005-0000-0000-0000330C0000}"/>
    <cellStyle name="20% - Accent2 16 7" xfId="23809" xr:uid="{00000000-0005-0000-0000-0000340C0000}"/>
    <cellStyle name="20% - Accent2 16 8" xfId="19117" xr:uid="{00000000-0005-0000-0000-0000350C0000}"/>
    <cellStyle name="20% - Accent2 16 9" xfId="22973" xr:uid="{00000000-0005-0000-0000-0000360C0000}"/>
    <cellStyle name="20% - Accent2 17" xfId="358" xr:uid="{00000000-0005-0000-0000-0000370C0000}"/>
    <cellStyle name="20% - Accent2 17 10" xfId="22808" xr:uid="{00000000-0005-0000-0000-0000380C0000}"/>
    <cellStyle name="20% - Accent2 17 11" xfId="20003" xr:uid="{00000000-0005-0000-0000-0000390C0000}"/>
    <cellStyle name="20% - Accent2 17 12" xfId="19634" xr:uid="{00000000-0005-0000-0000-00003A0C0000}"/>
    <cellStyle name="20% - Accent2 17 13" xfId="24704" xr:uid="{00000000-0005-0000-0000-00003B0C0000}"/>
    <cellStyle name="20% - Accent2 17 14" xfId="23236" xr:uid="{00000000-0005-0000-0000-00003C0C0000}"/>
    <cellStyle name="20% - Accent2 17 2" xfId="13210" xr:uid="{00000000-0005-0000-0000-00003D0C0000}"/>
    <cellStyle name="20% - Accent2 17 3" xfId="25608" xr:uid="{00000000-0005-0000-0000-00003E0C0000}"/>
    <cellStyle name="20% - Accent2 17 4" xfId="25557" xr:uid="{00000000-0005-0000-0000-00003F0C0000}"/>
    <cellStyle name="20% - Accent2 17 5" xfId="24665" xr:uid="{00000000-0005-0000-0000-0000400C0000}"/>
    <cellStyle name="20% - Accent2 17 6" xfId="24329" xr:uid="{00000000-0005-0000-0000-0000410C0000}"/>
    <cellStyle name="20% - Accent2 17 7" xfId="20680" xr:uid="{00000000-0005-0000-0000-0000420C0000}"/>
    <cellStyle name="20% - Accent2 17 8" xfId="27895" xr:uid="{00000000-0005-0000-0000-0000430C0000}"/>
    <cellStyle name="20% - Accent2 17 9" xfId="28359" xr:uid="{00000000-0005-0000-0000-0000440C0000}"/>
    <cellStyle name="20% - Accent2 18" xfId="359" xr:uid="{00000000-0005-0000-0000-0000450C0000}"/>
    <cellStyle name="20% - Accent2 18 10" xfId="34324" xr:uid="{00000000-0005-0000-0000-0000460C0000}"/>
    <cellStyle name="20% - Accent2 18 11" xfId="35723" xr:uid="{00000000-0005-0000-0000-0000470C0000}"/>
    <cellStyle name="20% - Accent2 18 12" xfId="37057" xr:uid="{00000000-0005-0000-0000-0000480C0000}"/>
    <cellStyle name="20% - Accent2 18 13" xfId="38291" xr:uid="{00000000-0005-0000-0000-0000490C0000}"/>
    <cellStyle name="20% - Accent2 18 14" xfId="39423" xr:uid="{00000000-0005-0000-0000-00004A0C0000}"/>
    <cellStyle name="20% - Accent2 18 2" xfId="15833" xr:uid="{00000000-0005-0000-0000-00004B0C0000}"/>
    <cellStyle name="20% - Accent2 18 3" xfId="27687" xr:uid="{00000000-0005-0000-0000-00004C0C0000}"/>
    <cellStyle name="20% - Accent2 18 4" xfId="3232" xr:uid="{00000000-0005-0000-0000-00004D0C0000}"/>
    <cellStyle name="20% - Accent2 18 5" xfId="27761" xr:uid="{00000000-0005-0000-0000-00004E0C0000}"/>
    <cellStyle name="20% - Accent2 18 6" xfId="13299" xr:uid="{00000000-0005-0000-0000-00004F0C0000}"/>
    <cellStyle name="20% - Accent2 18 7" xfId="13194" xr:uid="{00000000-0005-0000-0000-0000500C0000}"/>
    <cellStyle name="20% - Accent2 18 8" xfId="31232" xr:uid="{00000000-0005-0000-0000-0000510C0000}"/>
    <cellStyle name="20% - Accent2 18 9" xfId="32848" xr:uid="{00000000-0005-0000-0000-0000520C0000}"/>
    <cellStyle name="20% - Accent2 19" xfId="360" xr:uid="{00000000-0005-0000-0000-0000530C0000}"/>
    <cellStyle name="20% - Accent2 19 10" xfId="37121" xr:uid="{00000000-0005-0000-0000-0000540C0000}"/>
    <cellStyle name="20% - Accent2 19 11" xfId="38351" xr:uid="{00000000-0005-0000-0000-0000550C0000}"/>
    <cellStyle name="20% - Accent2 19 12" xfId="39478" xr:uid="{00000000-0005-0000-0000-0000560C0000}"/>
    <cellStyle name="20% - Accent2 19 13" xfId="40498" xr:uid="{00000000-0005-0000-0000-0000570C0000}"/>
    <cellStyle name="20% - Accent2 19 14" xfId="41369" xr:uid="{00000000-0005-0000-0000-0000580C0000}"/>
    <cellStyle name="20% - Accent2 19 2" xfId="15928" xr:uid="{00000000-0005-0000-0000-0000590C0000}"/>
    <cellStyle name="20% - Accent2 19 3" xfId="27763" xr:uid="{00000000-0005-0000-0000-00005A0C0000}"/>
    <cellStyle name="20% - Accent2 19 4" xfId="25981" xr:uid="{00000000-0005-0000-0000-00005B0C0000}"/>
    <cellStyle name="20% - Accent2 19 5" xfId="9466" xr:uid="{00000000-0005-0000-0000-00005C0C0000}"/>
    <cellStyle name="20% - Accent2 19 6" xfId="31308" xr:uid="{00000000-0005-0000-0000-00005D0C0000}"/>
    <cellStyle name="20% - Accent2 19 7" xfId="32921" xr:uid="{00000000-0005-0000-0000-00005E0C0000}"/>
    <cellStyle name="20% - Accent2 19 8" xfId="34393" xr:uid="{00000000-0005-0000-0000-00005F0C0000}"/>
    <cellStyle name="20% - Accent2 19 9" xfId="35792" xr:uid="{00000000-0005-0000-0000-0000600C0000}"/>
    <cellStyle name="20% - Accent2 2" xfId="361" xr:uid="{00000000-0005-0000-0000-0000610C0000}"/>
    <cellStyle name="20% - Accent2 2 10" xfId="22361" xr:uid="{00000000-0005-0000-0000-0000620C0000}"/>
    <cellStyle name="20% - Accent2 2 11" xfId="23309" xr:uid="{00000000-0005-0000-0000-0000630C0000}"/>
    <cellStyle name="20% - Accent2 2 12" xfId="21276" xr:uid="{00000000-0005-0000-0000-0000640C0000}"/>
    <cellStyle name="20% - Accent2 2 13" xfId="27137" xr:uid="{00000000-0005-0000-0000-0000650C0000}"/>
    <cellStyle name="20% - Accent2 2 14" xfId="19445" xr:uid="{00000000-0005-0000-0000-0000660C0000}"/>
    <cellStyle name="20% - Accent2 2 15" xfId="26262" xr:uid="{00000000-0005-0000-0000-0000670C0000}"/>
    <cellStyle name="20% - Accent2 2 16" xfId="31148" xr:uid="{00000000-0005-0000-0000-0000680C0000}"/>
    <cellStyle name="20% - Accent2 2 2" xfId="362" xr:uid="{00000000-0005-0000-0000-0000690C0000}"/>
    <cellStyle name="20% - Accent2 2 3" xfId="363" xr:uid="{00000000-0005-0000-0000-00006A0C0000}"/>
    <cellStyle name="20% - Accent2 2 4" xfId="7956" xr:uid="{00000000-0005-0000-0000-00006B0C0000}"/>
    <cellStyle name="20% - Accent2 2 5" xfId="21463" xr:uid="{00000000-0005-0000-0000-00006C0C0000}"/>
    <cellStyle name="20% - Accent2 2 6" xfId="27088" xr:uid="{00000000-0005-0000-0000-00006D0C0000}"/>
    <cellStyle name="20% - Accent2 2 7" xfId="9740" xr:uid="{00000000-0005-0000-0000-00006E0C0000}"/>
    <cellStyle name="20% - Accent2 2 8" xfId="19053" xr:uid="{00000000-0005-0000-0000-00006F0C0000}"/>
    <cellStyle name="20% - Accent2 2 9" xfId="22326" xr:uid="{00000000-0005-0000-0000-0000700C0000}"/>
    <cellStyle name="20% - Accent2 20" xfId="364" xr:uid="{00000000-0005-0000-0000-0000710C0000}"/>
    <cellStyle name="20% - Accent2 20 10" xfId="19778" xr:uid="{00000000-0005-0000-0000-0000720C0000}"/>
    <cellStyle name="20% - Accent2 20 11" xfId="23615" xr:uid="{00000000-0005-0000-0000-0000730C0000}"/>
    <cellStyle name="20% - Accent2 20 12" xfId="26476" xr:uid="{00000000-0005-0000-0000-0000740C0000}"/>
    <cellStyle name="20% - Accent2 20 13" xfId="23035" xr:uid="{00000000-0005-0000-0000-0000750C0000}"/>
    <cellStyle name="20% - Accent2 20 14" xfId="23431" xr:uid="{00000000-0005-0000-0000-0000760C0000}"/>
    <cellStyle name="20% - Accent2 20 2" xfId="16025" xr:uid="{00000000-0005-0000-0000-0000770C0000}"/>
    <cellStyle name="20% - Accent2 20 3" xfId="27842" xr:uid="{00000000-0005-0000-0000-0000780C0000}"/>
    <cellStyle name="20% - Accent2 20 4" xfId="22993" xr:uid="{00000000-0005-0000-0000-0000790C0000}"/>
    <cellStyle name="20% - Accent2 20 5" xfId="19918" xr:uid="{00000000-0005-0000-0000-00007A0C0000}"/>
    <cellStyle name="20% - Accent2 20 6" xfId="21336" xr:uid="{00000000-0005-0000-0000-00007B0C0000}"/>
    <cellStyle name="20% - Accent2 20 7" xfId="23327" xr:uid="{00000000-0005-0000-0000-00007C0C0000}"/>
    <cellStyle name="20% - Accent2 20 8" xfId="27649" xr:uid="{00000000-0005-0000-0000-00007D0C0000}"/>
    <cellStyle name="20% - Accent2 20 9" xfId="25452" xr:uid="{00000000-0005-0000-0000-00007E0C0000}"/>
    <cellStyle name="20% - Accent2 21" xfId="365" xr:uid="{00000000-0005-0000-0000-00007F0C0000}"/>
    <cellStyle name="20% - Accent2 21 10" xfId="26229" xr:uid="{00000000-0005-0000-0000-0000800C0000}"/>
    <cellStyle name="20% - Accent2 21 11" xfId="27277" xr:uid="{00000000-0005-0000-0000-0000810C0000}"/>
    <cellStyle name="20% - Accent2 21 12" xfId="26014" xr:uid="{00000000-0005-0000-0000-0000820C0000}"/>
    <cellStyle name="20% - Accent2 21 13" xfId="23924" xr:uid="{00000000-0005-0000-0000-0000830C0000}"/>
    <cellStyle name="20% - Accent2 21 14" xfId="28062" xr:uid="{00000000-0005-0000-0000-0000840C0000}"/>
    <cellStyle name="20% - Accent2 21 2" xfId="16122" xr:uid="{00000000-0005-0000-0000-0000850C0000}"/>
    <cellStyle name="20% - Accent2 21 3" xfId="27919" xr:uid="{00000000-0005-0000-0000-0000860C0000}"/>
    <cellStyle name="20% - Accent2 21 4" xfId="25907" xr:uid="{00000000-0005-0000-0000-0000870C0000}"/>
    <cellStyle name="20% - Accent2 21 5" xfId="19821" xr:uid="{00000000-0005-0000-0000-0000880C0000}"/>
    <cellStyle name="20% - Accent2 21 6" xfId="28444" xr:uid="{00000000-0005-0000-0000-0000890C0000}"/>
    <cellStyle name="20% - Accent2 21 7" xfId="25676" xr:uid="{00000000-0005-0000-0000-00008A0C0000}"/>
    <cellStyle name="20% - Accent2 21 8" xfId="27264" xr:uid="{00000000-0005-0000-0000-00008B0C0000}"/>
    <cellStyle name="20% - Accent2 21 9" xfId="22015" xr:uid="{00000000-0005-0000-0000-00008C0C0000}"/>
    <cellStyle name="20% - Accent2 22" xfId="366" xr:uid="{00000000-0005-0000-0000-00008D0C0000}"/>
    <cellStyle name="20% - Accent2 22 10" xfId="36326" xr:uid="{00000000-0005-0000-0000-00008E0C0000}"/>
    <cellStyle name="20% - Accent2 22 11" xfId="37620" xr:uid="{00000000-0005-0000-0000-00008F0C0000}"/>
    <cellStyle name="20% - Accent2 22 12" xfId="38812" xr:uid="{00000000-0005-0000-0000-0000900C0000}"/>
    <cellStyle name="20% - Accent2 22 13" xfId="39900" xr:uid="{00000000-0005-0000-0000-0000910C0000}"/>
    <cellStyle name="20% - Accent2 22 14" xfId="40865" xr:uid="{00000000-0005-0000-0000-0000920C0000}"/>
    <cellStyle name="20% - Accent2 22 2" xfId="16056" xr:uid="{00000000-0005-0000-0000-0000930C0000}"/>
    <cellStyle name="20% - Accent2 22 3" xfId="27871" xr:uid="{00000000-0005-0000-0000-0000940C0000}"/>
    <cellStyle name="20% - Accent2 22 4" xfId="25932" xr:uid="{00000000-0005-0000-0000-0000950C0000}"/>
    <cellStyle name="20% - Accent2 22 5" xfId="19812" xr:uid="{00000000-0005-0000-0000-0000960C0000}"/>
    <cellStyle name="20% - Accent2 22 6" xfId="30359" xr:uid="{00000000-0005-0000-0000-0000970C0000}"/>
    <cellStyle name="20% - Accent2 22 7" xfId="31997" xr:uid="{00000000-0005-0000-0000-0000980C0000}"/>
    <cellStyle name="20% - Accent2 22 8" xfId="33512" xr:uid="{00000000-0005-0000-0000-0000990C0000}"/>
    <cellStyle name="20% - Accent2 22 9" xfId="34954" xr:uid="{00000000-0005-0000-0000-00009A0C0000}"/>
    <cellStyle name="20% - Accent2 23" xfId="367" xr:uid="{00000000-0005-0000-0000-00009B0C0000}"/>
    <cellStyle name="20% - Accent2 23 10" xfId="23111" xr:uid="{00000000-0005-0000-0000-00009C0C0000}"/>
    <cellStyle name="20% - Accent2 23 11" xfId="29635" xr:uid="{00000000-0005-0000-0000-00009D0C0000}"/>
    <cellStyle name="20% - Accent2 23 12" xfId="20520" xr:uid="{00000000-0005-0000-0000-00009E0C0000}"/>
    <cellStyle name="20% - Accent2 23 13" xfId="13556" xr:uid="{00000000-0005-0000-0000-00009F0C0000}"/>
    <cellStyle name="20% - Accent2 23 14" xfId="25684" xr:uid="{00000000-0005-0000-0000-0000A00C0000}"/>
    <cellStyle name="20% - Accent2 23 2" xfId="16153" xr:uid="{00000000-0005-0000-0000-0000A10C0000}"/>
    <cellStyle name="20% - Accent2 23 3" xfId="27950" xr:uid="{00000000-0005-0000-0000-0000A20C0000}"/>
    <cellStyle name="20% - Accent2 23 4" xfId="22945" xr:uid="{00000000-0005-0000-0000-0000A30C0000}"/>
    <cellStyle name="20% - Accent2 23 5" xfId="19223" xr:uid="{00000000-0005-0000-0000-0000A40C0000}"/>
    <cellStyle name="20% - Accent2 23 6" xfId="21323" xr:uid="{00000000-0005-0000-0000-0000A50C0000}"/>
    <cellStyle name="20% - Accent2 23 7" xfId="30224" xr:uid="{00000000-0005-0000-0000-0000A60C0000}"/>
    <cellStyle name="20% - Accent2 23 8" xfId="27674" xr:uid="{00000000-0005-0000-0000-0000A70C0000}"/>
    <cellStyle name="20% - Accent2 23 9" xfId="27463" xr:uid="{00000000-0005-0000-0000-0000A80C0000}"/>
    <cellStyle name="20% - Accent2 24" xfId="368" xr:uid="{00000000-0005-0000-0000-0000A90C0000}"/>
    <cellStyle name="20% - Accent2 24 10" xfId="33277" xr:uid="{00000000-0005-0000-0000-0000AA0C0000}"/>
    <cellStyle name="20% - Accent2 24 11" xfId="34733" xr:uid="{00000000-0005-0000-0000-0000AB0C0000}"/>
    <cellStyle name="20% - Accent2 24 12" xfId="36120" xr:uid="{00000000-0005-0000-0000-0000AC0C0000}"/>
    <cellStyle name="20% - Accent2 24 13" xfId="37427" xr:uid="{00000000-0005-0000-0000-0000AD0C0000}"/>
    <cellStyle name="20% - Accent2 24 14" xfId="38640" xr:uid="{00000000-0005-0000-0000-0000AE0C0000}"/>
    <cellStyle name="20% - Accent2 24 2" xfId="16249" xr:uid="{00000000-0005-0000-0000-0000AF0C0000}"/>
    <cellStyle name="20% - Accent2 24 3" xfId="28025" xr:uid="{00000000-0005-0000-0000-0000B00C0000}"/>
    <cellStyle name="20% - Accent2 24 4" xfId="25850" xr:uid="{00000000-0005-0000-0000-0000B10C0000}"/>
    <cellStyle name="20% - Accent2 24 5" xfId="23081" xr:uid="{00000000-0005-0000-0000-0000B20C0000}"/>
    <cellStyle name="20% - Accent2 24 6" xfId="27887" xr:uid="{00000000-0005-0000-0000-0000B30C0000}"/>
    <cellStyle name="20% - Accent2 24 7" xfId="23558" xr:uid="{00000000-0005-0000-0000-0000B40C0000}"/>
    <cellStyle name="20% - Accent2 24 8" xfId="26064" xr:uid="{00000000-0005-0000-0000-0000B50C0000}"/>
    <cellStyle name="20% - Accent2 24 9" xfId="29798" xr:uid="{00000000-0005-0000-0000-0000B60C0000}"/>
    <cellStyle name="20% - Accent2 25" xfId="369" xr:uid="{00000000-0005-0000-0000-0000B70C0000}"/>
    <cellStyle name="20% - Accent2 25 10" xfId="24616" xr:uid="{00000000-0005-0000-0000-0000B80C0000}"/>
    <cellStyle name="20% - Accent2 25 11" xfId="24620" xr:uid="{00000000-0005-0000-0000-0000B90C0000}"/>
    <cellStyle name="20% - Accent2 25 12" xfId="26114" xr:uid="{00000000-0005-0000-0000-0000BA0C0000}"/>
    <cellStyle name="20% - Accent2 25 13" xfId="20370" xr:uid="{00000000-0005-0000-0000-0000BB0C0000}"/>
    <cellStyle name="20% - Accent2 25 14" xfId="31682" xr:uid="{00000000-0005-0000-0000-0000BC0C0000}"/>
    <cellStyle name="20% - Accent2 25 2" xfId="16345" xr:uid="{00000000-0005-0000-0000-0000BD0C0000}"/>
    <cellStyle name="20% - Accent2 25 3" xfId="28101" xr:uid="{00000000-0005-0000-0000-0000BE0C0000}"/>
    <cellStyle name="20% - Accent2 25 4" xfId="22897" xr:uid="{00000000-0005-0000-0000-0000BF0C0000}"/>
    <cellStyle name="20% - Accent2 25 5" xfId="19944" xr:uid="{00000000-0005-0000-0000-0000C00C0000}"/>
    <cellStyle name="20% - Accent2 25 6" xfId="26808" xr:uid="{00000000-0005-0000-0000-0000C10C0000}"/>
    <cellStyle name="20% - Accent2 25 7" xfId="9701" xr:uid="{00000000-0005-0000-0000-0000C20C0000}"/>
    <cellStyle name="20% - Accent2 25 8" xfId="13490" xr:uid="{00000000-0005-0000-0000-0000C30C0000}"/>
    <cellStyle name="20% - Accent2 25 9" xfId="29887" xr:uid="{00000000-0005-0000-0000-0000C40C0000}"/>
    <cellStyle name="20% - Accent2 26" xfId="370" xr:uid="{00000000-0005-0000-0000-0000C50C0000}"/>
    <cellStyle name="20% - Accent2 26 10" xfId="19306" xr:uid="{00000000-0005-0000-0000-0000C60C0000}"/>
    <cellStyle name="20% - Accent2 26 11" xfId="19744" xr:uid="{00000000-0005-0000-0000-0000C70C0000}"/>
    <cellStyle name="20% - Accent2 26 12" xfId="21687" xr:uid="{00000000-0005-0000-0000-0000C80C0000}"/>
    <cellStyle name="20% - Accent2 26 13" xfId="27326" xr:uid="{00000000-0005-0000-0000-0000C90C0000}"/>
    <cellStyle name="20% - Accent2 26 14" xfId="23876" xr:uid="{00000000-0005-0000-0000-0000CA0C0000}"/>
    <cellStyle name="20% - Accent2 26 2" xfId="16441" xr:uid="{00000000-0005-0000-0000-0000CB0C0000}"/>
    <cellStyle name="20% - Accent2 26 3" xfId="28175" xr:uid="{00000000-0005-0000-0000-0000CC0C0000}"/>
    <cellStyle name="20% - Accent2 26 4" xfId="22862" xr:uid="{00000000-0005-0000-0000-0000CD0C0000}"/>
    <cellStyle name="20% - Accent2 26 5" xfId="19282" xr:uid="{00000000-0005-0000-0000-0000CE0C0000}"/>
    <cellStyle name="20% - Accent2 26 6" xfId="19538" xr:uid="{00000000-0005-0000-0000-0000CF0C0000}"/>
    <cellStyle name="20% - Accent2 26 7" xfId="23806" xr:uid="{00000000-0005-0000-0000-0000D00C0000}"/>
    <cellStyle name="20% - Accent2 26 8" xfId="27805" xr:uid="{00000000-0005-0000-0000-0000D10C0000}"/>
    <cellStyle name="20% - Accent2 26 9" xfId="22855" xr:uid="{00000000-0005-0000-0000-0000D20C0000}"/>
    <cellStyle name="20% - Accent2 27" xfId="371" xr:uid="{00000000-0005-0000-0000-0000D30C0000}"/>
    <cellStyle name="20% - Accent2 27 10" xfId="9553" xr:uid="{00000000-0005-0000-0000-0000D40C0000}"/>
    <cellStyle name="20% - Accent2 27 11" xfId="26836" xr:uid="{00000000-0005-0000-0000-0000D50C0000}"/>
    <cellStyle name="20% - Accent2 27 12" xfId="9641" xr:uid="{00000000-0005-0000-0000-0000D60C0000}"/>
    <cellStyle name="20% - Accent2 27 13" xfId="28903" xr:uid="{00000000-0005-0000-0000-0000D70C0000}"/>
    <cellStyle name="20% - Accent2 27 14" xfId="30440" xr:uid="{00000000-0005-0000-0000-0000D80C0000}"/>
    <cellStyle name="20% - Accent2 27 2" xfId="16537" xr:uid="{00000000-0005-0000-0000-0000D90C0000}"/>
    <cellStyle name="20% - Accent2 27 3" xfId="28248" xr:uid="{00000000-0005-0000-0000-0000DA0C0000}"/>
    <cellStyle name="20% - Accent2 27 4" xfId="22824" xr:uid="{00000000-0005-0000-0000-0000DB0C0000}"/>
    <cellStyle name="20% - Accent2 27 5" xfId="19299" xr:uid="{00000000-0005-0000-0000-0000DC0C0000}"/>
    <cellStyle name="20% - Accent2 27 6" xfId="19745" xr:uid="{00000000-0005-0000-0000-0000DD0C0000}"/>
    <cellStyle name="20% - Accent2 27 7" xfId="28257" xr:uid="{00000000-0005-0000-0000-0000DE0C0000}"/>
    <cellStyle name="20% - Accent2 27 8" xfId="19400" xr:uid="{00000000-0005-0000-0000-0000DF0C0000}"/>
    <cellStyle name="20% - Accent2 27 9" xfId="27631" xr:uid="{00000000-0005-0000-0000-0000E00C0000}"/>
    <cellStyle name="20% - Accent2 28" xfId="372" xr:uid="{00000000-0005-0000-0000-0000E10C0000}"/>
    <cellStyle name="20% - Accent2 28 10" xfId="28578" xr:uid="{00000000-0005-0000-0000-0000E20C0000}"/>
    <cellStyle name="20% - Accent2 28 11" xfId="26183" xr:uid="{00000000-0005-0000-0000-0000E30C0000}"/>
    <cellStyle name="20% - Accent2 28 12" xfId="24795" xr:uid="{00000000-0005-0000-0000-0000E40C0000}"/>
    <cellStyle name="20% - Accent2 28 13" xfId="26209" xr:uid="{00000000-0005-0000-0000-0000E50C0000}"/>
    <cellStyle name="20% - Accent2 28 14" xfId="25555" xr:uid="{00000000-0005-0000-0000-0000E60C0000}"/>
    <cellStyle name="20% - Accent2 28 2" xfId="16633" xr:uid="{00000000-0005-0000-0000-0000E70C0000}"/>
    <cellStyle name="20% - Accent2 28 3" xfId="28321" xr:uid="{00000000-0005-0000-0000-0000E80C0000}"/>
    <cellStyle name="20% - Accent2 28 4" xfId="22789" xr:uid="{00000000-0005-0000-0000-0000E90C0000}"/>
    <cellStyle name="20% - Accent2 28 5" xfId="19986" xr:uid="{00000000-0005-0000-0000-0000EA0C0000}"/>
    <cellStyle name="20% - Accent2 28 6" xfId="25097" xr:uid="{00000000-0005-0000-0000-0000EB0C0000}"/>
    <cellStyle name="20% - Accent2 28 7" xfId="26970" xr:uid="{00000000-0005-0000-0000-0000EC0C0000}"/>
    <cellStyle name="20% - Accent2 28 8" xfId="20686" xr:uid="{00000000-0005-0000-0000-0000ED0C0000}"/>
    <cellStyle name="20% - Accent2 28 9" xfId="24284" xr:uid="{00000000-0005-0000-0000-0000EE0C0000}"/>
    <cellStyle name="20% - Accent2 29" xfId="373" xr:uid="{00000000-0005-0000-0000-0000EF0C0000}"/>
    <cellStyle name="20% - Accent2 29 10" xfId="31601" xr:uid="{00000000-0005-0000-0000-0000F00C0000}"/>
    <cellStyle name="20% - Accent2 29 11" xfId="33204" xr:uid="{00000000-0005-0000-0000-0000F10C0000}"/>
    <cellStyle name="20% - Accent2 29 12" xfId="34663" xr:uid="{00000000-0005-0000-0000-0000F20C0000}"/>
    <cellStyle name="20% - Accent2 29 13" xfId="36052" xr:uid="{00000000-0005-0000-0000-0000F30C0000}"/>
    <cellStyle name="20% - Accent2 29 14" xfId="37366" xr:uid="{00000000-0005-0000-0000-0000F40C0000}"/>
    <cellStyle name="20% - Accent2 29 2" xfId="16729" xr:uid="{00000000-0005-0000-0000-0000F50C0000}"/>
    <cellStyle name="20% - Accent2 29 3" xfId="28400" xr:uid="{00000000-0005-0000-0000-0000F60C0000}"/>
    <cellStyle name="20% - Accent2 29 4" xfId="22751" xr:uid="{00000000-0005-0000-0000-0000F70C0000}"/>
    <cellStyle name="20% - Accent2 29 5" xfId="20022" xr:uid="{00000000-0005-0000-0000-0000F80C0000}"/>
    <cellStyle name="20% - Accent2 29 6" xfId="26665" xr:uid="{00000000-0005-0000-0000-0000F90C0000}"/>
    <cellStyle name="20% - Accent2 29 7" xfId="19173" xr:uid="{00000000-0005-0000-0000-0000FA0C0000}"/>
    <cellStyle name="20% - Accent2 29 8" xfId="20096" xr:uid="{00000000-0005-0000-0000-0000FB0C0000}"/>
    <cellStyle name="20% - Accent2 29 9" xfId="26139" xr:uid="{00000000-0005-0000-0000-0000FC0C0000}"/>
    <cellStyle name="20% - Accent2 3" xfId="374" xr:uid="{00000000-0005-0000-0000-0000FD0C0000}"/>
    <cellStyle name="20% - Accent2 3 10" xfId="22670" xr:uid="{00000000-0005-0000-0000-0000FE0C0000}"/>
    <cellStyle name="20% - Accent2 3 11" xfId="23293" xr:uid="{00000000-0005-0000-0000-0000FF0C0000}"/>
    <cellStyle name="20% - Accent2 3 12" xfId="21305" xr:uid="{00000000-0005-0000-0000-0000000D0000}"/>
    <cellStyle name="20% - Accent2 3 13" xfId="27136" xr:uid="{00000000-0005-0000-0000-0000010D0000}"/>
    <cellStyle name="20% - Accent2 3 14" xfId="24191" xr:uid="{00000000-0005-0000-0000-0000020D0000}"/>
    <cellStyle name="20% - Accent2 3 15" xfId="22600" xr:uid="{00000000-0005-0000-0000-0000030D0000}"/>
    <cellStyle name="20% - Accent2 3 16" xfId="22081" xr:uid="{00000000-0005-0000-0000-0000040D0000}"/>
    <cellStyle name="20% - Accent2 3 2" xfId="375" xr:uid="{00000000-0005-0000-0000-0000050D0000}"/>
    <cellStyle name="20% - Accent2 3 3" xfId="376" xr:uid="{00000000-0005-0000-0000-0000060D0000}"/>
    <cellStyle name="20% - Accent2 3 4" xfId="8056" xr:uid="{00000000-0005-0000-0000-0000070D0000}"/>
    <cellStyle name="20% - Accent2 3 5" xfId="21545" xr:uid="{00000000-0005-0000-0000-0000080D0000}"/>
    <cellStyle name="20% - Accent2 3 6" xfId="24560" xr:uid="{00000000-0005-0000-0000-0000090D0000}"/>
    <cellStyle name="20% - Accent2 3 7" xfId="22159" xr:uid="{00000000-0005-0000-0000-00000A0D0000}"/>
    <cellStyle name="20% - Accent2 3 8" xfId="26760" xr:uid="{00000000-0005-0000-0000-00000B0D0000}"/>
    <cellStyle name="20% - Accent2 3 9" xfId="13362" xr:uid="{00000000-0005-0000-0000-00000C0D0000}"/>
    <cellStyle name="20% - Accent2 30" xfId="377" xr:uid="{00000000-0005-0000-0000-00000D0D0000}"/>
    <cellStyle name="20% - Accent2 30 10" xfId="32413" xr:uid="{00000000-0005-0000-0000-00000E0D0000}"/>
    <cellStyle name="20% - Accent2 30 11" xfId="33907" xr:uid="{00000000-0005-0000-0000-00000F0D0000}"/>
    <cellStyle name="20% - Accent2 30 12" xfId="35330" xr:uid="{00000000-0005-0000-0000-0000100D0000}"/>
    <cellStyle name="20% - Accent2 30 13" xfId="36681" xr:uid="{00000000-0005-0000-0000-0000110D0000}"/>
    <cellStyle name="20% - Accent2 30 14" xfId="37940" xr:uid="{00000000-0005-0000-0000-0000120D0000}"/>
    <cellStyle name="20% - Accent2 30 2" xfId="16825" xr:uid="{00000000-0005-0000-0000-0000130D0000}"/>
    <cellStyle name="20% - Accent2 30 3" xfId="28483" xr:uid="{00000000-0005-0000-0000-0000140D0000}"/>
    <cellStyle name="20% - Accent2 30 4" xfId="22714" xr:uid="{00000000-0005-0000-0000-0000150D0000}"/>
    <cellStyle name="20% - Accent2 30 5" xfId="20060" xr:uid="{00000000-0005-0000-0000-0000160D0000}"/>
    <cellStyle name="20% - Accent2 30 6" xfId="26278" xr:uid="{00000000-0005-0000-0000-0000170D0000}"/>
    <cellStyle name="20% - Accent2 30 7" xfId="23651" xr:uid="{00000000-0005-0000-0000-0000180D0000}"/>
    <cellStyle name="20% - Accent2 30 8" xfId="20586" xr:uid="{00000000-0005-0000-0000-0000190D0000}"/>
    <cellStyle name="20% - Accent2 30 9" xfId="30780" xr:uid="{00000000-0005-0000-0000-00001A0D0000}"/>
    <cellStyle name="20% - Accent2 31" xfId="378" xr:uid="{00000000-0005-0000-0000-00001B0D0000}"/>
    <cellStyle name="20% - Accent2 31 10" xfId="37203" xr:uid="{00000000-0005-0000-0000-00001C0D0000}"/>
    <cellStyle name="20% - Accent2 31 11" xfId="38427" xr:uid="{00000000-0005-0000-0000-00001D0D0000}"/>
    <cellStyle name="20% - Accent2 31 12" xfId="39549" xr:uid="{00000000-0005-0000-0000-00001E0D0000}"/>
    <cellStyle name="20% - Accent2 31 13" xfId="40563" xr:uid="{00000000-0005-0000-0000-00001F0D0000}"/>
    <cellStyle name="20% - Accent2 31 14" xfId="41424" xr:uid="{00000000-0005-0000-0000-0000200D0000}"/>
    <cellStyle name="20% - Accent2 31 2" xfId="16921" xr:uid="{00000000-0005-0000-0000-0000210D0000}"/>
    <cellStyle name="20% - Accent2 31 3" xfId="28565" xr:uid="{00000000-0005-0000-0000-0000220D0000}"/>
    <cellStyle name="20% - Accent2 31 4" xfId="5616" xr:uid="{00000000-0005-0000-0000-0000230D0000}"/>
    <cellStyle name="20% - Accent2 31 5" xfId="29911" xr:uid="{00000000-0005-0000-0000-0000240D0000}"/>
    <cellStyle name="20% - Accent2 31 6" xfId="31404" xr:uid="{00000000-0005-0000-0000-0000250D0000}"/>
    <cellStyle name="20% - Accent2 31 7" xfId="33020" xr:uid="{00000000-0005-0000-0000-0000260D0000}"/>
    <cellStyle name="20% - Accent2 31 8" xfId="34489" xr:uid="{00000000-0005-0000-0000-0000270D0000}"/>
    <cellStyle name="20% - Accent2 31 9" xfId="35880" xr:uid="{00000000-0005-0000-0000-0000280D0000}"/>
    <cellStyle name="20% - Accent2 32" xfId="379" xr:uid="{00000000-0005-0000-0000-0000290D0000}"/>
    <cellStyle name="20% - Accent2 32 10" xfId="38700" xr:uid="{00000000-0005-0000-0000-00002A0D0000}"/>
    <cellStyle name="20% - Accent2 32 11" xfId="39802" xr:uid="{00000000-0005-0000-0000-00002B0D0000}"/>
    <cellStyle name="20% - Accent2 32 12" xfId="40785" xr:uid="{00000000-0005-0000-0000-00002C0D0000}"/>
    <cellStyle name="20% - Accent2 32 13" xfId="41616" xr:uid="{00000000-0005-0000-0000-00002D0D0000}"/>
    <cellStyle name="20% - Accent2 32 14" xfId="42304" xr:uid="{00000000-0005-0000-0000-00002E0D0000}"/>
    <cellStyle name="20% - Accent2 32 2" xfId="17017" xr:uid="{00000000-0005-0000-0000-00002F0D0000}"/>
    <cellStyle name="20% - Accent2 32 3" xfId="28640" xr:uid="{00000000-0005-0000-0000-0000300D0000}"/>
    <cellStyle name="20% - Accent2 32 4" xfId="30263" xr:uid="{00000000-0005-0000-0000-0000310D0000}"/>
    <cellStyle name="20% - Accent2 32 5" xfId="31836" xr:uid="{00000000-0005-0000-0000-0000320D0000}"/>
    <cellStyle name="20% - Accent2 32 6" xfId="33361" xr:uid="{00000000-0005-0000-0000-0000330D0000}"/>
    <cellStyle name="20% - Accent2 32 7" xfId="34814" xr:uid="{00000000-0005-0000-0000-0000340D0000}"/>
    <cellStyle name="20% - Accent2 32 8" xfId="36197" xr:uid="{00000000-0005-0000-0000-0000350D0000}"/>
    <cellStyle name="20% - Accent2 32 9" xfId="37498" xr:uid="{00000000-0005-0000-0000-0000360D0000}"/>
    <cellStyle name="20% - Accent2 33" xfId="380" xr:uid="{00000000-0005-0000-0000-0000370D0000}"/>
    <cellStyle name="20% - Accent2 33 10" xfId="38747" xr:uid="{00000000-0005-0000-0000-0000380D0000}"/>
    <cellStyle name="20% - Accent2 33 11" xfId="39844" xr:uid="{00000000-0005-0000-0000-0000390D0000}"/>
    <cellStyle name="20% - Accent2 33 12" xfId="40821" xr:uid="{00000000-0005-0000-0000-00003A0D0000}"/>
    <cellStyle name="20% - Accent2 33 13" xfId="41647" xr:uid="{00000000-0005-0000-0000-00003B0D0000}"/>
    <cellStyle name="20% - Accent2 33 14" xfId="42334" xr:uid="{00000000-0005-0000-0000-00003C0D0000}"/>
    <cellStyle name="20% - Accent2 33 2" xfId="17113" xr:uid="{00000000-0005-0000-0000-00003D0D0000}"/>
    <cellStyle name="20% - Accent2 33 3" xfId="28723" xr:uid="{00000000-0005-0000-0000-00003E0D0000}"/>
    <cellStyle name="20% - Accent2 33 4" xfId="30333" xr:uid="{00000000-0005-0000-0000-00003F0D0000}"/>
    <cellStyle name="20% - Accent2 33 5" xfId="31905" xr:uid="{00000000-0005-0000-0000-0000400D0000}"/>
    <cellStyle name="20% - Accent2 33 6" xfId="33427" xr:uid="{00000000-0005-0000-0000-0000410D0000}"/>
    <cellStyle name="20% - Accent2 33 7" xfId="34875" xr:uid="{00000000-0005-0000-0000-0000420D0000}"/>
    <cellStyle name="20% - Accent2 33 8" xfId="36254" xr:uid="{00000000-0005-0000-0000-0000430D0000}"/>
    <cellStyle name="20% - Accent2 33 9" xfId="37551" xr:uid="{00000000-0005-0000-0000-0000440D0000}"/>
    <cellStyle name="20% - Accent2 34" xfId="381" xr:uid="{00000000-0005-0000-0000-0000450D0000}"/>
    <cellStyle name="20% - Accent2 34 10" xfId="38796" xr:uid="{00000000-0005-0000-0000-0000460D0000}"/>
    <cellStyle name="20% - Accent2 34 11" xfId="39888" xr:uid="{00000000-0005-0000-0000-0000470D0000}"/>
    <cellStyle name="20% - Accent2 34 12" xfId="40858" xr:uid="{00000000-0005-0000-0000-0000480D0000}"/>
    <cellStyle name="20% - Accent2 34 13" xfId="41679" xr:uid="{00000000-0005-0000-0000-0000490D0000}"/>
    <cellStyle name="20% - Accent2 34 14" xfId="42363" xr:uid="{00000000-0005-0000-0000-00004A0D0000}"/>
    <cellStyle name="20% - Accent2 34 2" xfId="17209" xr:uid="{00000000-0005-0000-0000-00004B0D0000}"/>
    <cellStyle name="20% - Accent2 34 3" xfId="28790" xr:uid="{00000000-0005-0000-0000-00004C0D0000}"/>
    <cellStyle name="20% - Accent2 34 4" xfId="30402" xr:uid="{00000000-0005-0000-0000-00004D0D0000}"/>
    <cellStyle name="20% - Accent2 34 5" xfId="31973" xr:uid="{00000000-0005-0000-0000-00004E0D0000}"/>
    <cellStyle name="20% - Accent2 34 6" xfId="33489" xr:uid="{00000000-0005-0000-0000-00004F0D0000}"/>
    <cellStyle name="20% - Accent2 34 7" xfId="34934" xr:uid="{00000000-0005-0000-0000-0000500D0000}"/>
    <cellStyle name="20% - Accent2 34 8" xfId="36308" xr:uid="{00000000-0005-0000-0000-0000510D0000}"/>
    <cellStyle name="20% - Accent2 34 9" xfId="37603" xr:uid="{00000000-0005-0000-0000-0000520D0000}"/>
    <cellStyle name="20% - Accent2 35" xfId="382" xr:uid="{00000000-0005-0000-0000-0000530D0000}"/>
    <cellStyle name="20% - Accent2 35 10" xfId="38848" xr:uid="{00000000-0005-0000-0000-0000540D0000}"/>
    <cellStyle name="20% - Accent2 35 11" xfId="39935" xr:uid="{00000000-0005-0000-0000-0000550D0000}"/>
    <cellStyle name="20% - Accent2 35 12" xfId="40897" xr:uid="{00000000-0005-0000-0000-0000560D0000}"/>
    <cellStyle name="20% - Accent2 35 13" xfId="41711" xr:uid="{00000000-0005-0000-0000-0000570D0000}"/>
    <cellStyle name="20% - Accent2 35 14" xfId="42392" xr:uid="{00000000-0005-0000-0000-0000580D0000}"/>
    <cellStyle name="20% - Accent2 35 2" xfId="17305" xr:uid="{00000000-0005-0000-0000-0000590D0000}"/>
    <cellStyle name="20% - Accent2 35 3" xfId="28861" xr:uid="{00000000-0005-0000-0000-00005A0D0000}"/>
    <cellStyle name="20% - Accent2 35 4" xfId="30478" xr:uid="{00000000-0005-0000-0000-00005B0D0000}"/>
    <cellStyle name="20% - Accent2 35 5" xfId="32039" xr:uid="{00000000-0005-0000-0000-00005C0D0000}"/>
    <cellStyle name="20% - Accent2 35 6" xfId="33553" xr:uid="{00000000-0005-0000-0000-00005D0D0000}"/>
    <cellStyle name="20% - Accent2 35 7" xfId="34995" xr:uid="{00000000-0005-0000-0000-00005E0D0000}"/>
    <cellStyle name="20% - Accent2 35 8" xfId="36365" xr:uid="{00000000-0005-0000-0000-00005F0D0000}"/>
    <cellStyle name="20% - Accent2 35 9" xfId="37658" xr:uid="{00000000-0005-0000-0000-0000600D0000}"/>
    <cellStyle name="20% - Accent2 36" xfId="383" xr:uid="{00000000-0005-0000-0000-0000610D0000}"/>
    <cellStyle name="20% - Accent2 36 10" xfId="38965" xr:uid="{00000000-0005-0000-0000-0000620D0000}"/>
    <cellStyle name="20% - Accent2 36 11" xfId="40040" xr:uid="{00000000-0005-0000-0000-0000630D0000}"/>
    <cellStyle name="20% - Accent2 36 12" xfId="40981" xr:uid="{00000000-0005-0000-0000-0000640D0000}"/>
    <cellStyle name="20% - Accent2 36 13" xfId="41778" xr:uid="{00000000-0005-0000-0000-0000650D0000}"/>
    <cellStyle name="20% - Accent2 36 14" xfId="42449" xr:uid="{00000000-0005-0000-0000-0000660D0000}"/>
    <cellStyle name="20% - Accent2 36 2" xfId="17560" xr:uid="{00000000-0005-0000-0000-0000670D0000}"/>
    <cellStyle name="20% - Accent2 36 3" xfId="29056" xr:uid="{00000000-0005-0000-0000-0000680D0000}"/>
    <cellStyle name="20% - Accent2 36 4" xfId="30668" xr:uid="{00000000-0005-0000-0000-0000690D0000}"/>
    <cellStyle name="20% - Accent2 36 5" xfId="32226" xr:uid="{00000000-0005-0000-0000-00006A0D0000}"/>
    <cellStyle name="20% - Accent2 36 6" xfId="33733" xr:uid="{00000000-0005-0000-0000-00006B0D0000}"/>
    <cellStyle name="20% - Accent2 36 7" xfId="35165" xr:uid="{00000000-0005-0000-0000-00006C0D0000}"/>
    <cellStyle name="20% - Accent2 36 8" xfId="36522" xr:uid="{00000000-0005-0000-0000-00006D0D0000}"/>
    <cellStyle name="20% - Accent2 36 9" xfId="37794" xr:uid="{00000000-0005-0000-0000-00006E0D0000}"/>
    <cellStyle name="20% - Accent2 37" xfId="384" xr:uid="{00000000-0005-0000-0000-00006F0D0000}"/>
    <cellStyle name="20% - Accent2 37 10" xfId="39016" xr:uid="{00000000-0005-0000-0000-0000700D0000}"/>
    <cellStyle name="20% - Accent2 37 11" xfId="40084" xr:uid="{00000000-0005-0000-0000-0000710D0000}"/>
    <cellStyle name="20% - Accent2 37 12" xfId="41018" xr:uid="{00000000-0005-0000-0000-0000720D0000}"/>
    <cellStyle name="20% - Accent2 37 13" xfId="41811" xr:uid="{00000000-0005-0000-0000-0000730D0000}"/>
    <cellStyle name="20% - Accent2 37 14" xfId="42479" xr:uid="{00000000-0005-0000-0000-0000740D0000}"/>
    <cellStyle name="20% - Accent2 37 2" xfId="17657" xr:uid="{00000000-0005-0000-0000-0000750D0000}"/>
    <cellStyle name="20% - Accent2 37 3" xfId="29138" xr:uid="{00000000-0005-0000-0000-0000760D0000}"/>
    <cellStyle name="20% - Accent2 37 4" xfId="30735" xr:uid="{00000000-0005-0000-0000-0000770D0000}"/>
    <cellStyle name="20% - Accent2 37 5" xfId="32301" xr:uid="{00000000-0005-0000-0000-0000780D0000}"/>
    <cellStyle name="20% - Accent2 37 6" xfId="33800" xr:uid="{00000000-0005-0000-0000-0000790D0000}"/>
    <cellStyle name="20% - Accent2 37 7" xfId="35227" xr:uid="{00000000-0005-0000-0000-00007A0D0000}"/>
    <cellStyle name="20% - Accent2 37 8" xfId="36581" xr:uid="{00000000-0005-0000-0000-00007B0D0000}"/>
    <cellStyle name="20% - Accent2 37 9" xfId="37848" xr:uid="{00000000-0005-0000-0000-00007C0D0000}"/>
    <cellStyle name="20% - Accent2 38" xfId="385" xr:uid="{00000000-0005-0000-0000-00007D0D0000}"/>
    <cellStyle name="20% - Accent2 38 10" xfId="39064" xr:uid="{00000000-0005-0000-0000-00007E0D0000}"/>
    <cellStyle name="20% - Accent2 38 11" xfId="40129" xr:uid="{00000000-0005-0000-0000-00007F0D0000}"/>
    <cellStyle name="20% - Accent2 38 12" xfId="41054" xr:uid="{00000000-0005-0000-0000-0000800D0000}"/>
    <cellStyle name="20% - Accent2 38 13" xfId="41844" xr:uid="{00000000-0005-0000-0000-0000810D0000}"/>
    <cellStyle name="20% - Accent2 38 14" xfId="42509" xr:uid="{00000000-0005-0000-0000-0000820D0000}"/>
    <cellStyle name="20% - Accent2 38 2" xfId="17754" xr:uid="{00000000-0005-0000-0000-0000830D0000}"/>
    <cellStyle name="20% - Accent2 38 3" xfId="29212" xr:uid="{00000000-0005-0000-0000-0000840D0000}"/>
    <cellStyle name="20% - Accent2 38 4" xfId="30814" xr:uid="{00000000-0005-0000-0000-0000850D0000}"/>
    <cellStyle name="20% - Accent2 38 5" xfId="32367" xr:uid="{00000000-0005-0000-0000-0000860D0000}"/>
    <cellStyle name="20% - Accent2 38 6" xfId="33863" xr:uid="{00000000-0005-0000-0000-0000870D0000}"/>
    <cellStyle name="20% - Accent2 38 7" xfId="35286" xr:uid="{00000000-0005-0000-0000-0000880D0000}"/>
    <cellStyle name="20% - Accent2 38 8" xfId="36638" xr:uid="{00000000-0005-0000-0000-0000890D0000}"/>
    <cellStyle name="20% - Accent2 38 9" xfId="37900" xr:uid="{00000000-0005-0000-0000-00008A0D0000}"/>
    <cellStyle name="20% - Accent2 39" xfId="386" xr:uid="{00000000-0005-0000-0000-00008B0D0000}"/>
    <cellStyle name="20% - Accent2 39 10" xfId="39062" xr:uid="{00000000-0005-0000-0000-00008C0D0000}"/>
    <cellStyle name="20% - Accent2 39 11" xfId="40127" xr:uid="{00000000-0005-0000-0000-00008D0D0000}"/>
    <cellStyle name="20% - Accent2 39 12" xfId="41052" xr:uid="{00000000-0005-0000-0000-00008E0D0000}"/>
    <cellStyle name="20% - Accent2 39 13" xfId="41842" xr:uid="{00000000-0005-0000-0000-00008F0D0000}"/>
    <cellStyle name="20% - Accent2 39 14" xfId="42507" xr:uid="{00000000-0005-0000-0000-0000900D0000}"/>
    <cellStyle name="20% - Accent2 39 2" xfId="17752" xr:uid="{00000000-0005-0000-0000-0000910D0000}"/>
    <cellStyle name="20% - Accent2 39 3" xfId="29210" xr:uid="{00000000-0005-0000-0000-0000920D0000}"/>
    <cellStyle name="20% - Accent2 39 4" xfId="30812" xr:uid="{00000000-0005-0000-0000-0000930D0000}"/>
    <cellStyle name="20% - Accent2 39 5" xfId="32365" xr:uid="{00000000-0005-0000-0000-0000940D0000}"/>
    <cellStyle name="20% - Accent2 39 6" xfId="33861" xr:uid="{00000000-0005-0000-0000-0000950D0000}"/>
    <cellStyle name="20% - Accent2 39 7" xfId="35284" xr:uid="{00000000-0005-0000-0000-0000960D0000}"/>
    <cellStyle name="20% - Accent2 39 8" xfId="36636" xr:uid="{00000000-0005-0000-0000-0000970D0000}"/>
    <cellStyle name="20% - Accent2 39 9" xfId="37898" xr:uid="{00000000-0005-0000-0000-0000980D0000}"/>
    <cellStyle name="20% - Accent2 4" xfId="387" xr:uid="{00000000-0005-0000-0000-0000990D0000}"/>
    <cellStyle name="20% - Accent2 4 10" xfId="30574" xr:uid="{00000000-0005-0000-0000-00009A0D0000}"/>
    <cellStyle name="20% - Accent2 4 11" xfId="32207" xr:uid="{00000000-0005-0000-0000-00009B0D0000}"/>
    <cellStyle name="20% - Accent2 4 12" xfId="33715" xr:uid="{00000000-0005-0000-0000-00009C0D0000}"/>
    <cellStyle name="20% - Accent2 4 13" xfId="35147" xr:uid="{00000000-0005-0000-0000-00009D0D0000}"/>
    <cellStyle name="20% - Accent2 4 14" xfId="36506" xr:uid="{00000000-0005-0000-0000-00009E0D0000}"/>
    <cellStyle name="20% - Accent2 4 15" xfId="37782" xr:uid="{00000000-0005-0000-0000-00009F0D0000}"/>
    <cellStyle name="20% - Accent2 4 16" xfId="38956" xr:uid="{00000000-0005-0000-0000-0000A00D0000}"/>
    <cellStyle name="20% - Accent2 4 2" xfId="388" xr:uid="{00000000-0005-0000-0000-0000A10D0000}"/>
    <cellStyle name="20% - Accent2 4 3" xfId="389" xr:uid="{00000000-0005-0000-0000-0000A20D0000}"/>
    <cellStyle name="20% - Accent2 4 4" xfId="8156" xr:uid="{00000000-0005-0000-0000-0000A30D0000}"/>
    <cellStyle name="20% - Accent2 4 5" xfId="21625" xr:uid="{00000000-0005-0000-0000-0000A40D0000}"/>
    <cellStyle name="20% - Accent2 4 6" xfId="24799" xr:uid="{00000000-0005-0000-0000-0000A50D0000}"/>
    <cellStyle name="20% - Accent2 4 7" xfId="26201" xr:uid="{00000000-0005-0000-0000-0000A60D0000}"/>
    <cellStyle name="20% - Accent2 4 8" xfId="21404" xr:uid="{00000000-0005-0000-0000-0000A70D0000}"/>
    <cellStyle name="20% - Accent2 4 9" xfId="29037" xr:uid="{00000000-0005-0000-0000-0000A80D0000}"/>
    <cellStyle name="20% - Accent2 40" xfId="390" xr:uid="{00000000-0005-0000-0000-0000A90D0000}"/>
    <cellStyle name="20% - Accent2 40 10" xfId="39094" xr:uid="{00000000-0005-0000-0000-0000AA0D0000}"/>
    <cellStyle name="20% - Accent2 40 11" xfId="40159" xr:uid="{00000000-0005-0000-0000-0000AB0D0000}"/>
    <cellStyle name="20% - Accent2 40 12" xfId="41084" xr:uid="{00000000-0005-0000-0000-0000AC0D0000}"/>
    <cellStyle name="20% - Accent2 40 13" xfId="41873" xr:uid="{00000000-0005-0000-0000-0000AD0D0000}"/>
    <cellStyle name="20% - Accent2 40 14" xfId="42537" xr:uid="{00000000-0005-0000-0000-0000AE0D0000}"/>
    <cellStyle name="20% - Accent2 40 2" xfId="17785" xr:uid="{00000000-0005-0000-0000-0000AF0D0000}"/>
    <cellStyle name="20% - Accent2 40 3" xfId="29241" xr:uid="{00000000-0005-0000-0000-0000B00D0000}"/>
    <cellStyle name="20% - Accent2 40 4" xfId="30844" xr:uid="{00000000-0005-0000-0000-0000B10D0000}"/>
    <cellStyle name="20% - Accent2 40 5" xfId="32397" xr:uid="{00000000-0005-0000-0000-0000B20D0000}"/>
    <cellStyle name="20% - Accent2 40 6" xfId="33893" xr:uid="{00000000-0005-0000-0000-0000B30D0000}"/>
    <cellStyle name="20% - Accent2 40 7" xfId="35316" xr:uid="{00000000-0005-0000-0000-0000B40D0000}"/>
    <cellStyle name="20% - Accent2 40 8" xfId="36668" xr:uid="{00000000-0005-0000-0000-0000B50D0000}"/>
    <cellStyle name="20% - Accent2 40 9" xfId="37930" xr:uid="{00000000-0005-0000-0000-0000B60D0000}"/>
    <cellStyle name="20% - Accent2 41" xfId="391" xr:uid="{00000000-0005-0000-0000-0000B70D0000}"/>
    <cellStyle name="20% - Accent2 41 10" xfId="39146" xr:uid="{00000000-0005-0000-0000-0000B80D0000}"/>
    <cellStyle name="20% - Accent2 41 11" xfId="40205" xr:uid="{00000000-0005-0000-0000-0000B90D0000}"/>
    <cellStyle name="20% - Accent2 41 12" xfId="41124" xr:uid="{00000000-0005-0000-0000-0000BA0D0000}"/>
    <cellStyle name="20% - Accent2 41 13" xfId="41908" xr:uid="{00000000-0005-0000-0000-0000BB0D0000}"/>
    <cellStyle name="20% - Accent2 41 14" xfId="42566" xr:uid="{00000000-0005-0000-0000-0000BC0D0000}"/>
    <cellStyle name="20% - Accent2 41 2" xfId="17881" xr:uid="{00000000-0005-0000-0000-0000BD0D0000}"/>
    <cellStyle name="20% - Accent2 41 3" xfId="29314" xr:uid="{00000000-0005-0000-0000-0000BE0D0000}"/>
    <cellStyle name="20% - Accent2 41 4" xfId="30917" xr:uid="{00000000-0005-0000-0000-0000BF0D0000}"/>
    <cellStyle name="20% - Accent2 41 5" xfId="32473" xr:uid="{00000000-0005-0000-0000-0000C00D0000}"/>
    <cellStyle name="20% - Accent2 41 6" xfId="33965" xr:uid="{00000000-0005-0000-0000-0000C10D0000}"/>
    <cellStyle name="20% - Accent2 41 7" xfId="35385" xr:uid="{00000000-0005-0000-0000-0000C20D0000}"/>
    <cellStyle name="20% - Accent2 41 8" xfId="36733" xr:uid="{00000000-0005-0000-0000-0000C30D0000}"/>
    <cellStyle name="20% - Accent2 41 9" xfId="37986" xr:uid="{00000000-0005-0000-0000-0000C40D0000}"/>
    <cellStyle name="20% - Accent2 42" xfId="392" xr:uid="{00000000-0005-0000-0000-0000C50D0000}"/>
    <cellStyle name="20% - Accent2 42 10" xfId="39198" xr:uid="{00000000-0005-0000-0000-0000C60D0000}"/>
    <cellStyle name="20% - Accent2 42 11" xfId="40250" xr:uid="{00000000-0005-0000-0000-0000C70D0000}"/>
    <cellStyle name="20% - Accent2 42 12" xfId="41162" xr:uid="{00000000-0005-0000-0000-0000C80D0000}"/>
    <cellStyle name="20% - Accent2 42 13" xfId="41939" xr:uid="{00000000-0005-0000-0000-0000C90D0000}"/>
    <cellStyle name="20% - Accent2 42 14" xfId="42595" xr:uid="{00000000-0005-0000-0000-0000CA0D0000}"/>
    <cellStyle name="20% - Accent2 42 2" xfId="17977" xr:uid="{00000000-0005-0000-0000-0000CB0D0000}"/>
    <cellStyle name="20% - Accent2 42 3" xfId="29395" xr:uid="{00000000-0005-0000-0000-0000CC0D0000}"/>
    <cellStyle name="20% - Accent2 42 4" xfId="30992" xr:uid="{00000000-0005-0000-0000-0000CD0D0000}"/>
    <cellStyle name="20% - Accent2 42 5" xfId="32542" xr:uid="{00000000-0005-0000-0000-0000CE0D0000}"/>
    <cellStyle name="20% - Accent2 42 6" xfId="34029" xr:uid="{00000000-0005-0000-0000-0000CF0D0000}"/>
    <cellStyle name="20% - Accent2 42 7" xfId="35447" xr:uid="{00000000-0005-0000-0000-0000D00D0000}"/>
    <cellStyle name="20% - Accent2 42 8" xfId="36793" xr:uid="{00000000-0005-0000-0000-0000D10D0000}"/>
    <cellStyle name="20% - Accent2 42 9" xfId="38044" xr:uid="{00000000-0005-0000-0000-0000D20D0000}"/>
    <cellStyle name="20% - Accent2 43" xfId="393" xr:uid="{00000000-0005-0000-0000-0000D30D0000}"/>
    <cellStyle name="20% - Accent2 43 10" xfId="39250" xr:uid="{00000000-0005-0000-0000-0000D40D0000}"/>
    <cellStyle name="20% - Accent2 43 11" xfId="40296" xr:uid="{00000000-0005-0000-0000-0000D50D0000}"/>
    <cellStyle name="20% - Accent2 43 12" xfId="41202" xr:uid="{00000000-0005-0000-0000-0000D60D0000}"/>
    <cellStyle name="20% - Accent2 43 13" xfId="41973" xr:uid="{00000000-0005-0000-0000-0000D70D0000}"/>
    <cellStyle name="20% - Accent2 43 14" xfId="42624" xr:uid="{00000000-0005-0000-0000-0000D80D0000}"/>
    <cellStyle name="20% - Accent2 43 2" xfId="18073" xr:uid="{00000000-0005-0000-0000-0000D90D0000}"/>
    <cellStyle name="20% - Accent2 43 3" xfId="29476" xr:uid="{00000000-0005-0000-0000-0000DA0D0000}"/>
    <cellStyle name="20% - Accent2 43 4" xfId="31073" xr:uid="{00000000-0005-0000-0000-0000DB0D0000}"/>
    <cellStyle name="20% - Accent2 43 5" xfId="32615" xr:uid="{00000000-0005-0000-0000-0000DC0D0000}"/>
    <cellStyle name="20% - Accent2 43 6" xfId="34096" xr:uid="{00000000-0005-0000-0000-0000DD0D0000}"/>
    <cellStyle name="20% - Accent2 43 7" xfId="35509" xr:uid="{00000000-0005-0000-0000-0000DE0D0000}"/>
    <cellStyle name="20% - Accent2 43 8" xfId="36850" xr:uid="{00000000-0005-0000-0000-0000DF0D0000}"/>
    <cellStyle name="20% - Accent2 43 9" xfId="38099" xr:uid="{00000000-0005-0000-0000-0000E00D0000}"/>
    <cellStyle name="20% - Accent2 44" xfId="394" xr:uid="{00000000-0005-0000-0000-0000E10D0000}"/>
    <cellStyle name="20% - Accent2 44 10" xfId="39312" xr:uid="{00000000-0005-0000-0000-0000E20D0000}"/>
    <cellStyle name="20% - Accent2 44 11" xfId="40352" xr:uid="{00000000-0005-0000-0000-0000E30D0000}"/>
    <cellStyle name="20% - Accent2 44 12" xfId="41247" xr:uid="{00000000-0005-0000-0000-0000E40D0000}"/>
    <cellStyle name="20% - Accent2 44 13" xfId="42009" xr:uid="{00000000-0005-0000-0000-0000E50D0000}"/>
    <cellStyle name="20% - Accent2 44 14" xfId="42653" xr:uid="{00000000-0005-0000-0000-0000E60D0000}"/>
    <cellStyle name="20% - Accent2 44 2" xfId="18169" xr:uid="{00000000-0005-0000-0000-0000E70D0000}"/>
    <cellStyle name="20% - Accent2 44 3" xfId="29558" xr:uid="{00000000-0005-0000-0000-0000E80D0000}"/>
    <cellStyle name="20% - Accent2 44 4" xfId="31144" xr:uid="{00000000-0005-0000-0000-0000E90D0000}"/>
    <cellStyle name="20% - Accent2 44 5" xfId="32695" xr:uid="{00000000-0005-0000-0000-0000EA0D0000}"/>
    <cellStyle name="20% - Accent2 44 6" xfId="34172" xr:uid="{00000000-0005-0000-0000-0000EB0D0000}"/>
    <cellStyle name="20% - Accent2 44 7" xfId="35580" xr:uid="{00000000-0005-0000-0000-0000EC0D0000}"/>
    <cellStyle name="20% - Accent2 44 8" xfId="36920" xr:uid="{00000000-0005-0000-0000-0000ED0D0000}"/>
    <cellStyle name="20% - Accent2 44 9" xfId="38165" xr:uid="{00000000-0005-0000-0000-0000EE0D0000}"/>
    <cellStyle name="20% - Accent2 45" xfId="395" xr:uid="{00000000-0005-0000-0000-0000EF0D0000}"/>
    <cellStyle name="20% - Accent2 45 10" xfId="39366" xr:uid="{00000000-0005-0000-0000-0000F00D0000}"/>
    <cellStyle name="20% - Accent2 45 11" xfId="40400" xr:uid="{00000000-0005-0000-0000-0000F10D0000}"/>
    <cellStyle name="20% - Accent2 45 12" xfId="41290" xr:uid="{00000000-0005-0000-0000-0000F20D0000}"/>
    <cellStyle name="20% - Accent2 45 13" xfId="42044" xr:uid="{00000000-0005-0000-0000-0000F30D0000}"/>
    <cellStyle name="20% - Accent2 45 14" xfId="42682" xr:uid="{00000000-0005-0000-0000-0000F40D0000}"/>
    <cellStyle name="20% - Accent2 45 2" xfId="18265" xr:uid="{00000000-0005-0000-0000-0000F50D0000}"/>
    <cellStyle name="20% - Accent2 45 3" xfId="29636" xr:uid="{00000000-0005-0000-0000-0000F60D0000}"/>
    <cellStyle name="20% - Accent2 45 4" xfId="31211" xr:uid="{00000000-0005-0000-0000-0000F70D0000}"/>
    <cellStyle name="20% - Accent2 45 5" xfId="32765" xr:uid="{00000000-0005-0000-0000-0000F80D0000}"/>
    <cellStyle name="20% - Accent2 45 6" xfId="34241" xr:uid="{00000000-0005-0000-0000-0000F90D0000}"/>
    <cellStyle name="20% - Accent2 45 7" xfId="35646" xr:uid="{00000000-0005-0000-0000-0000FA0D0000}"/>
    <cellStyle name="20% - Accent2 45 8" xfId="36984" xr:uid="{00000000-0005-0000-0000-0000FB0D0000}"/>
    <cellStyle name="20% - Accent2 45 9" xfId="38225" xr:uid="{00000000-0005-0000-0000-0000FC0D0000}"/>
    <cellStyle name="20% - Accent2 46" xfId="396" xr:uid="{00000000-0005-0000-0000-0000FD0D0000}"/>
    <cellStyle name="20% - Accent2 46 10" xfId="39496" xr:uid="{00000000-0005-0000-0000-0000FE0D0000}"/>
    <cellStyle name="20% - Accent2 46 11" xfId="40515" xr:uid="{00000000-0005-0000-0000-0000FF0D0000}"/>
    <cellStyle name="20% - Accent2 46 12" xfId="41383" xr:uid="{00000000-0005-0000-0000-0000000E0000}"/>
    <cellStyle name="20% - Accent2 46 13" xfId="42111" xr:uid="{00000000-0005-0000-0000-0000010E0000}"/>
    <cellStyle name="20% - Accent2 46 14" xfId="42741" xr:uid="{00000000-0005-0000-0000-0000020E0000}"/>
    <cellStyle name="20% - Accent2 46 2" xfId="18522" xr:uid="{00000000-0005-0000-0000-0000030E0000}"/>
    <cellStyle name="20% - Accent2 46 3" xfId="29833" xr:uid="{00000000-0005-0000-0000-0000040E0000}"/>
    <cellStyle name="20% - Accent2 46 4" xfId="31409" xr:uid="{00000000-0005-0000-0000-0000050E0000}"/>
    <cellStyle name="20% - Accent2 46 5" xfId="32948" xr:uid="{00000000-0005-0000-0000-0000060E0000}"/>
    <cellStyle name="20% - Accent2 46 6" xfId="34420" xr:uid="{00000000-0005-0000-0000-0000070E0000}"/>
    <cellStyle name="20% - Accent2 46 7" xfId="35816" xr:uid="{00000000-0005-0000-0000-0000080E0000}"/>
    <cellStyle name="20% - Accent2 46 8" xfId="37143" xr:uid="{00000000-0005-0000-0000-0000090E0000}"/>
    <cellStyle name="20% - Accent2 46 9" xfId="38370" xr:uid="{00000000-0005-0000-0000-00000A0E0000}"/>
    <cellStyle name="20% - Accent2 47" xfId="397" xr:uid="{00000000-0005-0000-0000-00000B0E0000}"/>
    <cellStyle name="20% - Accent2 47 10" xfId="39494" xr:uid="{00000000-0005-0000-0000-00000C0E0000}"/>
    <cellStyle name="20% - Accent2 47 11" xfId="40513" xr:uid="{00000000-0005-0000-0000-00000D0E0000}"/>
    <cellStyle name="20% - Accent2 47 12" xfId="41381" xr:uid="{00000000-0005-0000-0000-00000E0E0000}"/>
    <cellStyle name="20% - Accent2 47 13" xfId="42109" xr:uid="{00000000-0005-0000-0000-00000F0E0000}"/>
    <cellStyle name="20% - Accent2 47 14" xfId="42739" xr:uid="{00000000-0005-0000-0000-0000100E0000}"/>
    <cellStyle name="20% - Accent2 47 2" xfId="18520" xr:uid="{00000000-0005-0000-0000-0000110E0000}"/>
    <cellStyle name="20% - Accent2 47 3" xfId="29831" xr:uid="{00000000-0005-0000-0000-0000120E0000}"/>
    <cellStyle name="20% - Accent2 47 4" xfId="31407" xr:uid="{00000000-0005-0000-0000-0000130E0000}"/>
    <cellStyle name="20% - Accent2 47 5" xfId="32946" xr:uid="{00000000-0005-0000-0000-0000140E0000}"/>
    <cellStyle name="20% - Accent2 47 6" xfId="34418" xr:uid="{00000000-0005-0000-0000-0000150E0000}"/>
    <cellStyle name="20% - Accent2 47 7" xfId="35814" xr:uid="{00000000-0005-0000-0000-0000160E0000}"/>
    <cellStyle name="20% - Accent2 47 8" xfId="37141" xr:uid="{00000000-0005-0000-0000-0000170E0000}"/>
    <cellStyle name="20% - Accent2 47 9" xfId="38368" xr:uid="{00000000-0005-0000-0000-0000180E0000}"/>
    <cellStyle name="20% - Accent2 48" xfId="398" xr:uid="{00000000-0005-0000-0000-0000190E0000}"/>
    <cellStyle name="20% - Accent2 48 10" xfId="39526" xr:uid="{00000000-0005-0000-0000-00001A0E0000}"/>
    <cellStyle name="20% - Accent2 48 11" xfId="40545" xr:uid="{00000000-0005-0000-0000-00001B0E0000}"/>
    <cellStyle name="20% - Accent2 48 12" xfId="41413" xr:uid="{00000000-0005-0000-0000-00001C0E0000}"/>
    <cellStyle name="20% - Accent2 48 13" xfId="42140" xr:uid="{00000000-0005-0000-0000-00001D0E0000}"/>
    <cellStyle name="20% - Accent2 48 14" xfId="42769" xr:uid="{00000000-0005-0000-0000-00001E0E0000}"/>
    <cellStyle name="20% - Accent2 48 2" xfId="18553" xr:uid="{00000000-0005-0000-0000-00001F0E0000}"/>
    <cellStyle name="20% - Accent2 48 3" xfId="29864" xr:uid="{00000000-0005-0000-0000-0000200E0000}"/>
    <cellStyle name="20% - Accent2 48 4" xfId="31439" xr:uid="{00000000-0005-0000-0000-0000210E0000}"/>
    <cellStyle name="20% - Accent2 48 5" xfId="32979" xr:uid="{00000000-0005-0000-0000-0000220E0000}"/>
    <cellStyle name="20% - Accent2 48 6" xfId="34450" xr:uid="{00000000-0005-0000-0000-0000230E0000}"/>
    <cellStyle name="20% - Accent2 48 7" xfId="35846" xr:uid="{00000000-0005-0000-0000-0000240E0000}"/>
    <cellStyle name="20% - Accent2 48 8" xfId="37173" xr:uid="{00000000-0005-0000-0000-0000250E0000}"/>
    <cellStyle name="20% - Accent2 48 9" xfId="38400" xr:uid="{00000000-0005-0000-0000-0000260E0000}"/>
    <cellStyle name="20% - Accent2 49" xfId="399" xr:uid="{00000000-0005-0000-0000-0000270E0000}"/>
    <cellStyle name="20% - Accent2 49 10" xfId="39578" xr:uid="{00000000-0005-0000-0000-0000280E0000}"/>
    <cellStyle name="20% - Accent2 49 11" xfId="40592" xr:uid="{00000000-0005-0000-0000-0000290E0000}"/>
    <cellStyle name="20% - Accent2 49 12" xfId="41452" xr:uid="{00000000-0005-0000-0000-00002A0E0000}"/>
    <cellStyle name="20% - Accent2 49 13" xfId="42172" xr:uid="{00000000-0005-0000-0000-00002B0E0000}"/>
    <cellStyle name="20% - Accent2 49 14" xfId="42798" xr:uid="{00000000-0005-0000-0000-00002C0E0000}"/>
    <cellStyle name="20% - Accent2 49 2" xfId="18649" xr:uid="{00000000-0005-0000-0000-00002D0E0000}"/>
    <cellStyle name="20% - Accent2 49 3" xfId="29941" xr:uid="{00000000-0005-0000-0000-00002E0E0000}"/>
    <cellStyle name="20% - Accent2 49 4" xfId="31516" xr:uid="{00000000-0005-0000-0000-00002F0E0000}"/>
    <cellStyle name="20% - Accent2 49 5" xfId="33049" xr:uid="{00000000-0005-0000-0000-0000300E0000}"/>
    <cellStyle name="20% - Accent2 49 6" xfId="34518" xr:uid="{00000000-0005-0000-0000-0000310E0000}"/>
    <cellStyle name="20% - Accent2 49 7" xfId="35909" xr:uid="{00000000-0005-0000-0000-0000320E0000}"/>
    <cellStyle name="20% - Accent2 49 8" xfId="37232" xr:uid="{00000000-0005-0000-0000-0000330E0000}"/>
    <cellStyle name="20% - Accent2 49 9" xfId="38456" xr:uid="{00000000-0005-0000-0000-0000340E0000}"/>
    <cellStyle name="20% - Accent2 5" xfId="400" xr:uid="{00000000-0005-0000-0000-0000350E0000}"/>
    <cellStyle name="20% - Accent2 5 10" xfId="20195" xr:uid="{00000000-0005-0000-0000-0000360E0000}"/>
    <cellStyle name="20% - Accent2 5 11" xfId="31304" xr:uid="{00000000-0005-0000-0000-0000370E0000}"/>
    <cellStyle name="20% - Accent2 5 12" xfId="32917" xr:uid="{00000000-0005-0000-0000-0000380E0000}"/>
    <cellStyle name="20% - Accent2 5 13" xfId="34389" xr:uid="{00000000-0005-0000-0000-0000390E0000}"/>
    <cellStyle name="20% - Accent2 5 14" xfId="35788" xr:uid="{00000000-0005-0000-0000-00003A0E0000}"/>
    <cellStyle name="20% - Accent2 5 15" xfId="37117" xr:uid="{00000000-0005-0000-0000-00003B0E0000}"/>
    <cellStyle name="20% - Accent2 5 16" xfId="38349" xr:uid="{00000000-0005-0000-0000-00003C0E0000}"/>
    <cellStyle name="20% - Accent2 5 2" xfId="401" xr:uid="{00000000-0005-0000-0000-00003D0E0000}"/>
    <cellStyle name="20% - Accent2 5 3" xfId="402" xr:uid="{00000000-0005-0000-0000-00003E0E0000}"/>
    <cellStyle name="20% - Accent2 5 4" xfId="8253" xr:uid="{00000000-0005-0000-0000-00003F0E0000}"/>
    <cellStyle name="20% - Accent2 5 5" xfId="21707" xr:uid="{00000000-0005-0000-0000-0000400E0000}"/>
    <cellStyle name="20% - Accent2 5 6" xfId="21036" xr:uid="{00000000-0005-0000-0000-0000410E0000}"/>
    <cellStyle name="20% - Accent2 5 7" xfId="27541" xr:uid="{00000000-0005-0000-0000-0000420E0000}"/>
    <cellStyle name="20% - Accent2 5 8" xfId="19331" xr:uid="{00000000-0005-0000-0000-0000430E0000}"/>
    <cellStyle name="20% - Accent2 5 9" xfId="20546" xr:uid="{00000000-0005-0000-0000-0000440E0000}"/>
    <cellStyle name="20% - Accent2 50" xfId="403" xr:uid="{00000000-0005-0000-0000-0000450E0000}"/>
    <cellStyle name="20% - Accent2 50 10" xfId="39633" xr:uid="{00000000-0005-0000-0000-0000460E0000}"/>
    <cellStyle name="20% - Accent2 50 11" xfId="40643" xr:uid="{00000000-0005-0000-0000-0000470E0000}"/>
    <cellStyle name="20% - Accent2 50 12" xfId="41496" xr:uid="{00000000-0005-0000-0000-0000480E0000}"/>
    <cellStyle name="20% - Accent2 50 13" xfId="42208" xr:uid="{00000000-0005-0000-0000-0000490E0000}"/>
    <cellStyle name="20% - Accent2 50 14" xfId="42827" xr:uid="{00000000-0005-0000-0000-00004A0E0000}"/>
    <cellStyle name="20% - Accent2 50 2" xfId="18745" xr:uid="{00000000-0005-0000-0000-00004B0E0000}"/>
    <cellStyle name="20% - Accent2 50 3" xfId="30020" xr:uid="{00000000-0005-0000-0000-00004C0E0000}"/>
    <cellStyle name="20% - Accent2 50 4" xfId="31593" xr:uid="{00000000-0005-0000-0000-00004D0E0000}"/>
    <cellStyle name="20% - Accent2 50 5" xfId="33126" xr:uid="{00000000-0005-0000-0000-00004E0E0000}"/>
    <cellStyle name="20% - Accent2 50 6" xfId="34590" xr:uid="{00000000-0005-0000-0000-00004F0E0000}"/>
    <cellStyle name="20% - Accent2 50 7" xfId="35980" xr:uid="{00000000-0005-0000-0000-0000500E0000}"/>
    <cellStyle name="20% - Accent2 50 8" xfId="37297" xr:uid="{00000000-0005-0000-0000-0000510E0000}"/>
    <cellStyle name="20% - Accent2 50 9" xfId="38519" xr:uid="{00000000-0005-0000-0000-0000520E0000}"/>
    <cellStyle name="20% - Accent2 51" xfId="336" xr:uid="{00000000-0005-0000-0000-0000530E0000}"/>
    <cellStyle name="20% - Accent2 6" xfId="404" xr:uid="{00000000-0005-0000-0000-0000540E0000}"/>
    <cellStyle name="20% - Accent2 6 10" xfId="34544" xr:uid="{00000000-0005-0000-0000-0000550E0000}"/>
    <cellStyle name="20% - Accent2 6 11" xfId="35935" xr:uid="{00000000-0005-0000-0000-0000560E0000}"/>
    <cellStyle name="20% - Accent2 6 12" xfId="37252" xr:uid="{00000000-0005-0000-0000-0000570E0000}"/>
    <cellStyle name="20% - Accent2 6 13" xfId="38475" xr:uid="{00000000-0005-0000-0000-0000580E0000}"/>
    <cellStyle name="20% - Accent2 6 14" xfId="39592" xr:uid="{00000000-0005-0000-0000-0000590E0000}"/>
    <cellStyle name="20% - Accent2 6 15" xfId="40605" xr:uid="{00000000-0005-0000-0000-00005A0E0000}"/>
    <cellStyle name="20% - Accent2 6 16" xfId="41461" xr:uid="{00000000-0005-0000-0000-00005B0E0000}"/>
    <cellStyle name="20% - Accent2 6 2" xfId="405" xr:uid="{00000000-0005-0000-0000-00005C0E0000}"/>
    <cellStyle name="20% - Accent2 6 3" xfId="406" xr:uid="{00000000-0005-0000-0000-00005D0E0000}"/>
    <cellStyle name="20% - Accent2 6 4" xfId="8353" xr:uid="{00000000-0005-0000-0000-00005E0E0000}"/>
    <cellStyle name="20% - Accent2 6 5" xfId="21785" xr:uid="{00000000-0005-0000-0000-00005F0E0000}"/>
    <cellStyle name="20% - Accent2 6 6" xfId="20956" xr:uid="{00000000-0005-0000-0000-0000600E0000}"/>
    <cellStyle name="20% - Accent2 6 7" xfId="29969" xr:uid="{00000000-0005-0000-0000-0000610E0000}"/>
    <cellStyle name="20% - Accent2 6 8" xfId="31466" xr:uid="{00000000-0005-0000-0000-0000620E0000}"/>
    <cellStyle name="20% - Accent2 6 9" xfId="33077" xr:uid="{00000000-0005-0000-0000-0000630E0000}"/>
    <cellStyle name="20% - Accent2 7" xfId="407" xr:uid="{00000000-0005-0000-0000-0000640E0000}"/>
    <cellStyle name="20% - Accent2 7 10" xfId="29990" xr:uid="{00000000-0005-0000-0000-0000650E0000}"/>
    <cellStyle name="20% - Accent2 7 11" xfId="31486" xr:uid="{00000000-0005-0000-0000-0000660E0000}"/>
    <cellStyle name="20% - Accent2 7 12" xfId="33096" xr:uid="{00000000-0005-0000-0000-0000670E0000}"/>
    <cellStyle name="20% - Accent2 7 13" xfId="34560" xr:uid="{00000000-0005-0000-0000-0000680E0000}"/>
    <cellStyle name="20% - Accent2 7 14" xfId="35950" xr:uid="{00000000-0005-0000-0000-0000690E0000}"/>
    <cellStyle name="20% - Accent2 7 15" xfId="37267" xr:uid="{00000000-0005-0000-0000-00006A0E0000}"/>
    <cellStyle name="20% - Accent2 7 16" xfId="38489" xr:uid="{00000000-0005-0000-0000-00006B0E0000}"/>
    <cellStyle name="20% - Accent2 7 2" xfId="408" xr:uid="{00000000-0005-0000-0000-00006C0E0000}"/>
    <cellStyle name="20% - Accent2 7 3" xfId="409" xr:uid="{00000000-0005-0000-0000-00006D0E0000}"/>
    <cellStyle name="20% - Accent2 7 4" xfId="8453" xr:uid="{00000000-0005-0000-0000-00006E0E0000}"/>
    <cellStyle name="20% - Accent2 7 5" xfId="21868" xr:uid="{00000000-0005-0000-0000-00006F0E0000}"/>
    <cellStyle name="20% - Accent2 7 6" xfId="20879" xr:uid="{00000000-0005-0000-0000-0000700E0000}"/>
    <cellStyle name="20% - Accent2 7 7" xfId="23496" xr:uid="{00000000-0005-0000-0000-0000710E0000}"/>
    <cellStyle name="20% - Accent2 7 8" xfId="25208" xr:uid="{00000000-0005-0000-0000-0000720E0000}"/>
    <cellStyle name="20% - Accent2 7 9" xfId="23028" xr:uid="{00000000-0005-0000-0000-0000730E0000}"/>
    <cellStyle name="20% - Accent2 8" xfId="410" xr:uid="{00000000-0005-0000-0000-0000740E0000}"/>
    <cellStyle name="20% - Accent2 8 10" xfId="9562" xr:uid="{00000000-0005-0000-0000-0000750E0000}"/>
    <cellStyle name="20% - Accent2 8 11" xfId="19788" xr:uid="{00000000-0005-0000-0000-0000760E0000}"/>
    <cellStyle name="20% - Accent2 8 12" xfId="30790" xr:uid="{00000000-0005-0000-0000-0000770E0000}"/>
    <cellStyle name="20% - Accent2 8 13" xfId="32423" xr:uid="{00000000-0005-0000-0000-0000780E0000}"/>
    <cellStyle name="20% - Accent2 8 14" xfId="33916" xr:uid="{00000000-0005-0000-0000-0000790E0000}"/>
    <cellStyle name="20% - Accent2 8 15" xfId="35339" xr:uid="{00000000-0005-0000-0000-00007A0E0000}"/>
    <cellStyle name="20% - Accent2 8 16" xfId="36689" xr:uid="{00000000-0005-0000-0000-00007B0E0000}"/>
    <cellStyle name="20% - Accent2 8 2" xfId="411" xr:uid="{00000000-0005-0000-0000-00007C0E0000}"/>
    <cellStyle name="20% - Accent2 8 3" xfId="412" xr:uid="{00000000-0005-0000-0000-00007D0E0000}"/>
    <cellStyle name="20% - Accent2 8 4" xfId="8552" xr:uid="{00000000-0005-0000-0000-00007E0E0000}"/>
    <cellStyle name="20% - Accent2 8 5" xfId="21949" xr:uid="{00000000-0005-0000-0000-00007F0E0000}"/>
    <cellStyle name="20% - Accent2 8 6" xfId="20800" xr:uid="{00000000-0005-0000-0000-0000800E0000}"/>
    <cellStyle name="20% - Accent2 8 7" xfId="22098" xr:uid="{00000000-0005-0000-0000-0000810E0000}"/>
    <cellStyle name="20% - Accent2 8 8" xfId="23345" xr:uid="{00000000-0005-0000-0000-0000820E0000}"/>
    <cellStyle name="20% - Accent2 8 9" xfId="27743" xr:uid="{00000000-0005-0000-0000-0000830E0000}"/>
    <cellStyle name="20% - Accent2 9" xfId="413" xr:uid="{00000000-0005-0000-0000-0000840E0000}"/>
    <cellStyle name="20% - Accent2 9 10" xfId="32478" xr:uid="{00000000-0005-0000-0000-0000850E0000}"/>
    <cellStyle name="20% - Accent2 9 11" xfId="33970" xr:uid="{00000000-0005-0000-0000-0000860E0000}"/>
    <cellStyle name="20% - Accent2 9 12" xfId="35390" xr:uid="{00000000-0005-0000-0000-0000870E0000}"/>
    <cellStyle name="20% - Accent2 9 13" xfId="36738" xr:uid="{00000000-0005-0000-0000-0000880E0000}"/>
    <cellStyle name="20% - Accent2 9 14" xfId="37991" xr:uid="{00000000-0005-0000-0000-0000890E0000}"/>
    <cellStyle name="20% - Accent2 9 15" xfId="39150" xr:uid="{00000000-0005-0000-0000-00008A0E0000}"/>
    <cellStyle name="20% - Accent2 9 16" xfId="40209" xr:uid="{00000000-0005-0000-0000-00008B0E0000}"/>
    <cellStyle name="20% - Accent2 9 2" xfId="414" xr:uid="{00000000-0005-0000-0000-00008C0E0000}"/>
    <cellStyle name="20% - Accent2 9 3" xfId="415" xr:uid="{00000000-0005-0000-0000-00008D0E0000}"/>
    <cellStyle name="20% - Accent2 9 4" xfId="8653" xr:uid="{00000000-0005-0000-0000-00008E0E0000}"/>
    <cellStyle name="20% - Accent2 9 5" xfId="22033" xr:uid="{00000000-0005-0000-0000-00008F0E0000}"/>
    <cellStyle name="20% - Accent2 9 6" xfId="20723" xr:uid="{00000000-0005-0000-0000-0000900E0000}"/>
    <cellStyle name="20% - Accent2 9 7" xfId="24642" xr:uid="{00000000-0005-0000-0000-0000910E0000}"/>
    <cellStyle name="20% - Accent2 9 8" xfId="23825" xr:uid="{00000000-0005-0000-0000-0000920E0000}"/>
    <cellStyle name="20% - Accent2 9 9" xfId="30849" xr:uid="{00000000-0005-0000-0000-0000930E0000}"/>
    <cellStyle name="20% - Accent3 10" xfId="417" xr:uid="{00000000-0005-0000-0000-0000940E0000}"/>
    <cellStyle name="20% - Accent3 10 10" xfId="34056" xr:uid="{00000000-0005-0000-0000-0000950E0000}"/>
    <cellStyle name="20% - Accent3 10 11" xfId="35471" xr:uid="{00000000-0005-0000-0000-0000960E0000}"/>
    <cellStyle name="20% - Accent3 10 12" xfId="36815" xr:uid="{00000000-0005-0000-0000-0000970E0000}"/>
    <cellStyle name="20% - Accent3 10 13" xfId="38064" xr:uid="{00000000-0005-0000-0000-0000980E0000}"/>
    <cellStyle name="20% - Accent3 10 14" xfId="39216" xr:uid="{00000000-0005-0000-0000-0000990E0000}"/>
    <cellStyle name="20% - Accent3 10 15" xfId="40263" xr:uid="{00000000-0005-0000-0000-00009A0E0000}"/>
    <cellStyle name="20% - Accent3 10 16" xfId="41171" xr:uid="{00000000-0005-0000-0000-00009B0E0000}"/>
    <cellStyle name="20% - Accent3 10 2" xfId="418" xr:uid="{00000000-0005-0000-0000-00009C0E0000}"/>
    <cellStyle name="20% - Accent3 10 3" xfId="419" xr:uid="{00000000-0005-0000-0000-00009D0E0000}"/>
    <cellStyle name="20% - Accent3 10 4" xfId="8753" xr:uid="{00000000-0005-0000-0000-00009E0E0000}"/>
    <cellStyle name="20% - Accent3 10 5" xfId="22119" xr:uid="{00000000-0005-0000-0000-00009F0E0000}"/>
    <cellStyle name="20% - Accent3 10 6" xfId="20649" xr:uid="{00000000-0005-0000-0000-0000A00E0000}"/>
    <cellStyle name="20% - Accent3 10 7" xfId="29430" xr:uid="{00000000-0005-0000-0000-0000A10E0000}"/>
    <cellStyle name="20% - Accent3 10 8" xfId="28809" xr:uid="{00000000-0005-0000-0000-0000A20E0000}"/>
    <cellStyle name="20% - Accent3 10 9" xfId="32573" xr:uid="{00000000-0005-0000-0000-0000A30E0000}"/>
    <cellStyle name="20% - Accent3 11" xfId="420" xr:uid="{00000000-0005-0000-0000-0000A40E0000}"/>
    <cellStyle name="20% - Accent3 11 10" xfId="9787" xr:uid="{00000000-0005-0000-0000-0000A50E0000}"/>
    <cellStyle name="20% - Accent3 11 11" xfId="26089" xr:uid="{00000000-0005-0000-0000-0000A60E0000}"/>
    <cellStyle name="20% - Accent3 11 12" xfId="21533" xr:uid="{00000000-0005-0000-0000-0000A70E0000}"/>
    <cellStyle name="20% - Accent3 11 13" xfId="21132" xr:uid="{00000000-0005-0000-0000-0000A80E0000}"/>
    <cellStyle name="20% - Accent3 11 14" xfId="27197" xr:uid="{00000000-0005-0000-0000-0000A90E0000}"/>
    <cellStyle name="20% - Accent3 11 15" xfId="19403" xr:uid="{00000000-0005-0000-0000-0000AA0E0000}"/>
    <cellStyle name="20% - Accent3 11 16" xfId="27019" xr:uid="{00000000-0005-0000-0000-0000AB0E0000}"/>
    <cellStyle name="20% - Accent3 11 2" xfId="421" xr:uid="{00000000-0005-0000-0000-0000AC0E0000}"/>
    <cellStyle name="20% - Accent3 11 3" xfId="422" xr:uid="{00000000-0005-0000-0000-0000AD0E0000}"/>
    <cellStyle name="20% - Accent3 11 4" xfId="8853" xr:uid="{00000000-0005-0000-0000-0000AE0E0000}"/>
    <cellStyle name="20% - Accent3 11 5" xfId="22204" xr:uid="{00000000-0005-0000-0000-0000AF0E0000}"/>
    <cellStyle name="20% - Accent3 11 6" xfId="20575" xr:uid="{00000000-0005-0000-0000-0000B00E0000}"/>
    <cellStyle name="20% - Accent3 11 7" xfId="27235" xr:uid="{00000000-0005-0000-0000-0000B10E0000}"/>
    <cellStyle name="20% - Accent3 11 8" xfId="19395" xr:uid="{00000000-0005-0000-0000-0000B20E0000}"/>
    <cellStyle name="20% - Accent3 11 9" xfId="28143" xr:uid="{00000000-0005-0000-0000-0000B30E0000}"/>
    <cellStyle name="20% - Accent3 12" xfId="423" xr:uid="{00000000-0005-0000-0000-0000B40E0000}"/>
    <cellStyle name="20% - Accent3 12 10" xfId="25241" xr:uid="{00000000-0005-0000-0000-0000B50E0000}"/>
    <cellStyle name="20% - Accent3 12 11" xfId="30786" xr:uid="{00000000-0005-0000-0000-0000B60E0000}"/>
    <cellStyle name="20% - Accent3 12 12" xfId="32419" xr:uid="{00000000-0005-0000-0000-0000B70E0000}"/>
    <cellStyle name="20% - Accent3 12 13" xfId="33913" xr:uid="{00000000-0005-0000-0000-0000B80E0000}"/>
    <cellStyle name="20% - Accent3 12 14" xfId="35336" xr:uid="{00000000-0005-0000-0000-0000B90E0000}"/>
    <cellStyle name="20% - Accent3 12 15" xfId="36687" xr:uid="{00000000-0005-0000-0000-0000BA0E0000}"/>
    <cellStyle name="20% - Accent3 12 16" xfId="37945" xr:uid="{00000000-0005-0000-0000-0000BB0E0000}"/>
    <cellStyle name="20% - Accent3 12 2" xfId="424" xr:uid="{00000000-0005-0000-0000-0000BC0E0000}"/>
    <cellStyle name="20% - Accent3 12 3" xfId="425" xr:uid="{00000000-0005-0000-0000-0000BD0E0000}"/>
    <cellStyle name="20% - Accent3 12 4" xfId="8955" xr:uid="{00000000-0005-0000-0000-0000BE0E0000}"/>
    <cellStyle name="20% - Accent3 12 5" xfId="22283" xr:uid="{00000000-0005-0000-0000-0000BF0E0000}"/>
    <cellStyle name="20% - Accent3 12 6" xfId="20488" xr:uid="{00000000-0005-0000-0000-0000C00E0000}"/>
    <cellStyle name="20% - Accent3 12 7" xfId="23548" xr:uid="{00000000-0005-0000-0000-0000C10E0000}"/>
    <cellStyle name="20% - Accent3 12 8" xfId="13531" xr:uid="{00000000-0005-0000-0000-0000C20E0000}"/>
    <cellStyle name="20% - Accent3 12 9" xfId="20439" xr:uid="{00000000-0005-0000-0000-0000C30E0000}"/>
    <cellStyle name="20% - Accent3 13" xfId="426" xr:uid="{00000000-0005-0000-0000-0000C40E0000}"/>
    <cellStyle name="20% - Accent3 13 10" xfId="23127" xr:uid="{00000000-0005-0000-0000-0000C50E0000}"/>
    <cellStyle name="20% - Accent3 13 11" xfId="31667" xr:uid="{00000000-0005-0000-0000-0000C60E0000}"/>
    <cellStyle name="20% - Accent3 13 12" xfId="25339" xr:uid="{00000000-0005-0000-0000-0000C70E0000}"/>
    <cellStyle name="20% - Accent3 13 13" xfId="28645" xr:uid="{00000000-0005-0000-0000-0000C80E0000}"/>
    <cellStyle name="20% - Accent3 13 14" xfId="25398" xr:uid="{00000000-0005-0000-0000-0000C90E0000}"/>
    <cellStyle name="20% - Accent3 13 15" xfId="30643" xr:uid="{00000000-0005-0000-0000-0000CA0E0000}"/>
    <cellStyle name="20% - Accent3 13 16" xfId="32277" xr:uid="{00000000-0005-0000-0000-0000CB0E0000}"/>
    <cellStyle name="20% - Accent3 13 2" xfId="427" xr:uid="{00000000-0005-0000-0000-0000CC0E0000}"/>
    <cellStyle name="20% - Accent3 13 3" xfId="428" xr:uid="{00000000-0005-0000-0000-0000CD0E0000}"/>
    <cellStyle name="20% - Accent3 13 4" xfId="9052" xr:uid="{00000000-0005-0000-0000-0000CE0E0000}"/>
    <cellStyle name="20% - Accent3 13 5" xfId="22372" xr:uid="{00000000-0005-0000-0000-0000CF0E0000}"/>
    <cellStyle name="20% - Accent3 13 6" xfId="20407" xr:uid="{00000000-0005-0000-0000-0000D00E0000}"/>
    <cellStyle name="20% - Accent3 13 7" xfId="21285" xr:uid="{00000000-0005-0000-0000-0000D10E0000}"/>
    <cellStyle name="20% - Accent3 13 8" xfId="27126" xr:uid="{00000000-0005-0000-0000-0000D20E0000}"/>
    <cellStyle name="20% - Accent3 13 9" xfId="13398" xr:uid="{00000000-0005-0000-0000-0000D30E0000}"/>
    <cellStyle name="20% - Accent3 14" xfId="429" xr:uid="{00000000-0005-0000-0000-0000D40E0000}"/>
    <cellStyle name="20% - Accent3 14 10" xfId="19211" xr:uid="{00000000-0005-0000-0000-0000D50E0000}"/>
    <cellStyle name="20% - Accent3 14 11" xfId="30193" xr:uid="{00000000-0005-0000-0000-0000D60E0000}"/>
    <cellStyle name="20% - Accent3 14 12" xfId="21127" xr:uid="{00000000-0005-0000-0000-0000D70E0000}"/>
    <cellStyle name="20% - Accent3 14 13" xfId="33296" xr:uid="{00000000-0005-0000-0000-0000D80E0000}"/>
    <cellStyle name="20% - Accent3 14 14" xfId="34752" xr:uid="{00000000-0005-0000-0000-0000D90E0000}"/>
    <cellStyle name="20% - Accent3 14 15" xfId="36138" xr:uid="{00000000-0005-0000-0000-0000DA0E0000}"/>
    <cellStyle name="20% - Accent3 14 16" xfId="37442" xr:uid="{00000000-0005-0000-0000-0000DB0E0000}"/>
    <cellStyle name="20% - Accent3 14 2" xfId="430" xr:uid="{00000000-0005-0000-0000-0000DC0E0000}"/>
    <cellStyle name="20% - Accent3 14 3" xfId="431" xr:uid="{00000000-0005-0000-0000-0000DD0E0000}"/>
    <cellStyle name="20% - Accent3 14 4" xfId="9148" xr:uid="{00000000-0005-0000-0000-0000DE0E0000}"/>
    <cellStyle name="20% - Accent3 14 5" xfId="22450" xr:uid="{00000000-0005-0000-0000-0000DF0E0000}"/>
    <cellStyle name="20% - Accent3 14 6" xfId="20328" xr:uid="{00000000-0005-0000-0000-0000E00E0000}"/>
    <cellStyle name="20% - Accent3 14 7" xfId="23810" xr:uid="{00000000-0005-0000-0000-0000E10E0000}"/>
    <cellStyle name="20% - Accent3 14 8" xfId="28110" xr:uid="{00000000-0005-0000-0000-0000E20E0000}"/>
    <cellStyle name="20% - Accent3 14 9" xfId="23971" xr:uid="{00000000-0005-0000-0000-0000E30E0000}"/>
    <cellStyle name="20% - Accent3 15" xfId="432" xr:uid="{00000000-0005-0000-0000-0000E40E0000}"/>
    <cellStyle name="20% - Accent3 15 10" xfId="28179" xr:uid="{00000000-0005-0000-0000-0000E50E0000}"/>
    <cellStyle name="20% - Accent3 15 11" xfId="27048" xr:uid="{00000000-0005-0000-0000-0000E60E0000}"/>
    <cellStyle name="20% - Accent3 15 12" xfId="28907" xr:uid="{00000000-0005-0000-0000-0000E70E0000}"/>
    <cellStyle name="20% - Accent3 15 13" xfId="32045" xr:uid="{00000000-0005-0000-0000-0000E80E0000}"/>
    <cellStyle name="20% - Accent3 15 14" xfId="33559" xr:uid="{00000000-0005-0000-0000-0000E90E0000}"/>
    <cellStyle name="20% - Accent3 15 15" xfId="35000" xr:uid="{00000000-0005-0000-0000-0000EA0E0000}"/>
    <cellStyle name="20% - Accent3 15 16" xfId="36368" xr:uid="{00000000-0005-0000-0000-0000EB0E0000}"/>
    <cellStyle name="20% - Accent3 15 2" xfId="433" xr:uid="{00000000-0005-0000-0000-0000EC0E0000}"/>
    <cellStyle name="20% - Accent3 15 3" xfId="434" xr:uid="{00000000-0005-0000-0000-0000ED0E0000}"/>
    <cellStyle name="20% - Accent3 15 4" xfId="9244" xr:uid="{00000000-0005-0000-0000-0000EE0E0000}"/>
    <cellStyle name="20% - Accent3 15 5" xfId="22526" xr:uid="{00000000-0005-0000-0000-0000EF0E0000}"/>
    <cellStyle name="20% - Accent3 15 6" xfId="20245" xr:uid="{00000000-0005-0000-0000-0000F00E0000}"/>
    <cellStyle name="20% - Accent3 15 7" xfId="26751" xr:uid="{00000000-0005-0000-0000-0000F10E0000}"/>
    <cellStyle name="20% - Accent3 15 8" xfId="9582" xr:uid="{00000000-0005-0000-0000-0000F20E0000}"/>
    <cellStyle name="20% - Accent3 15 9" xfId="25346" xr:uid="{00000000-0005-0000-0000-0000F30E0000}"/>
    <cellStyle name="20% - Accent3 16" xfId="435" xr:uid="{00000000-0005-0000-0000-0000F40E0000}"/>
    <cellStyle name="20% - Accent3 16 10" xfId="24968" xr:uid="{00000000-0005-0000-0000-0000F50E0000}"/>
    <cellStyle name="20% - Accent3 16 11" xfId="29480" xr:uid="{00000000-0005-0000-0000-0000F60E0000}"/>
    <cellStyle name="20% - Accent3 16 12" xfId="21002" xr:uid="{00000000-0005-0000-0000-0000F70E0000}"/>
    <cellStyle name="20% - Accent3 16 13" xfId="26429" xr:uid="{00000000-0005-0000-0000-0000F80E0000}"/>
    <cellStyle name="20% - Accent3 16 14" xfId="23438" xr:uid="{00000000-0005-0000-0000-0000F90E0000}"/>
    <cellStyle name="20% - Accent3 16 15" xfId="27080" xr:uid="{00000000-0005-0000-0000-0000FA0E0000}"/>
    <cellStyle name="20% - Accent3 16 16" xfId="13400" xr:uid="{00000000-0005-0000-0000-0000FB0E0000}"/>
    <cellStyle name="20% - Accent3 16 2" xfId="436" xr:uid="{00000000-0005-0000-0000-0000FC0E0000}"/>
    <cellStyle name="20% - Accent3 16 3" xfId="437" xr:uid="{00000000-0005-0000-0000-0000FD0E0000}"/>
    <cellStyle name="20% - Accent3 16 4" xfId="9338" xr:uid="{00000000-0005-0000-0000-0000FE0E0000}"/>
    <cellStyle name="20% - Accent3 16 5" xfId="22602" xr:uid="{00000000-0005-0000-0000-0000FF0E0000}"/>
    <cellStyle name="20% - Accent3 16 6" xfId="20169" xr:uid="{00000000-0005-0000-0000-0000000F0000}"/>
    <cellStyle name="20% - Accent3 16 7" xfId="24426" xr:uid="{00000000-0005-0000-0000-0000010F0000}"/>
    <cellStyle name="20% - Accent3 16 8" xfId="27886" xr:uid="{00000000-0005-0000-0000-0000020F0000}"/>
    <cellStyle name="20% - Accent3 16 9" xfId="13280" xr:uid="{00000000-0005-0000-0000-0000030F0000}"/>
    <cellStyle name="20% - Accent3 17" xfId="438" xr:uid="{00000000-0005-0000-0000-0000040F0000}"/>
    <cellStyle name="20% - Accent3 17 10" xfId="22433" xr:uid="{00000000-0005-0000-0000-0000050F0000}"/>
    <cellStyle name="20% - Accent3 17 11" xfId="27670" xr:uid="{00000000-0005-0000-0000-0000060F0000}"/>
    <cellStyle name="20% - Accent3 17 12" xfId="26823" xr:uid="{00000000-0005-0000-0000-0000070F0000}"/>
    <cellStyle name="20% - Accent3 17 13" xfId="13370" xr:uid="{00000000-0005-0000-0000-0000080F0000}"/>
    <cellStyle name="20% - Accent3 17 14" xfId="23724" xr:uid="{00000000-0005-0000-0000-0000090F0000}"/>
    <cellStyle name="20% - Accent3 17 2" xfId="13221" xr:uid="{00000000-0005-0000-0000-00000A0F0000}"/>
    <cellStyle name="20% - Accent3 17 3" xfId="25624" xr:uid="{00000000-0005-0000-0000-00000B0F0000}"/>
    <cellStyle name="20% - Accent3 17 4" xfId="25192" xr:uid="{00000000-0005-0000-0000-00000C0F0000}"/>
    <cellStyle name="20% - Accent3 17 5" xfId="19059" xr:uid="{00000000-0005-0000-0000-00000D0F0000}"/>
    <cellStyle name="20% - Accent3 17 6" xfId="9709" xr:uid="{00000000-0005-0000-0000-00000E0F0000}"/>
    <cellStyle name="20% - Accent3 17 7" xfId="26031" xr:uid="{00000000-0005-0000-0000-00000F0F0000}"/>
    <cellStyle name="20% - Accent3 17 8" xfId="27960" xr:uid="{00000000-0005-0000-0000-0000100F0000}"/>
    <cellStyle name="20% - Accent3 17 9" xfId="9523" xr:uid="{00000000-0005-0000-0000-0000110F0000}"/>
    <cellStyle name="20% - Accent3 18" xfId="439" xr:uid="{00000000-0005-0000-0000-0000120F0000}"/>
    <cellStyle name="20% - Accent3 18 10" xfId="25381" xr:uid="{00000000-0005-0000-0000-0000130F0000}"/>
    <cellStyle name="20% - Accent3 18 11" xfId="19883" xr:uid="{00000000-0005-0000-0000-0000140F0000}"/>
    <cellStyle name="20% - Accent3 18 12" xfId="20688" xr:uid="{00000000-0005-0000-0000-0000150F0000}"/>
    <cellStyle name="20% - Accent3 18 13" xfId="30788" xr:uid="{00000000-0005-0000-0000-0000160F0000}"/>
    <cellStyle name="20% - Accent3 18 14" xfId="32421" xr:uid="{00000000-0005-0000-0000-0000170F0000}"/>
    <cellStyle name="20% - Accent3 18 2" xfId="15834" xr:uid="{00000000-0005-0000-0000-0000180F0000}"/>
    <cellStyle name="20% - Accent3 18 3" xfId="27688" xr:uid="{00000000-0005-0000-0000-0000190F0000}"/>
    <cellStyle name="20% - Accent3 18 4" xfId="3233" xr:uid="{00000000-0005-0000-0000-00001A0F0000}"/>
    <cellStyle name="20% - Accent3 18 5" xfId="27838" xr:uid="{00000000-0005-0000-0000-00001B0F0000}"/>
    <cellStyle name="20% - Accent3 18 6" xfId="25982" xr:uid="{00000000-0005-0000-0000-00001C0F0000}"/>
    <cellStyle name="20% - Accent3 18 7" xfId="19916" xr:uid="{00000000-0005-0000-0000-00001D0F0000}"/>
    <cellStyle name="20% - Accent3 18 8" xfId="21690" xr:uid="{00000000-0005-0000-0000-00001E0F0000}"/>
    <cellStyle name="20% - Accent3 18 9" xfId="22168" xr:uid="{00000000-0005-0000-0000-00001F0F0000}"/>
    <cellStyle name="20% - Accent3 19" xfId="440" xr:uid="{00000000-0005-0000-0000-0000200F0000}"/>
    <cellStyle name="20% - Accent3 19 10" xfId="4686" xr:uid="{00000000-0005-0000-0000-0000210F0000}"/>
    <cellStyle name="20% - Accent3 19 11" xfId="24089" xr:uid="{00000000-0005-0000-0000-0000220F0000}"/>
    <cellStyle name="20% - Accent3 19 12" xfId="23331" xr:uid="{00000000-0005-0000-0000-0000230F0000}"/>
    <cellStyle name="20% - Accent3 19 13" xfId="19467" xr:uid="{00000000-0005-0000-0000-0000240F0000}"/>
    <cellStyle name="20% - Accent3 19 14" xfId="26879" xr:uid="{00000000-0005-0000-0000-0000250F0000}"/>
    <cellStyle name="20% - Accent3 19 2" xfId="15929" xr:uid="{00000000-0005-0000-0000-0000260F0000}"/>
    <cellStyle name="20% - Accent3 19 3" xfId="27764" xr:uid="{00000000-0005-0000-0000-0000270F0000}"/>
    <cellStyle name="20% - Accent3 19 4" xfId="23017" xr:uid="{00000000-0005-0000-0000-0000280F0000}"/>
    <cellStyle name="20% - Accent3 19 5" xfId="29801" xr:uid="{00000000-0005-0000-0000-0000290F0000}"/>
    <cellStyle name="20% - Accent3 19 6" xfId="27082" xr:uid="{00000000-0005-0000-0000-00002A0F0000}"/>
    <cellStyle name="20% - Accent3 19 7" xfId="9660" xr:uid="{00000000-0005-0000-0000-00002B0F0000}"/>
    <cellStyle name="20% - Accent3 19 8" xfId="27910" xr:uid="{00000000-0005-0000-0000-00002C0F0000}"/>
    <cellStyle name="20% - Accent3 19 9" xfId="28428" xr:uid="{00000000-0005-0000-0000-00002D0F0000}"/>
    <cellStyle name="20% - Accent3 2" xfId="441" xr:uid="{00000000-0005-0000-0000-00002E0F0000}"/>
    <cellStyle name="20% - Accent3 2 10" xfId="13205" xr:uid="{00000000-0005-0000-0000-00002F0F0000}"/>
    <cellStyle name="20% - Accent3 2 11" xfId="22507" xr:uid="{00000000-0005-0000-0000-0000300F0000}"/>
    <cellStyle name="20% - Accent3 2 12" xfId="28735" xr:uid="{00000000-0005-0000-0000-0000310F0000}"/>
    <cellStyle name="20% - Accent3 2 13" xfId="29196" xr:uid="{00000000-0005-0000-0000-0000320F0000}"/>
    <cellStyle name="20% - Accent3 2 14" xfId="30722" xr:uid="{00000000-0005-0000-0000-0000330F0000}"/>
    <cellStyle name="20% - Accent3 2 15" xfId="32355" xr:uid="{00000000-0005-0000-0000-0000340F0000}"/>
    <cellStyle name="20% - Accent3 2 16" xfId="33853" xr:uid="{00000000-0005-0000-0000-0000350F0000}"/>
    <cellStyle name="20% - Accent3 2 2" xfId="442" xr:uid="{00000000-0005-0000-0000-0000360F0000}"/>
    <cellStyle name="20% - Accent3 2 3" xfId="443" xr:uid="{00000000-0005-0000-0000-0000370F0000}"/>
    <cellStyle name="20% - Accent3 2 4" xfId="7957" xr:uid="{00000000-0005-0000-0000-0000380F0000}"/>
    <cellStyle name="20% - Accent3 2 5" xfId="21464" xr:uid="{00000000-0005-0000-0000-0000390F0000}"/>
    <cellStyle name="20% - Accent3 2 6" xfId="26697" xr:uid="{00000000-0005-0000-0000-00003A0F0000}"/>
    <cellStyle name="20% - Accent3 2 7" xfId="9659" xr:uid="{00000000-0005-0000-0000-00003B0F0000}"/>
    <cellStyle name="20% - Accent3 2 8" xfId="27593" xr:uid="{00000000-0005-0000-0000-00003C0F0000}"/>
    <cellStyle name="20% - Accent3 2 9" xfId="25563" xr:uid="{00000000-0005-0000-0000-00003D0F0000}"/>
    <cellStyle name="20% - Accent3 20" xfId="444" xr:uid="{00000000-0005-0000-0000-00003E0F0000}"/>
    <cellStyle name="20% - Accent3 20 10" xfId="23900" xr:uid="{00000000-0005-0000-0000-00003F0F0000}"/>
    <cellStyle name="20% - Accent3 20 11" xfId="26794" xr:uid="{00000000-0005-0000-0000-0000400F0000}"/>
    <cellStyle name="20% - Accent3 20 12" xfId="25140" xr:uid="{00000000-0005-0000-0000-0000410F0000}"/>
    <cellStyle name="20% - Accent3 20 13" xfId="20097" xr:uid="{00000000-0005-0000-0000-0000420F0000}"/>
    <cellStyle name="20% - Accent3 20 14" xfId="21310" xr:uid="{00000000-0005-0000-0000-0000430F0000}"/>
    <cellStyle name="20% - Accent3 20 2" xfId="16026" xr:uid="{00000000-0005-0000-0000-0000440F0000}"/>
    <cellStyle name="20% - Accent3 20 3" xfId="27843" xr:uid="{00000000-0005-0000-0000-0000450F0000}"/>
    <cellStyle name="20% - Accent3 20 4" xfId="25948" xr:uid="{00000000-0005-0000-0000-0000460F0000}"/>
    <cellStyle name="20% - Accent3 20 5" xfId="19806" xr:uid="{00000000-0005-0000-0000-0000470F0000}"/>
    <cellStyle name="20% - Accent3 20 6" xfId="23591" xr:uid="{00000000-0005-0000-0000-0000480F0000}"/>
    <cellStyle name="20% - Accent3 20 7" xfId="24145" xr:uid="{00000000-0005-0000-0000-0000490F0000}"/>
    <cellStyle name="20% - Accent3 20 8" xfId="20125" xr:uid="{00000000-0005-0000-0000-00004A0F0000}"/>
    <cellStyle name="20% - Accent3 20 9" xfId="31680" xr:uid="{00000000-0005-0000-0000-00004B0F0000}"/>
    <cellStyle name="20% - Accent3 21" xfId="445" xr:uid="{00000000-0005-0000-0000-00004C0F0000}"/>
    <cellStyle name="20% - Accent3 21 10" xfId="35733" xr:uid="{00000000-0005-0000-0000-00004D0F0000}"/>
    <cellStyle name="20% - Accent3 21 11" xfId="37066" xr:uid="{00000000-0005-0000-0000-00004E0F0000}"/>
    <cellStyle name="20% - Accent3 21 12" xfId="38300" xr:uid="{00000000-0005-0000-0000-00004F0F0000}"/>
    <cellStyle name="20% - Accent3 21 13" xfId="39432" xr:uid="{00000000-0005-0000-0000-0000500F0000}"/>
    <cellStyle name="20% - Accent3 21 14" xfId="40457" xr:uid="{00000000-0005-0000-0000-0000510F0000}"/>
    <cellStyle name="20% - Accent3 21 2" xfId="16123" xr:uid="{00000000-0005-0000-0000-0000520F0000}"/>
    <cellStyle name="20% - Accent3 21 3" xfId="27920" xr:uid="{00000000-0005-0000-0000-0000530F0000}"/>
    <cellStyle name="20% - Accent3 21 4" xfId="22960" xr:uid="{00000000-0005-0000-0000-0000540F0000}"/>
    <cellStyle name="20% - Accent3 21 5" xfId="19219" xr:uid="{00000000-0005-0000-0000-0000550F0000}"/>
    <cellStyle name="20% - Accent3 21 6" xfId="29738" xr:uid="{00000000-0005-0000-0000-0000560F0000}"/>
    <cellStyle name="20% - Accent3 21 7" xfId="31245" xr:uid="{00000000-0005-0000-0000-0000570F0000}"/>
    <cellStyle name="20% - Accent3 21 8" xfId="32861" xr:uid="{00000000-0005-0000-0000-0000580F0000}"/>
    <cellStyle name="20% - Accent3 21 9" xfId="34334" xr:uid="{00000000-0005-0000-0000-0000590F0000}"/>
    <cellStyle name="20% - Accent3 22" xfId="446" xr:uid="{00000000-0005-0000-0000-00005A0F0000}"/>
    <cellStyle name="20% - Accent3 22 10" xfId="31800" xr:uid="{00000000-0005-0000-0000-00005B0F0000}"/>
    <cellStyle name="20% - Accent3 22 11" xfId="33325" xr:uid="{00000000-0005-0000-0000-00005C0F0000}"/>
    <cellStyle name="20% - Accent3 22 12" xfId="34779" xr:uid="{00000000-0005-0000-0000-00005D0F0000}"/>
    <cellStyle name="20% - Accent3 22 13" xfId="36163" xr:uid="{00000000-0005-0000-0000-00005E0F0000}"/>
    <cellStyle name="20% - Accent3 22 14" xfId="37465" xr:uid="{00000000-0005-0000-0000-00005F0F0000}"/>
    <cellStyle name="20% - Accent3 22 2" xfId="16219" xr:uid="{00000000-0005-0000-0000-0000600F0000}"/>
    <cellStyle name="20% - Accent3 22 3" xfId="27995" xr:uid="{00000000-0005-0000-0000-0000610F0000}"/>
    <cellStyle name="20% - Accent3 22 4" xfId="9781" xr:uid="{00000000-0005-0000-0000-0000620F0000}"/>
    <cellStyle name="20% - Accent3 22 5" xfId="22369" xr:uid="{00000000-0005-0000-0000-0000630F0000}"/>
    <cellStyle name="20% - Accent3 22 6" xfId="27103" xr:uid="{00000000-0005-0000-0000-0000640F0000}"/>
    <cellStyle name="20% - Accent3 22 7" xfId="13309" xr:uid="{00000000-0005-0000-0000-0000650F0000}"/>
    <cellStyle name="20% - Accent3 22 8" xfId="28602" xr:uid="{00000000-0005-0000-0000-0000660F0000}"/>
    <cellStyle name="20% - Accent3 22 9" xfId="4285" xr:uid="{00000000-0005-0000-0000-0000670F0000}"/>
    <cellStyle name="20% - Accent3 23" xfId="447" xr:uid="{00000000-0005-0000-0000-0000680F0000}"/>
    <cellStyle name="20% - Accent3 23 10" xfId="28287" xr:uid="{00000000-0005-0000-0000-0000690F0000}"/>
    <cellStyle name="20% - Accent3 23 11" xfId="26235" xr:uid="{00000000-0005-0000-0000-00006A0F0000}"/>
    <cellStyle name="20% - Accent3 23 12" xfId="21274" xr:uid="{00000000-0005-0000-0000-00006B0F0000}"/>
    <cellStyle name="20% - Accent3 23 13" xfId="27143" xr:uid="{00000000-0005-0000-0000-00006C0F0000}"/>
    <cellStyle name="20% - Accent3 23 14" xfId="13515" xr:uid="{00000000-0005-0000-0000-00006D0F0000}"/>
    <cellStyle name="20% - Accent3 23 2" xfId="16315" xr:uid="{00000000-0005-0000-0000-00006E0F0000}"/>
    <cellStyle name="20% - Accent3 23 3" xfId="28072" xr:uid="{00000000-0005-0000-0000-00006F0F0000}"/>
    <cellStyle name="20% - Accent3 23 4" xfId="13572" xr:uid="{00000000-0005-0000-0000-0000700F0000}"/>
    <cellStyle name="20% - Accent3 23 5" xfId="23768" xr:uid="{00000000-0005-0000-0000-0000710F0000}"/>
    <cellStyle name="20% - Accent3 23 6" xfId="22002" xr:uid="{00000000-0005-0000-0000-0000720F0000}"/>
    <cellStyle name="20% - Accent3 23 7" xfId="23862" xr:uid="{00000000-0005-0000-0000-0000730F0000}"/>
    <cellStyle name="20% - Accent3 23 8" xfId="26778" xr:uid="{00000000-0005-0000-0000-0000740F0000}"/>
    <cellStyle name="20% - Accent3 23 9" xfId="13348" xr:uid="{00000000-0005-0000-0000-0000750F0000}"/>
    <cellStyle name="20% - Accent3 24" xfId="448" xr:uid="{00000000-0005-0000-0000-0000760F0000}"/>
    <cellStyle name="20% - Accent3 24 10" xfId="32136" xr:uid="{00000000-0005-0000-0000-0000770F0000}"/>
    <cellStyle name="20% - Accent3 24 11" xfId="33647" xr:uid="{00000000-0005-0000-0000-0000780F0000}"/>
    <cellStyle name="20% - Accent3 24 12" xfId="35084" xr:uid="{00000000-0005-0000-0000-0000790F0000}"/>
    <cellStyle name="20% - Accent3 24 13" xfId="36447" xr:uid="{00000000-0005-0000-0000-00007A0F0000}"/>
    <cellStyle name="20% - Accent3 24 14" xfId="37730" xr:uid="{00000000-0005-0000-0000-00007B0F0000}"/>
    <cellStyle name="20% - Accent3 24 2" xfId="16411" xr:uid="{00000000-0005-0000-0000-00007C0F0000}"/>
    <cellStyle name="20% - Accent3 24 3" xfId="28145" xr:uid="{00000000-0005-0000-0000-00007D0F0000}"/>
    <cellStyle name="20% - Accent3 24 4" xfId="22876" xr:uid="{00000000-0005-0000-0000-00007E0F0000}"/>
    <cellStyle name="20% - Accent3 24 5" xfId="19952" xr:uid="{00000000-0005-0000-0000-00007F0F0000}"/>
    <cellStyle name="20% - Accent3 24 6" xfId="19560" xr:uid="{00000000-0005-0000-0000-0000800F0000}"/>
    <cellStyle name="20% - Accent3 24 7" xfId="22671" xr:uid="{00000000-0005-0000-0000-0000810F0000}"/>
    <cellStyle name="20% - Accent3 24 8" xfId="28968" xr:uid="{00000000-0005-0000-0000-0000820F0000}"/>
    <cellStyle name="20% - Accent3 24 9" xfId="30501" xr:uid="{00000000-0005-0000-0000-0000830F0000}"/>
    <cellStyle name="20% - Accent3 25" xfId="449" xr:uid="{00000000-0005-0000-0000-0000840F0000}"/>
    <cellStyle name="20% - Accent3 25 10" xfId="20921" xr:uid="{00000000-0005-0000-0000-0000850F0000}"/>
    <cellStyle name="20% - Accent3 25 11" xfId="20904" xr:uid="{00000000-0005-0000-0000-0000860F0000}"/>
    <cellStyle name="20% - Accent3 25 12" xfId="20357" xr:uid="{00000000-0005-0000-0000-0000870F0000}"/>
    <cellStyle name="20% - Accent3 25 13" xfId="29963" xr:uid="{00000000-0005-0000-0000-0000880F0000}"/>
    <cellStyle name="20% - Accent3 25 14" xfId="26646" xr:uid="{00000000-0005-0000-0000-0000890F0000}"/>
    <cellStyle name="20% - Accent3 25 2" xfId="16507" xr:uid="{00000000-0005-0000-0000-00008A0F0000}"/>
    <cellStyle name="20% - Accent3 25 3" xfId="28219" xr:uid="{00000000-0005-0000-0000-00008B0F0000}"/>
    <cellStyle name="20% - Accent3 25 4" xfId="22839" xr:uid="{00000000-0005-0000-0000-00008C0F0000}"/>
    <cellStyle name="20% - Accent3 25 5" xfId="19294" xr:uid="{00000000-0005-0000-0000-00008D0F0000}"/>
    <cellStyle name="20% - Accent3 25 6" xfId="26953" xr:uid="{00000000-0005-0000-0000-00008E0F0000}"/>
    <cellStyle name="20% - Accent3 25 7" xfId="13312" xr:uid="{00000000-0005-0000-0000-00008F0F0000}"/>
    <cellStyle name="20% - Accent3 25 8" xfId="25448" xr:uid="{00000000-0005-0000-0000-0000900F0000}"/>
    <cellStyle name="20% - Accent3 25 9" xfId="26921" xr:uid="{00000000-0005-0000-0000-0000910F0000}"/>
    <cellStyle name="20% - Accent3 26" xfId="450" xr:uid="{00000000-0005-0000-0000-0000920F0000}"/>
    <cellStyle name="20% - Accent3 26 10" xfId="24282" xr:uid="{00000000-0005-0000-0000-0000930F0000}"/>
    <cellStyle name="20% - Accent3 26 11" xfId="24421" xr:uid="{00000000-0005-0000-0000-0000940F0000}"/>
    <cellStyle name="20% - Accent3 26 12" xfId="20994" xr:uid="{00000000-0005-0000-0000-0000950F0000}"/>
    <cellStyle name="20% - Accent3 26 13" xfId="25261" xr:uid="{00000000-0005-0000-0000-0000960F0000}"/>
    <cellStyle name="20% - Accent3 26 14" xfId="19085" xr:uid="{00000000-0005-0000-0000-0000970F0000}"/>
    <cellStyle name="20% - Accent3 26 2" xfId="16603" xr:uid="{00000000-0005-0000-0000-0000980F0000}"/>
    <cellStyle name="20% - Accent3 26 3" xfId="28291" xr:uid="{00000000-0005-0000-0000-0000990F0000}"/>
    <cellStyle name="20% - Accent3 26 4" xfId="22803" xr:uid="{00000000-0005-0000-0000-00009A0F0000}"/>
    <cellStyle name="20% - Accent3 26 5" xfId="19315" xr:uid="{00000000-0005-0000-0000-00009B0F0000}"/>
    <cellStyle name="20% - Accent3 26 6" xfId="26463" xr:uid="{00000000-0005-0000-0000-00009C0F0000}"/>
    <cellStyle name="20% - Accent3 26 7" xfId="23134" xr:uid="{00000000-0005-0000-0000-00009D0F0000}"/>
    <cellStyle name="20% - Accent3 26 8" xfId="29671" xr:uid="{00000000-0005-0000-0000-00009E0F0000}"/>
    <cellStyle name="20% - Accent3 26 9" xfId="26965" xr:uid="{00000000-0005-0000-0000-00009F0F0000}"/>
    <cellStyle name="20% - Accent3 27" xfId="451" xr:uid="{00000000-0005-0000-0000-0000A00F0000}"/>
    <cellStyle name="20% - Accent3 27 10" xfId="35072" xr:uid="{00000000-0005-0000-0000-0000A10F0000}"/>
    <cellStyle name="20% - Accent3 27 11" xfId="36435" xr:uid="{00000000-0005-0000-0000-0000A20F0000}"/>
    <cellStyle name="20% - Accent3 27 12" xfId="37721" xr:uid="{00000000-0005-0000-0000-0000A30F0000}"/>
    <cellStyle name="20% - Accent3 27 13" xfId="38904" xr:uid="{00000000-0005-0000-0000-0000A40F0000}"/>
    <cellStyle name="20% - Accent3 27 14" xfId="39987" xr:uid="{00000000-0005-0000-0000-0000A50F0000}"/>
    <cellStyle name="20% - Accent3 27 2" xfId="16699" xr:uid="{00000000-0005-0000-0000-0000A60F0000}"/>
    <cellStyle name="20% - Accent3 27 3" xfId="28371" xr:uid="{00000000-0005-0000-0000-0000A70F0000}"/>
    <cellStyle name="20% - Accent3 27 4" xfId="22766" xr:uid="{00000000-0005-0000-0000-0000A80F0000}"/>
    <cellStyle name="20% - Accent3 27 5" xfId="20008" xr:uid="{00000000-0005-0000-0000-0000A90F0000}"/>
    <cellStyle name="20% - Accent3 27 6" xfId="27549" xr:uid="{00000000-0005-0000-0000-0000AA0F0000}"/>
    <cellStyle name="20% - Accent3 27 7" xfId="30483" xr:uid="{00000000-0005-0000-0000-0000AB0F0000}"/>
    <cellStyle name="20% - Accent3 27 8" xfId="32121" xr:uid="{00000000-0005-0000-0000-0000AC0F0000}"/>
    <cellStyle name="20% - Accent3 27 9" xfId="33632" xr:uid="{00000000-0005-0000-0000-0000AD0F0000}"/>
    <cellStyle name="20% - Accent3 28" xfId="452" xr:uid="{00000000-0005-0000-0000-0000AE0F0000}"/>
    <cellStyle name="20% - Accent3 28 10" xfId="13535" xr:uid="{00000000-0005-0000-0000-0000AF0F0000}"/>
    <cellStyle name="20% - Accent3 28 11" xfId="30348" xr:uid="{00000000-0005-0000-0000-0000B00F0000}"/>
    <cellStyle name="20% - Accent3 28 12" xfId="31987" xr:uid="{00000000-0005-0000-0000-0000B10F0000}"/>
    <cellStyle name="20% - Accent3 28 13" xfId="33502" xr:uid="{00000000-0005-0000-0000-0000B20F0000}"/>
    <cellStyle name="20% - Accent3 28 14" xfId="34944" xr:uid="{00000000-0005-0000-0000-0000B30F0000}"/>
    <cellStyle name="20% - Accent3 28 2" xfId="16795" xr:uid="{00000000-0005-0000-0000-0000B40F0000}"/>
    <cellStyle name="20% - Accent3 28 3" xfId="28453" xr:uid="{00000000-0005-0000-0000-0000B50F0000}"/>
    <cellStyle name="20% - Accent3 28 4" xfId="22729" xr:uid="{00000000-0005-0000-0000-0000B60F0000}"/>
    <cellStyle name="20% - Accent3 28 5" xfId="20045" xr:uid="{00000000-0005-0000-0000-0000B70F0000}"/>
    <cellStyle name="20% - Accent3 28 6" xfId="26284" xr:uid="{00000000-0005-0000-0000-0000B80F0000}"/>
    <cellStyle name="20% - Accent3 28 7" xfId="23981" xr:uid="{00000000-0005-0000-0000-0000B90F0000}"/>
    <cellStyle name="20% - Accent3 28 8" xfId="19701" xr:uid="{00000000-0005-0000-0000-0000BA0F0000}"/>
    <cellStyle name="20% - Accent3 28 9" xfId="23618" xr:uid="{00000000-0005-0000-0000-0000BB0F0000}"/>
    <cellStyle name="20% - Accent3 29" xfId="453" xr:uid="{00000000-0005-0000-0000-0000BC0F0000}"/>
    <cellStyle name="20% - Accent3 29 10" xfId="20247" xr:uid="{00000000-0005-0000-0000-0000BD0F0000}"/>
    <cellStyle name="20% - Accent3 29 11" xfId="21103" xr:uid="{00000000-0005-0000-0000-0000BE0F0000}"/>
    <cellStyle name="20% - Accent3 29 12" xfId="23848" xr:uid="{00000000-0005-0000-0000-0000BF0F0000}"/>
    <cellStyle name="20% - Accent3 29 13" xfId="25418" xr:uid="{00000000-0005-0000-0000-0000C00F0000}"/>
    <cellStyle name="20% - Accent3 29 14" xfId="29722" xr:uid="{00000000-0005-0000-0000-0000C10F0000}"/>
    <cellStyle name="20% - Accent3 29 2" xfId="16891" xr:uid="{00000000-0005-0000-0000-0000C20F0000}"/>
    <cellStyle name="20% - Accent3 29 3" xfId="28536" xr:uid="{00000000-0005-0000-0000-0000C30F0000}"/>
    <cellStyle name="20% - Accent3 29 4" xfId="25588" xr:uid="{00000000-0005-0000-0000-0000C40F0000}"/>
    <cellStyle name="20% - Accent3 29 5" xfId="23943" xr:uid="{00000000-0005-0000-0000-0000C50F0000}"/>
    <cellStyle name="20% - Accent3 29 6" xfId="25042" xr:uid="{00000000-0005-0000-0000-0000C60F0000}"/>
    <cellStyle name="20% - Accent3 29 7" xfId="24128" xr:uid="{00000000-0005-0000-0000-0000C70F0000}"/>
    <cellStyle name="20% - Accent3 29 8" xfId="22943" xr:uid="{00000000-0005-0000-0000-0000C80F0000}"/>
    <cellStyle name="20% - Accent3 29 9" xfId="23764" xr:uid="{00000000-0005-0000-0000-0000C90F0000}"/>
    <cellStyle name="20% - Accent3 3" xfId="454" xr:uid="{00000000-0005-0000-0000-0000CA0F0000}"/>
    <cellStyle name="20% - Accent3 3 10" xfId="32493" xr:uid="{00000000-0005-0000-0000-0000CB0F0000}"/>
    <cellStyle name="20% - Accent3 3 11" xfId="33982" xr:uid="{00000000-0005-0000-0000-0000CC0F0000}"/>
    <cellStyle name="20% - Accent3 3 12" xfId="35400" xr:uid="{00000000-0005-0000-0000-0000CD0F0000}"/>
    <cellStyle name="20% - Accent3 3 13" xfId="36747" xr:uid="{00000000-0005-0000-0000-0000CE0F0000}"/>
    <cellStyle name="20% - Accent3 3 14" xfId="38000" xr:uid="{00000000-0005-0000-0000-0000CF0F0000}"/>
    <cellStyle name="20% - Accent3 3 15" xfId="39157" xr:uid="{00000000-0005-0000-0000-0000D00F0000}"/>
    <cellStyle name="20% - Accent3 3 16" xfId="40213" xr:uid="{00000000-0005-0000-0000-0000D10F0000}"/>
    <cellStyle name="20% - Accent3 3 2" xfId="455" xr:uid="{00000000-0005-0000-0000-0000D20F0000}"/>
    <cellStyle name="20% - Accent3 3 3" xfId="456" xr:uid="{00000000-0005-0000-0000-0000D30F0000}"/>
    <cellStyle name="20% - Accent3 3 4" xfId="8057" xr:uid="{00000000-0005-0000-0000-0000D40F0000}"/>
    <cellStyle name="20% - Accent3 3 5" xfId="21546" xr:uid="{00000000-0005-0000-0000-0000D50F0000}"/>
    <cellStyle name="20% - Accent3 3 6" xfId="24541" xr:uid="{00000000-0005-0000-0000-0000D60F0000}"/>
    <cellStyle name="20% - Accent3 3 7" xfId="27959" xr:uid="{00000000-0005-0000-0000-0000D70F0000}"/>
    <cellStyle name="20% - Accent3 3 8" xfId="20611" xr:uid="{00000000-0005-0000-0000-0000D80F0000}"/>
    <cellStyle name="20% - Accent3 3 9" xfId="30864" xr:uid="{00000000-0005-0000-0000-0000D90F0000}"/>
    <cellStyle name="20% - Accent3 30" xfId="457" xr:uid="{00000000-0005-0000-0000-0000DA0F0000}"/>
    <cellStyle name="20% - Accent3 30 10" xfId="38671" xr:uid="{00000000-0005-0000-0000-0000DB0F0000}"/>
    <cellStyle name="20% - Accent3 30 11" xfId="39773" xr:uid="{00000000-0005-0000-0000-0000DC0F0000}"/>
    <cellStyle name="20% - Accent3 30 12" xfId="40756" xr:uid="{00000000-0005-0000-0000-0000DD0F0000}"/>
    <cellStyle name="20% - Accent3 30 13" xfId="41587" xr:uid="{00000000-0005-0000-0000-0000DE0F0000}"/>
    <cellStyle name="20% - Accent3 30 14" xfId="42276" xr:uid="{00000000-0005-0000-0000-0000DF0F0000}"/>
    <cellStyle name="20% - Accent3 30 2" xfId="16987" xr:uid="{00000000-0005-0000-0000-0000E00F0000}"/>
    <cellStyle name="20% - Accent3 30 3" xfId="28610" xr:uid="{00000000-0005-0000-0000-0000E10F0000}"/>
    <cellStyle name="20% - Accent3 30 4" xfId="30234" xr:uid="{00000000-0005-0000-0000-0000E20F0000}"/>
    <cellStyle name="20% - Accent3 30 5" xfId="31807" xr:uid="{00000000-0005-0000-0000-0000E30F0000}"/>
    <cellStyle name="20% - Accent3 30 6" xfId="33332" xr:uid="{00000000-0005-0000-0000-0000E40F0000}"/>
    <cellStyle name="20% - Accent3 30 7" xfId="34785" xr:uid="{00000000-0005-0000-0000-0000E50F0000}"/>
    <cellStyle name="20% - Accent3 30 8" xfId="36168" xr:uid="{00000000-0005-0000-0000-0000E60F0000}"/>
    <cellStyle name="20% - Accent3 30 9" xfId="37469" xr:uid="{00000000-0005-0000-0000-0000E70F0000}"/>
    <cellStyle name="20% - Accent3 31" xfId="458" xr:uid="{00000000-0005-0000-0000-0000E80F0000}"/>
    <cellStyle name="20% - Accent3 31 10" xfId="38718" xr:uid="{00000000-0005-0000-0000-0000E90F0000}"/>
    <cellStyle name="20% - Accent3 31 11" xfId="39815" xr:uid="{00000000-0005-0000-0000-0000EA0F0000}"/>
    <cellStyle name="20% - Accent3 31 12" xfId="40792" xr:uid="{00000000-0005-0000-0000-0000EB0F0000}"/>
    <cellStyle name="20% - Accent3 31 13" xfId="41618" xr:uid="{00000000-0005-0000-0000-0000EC0F0000}"/>
    <cellStyle name="20% - Accent3 31 14" xfId="42306" xr:uid="{00000000-0005-0000-0000-0000ED0F0000}"/>
    <cellStyle name="20% - Accent3 31 2" xfId="17083" xr:uid="{00000000-0005-0000-0000-0000EE0F0000}"/>
    <cellStyle name="20% - Accent3 31 3" xfId="28694" xr:uid="{00000000-0005-0000-0000-0000EF0F0000}"/>
    <cellStyle name="20% - Accent3 31 4" xfId="30305" xr:uid="{00000000-0005-0000-0000-0000F00F0000}"/>
    <cellStyle name="20% - Accent3 31 5" xfId="31876" xr:uid="{00000000-0005-0000-0000-0000F10F0000}"/>
    <cellStyle name="20% - Accent3 31 6" xfId="33398" xr:uid="{00000000-0005-0000-0000-0000F20F0000}"/>
    <cellStyle name="20% - Accent3 31 7" xfId="34846" xr:uid="{00000000-0005-0000-0000-0000F30F0000}"/>
    <cellStyle name="20% - Accent3 31 8" xfId="36225" xr:uid="{00000000-0005-0000-0000-0000F40F0000}"/>
    <cellStyle name="20% - Accent3 31 9" xfId="37522" xr:uid="{00000000-0005-0000-0000-0000F50F0000}"/>
    <cellStyle name="20% - Accent3 32" xfId="459" xr:uid="{00000000-0005-0000-0000-0000F60F0000}"/>
    <cellStyle name="20% - Accent3 32 10" xfId="38769" xr:uid="{00000000-0005-0000-0000-0000F70F0000}"/>
    <cellStyle name="20% - Accent3 32 11" xfId="39861" xr:uid="{00000000-0005-0000-0000-0000F80F0000}"/>
    <cellStyle name="20% - Accent3 32 12" xfId="40831" xr:uid="{00000000-0005-0000-0000-0000F90F0000}"/>
    <cellStyle name="20% - Accent3 32 13" xfId="41652" xr:uid="{00000000-0005-0000-0000-0000FA0F0000}"/>
    <cellStyle name="20% - Accent3 32 14" xfId="42336" xr:uid="{00000000-0005-0000-0000-0000FB0F0000}"/>
    <cellStyle name="20% - Accent3 32 2" xfId="17179" xr:uid="{00000000-0005-0000-0000-0000FC0F0000}"/>
    <cellStyle name="20% - Accent3 32 3" xfId="28761" xr:uid="{00000000-0005-0000-0000-0000FD0F0000}"/>
    <cellStyle name="20% - Accent3 32 4" xfId="30374" xr:uid="{00000000-0005-0000-0000-0000FE0F0000}"/>
    <cellStyle name="20% - Accent3 32 5" xfId="31946" xr:uid="{00000000-0005-0000-0000-0000FF0F0000}"/>
    <cellStyle name="20% - Accent3 32 6" xfId="33462" xr:uid="{00000000-0005-0000-0000-000000100000}"/>
    <cellStyle name="20% - Accent3 32 7" xfId="34907" xr:uid="{00000000-0005-0000-0000-000001100000}"/>
    <cellStyle name="20% - Accent3 32 8" xfId="36281" xr:uid="{00000000-0005-0000-0000-000002100000}"/>
    <cellStyle name="20% - Accent3 32 9" xfId="37576" xr:uid="{00000000-0005-0000-0000-000003100000}"/>
    <cellStyle name="20% - Accent3 33" xfId="460" xr:uid="{00000000-0005-0000-0000-000004100000}"/>
    <cellStyle name="20% - Accent3 33 10" xfId="38820" xr:uid="{00000000-0005-0000-0000-000005100000}"/>
    <cellStyle name="20% - Accent3 33 11" xfId="39907" xr:uid="{00000000-0005-0000-0000-000006100000}"/>
    <cellStyle name="20% - Accent3 33 12" xfId="40870" xr:uid="{00000000-0005-0000-0000-000007100000}"/>
    <cellStyle name="20% - Accent3 33 13" xfId="41684" xr:uid="{00000000-0005-0000-0000-000008100000}"/>
    <cellStyle name="20% - Accent3 33 14" xfId="42365" xr:uid="{00000000-0005-0000-0000-000009100000}"/>
    <cellStyle name="20% - Accent3 33 2" xfId="17275" xr:uid="{00000000-0005-0000-0000-00000A100000}"/>
    <cellStyle name="20% - Accent3 33 3" xfId="28831" xr:uid="{00000000-0005-0000-0000-00000B100000}"/>
    <cellStyle name="20% - Accent3 33 4" xfId="30448" xr:uid="{00000000-0005-0000-0000-00000C100000}"/>
    <cellStyle name="20% - Accent3 33 5" xfId="32011" xr:uid="{00000000-0005-0000-0000-00000D100000}"/>
    <cellStyle name="20% - Accent3 33 6" xfId="33525" xr:uid="{00000000-0005-0000-0000-00000E100000}"/>
    <cellStyle name="20% - Accent3 33 7" xfId="34967" xr:uid="{00000000-0005-0000-0000-00000F100000}"/>
    <cellStyle name="20% - Accent3 33 8" xfId="36337" xr:uid="{00000000-0005-0000-0000-000010100000}"/>
    <cellStyle name="20% - Accent3 33 9" xfId="37630" xr:uid="{00000000-0005-0000-0000-000011100000}"/>
    <cellStyle name="20% - Accent3 34" xfId="461" xr:uid="{00000000-0005-0000-0000-000012100000}"/>
    <cellStyle name="20% - Accent3 34 10" xfId="38873" xr:uid="{00000000-0005-0000-0000-000013100000}"/>
    <cellStyle name="20% - Accent3 34 11" xfId="39957" xr:uid="{00000000-0005-0000-0000-000014100000}"/>
    <cellStyle name="20% - Accent3 34 12" xfId="40908" xr:uid="{00000000-0005-0000-0000-000015100000}"/>
    <cellStyle name="20% - Accent3 34 13" xfId="41718" xr:uid="{00000000-0005-0000-0000-000016100000}"/>
    <cellStyle name="20% - Accent3 34 14" xfId="42394" xr:uid="{00000000-0005-0000-0000-000017100000}"/>
    <cellStyle name="20% - Accent3 34 2" xfId="17371" xr:uid="{00000000-0005-0000-0000-000018100000}"/>
    <cellStyle name="20% - Accent3 34 3" xfId="28915" xr:uid="{00000000-0005-0000-0000-000019100000}"/>
    <cellStyle name="20% - Accent3 34 4" xfId="30522" xr:uid="{00000000-0005-0000-0000-00001A100000}"/>
    <cellStyle name="20% - Accent3 34 5" xfId="32087" xr:uid="{00000000-0005-0000-0000-00001B100000}"/>
    <cellStyle name="20% - Accent3 34 6" xfId="33598" xr:uid="{00000000-0005-0000-0000-00001C100000}"/>
    <cellStyle name="20% - Accent3 34 7" xfId="35038" xr:uid="{00000000-0005-0000-0000-00001D100000}"/>
    <cellStyle name="20% - Accent3 34 8" xfId="36401" xr:uid="{00000000-0005-0000-0000-00001E100000}"/>
    <cellStyle name="20% - Accent3 34 9" xfId="37690" xr:uid="{00000000-0005-0000-0000-00001F100000}"/>
    <cellStyle name="20% - Accent3 35" xfId="462" xr:uid="{00000000-0005-0000-0000-000020100000}"/>
    <cellStyle name="20% - Accent3 35 10" xfId="38916" xr:uid="{00000000-0005-0000-0000-000021100000}"/>
    <cellStyle name="20% - Accent3 35 11" xfId="39997" xr:uid="{00000000-0005-0000-0000-000022100000}"/>
    <cellStyle name="20% - Accent3 35 12" xfId="40943" xr:uid="{00000000-0005-0000-0000-000023100000}"/>
    <cellStyle name="20% - Accent3 35 13" xfId="41748" xr:uid="{00000000-0005-0000-0000-000024100000}"/>
    <cellStyle name="20% - Accent3 35 14" xfId="42422" xr:uid="{00000000-0005-0000-0000-000025100000}"/>
    <cellStyle name="20% - Accent3 35 2" xfId="17466" xr:uid="{00000000-0005-0000-0000-000026100000}"/>
    <cellStyle name="20% - Accent3 35 3" xfId="28990" xr:uid="{00000000-0005-0000-0000-000027100000}"/>
    <cellStyle name="20% - Accent3 35 4" xfId="30593" xr:uid="{00000000-0005-0000-0000-000028100000}"/>
    <cellStyle name="20% - Accent3 35 5" xfId="32157" xr:uid="{00000000-0005-0000-0000-000029100000}"/>
    <cellStyle name="20% - Accent3 35 6" xfId="33667" xr:uid="{00000000-0005-0000-0000-00002A100000}"/>
    <cellStyle name="20% - Accent3 35 7" xfId="35100" xr:uid="{00000000-0005-0000-0000-00002B100000}"/>
    <cellStyle name="20% - Accent3 35 8" xfId="36461" xr:uid="{00000000-0005-0000-0000-00002C100000}"/>
    <cellStyle name="20% - Accent3 35 9" xfId="37739" xr:uid="{00000000-0005-0000-0000-00002D100000}"/>
    <cellStyle name="20% - Accent3 36" xfId="463" xr:uid="{00000000-0005-0000-0000-00002E100000}"/>
    <cellStyle name="20% - Accent3 36 10" xfId="38966" xr:uid="{00000000-0005-0000-0000-00002F100000}"/>
    <cellStyle name="20% - Accent3 36 11" xfId="40041" xr:uid="{00000000-0005-0000-0000-000030100000}"/>
    <cellStyle name="20% - Accent3 36 12" xfId="40982" xr:uid="{00000000-0005-0000-0000-000031100000}"/>
    <cellStyle name="20% - Accent3 36 13" xfId="41779" xr:uid="{00000000-0005-0000-0000-000032100000}"/>
    <cellStyle name="20% - Accent3 36 14" xfId="42450" xr:uid="{00000000-0005-0000-0000-000033100000}"/>
    <cellStyle name="20% - Accent3 36 2" xfId="17561" xr:uid="{00000000-0005-0000-0000-000034100000}"/>
    <cellStyle name="20% - Accent3 36 3" xfId="29057" xr:uid="{00000000-0005-0000-0000-000035100000}"/>
    <cellStyle name="20% - Accent3 36 4" xfId="30669" xr:uid="{00000000-0005-0000-0000-000036100000}"/>
    <cellStyle name="20% - Accent3 36 5" xfId="32227" xr:uid="{00000000-0005-0000-0000-000037100000}"/>
    <cellStyle name="20% - Accent3 36 6" xfId="33734" xr:uid="{00000000-0005-0000-0000-000038100000}"/>
    <cellStyle name="20% - Accent3 36 7" xfId="35166" xr:uid="{00000000-0005-0000-0000-000039100000}"/>
    <cellStyle name="20% - Accent3 36 8" xfId="36523" xr:uid="{00000000-0005-0000-0000-00003A100000}"/>
    <cellStyle name="20% - Accent3 36 9" xfId="37795" xr:uid="{00000000-0005-0000-0000-00003B100000}"/>
    <cellStyle name="20% - Accent3 37" xfId="464" xr:uid="{00000000-0005-0000-0000-00003C100000}"/>
    <cellStyle name="20% - Accent3 37 10" xfId="39017" xr:uid="{00000000-0005-0000-0000-00003D100000}"/>
    <cellStyle name="20% - Accent3 37 11" xfId="40085" xr:uid="{00000000-0005-0000-0000-00003E100000}"/>
    <cellStyle name="20% - Accent3 37 12" xfId="41019" xr:uid="{00000000-0005-0000-0000-00003F100000}"/>
    <cellStyle name="20% - Accent3 37 13" xfId="41812" xr:uid="{00000000-0005-0000-0000-000040100000}"/>
    <cellStyle name="20% - Accent3 37 14" xfId="42480" xr:uid="{00000000-0005-0000-0000-000041100000}"/>
    <cellStyle name="20% - Accent3 37 2" xfId="17658" xr:uid="{00000000-0005-0000-0000-000042100000}"/>
    <cellStyle name="20% - Accent3 37 3" xfId="29139" xr:uid="{00000000-0005-0000-0000-000043100000}"/>
    <cellStyle name="20% - Accent3 37 4" xfId="30736" xr:uid="{00000000-0005-0000-0000-000044100000}"/>
    <cellStyle name="20% - Accent3 37 5" xfId="32302" xr:uid="{00000000-0005-0000-0000-000045100000}"/>
    <cellStyle name="20% - Accent3 37 6" xfId="33801" xr:uid="{00000000-0005-0000-0000-000046100000}"/>
    <cellStyle name="20% - Accent3 37 7" xfId="35228" xr:uid="{00000000-0005-0000-0000-000047100000}"/>
    <cellStyle name="20% - Accent3 37 8" xfId="36582" xr:uid="{00000000-0005-0000-0000-000048100000}"/>
    <cellStyle name="20% - Accent3 37 9" xfId="37849" xr:uid="{00000000-0005-0000-0000-000049100000}"/>
    <cellStyle name="20% - Accent3 38" xfId="465" xr:uid="{00000000-0005-0000-0000-00004A100000}"/>
    <cellStyle name="20% - Accent3 38 10" xfId="39065" xr:uid="{00000000-0005-0000-0000-00004B100000}"/>
    <cellStyle name="20% - Accent3 38 11" xfId="40130" xr:uid="{00000000-0005-0000-0000-00004C100000}"/>
    <cellStyle name="20% - Accent3 38 12" xfId="41055" xr:uid="{00000000-0005-0000-0000-00004D100000}"/>
    <cellStyle name="20% - Accent3 38 13" xfId="41845" xr:uid="{00000000-0005-0000-0000-00004E100000}"/>
    <cellStyle name="20% - Accent3 38 14" xfId="42510" xr:uid="{00000000-0005-0000-0000-00004F100000}"/>
    <cellStyle name="20% - Accent3 38 2" xfId="17755" xr:uid="{00000000-0005-0000-0000-000050100000}"/>
    <cellStyle name="20% - Accent3 38 3" xfId="29213" xr:uid="{00000000-0005-0000-0000-000051100000}"/>
    <cellStyle name="20% - Accent3 38 4" xfId="30815" xr:uid="{00000000-0005-0000-0000-000052100000}"/>
    <cellStyle name="20% - Accent3 38 5" xfId="32368" xr:uid="{00000000-0005-0000-0000-000053100000}"/>
    <cellStyle name="20% - Accent3 38 6" xfId="33864" xr:uid="{00000000-0005-0000-0000-000054100000}"/>
    <cellStyle name="20% - Accent3 38 7" xfId="35287" xr:uid="{00000000-0005-0000-0000-000055100000}"/>
    <cellStyle name="20% - Accent3 38 8" xfId="36639" xr:uid="{00000000-0005-0000-0000-000056100000}"/>
    <cellStyle name="20% - Accent3 38 9" xfId="37901" xr:uid="{00000000-0005-0000-0000-000057100000}"/>
    <cellStyle name="20% - Accent3 39" xfId="466" xr:uid="{00000000-0005-0000-0000-000058100000}"/>
    <cellStyle name="20% - Accent3 39 10" xfId="39061" xr:uid="{00000000-0005-0000-0000-000059100000}"/>
    <cellStyle name="20% - Accent3 39 11" xfId="40126" xr:uid="{00000000-0005-0000-0000-00005A100000}"/>
    <cellStyle name="20% - Accent3 39 12" xfId="41051" xr:uid="{00000000-0005-0000-0000-00005B100000}"/>
    <cellStyle name="20% - Accent3 39 13" xfId="41841" xr:uid="{00000000-0005-0000-0000-00005C100000}"/>
    <cellStyle name="20% - Accent3 39 14" xfId="42506" xr:uid="{00000000-0005-0000-0000-00005D100000}"/>
    <cellStyle name="20% - Accent3 39 2" xfId="17751" xr:uid="{00000000-0005-0000-0000-00005E100000}"/>
    <cellStyle name="20% - Accent3 39 3" xfId="29209" xr:uid="{00000000-0005-0000-0000-00005F100000}"/>
    <cellStyle name="20% - Accent3 39 4" xfId="30811" xr:uid="{00000000-0005-0000-0000-000060100000}"/>
    <cellStyle name="20% - Accent3 39 5" xfId="32364" xr:uid="{00000000-0005-0000-0000-000061100000}"/>
    <cellStyle name="20% - Accent3 39 6" xfId="33860" xr:uid="{00000000-0005-0000-0000-000062100000}"/>
    <cellStyle name="20% - Accent3 39 7" xfId="35283" xr:uid="{00000000-0005-0000-0000-000063100000}"/>
    <cellStyle name="20% - Accent3 39 8" xfId="36635" xr:uid="{00000000-0005-0000-0000-000064100000}"/>
    <cellStyle name="20% - Accent3 39 9" xfId="37897" xr:uid="{00000000-0005-0000-0000-000065100000}"/>
    <cellStyle name="20% - Accent3 4" xfId="467" xr:uid="{00000000-0005-0000-0000-000066100000}"/>
    <cellStyle name="20% - Accent3 4 10" xfId="29959" xr:uid="{00000000-0005-0000-0000-000067100000}"/>
    <cellStyle name="20% - Accent3 4 11" xfId="21769" xr:uid="{00000000-0005-0000-0000-000068100000}"/>
    <cellStyle name="20% - Accent3 4 12" xfId="31470" xr:uid="{00000000-0005-0000-0000-000069100000}"/>
    <cellStyle name="20% - Accent3 4 13" xfId="28272" xr:uid="{00000000-0005-0000-0000-00006A100000}"/>
    <cellStyle name="20% - Accent3 4 14" xfId="25765" xr:uid="{00000000-0005-0000-0000-00006B100000}"/>
    <cellStyle name="20% - Accent3 4 15" xfId="23088" xr:uid="{00000000-0005-0000-0000-00006C100000}"/>
    <cellStyle name="20% - Accent3 4 16" xfId="29042" xr:uid="{00000000-0005-0000-0000-00006D100000}"/>
    <cellStyle name="20% - Accent3 4 2" xfId="468" xr:uid="{00000000-0005-0000-0000-00006E100000}"/>
    <cellStyle name="20% - Accent3 4 3" xfId="469" xr:uid="{00000000-0005-0000-0000-00006F100000}"/>
    <cellStyle name="20% - Accent3 4 4" xfId="8157" xr:uid="{00000000-0005-0000-0000-000070100000}"/>
    <cellStyle name="20% - Accent3 4 5" xfId="21626" xr:uid="{00000000-0005-0000-0000-000071100000}"/>
    <cellStyle name="20% - Accent3 4 6" xfId="24377" xr:uid="{00000000-0005-0000-0000-000072100000}"/>
    <cellStyle name="20% - Accent3 4 7" xfId="19109" xr:uid="{00000000-0005-0000-0000-000073100000}"/>
    <cellStyle name="20% - Accent3 4 8" xfId="9526" xr:uid="{00000000-0005-0000-0000-000074100000}"/>
    <cellStyle name="20% - Accent3 4 9" xfId="22181" xr:uid="{00000000-0005-0000-0000-000075100000}"/>
    <cellStyle name="20% - Accent3 40" xfId="470" xr:uid="{00000000-0005-0000-0000-000076100000}"/>
    <cellStyle name="20% - Accent3 40 10" xfId="39095" xr:uid="{00000000-0005-0000-0000-000077100000}"/>
    <cellStyle name="20% - Accent3 40 11" xfId="40160" xr:uid="{00000000-0005-0000-0000-000078100000}"/>
    <cellStyle name="20% - Accent3 40 12" xfId="41085" xr:uid="{00000000-0005-0000-0000-000079100000}"/>
    <cellStyle name="20% - Accent3 40 13" xfId="41874" xr:uid="{00000000-0005-0000-0000-00007A100000}"/>
    <cellStyle name="20% - Accent3 40 14" xfId="42538" xr:uid="{00000000-0005-0000-0000-00007B100000}"/>
    <cellStyle name="20% - Accent3 40 2" xfId="17786" xr:uid="{00000000-0005-0000-0000-00007C100000}"/>
    <cellStyle name="20% - Accent3 40 3" xfId="29242" xr:uid="{00000000-0005-0000-0000-00007D100000}"/>
    <cellStyle name="20% - Accent3 40 4" xfId="30845" xr:uid="{00000000-0005-0000-0000-00007E100000}"/>
    <cellStyle name="20% - Accent3 40 5" xfId="32398" xr:uid="{00000000-0005-0000-0000-00007F100000}"/>
    <cellStyle name="20% - Accent3 40 6" xfId="33894" xr:uid="{00000000-0005-0000-0000-000080100000}"/>
    <cellStyle name="20% - Accent3 40 7" xfId="35317" xr:uid="{00000000-0005-0000-0000-000081100000}"/>
    <cellStyle name="20% - Accent3 40 8" xfId="36669" xr:uid="{00000000-0005-0000-0000-000082100000}"/>
    <cellStyle name="20% - Accent3 40 9" xfId="37931" xr:uid="{00000000-0005-0000-0000-000083100000}"/>
    <cellStyle name="20% - Accent3 41" xfId="471" xr:uid="{00000000-0005-0000-0000-000084100000}"/>
    <cellStyle name="20% - Accent3 41 10" xfId="39147" xr:uid="{00000000-0005-0000-0000-000085100000}"/>
    <cellStyle name="20% - Accent3 41 11" xfId="40206" xr:uid="{00000000-0005-0000-0000-000086100000}"/>
    <cellStyle name="20% - Accent3 41 12" xfId="41125" xr:uid="{00000000-0005-0000-0000-000087100000}"/>
    <cellStyle name="20% - Accent3 41 13" xfId="41909" xr:uid="{00000000-0005-0000-0000-000088100000}"/>
    <cellStyle name="20% - Accent3 41 14" xfId="42567" xr:uid="{00000000-0005-0000-0000-000089100000}"/>
    <cellStyle name="20% - Accent3 41 2" xfId="17882" xr:uid="{00000000-0005-0000-0000-00008A100000}"/>
    <cellStyle name="20% - Accent3 41 3" xfId="29315" xr:uid="{00000000-0005-0000-0000-00008B100000}"/>
    <cellStyle name="20% - Accent3 41 4" xfId="30918" xr:uid="{00000000-0005-0000-0000-00008C100000}"/>
    <cellStyle name="20% - Accent3 41 5" xfId="32474" xr:uid="{00000000-0005-0000-0000-00008D100000}"/>
    <cellStyle name="20% - Accent3 41 6" xfId="33966" xr:uid="{00000000-0005-0000-0000-00008E100000}"/>
    <cellStyle name="20% - Accent3 41 7" xfId="35386" xr:uid="{00000000-0005-0000-0000-00008F100000}"/>
    <cellStyle name="20% - Accent3 41 8" xfId="36734" xr:uid="{00000000-0005-0000-0000-000090100000}"/>
    <cellStyle name="20% - Accent3 41 9" xfId="37987" xr:uid="{00000000-0005-0000-0000-000091100000}"/>
    <cellStyle name="20% - Accent3 42" xfId="472" xr:uid="{00000000-0005-0000-0000-000092100000}"/>
    <cellStyle name="20% - Accent3 42 10" xfId="39199" xr:uid="{00000000-0005-0000-0000-000093100000}"/>
    <cellStyle name="20% - Accent3 42 11" xfId="40251" xr:uid="{00000000-0005-0000-0000-000094100000}"/>
    <cellStyle name="20% - Accent3 42 12" xfId="41163" xr:uid="{00000000-0005-0000-0000-000095100000}"/>
    <cellStyle name="20% - Accent3 42 13" xfId="41940" xr:uid="{00000000-0005-0000-0000-000096100000}"/>
    <cellStyle name="20% - Accent3 42 14" xfId="42596" xr:uid="{00000000-0005-0000-0000-000097100000}"/>
    <cellStyle name="20% - Accent3 42 2" xfId="17978" xr:uid="{00000000-0005-0000-0000-000098100000}"/>
    <cellStyle name="20% - Accent3 42 3" xfId="29396" xr:uid="{00000000-0005-0000-0000-000099100000}"/>
    <cellStyle name="20% - Accent3 42 4" xfId="30993" xr:uid="{00000000-0005-0000-0000-00009A100000}"/>
    <cellStyle name="20% - Accent3 42 5" xfId="32543" xr:uid="{00000000-0005-0000-0000-00009B100000}"/>
    <cellStyle name="20% - Accent3 42 6" xfId="34030" xr:uid="{00000000-0005-0000-0000-00009C100000}"/>
    <cellStyle name="20% - Accent3 42 7" xfId="35448" xr:uid="{00000000-0005-0000-0000-00009D100000}"/>
    <cellStyle name="20% - Accent3 42 8" xfId="36794" xr:uid="{00000000-0005-0000-0000-00009E100000}"/>
    <cellStyle name="20% - Accent3 42 9" xfId="38045" xr:uid="{00000000-0005-0000-0000-00009F100000}"/>
    <cellStyle name="20% - Accent3 43" xfId="473" xr:uid="{00000000-0005-0000-0000-0000A0100000}"/>
    <cellStyle name="20% - Accent3 43 10" xfId="39251" xr:uid="{00000000-0005-0000-0000-0000A1100000}"/>
    <cellStyle name="20% - Accent3 43 11" xfId="40297" xr:uid="{00000000-0005-0000-0000-0000A2100000}"/>
    <cellStyle name="20% - Accent3 43 12" xfId="41203" xr:uid="{00000000-0005-0000-0000-0000A3100000}"/>
    <cellStyle name="20% - Accent3 43 13" xfId="41974" xr:uid="{00000000-0005-0000-0000-0000A4100000}"/>
    <cellStyle name="20% - Accent3 43 14" xfId="42625" xr:uid="{00000000-0005-0000-0000-0000A5100000}"/>
    <cellStyle name="20% - Accent3 43 2" xfId="18074" xr:uid="{00000000-0005-0000-0000-0000A6100000}"/>
    <cellStyle name="20% - Accent3 43 3" xfId="29477" xr:uid="{00000000-0005-0000-0000-0000A7100000}"/>
    <cellStyle name="20% - Accent3 43 4" xfId="31074" xr:uid="{00000000-0005-0000-0000-0000A8100000}"/>
    <cellStyle name="20% - Accent3 43 5" xfId="32616" xr:uid="{00000000-0005-0000-0000-0000A9100000}"/>
    <cellStyle name="20% - Accent3 43 6" xfId="34097" xr:uid="{00000000-0005-0000-0000-0000AA100000}"/>
    <cellStyle name="20% - Accent3 43 7" xfId="35510" xr:uid="{00000000-0005-0000-0000-0000AB100000}"/>
    <cellStyle name="20% - Accent3 43 8" xfId="36851" xr:uid="{00000000-0005-0000-0000-0000AC100000}"/>
    <cellStyle name="20% - Accent3 43 9" xfId="38100" xr:uid="{00000000-0005-0000-0000-0000AD100000}"/>
    <cellStyle name="20% - Accent3 44" xfId="474" xr:uid="{00000000-0005-0000-0000-0000AE100000}"/>
    <cellStyle name="20% - Accent3 44 10" xfId="39313" xr:uid="{00000000-0005-0000-0000-0000AF100000}"/>
    <cellStyle name="20% - Accent3 44 11" xfId="40353" xr:uid="{00000000-0005-0000-0000-0000B0100000}"/>
    <cellStyle name="20% - Accent3 44 12" xfId="41248" xr:uid="{00000000-0005-0000-0000-0000B1100000}"/>
    <cellStyle name="20% - Accent3 44 13" xfId="42010" xr:uid="{00000000-0005-0000-0000-0000B2100000}"/>
    <cellStyle name="20% - Accent3 44 14" xfId="42654" xr:uid="{00000000-0005-0000-0000-0000B3100000}"/>
    <cellStyle name="20% - Accent3 44 2" xfId="18170" xr:uid="{00000000-0005-0000-0000-0000B4100000}"/>
    <cellStyle name="20% - Accent3 44 3" xfId="29559" xr:uid="{00000000-0005-0000-0000-0000B5100000}"/>
    <cellStyle name="20% - Accent3 44 4" xfId="31145" xr:uid="{00000000-0005-0000-0000-0000B6100000}"/>
    <cellStyle name="20% - Accent3 44 5" xfId="32696" xr:uid="{00000000-0005-0000-0000-0000B7100000}"/>
    <cellStyle name="20% - Accent3 44 6" xfId="34173" xr:uid="{00000000-0005-0000-0000-0000B8100000}"/>
    <cellStyle name="20% - Accent3 44 7" xfId="35581" xr:uid="{00000000-0005-0000-0000-0000B9100000}"/>
    <cellStyle name="20% - Accent3 44 8" xfId="36921" xr:uid="{00000000-0005-0000-0000-0000BA100000}"/>
    <cellStyle name="20% - Accent3 44 9" xfId="38166" xr:uid="{00000000-0005-0000-0000-0000BB100000}"/>
    <cellStyle name="20% - Accent3 45" xfId="475" xr:uid="{00000000-0005-0000-0000-0000BC100000}"/>
    <cellStyle name="20% - Accent3 45 10" xfId="39367" xr:uid="{00000000-0005-0000-0000-0000BD100000}"/>
    <cellStyle name="20% - Accent3 45 11" xfId="40401" xr:uid="{00000000-0005-0000-0000-0000BE100000}"/>
    <cellStyle name="20% - Accent3 45 12" xfId="41291" xr:uid="{00000000-0005-0000-0000-0000BF100000}"/>
    <cellStyle name="20% - Accent3 45 13" xfId="42045" xr:uid="{00000000-0005-0000-0000-0000C0100000}"/>
    <cellStyle name="20% - Accent3 45 14" xfId="42683" xr:uid="{00000000-0005-0000-0000-0000C1100000}"/>
    <cellStyle name="20% - Accent3 45 2" xfId="18266" xr:uid="{00000000-0005-0000-0000-0000C2100000}"/>
    <cellStyle name="20% - Accent3 45 3" xfId="29637" xr:uid="{00000000-0005-0000-0000-0000C3100000}"/>
    <cellStyle name="20% - Accent3 45 4" xfId="31212" xr:uid="{00000000-0005-0000-0000-0000C4100000}"/>
    <cellStyle name="20% - Accent3 45 5" xfId="32766" xr:uid="{00000000-0005-0000-0000-0000C5100000}"/>
    <cellStyle name="20% - Accent3 45 6" xfId="34242" xr:uid="{00000000-0005-0000-0000-0000C6100000}"/>
    <cellStyle name="20% - Accent3 45 7" xfId="35647" xr:uid="{00000000-0005-0000-0000-0000C7100000}"/>
    <cellStyle name="20% - Accent3 45 8" xfId="36985" xr:uid="{00000000-0005-0000-0000-0000C8100000}"/>
    <cellStyle name="20% - Accent3 45 9" xfId="38226" xr:uid="{00000000-0005-0000-0000-0000C9100000}"/>
    <cellStyle name="20% - Accent3 46" xfId="476" xr:uid="{00000000-0005-0000-0000-0000CA100000}"/>
    <cellStyle name="20% - Accent3 46 10" xfId="39497" xr:uid="{00000000-0005-0000-0000-0000CB100000}"/>
    <cellStyle name="20% - Accent3 46 11" xfId="40516" xr:uid="{00000000-0005-0000-0000-0000CC100000}"/>
    <cellStyle name="20% - Accent3 46 12" xfId="41384" xr:uid="{00000000-0005-0000-0000-0000CD100000}"/>
    <cellStyle name="20% - Accent3 46 13" xfId="42112" xr:uid="{00000000-0005-0000-0000-0000CE100000}"/>
    <cellStyle name="20% - Accent3 46 14" xfId="42742" xr:uid="{00000000-0005-0000-0000-0000CF100000}"/>
    <cellStyle name="20% - Accent3 46 2" xfId="18523" xr:uid="{00000000-0005-0000-0000-0000D0100000}"/>
    <cellStyle name="20% - Accent3 46 3" xfId="29834" xr:uid="{00000000-0005-0000-0000-0000D1100000}"/>
    <cellStyle name="20% - Accent3 46 4" xfId="31410" xr:uid="{00000000-0005-0000-0000-0000D2100000}"/>
    <cellStyle name="20% - Accent3 46 5" xfId="32949" xr:uid="{00000000-0005-0000-0000-0000D3100000}"/>
    <cellStyle name="20% - Accent3 46 6" xfId="34421" xr:uid="{00000000-0005-0000-0000-0000D4100000}"/>
    <cellStyle name="20% - Accent3 46 7" xfId="35817" xr:uid="{00000000-0005-0000-0000-0000D5100000}"/>
    <cellStyle name="20% - Accent3 46 8" xfId="37144" xr:uid="{00000000-0005-0000-0000-0000D6100000}"/>
    <cellStyle name="20% - Accent3 46 9" xfId="38371" xr:uid="{00000000-0005-0000-0000-0000D7100000}"/>
    <cellStyle name="20% - Accent3 47" xfId="477" xr:uid="{00000000-0005-0000-0000-0000D8100000}"/>
    <cellStyle name="20% - Accent3 47 10" xfId="39493" xr:uid="{00000000-0005-0000-0000-0000D9100000}"/>
    <cellStyle name="20% - Accent3 47 11" xfId="40512" xr:uid="{00000000-0005-0000-0000-0000DA100000}"/>
    <cellStyle name="20% - Accent3 47 12" xfId="41380" xr:uid="{00000000-0005-0000-0000-0000DB100000}"/>
    <cellStyle name="20% - Accent3 47 13" xfId="42108" xr:uid="{00000000-0005-0000-0000-0000DC100000}"/>
    <cellStyle name="20% - Accent3 47 14" xfId="42738" xr:uid="{00000000-0005-0000-0000-0000DD100000}"/>
    <cellStyle name="20% - Accent3 47 2" xfId="18519" xr:uid="{00000000-0005-0000-0000-0000DE100000}"/>
    <cellStyle name="20% - Accent3 47 3" xfId="29830" xr:uid="{00000000-0005-0000-0000-0000DF100000}"/>
    <cellStyle name="20% - Accent3 47 4" xfId="31406" xr:uid="{00000000-0005-0000-0000-0000E0100000}"/>
    <cellStyle name="20% - Accent3 47 5" xfId="32945" xr:uid="{00000000-0005-0000-0000-0000E1100000}"/>
    <cellStyle name="20% - Accent3 47 6" xfId="34417" xr:uid="{00000000-0005-0000-0000-0000E2100000}"/>
    <cellStyle name="20% - Accent3 47 7" xfId="35813" xr:uid="{00000000-0005-0000-0000-0000E3100000}"/>
    <cellStyle name="20% - Accent3 47 8" xfId="37140" xr:uid="{00000000-0005-0000-0000-0000E4100000}"/>
    <cellStyle name="20% - Accent3 47 9" xfId="38367" xr:uid="{00000000-0005-0000-0000-0000E5100000}"/>
    <cellStyle name="20% - Accent3 48" xfId="478" xr:uid="{00000000-0005-0000-0000-0000E6100000}"/>
    <cellStyle name="20% - Accent3 48 10" xfId="39527" xr:uid="{00000000-0005-0000-0000-0000E7100000}"/>
    <cellStyle name="20% - Accent3 48 11" xfId="40546" xr:uid="{00000000-0005-0000-0000-0000E8100000}"/>
    <cellStyle name="20% - Accent3 48 12" xfId="41414" xr:uid="{00000000-0005-0000-0000-0000E9100000}"/>
    <cellStyle name="20% - Accent3 48 13" xfId="42141" xr:uid="{00000000-0005-0000-0000-0000EA100000}"/>
    <cellStyle name="20% - Accent3 48 14" xfId="42770" xr:uid="{00000000-0005-0000-0000-0000EB100000}"/>
    <cellStyle name="20% - Accent3 48 2" xfId="18554" xr:uid="{00000000-0005-0000-0000-0000EC100000}"/>
    <cellStyle name="20% - Accent3 48 3" xfId="29865" xr:uid="{00000000-0005-0000-0000-0000ED100000}"/>
    <cellStyle name="20% - Accent3 48 4" xfId="31440" xr:uid="{00000000-0005-0000-0000-0000EE100000}"/>
    <cellStyle name="20% - Accent3 48 5" xfId="32980" xr:uid="{00000000-0005-0000-0000-0000EF100000}"/>
    <cellStyle name="20% - Accent3 48 6" xfId="34451" xr:uid="{00000000-0005-0000-0000-0000F0100000}"/>
    <cellStyle name="20% - Accent3 48 7" xfId="35847" xr:uid="{00000000-0005-0000-0000-0000F1100000}"/>
    <cellStyle name="20% - Accent3 48 8" xfId="37174" xr:uid="{00000000-0005-0000-0000-0000F2100000}"/>
    <cellStyle name="20% - Accent3 48 9" xfId="38401" xr:uid="{00000000-0005-0000-0000-0000F3100000}"/>
    <cellStyle name="20% - Accent3 49" xfId="479" xr:uid="{00000000-0005-0000-0000-0000F4100000}"/>
    <cellStyle name="20% - Accent3 49 10" xfId="39579" xr:uid="{00000000-0005-0000-0000-0000F5100000}"/>
    <cellStyle name="20% - Accent3 49 11" xfId="40593" xr:uid="{00000000-0005-0000-0000-0000F6100000}"/>
    <cellStyle name="20% - Accent3 49 12" xfId="41453" xr:uid="{00000000-0005-0000-0000-0000F7100000}"/>
    <cellStyle name="20% - Accent3 49 13" xfId="42173" xr:uid="{00000000-0005-0000-0000-0000F8100000}"/>
    <cellStyle name="20% - Accent3 49 14" xfId="42799" xr:uid="{00000000-0005-0000-0000-0000F9100000}"/>
    <cellStyle name="20% - Accent3 49 2" xfId="18650" xr:uid="{00000000-0005-0000-0000-0000FA100000}"/>
    <cellStyle name="20% - Accent3 49 3" xfId="29942" xr:uid="{00000000-0005-0000-0000-0000FB100000}"/>
    <cellStyle name="20% - Accent3 49 4" xfId="31517" xr:uid="{00000000-0005-0000-0000-0000FC100000}"/>
    <cellStyle name="20% - Accent3 49 5" xfId="33050" xr:uid="{00000000-0005-0000-0000-0000FD100000}"/>
    <cellStyle name="20% - Accent3 49 6" xfId="34519" xr:uid="{00000000-0005-0000-0000-0000FE100000}"/>
    <cellStyle name="20% - Accent3 49 7" xfId="35910" xr:uid="{00000000-0005-0000-0000-0000FF100000}"/>
    <cellStyle name="20% - Accent3 49 8" xfId="37233" xr:uid="{00000000-0005-0000-0000-000000110000}"/>
    <cellStyle name="20% - Accent3 49 9" xfId="38457" xr:uid="{00000000-0005-0000-0000-000001110000}"/>
    <cellStyle name="20% - Accent3 5" xfId="480" xr:uid="{00000000-0005-0000-0000-000002110000}"/>
    <cellStyle name="20% - Accent3 5 10" xfId="21773" xr:uid="{00000000-0005-0000-0000-000003110000}"/>
    <cellStyle name="20% - Accent3 5 11" xfId="28807" xr:uid="{00000000-0005-0000-0000-000004110000}"/>
    <cellStyle name="20% - Accent3 5 12" xfId="21233" xr:uid="{00000000-0005-0000-0000-000005110000}"/>
    <cellStyle name="20% - Accent3 5 13" xfId="30428" xr:uid="{00000000-0005-0000-0000-000006110000}"/>
    <cellStyle name="20% - Accent3 5 14" xfId="27517" xr:uid="{00000000-0005-0000-0000-000007110000}"/>
    <cellStyle name="20% - Accent3 5 15" xfId="23077" xr:uid="{00000000-0005-0000-0000-000008110000}"/>
    <cellStyle name="20% - Accent3 5 16" xfId="22898" xr:uid="{00000000-0005-0000-0000-000009110000}"/>
    <cellStyle name="20% - Accent3 5 2" xfId="481" xr:uid="{00000000-0005-0000-0000-00000A110000}"/>
    <cellStyle name="20% - Accent3 5 3" xfId="482" xr:uid="{00000000-0005-0000-0000-00000B110000}"/>
    <cellStyle name="20% - Accent3 5 4" xfId="8254" xr:uid="{00000000-0005-0000-0000-00000C110000}"/>
    <cellStyle name="20% - Accent3 5 5" xfId="21708" xr:uid="{00000000-0005-0000-0000-00000D110000}"/>
    <cellStyle name="20% - Accent3 5 6" xfId="21035" xr:uid="{00000000-0005-0000-0000-00000E110000}"/>
    <cellStyle name="20% - Accent3 5 7" xfId="27146" xr:uid="{00000000-0005-0000-0000-00000F110000}"/>
    <cellStyle name="20% - Accent3 5 8" xfId="22232" xr:uid="{00000000-0005-0000-0000-000010110000}"/>
    <cellStyle name="20% - Accent3 5 9" xfId="19749" xr:uid="{00000000-0005-0000-0000-000011110000}"/>
    <cellStyle name="20% - Accent3 50" xfId="483" xr:uid="{00000000-0005-0000-0000-000012110000}"/>
    <cellStyle name="20% - Accent3 50 10" xfId="39634" xr:uid="{00000000-0005-0000-0000-000013110000}"/>
    <cellStyle name="20% - Accent3 50 11" xfId="40644" xr:uid="{00000000-0005-0000-0000-000014110000}"/>
    <cellStyle name="20% - Accent3 50 12" xfId="41497" xr:uid="{00000000-0005-0000-0000-000015110000}"/>
    <cellStyle name="20% - Accent3 50 13" xfId="42209" xr:uid="{00000000-0005-0000-0000-000016110000}"/>
    <cellStyle name="20% - Accent3 50 14" xfId="42828" xr:uid="{00000000-0005-0000-0000-000017110000}"/>
    <cellStyle name="20% - Accent3 50 2" xfId="18746" xr:uid="{00000000-0005-0000-0000-000018110000}"/>
    <cellStyle name="20% - Accent3 50 3" xfId="30021" xr:uid="{00000000-0005-0000-0000-000019110000}"/>
    <cellStyle name="20% - Accent3 50 4" xfId="31594" xr:uid="{00000000-0005-0000-0000-00001A110000}"/>
    <cellStyle name="20% - Accent3 50 5" xfId="33127" xr:uid="{00000000-0005-0000-0000-00001B110000}"/>
    <cellStyle name="20% - Accent3 50 6" xfId="34591" xr:uid="{00000000-0005-0000-0000-00001C110000}"/>
    <cellStyle name="20% - Accent3 50 7" xfId="35981" xr:uid="{00000000-0005-0000-0000-00001D110000}"/>
    <cellStyle name="20% - Accent3 50 8" xfId="37298" xr:uid="{00000000-0005-0000-0000-00001E110000}"/>
    <cellStyle name="20% - Accent3 50 9" xfId="38520" xr:uid="{00000000-0005-0000-0000-00001F110000}"/>
    <cellStyle name="20% - Accent3 51" xfId="416" xr:uid="{00000000-0005-0000-0000-000020110000}"/>
    <cellStyle name="20% - Accent3 6" xfId="484" xr:uid="{00000000-0005-0000-0000-000021110000}"/>
    <cellStyle name="20% - Accent3 6 10" xfId="34612" xr:uid="{00000000-0005-0000-0000-000022110000}"/>
    <cellStyle name="20% - Accent3 6 11" xfId="36002" xr:uid="{00000000-0005-0000-0000-000023110000}"/>
    <cellStyle name="20% - Accent3 6 12" xfId="37318" xr:uid="{00000000-0005-0000-0000-000024110000}"/>
    <cellStyle name="20% - Accent3 6 13" xfId="38539" xr:uid="{00000000-0005-0000-0000-000025110000}"/>
    <cellStyle name="20% - Accent3 6 14" xfId="39650" xr:uid="{00000000-0005-0000-0000-000026110000}"/>
    <cellStyle name="20% - Accent3 6 15" xfId="40657" xr:uid="{00000000-0005-0000-0000-000027110000}"/>
    <cellStyle name="20% - Accent3 6 16" xfId="41506" xr:uid="{00000000-0005-0000-0000-000028110000}"/>
    <cellStyle name="20% - Accent3 6 2" xfId="485" xr:uid="{00000000-0005-0000-0000-000029110000}"/>
    <cellStyle name="20% - Accent3 6 3" xfId="486" xr:uid="{00000000-0005-0000-0000-00002A110000}"/>
    <cellStyle name="20% - Accent3 6 4" xfId="8354" xr:uid="{00000000-0005-0000-0000-00002B110000}"/>
    <cellStyle name="20% - Accent3 6 5" xfId="21786" xr:uid="{00000000-0005-0000-0000-00002C110000}"/>
    <cellStyle name="20% - Accent3 6 6" xfId="20955" xr:uid="{00000000-0005-0000-0000-00002D110000}"/>
    <cellStyle name="20% - Accent3 6 7" xfId="30047" xr:uid="{00000000-0005-0000-0000-00002E110000}"/>
    <cellStyle name="20% - Accent3 6 8" xfId="31544" xr:uid="{00000000-0005-0000-0000-00002F110000}"/>
    <cellStyle name="20% - Accent3 6 9" xfId="33151" xr:uid="{00000000-0005-0000-0000-000030110000}"/>
    <cellStyle name="20% - Accent3 7" xfId="487" xr:uid="{00000000-0005-0000-0000-000031110000}"/>
    <cellStyle name="20% - Accent3 7 10" xfId="24154" xr:uid="{00000000-0005-0000-0000-000032110000}"/>
    <cellStyle name="20% - Accent3 7 11" xfId="28341" xr:uid="{00000000-0005-0000-0000-000033110000}"/>
    <cellStyle name="20% - Accent3 7 12" xfId="28061" xr:uid="{00000000-0005-0000-0000-000034110000}"/>
    <cellStyle name="20% - Accent3 7 13" xfId="9780" xr:uid="{00000000-0005-0000-0000-000035110000}"/>
    <cellStyle name="20% - Accent3 7 14" xfId="19248" xr:uid="{00000000-0005-0000-0000-000036110000}"/>
    <cellStyle name="20% - Accent3 7 15" xfId="26210" xr:uid="{00000000-0005-0000-0000-000037110000}"/>
    <cellStyle name="20% - Accent3 7 16" xfId="3211" xr:uid="{00000000-0005-0000-0000-000038110000}"/>
    <cellStyle name="20% - Accent3 7 2" xfId="488" xr:uid="{00000000-0005-0000-0000-000039110000}"/>
    <cellStyle name="20% - Accent3 7 3" xfId="489" xr:uid="{00000000-0005-0000-0000-00003A110000}"/>
    <cellStyle name="20% - Accent3 7 4" xfId="8454" xr:uid="{00000000-0005-0000-0000-00003B110000}"/>
    <cellStyle name="20% - Accent3 7 5" xfId="21869" xr:uid="{00000000-0005-0000-0000-00003C110000}"/>
    <cellStyle name="20% - Accent3 7 6" xfId="20878" xr:uid="{00000000-0005-0000-0000-00003D110000}"/>
    <cellStyle name="20% - Accent3 7 7" xfId="28432" xr:uid="{00000000-0005-0000-0000-00003E110000}"/>
    <cellStyle name="20% - Accent3 7 8" xfId="27733" xr:uid="{00000000-0005-0000-0000-00003F110000}"/>
    <cellStyle name="20% - Accent3 7 9" xfId="25467" xr:uid="{00000000-0005-0000-0000-000040110000}"/>
    <cellStyle name="20% - Accent3 8" xfId="490" xr:uid="{00000000-0005-0000-0000-000041110000}"/>
    <cellStyle name="20% - Accent3 8 10" xfId="30283" xr:uid="{00000000-0005-0000-0000-000042110000}"/>
    <cellStyle name="20% - Accent3 8 11" xfId="31925" xr:uid="{00000000-0005-0000-0000-000043110000}"/>
    <cellStyle name="20% - Accent3 8 12" xfId="33446" xr:uid="{00000000-0005-0000-0000-000044110000}"/>
    <cellStyle name="20% - Accent3 8 13" xfId="34891" xr:uid="{00000000-0005-0000-0000-000045110000}"/>
    <cellStyle name="20% - Accent3 8 14" xfId="36269" xr:uid="{00000000-0005-0000-0000-000046110000}"/>
    <cellStyle name="20% - Accent3 8 15" xfId="37565" xr:uid="{00000000-0005-0000-0000-000047110000}"/>
    <cellStyle name="20% - Accent3 8 16" xfId="38761" xr:uid="{00000000-0005-0000-0000-000048110000}"/>
    <cellStyle name="20% - Accent3 8 2" xfId="491" xr:uid="{00000000-0005-0000-0000-000049110000}"/>
    <cellStyle name="20% - Accent3 8 3" xfId="492" xr:uid="{00000000-0005-0000-0000-00004A110000}"/>
    <cellStyle name="20% - Accent3 8 4" xfId="8553" xr:uid="{00000000-0005-0000-0000-00004B110000}"/>
    <cellStyle name="20% - Accent3 8 5" xfId="21950" xr:uid="{00000000-0005-0000-0000-00004C110000}"/>
    <cellStyle name="20% - Accent3 8 6" xfId="20799" xr:uid="{00000000-0005-0000-0000-00004D110000}"/>
    <cellStyle name="20% - Accent3 8 7" xfId="23508" xr:uid="{00000000-0005-0000-0000-00004E110000}"/>
    <cellStyle name="20% - Accent3 8 8" xfId="20663" xr:uid="{00000000-0005-0000-0000-00004F110000}"/>
    <cellStyle name="20% - Accent3 8 9" xfId="20833" xr:uid="{00000000-0005-0000-0000-000050110000}"/>
    <cellStyle name="20% - Accent3 9" xfId="493" xr:uid="{00000000-0005-0000-0000-000051110000}"/>
    <cellStyle name="20% - Accent3 9 10" xfId="30653" xr:uid="{00000000-0005-0000-0000-000052110000}"/>
    <cellStyle name="20% - Accent3 9 11" xfId="32287" xr:uid="{00000000-0005-0000-0000-000053110000}"/>
    <cellStyle name="20% - Accent3 9 12" xfId="33788" xr:uid="{00000000-0005-0000-0000-000054110000}"/>
    <cellStyle name="20% - Accent3 9 13" xfId="35216" xr:uid="{00000000-0005-0000-0000-000055110000}"/>
    <cellStyle name="20% - Accent3 9 14" xfId="36570" xr:uid="{00000000-0005-0000-0000-000056110000}"/>
    <cellStyle name="20% - Accent3 9 15" xfId="37837" xr:uid="{00000000-0005-0000-0000-000057110000}"/>
    <cellStyle name="20% - Accent3 9 16" xfId="39006" xr:uid="{00000000-0005-0000-0000-000058110000}"/>
    <cellStyle name="20% - Accent3 9 2" xfId="494" xr:uid="{00000000-0005-0000-0000-000059110000}"/>
    <cellStyle name="20% - Accent3 9 3" xfId="495" xr:uid="{00000000-0005-0000-0000-00005A110000}"/>
    <cellStyle name="20% - Accent3 9 4" xfId="8654" xr:uid="{00000000-0005-0000-0000-00005B110000}"/>
    <cellStyle name="20% - Accent3 9 5" xfId="22034" xr:uid="{00000000-0005-0000-0000-00005C110000}"/>
    <cellStyle name="20% - Accent3 9 6" xfId="20722" xr:uid="{00000000-0005-0000-0000-00005D110000}"/>
    <cellStyle name="20% - Accent3 9 7" xfId="22657" xr:uid="{00000000-0005-0000-0000-00005E110000}"/>
    <cellStyle name="20% - Accent3 9 8" xfId="29248" xr:uid="{00000000-0005-0000-0000-00005F110000}"/>
    <cellStyle name="20% - Accent3 9 9" xfId="29118" xr:uid="{00000000-0005-0000-0000-000060110000}"/>
    <cellStyle name="20% - Accent4 10" xfId="497" xr:uid="{00000000-0005-0000-0000-000061110000}"/>
    <cellStyle name="20% - Accent4 10 10" xfId="34125" xr:uid="{00000000-0005-0000-0000-000062110000}"/>
    <cellStyle name="20% - Accent4 10 11" xfId="35533" xr:uid="{00000000-0005-0000-0000-000063110000}"/>
    <cellStyle name="20% - Accent4 10 12" xfId="36873" xr:uid="{00000000-0005-0000-0000-000064110000}"/>
    <cellStyle name="20% - Accent4 10 13" xfId="38120" xr:uid="{00000000-0005-0000-0000-000065110000}"/>
    <cellStyle name="20% - Accent4 10 14" xfId="39269" xr:uid="{00000000-0005-0000-0000-000066110000}"/>
    <cellStyle name="20% - Accent4 10 15" xfId="40312" xr:uid="{00000000-0005-0000-0000-000067110000}"/>
    <cellStyle name="20% - Accent4 10 16" xfId="41215" xr:uid="{00000000-0005-0000-0000-000068110000}"/>
    <cellStyle name="20% - Accent4 10 2" xfId="498" xr:uid="{00000000-0005-0000-0000-000069110000}"/>
    <cellStyle name="20% - Accent4 10 3" xfId="499" xr:uid="{00000000-0005-0000-0000-00006A110000}"/>
    <cellStyle name="20% - Accent4 10 4" xfId="8754" xr:uid="{00000000-0005-0000-0000-00006B110000}"/>
    <cellStyle name="20% - Accent4 10 5" xfId="22120" xr:uid="{00000000-0005-0000-0000-00006C110000}"/>
    <cellStyle name="20% - Accent4 10 6" xfId="20648" xr:uid="{00000000-0005-0000-0000-00006D110000}"/>
    <cellStyle name="20% - Accent4 10 7" xfId="29509" xr:uid="{00000000-0005-0000-0000-00006E110000}"/>
    <cellStyle name="20% - Accent4 10 8" xfId="31024" xr:uid="{00000000-0005-0000-0000-00006F110000}"/>
    <cellStyle name="20% - Accent4 10 9" xfId="32646" xr:uid="{00000000-0005-0000-0000-000070110000}"/>
    <cellStyle name="20% - Accent4 11" xfId="500" xr:uid="{00000000-0005-0000-0000-000071110000}"/>
    <cellStyle name="20% - Accent4 11 10" xfId="30851" xr:uid="{00000000-0005-0000-0000-000072110000}"/>
    <cellStyle name="20% - Accent4 11 11" xfId="32480" xr:uid="{00000000-0005-0000-0000-000073110000}"/>
    <cellStyle name="20% - Accent4 11 12" xfId="33972" xr:uid="{00000000-0005-0000-0000-000074110000}"/>
    <cellStyle name="20% - Accent4 11 13" xfId="35392" xr:uid="{00000000-0005-0000-0000-000075110000}"/>
    <cellStyle name="20% - Accent4 11 14" xfId="36740" xr:uid="{00000000-0005-0000-0000-000076110000}"/>
    <cellStyle name="20% - Accent4 11 15" xfId="37993" xr:uid="{00000000-0005-0000-0000-000077110000}"/>
    <cellStyle name="20% - Accent4 11 16" xfId="39152" xr:uid="{00000000-0005-0000-0000-000078110000}"/>
    <cellStyle name="20% - Accent4 11 2" xfId="501" xr:uid="{00000000-0005-0000-0000-000079110000}"/>
    <cellStyle name="20% - Accent4 11 3" xfId="502" xr:uid="{00000000-0005-0000-0000-00007A110000}"/>
    <cellStyle name="20% - Accent4 11 4" xfId="8854" xr:uid="{00000000-0005-0000-0000-00007B110000}"/>
    <cellStyle name="20% - Accent4 11 5" xfId="22205" xr:uid="{00000000-0005-0000-0000-00007C110000}"/>
    <cellStyle name="20% - Accent4 11 6" xfId="20574" xr:uid="{00000000-0005-0000-0000-00007D110000}"/>
    <cellStyle name="20% - Accent4 11 7" xfId="27245" xr:uid="{00000000-0005-0000-0000-00007E110000}"/>
    <cellStyle name="20% - Accent4 11 8" xfId="13525" xr:uid="{00000000-0005-0000-0000-00007F110000}"/>
    <cellStyle name="20% - Accent4 11 9" xfId="29176" xr:uid="{00000000-0005-0000-0000-000080110000}"/>
    <cellStyle name="20% - Accent4 12" xfId="503" xr:uid="{00000000-0005-0000-0000-000081110000}"/>
    <cellStyle name="20% - Accent4 12 10" xfId="30272" xr:uid="{00000000-0005-0000-0000-000082110000}"/>
    <cellStyle name="20% - Accent4 12 11" xfId="31914" xr:uid="{00000000-0005-0000-0000-000083110000}"/>
    <cellStyle name="20% - Accent4 12 12" xfId="33436" xr:uid="{00000000-0005-0000-0000-000084110000}"/>
    <cellStyle name="20% - Accent4 12 13" xfId="34882" xr:uid="{00000000-0005-0000-0000-000085110000}"/>
    <cellStyle name="20% - Accent4 12 14" xfId="36260" xr:uid="{00000000-0005-0000-0000-000086110000}"/>
    <cellStyle name="20% - Accent4 12 15" xfId="37556" xr:uid="{00000000-0005-0000-0000-000087110000}"/>
    <cellStyle name="20% - Accent4 12 16" xfId="38752" xr:uid="{00000000-0005-0000-0000-000088110000}"/>
    <cellStyle name="20% - Accent4 12 2" xfId="504" xr:uid="{00000000-0005-0000-0000-000089110000}"/>
    <cellStyle name="20% - Accent4 12 3" xfId="505" xr:uid="{00000000-0005-0000-0000-00008A110000}"/>
    <cellStyle name="20% - Accent4 12 4" xfId="8956" xr:uid="{00000000-0005-0000-0000-00008B110000}"/>
    <cellStyle name="20% - Accent4 12 5" xfId="22284" xr:uid="{00000000-0005-0000-0000-00008C110000}"/>
    <cellStyle name="20% - Accent4 12 6" xfId="20487" xr:uid="{00000000-0005-0000-0000-00008D110000}"/>
    <cellStyle name="20% - Accent4 12 7" xfId="24198" xr:uid="{00000000-0005-0000-0000-00008E110000}"/>
    <cellStyle name="20% - Accent4 12 8" xfId="22336" xr:uid="{00000000-0005-0000-0000-00008F110000}"/>
    <cellStyle name="20% - Accent4 12 9" xfId="29332" xr:uid="{00000000-0005-0000-0000-000090110000}"/>
    <cellStyle name="20% - Accent4 13" xfId="506" xr:uid="{00000000-0005-0000-0000-000091110000}"/>
    <cellStyle name="20% - Accent4 13 10" xfId="29643" xr:uid="{00000000-0005-0000-0000-000092110000}"/>
    <cellStyle name="20% - Accent4 13 11" xfId="29986" xr:uid="{00000000-0005-0000-0000-000093110000}"/>
    <cellStyle name="20% - Accent4 13 12" xfId="29641" xr:uid="{00000000-0005-0000-0000-000094110000}"/>
    <cellStyle name="20% - Accent4 13 13" xfId="9570" xr:uid="{00000000-0005-0000-0000-000095110000}"/>
    <cellStyle name="20% - Accent4 13 14" xfId="24336" xr:uid="{00000000-0005-0000-0000-000096110000}"/>
    <cellStyle name="20% - Accent4 13 15" xfId="22492" xr:uid="{00000000-0005-0000-0000-000097110000}"/>
    <cellStyle name="20% - Accent4 13 16" xfId="25330" xr:uid="{00000000-0005-0000-0000-000098110000}"/>
    <cellStyle name="20% - Accent4 13 2" xfId="507" xr:uid="{00000000-0005-0000-0000-000099110000}"/>
    <cellStyle name="20% - Accent4 13 3" xfId="508" xr:uid="{00000000-0005-0000-0000-00009A110000}"/>
    <cellStyle name="20% - Accent4 13 4" xfId="9053" xr:uid="{00000000-0005-0000-0000-00009B110000}"/>
    <cellStyle name="20% - Accent4 13 5" xfId="22373" xr:uid="{00000000-0005-0000-0000-00009C110000}"/>
    <cellStyle name="20% - Accent4 13 6" xfId="20406" xr:uid="{00000000-0005-0000-0000-00009D110000}"/>
    <cellStyle name="20% - Accent4 13 7" xfId="21531" xr:uid="{00000000-0005-0000-0000-00009E110000}"/>
    <cellStyle name="20% - Accent4 13 8" xfId="26693" xr:uid="{00000000-0005-0000-0000-00009F110000}"/>
    <cellStyle name="20% - Accent4 13 9" xfId="26381" xr:uid="{00000000-0005-0000-0000-0000A0110000}"/>
    <cellStyle name="20% - Accent4 14" xfId="509" xr:uid="{00000000-0005-0000-0000-0000A1110000}"/>
    <cellStyle name="20% - Accent4 14 10" xfId="25301" xr:uid="{00000000-0005-0000-0000-0000A2110000}"/>
    <cellStyle name="20% - Accent4 14 11" xfId="24675" xr:uid="{00000000-0005-0000-0000-0000A3110000}"/>
    <cellStyle name="20% - Accent4 14 12" xfId="28325" xr:uid="{00000000-0005-0000-0000-0000A4110000}"/>
    <cellStyle name="20% - Accent4 14 13" xfId="21913" xr:uid="{00000000-0005-0000-0000-0000A5110000}"/>
    <cellStyle name="20% - Accent4 14 14" xfId="30340" xr:uid="{00000000-0005-0000-0000-0000A6110000}"/>
    <cellStyle name="20% - Accent4 14 15" xfId="31979" xr:uid="{00000000-0005-0000-0000-0000A7110000}"/>
    <cellStyle name="20% - Accent4 14 16" xfId="33494" xr:uid="{00000000-0005-0000-0000-0000A8110000}"/>
    <cellStyle name="20% - Accent4 14 2" xfId="510" xr:uid="{00000000-0005-0000-0000-0000A9110000}"/>
    <cellStyle name="20% - Accent4 14 3" xfId="511" xr:uid="{00000000-0005-0000-0000-0000AA110000}"/>
    <cellStyle name="20% - Accent4 14 4" xfId="9149" xr:uid="{00000000-0005-0000-0000-0000AB110000}"/>
    <cellStyle name="20% - Accent4 14 5" xfId="22451" xr:uid="{00000000-0005-0000-0000-0000AC110000}"/>
    <cellStyle name="20% - Accent4 14 6" xfId="20327" xr:uid="{00000000-0005-0000-0000-0000AD110000}"/>
    <cellStyle name="20% - Accent4 14 7" xfId="24425" xr:uid="{00000000-0005-0000-0000-0000AE110000}"/>
    <cellStyle name="20% - Accent4 14 8" xfId="23274" xr:uid="{00000000-0005-0000-0000-0000AF110000}"/>
    <cellStyle name="20% - Accent4 14 9" xfId="20207" xr:uid="{00000000-0005-0000-0000-0000B0110000}"/>
    <cellStyle name="20% - Accent4 15" xfId="512" xr:uid="{00000000-0005-0000-0000-0000B1110000}"/>
    <cellStyle name="20% - Accent4 15 10" xfId="24539" xr:uid="{00000000-0005-0000-0000-0000B2110000}"/>
    <cellStyle name="20% - Accent4 15 11" xfId="28517" xr:uid="{00000000-0005-0000-0000-0000B3110000}"/>
    <cellStyle name="20% - Accent4 15 12" xfId="22739" xr:uid="{00000000-0005-0000-0000-0000B4110000}"/>
    <cellStyle name="20% - Accent4 15 13" xfId="29446" xr:uid="{00000000-0005-0000-0000-0000B5110000}"/>
    <cellStyle name="20% - Accent4 15 14" xfId="22642" xr:uid="{00000000-0005-0000-0000-0000B6110000}"/>
    <cellStyle name="20% - Accent4 15 15" xfId="32586" xr:uid="{00000000-0005-0000-0000-0000B7110000}"/>
    <cellStyle name="20% - Accent4 15 16" xfId="34067" xr:uid="{00000000-0005-0000-0000-0000B8110000}"/>
    <cellStyle name="20% - Accent4 15 2" xfId="513" xr:uid="{00000000-0005-0000-0000-0000B9110000}"/>
    <cellStyle name="20% - Accent4 15 3" xfId="514" xr:uid="{00000000-0005-0000-0000-0000BA110000}"/>
    <cellStyle name="20% - Accent4 15 4" xfId="9245" xr:uid="{00000000-0005-0000-0000-0000BB110000}"/>
    <cellStyle name="20% - Accent4 15 5" xfId="22527" xr:uid="{00000000-0005-0000-0000-0000BC110000}"/>
    <cellStyle name="20% - Accent4 15 6" xfId="20244" xr:uid="{00000000-0005-0000-0000-0000BD110000}"/>
    <cellStyle name="20% - Accent4 15 7" xfId="26877" xr:uid="{00000000-0005-0000-0000-0000BE110000}"/>
    <cellStyle name="20% - Accent4 15 8" xfId="19476" xr:uid="{00000000-0005-0000-0000-0000BF110000}"/>
    <cellStyle name="20% - Accent4 15 9" xfId="23730" xr:uid="{00000000-0005-0000-0000-0000C0110000}"/>
    <cellStyle name="20% - Accent4 16" xfId="515" xr:uid="{00000000-0005-0000-0000-0000C1110000}"/>
    <cellStyle name="20% - Accent4 16 10" xfId="24969" xr:uid="{00000000-0005-0000-0000-0000C2110000}"/>
    <cellStyle name="20% - Accent4 16 11" xfId="29866" xr:uid="{00000000-0005-0000-0000-0000C3110000}"/>
    <cellStyle name="20% - Accent4 16 12" xfId="13254" xr:uid="{00000000-0005-0000-0000-0000C4110000}"/>
    <cellStyle name="20% - Accent4 16 13" xfId="26695" xr:uid="{00000000-0005-0000-0000-0000C5110000}"/>
    <cellStyle name="20% - Accent4 16 14" xfId="9648" xr:uid="{00000000-0005-0000-0000-0000C6110000}"/>
    <cellStyle name="20% - Accent4 16 15" xfId="28067" xr:uid="{00000000-0005-0000-0000-0000C7110000}"/>
    <cellStyle name="20% - Accent4 16 16" xfId="25871" xr:uid="{00000000-0005-0000-0000-0000C8110000}"/>
    <cellStyle name="20% - Accent4 16 2" xfId="516" xr:uid="{00000000-0005-0000-0000-0000C9110000}"/>
    <cellStyle name="20% - Accent4 16 3" xfId="517" xr:uid="{00000000-0005-0000-0000-0000CA110000}"/>
    <cellStyle name="20% - Accent4 16 4" xfId="9339" xr:uid="{00000000-0005-0000-0000-0000CB110000}"/>
    <cellStyle name="20% - Accent4 16 5" xfId="22603" xr:uid="{00000000-0005-0000-0000-0000CC110000}"/>
    <cellStyle name="20% - Accent4 16 6" xfId="20168" xr:uid="{00000000-0005-0000-0000-0000CD110000}"/>
    <cellStyle name="20% - Accent4 16 7" xfId="24847" xr:uid="{00000000-0005-0000-0000-0000CE110000}"/>
    <cellStyle name="20% - Accent4 16 8" xfId="26266" xr:uid="{00000000-0005-0000-0000-0000CF110000}"/>
    <cellStyle name="20% - Accent4 16 9" xfId="19709" xr:uid="{00000000-0005-0000-0000-0000D0110000}"/>
    <cellStyle name="20% - Accent4 17" xfId="518" xr:uid="{00000000-0005-0000-0000-0000D1110000}"/>
    <cellStyle name="20% - Accent4 17 10" xfId="36433" xr:uid="{00000000-0005-0000-0000-0000D2110000}"/>
    <cellStyle name="20% - Accent4 17 11" xfId="37720" xr:uid="{00000000-0005-0000-0000-0000D3110000}"/>
    <cellStyle name="20% - Accent4 17 12" xfId="38903" xr:uid="{00000000-0005-0000-0000-0000D4110000}"/>
    <cellStyle name="20% - Accent4 17 13" xfId="39986" xr:uid="{00000000-0005-0000-0000-0000D5110000}"/>
    <cellStyle name="20% - Accent4 17 14" xfId="40936" xr:uid="{00000000-0005-0000-0000-0000D6110000}"/>
    <cellStyle name="20% - Accent4 17 2" xfId="13234" xr:uid="{00000000-0005-0000-0000-0000D7110000}"/>
    <cellStyle name="20% - Accent4 17 3" xfId="25637" xr:uid="{00000000-0005-0000-0000-0000D8110000}"/>
    <cellStyle name="20% - Accent4 17 4" xfId="25048" xr:uid="{00000000-0005-0000-0000-0000D9110000}"/>
    <cellStyle name="20% - Accent4 17 5" xfId="23144" xr:uid="{00000000-0005-0000-0000-0000DA110000}"/>
    <cellStyle name="20% - Accent4 17 6" xfId="30481" xr:uid="{00000000-0005-0000-0000-0000DB110000}"/>
    <cellStyle name="20% - Accent4 17 7" xfId="32119" xr:uid="{00000000-0005-0000-0000-0000DC110000}"/>
    <cellStyle name="20% - Accent4 17 8" xfId="33630" xr:uid="{00000000-0005-0000-0000-0000DD110000}"/>
    <cellStyle name="20% - Accent4 17 9" xfId="35070" xr:uid="{00000000-0005-0000-0000-0000DE110000}"/>
    <cellStyle name="20% - Accent4 18" xfId="519" xr:uid="{00000000-0005-0000-0000-0000DF110000}"/>
    <cellStyle name="20% - Accent4 18 10" xfId="25497" xr:uid="{00000000-0005-0000-0000-0000E0110000}"/>
    <cellStyle name="20% - Accent4 18 11" xfId="26758" xr:uid="{00000000-0005-0000-0000-0000E1110000}"/>
    <cellStyle name="20% - Accent4 18 12" xfId="13384" xr:uid="{00000000-0005-0000-0000-0000E2110000}"/>
    <cellStyle name="20% - Accent4 18 13" xfId="22599" xr:uid="{00000000-0005-0000-0000-0000E3110000}"/>
    <cellStyle name="20% - Accent4 18 14" xfId="22643" xr:uid="{00000000-0005-0000-0000-0000E4110000}"/>
    <cellStyle name="20% - Accent4 18 2" xfId="15835" xr:uid="{00000000-0005-0000-0000-0000E5110000}"/>
    <cellStyle name="20% - Accent4 18 3" xfId="27689" xr:uid="{00000000-0005-0000-0000-0000E6110000}"/>
    <cellStyle name="20% - Accent4 18 4" xfId="3234" xr:uid="{00000000-0005-0000-0000-0000E7110000}"/>
    <cellStyle name="20% - Accent4 18 5" xfId="21542" xr:uid="{00000000-0005-0000-0000-0000E8110000}"/>
    <cellStyle name="20% - Accent4 18 6" xfId="22995" xr:uid="{00000000-0005-0000-0000-0000E9110000}"/>
    <cellStyle name="20% - Accent4 18 7" xfId="26457" xr:uid="{00000000-0005-0000-0000-0000EA110000}"/>
    <cellStyle name="20% - Accent4 18 8" xfId="19612" xr:uid="{00000000-0005-0000-0000-0000EB110000}"/>
    <cellStyle name="20% - Accent4 18 9" xfId="21705" xr:uid="{00000000-0005-0000-0000-0000EC110000}"/>
    <cellStyle name="20% - Accent4 19" xfId="520" xr:uid="{00000000-0005-0000-0000-0000ED110000}"/>
    <cellStyle name="20% - Accent4 19 10" xfId="37188" xr:uid="{00000000-0005-0000-0000-0000EE110000}"/>
    <cellStyle name="20% - Accent4 19 11" xfId="38414" xr:uid="{00000000-0005-0000-0000-0000EF110000}"/>
    <cellStyle name="20% - Accent4 19 12" xfId="39537" xr:uid="{00000000-0005-0000-0000-0000F0110000}"/>
    <cellStyle name="20% - Accent4 19 13" xfId="40552" xr:uid="{00000000-0005-0000-0000-0000F1110000}"/>
    <cellStyle name="20% - Accent4 19 14" xfId="41417" xr:uid="{00000000-0005-0000-0000-0000F2110000}"/>
    <cellStyle name="20% - Accent4 19 2" xfId="15930" xr:uid="{00000000-0005-0000-0000-0000F3110000}"/>
    <cellStyle name="20% - Accent4 19 3" xfId="27765" xr:uid="{00000000-0005-0000-0000-0000F4110000}"/>
    <cellStyle name="20% - Accent4 19 4" xfId="25980" xr:uid="{00000000-0005-0000-0000-0000F5110000}"/>
    <cellStyle name="20% - Accent4 19 5" xfId="13193" xr:uid="{00000000-0005-0000-0000-0000F6110000}"/>
    <cellStyle name="20% - Accent4 19 6" xfId="31385" xr:uid="{00000000-0005-0000-0000-0000F7110000}"/>
    <cellStyle name="20% - Accent4 19 7" xfId="33001" xr:uid="{00000000-0005-0000-0000-0000F8110000}"/>
    <cellStyle name="20% - Accent4 19 8" xfId="34470" xr:uid="{00000000-0005-0000-0000-0000F9110000}"/>
    <cellStyle name="20% - Accent4 19 9" xfId="35862" xr:uid="{00000000-0005-0000-0000-0000FA110000}"/>
    <cellStyle name="20% - Accent4 2" xfId="521" xr:uid="{00000000-0005-0000-0000-0000FB110000}"/>
    <cellStyle name="20% - Accent4 2 10" xfId="19312" xr:uid="{00000000-0005-0000-0000-0000FC110000}"/>
    <cellStyle name="20% - Accent4 2 11" xfId="27301" xr:uid="{00000000-0005-0000-0000-0000FD110000}"/>
    <cellStyle name="20% - Accent4 2 12" xfId="19380" xr:uid="{00000000-0005-0000-0000-0000FE110000}"/>
    <cellStyle name="20% - Accent4 2 13" xfId="28800" xr:uid="{00000000-0005-0000-0000-0000FF110000}"/>
    <cellStyle name="20% - Accent4 2 14" xfId="19034" xr:uid="{00000000-0005-0000-0000-000000120000}"/>
    <cellStyle name="20% - Accent4 2 15" xfId="26277" xr:uid="{00000000-0005-0000-0000-000001120000}"/>
    <cellStyle name="20% - Accent4 2 16" xfId="23653" xr:uid="{00000000-0005-0000-0000-000002120000}"/>
    <cellStyle name="20% - Accent4 2 2" xfId="522" xr:uid="{00000000-0005-0000-0000-000003120000}"/>
    <cellStyle name="20% - Accent4 2 3" xfId="523" xr:uid="{00000000-0005-0000-0000-000004120000}"/>
    <cellStyle name="20% - Accent4 2 4" xfId="7958" xr:uid="{00000000-0005-0000-0000-000005120000}"/>
    <cellStyle name="20% - Accent4 2 5" xfId="21465" xr:uid="{00000000-0005-0000-0000-000006120000}"/>
    <cellStyle name="20% - Accent4 2 6" xfId="26644" xr:uid="{00000000-0005-0000-0000-000007120000}"/>
    <cellStyle name="20% - Accent4 2 7" xfId="19509" xr:uid="{00000000-0005-0000-0000-000008120000}"/>
    <cellStyle name="20% - Accent4 2 8" xfId="28286" xr:uid="{00000000-0005-0000-0000-000009120000}"/>
    <cellStyle name="20% - Accent4 2 9" xfId="22842" xr:uid="{00000000-0005-0000-0000-00000A120000}"/>
    <cellStyle name="20% - Accent4 20" xfId="524" xr:uid="{00000000-0005-0000-0000-00000B120000}"/>
    <cellStyle name="20% - Accent4 20 10" xfId="26221" xr:uid="{00000000-0005-0000-0000-00000C120000}"/>
    <cellStyle name="20% - Accent4 20 11" xfId="29267" xr:uid="{00000000-0005-0000-0000-00000D120000}"/>
    <cellStyle name="20% - Accent4 20 12" xfId="30794" xr:uid="{00000000-0005-0000-0000-00000E120000}"/>
    <cellStyle name="20% - Accent4 20 13" xfId="32428" xr:uid="{00000000-0005-0000-0000-00000F120000}"/>
    <cellStyle name="20% - Accent4 20 14" xfId="33921" xr:uid="{00000000-0005-0000-0000-000010120000}"/>
    <cellStyle name="20% - Accent4 20 2" xfId="16027" xr:uid="{00000000-0005-0000-0000-000011120000}"/>
    <cellStyle name="20% - Accent4 20 3" xfId="27844" xr:uid="{00000000-0005-0000-0000-000012120000}"/>
    <cellStyle name="20% - Accent4 20 4" xfId="22992" xr:uid="{00000000-0005-0000-0000-000013120000}"/>
    <cellStyle name="20% - Accent4 20 5" xfId="19919" xr:uid="{00000000-0005-0000-0000-000014120000}"/>
    <cellStyle name="20% - Accent4 20 6" xfId="23598" xr:uid="{00000000-0005-0000-0000-000015120000}"/>
    <cellStyle name="20% - Accent4 20 7" xfId="21088" xr:uid="{00000000-0005-0000-0000-000016120000}"/>
    <cellStyle name="20% - Accent4 20 8" xfId="21919" xr:uid="{00000000-0005-0000-0000-000017120000}"/>
    <cellStyle name="20% - Accent4 20 9" xfId="21929" xr:uid="{00000000-0005-0000-0000-000018120000}"/>
    <cellStyle name="20% - Accent4 21" xfId="525" xr:uid="{00000000-0005-0000-0000-000019120000}"/>
    <cellStyle name="20% - Accent4 21 10" xfId="36690" xr:uid="{00000000-0005-0000-0000-00001A120000}"/>
    <cellStyle name="20% - Accent4 21 11" xfId="37947" xr:uid="{00000000-0005-0000-0000-00001B120000}"/>
    <cellStyle name="20% - Accent4 21 12" xfId="39108" xr:uid="{00000000-0005-0000-0000-00001C120000}"/>
    <cellStyle name="20% - Accent4 21 13" xfId="40170" xr:uid="{00000000-0005-0000-0000-00001D120000}"/>
    <cellStyle name="20% - Accent4 21 14" xfId="41091" xr:uid="{00000000-0005-0000-0000-00001E120000}"/>
    <cellStyle name="20% - Accent4 21 2" xfId="16124" xr:uid="{00000000-0005-0000-0000-00001F120000}"/>
    <cellStyle name="20% - Accent4 21 3" xfId="27921" xr:uid="{00000000-0005-0000-0000-000020120000}"/>
    <cellStyle name="20% - Accent4 21 4" xfId="25906" xr:uid="{00000000-0005-0000-0000-000021120000}"/>
    <cellStyle name="20% - Accent4 21 5" xfId="19822" xr:uid="{00000000-0005-0000-0000-000022120000}"/>
    <cellStyle name="20% - Accent4 21 6" xfId="28364" xr:uid="{00000000-0005-0000-0000-000023120000}"/>
    <cellStyle name="20% - Accent4 21 7" xfId="32424" xr:uid="{00000000-0005-0000-0000-000024120000}"/>
    <cellStyle name="20% - Accent4 21 8" xfId="33917" xr:uid="{00000000-0005-0000-0000-000025120000}"/>
    <cellStyle name="20% - Accent4 21 9" xfId="35340" xr:uid="{00000000-0005-0000-0000-000026120000}"/>
    <cellStyle name="20% - Accent4 22" xfId="526" xr:uid="{00000000-0005-0000-0000-000027120000}"/>
    <cellStyle name="20% - Accent4 22 10" xfId="13409" xr:uid="{00000000-0005-0000-0000-000028120000}"/>
    <cellStyle name="20% - Accent4 22 11" xfId="21446" xr:uid="{00000000-0005-0000-0000-000029120000}"/>
    <cellStyle name="20% - Accent4 22 12" xfId="30108" xr:uid="{00000000-0005-0000-0000-00002A120000}"/>
    <cellStyle name="20% - Accent4 22 13" xfId="28727" xr:uid="{00000000-0005-0000-0000-00002B120000}"/>
    <cellStyle name="20% - Accent4 22 14" xfId="22022" xr:uid="{00000000-0005-0000-0000-00002C120000}"/>
    <cellStyle name="20% - Accent4 22 2" xfId="16220" xr:uid="{00000000-0005-0000-0000-00002D120000}"/>
    <cellStyle name="20% - Accent4 22 3" xfId="27996" xr:uid="{00000000-0005-0000-0000-00002E120000}"/>
    <cellStyle name="20% - Accent4 22 4" xfId="25868" xr:uid="{00000000-0005-0000-0000-00002F120000}"/>
    <cellStyle name="20% - Accent4 22 5" xfId="27198" xr:uid="{00000000-0005-0000-0000-000030120000}"/>
    <cellStyle name="20% - Accent4 22 6" xfId="20410" xr:uid="{00000000-0005-0000-0000-000031120000}"/>
    <cellStyle name="20% - Accent4 22 7" xfId="25924" xr:uid="{00000000-0005-0000-0000-000032120000}"/>
    <cellStyle name="20% - Accent4 22 8" xfId="19843" xr:uid="{00000000-0005-0000-0000-000033120000}"/>
    <cellStyle name="20% - Accent4 22 9" xfId="26930" xr:uid="{00000000-0005-0000-0000-000034120000}"/>
    <cellStyle name="20% - Accent4 23" xfId="527" xr:uid="{00000000-0005-0000-0000-000035120000}"/>
    <cellStyle name="20% - Accent4 23 10" xfId="36224" xr:uid="{00000000-0005-0000-0000-000036120000}"/>
    <cellStyle name="20% - Accent4 23 11" xfId="37521" xr:uid="{00000000-0005-0000-0000-000037120000}"/>
    <cellStyle name="20% - Accent4 23 12" xfId="38717" xr:uid="{00000000-0005-0000-0000-000038120000}"/>
    <cellStyle name="20% - Accent4 23 13" xfId="39814" xr:uid="{00000000-0005-0000-0000-000039120000}"/>
    <cellStyle name="20% - Accent4 23 14" xfId="40791" xr:uid="{00000000-0005-0000-0000-00003A120000}"/>
    <cellStyle name="20% - Accent4 23 2" xfId="16316" xr:uid="{00000000-0005-0000-0000-00003B120000}"/>
    <cellStyle name="20% - Accent4 23 3" xfId="28073" xr:uid="{00000000-0005-0000-0000-00003C120000}"/>
    <cellStyle name="20% - Accent4 23 4" xfId="3252" xr:uid="{00000000-0005-0000-0000-00003D120000}"/>
    <cellStyle name="20% - Accent4 23 5" xfId="28693" xr:uid="{00000000-0005-0000-0000-00003E120000}"/>
    <cellStyle name="20% - Accent4 23 6" xfId="23286" xr:uid="{00000000-0005-0000-0000-00003F120000}"/>
    <cellStyle name="20% - Accent4 23 7" xfId="31875" xr:uid="{00000000-0005-0000-0000-000040120000}"/>
    <cellStyle name="20% - Accent4 23 8" xfId="33397" xr:uid="{00000000-0005-0000-0000-000041120000}"/>
    <cellStyle name="20% - Accent4 23 9" xfId="34845" xr:uid="{00000000-0005-0000-0000-000042120000}"/>
    <cellStyle name="20% - Accent4 24" xfId="528" xr:uid="{00000000-0005-0000-0000-000043120000}"/>
    <cellStyle name="20% - Accent4 24 10" xfId="19434" xr:uid="{00000000-0005-0000-0000-000044120000}"/>
    <cellStyle name="20% - Accent4 24 11" xfId="31518" xr:uid="{00000000-0005-0000-0000-000045120000}"/>
    <cellStyle name="20% - Accent4 24 12" xfId="23247" xr:uid="{00000000-0005-0000-0000-000046120000}"/>
    <cellStyle name="20% - Accent4 24 13" xfId="26542" xr:uid="{00000000-0005-0000-0000-000047120000}"/>
    <cellStyle name="20% - Accent4 24 14" xfId="25385" xr:uid="{00000000-0005-0000-0000-000048120000}"/>
    <cellStyle name="20% - Accent4 24 2" xfId="16412" xr:uid="{00000000-0005-0000-0000-000049120000}"/>
    <cellStyle name="20% - Accent4 24 3" xfId="28146" xr:uid="{00000000-0005-0000-0000-00004A120000}"/>
    <cellStyle name="20% - Accent4 24 4" xfId="25791" xr:uid="{00000000-0005-0000-0000-00004B120000}"/>
    <cellStyle name="20% - Accent4 24 5" xfId="26854" xr:uid="{00000000-0005-0000-0000-00004C120000}"/>
    <cellStyle name="20% - Accent4 24 6" xfId="21320" xr:uid="{00000000-0005-0000-0000-00004D120000}"/>
    <cellStyle name="20% - Accent4 24 7" xfId="21133" xr:uid="{00000000-0005-0000-0000-00004E120000}"/>
    <cellStyle name="20% - Accent4 24 8" xfId="27250" xr:uid="{00000000-0005-0000-0000-00004F120000}"/>
    <cellStyle name="20% - Accent4 24 9" xfId="23996" xr:uid="{00000000-0005-0000-0000-000050120000}"/>
    <cellStyle name="20% - Accent4 25" xfId="529" xr:uid="{00000000-0005-0000-0000-000051120000}"/>
    <cellStyle name="20% - Accent4 25 10" xfId="36071" xr:uid="{00000000-0005-0000-0000-000052120000}"/>
    <cellStyle name="20% - Accent4 25 11" xfId="37382" xr:uid="{00000000-0005-0000-0000-000053120000}"/>
    <cellStyle name="20% - Accent4 25 12" xfId="38596" xr:uid="{00000000-0005-0000-0000-000054120000}"/>
    <cellStyle name="20% - Accent4 25 13" xfId="39705" xr:uid="{00000000-0005-0000-0000-000055120000}"/>
    <cellStyle name="20% - Accent4 25 14" xfId="40704" xr:uid="{00000000-0005-0000-0000-000056120000}"/>
    <cellStyle name="20% - Accent4 25 2" xfId="16508" xr:uid="{00000000-0005-0000-0000-000057120000}"/>
    <cellStyle name="20% - Accent4 25 3" xfId="28220" xr:uid="{00000000-0005-0000-0000-000058120000}"/>
    <cellStyle name="20% - Accent4 25 4" xfId="25754" xr:uid="{00000000-0005-0000-0000-000059120000}"/>
    <cellStyle name="20% - Accent4 25 5" xfId="19001" xr:uid="{00000000-0005-0000-0000-00005A120000}"/>
    <cellStyle name="20% - Accent4 25 6" xfId="23872" xr:uid="{00000000-0005-0000-0000-00005B120000}"/>
    <cellStyle name="20% - Accent4 25 7" xfId="31623" xr:uid="{00000000-0005-0000-0000-00005C120000}"/>
    <cellStyle name="20% - Accent4 25 8" xfId="33226" xr:uid="{00000000-0005-0000-0000-00005D120000}"/>
    <cellStyle name="20% - Accent4 25 9" xfId="34682" xr:uid="{00000000-0005-0000-0000-00005E120000}"/>
    <cellStyle name="20% - Accent4 26" xfId="530" xr:uid="{00000000-0005-0000-0000-00005F120000}"/>
    <cellStyle name="20% - Accent4 26 10" xfId="36010" xr:uid="{00000000-0005-0000-0000-000060120000}"/>
    <cellStyle name="20% - Accent4 26 11" xfId="37326" xr:uid="{00000000-0005-0000-0000-000061120000}"/>
    <cellStyle name="20% - Accent4 26 12" xfId="38546" xr:uid="{00000000-0005-0000-0000-000062120000}"/>
    <cellStyle name="20% - Accent4 26 13" xfId="39656" xr:uid="{00000000-0005-0000-0000-000063120000}"/>
    <cellStyle name="20% - Accent4 26 14" xfId="40661" xr:uid="{00000000-0005-0000-0000-000064120000}"/>
    <cellStyle name="20% - Accent4 26 2" xfId="16604" xr:uid="{00000000-0005-0000-0000-000065120000}"/>
    <cellStyle name="20% - Accent4 26 3" xfId="28292" xr:uid="{00000000-0005-0000-0000-000066120000}"/>
    <cellStyle name="20% - Accent4 26 4" xfId="25712" xr:uid="{00000000-0005-0000-0000-000067120000}"/>
    <cellStyle name="20% - Accent4 26 5" xfId="19860" xr:uid="{00000000-0005-0000-0000-000068120000}"/>
    <cellStyle name="20% - Accent4 26 6" xfId="30058" xr:uid="{00000000-0005-0000-0000-000069120000}"/>
    <cellStyle name="20% - Accent4 26 7" xfId="31555" xr:uid="{00000000-0005-0000-0000-00006A120000}"/>
    <cellStyle name="20% - Accent4 26 8" xfId="33161" xr:uid="{00000000-0005-0000-0000-00006B120000}"/>
    <cellStyle name="20% - Accent4 26 9" xfId="34621" xr:uid="{00000000-0005-0000-0000-00006C120000}"/>
    <cellStyle name="20% - Accent4 27" xfId="531" xr:uid="{00000000-0005-0000-0000-00006D120000}"/>
    <cellStyle name="20% - Accent4 27 10" xfId="19138" xr:uid="{00000000-0005-0000-0000-00006E120000}"/>
    <cellStyle name="20% - Accent4 27 11" xfId="31298" xr:uid="{00000000-0005-0000-0000-00006F120000}"/>
    <cellStyle name="20% - Accent4 27 12" xfId="32913" xr:uid="{00000000-0005-0000-0000-000070120000}"/>
    <cellStyle name="20% - Accent4 27 13" xfId="34385" xr:uid="{00000000-0005-0000-0000-000071120000}"/>
    <cellStyle name="20% - Accent4 27 14" xfId="35784" xr:uid="{00000000-0005-0000-0000-000072120000}"/>
    <cellStyle name="20% - Accent4 27 2" xfId="16700" xr:uid="{00000000-0005-0000-0000-000073120000}"/>
    <cellStyle name="20% - Accent4 27 3" xfId="28372" xr:uid="{00000000-0005-0000-0000-000074120000}"/>
    <cellStyle name="20% - Accent4 27 4" xfId="25669" xr:uid="{00000000-0005-0000-0000-000075120000}"/>
    <cellStyle name="20% - Accent4 27 5" xfId="25030" xr:uid="{00000000-0005-0000-0000-000076120000}"/>
    <cellStyle name="20% - Accent4 27 6" xfId="24666" xr:uid="{00000000-0005-0000-0000-000077120000}"/>
    <cellStyle name="20% - Accent4 27 7" xfId="24373" xr:uid="{00000000-0005-0000-0000-000078120000}"/>
    <cellStyle name="20% - Accent4 27 8" xfId="13267" xr:uid="{00000000-0005-0000-0000-000079120000}"/>
    <cellStyle name="20% - Accent4 27 9" xfId="24332" xr:uid="{00000000-0005-0000-0000-00007A120000}"/>
    <cellStyle name="20% - Accent4 28" xfId="532" xr:uid="{00000000-0005-0000-0000-00007B120000}"/>
    <cellStyle name="20% - Accent4 28 10" xfId="26295" xr:uid="{00000000-0005-0000-0000-00007C120000}"/>
    <cellStyle name="20% - Accent4 28 11" xfId="28654" xr:uid="{00000000-0005-0000-0000-00007D120000}"/>
    <cellStyle name="20% - Accent4 28 12" xfId="26397" xr:uid="{00000000-0005-0000-0000-00007E120000}"/>
    <cellStyle name="20% - Accent4 28 13" xfId="21087" xr:uid="{00000000-0005-0000-0000-00007F120000}"/>
    <cellStyle name="20% - Accent4 28 14" xfId="21459" xr:uid="{00000000-0005-0000-0000-000080120000}"/>
    <cellStyle name="20% - Accent4 28 2" xfId="16796" xr:uid="{00000000-0005-0000-0000-000081120000}"/>
    <cellStyle name="20% - Accent4 28 3" xfId="28454" xr:uid="{00000000-0005-0000-0000-000082120000}"/>
    <cellStyle name="20% - Accent4 28 4" xfId="25625" xr:uid="{00000000-0005-0000-0000-000083120000}"/>
    <cellStyle name="20% - Accent4 28 5" xfId="24770" xr:uid="{00000000-0005-0000-0000-000084120000}"/>
    <cellStyle name="20% - Accent4 28 6" xfId="24136" xr:uid="{00000000-0005-0000-0000-000085120000}"/>
    <cellStyle name="20% - Accent4 28 7" xfId="28417" xr:uid="{00000000-0005-0000-0000-000086120000}"/>
    <cellStyle name="20% - Accent4 28 8" xfId="26364" xr:uid="{00000000-0005-0000-0000-000087120000}"/>
    <cellStyle name="20% - Accent4 28 9" xfId="24701" xr:uid="{00000000-0005-0000-0000-000088120000}"/>
    <cellStyle name="20% - Accent4 29" xfId="533" xr:uid="{00000000-0005-0000-0000-000089120000}"/>
    <cellStyle name="20% - Accent4 29 10" xfId="31106" xr:uid="{00000000-0005-0000-0000-00008A120000}"/>
    <cellStyle name="20% - Accent4 29 11" xfId="32727" xr:uid="{00000000-0005-0000-0000-00008B120000}"/>
    <cellStyle name="20% - Accent4 29 12" xfId="34203" xr:uid="{00000000-0005-0000-0000-00008C120000}"/>
    <cellStyle name="20% - Accent4 29 13" xfId="35609" xr:uid="{00000000-0005-0000-0000-00008D120000}"/>
    <cellStyle name="20% - Accent4 29 14" xfId="36948" xr:uid="{00000000-0005-0000-0000-00008E120000}"/>
    <cellStyle name="20% - Accent4 29 2" xfId="16892" xr:uid="{00000000-0005-0000-0000-00008F120000}"/>
    <cellStyle name="20% - Accent4 29 3" xfId="28537" xr:uid="{00000000-0005-0000-0000-000090120000}"/>
    <cellStyle name="20% - Accent4 29 4" xfId="25587" xr:uid="{00000000-0005-0000-0000-000091120000}"/>
    <cellStyle name="20% - Accent4 29 5" xfId="24415" xr:uid="{00000000-0005-0000-0000-000092120000}"/>
    <cellStyle name="20% - Accent4 29 6" xfId="27279" xr:uid="{00000000-0005-0000-0000-000093120000}"/>
    <cellStyle name="20% - Accent4 29 7" xfId="9548" xr:uid="{00000000-0005-0000-0000-000094120000}"/>
    <cellStyle name="20% - Accent4 29 8" xfId="19815" xr:uid="{00000000-0005-0000-0000-000095120000}"/>
    <cellStyle name="20% - Accent4 29 9" xfId="29599" xr:uid="{00000000-0005-0000-0000-000096120000}"/>
    <cellStyle name="20% - Accent4 3" xfId="534" xr:uid="{00000000-0005-0000-0000-000097120000}"/>
    <cellStyle name="20% - Accent4 3 10" xfId="27729" xr:uid="{00000000-0005-0000-0000-000098120000}"/>
    <cellStyle name="20% - Accent4 3 11" xfId="27756" xr:uid="{00000000-0005-0000-0000-000099120000}"/>
    <cellStyle name="20% - Accent4 3 12" xfId="19653" xr:uid="{00000000-0005-0000-0000-00009A120000}"/>
    <cellStyle name="20% - Accent4 3 13" xfId="3193" xr:uid="{00000000-0005-0000-0000-00009B120000}"/>
    <cellStyle name="20% - Accent4 3 14" xfId="31017" xr:uid="{00000000-0005-0000-0000-00009C120000}"/>
    <cellStyle name="20% - Accent4 3 15" xfId="32639" xr:uid="{00000000-0005-0000-0000-00009D120000}"/>
    <cellStyle name="20% - Accent4 3 16" xfId="34118" xr:uid="{00000000-0005-0000-0000-00009E120000}"/>
    <cellStyle name="20% - Accent4 3 2" xfId="535" xr:uid="{00000000-0005-0000-0000-00009F120000}"/>
    <cellStyle name="20% - Accent4 3 3" xfId="536" xr:uid="{00000000-0005-0000-0000-0000A0120000}"/>
    <cellStyle name="20% - Accent4 3 4" xfId="8058" xr:uid="{00000000-0005-0000-0000-0000A1120000}"/>
    <cellStyle name="20% - Accent4 3 5" xfId="21547" xr:uid="{00000000-0005-0000-0000-0000A2120000}"/>
    <cellStyle name="20% - Accent4 3 6" xfId="24521" xr:uid="{00000000-0005-0000-0000-0000A3120000}"/>
    <cellStyle name="20% - Accent4 3 7" xfId="29645" xr:uid="{00000000-0005-0000-0000-0000A4120000}"/>
    <cellStyle name="20% - Accent4 3 8" xfId="25887" xr:uid="{00000000-0005-0000-0000-0000A5120000}"/>
    <cellStyle name="20% - Accent4 3 9" xfId="26339" xr:uid="{00000000-0005-0000-0000-0000A6120000}"/>
    <cellStyle name="20% - Accent4 30" xfId="537" xr:uid="{00000000-0005-0000-0000-0000A7120000}"/>
    <cellStyle name="20% - Accent4 30 10" xfId="38672" xr:uid="{00000000-0005-0000-0000-0000A8120000}"/>
    <cellStyle name="20% - Accent4 30 11" xfId="39774" xr:uid="{00000000-0005-0000-0000-0000A9120000}"/>
    <cellStyle name="20% - Accent4 30 12" xfId="40757" xr:uid="{00000000-0005-0000-0000-0000AA120000}"/>
    <cellStyle name="20% - Accent4 30 13" xfId="41588" xr:uid="{00000000-0005-0000-0000-0000AB120000}"/>
    <cellStyle name="20% - Accent4 30 14" xfId="42277" xr:uid="{00000000-0005-0000-0000-0000AC120000}"/>
    <cellStyle name="20% - Accent4 30 2" xfId="16988" xr:uid="{00000000-0005-0000-0000-0000AD120000}"/>
    <cellStyle name="20% - Accent4 30 3" xfId="28611" xr:uid="{00000000-0005-0000-0000-0000AE120000}"/>
    <cellStyle name="20% - Accent4 30 4" xfId="30235" xr:uid="{00000000-0005-0000-0000-0000AF120000}"/>
    <cellStyle name="20% - Accent4 30 5" xfId="31808" xr:uid="{00000000-0005-0000-0000-0000B0120000}"/>
    <cellStyle name="20% - Accent4 30 6" xfId="33333" xr:uid="{00000000-0005-0000-0000-0000B1120000}"/>
    <cellStyle name="20% - Accent4 30 7" xfId="34786" xr:uid="{00000000-0005-0000-0000-0000B2120000}"/>
    <cellStyle name="20% - Accent4 30 8" xfId="36169" xr:uid="{00000000-0005-0000-0000-0000B3120000}"/>
    <cellStyle name="20% - Accent4 30 9" xfId="37470" xr:uid="{00000000-0005-0000-0000-0000B4120000}"/>
    <cellStyle name="20% - Accent4 31" xfId="538" xr:uid="{00000000-0005-0000-0000-0000B5120000}"/>
    <cellStyle name="20% - Accent4 31 10" xfId="38719" xr:uid="{00000000-0005-0000-0000-0000B6120000}"/>
    <cellStyle name="20% - Accent4 31 11" xfId="39816" xr:uid="{00000000-0005-0000-0000-0000B7120000}"/>
    <cellStyle name="20% - Accent4 31 12" xfId="40793" xr:uid="{00000000-0005-0000-0000-0000B8120000}"/>
    <cellStyle name="20% - Accent4 31 13" xfId="41619" xr:uid="{00000000-0005-0000-0000-0000B9120000}"/>
    <cellStyle name="20% - Accent4 31 14" xfId="42307" xr:uid="{00000000-0005-0000-0000-0000BA120000}"/>
    <cellStyle name="20% - Accent4 31 2" xfId="17084" xr:uid="{00000000-0005-0000-0000-0000BB120000}"/>
    <cellStyle name="20% - Accent4 31 3" xfId="28695" xr:uid="{00000000-0005-0000-0000-0000BC120000}"/>
    <cellStyle name="20% - Accent4 31 4" xfId="30306" xr:uid="{00000000-0005-0000-0000-0000BD120000}"/>
    <cellStyle name="20% - Accent4 31 5" xfId="31877" xr:uid="{00000000-0005-0000-0000-0000BE120000}"/>
    <cellStyle name="20% - Accent4 31 6" xfId="33399" xr:uid="{00000000-0005-0000-0000-0000BF120000}"/>
    <cellStyle name="20% - Accent4 31 7" xfId="34847" xr:uid="{00000000-0005-0000-0000-0000C0120000}"/>
    <cellStyle name="20% - Accent4 31 8" xfId="36226" xr:uid="{00000000-0005-0000-0000-0000C1120000}"/>
    <cellStyle name="20% - Accent4 31 9" xfId="37523" xr:uid="{00000000-0005-0000-0000-0000C2120000}"/>
    <cellStyle name="20% - Accent4 32" xfId="539" xr:uid="{00000000-0005-0000-0000-0000C3120000}"/>
    <cellStyle name="20% - Accent4 32 10" xfId="38770" xr:uid="{00000000-0005-0000-0000-0000C4120000}"/>
    <cellStyle name="20% - Accent4 32 11" xfId="39862" xr:uid="{00000000-0005-0000-0000-0000C5120000}"/>
    <cellStyle name="20% - Accent4 32 12" xfId="40832" xr:uid="{00000000-0005-0000-0000-0000C6120000}"/>
    <cellStyle name="20% - Accent4 32 13" xfId="41653" xr:uid="{00000000-0005-0000-0000-0000C7120000}"/>
    <cellStyle name="20% - Accent4 32 14" xfId="42337" xr:uid="{00000000-0005-0000-0000-0000C8120000}"/>
    <cellStyle name="20% - Accent4 32 2" xfId="17180" xr:uid="{00000000-0005-0000-0000-0000C9120000}"/>
    <cellStyle name="20% - Accent4 32 3" xfId="28762" xr:uid="{00000000-0005-0000-0000-0000CA120000}"/>
    <cellStyle name="20% - Accent4 32 4" xfId="30375" xr:uid="{00000000-0005-0000-0000-0000CB120000}"/>
    <cellStyle name="20% - Accent4 32 5" xfId="31947" xr:uid="{00000000-0005-0000-0000-0000CC120000}"/>
    <cellStyle name="20% - Accent4 32 6" xfId="33463" xr:uid="{00000000-0005-0000-0000-0000CD120000}"/>
    <cellStyle name="20% - Accent4 32 7" xfId="34908" xr:uid="{00000000-0005-0000-0000-0000CE120000}"/>
    <cellStyle name="20% - Accent4 32 8" xfId="36282" xr:uid="{00000000-0005-0000-0000-0000CF120000}"/>
    <cellStyle name="20% - Accent4 32 9" xfId="37577" xr:uid="{00000000-0005-0000-0000-0000D0120000}"/>
    <cellStyle name="20% - Accent4 33" xfId="540" xr:uid="{00000000-0005-0000-0000-0000D1120000}"/>
    <cellStyle name="20% - Accent4 33 10" xfId="38821" xr:uid="{00000000-0005-0000-0000-0000D2120000}"/>
    <cellStyle name="20% - Accent4 33 11" xfId="39908" xr:uid="{00000000-0005-0000-0000-0000D3120000}"/>
    <cellStyle name="20% - Accent4 33 12" xfId="40871" xr:uid="{00000000-0005-0000-0000-0000D4120000}"/>
    <cellStyle name="20% - Accent4 33 13" xfId="41685" xr:uid="{00000000-0005-0000-0000-0000D5120000}"/>
    <cellStyle name="20% - Accent4 33 14" xfId="42366" xr:uid="{00000000-0005-0000-0000-0000D6120000}"/>
    <cellStyle name="20% - Accent4 33 2" xfId="17276" xr:uid="{00000000-0005-0000-0000-0000D7120000}"/>
    <cellStyle name="20% - Accent4 33 3" xfId="28832" xr:uid="{00000000-0005-0000-0000-0000D8120000}"/>
    <cellStyle name="20% - Accent4 33 4" xfId="30449" xr:uid="{00000000-0005-0000-0000-0000D9120000}"/>
    <cellStyle name="20% - Accent4 33 5" xfId="32012" xr:uid="{00000000-0005-0000-0000-0000DA120000}"/>
    <cellStyle name="20% - Accent4 33 6" xfId="33526" xr:uid="{00000000-0005-0000-0000-0000DB120000}"/>
    <cellStyle name="20% - Accent4 33 7" xfId="34968" xr:uid="{00000000-0005-0000-0000-0000DC120000}"/>
    <cellStyle name="20% - Accent4 33 8" xfId="36338" xr:uid="{00000000-0005-0000-0000-0000DD120000}"/>
    <cellStyle name="20% - Accent4 33 9" xfId="37631" xr:uid="{00000000-0005-0000-0000-0000DE120000}"/>
    <cellStyle name="20% - Accent4 34" xfId="541" xr:uid="{00000000-0005-0000-0000-0000DF120000}"/>
    <cellStyle name="20% - Accent4 34 10" xfId="38874" xr:uid="{00000000-0005-0000-0000-0000E0120000}"/>
    <cellStyle name="20% - Accent4 34 11" xfId="39958" xr:uid="{00000000-0005-0000-0000-0000E1120000}"/>
    <cellStyle name="20% - Accent4 34 12" xfId="40909" xr:uid="{00000000-0005-0000-0000-0000E2120000}"/>
    <cellStyle name="20% - Accent4 34 13" xfId="41719" xr:uid="{00000000-0005-0000-0000-0000E3120000}"/>
    <cellStyle name="20% - Accent4 34 14" xfId="42395" xr:uid="{00000000-0005-0000-0000-0000E4120000}"/>
    <cellStyle name="20% - Accent4 34 2" xfId="17372" xr:uid="{00000000-0005-0000-0000-0000E5120000}"/>
    <cellStyle name="20% - Accent4 34 3" xfId="28916" xr:uid="{00000000-0005-0000-0000-0000E6120000}"/>
    <cellStyle name="20% - Accent4 34 4" xfId="30523" xr:uid="{00000000-0005-0000-0000-0000E7120000}"/>
    <cellStyle name="20% - Accent4 34 5" xfId="32088" xr:uid="{00000000-0005-0000-0000-0000E8120000}"/>
    <cellStyle name="20% - Accent4 34 6" xfId="33599" xr:uid="{00000000-0005-0000-0000-0000E9120000}"/>
    <cellStyle name="20% - Accent4 34 7" xfId="35039" xr:uid="{00000000-0005-0000-0000-0000EA120000}"/>
    <cellStyle name="20% - Accent4 34 8" xfId="36402" xr:uid="{00000000-0005-0000-0000-0000EB120000}"/>
    <cellStyle name="20% - Accent4 34 9" xfId="37691" xr:uid="{00000000-0005-0000-0000-0000EC120000}"/>
    <cellStyle name="20% - Accent4 35" xfId="542" xr:uid="{00000000-0005-0000-0000-0000ED120000}"/>
    <cellStyle name="20% - Accent4 35 10" xfId="38917" xr:uid="{00000000-0005-0000-0000-0000EE120000}"/>
    <cellStyle name="20% - Accent4 35 11" xfId="39998" xr:uid="{00000000-0005-0000-0000-0000EF120000}"/>
    <cellStyle name="20% - Accent4 35 12" xfId="40944" xr:uid="{00000000-0005-0000-0000-0000F0120000}"/>
    <cellStyle name="20% - Accent4 35 13" xfId="41749" xr:uid="{00000000-0005-0000-0000-0000F1120000}"/>
    <cellStyle name="20% - Accent4 35 14" xfId="42423" xr:uid="{00000000-0005-0000-0000-0000F2120000}"/>
    <cellStyle name="20% - Accent4 35 2" xfId="17467" xr:uid="{00000000-0005-0000-0000-0000F3120000}"/>
    <cellStyle name="20% - Accent4 35 3" xfId="28991" xr:uid="{00000000-0005-0000-0000-0000F4120000}"/>
    <cellStyle name="20% - Accent4 35 4" xfId="30594" xr:uid="{00000000-0005-0000-0000-0000F5120000}"/>
    <cellStyle name="20% - Accent4 35 5" xfId="32158" xr:uid="{00000000-0005-0000-0000-0000F6120000}"/>
    <cellStyle name="20% - Accent4 35 6" xfId="33668" xr:uid="{00000000-0005-0000-0000-0000F7120000}"/>
    <cellStyle name="20% - Accent4 35 7" xfId="35101" xr:uid="{00000000-0005-0000-0000-0000F8120000}"/>
    <cellStyle name="20% - Accent4 35 8" xfId="36462" xr:uid="{00000000-0005-0000-0000-0000F9120000}"/>
    <cellStyle name="20% - Accent4 35 9" xfId="37740" xr:uid="{00000000-0005-0000-0000-0000FA120000}"/>
    <cellStyle name="20% - Accent4 36" xfId="543" xr:uid="{00000000-0005-0000-0000-0000FB120000}"/>
    <cellStyle name="20% - Accent4 36 10" xfId="38967" xr:uid="{00000000-0005-0000-0000-0000FC120000}"/>
    <cellStyle name="20% - Accent4 36 11" xfId="40042" xr:uid="{00000000-0005-0000-0000-0000FD120000}"/>
    <cellStyle name="20% - Accent4 36 12" xfId="40983" xr:uid="{00000000-0005-0000-0000-0000FE120000}"/>
    <cellStyle name="20% - Accent4 36 13" xfId="41780" xr:uid="{00000000-0005-0000-0000-0000FF120000}"/>
    <cellStyle name="20% - Accent4 36 14" xfId="42451" xr:uid="{00000000-0005-0000-0000-000000130000}"/>
    <cellStyle name="20% - Accent4 36 2" xfId="17562" xr:uid="{00000000-0005-0000-0000-000001130000}"/>
    <cellStyle name="20% - Accent4 36 3" xfId="29058" xr:uid="{00000000-0005-0000-0000-000002130000}"/>
    <cellStyle name="20% - Accent4 36 4" xfId="30670" xr:uid="{00000000-0005-0000-0000-000003130000}"/>
    <cellStyle name="20% - Accent4 36 5" xfId="32228" xr:uid="{00000000-0005-0000-0000-000004130000}"/>
    <cellStyle name="20% - Accent4 36 6" xfId="33735" xr:uid="{00000000-0005-0000-0000-000005130000}"/>
    <cellStyle name="20% - Accent4 36 7" xfId="35167" xr:uid="{00000000-0005-0000-0000-000006130000}"/>
    <cellStyle name="20% - Accent4 36 8" xfId="36524" xr:uid="{00000000-0005-0000-0000-000007130000}"/>
    <cellStyle name="20% - Accent4 36 9" xfId="37796" xr:uid="{00000000-0005-0000-0000-000008130000}"/>
    <cellStyle name="20% - Accent4 37" xfId="544" xr:uid="{00000000-0005-0000-0000-000009130000}"/>
    <cellStyle name="20% - Accent4 37 10" xfId="39018" xr:uid="{00000000-0005-0000-0000-00000A130000}"/>
    <cellStyle name="20% - Accent4 37 11" xfId="40086" xr:uid="{00000000-0005-0000-0000-00000B130000}"/>
    <cellStyle name="20% - Accent4 37 12" xfId="41020" xr:uid="{00000000-0005-0000-0000-00000C130000}"/>
    <cellStyle name="20% - Accent4 37 13" xfId="41813" xr:uid="{00000000-0005-0000-0000-00000D130000}"/>
    <cellStyle name="20% - Accent4 37 14" xfId="42481" xr:uid="{00000000-0005-0000-0000-00000E130000}"/>
    <cellStyle name="20% - Accent4 37 2" xfId="17659" xr:uid="{00000000-0005-0000-0000-00000F130000}"/>
    <cellStyle name="20% - Accent4 37 3" xfId="29140" xr:uid="{00000000-0005-0000-0000-000010130000}"/>
    <cellStyle name="20% - Accent4 37 4" xfId="30737" xr:uid="{00000000-0005-0000-0000-000011130000}"/>
    <cellStyle name="20% - Accent4 37 5" xfId="32303" xr:uid="{00000000-0005-0000-0000-000012130000}"/>
    <cellStyle name="20% - Accent4 37 6" xfId="33802" xr:uid="{00000000-0005-0000-0000-000013130000}"/>
    <cellStyle name="20% - Accent4 37 7" xfId="35229" xr:uid="{00000000-0005-0000-0000-000014130000}"/>
    <cellStyle name="20% - Accent4 37 8" xfId="36583" xr:uid="{00000000-0005-0000-0000-000015130000}"/>
    <cellStyle name="20% - Accent4 37 9" xfId="37850" xr:uid="{00000000-0005-0000-0000-000016130000}"/>
    <cellStyle name="20% - Accent4 38" xfId="545" xr:uid="{00000000-0005-0000-0000-000017130000}"/>
    <cellStyle name="20% - Accent4 38 10" xfId="39066" xr:uid="{00000000-0005-0000-0000-000018130000}"/>
    <cellStyle name="20% - Accent4 38 11" xfId="40131" xr:uid="{00000000-0005-0000-0000-000019130000}"/>
    <cellStyle name="20% - Accent4 38 12" xfId="41056" xr:uid="{00000000-0005-0000-0000-00001A130000}"/>
    <cellStyle name="20% - Accent4 38 13" xfId="41846" xr:uid="{00000000-0005-0000-0000-00001B130000}"/>
    <cellStyle name="20% - Accent4 38 14" xfId="42511" xr:uid="{00000000-0005-0000-0000-00001C130000}"/>
    <cellStyle name="20% - Accent4 38 2" xfId="17756" xr:uid="{00000000-0005-0000-0000-00001D130000}"/>
    <cellStyle name="20% - Accent4 38 3" xfId="29214" xr:uid="{00000000-0005-0000-0000-00001E130000}"/>
    <cellStyle name="20% - Accent4 38 4" xfId="30816" xr:uid="{00000000-0005-0000-0000-00001F130000}"/>
    <cellStyle name="20% - Accent4 38 5" xfId="32369" xr:uid="{00000000-0005-0000-0000-000020130000}"/>
    <cellStyle name="20% - Accent4 38 6" xfId="33865" xr:uid="{00000000-0005-0000-0000-000021130000}"/>
    <cellStyle name="20% - Accent4 38 7" xfId="35288" xr:uid="{00000000-0005-0000-0000-000022130000}"/>
    <cellStyle name="20% - Accent4 38 8" xfId="36640" xr:uid="{00000000-0005-0000-0000-000023130000}"/>
    <cellStyle name="20% - Accent4 38 9" xfId="37902" xr:uid="{00000000-0005-0000-0000-000024130000}"/>
    <cellStyle name="20% - Accent4 39" xfId="546" xr:uid="{00000000-0005-0000-0000-000025130000}"/>
    <cellStyle name="20% - Accent4 39 10" xfId="39119" xr:uid="{00000000-0005-0000-0000-000026130000}"/>
    <cellStyle name="20% - Accent4 39 11" xfId="40178" xr:uid="{00000000-0005-0000-0000-000027130000}"/>
    <cellStyle name="20% - Accent4 39 12" xfId="41097" xr:uid="{00000000-0005-0000-0000-000028130000}"/>
    <cellStyle name="20% - Accent4 39 13" xfId="41881" xr:uid="{00000000-0005-0000-0000-000029130000}"/>
    <cellStyle name="20% - Accent4 39 14" xfId="42540" xr:uid="{00000000-0005-0000-0000-00002A130000}"/>
    <cellStyle name="20% - Accent4 39 2" xfId="17852" xr:uid="{00000000-0005-0000-0000-00002B130000}"/>
    <cellStyle name="20% - Accent4 39 3" xfId="29285" xr:uid="{00000000-0005-0000-0000-00002C130000}"/>
    <cellStyle name="20% - Accent4 39 4" xfId="30888" xr:uid="{00000000-0005-0000-0000-00002D130000}"/>
    <cellStyle name="20% - Accent4 39 5" xfId="32445" xr:uid="{00000000-0005-0000-0000-00002E130000}"/>
    <cellStyle name="20% - Accent4 39 6" xfId="33937" xr:uid="{00000000-0005-0000-0000-00002F130000}"/>
    <cellStyle name="20% - Accent4 39 7" xfId="35357" xr:uid="{00000000-0005-0000-0000-000030130000}"/>
    <cellStyle name="20% - Accent4 39 8" xfId="36705" xr:uid="{00000000-0005-0000-0000-000031130000}"/>
    <cellStyle name="20% - Accent4 39 9" xfId="37958" xr:uid="{00000000-0005-0000-0000-000032130000}"/>
    <cellStyle name="20% - Accent4 4" xfId="547" xr:uid="{00000000-0005-0000-0000-000033130000}"/>
    <cellStyle name="20% - Accent4 4 10" xfId="25762" xr:uid="{00000000-0005-0000-0000-000034130000}"/>
    <cellStyle name="20% - Accent4 4 11" xfId="24536" xr:uid="{00000000-0005-0000-0000-000035130000}"/>
    <cellStyle name="20% - Accent4 4 12" xfId="28820" xr:uid="{00000000-0005-0000-0000-000036130000}"/>
    <cellStyle name="20% - Accent4 4 13" xfId="30365" xr:uid="{00000000-0005-0000-0000-000037130000}"/>
    <cellStyle name="20% - Accent4 4 14" xfId="32003" xr:uid="{00000000-0005-0000-0000-000038130000}"/>
    <cellStyle name="20% - Accent4 4 15" xfId="33517" xr:uid="{00000000-0005-0000-0000-000039130000}"/>
    <cellStyle name="20% - Accent4 4 16" xfId="34959" xr:uid="{00000000-0005-0000-0000-00003A130000}"/>
    <cellStyle name="20% - Accent4 4 2" xfId="548" xr:uid="{00000000-0005-0000-0000-00003B130000}"/>
    <cellStyle name="20% - Accent4 4 3" xfId="549" xr:uid="{00000000-0005-0000-0000-00003C130000}"/>
    <cellStyle name="20% - Accent4 4 4" xfId="8158" xr:uid="{00000000-0005-0000-0000-00003D130000}"/>
    <cellStyle name="20% - Accent4 4 5" xfId="21627" xr:uid="{00000000-0005-0000-0000-00003E130000}"/>
    <cellStyle name="20% - Accent4 4 6" xfId="23957" xr:uid="{00000000-0005-0000-0000-00003F130000}"/>
    <cellStyle name="20% - Accent4 4 7" xfId="26873" xr:uid="{00000000-0005-0000-0000-000040130000}"/>
    <cellStyle name="20% - Accent4 4 8" xfId="29125" xr:uid="{00000000-0005-0000-0000-000041130000}"/>
    <cellStyle name="20% - Accent4 4 9" xfId="28277" xr:uid="{00000000-0005-0000-0000-000042130000}"/>
    <cellStyle name="20% - Accent4 40" xfId="550" xr:uid="{00000000-0005-0000-0000-000043130000}"/>
    <cellStyle name="20% - Accent4 40 10" xfId="39169" xr:uid="{00000000-0005-0000-0000-000044130000}"/>
    <cellStyle name="20% - Accent4 40 11" xfId="40222" xr:uid="{00000000-0005-0000-0000-000045130000}"/>
    <cellStyle name="20% - Accent4 40 12" xfId="41135" xr:uid="{00000000-0005-0000-0000-000046130000}"/>
    <cellStyle name="20% - Accent4 40 13" xfId="41912" xr:uid="{00000000-0005-0000-0000-000047130000}"/>
    <cellStyle name="20% - Accent4 40 14" xfId="42569" xr:uid="{00000000-0005-0000-0000-000048130000}"/>
    <cellStyle name="20% - Accent4 40 2" xfId="17948" xr:uid="{00000000-0005-0000-0000-000049130000}"/>
    <cellStyle name="20% - Accent4 40 3" xfId="29367" xr:uid="{00000000-0005-0000-0000-00004A130000}"/>
    <cellStyle name="20% - Accent4 40 4" xfId="30964" xr:uid="{00000000-0005-0000-0000-00004B130000}"/>
    <cellStyle name="20% - Accent4 40 5" xfId="32513" xr:uid="{00000000-0005-0000-0000-00004C130000}"/>
    <cellStyle name="20% - Accent4 40 6" xfId="34000" xr:uid="{00000000-0005-0000-0000-00004D130000}"/>
    <cellStyle name="20% - Accent4 40 7" xfId="35418" xr:uid="{00000000-0005-0000-0000-00004E130000}"/>
    <cellStyle name="20% - Accent4 40 8" xfId="36764" xr:uid="{00000000-0005-0000-0000-00004F130000}"/>
    <cellStyle name="20% - Accent4 40 9" xfId="38015" xr:uid="{00000000-0005-0000-0000-000050130000}"/>
    <cellStyle name="20% - Accent4 41" xfId="551" xr:uid="{00000000-0005-0000-0000-000051130000}"/>
    <cellStyle name="20% - Accent4 41 10" xfId="39222" xr:uid="{00000000-0005-0000-0000-000052130000}"/>
    <cellStyle name="20% - Accent4 41 11" xfId="40268" xr:uid="{00000000-0005-0000-0000-000053130000}"/>
    <cellStyle name="20% - Accent4 41 12" xfId="41174" xr:uid="{00000000-0005-0000-0000-000054130000}"/>
    <cellStyle name="20% - Accent4 41 13" xfId="41945" xr:uid="{00000000-0005-0000-0000-000055130000}"/>
    <cellStyle name="20% - Accent4 41 14" xfId="42598" xr:uid="{00000000-0005-0000-0000-000056130000}"/>
    <cellStyle name="20% - Accent4 41 2" xfId="18044" xr:uid="{00000000-0005-0000-0000-000057130000}"/>
    <cellStyle name="20% - Accent4 41 3" xfId="29447" xr:uid="{00000000-0005-0000-0000-000058130000}"/>
    <cellStyle name="20% - Accent4 41 4" xfId="31044" xr:uid="{00000000-0005-0000-0000-000059130000}"/>
    <cellStyle name="20% - Accent4 41 5" xfId="32587" xr:uid="{00000000-0005-0000-0000-00005A130000}"/>
    <cellStyle name="20% - Accent4 41 6" xfId="34068" xr:uid="{00000000-0005-0000-0000-00005B130000}"/>
    <cellStyle name="20% - Accent4 41 7" xfId="35481" xr:uid="{00000000-0005-0000-0000-00005C130000}"/>
    <cellStyle name="20% - Accent4 41 8" xfId="36822" xr:uid="{00000000-0005-0000-0000-00005D130000}"/>
    <cellStyle name="20% - Accent4 41 9" xfId="38071" xr:uid="{00000000-0005-0000-0000-00005E130000}"/>
    <cellStyle name="20% - Accent4 42" xfId="552" xr:uid="{00000000-0005-0000-0000-00005F130000}"/>
    <cellStyle name="20% - Accent4 42 10" xfId="39283" xr:uid="{00000000-0005-0000-0000-000060130000}"/>
    <cellStyle name="20% - Accent4 42 11" xfId="40323" xr:uid="{00000000-0005-0000-0000-000061130000}"/>
    <cellStyle name="20% - Accent4 42 12" xfId="41219" xr:uid="{00000000-0005-0000-0000-000062130000}"/>
    <cellStyle name="20% - Accent4 42 13" xfId="41981" xr:uid="{00000000-0005-0000-0000-000063130000}"/>
    <cellStyle name="20% - Accent4 42 14" xfId="42627" xr:uid="{00000000-0005-0000-0000-000064130000}"/>
    <cellStyle name="20% - Accent4 42 2" xfId="18140" xr:uid="{00000000-0005-0000-0000-000065130000}"/>
    <cellStyle name="20% - Accent4 42 3" xfId="29529" xr:uid="{00000000-0005-0000-0000-000066130000}"/>
    <cellStyle name="20% - Accent4 42 4" xfId="31115" xr:uid="{00000000-0005-0000-0000-000067130000}"/>
    <cellStyle name="20% - Accent4 42 5" xfId="32666" xr:uid="{00000000-0005-0000-0000-000068130000}"/>
    <cellStyle name="20% - Accent4 42 6" xfId="34143" xr:uid="{00000000-0005-0000-0000-000069130000}"/>
    <cellStyle name="20% - Accent4 42 7" xfId="35551" xr:uid="{00000000-0005-0000-0000-00006A130000}"/>
    <cellStyle name="20% - Accent4 42 8" xfId="36891" xr:uid="{00000000-0005-0000-0000-00006B130000}"/>
    <cellStyle name="20% - Accent4 42 9" xfId="38136" xr:uid="{00000000-0005-0000-0000-00006C130000}"/>
    <cellStyle name="20% - Accent4 43" xfId="553" xr:uid="{00000000-0005-0000-0000-00006D130000}"/>
    <cellStyle name="20% - Accent4 43 10" xfId="39337" xr:uid="{00000000-0005-0000-0000-00006E130000}"/>
    <cellStyle name="20% - Accent4 43 11" xfId="40372" xr:uid="{00000000-0005-0000-0000-00006F130000}"/>
    <cellStyle name="20% - Accent4 43 12" xfId="41262" xr:uid="{00000000-0005-0000-0000-000070130000}"/>
    <cellStyle name="20% - Accent4 43 13" xfId="42016" xr:uid="{00000000-0005-0000-0000-000071130000}"/>
    <cellStyle name="20% - Accent4 43 14" xfId="42656" xr:uid="{00000000-0005-0000-0000-000072130000}"/>
    <cellStyle name="20% - Accent4 43 2" xfId="18236" xr:uid="{00000000-0005-0000-0000-000073130000}"/>
    <cellStyle name="20% - Accent4 43 3" xfId="29607" xr:uid="{00000000-0005-0000-0000-000074130000}"/>
    <cellStyle name="20% - Accent4 43 4" xfId="31183" xr:uid="{00000000-0005-0000-0000-000075130000}"/>
    <cellStyle name="20% - Accent4 43 5" xfId="32736" xr:uid="{00000000-0005-0000-0000-000076130000}"/>
    <cellStyle name="20% - Accent4 43 6" xfId="34212" xr:uid="{00000000-0005-0000-0000-000077130000}"/>
    <cellStyle name="20% - Accent4 43 7" xfId="35617" xr:uid="{00000000-0005-0000-0000-000078130000}"/>
    <cellStyle name="20% - Accent4 43 8" xfId="36955" xr:uid="{00000000-0005-0000-0000-000079130000}"/>
    <cellStyle name="20% - Accent4 43 9" xfId="38196" xr:uid="{00000000-0005-0000-0000-00007A130000}"/>
    <cellStyle name="20% - Accent4 44" xfId="554" xr:uid="{00000000-0005-0000-0000-00007B130000}"/>
    <cellStyle name="20% - Accent4 44 10" xfId="39390" xr:uid="{00000000-0005-0000-0000-00007C130000}"/>
    <cellStyle name="20% - Accent4 44 11" xfId="40421" xr:uid="{00000000-0005-0000-0000-00007D130000}"/>
    <cellStyle name="20% - Accent4 44 12" xfId="41301" xr:uid="{00000000-0005-0000-0000-00007E130000}"/>
    <cellStyle name="20% - Accent4 44 13" xfId="42050" xr:uid="{00000000-0005-0000-0000-00007F130000}"/>
    <cellStyle name="20% - Accent4 44 14" xfId="42685" xr:uid="{00000000-0005-0000-0000-000080130000}"/>
    <cellStyle name="20% - Accent4 44 2" xfId="18332" xr:uid="{00000000-0005-0000-0000-000081130000}"/>
    <cellStyle name="20% - Accent4 44 3" xfId="29680" xr:uid="{00000000-0005-0000-0000-000082130000}"/>
    <cellStyle name="20% - Accent4 44 4" xfId="31259" xr:uid="{00000000-0005-0000-0000-000083130000}"/>
    <cellStyle name="20% - Accent4 44 5" xfId="32804" xr:uid="{00000000-0005-0000-0000-000084130000}"/>
    <cellStyle name="20% - Accent4 44 6" xfId="34280" xr:uid="{00000000-0005-0000-0000-000085130000}"/>
    <cellStyle name="20% - Accent4 44 7" xfId="35682" xr:uid="{00000000-0005-0000-0000-000086130000}"/>
    <cellStyle name="20% - Accent4 44 8" xfId="37017" xr:uid="{00000000-0005-0000-0000-000087130000}"/>
    <cellStyle name="20% - Accent4 44 9" xfId="38252" xr:uid="{00000000-0005-0000-0000-000088130000}"/>
    <cellStyle name="20% - Accent4 45" xfId="555" xr:uid="{00000000-0005-0000-0000-000089130000}"/>
    <cellStyle name="20% - Accent4 45 10" xfId="39441" xr:uid="{00000000-0005-0000-0000-00008A130000}"/>
    <cellStyle name="20% - Accent4 45 11" xfId="40464" xr:uid="{00000000-0005-0000-0000-00008B130000}"/>
    <cellStyle name="20% - Accent4 45 12" xfId="41339" xr:uid="{00000000-0005-0000-0000-00008C130000}"/>
    <cellStyle name="20% - Accent4 45 13" xfId="42079" xr:uid="{00000000-0005-0000-0000-00008D130000}"/>
    <cellStyle name="20% - Accent4 45 14" xfId="42712" xr:uid="{00000000-0005-0000-0000-00008E130000}"/>
    <cellStyle name="20% - Accent4 45 2" xfId="18426" xr:uid="{00000000-0005-0000-0000-00008F130000}"/>
    <cellStyle name="20% - Accent4 45 3" xfId="29752" xr:uid="{00000000-0005-0000-0000-000090130000}"/>
    <cellStyle name="20% - Accent4 45 4" xfId="31336" xr:uid="{00000000-0005-0000-0000-000091130000}"/>
    <cellStyle name="20% - Accent4 45 5" xfId="32875" xr:uid="{00000000-0005-0000-0000-000092130000}"/>
    <cellStyle name="20% - Accent4 45 6" xfId="34348" xr:uid="{00000000-0005-0000-0000-000093130000}"/>
    <cellStyle name="20% - Accent4 45 7" xfId="35747" xr:uid="{00000000-0005-0000-0000-000094130000}"/>
    <cellStyle name="20% - Accent4 45 8" xfId="37078" xr:uid="{00000000-0005-0000-0000-000095130000}"/>
    <cellStyle name="20% - Accent4 45 9" xfId="38311" xr:uid="{00000000-0005-0000-0000-000096130000}"/>
    <cellStyle name="20% - Accent4 46" xfId="556" xr:uid="{00000000-0005-0000-0000-000097130000}"/>
    <cellStyle name="20% - Accent4 46 10" xfId="39498" xr:uid="{00000000-0005-0000-0000-000098130000}"/>
    <cellStyle name="20% - Accent4 46 11" xfId="40517" xr:uid="{00000000-0005-0000-0000-000099130000}"/>
    <cellStyle name="20% - Accent4 46 12" xfId="41385" xr:uid="{00000000-0005-0000-0000-00009A130000}"/>
    <cellStyle name="20% - Accent4 46 13" xfId="42113" xr:uid="{00000000-0005-0000-0000-00009B130000}"/>
    <cellStyle name="20% - Accent4 46 14" xfId="42743" xr:uid="{00000000-0005-0000-0000-00009C130000}"/>
    <cellStyle name="20% - Accent4 46 2" xfId="18524" xr:uid="{00000000-0005-0000-0000-00009D130000}"/>
    <cellStyle name="20% - Accent4 46 3" xfId="29835" xr:uid="{00000000-0005-0000-0000-00009E130000}"/>
    <cellStyle name="20% - Accent4 46 4" xfId="31411" xr:uid="{00000000-0005-0000-0000-00009F130000}"/>
    <cellStyle name="20% - Accent4 46 5" xfId="32950" xr:uid="{00000000-0005-0000-0000-0000A0130000}"/>
    <cellStyle name="20% - Accent4 46 6" xfId="34422" xr:uid="{00000000-0005-0000-0000-0000A1130000}"/>
    <cellStyle name="20% - Accent4 46 7" xfId="35818" xr:uid="{00000000-0005-0000-0000-0000A2130000}"/>
    <cellStyle name="20% - Accent4 46 8" xfId="37145" xr:uid="{00000000-0005-0000-0000-0000A3130000}"/>
    <cellStyle name="20% - Accent4 46 9" xfId="38372" xr:uid="{00000000-0005-0000-0000-0000A4130000}"/>
    <cellStyle name="20% - Accent4 47" xfId="557" xr:uid="{00000000-0005-0000-0000-0000A5130000}"/>
    <cellStyle name="20% - Accent4 47 10" xfId="39550" xr:uid="{00000000-0005-0000-0000-0000A6130000}"/>
    <cellStyle name="20% - Accent4 47 11" xfId="40564" xr:uid="{00000000-0005-0000-0000-0000A7130000}"/>
    <cellStyle name="20% - Accent4 47 12" xfId="41425" xr:uid="{00000000-0005-0000-0000-0000A8130000}"/>
    <cellStyle name="20% - Accent4 47 13" xfId="42145" xr:uid="{00000000-0005-0000-0000-0000A9130000}"/>
    <cellStyle name="20% - Accent4 47 14" xfId="42772" xr:uid="{00000000-0005-0000-0000-0000AA130000}"/>
    <cellStyle name="20% - Accent4 47 2" xfId="18620" xr:uid="{00000000-0005-0000-0000-0000AB130000}"/>
    <cellStyle name="20% - Accent4 47 3" xfId="29912" xr:uid="{00000000-0005-0000-0000-0000AC130000}"/>
    <cellStyle name="20% - Accent4 47 4" xfId="31487" xr:uid="{00000000-0005-0000-0000-0000AD130000}"/>
    <cellStyle name="20% - Accent4 47 5" xfId="33021" xr:uid="{00000000-0005-0000-0000-0000AE130000}"/>
    <cellStyle name="20% - Accent4 47 6" xfId="34490" xr:uid="{00000000-0005-0000-0000-0000AF130000}"/>
    <cellStyle name="20% - Accent4 47 7" xfId="35881" xr:uid="{00000000-0005-0000-0000-0000B0130000}"/>
    <cellStyle name="20% - Accent4 47 8" xfId="37204" xr:uid="{00000000-0005-0000-0000-0000B1130000}"/>
    <cellStyle name="20% - Accent4 47 9" xfId="38428" xr:uid="{00000000-0005-0000-0000-0000B2130000}"/>
    <cellStyle name="20% - Accent4 48" xfId="558" xr:uid="{00000000-0005-0000-0000-0000B3130000}"/>
    <cellStyle name="20% - Accent4 48 10" xfId="39604" xr:uid="{00000000-0005-0000-0000-0000B4130000}"/>
    <cellStyle name="20% - Accent4 48 11" xfId="40614" xr:uid="{00000000-0005-0000-0000-0000B5130000}"/>
    <cellStyle name="20% - Accent4 48 12" xfId="41467" xr:uid="{00000000-0005-0000-0000-0000B6130000}"/>
    <cellStyle name="20% - Accent4 48 13" xfId="42179" xr:uid="{00000000-0005-0000-0000-0000B7130000}"/>
    <cellStyle name="20% - Accent4 48 14" xfId="42801" xr:uid="{00000000-0005-0000-0000-0000B8130000}"/>
    <cellStyle name="20% - Accent4 48 2" xfId="18716" xr:uid="{00000000-0005-0000-0000-0000B9130000}"/>
    <cellStyle name="20% - Accent4 48 3" xfId="29991" xr:uid="{00000000-0005-0000-0000-0000BA130000}"/>
    <cellStyle name="20% - Accent4 48 4" xfId="31565" xr:uid="{00000000-0005-0000-0000-0000BB130000}"/>
    <cellStyle name="20% - Accent4 48 5" xfId="33097" xr:uid="{00000000-0005-0000-0000-0000BC130000}"/>
    <cellStyle name="20% - Accent4 48 6" xfId="34561" xr:uid="{00000000-0005-0000-0000-0000BD130000}"/>
    <cellStyle name="20% - Accent4 48 7" xfId="35951" xr:uid="{00000000-0005-0000-0000-0000BE130000}"/>
    <cellStyle name="20% - Accent4 48 8" xfId="37268" xr:uid="{00000000-0005-0000-0000-0000BF130000}"/>
    <cellStyle name="20% - Accent4 48 9" xfId="38490" xr:uid="{00000000-0005-0000-0000-0000C0130000}"/>
    <cellStyle name="20% - Accent4 49" xfId="559" xr:uid="{00000000-0005-0000-0000-0000C1130000}"/>
    <cellStyle name="20% - Accent4 49 10" xfId="39663" xr:uid="{00000000-0005-0000-0000-0000C2130000}"/>
    <cellStyle name="20% - Accent4 49 11" xfId="40666" xr:uid="{00000000-0005-0000-0000-0000C3130000}"/>
    <cellStyle name="20% - Accent4 49 12" xfId="41511" xr:uid="{00000000-0005-0000-0000-0000C4130000}"/>
    <cellStyle name="20% - Accent4 49 13" xfId="42216" xr:uid="{00000000-0005-0000-0000-0000C5130000}"/>
    <cellStyle name="20% - Accent4 49 14" xfId="42830" xr:uid="{00000000-0005-0000-0000-0000C6130000}"/>
    <cellStyle name="20% - Accent4 49 2" xfId="18812" xr:uid="{00000000-0005-0000-0000-0000C7130000}"/>
    <cellStyle name="20% - Accent4 49 3" xfId="30067" xr:uid="{00000000-0005-0000-0000-0000C8130000}"/>
    <cellStyle name="20% - Accent4 49 4" xfId="31637" xr:uid="{00000000-0005-0000-0000-0000C9130000}"/>
    <cellStyle name="20% - Accent4 49 5" xfId="33171" xr:uid="{00000000-0005-0000-0000-0000CA130000}"/>
    <cellStyle name="20% - Accent4 49 6" xfId="34630" xr:uid="{00000000-0005-0000-0000-0000CB130000}"/>
    <cellStyle name="20% - Accent4 49 7" xfId="36019" xr:uid="{00000000-0005-0000-0000-0000CC130000}"/>
    <cellStyle name="20% - Accent4 49 8" xfId="37334" xr:uid="{00000000-0005-0000-0000-0000CD130000}"/>
    <cellStyle name="20% - Accent4 49 9" xfId="38553" xr:uid="{00000000-0005-0000-0000-0000CE130000}"/>
    <cellStyle name="20% - Accent4 5" xfId="560" xr:uid="{00000000-0005-0000-0000-0000CF130000}"/>
    <cellStyle name="20% - Accent4 5 10" xfId="32634" xr:uid="{00000000-0005-0000-0000-0000D0130000}"/>
    <cellStyle name="20% - Accent4 5 11" xfId="34114" xr:uid="{00000000-0005-0000-0000-0000D1130000}"/>
    <cellStyle name="20% - Accent4 5 12" xfId="35526" xr:uid="{00000000-0005-0000-0000-0000D2130000}"/>
    <cellStyle name="20% - Accent4 5 13" xfId="36866" xr:uid="{00000000-0005-0000-0000-0000D3130000}"/>
    <cellStyle name="20% - Accent4 5 14" xfId="38115" xr:uid="{00000000-0005-0000-0000-0000D4130000}"/>
    <cellStyle name="20% - Accent4 5 15" xfId="39264" xr:uid="{00000000-0005-0000-0000-0000D5130000}"/>
    <cellStyle name="20% - Accent4 5 16" xfId="40308" xr:uid="{00000000-0005-0000-0000-0000D6130000}"/>
    <cellStyle name="20% - Accent4 5 2" xfId="561" xr:uid="{00000000-0005-0000-0000-0000D7130000}"/>
    <cellStyle name="20% - Accent4 5 3" xfId="562" xr:uid="{00000000-0005-0000-0000-0000D8130000}"/>
    <cellStyle name="20% - Accent4 5 4" xfId="8255" xr:uid="{00000000-0005-0000-0000-0000D9130000}"/>
    <cellStyle name="20% - Accent4 5 5" xfId="21709" xr:uid="{00000000-0005-0000-0000-0000DA130000}"/>
    <cellStyle name="20% - Accent4 5 6" xfId="21034" xr:uid="{00000000-0005-0000-0000-0000DB130000}"/>
    <cellStyle name="20% - Accent4 5 7" xfId="23473" xr:uid="{00000000-0005-0000-0000-0000DC130000}"/>
    <cellStyle name="20% - Accent4 5 8" xfId="26073" xr:uid="{00000000-0005-0000-0000-0000DD130000}"/>
    <cellStyle name="20% - Accent4 5 9" xfId="31012" xr:uid="{00000000-0005-0000-0000-0000DE130000}"/>
    <cellStyle name="20% - Accent4 50" xfId="563" xr:uid="{00000000-0005-0000-0000-0000DF130000}"/>
    <cellStyle name="20% - Accent4 50 10" xfId="39713" xr:uid="{00000000-0005-0000-0000-0000E0130000}"/>
    <cellStyle name="20% - Accent4 50 11" xfId="40708" xr:uid="{00000000-0005-0000-0000-0000E1130000}"/>
    <cellStyle name="20% - Accent4 50 12" xfId="41549" xr:uid="{00000000-0005-0000-0000-0000E2130000}"/>
    <cellStyle name="20% - Accent4 50 13" xfId="42246" xr:uid="{00000000-0005-0000-0000-0000E3130000}"/>
    <cellStyle name="20% - Accent4 50 14" xfId="42857" xr:uid="{00000000-0005-0000-0000-0000E4130000}"/>
    <cellStyle name="20% - Accent4 50 2" xfId="18906" xr:uid="{00000000-0005-0000-0000-0000E5130000}"/>
    <cellStyle name="20% - Accent4 50 3" xfId="30139" xr:uid="{00000000-0005-0000-0000-0000E6130000}"/>
    <cellStyle name="20% - Accent4 50 4" xfId="31710" xr:uid="{00000000-0005-0000-0000-0000E7130000}"/>
    <cellStyle name="20% - Accent4 50 5" xfId="33239" xr:uid="{00000000-0005-0000-0000-0000E8130000}"/>
    <cellStyle name="20% - Accent4 50 6" xfId="34695" xr:uid="{00000000-0005-0000-0000-0000E9130000}"/>
    <cellStyle name="20% - Accent4 50 7" xfId="36083" xr:uid="{00000000-0005-0000-0000-0000EA130000}"/>
    <cellStyle name="20% - Accent4 50 8" xfId="37391" xr:uid="{00000000-0005-0000-0000-0000EB130000}"/>
    <cellStyle name="20% - Accent4 50 9" xfId="38605" xr:uid="{00000000-0005-0000-0000-0000EC130000}"/>
    <cellStyle name="20% - Accent4 51" xfId="496" xr:uid="{00000000-0005-0000-0000-0000ED130000}"/>
    <cellStyle name="20% - Accent4 6" xfId="564" xr:uid="{00000000-0005-0000-0000-0000EE130000}"/>
    <cellStyle name="20% - Accent4 6 10" xfId="34674" xr:uid="{00000000-0005-0000-0000-0000EF130000}"/>
    <cellStyle name="20% - Accent4 6 11" xfId="36063" xr:uid="{00000000-0005-0000-0000-0000F0130000}"/>
    <cellStyle name="20% - Accent4 6 12" xfId="37375" xr:uid="{00000000-0005-0000-0000-0000F1130000}"/>
    <cellStyle name="20% - Accent4 6 13" xfId="38591" xr:uid="{00000000-0005-0000-0000-0000F2130000}"/>
    <cellStyle name="20% - Accent4 6 14" xfId="39700" xr:uid="{00000000-0005-0000-0000-0000F3130000}"/>
    <cellStyle name="20% - Accent4 6 15" xfId="40701" xr:uid="{00000000-0005-0000-0000-0000F4130000}"/>
    <cellStyle name="20% - Accent4 6 16" xfId="41545" xr:uid="{00000000-0005-0000-0000-0000F5130000}"/>
    <cellStyle name="20% - Accent4 6 2" xfId="565" xr:uid="{00000000-0005-0000-0000-0000F6130000}"/>
    <cellStyle name="20% - Accent4 6 3" xfId="566" xr:uid="{00000000-0005-0000-0000-0000F7130000}"/>
    <cellStyle name="20% - Accent4 6 4" xfId="8355" xr:uid="{00000000-0005-0000-0000-0000F8130000}"/>
    <cellStyle name="20% - Accent4 6 5" xfId="21787" xr:uid="{00000000-0005-0000-0000-0000F9130000}"/>
    <cellStyle name="20% - Accent4 6 6" xfId="20954" xr:uid="{00000000-0005-0000-0000-0000FA130000}"/>
    <cellStyle name="20% - Accent4 6 7" xfId="30117" xr:uid="{00000000-0005-0000-0000-0000FB130000}"/>
    <cellStyle name="20% - Accent4 6 8" xfId="31614" xr:uid="{00000000-0005-0000-0000-0000FC130000}"/>
    <cellStyle name="20% - Accent4 6 9" xfId="33217" xr:uid="{00000000-0005-0000-0000-0000FD130000}"/>
    <cellStyle name="20% - Accent4 7" xfId="567" xr:uid="{00000000-0005-0000-0000-0000FE130000}"/>
    <cellStyle name="20% - Accent4 7 10" xfId="30887" xr:uid="{00000000-0005-0000-0000-0000FF130000}"/>
    <cellStyle name="20% - Accent4 7 11" xfId="32512" xr:uid="{00000000-0005-0000-0000-000000140000}"/>
    <cellStyle name="20% - Accent4 7 12" xfId="33999" xr:uid="{00000000-0005-0000-0000-000001140000}"/>
    <cellStyle name="20% - Accent4 7 13" xfId="35417" xr:uid="{00000000-0005-0000-0000-000002140000}"/>
    <cellStyle name="20% - Accent4 7 14" xfId="36763" xr:uid="{00000000-0005-0000-0000-000003140000}"/>
    <cellStyle name="20% - Accent4 7 15" xfId="38014" xr:uid="{00000000-0005-0000-0000-000004140000}"/>
    <cellStyle name="20% - Accent4 7 16" xfId="39168" xr:uid="{00000000-0005-0000-0000-000005140000}"/>
    <cellStyle name="20% - Accent4 7 2" xfId="568" xr:uid="{00000000-0005-0000-0000-000006140000}"/>
    <cellStyle name="20% - Accent4 7 3" xfId="569" xr:uid="{00000000-0005-0000-0000-000007140000}"/>
    <cellStyle name="20% - Accent4 7 4" xfId="8455" xr:uid="{00000000-0005-0000-0000-000008140000}"/>
    <cellStyle name="20% - Accent4 7 5" xfId="21870" xr:uid="{00000000-0005-0000-0000-000009140000}"/>
    <cellStyle name="20% - Accent4 7 6" xfId="20877" xr:uid="{00000000-0005-0000-0000-00000A140000}"/>
    <cellStyle name="20% - Accent4 7 7" xfId="28514" xr:uid="{00000000-0005-0000-0000-00000B140000}"/>
    <cellStyle name="20% - Accent4 7 8" xfId="25636" xr:uid="{00000000-0005-0000-0000-00000C140000}"/>
    <cellStyle name="20% - Accent4 7 9" xfId="29366" xr:uid="{00000000-0005-0000-0000-00000D140000}"/>
    <cellStyle name="20% - Accent4 8" xfId="570" xr:uid="{00000000-0005-0000-0000-00000E140000}"/>
    <cellStyle name="20% - Accent4 8 10" xfId="13445" xr:uid="{00000000-0005-0000-0000-00000F140000}"/>
    <cellStyle name="20% - Accent4 8 11" xfId="19748" xr:uid="{00000000-0005-0000-0000-000010140000}"/>
    <cellStyle name="20% - Accent4 8 12" xfId="27757" xr:uid="{00000000-0005-0000-0000-000011140000}"/>
    <cellStyle name="20% - Accent4 8 13" xfId="19652" xr:uid="{00000000-0005-0000-0000-000012140000}"/>
    <cellStyle name="20% - Accent4 8 14" xfId="29502" xr:uid="{00000000-0005-0000-0000-000013140000}"/>
    <cellStyle name="20% - Accent4 8 15" xfId="24229" xr:uid="{00000000-0005-0000-0000-000014140000}"/>
    <cellStyle name="20% - Accent4 8 16" xfId="26311" xr:uid="{00000000-0005-0000-0000-000015140000}"/>
    <cellStyle name="20% - Accent4 8 2" xfId="571" xr:uid="{00000000-0005-0000-0000-000016140000}"/>
    <cellStyle name="20% - Accent4 8 3" xfId="572" xr:uid="{00000000-0005-0000-0000-000017140000}"/>
    <cellStyle name="20% - Accent4 8 4" xfId="8554" xr:uid="{00000000-0005-0000-0000-000018140000}"/>
    <cellStyle name="20% - Accent4 8 5" xfId="21951" xr:uid="{00000000-0005-0000-0000-000019140000}"/>
    <cellStyle name="20% - Accent4 8 6" xfId="20798" xr:uid="{00000000-0005-0000-0000-00001A140000}"/>
    <cellStyle name="20% - Accent4 8 7" xfId="21240" xr:uid="{00000000-0005-0000-0000-00001B140000}"/>
    <cellStyle name="20% - Accent4 8 8" xfId="21916" xr:uid="{00000000-0005-0000-0000-00001C140000}"/>
    <cellStyle name="20% - Accent4 8 9" xfId="27132" xr:uid="{00000000-0005-0000-0000-00001D140000}"/>
    <cellStyle name="20% - Accent4 9" xfId="573" xr:uid="{00000000-0005-0000-0000-00001E140000}"/>
    <cellStyle name="20% - Accent4 9 10" xfId="28415" xr:uid="{00000000-0005-0000-0000-00001F140000}"/>
    <cellStyle name="20% - Accent4 9 11" xfId="26342" xr:uid="{00000000-0005-0000-0000-000020140000}"/>
    <cellStyle name="20% - Accent4 9 12" xfId="13371" xr:uid="{00000000-0005-0000-0000-000021140000}"/>
    <cellStyle name="20% - Accent4 9 13" xfId="27989" xr:uid="{00000000-0005-0000-0000-000022140000}"/>
    <cellStyle name="20% - Accent4 9 14" xfId="25911" xr:uid="{00000000-0005-0000-0000-000023140000}"/>
    <cellStyle name="20% - Accent4 9 15" xfId="26078" xr:uid="{00000000-0005-0000-0000-000024140000}"/>
    <cellStyle name="20% - Accent4 9 16" xfId="27964" xr:uid="{00000000-0005-0000-0000-000025140000}"/>
    <cellStyle name="20% - Accent4 9 2" xfId="574" xr:uid="{00000000-0005-0000-0000-000026140000}"/>
    <cellStyle name="20% - Accent4 9 3" xfId="575" xr:uid="{00000000-0005-0000-0000-000027140000}"/>
    <cellStyle name="20% - Accent4 9 4" xfId="8655" xr:uid="{00000000-0005-0000-0000-000028140000}"/>
    <cellStyle name="20% - Accent4 9 5" xfId="22035" xr:uid="{00000000-0005-0000-0000-000029140000}"/>
    <cellStyle name="20% - Accent4 9 6" xfId="20721" xr:uid="{00000000-0005-0000-0000-00002A140000}"/>
    <cellStyle name="20% - Accent4 9 7" xfId="26677" xr:uid="{00000000-0005-0000-0000-00002B140000}"/>
    <cellStyle name="20% - Accent4 9 8" xfId="20117" xr:uid="{00000000-0005-0000-0000-00002C140000}"/>
    <cellStyle name="20% - Accent4 9 9" xfId="22598" xr:uid="{00000000-0005-0000-0000-00002D140000}"/>
    <cellStyle name="20% - Accent5 10" xfId="577" xr:uid="{00000000-0005-0000-0000-00002E140000}"/>
    <cellStyle name="20% - Accent5 10 10" xfId="34195" xr:uid="{00000000-0005-0000-0000-00002F140000}"/>
    <cellStyle name="20% - Accent5 10 11" xfId="35602" xr:uid="{00000000-0005-0000-0000-000030140000}"/>
    <cellStyle name="20% - Accent5 10 12" xfId="36941" xr:uid="{00000000-0005-0000-0000-000031140000}"/>
    <cellStyle name="20% - Accent5 10 13" xfId="38183" xr:uid="{00000000-0005-0000-0000-000032140000}"/>
    <cellStyle name="20% - Accent5 10 14" xfId="39328" xr:uid="{00000000-0005-0000-0000-000033140000}"/>
    <cellStyle name="20% - Accent5 10 15" xfId="40365" xr:uid="{00000000-0005-0000-0000-000034140000}"/>
    <cellStyle name="20% - Accent5 10 16" xfId="41257" xr:uid="{00000000-0005-0000-0000-000035140000}"/>
    <cellStyle name="20% - Accent5 10 2" xfId="578" xr:uid="{00000000-0005-0000-0000-000036140000}"/>
    <cellStyle name="20% - Accent5 10 3" xfId="579" xr:uid="{00000000-0005-0000-0000-000037140000}"/>
    <cellStyle name="20% - Accent5 10 4" xfId="8755" xr:uid="{00000000-0005-0000-0000-000038140000}"/>
    <cellStyle name="20% - Accent5 10 5" xfId="22121" xr:uid="{00000000-0005-0000-0000-000039140000}"/>
    <cellStyle name="20% - Accent5 10 6" xfId="20647" xr:uid="{00000000-0005-0000-0000-00003A140000}"/>
    <cellStyle name="20% - Accent5 10 7" xfId="29590" xr:uid="{00000000-0005-0000-0000-00003B140000}"/>
    <cellStyle name="20% - Accent5 10 8" xfId="31097" xr:uid="{00000000-0005-0000-0000-00003C140000}"/>
    <cellStyle name="20% - Accent5 10 9" xfId="32719" xr:uid="{00000000-0005-0000-0000-00003D140000}"/>
    <cellStyle name="20% - Accent5 11" xfId="580" xr:uid="{00000000-0005-0000-0000-00003E140000}"/>
    <cellStyle name="20% - Accent5 11 10" xfId="30710" xr:uid="{00000000-0005-0000-0000-00003F140000}"/>
    <cellStyle name="20% - Accent5 11 11" xfId="32343" xr:uid="{00000000-0005-0000-0000-000040140000}"/>
    <cellStyle name="20% - Accent5 11 12" xfId="33842" xr:uid="{00000000-0005-0000-0000-000041140000}"/>
    <cellStyle name="20% - Accent5 11 13" xfId="35268" xr:uid="{00000000-0005-0000-0000-000042140000}"/>
    <cellStyle name="20% - Accent5 11 14" xfId="36620" xr:uid="{00000000-0005-0000-0000-000043140000}"/>
    <cellStyle name="20% - Accent5 11 15" xfId="37885" xr:uid="{00000000-0005-0000-0000-000044140000}"/>
    <cellStyle name="20% - Accent5 11 16" xfId="39052" xr:uid="{00000000-0005-0000-0000-000045140000}"/>
    <cellStyle name="20% - Accent5 11 2" xfId="581" xr:uid="{00000000-0005-0000-0000-000046140000}"/>
    <cellStyle name="20% - Accent5 11 3" xfId="582" xr:uid="{00000000-0005-0000-0000-000047140000}"/>
    <cellStyle name="20% - Accent5 11 4" xfId="8855" xr:uid="{00000000-0005-0000-0000-000048140000}"/>
    <cellStyle name="20% - Accent5 11 5" xfId="22206" xr:uid="{00000000-0005-0000-0000-000049140000}"/>
    <cellStyle name="20% - Accent5 11 6" xfId="20573" xr:uid="{00000000-0005-0000-0000-00004A140000}"/>
    <cellStyle name="20% - Accent5 11 7" xfId="23540" xr:uid="{00000000-0005-0000-0000-00004B140000}"/>
    <cellStyle name="20% - Accent5 11 8" xfId="23795" xr:uid="{00000000-0005-0000-0000-00004C140000}"/>
    <cellStyle name="20% - Accent5 11 9" xfId="20124" xr:uid="{00000000-0005-0000-0000-00004D140000}"/>
    <cellStyle name="20% - Accent5 12" xfId="583" xr:uid="{00000000-0005-0000-0000-00004E140000}"/>
    <cellStyle name="20% - Accent5 12 10" xfId="20065" xr:uid="{00000000-0005-0000-0000-00004F140000}"/>
    <cellStyle name="20% - Accent5 12 11" xfId="26046" xr:uid="{00000000-0005-0000-0000-000050140000}"/>
    <cellStyle name="20% - Accent5 12 12" xfId="20768" xr:uid="{00000000-0005-0000-0000-000051140000}"/>
    <cellStyle name="20% - Accent5 12 13" xfId="24502" xr:uid="{00000000-0005-0000-0000-000052140000}"/>
    <cellStyle name="20% - Accent5 12 14" xfId="22080" xr:uid="{00000000-0005-0000-0000-000053140000}"/>
    <cellStyle name="20% - Accent5 12 15" xfId="20610" xr:uid="{00000000-0005-0000-0000-000054140000}"/>
    <cellStyle name="20% - Accent5 12 16" xfId="25767" xr:uid="{00000000-0005-0000-0000-000055140000}"/>
    <cellStyle name="20% - Accent5 12 2" xfId="584" xr:uid="{00000000-0005-0000-0000-000056140000}"/>
    <cellStyle name="20% - Accent5 12 3" xfId="585" xr:uid="{00000000-0005-0000-0000-000057140000}"/>
    <cellStyle name="20% - Accent5 12 4" xfId="8957" xr:uid="{00000000-0005-0000-0000-000058140000}"/>
    <cellStyle name="20% - Accent5 12 5" xfId="22285" xr:uid="{00000000-0005-0000-0000-000059140000}"/>
    <cellStyle name="20% - Accent5 12 6" xfId="20486" xr:uid="{00000000-0005-0000-0000-00005A140000}"/>
    <cellStyle name="20% - Accent5 12 7" xfId="23804" xr:uid="{00000000-0005-0000-0000-00005B140000}"/>
    <cellStyle name="20% - Accent5 12 8" xfId="23793" xr:uid="{00000000-0005-0000-0000-00005C140000}"/>
    <cellStyle name="20% - Accent5 12 9" xfId="22745" xr:uid="{00000000-0005-0000-0000-00005D140000}"/>
    <cellStyle name="20% - Accent5 13" xfId="586" xr:uid="{00000000-0005-0000-0000-00005E140000}"/>
    <cellStyle name="20% - Accent5 13 10" xfId="24583" xr:uid="{00000000-0005-0000-0000-00005F140000}"/>
    <cellStyle name="20% - Accent5 13 11" xfId="24083" xr:uid="{00000000-0005-0000-0000-000060140000}"/>
    <cellStyle name="20% - Accent5 13 12" xfId="29655" xr:uid="{00000000-0005-0000-0000-000061140000}"/>
    <cellStyle name="20% - Accent5 13 13" xfId="24138" xr:uid="{00000000-0005-0000-0000-000062140000}"/>
    <cellStyle name="20% - Accent5 13 14" xfId="30177" xr:uid="{00000000-0005-0000-0000-000063140000}"/>
    <cellStyle name="20% - Accent5 13 15" xfId="27595" xr:uid="{00000000-0005-0000-0000-000064140000}"/>
    <cellStyle name="20% - Accent5 13 16" xfId="25292" xr:uid="{00000000-0005-0000-0000-000065140000}"/>
    <cellStyle name="20% - Accent5 13 2" xfId="587" xr:uid="{00000000-0005-0000-0000-000066140000}"/>
    <cellStyle name="20% - Accent5 13 3" xfId="588" xr:uid="{00000000-0005-0000-0000-000067140000}"/>
    <cellStyle name="20% - Accent5 13 4" xfId="9054" xr:uid="{00000000-0005-0000-0000-000068140000}"/>
    <cellStyle name="20% - Accent5 13 5" xfId="22374" xr:uid="{00000000-0005-0000-0000-000069140000}"/>
    <cellStyle name="20% - Accent5 13 6" xfId="20405" xr:uid="{00000000-0005-0000-0000-00006A140000}"/>
    <cellStyle name="20% - Accent5 13 7" xfId="26393" xr:uid="{00000000-0005-0000-0000-00006B140000}"/>
    <cellStyle name="20% - Accent5 13 8" xfId="21092" xr:uid="{00000000-0005-0000-0000-00006C140000}"/>
    <cellStyle name="20% - Accent5 13 9" xfId="21432" xr:uid="{00000000-0005-0000-0000-00006D140000}"/>
    <cellStyle name="20% - Accent5 14" xfId="589" xr:uid="{00000000-0005-0000-0000-00006E140000}"/>
    <cellStyle name="20% - Accent5 14 10" xfId="27141" xr:uid="{00000000-0005-0000-0000-00006F140000}"/>
    <cellStyle name="20% - Accent5 14 11" xfId="25075" xr:uid="{00000000-0005-0000-0000-000070140000}"/>
    <cellStyle name="20% - Accent5 14 12" xfId="23953" xr:uid="{00000000-0005-0000-0000-000071140000}"/>
    <cellStyle name="20% - Accent5 14 13" xfId="30572" xr:uid="{00000000-0005-0000-0000-000072140000}"/>
    <cellStyle name="20% - Accent5 14 14" xfId="32205" xr:uid="{00000000-0005-0000-0000-000073140000}"/>
    <cellStyle name="20% - Accent5 14 15" xfId="33713" xr:uid="{00000000-0005-0000-0000-000074140000}"/>
    <cellStyle name="20% - Accent5 14 16" xfId="35145" xr:uid="{00000000-0005-0000-0000-000075140000}"/>
    <cellStyle name="20% - Accent5 14 2" xfId="590" xr:uid="{00000000-0005-0000-0000-000076140000}"/>
    <cellStyle name="20% - Accent5 14 3" xfId="591" xr:uid="{00000000-0005-0000-0000-000077140000}"/>
    <cellStyle name="20% - Accent5 14 4" xfId="9150" xr:uid="{00000000-0005-0000-0000-000078140000}"/>
    <cellStyle name="20% - Accent5 14 5" xfId="22452" xr:uid="{00000000-0005-0000-0000-000079140000}"/>
    <cellStyle name="20% - Accent5 14 6" xfId="20326" xr:uid="{00000000-0005-0000-0000-00007A140000}"/>
    <cellStyle name="20% - Accent5 14 7" xfId="24846" xr:uid="{00000000-0005-0000-0000-00007B140000}"/>
    <cellStyle name="20% - Accent5 14 8" xfId="22565" xr:uid="{00000000-0005-0000-0000-00007C140000}"/>
    <cellStyle name="20% - Accent5 14 9" xfId="20539" xr:uid="{00000000-0005-0000-0000-00007D140000}"/>
    <cellStyle name="20% - Accent5 15" xfId="592" xr:uid="{00000000-0005-0000-0000-00007E140000}"/>
    <cellStyle name="20% - Accent5 15 10" xfId="22961" xr:uid="{00000000-0005-0000-0000-00007F140000}"/>
    <cellStyle name="20% - Accent5 15 11" xfId="19235" xr:uid="{00000000-0005-0000-0000-000080140000}"/>
    <cellStyle name="20% - Accent5 15 12" xfId="19470" xr:uid="{00000000-0005-0000-0000-000081140000}"/>
    <cellStyle name="20% - Accent5 15 13" xfId="23873" xr:uid="{00000000-0005-0000-0000-000082140000}"/>
    <cellStyle name="20% - Accent5 15 14" xfId="27184" xr:uid="{00000000-0005-0000-0000-000083140000}"/>
    <cellStyle name="20% - Accent5 15 15" xfId="26260" xr:uid="{00000000-0005-0000-0000-000084140000}"/>
    <cellStyle name="20% - Accent5 15 16" xfId="22667" xr:uid="{00000000-0005-0000-0000-000085140000}"/>
    <cellStyle name="20% - Accent5 15 2" xfId="593" xr:uid="{00000000-0005-0000-0000-000086140000}"/>
    <cellStyle name="20% - Accent5 15 3" xfId="594" xr:uid="{00000000-0005-0000-0000-000087140000}"/>
    <cellStyle name="20% - Accent5 15 4" xfId="9246" xr:uid="{00000000-0005-0000-0000-000088140000}"/>
    <cellStyle name="20% - Accent5 15 5" xfId="22528" xr:uid="{00000000-0005-0000-0000-000089140000}"/>
    <cellStyle name="20% - Accent5 15 6" xfId="20243" xr:uid="{00000000-0005-0000-0000-00008A140000}"/>
    <cellStyle name="20% - Accent5 15 7" xfId="27233" xr:uid="{00000000-0005-0000-0000-00008B140000}"/>
    <cellStyle name="20% - Accent5 15 8" xfId="9686" xr:uid="{00000000-0005-0000-0000-00008C140000}"/>
    <cellStyle name="20% - Accent5 15 9" xfId="27993" xr:uid="{00000000-0005-0000-0000-00008D140000}"/>
    <cellStyle name="20% - Accent5 16" xfId="595" xr:uid="{00000000-0005-0000-0000-00008E140000}"/>
    <cellStyle name="20% - Accent5 16 10" xfId="20139" xr:uid="{00000000-0005-0000-0000-00008F140000}"/>
    <cellStyle name="20% - Accent5 16 11" xfId="31230" xr:uid="{00000000-0005-0000-0000-000090140000}"/>
    <cellStyle name="20% - Accent5 16 12" xfId="32847" xr:uid="{00000000-0005-0000-0000-000091140000}"/>
    <cellStyle name="20% - Accent5 16 13" xfId="34323" xr:uid="{00000000-0005-0000-0000-000092140000}"/>
    <cellStyle name="20% - Accent5 16 14" xfId="35722" xr:uid="{00000000-0005-0000-0000-000093140000}"/>
    <cellStyle name="20% - Accent5 16 15" xfId="37056" xr:uid="{00000000-0005-0000-0000-000094140000}"/>
    <cellStyle name="20% - Accent5 16 16" xfId="38290" xr:uid="{00000000-0005-0000-0000-000095140000}"/>
    <cellStyle name="20% - Accent5 16 2" xfId="596" xr:uid="{00000000-0005-0000-0000-000096140000}"/>
    <cellStyle name="20% - Accent5 16 3" xfId="597" xr:uid="{00000000-0005-0000-0000-000097140000}"/>
    <cellStyle name="20% - Accent5 16 4" xfId="9340" xr:uid="{00000000-0005-0000-0000-000098140000}"/>
    <cellStyle name="20% - Accent5 16 5" xfId="22604" xr:uid="{00000000-0005-0000-0000-000099140000}"/>
    <cellStyle name="20% - Accent5 16 6" xfId="20167" xr:uid="{00000000-0005-0000-0000-00009A140000}"/>
    <cellStyle name="20% - Accent5 16 7" xfId="25256" xr:uid="{00000000-0005-0000-0000-00009B140000}"/>
    <cellStyle name="20% - Accent5 16 8" xfId="26193" xr:uid="{00000000-0005-0000-0000-00009C140000}"/>
    <cellStyle name="20% - Accent5 16 9" xfId="29322" xr:uid="{00000000-0005-0000-0000-00009D140000}"/>
    <cellStyle name="20% - Accent5 17" xfId="598" xr:uid="{00000000-0005-0000-0000-00009E140000}"/>
    <cellStyle name="20% - Accent5 17 10" xfId="23312" xr:uid="{00000000-0005-0000-0000-00009F140000}"/>
    <cellStyle name="20% - Accent5 17 11" xfId="22101" xr:uid="{00000000-0005-0000-0000-0000A0140000}"/>
    <cellStyle name="20% - Accent5 17 12" xfId="26313" xr:uid="{00000000-0005-0000-0000-0000A1140000}"/>
    <cellStyle name="20% - Accent5 17 13" xfId="23519" xr:uid="{00000000-0005-0000-0000-0000A2140000}"/>
    <cellStyle name="20% - Accent5 17 14" xfId="21095" xr:uid="{00000000-0005-0000-0000-0000A3140000}"/>
    <cellStyle name="20% - Accent5 17 2" xfId="13246" xr:uid="{00000000-0005-0000-0000-0000A4140000}"/>
    <cellStyle name="20% - Accent5 17 3" xfId="25651" xr:uid="{00000000-0005-0000-0000-0000A5140000}"/>
    <cellStyle name="20% - Accent5 17 4" xfId="21655" xr:uid="{00000000-0005-0000-0000-0000A6140000}"/>
    <cellStyle name="20% - Accent5 17 5" xfId="24088" xr:uid="{00000000-0005-0000-0000-0000A7140000}"/>
    <cellStyle name="20% - Accent5 17 6" xfId="3244" xr:uid="{00000000-0005-0000-0000-0000A8140000}"/>
    <cellStyle name="20% - Accent5 17 7" xfId="25807" xr:uid="{00000000-0005-0000-0000-0000A9140000}"/>
    <cellStyle name="20% - Accent5 17 8" xfId="3182" xr:uid="{00000000-0005-0000-0000-0000AA140000}"/>
    <cellStyle name="20% - Accent5 17 9" xfId="22190" xr:uid="{00000000-0005-0000-0000-0000AB140000}"/>
    <cellStyle name="20% - Accent5 18" xfId="599" xr:uid="{00000000-0005-0000-0000-0000AC140000}"/>
    <cellStyle name="20% - Accent5 18 10" xfId="22783" xr:uid="{00000000-0005-0000-0000-0000AD140000}"/>
    <cellStyle name="20% - Accent5 18 11" xfId="20028" xr:uid="{00000000-0005-0000-0000-0000AE140000}"/>
    <cellStyle name="20% - Accent5 18 12" xfId="21005" xr:uid="{00000000-0005-0000-0000-0000AF140000}"/>
    <cellStyle name="20% - Accent5 18 13" xfId="28064" xr:uid="{00000000-0005-0000-0000-0000B0140000}"/>
    <cellStyle name="20% - Accent5 18 14" xfId="13558" xr:uid="{00000000-0005-0000-0000-0000B1140000}"/>
    <cellStyle name="20% - Accent5 18 2" xfId="15836" xr:uid="{00000000-0005-0000-0000-0000B2140000}"/>
    <cellStyle name="20% - Accent5 18 3" xfId="27690" xr:uid="{00000000-0005-0000-0000-0000B3140000}"/>
    <cellStyle name="20% - Accent5 18 4" xfId="3235" xr:uid="{00000000-0005-0000-0000-0000B4140000}"/>
    <cellStyle name="20% - Accent5 18 5" xfId="23755" xr:uid="{00000000-0005-0000-0000-0000B5140000}"/>
    <cellStyle name="20% - Accent5 18 6" xfId="21077" xr:uid="{00000000-0005-0000-0000-0000B6140000}"/>
    <cellStyle name="20% - Accent5 18 7" xfId="21058" xr:uid="{00000000-0005-0000-0000-0000B7140000}"/>
    <cellStyle name="20% - Accent5 18 8" xfId="21597" xr:uid="{00000000-0005-0000-0000-0000B8140000}"/>
    <cellStyle name="20% - Accent5 18 9" xfId="27963" xr:uid="{00000000-0005-0000-0000-0000B9140000}"/>
    <cellStyle name="20% - Accent5 19" xfId="600" xr:uid="{00000000-0005-0000-0000-0000BA140000}"/>
    <cellStyle name="20% - Accent5 19 10" xfId="20043" xr:uid="{00000000-0005-0000-0000-0000BB140000}"/>
    <cellStyle name="20% - Accent5 19 11" xfId="21749" xr:uid="{00000000-0005-0000-0000-0000BC140000}"/>
    <cellStyle name="20% - Accent5 19 12" xfId="28285" xr:uid="{00000000-0005-0000-0000-0000BD140000}"/>
    <cellStyle name="20% - Accent5 19 13" xfId="25757" xr:uid="{00000000-0005-0000-0000-0000BE140000}"/>
    <cellStyle name="20% - Accent5 19 14" xfId="19010" xr:uid="{00000000-0005-0000-0000-0000BF140000}"/>
    <cellStyle name="20% - Accent5 19 2" xfId="15931" xr:uid="{00000000-0005-0000-0000-0000C0140000}"/>
    <cellStyle name="20% - Accent5 19 3" xfId="27766" xr:uid="{00000000-0005-0000-0000-0000C1140000}"/>
    <cellStyle name="20% - Accent5 19 4" xfId="23016" xr:uid="{00000000-0005-0000-0000-0000C2140000}"/>
    <cellStyle name="20% - Accent5 19 5" xfId="29888" xr:uid="{00000000-0005-0000-0000-0000C3140000}"/>
    <cellStyle name="20% - Accent5 19 6" xfId="26698" xr:uid="{00000000-0005-0000-0000-0000C4140000}"/>
    <cellStyle name="20% - Accent5 19 7" xfId="9639" xr:uid="{00000000-0005-0000-0000-0000C5140000}"/>
    <cellStyle name="20% - Accent5 19 8" xfId="28449" xr:uid="{00000000-0005-0000-0000-0000C6140000}"/>
    <cellStyle name="20% - Accent5 19 9" xfId="22768" xr:uid="{00000000-0005-0000-0000-0000C7140000}"/>
    <cellStyle name="20% - Accent5 2" xfId="601" xr:uid="{00000000-0005-0000-0000-0000C8140000}"/>
    <cellStyle name="20% - Accent5 2 10" xfId="26832" xr:uid="{00000000-0005-0000-0000-0000C9140000}"/>
    <cellStyle name="20% - Accent5 2 11" xfId="32776" xr:uid="{00000000-0005-0000-0000-0000CA140000}"/>
    <cellStyle name="20% - Accent5 2 12" xfId="34252" xr:uid="{00000000-0005-0000-0000-0000CB140000}"/>
    <cellStyle name="20% - Accent5 2 13" xfId="35657" xr:uid="{00000000-0005-0000-0000-0000CC140000}"/>
    <cellStyle name="20% - Accent5 2 14" xfId="36995" xr:uid="{00000000-0005-0000-0000-0000CD140000}"/>
    <cellStyle name="20% - Accent5 2 15" xfId="38236" xr:uid="{00000000-0005-0000-0000-0000CE140000}"/>
    <cellStyle name="20% - Accent5 2 16" xfId="39375" xr:uid="{00000000-0005-0000-0000-0000CF140000}"/>
    <cellStyle name="20% - Accent5 2 2" xfId="602" xr:uid="{00000000-0005-0000-0000-0000D0140000}"/>
    <cellStyle name="20% - Accent5 2 3" xfId="603" xr:uid="{00000000-0005-0000-0000-0000D1140000}"/>
    <cellStyle name="20% - Accent5 2 4" xfId="7959" xr:uid="{00000000-0005-0000-0000-0000D2140000}"/>
    <cellStyle name="20% - Accent5 2 5" xfId="21466" xr:uid="{00000000-0005-0000-0000-0000D3140000}"/>
    <cellStyle name="20% - Accent5 2 6" xfId="22423" xr:uid="{00000000-0005-0000-0000-0000D4140000}"/>
    <cellStyle name="20% - Accent5 2 7" xfId="20351" xr:uid="{00000000-0005-0000-0000-0000D5140000}"/>
    <cellStyle name="20% - Accent5 2 8" xfId="23832" xr:uid="{00000000-0005-0000-0000-0000D6140000}"/>
    <cellStyle name="20% - Accent5 2 9" xfId="22684" xr:uid="{00000000-0005-0000-0000-0000D7140000}"/>
    <cellStyle name="20% - Accent5 20" xfId="604" xr:uid="{00000000-0005-0000-0000-0000D8140000}"/>
    <cellStyle name="20% - Accent5 20 10" xfId="22160" xr:uid="{00000000-0005-0000-0000-0000D9140000}"/>
    <cellStyle name="20% - Accent5 20 11" xfId="29172" xr:uid="{00000000-0005-0000-0000-0000DA140000}"/>
    <cellStyle name="20% - Accent5 20 12" xfId="21776" xr:uid="{00000000-0005-0000-0000-0000DB140000}"/>
    <cellStyle name="20% - Accent5 20 13" xfId="31479" xr:uid="{00000000-0005-0000-0000-0000DC140000}"/>
    <cellStyle name="20% - Accent5 20 14" xfId="29111" xr:uid="{00000000-0005-0000-0000-0000DD140000}"/>
    <cellStyle name="20% - Accent5 20 2" xfId="16028" xr:uid="{00000000-0005-0000-0000-0000DE140000}"/>
    <cellStyle name="20% - Accent5 20 3" xfId="27845" xr:uid="{00000000-0005-0000-0000-0000DF140000}"/>
    <cellStyle name="20% - Accent5 20 4" xfId="25947" xr:uid="{00000000-0005-0000-0000-0000E0140000}"/>
    <cellStyle name="20% - Accent5 20 5" xfId="19807" xr:uid="{00000000-0005-0000-0000-0000E1140000}"/>
    <cellStyle name="20% - Accent5 20 6" xfId="27165" xr:uid="{00000000-0005-0000-0000-0000E2140000}"/>
    <cellStyle name="20% - Accent5 20 7" xfId="26043" xr:uid="{00000000-0005-0000-0000-0000E3140000}"/>
    <cellStyle name="20% - Accent5 20 8" xfId="22679" xr:uid="{00000000-0005-0000-0000-0000E4140000}"/>
    <cellStyle name="20% - Accent5 20 9" xfId="24924" xr:uid="{00000000-0005-0000-0000-0000E5140000}"/>
    <cellStyle name="20% - Accent5 21" xfId="605" xr:uid="{00000000-0005-0000-0000-0000E6140000}"/>
    <cellStyle name="20% - Accent5 21 10" xfId="35673" xr:uid="{00000000-0005-0000-0000-0000E7140000}"/>
    <cellStyle name="20% - Accent5 21 11" xfId="37010" xr:uid="{00000000-0005-0000-0000-0000E8140000}"/>
    <cellStyle name="20% - Accent5 21 12" xfId="38247" xr:uid="{00000000-0005-0000-0000-0000E9140000}"/>
    <cellStyle name="20% - Accent5 21 13" xfId="39385" xr:uid="{00000000-0005-0000-0000-0000EA140000}"/>
    <cellStyle name="20% - Accent5 21 14" xfId="40417" xr:uid="{00000000-0005-0000-0000-0000EB140000}"/>
    <cellStyle name="20% - Accent5 21 2" xfId="16125" xr:uid="{00000000-0005-0000-0000-0000EC140000}"/>
    <cellStyle name="20% - Accent5 21 3" xfId="27922" xr:uid="{00000000-0005-0000-0000-0000ED140000}"/>
    <cellStyle name="20% - Accent5 21 4" xfId="22959" xr:uid="{00000000-0005-0000-0000-0000EE140000}"/>
    <cellStyle name="20% - Accent5 21 5" xfId="29264" xr:uid="{00000000-0005-0000-0000-0000EF140000}"/>
    <cellStyle name="20% - Accent5 21 6" xfId="29667" xr:uid="{00000000-0005-0000-0000-0000F0140000}"/>
    <cellStyle name="20% - Accent5 21 7" xfId="31172" xr:uid="{00000000-0005-0000-0000-0000F1140000}"/>
    <cellStyle name="20% - Accent5 21 8" xfId="32794" xr:uid="{00000000-0005-0000-0000-0000F2140000}"/>
    <cellStyle name="20% - Accent5 21 9" xfId="34270" xr:uid="{00000000-0005-0000-0000-0000F3140000}"/>
    <cellStyle name="20% - Accent5 22" xfId="606" xr:uid="{00000000-0005-0000-0000-0000F4140000}"/>
    <cellStyle name="20% - Accent5 22 10" xfId="32477" xr:uid="{00000000-0005-0000-0000-0000F5140000}"/>
    <cellStyle name="20% - Accent5 22 11" xfId="33969" xr:uid="{00000000-0005-0000-0000-0000F6140000}"/>
    <cellStyle name="20% - Accent5 22 12" xfId="35389" xr:uid="{00000000-0005-0000-0000-0000F7140000}"/>
    <cellStyle name="20% - Accent5 22 13" xfId="36737" xr:uid="{00000000-0005-0000-0000-0000F8140000}"/>
    <cellStyle name="20% - Accent5 22 14" xfId="37990" xr:uid="{00000000-0005-0000-0000-0000F9140000}"/>
    <cellStyle name="20% - Accent5 22 2" xfId="16221" xr:uid="{00000000-0005-0000-0000-0000FA140000}"/>
    <cellStyle name="20% - Accent5 22 3" xfId="27997" xr:uid="{00000000-0005-0000-0000-0000FB140000}"/>
    <cellStyle name="20% - Accent5 22 4" xfId="22926" xr:uid="{00000000-0005-0000-0000-0000FC140000}"/>
    <cellStyle name="20% - Accent5 22 5" xfId="19236" xr:uid="{00000000-0005-0000-0000-0000FD140000}"/>
    <cellStyle name="20% - Accent5 22 6" xfId="26919" xr:uid="{00000000-0005-0000-0000-0000FE140000}"/>
    <cellStyle name="20% - Accent5 22 7" xfId="19097" xr:uid="{00000000-0005-0000-0000-0000FF140000}"/>
    <cellStyle name="20% - Accent5 22 8" xfId="23208" xr:uid="{00000000-0005-0000-0000-000000150000}"/>
    <cellStyle name="20% - Accent5 22 9" xfId="30848" xr:uid="{00000000-0005-0000-0000-000001150000}"/>
    <cellStyle name="20% - Accent5 23" xfId="607" xr:uid="{00000000-0005-0000-0000-000002150000}"/>
    <cellStyle name="20% - Accent5 23 10" xfId="36280" xr:uid="{00000000-0005-0000-0000-000003150000}"/>
    <cellStyle name="20% - Accent5 23 11" xfId="37575" xr:uid="{00000000-0005-0000-0000-000004150000}"/>
    <cellStyle name="20% - Accent5 23 12" xfId="38768" xr:uid="{00000000-0005-0000-0000-000005150000}"/>
    <cellStyle name="20% - Accent5 23 13" xfId="39860" xr:uid="{00000000-0005-0000-0000-000006150000}"/>
    <cellStyle name="20% - Accent5 23 14" xfId="40830" xr:uid="{00000000-0005-0000-0000-000007150000}"/>
    <cellStyle name="20% - Accent5 23 2" xfId="16317" xr:uid="{00000000-0005-0000-0000-000008150000}"/>
    <cellStyle name="20% - Accent5 23 3" xfId="28074" xr:uid="{00000000-0005-0000-0000-000009150000}"/>
    <cellStyle name="20% - Accent5 23 4" xfId="9788" xr:uid="{00000000-0005-0000-0000-00000A150000}"/>
    <cellStyle name="20% - Accent5 23 5" xfId="28760" xr:uid="{00000000-0005-0000-0000-00000B150000}"/>
    <cellStyle name="20% - Accent5 23 6" xfId="30304" xr:uid="{00000000-0005-0000-0000-00000C150000}"/>
    <cellStyle name="20% - Accent5 23 7" xfId="31945" xr:uid="{00000000-0005-0000-0000-00000D150000}"/>
    <cellStyle name="20% - Accent5 23 8" xfId="33461" xr:uid="{00000000-0005-0000-0000-00000E150000}"/>
    <cellStyle name="20% - Accent5 23 9" xfId="34906" xr:uid="{00000000-0005-0000-0000-00000F150000}"/>
    <cellStyle name="20% - Accent5 24" xfId="608" xr:uid="{00000000-0005-0000-0000-000010150000}"/>
    <cellStyle name="20% - Accent5 24 10" xfId="23346" xr:uid="{00000000-0005-0000-0000-000011150000}"/>
    <cellStyle name="20% - Accent5 24 11" xfId="28973" xr:uid="{00000000-0005-0000-0000-000012150000}"/>
    <cellStyle name="20% - Accent5 24 12" xfId="30505" xr:uid="{00000000-0005-0000-0000-000013150000}"/>
    <cellStyle name="20% - Accent5 24 13" xfId="32140" xr:uid="{00000000-0005-0000-0000-000014150000}"/>
    <cellStyle name="20% - Accent5 24 14" xfId="33651" xr:uid="{00000000-0005-0000-0000-000015150000}"/>
    <cellStyle name="20% - Accent5 24 2" xfId="16413" xr:uid="{00000000-0005-0000-0000-000016150000}"/>
    <cellStyle name="20% - Accent5 24 3" xfId="28147" xr:uid="{00000000-0005-0000-0000-000017150000}"/>
    <cellStyle name="20% - Accent5 24 4" xfId="22875" xr:uid="{00000000-0005-0000-0000-000018150000}"/>
    <cellStyle name="20% - Accent5 24 5" xfId="19953" xr:uid="{00000000-0005-0000-0000-000019150000}"/>
    <cellStyle name="20% - Accent5 24 6" xfId="13448" xr:uid="{00000000-0005-0000-0000-00001A150000}"/>
    <cellStyle name="20% - Accent5 24 7" xfId="21945" xr:uid="{00000000-0005-0000-0000-00001B150000}"/>
    <cellStyle name="20% - Accent5 24 8" xfId="26227" xr:uid="{00000000-0005-0000-0000-00001C150000}"/>
    <cellStyle name="20% - Accent5 24 9" xfId="21927" xr:uid="{00000000-0005-0000-0000-00001D150000}"/>
    <cellStyle name="20% - Accent5 25" xfId="609" xr:uid="{00000000-0005-0000-0000-00001E150000}"/>
    <cellStyle name="20% - Accent5 25 10" xfId="32730" xr:uid="{00000000-0005-0000-0000-00001F150000}"/>
    <cellStyle name="20% - Accent5 25 11" xfId="34206" xr:uid="{00000000-0005-0000-0000-000020150000}"/>
    <cellStyle name="20% - Accent5 25 12" xfId="35612" xr:uid="{00000000-0005-0000-0000-000021150000}"/>
    <cellStyle name="20% - Accent5 25 13" xfId="36950" xr:uid="{00000000-0005-0000-0000-000022150000}"/>
    <cellStyle name="20% - Accent5 25 14" xfId="38191" xr:uid="{00000000-0005-0000-0000-000023150000}"/>
    <cellStyle name="20% - Accent5 25 2" xfId="16509" xr:uid="{00000000-0005-0000-0000-000024150000}"/>
    <cellStyle name="20% - Accent5 25 3" xfId="28221" xr:uid="{00000000-0005-0000-0000-000025150000}"/>
    <cellStyle name="20% - Accent5 25 4" xfId="22838" xr:uid="{00000000-0005-0000-0000-000026150000}"/>
    <cellStyle name="20% - Accent5 25 5" xfId="19961" xr:uid="{00000000-0005-0000-0000-000027150000}"/>
    <cellStyle name="20% - Accent5 25 6" xfId="26370" xr:uid="{00000000-0005-0000-0000-000028150000}"/>
    <cellStyle name="20% - Accent5 25 7" xfId="13349" xr:uid="{00000000-0005-0000-0000-000029150000}"/>
    <cellStyle name="20% - Accent5 25 8" xfId="29602" xr:uid="{00000000-0005-0000-0000-00002A150000}"/>
    <cellStyle name="20% - Accent5 25 9" xfId="31109" xr:uid="{00000000-0005-0000-0000-00002B150000}"/>
    <cellStyle name="20% - Accent5 26" xfId="610" xr:uid="{00000000-0005-0000-0000-00002C150000}"/>
    <cellStyle name="20% - Accent5 26 10" xfId="23557" xr:uid="{00000000-0005-0000-0000-00002D150000}"/>
    <cellStyle name="20% - Accent5 26 11" xfId="27576" xr:uid="{00000000-0005-0000-0000-00002E150000}"/>
    <cellStyle name="20% - Accent5 26 12" xfId="31750" xr:uid="{00000000-0005-0000-0000-00002F150000}"/>
    <cellStyle name="20% - Accent5 26 13" xfId="29805" xr:uid="{00000000-0005-0000-0000-000030150000}"/>
    <cellStyle name="20% - Accent5 26 14" xfId="31312" xr:uid="{00000000-0005-0000-0000-000031150000}"/>
    <cellStyle name="20% - Accent5 26 2" xfId="16605" xr:uid="{00000000-0005-0000-0000-000032150000}"/>
    <cellStyle name="20% - Accent5 26 3" xfId="28293" xr:uid="{00000000-0005-0000-0000-000033150000}"/>
    <cellStyle name="20% - Accent5 26 4" xfId="22802" xr:uid="{00000000-0005-0000-0000-000034150000}"/>
    <cellStyle name="20% - Accent5 26 5" xfId="19316" xr:uid="{00000000-0005-0000-0000-000035150000}"/>
    <cellStyle name="20% - Accent5 26 6" xfId="25171" xr:uid="{00000000-0005-0000-0000-000036150000}"/>
    <cellStyle name="20% - Accent5 26 7" xfId="20965" xr:uid="{00000000-0005-0000-0000-000037150000}"/>
    <cellStyle name="20% - Accent5 26 8" xfId="22437" xr:uid="{00000000-0005-0000-0000-000038150000}"/>
    <cellStyle name="20% - Accent5 26 9" xfId="23466" xr:uid="{00000000-0005-0000-0000-000039150000}"/>
    <cellStyle name="20% - Accent5 27" xfId="611" xr:uid="{00000000-0005-0000-0000-00003A150000}"/>
    <cellStyle name="20% - Accent5 27 10" xfId="32932" xr:uid="{00000000-0005-0000-0000-00003B150000}"/>
    <cellStyle name="20% - Accent5 27 11" xfId="34404" xr:uid="{00000000-0005-0000-0000-00003C150000}"/>
    <cellStyle name="20% - Accent5 27 12" xfId="35801" xr:uid="{00000000-0005-0000-0000-00003D150000}"/>
    <cellStyle name="20% - Accent5 27 13" xfId="37129" xr:uid="{00000000-0005-0000-0000-00003E150000}"/>
    <cellStyle name="20% - Accent5 27 14" xfId="38358" xr:uid="{00000000-0005-0000-0000-00003F150000}"/>
    <cellStyle name="20% - Accent5 27 2" xfId="16701" xr:uid="{00000000-0005-0000-0000-000040150000}"/>
    <cellStyle name="20% - Accent5 27 3" xfId="28373" xr:uid="{00000000-0005-0000-0000-000041150000}"/>
    <cellStyle name="20% - Accent5 27 4" xfId="22765" xr:uid="{00000000-0005-0000-0000-000042150000}"/>
    <cellStyle name="20% - Accent5 27 5" xfId="20009" xr:uid="{00000000-0005-0000-0000-000043150000}"/>
    <cellStyle name="20% - Accent5 27 6" xfId="28867" xr:uid="{00000000-0005-0000-0000-000044150000}"/>
    <cellStyle name="20% - Accent5 27 7" xfId="25607" xr:uid="{00000000-0005-0000-0000-000045150000}"/>
    <cellStyle name="20% - Accent5 27 8" xfId="30066" xr:uid="{00000000-0005-0000-0000-000046150000}"/>
    <cellStyle name="20% - Accent5 27 9" xfId="31322" xr:uid="{00000000-0005-0000-0000-000047150000}"/>
    <cellStyle name="20% - Accent5 28" xfId="612" xr:uid="{00000000-0005-0000-0000-000048150000}"/>
    <cellStyle name="20% - Accent5 28 10" xfId="34137" xr:uid="{00000000-0005-0000-0000-000049150000}"/>
    <cellStyle name="20% - Accent5 28 11" xfId="35545" xr:uid="{00000000-0005-0000-0000-00004A150000}"/>
    <cellStyle name="20% - Accent5 28 12" xfId="36885" xr:uid="{00000000-0005-0000-0000-00004B150000}"/>
    <cellStyle name="20% - Accent5 28 13" xfId="38130" xr:uid="{00000000-0005-0000-0000-00004C150000}"/>
    <cellStyle name="20% - Accent5 28 14" xfId="39278" xr:uid="{00000000-0005-0000-0000-00004D150000}"/>
    <cellStyle name="20% - Accent5 28 2" xfId="16797" xr:uid="{00000000-0005-0000-0000-00004E150000}"/>
    <cellStyle name="20% - Accent5 28 3" xfId="28455" xr:uid="{00000000-0005-0000-0000-00004F150000}"/>
    <cellStyle name="20% - Accent5 28 4" xfId="22728" xr:uid="{00000000-0005-0000-0000-000050150000}"/>
    <cellStyle name="20% - Accent5 28 5" xfId="20046" xr:uid="{00000000-0005-0000-0000-000051150000}"/>
    <cellStyle name="20% - Accent5 28 6" xfId="24273" xr:uid="{00000000-0005-0000-0000-000052150000}"/>
    <cellStyle name="20% - Accent5 28 7" xfId="29521" xr:uid="{00000000-0005-0000-0000-000053150000}"/>
    <cellStyle name="20% - Accent5 28 8" xfId="31036" xr:uid="{00000000-0005-0000-0000-000054150000}"/>
    <cellStyle name="20% - Accent5 28 9" xfId="32658" xr:uid="{00000000-0005-0000-0000-000055150000}"/>
    <cellStyle name="20% - Accent5 29" xfId="613" xr:uid="{00000000-0005-0000-0000-000056150000}"/>
    <cellStyle name="20% - Accent5 29 10" xfId="28826" xr:uid="{00000000-0005-0000-0000-000057150000}"/>
    <cellStyle name="20% - Accent5 29 11" xfId="30370" xr:uid="{00000000-0005-0000-0000-000058150000}"/>
    <cellStyle name="20% - Accent5 29 12" xfId="32008" xr:uid="{00000000-0005-0000-0000-000059150000}"/>
    <cellStyle name="20% - Accent5 29 13" xfId="33522" xr:uid="{00000000-0005-0000-0000-00005A150000}"/>
    <cellStyle name="20% - Accent5 29 14" xfId="34964" xr:uid="{00000000-0005-0000-0000-00005B150000}"/>
    <cellStyle name="20% - Accent5 29 2" xfId="16893" xr:uid="{00000000-0005-0000-0000-00005C150000}"/>
    <cellStyle name="20% - Accent5 29 3" xfId="28538" xr:uid="{00000000-0005-0000-0000-00005D150000}"/>
    <cellStyle name="20% - Accent5 29 4" xfId="22699" xr:uid="{00000000-0005-0000-0000-00005E150000}"/>
    <cellStyle name="20% - Accent5 29 5" xfId="20077" xr:uid="{00000000-0005-0000-0000-00005F150000}"/>
    <cellStyle name="20% - Accent5 29 6" xfId="26268" xr:uid="{00000000-0005-0000-0000-000060150000}"/>
    <cellStyle name="20% - Accent5 29 7" xfId="20212" xr:uid="{00000000-0005-0000-0000-000061150000}"/>
    <cellStyle name="20% - Accent5 29 8" xfId="24314" xr:uid="{00000000-0005-0000-0000-000062150000}"/>
    <cellStyle name="20% - Accent5 29 9" xfId="25455" xr:uid="{00000000-0005-0000-0000-000063150000}"/>
    <cellStyle name="20% - Accent5 3" xfId="614" xr:uid="{00000000-0005-0000-0000-000064150000}"/>
    <cellStyle name="20% - Accent5 3 10" xfId="34312" xr:uid="{00000000-0005-0000-0000-000065150000}"/>
    <cellStyle name="20% - Accent5 3 11" xfId="35714" xr:uid="{00000000-0005-0000-0000-000066150000}"/>
    <cellStyle name="20% - Accent5 3 12" xfId="37048" xr:uid="{00000000-0005-0000-0000-000067150000}"/>
    <cellStyle name="20% - Accent5 3 13" xfId="38282" xr:uid="{00000000-0005-0000-0000-000068150000}"/>
    <cellStyle name="20% - Accent5 3 14" xfId="39419" xr:uid="{00000000-0005-0000-0000-000069150000}"/>
    <cellStyle name="20% - Accent5 3 15" xfId="40449" xr:uid="{00000000-0005-0000-0000-00006A150000}"/>
    <cellStyle name="20% - Accent5 3 16" xfId="41329" xr:uid="{00000000-0005-0000-0000-00006B150000}"/>
    <cellStyle name="20% - Accent5 3 2" xfId="615" xr:uid="{00000000-0005-0000-0000-00006C150000}"/>
    <cellStyle name="20% - Accent5 3 3" xfId="616" xr:uid="{00000000-0005-0000-0000-00006D150000}"/>
    <cellStyle name="20% - Accent5 3 4" xfId="8059" xr:uid="{00000000-0005-0000-0000-00006E150000}"/>
    <cellStyle name="20% - Accent5 3 5" xfId="21548" xr:uid="{00000000-0005-0000-0000-00006F150000}"/>
    <cellStyle name="20% - Accent5 3 6" xfId="23446" xr:uid="{00000000-0005-0000-0000-000070150000}"/>
    <cellStyle name="20% - Accent5 3 7" xfId="28119" xr:uid="{00000000-0005-0000-0000-000071150000}"/>
    <cellStyle name="20% - Accent5 3 8" xfId="31218" xr:uid="{00000000-0005-0000-0000-000072150000}"/>
    <cellStyle name="20% - Accent5 3 9" xfId="32836" xr:uid="{00000000-0005-0000-0000-000073150000}"/>
    <cellStyle name="20% - Accent5 30" xfId="617" xr:uid="{00000000-0005-0000-0000-000074150000}"/>
    <cellStyle name="20% - Accent5 30 10" xfId="38673" xr:uid="{00000000-0005-0000-0000-000075150000}"/>
    <cellStyle name="20% - Accent5 30 11" xfId="39775" xr:uid="{00000000-0005-0000-0000-000076150000}"/>
    <cellStyle name="20% - Accent5 30 12" xfId="40758" xr:uid="{00000000-0005-0000-0000-000077150000}"/>
    <cellStyle name="20% - Accent5 30 13" xfId="41589" xr:uid="{00000000-0005-0000-0000-000078150000}"/>
    <cellStyle name="20% - Accent5 30 14" xfId="42278" xr:uid="{00000000-0005-0000-0000-000079150000}"/>
    <cellStyle name="20% - Accent5 30 2" xfId="16989" xr:uid="{00000000-0005-0000-0000-00007A150000}"/>
    <cellStyle name="20% - Accent5 30 3" xfId="28612" xr:uid="{00000000-0005-0000-0000-00007B150000}"/>
    <cellStyle name="20% - Accent5 30 4" xfId="30236" xr:uid="{00000000-0005-0000-0000-00007C150000}"/>
    <cellStyle name="20% - Accent5 30 5" xfId="31809" xr:uid="{00000000-0005-0000-0000-00007D150000}"/>
    <cellStyle name="20% - Accent5 30 6" xfId="33334" xr:uid="{00000000-0005-0000-0000-00007E150000}"/>
    <cellStyle name="20% - Accent5 30 7" xfId="34787" xr:uid="{00000000-0005-0000-0000-00007F150000}"/>
    <cellStyle name="20% - Accent5 30 8" xfId="36170" xr:uid="{00000000-0005-0000-0000-000080150000}"/>
    <cellStyle name="20% - Accent5 30 9" xfId="37471" xr:uid="{00000000-0005-0000-0000-000081150000}"/>
    <cellStyle name="20% - Accent5 31" xfId="618" xr:uid="{00000000-0005-0000-0000-000082150000}"/>
    <cellStyle name="20% - Accent5 31 10" xfId="38720" xr:uid="{00000000-0005-0000-0000-000083150000}"/>
    <cellStyle name="20% - Accent5 31 11" xfId="39817" xr:uid="{00000000-0005-0000-0000-000084150000}"/>
    <cellStyle name="20% - Accent5 31 12" xfId="40794" xr:uid="{00000000-0005-0000-0000-000085150000}"/>
    <cellStyle name="20% - Accent5 31 13" xfId="41620" xr:uid="{00000000-0005-0000-0000-000086150000}"/>
    <cellStyle name="20% - Accent5 31 14" xfId="42308" xr:uid="{00000000-0005-0000-0000-000087150000}"/>
    <cellStyle name="20% - Accent5 31 2" xfId="17085" xr:uid="{00000000-0005-0000-0000-000088150000}"/>
    <cellStyle name="20% - Accent5 31 3" xfId="28696" xr:uid="{00000000-0005-0000-0000-000089150000}"/>
    <cellStyle name="20% - Accent5 31 4" xfId="30307" xr:uid="{00000000-0005-0000-0000-00008A150000}"/>
    <cellStyle name="20% - Accent5 31 5" xfId="31878" xr:uid="{00000000-0005-0000-0000-00008B150000}"/>
    <cellStyle name="20% - Accent5 31 6" xfId="33400" xr:uid="{00000000-0005-0000-0000-00008C150000}"/>
    <cellStyle name="20% - Accent5 31 7" xfId="34848" xr:uid="{00000000-0005-0000-0000-00008D150000}"/>
    <cellStyle name="20% - Accent5 31 8" xfId="36227" xr:uid="{00000000-0005-0000-0000-00008E150000}"/>
    <cellStyle name="20% - Accent5 31 9" xfId="37524" xr:uid="{00000000-0005-0000-0000-00008F150000}"/>
    <cellStyle name="20% - Accent5 32" xfId="619" xr:uid="{00000000-0005-0000-0000-000090150000}"/>
    <cellStyle name="20% - Accent5 32 10" xfId="38771" xr:uid="{00000000-0005-0000-0000-000091150000}"/>
    <cellStyle name="20% - Accent5 32 11" xfId="39863" xr:uid="{00000000-0005-0000-0000-000092150000}"/>
    <cellStyle name="20% - Accent5 32 12" xfId="40833" xr:uid="{00000000-0005-0000-0000-000093150000}"/>
    <cellStyle name="20% - Accent5 32 13" xfId="41654" xr:uid="{00000000-0005-0000-0000-000094150000}"/>
    <cellStyle name="20% - Accent5 32 14" xfId="42338" xr:uid="{00000000-0005-0000-0000-000095150000}"/>
    <cellStyle name="20% - Accent5 32 2" xfId="17181" xr:uid="{00000000-0005-0000-0000-000096150000}"/>
    <cellStyle name="20% - Accent5 32 3" xfId="28763" xr:uid="{00000000-0005-0000-0000-000097150000}"/>
    <cellStyle name="20% - Accent5 32 4" xfId="30376" xr:uid="{00000000-0005-0000-0000-000098150000}"/>
    <cellStyle name="20% - Accent5 32 5" xfId="31948" xr:uid="{00000000-0005-0000-0000-000099150000}"/>
    <cellStyle name="20% - Accent5 32 6" xfId="33464" xr:uid="{00000000-0005-0000-0000-00009A150000}"/>
    <cellStyle name="20% - Accent5 32 7" xfId="34909" xr:uid="{00000000-0005-0000-0000-00009B150000}"/>
    <cellStyle name="20% - Accent5 32 8" xfId="36283" xr:uid="{00000000-0005-0000-0000-00009C150000}"/>
    <cellStyle name="20% - Accent5 32 9" xfId="37578" xr:uid="{00000000-0005-0000-0000-00009D150000}"/>
    <cellStyle name="20% - Accent5 33" xfId="620" xr:uid="{00000000-0005-0000-0000-00009E150000}"/>
    <cellStyle name="20% - Accent5 33 10" xfId="38822" xr:uid="{00000000-0005-0000-0000-00009F150000}"/>
    <cellStyle name="20% - Accent5 33 11" xfId="39909" xr:uid="{00000000-0005-0000-0000-0000A0150000}"/>
    <cellStyle name="20% - Accent5 33 12" xfId="40872" xr:uid="{00000000-0005-0000-0000-0000A1150000}"/>
    <cellStyle name="20% - Accent5 33 13" xfId="41686" xr:uid="{00000000-0005-0000-0000-0000A2150000}"/>
    <cellStyle name="20% - Accent5 33 14" xfId="42367" xr:uid="{00000000-0005-0000-0000-0000A3150000}"/>
    <cellStyle name="20% - Accent5 33 2" xfId="17277" xr:uid="{00000000-0005-0000-0000-0000A4150000}"/>
    <cellStyle name="20% - Accent5 33 3" xfId="28833" xr:uid="{00000000-0005-0000-0000-0000A5150000}"/>
    <cellStyle name="20% - Accent5 33 4" xfId="30450" xr:uid="{00000000-0005-0000-0000-0000A6150000}"/>
    <cellStyle name="20% - Accent5 33 5" xfId="32013" xr:uid="{00000000-0005-0000-0000-0000A7150000}"/>
    <cellStyle name="20% - Accent5 33 6" xfId="33527" xr:uid="{00000000-0005-0000-0000-0000A8150000}"/>
    <cellStyle name="20% - Accent5 33 7" xfId="34969" xr:uid="{00000000-0005-0000-0000-0000A9150000}"/>
    <cellStyle name="20% - Accent5 33 8" xfId="36339" xr:uid="{00000000-0005-0000-0000-0000AA150000}"/>
    <cellStyle name="20% - Accent5 33 9" xfId="37632" xr:uid="{00000000-0005-0000-0000-0000AB150000}"/>
    <cellStyle name="20% - Accent5 34" xfId="621" xr:uid="{00000000-0005-0000-0000-0000AC150000}"/>
    <cellStyle name="20% - Accent5 34 10" xfId="38875" xr:uid="{00000000-0005-0000-0000-0000AD150000}"/>
    <cellStyle name="20% - Accent5 34 11" xfId="39959" xr:uid="{00000000-0005-0000-0000-0000AE150000}"/>
    <cellStyle name="20% - Accent5 34 12" xfId="40910" xr:uid="{00000000-0005-0000-0000-0000AF150000}"/>
    <cellStyle name="20% - Accent5 34 13" xfId="41720" xr:uid="{00000000-0005-0000-0000-0000B0150000}"/>
    <cellStyle name="20% - Accent5 34 14" xfId="42396" xr:uid="{00000000-0005-0000-0000-0000B1150000}"/>
    <cellStyle name="20% - Accent5 34 2" xfId="17373" xr:uid="{00000000-0005-0000-0000-0000B2150000}"/>
    <cellStyle name="20% - Accent5 34 3" xfId="28917" xr:uid="{00000000-0005-0000-0000-0000B3150000}"/>
    <cellStyle name="20% - Accent5 34 4" xfId="30524" xr:uid="{00000000-0005-0000-0000-0000B4150000}"/>
    <cellStyle name="20% - Accent5 34 5" xfId="32089" xr:uid="{00000000-0005-0000-0000-0000B5150000}"/>
    <cellStyle name="20% - Accent5 34 6" xfId="33600" xr:uid="{00000000-0005-0000-0000-0000B6150000}"/>
    <cellStyle name="20% - Accent5 34 7" xfId="35040" xr:uid="{00000000-0005-0000-0000-0000B7150000}"/>
    <cellStyle name="20% - Accent5 34 8" xfId="36403" xr:uid="{00000000-0005-0000-0000-0000B8150000}"/>
    <cellStyle name="20% - Accent5 34 9" xfId="37692" xr:uid="{00000000-0005-0000-0000-0000B9150000}"/>
    <cellStyle name="20% - Accent5 35" xfId="622" xr:uid="{00000000-0005-0000-0000-0000BA150000}"/>
    <cellStyle name="20% - Accent5 35 10" xfId="38918" xr:uid="{00000000-0005-0000-0000-0000BB150000}"/>
    <cellStyle name="20% - Accent5 35 11" xfId="39999" xr:uid="{00000000-0005-0000-0000-0000BC150000}"/>
    <cellStyle name="20% - Accent5 35 12" xfId="40945" xr:uid="{00000000-0005-0000-0000-0000BD150000}"/>
    <cellStyle name="20% - Accent5 35 13" xfId="41750" xr:uid="{00000000-0005-0000-0000-0000BE150000}"/>
    <cellStyle name="20% - Accent5 35 14" xfId="42424" xr:uid="{00000000-0005-0000-0000-0000BF150000}"/>
    <cellStyle name="20% - Accent5 35 2" xfId="17468" xr:uid="{00000000-0005-0000-0000-0000C0150000}"/>
    <cellStyle name="20% - Accent5 35 3" xfId="28992" xr:uid="{00000000-0005-0000-0000-0000C1150000}"/>
    <cellStyle name="20% - Accent5 35 4" xfId="30595" xr:uid="{00000000-0005-0000-0000-0000C2150000}"/>
    <cellStyle name="20% - Accent5 35 5" xfId="32159" xr:uid="{00000000-0005-0000-0000-0000C3150000}"/>
    <cellStyle name="20% - Accent5 35 6" xfId="33669" xr:uid="{00000000-0005-0000-0000-0000C4150000}"/>
    <cellStyle name="20% - Accent5 35 7" xfId="35102" xr:uid="{00000000-0005-0000-0000-0000C5150000}"/>
    <cellStyle name="20% - Accent5 35 8" xfId="36463" xr:uid="{00000000-0005-0000-0000-0000C6150000}"/>
    <cellStyle name="20% - Accent5 35 9" xfId="37741" xr:uid="{00000000-0005-0000-0000-0000C7150000}"/>
    <cellStyle name="20% - Accent5 36" xfId="623" xr:uid="{00000000-0005-0000-0000-0000C8150000}"/>
    <cellStyle name="20% - Accent5 36 10" xfId="38968" xr:uid="{00000000-0005-0000-0000-0000C9150000}"/>
    <cellStyle name="20% - Accent5 36 11" xfId="40043" xr:uid="{00000000-0005-0000-0000-0000CA150000}"/>
    <cellStyle name="20% - Accent5 36 12" xfId="40984" xr:uid="{00000000-0005-0000-0000-0000CB150000}"/>
    <cellStyle name="20% - Accent5 36 13" xfId="41781" xr:uid="{00000000-0005-0000-0000-0000CC150000}"/>
    <cellStyle name="20% - Accent5 36 14" xfId="42452" xr:uid="{00000000-0005-0000-0000-0000CD150000}"/>
    <cellStyle name="20% - Accent5 36 2" xfId="17563" xr:uid="{00000000-0005-0000-0000-0000CE150000}"/>
    <cellStyle name="20% - Accent5 36 3" xfId="29059" xr:uid="{00000000-0005-0000-0000-0000CF150000}"/>
    <cellStyle name="20% - Accent5 36 4" xfId="30671" xr:uid="{00000000-0005-0000-0000-0000D0150000}"/>
    <cellStyle name="20% - Accent5 36 5" xfId="32229" xr:uid="{00000000-0005-0000-0000-0000D1150000}"/>
    <cellStyle name="20% - Accent5 36 6" xfId="33736" xr:uid="{00000000-0005-0000-0000-0000D2150000}"/>
    <cellStyle name="20% - Accent5 36 7" xfId="35168" xr:uid="{00000000-0005-0000-0000-0000D3150000}"/>
    <cellStyle name="20% - Accent5 36 8" xfId="36525" xr:uid="{00000000-0005-0000-0000-0000D4150000}"/>
    <cellStyle name="20% - Accent5 36 9" xfId="37797" xr:uid="{00000000-0005-0000-0000-0000D5150000}"/>
    <cellStyle name="20% - Accent5 37" xfId="624" xr:uid="{00000000-0005-0000-0000-0000D6150000}"/>
    <cellStyle name="20% - Accent5 37 10" xfId="39019" xr:uid="{00000000-0005-0000-0000-0000D7150000}"/>
    <cellStyle name="20% - Accent5 37 11" xfId="40087" xr:uid="{00000000-0005-0000-0000-0000D8150000}"/>
    <cellStyle name="20% - Accent5 37 12" xfId="41021" xr:uid="{00000000-0005-0000-0000-0000D9150000}"/>
    <cellStyle name="20% - Accent5 37 13" xfId="41814" xr:uid="{00000000-0005-0000-0000-0000DA150000}"/>
    <cellStyle name="20% - Accent5 37 14" xfId="42482" xr:uid="{00000000-0005-0000-0000-0000DB150000}"/>
    <cellStyle name="20% - Accent5 37 2" xfId="17660" xr:uid="{00000000-0005-0000-0000-0000DC150000}"/>
    <cellStyle name="20% - Accent5 37 3" xfId="29141" xr:uid="{00000000-0005-0000-0000-0000DD150000}"/>
    <cellStyle name="20% - Accent5 37 4" xfId="30738" xr:uid="{00000000-0005-0000-0000-0000DE150000}"/>
    <cellStyle name="20% - Accent5 37 5" xfId="32304" xr:uid="{00000000-0005-0000-0000-0000DF150000}"/>
    <cellStyle name="20% - Accent5 37 6" xfId="33803" xr:uid="{00000000-0005-0000-0000-0000E0150000}"/>
    <cellStyle name="20% - Accent5 37 7" xfId="35230" xr:uid="{00000000-0005-0000-0000-0000E1150000}"/>
    <cellStyle name="20% - Accent5 37 8" xfId="36584" xr:uid="{00000000-0005-0000-0000-0000E2150000}"/>
    <cellStyle name="20% - Accent5 37 9" xfId="37851" xr:uid="{00000000-0005-0000-0000-0000E3150000}"/>
    <cellStyle name="20% - Accent5 38" xfId="625" xr:uid="{00000000-0005-0000-0000-0000E4150000}"/>
    <cellStyle name="20% - Accent5 38 10" xfId="39067" xr:uid="{00000000-0005-0000-0000-0000E5150000}"/>
    <cellStyle name="20% - Accent5 38 11" xfId="40132" xr:uid="{00000000-0005-0000-0000-0000E6150000}"/>
    <cellStyle name="20% - Accent5 38 12" xfId="41057" xr:uid="{00000000-0005-0000-0000-0000E7150000}"/>
    <cellStyle name="20% - Accent5 38 13" xfId="41847" xr:uid="{00000000-0005-0000-0000-0000E8150000}"/>
    <cellStyle name="20% - Accent5 38 14" xfId="42512" xr:uid="{00000000-0005-0000-0000-0000E9150000}"/>
    <cellStyle name="20% - Accent5 38 2" xfId="17757" xr:uid="{00000000-0005-0000-0000-0000EA150000}"/>
    <cellStyle name="20% - Accent5 38 3" xfId="29215" xr:uid="{00000000-0005-0000-0000-0000EB150000}"/>
    <cellStyle name="20% - Accent5 38 4" xfId="30817" xr:uid="{00000000-0005-0000-0000-0000EC150000}"/>
    <cellStyle name="20% - Accent5 38 5" xfId="32370" xr:uid="{00000000-0005-0000-0000-0000ED150000}"/>
    <cellStyle name="20% - Accent5 38 6" xfId="33866" xr:uid="{00000000-0005-0000-0000-0000EE150000}"/>
    <cellStyle name="20% - Accent5 38 7" xfId="35289" xr:uid="{00000000-0005-0000-0000-0000EF150000}"/>
    <cellStyle name="20% - Accent5 38 8" xfId="36641" xr:uid="{00000000-0005-0000-0000-0000F0150000}"/>
    <cellStyle name="20% - Accent5 38 9" xfId="37903" xr:uid="{00000000-0005-0000-0000-0000F1150000}"/>
    <cellStyle name="20% - Accent5 39" xfId="626" xr:uid="{00000000-0005-0000-0000-0000F2150000}"/>
    <cellStyle name="20% - Accent5 39 10" xfId="39120" xr:uid="{00000000-0005-0000-0000-0000F3150000}"/>
    <cellStyle name="20% - Accent5 39 11" xfId="40179" xr:uid="{00000000-0005-0000-0000-0000F4150000}"/>
    <cellStyle name="20% - Accent5 39 12" xfId="41098" xr:uid="{00000000-0005-0000-0000-0000F5150000}"/>
    <cellStyle name="20% - Accent5 39 13" xfId="41882" xr:uid="{00000000-0005-0000-0000-0000F6150000}"/>
    <cellStyle name="20% - Accent5 39 14" xfId="42541" xr:uid="{00000000-0005-0000-0000-0000F7150000}"/>
    <cellStyle name="20% - Accent5 39 2" xfId="17853" xr:uid="{00000000-0005-0000-0000-0000F8150000}"/>
    <cellStyle name="20% - Accent5 39 3" xfId="29286" xr:uid="{00000000-0005-0000-0000-0000F9150000}"/>
    <cellStyle name="20% - Accent5 39 4" xfId="30889" xr:uid="{00000000-0005-0000-0000-0000FA150000}"/>
    <cellStyle name="20% - Accent5 39 5" xfId="32446" xr:uid="{00000000-0005-0000-0000-0000FB150000}"/>
    <cellStyle name="20% - Accent5 39 6" xfId="33938" xr:uid="{00000000-0005-0000-0000-0000FC150000}"/>
    <cellStyle name="20% - Accent5 39 7" xfId="35358" xr:uid="{00000000-0005-0000-0000-0000FD150000}"/>
    <cellStyle name="20% - Accent5 39 8" xfId="36706" xr:uid="{00000000-0005-0000-0000-0000FE150000}"/>
    <cellStyle name="20% - Accent5 39 9" xfId="37959" xr:uid="{00000000-0005-0000-0000-0000FF150000}"/>
    <cellStyle name="20% - Accent5 4" xfId="627" xr:uid="{00000000-0005-0000-0000-000000160000}"/>
    <cellStyle name="20% - Accent5 4 10" xfId="25792" xr:uid="{00000000-0005-0000-0000-000001160000}"/>
    <cellStyle name="20% - Accent5 4 11" xfId="19859" xr:uid="{00000000-0005-0000-0000-000002160000}"/>
    <cellStyle name="20% - Accent5 4 12" xfId="24313" xr:uid="{00000000-0005-0000-0000-000003160000}"/>
    <cellStyle name="20% - Accent5 4 13" xfId="31697" xr:uid="{00000000-0005-0000-0000-000004160000}"/>
    <cellStyle name="20% - Accent5 4 14" xfId="27602" xr:uid="{00000000-0005-0000-0000-000005160000}"/>
    <cellStyle name="20% - Accent5 4 15" xfId="20914" xr:uid="{00000000-0005-0000-0000-000006160000}"/>
    <cellStyle name="20% - Accent5 4 16" xfId="25599" xr:uid="{00000000-0005-0000-0000-000007160000}"/>
    <cellStyle name="20% - Accent5 4 2" xfId="628" xr:uid="{00000000-0005-0000-0000-000008160000}"/>
    <cellStyle name="20% - Accent5 4 3" xfId="629" xr:uid="{00000000-0005-0000-0000-000009160000}"/>
    <cellStyle name="20% - Accent5 4 4" xfId="8159" xr:uid="{00000000-0005-0000-0000-00000A160000}"/>
    <cellStyle name="20% - Accent5 4 5" xfId="21628" xr:uid="{00000000-0005-0000-0000-00000B160000}"/>
    <cellStyle name="20% - Accent5 4 6" xfId="24132" xr:uid="{00000000-0005-0000-0000-00000C160000}"/>
    <cellStyle name="20% - Accent5 4 7" xfId="19902" xr:uid="{00000000-0005-0000-0000-00000D160000}"/>
    <cellStyle name="20% - Accent5 4 8" xfId="19397" xr:uid="{00000000-0005-0000-0000-00000E160000}"/>
    <cellStyle name="20% - Accent5 4 9" xfId="28216" xr:uid="{00000000-0005-0000-0000-00000F160000}"/>
    <cellStyle name="20% - Accent5 40" xfId="630" xr:uid="{00000000-0005-0000-0000-000010160000}"/>
    <cellStyle name="20% - Accent5 40 10" xfId="39170" xr:uid="{00000000-0005-0000-0000-000011160000}"/>
    <cellStyle name="20% - Accent5 40 11" xfId="40223" xr:uid="{00000000-0005-0000-0000-000012160000}"/>
    <cellStyle name="20% - Accent5 40 12" xfId="41136" xr:uid="{00000000-0005-0000-0000-000013160000}"/>
    <cellStyle name="20% - Accent5 40 13" xfId="41913" xr:uid="{00000000-0005-0000-0000-000014160000}"/>
    <cellStyle name="20% - Accent5 40 14" xfId="42570" xr:uid="{00000000-0005-0000-0000-000015160000}"/>
    <cellStyle name="20% - Accent5 40 2" xfId="17949" xr:uid="{00000000-0005-0000-0000-000016160000}"/>
    <cellStyle name="20% - Accent5 40 3" xfId="29368" xr:uid="{00000000-0005-0000-0000-000017160000}"/>
    <cellStyle name="20% - Accent5 40 4" xfId="30965" xr:uid="{00000000-0005-0000-0000-000018160000}"/>
    <cellStyle name="20% - Accent5 40 5" xfId="32514" xr:uid="{00000000-0005-0000-0000-000019160000}"/>
    <cellStyle name="20% - Accent5 40 6" xfId="34001" xr:uid="{00000000-0005-0000-0000-00001A160000}"/>
    <cellStyle name="20% - Accent5 40 7" xfId="35419" xr:uid="{00000000-0005-0000-0000-00001B160000}"/>
    <cellStyle name="20% - Accent5 40 8" xfId="36765" xr:uid="{00000000-0005-0000-0000-00001C160000}"/>
    <cellStyle name="20% - Accent5 40 9" xfId="38016" xr:uid="{00000000-0005-0000-0000-00001D160000}"/>
    <cellStyle name="20% - Accent5 41" xfId="631" xr:uid="{00000000-0005-0000-0000-00001E160000}"/>
    <cellStyle name="20% - Accent5 41 10" xfId="39223" xr:uid="{00000000-0005-0000-0000-00001F160000}"/>
    <cellStyle name="20% - Accent5 41 11" xfId="40269" xr:uid="{00000000-0005-0000-0000-000020160000}"/>
    <cellStyle name="20% - Accent5 41 12" xfId="41175" xr:uid="{00000000-0005-0000-0000-000021160000}"/>
    <cellStyle name="20% - Accent5 41 13" xfId="41946" xr:uid="{00000000-0005-0000-0000-000022160000}"/>
    <cellStyle name="20% - Accent5 41 14" xfId="42599" xr:uid="{00000000-0005-0000-0000-000023160000}"/>
    <cellStyle name="20% - Accent5 41 2" xfId="18045" xr:uid="{00000000-0005-0000-0000-000024160000}"/>
    <cellStyle name="20% - Accent5 41 3" xfId="29448" xr:uid="{00000000-0005-0000-0000-000025160000}"/>
    <cellStyle name="20% - Accent5 41 4" xfId="31045" xr:uid="{00000000-0005-0000-0000-000026160000}"/>
    <cellStyle name="20% - Accent5 41 5" xfId="32588" xr:uid="{00000000-0005-0000-0000-000027160000}"/>
    <cellStyle name="20% - Accent5 41 6" xfId="34069" xr:uid="{00000000-0005-0000-0000-000028160000}"/>
    <cellStyle name="20% - Accent5 41 7" xfId="35482" xr:uid="{00000000-0005-0000-0000-000029160000}"/>
    <cellStyle name="20% - Accent5 41 8" xfId="36823" xr:uid="{00000000-0005-0000-0000-00002A160000}"/>
    <cellStyle name="20% - Accent5 41 9" xfId="38072" xr:uid="{00000000-0005-0000-0000-00002B160000}"/>
    <cellStyle name="20% - Accent5 42" xfId="632" xr:uid="{00000000-0005-0000-0000-00002C160000}"/>
    <cellStyle name="20% - Accent5 42 10" xfId="39284" xr:uid="{00000000-0005-0000-0000-00002D160000}"/>
    <cellStyle name="20% - Accent5 42 11" xfId="40324" xr:uid="{00000000-0005-0000-0000-00002E160000}"/>
    <cellStyle name="20% - Accent5 42 12" xfId="41220" xr:uid="{00000000-0005-0000-0000-00002F160000}"/>
    <cellStyle name="20% - Accent5 42 13" xfId="41982" xr:uid="{00000000-0005-0000-0000-000030160000}"/>
    <cellStyle name="20% - Accent5 42 14" xfId="42628" xr:uid="{00000000-0005-0000-0000-000031160000}"/>
    <cellStyle name="20% - Accent5 42 2" xfId="18141" xr:uid="{00000000-0005-0000-0000-000032160000}"/>
    <cellStyle name="20% - Accent5 42 3" xfId="29530" xr:uid="{00000000-0005-0000-0000-000033160000}"/>
    <cellStyle name="20% - Accent5 42 4" xfId="31116" xr:uid="{00000000-0005-0000-0000-000034160000}"/>
    <cellStyle name="20% - Accent5 42 5" xfId="32667" xr:uid="{00000000-0005-0000-0000-000035160000}"/>
    <cellStyle name="20% - Accent5 42 6" xfId="34144" xr:uid="{00000000-0005-0000-0000-000036160000}"/>
    <cellStyle name="20% - Accent5 42 7" xfId="35552" xr:uid="{00000000-0005-0000-0000-000037160000}"/>
    <cellStyle name="20% - Accent5 42 8" xfId="36892" xr:uid="{00000000-0005-0000-0000-000038160000}"/>
    <cellStyle name="20% - Accent5 42 9" xfId="38137" xr:uid="{00000000-0005-0000-0000-000039160000}"/>
    <cellStyle name="20% - Accent5 43" xfId="633" xr:uid="{00000000-0005-0000-0000-00003A160000}"/>
    <cellStyle name="20% - Accent5 43 10" xfId="39338" xr:uid="{00000000-0005-0000-0000-00003B160000}"/>
    <cellStyle name="20% - Accent5 43 11" xfId="40373" xr:uid="{00000000-0005-0000-0000-00003C160000}"/>
    <cellStyle name="20% - Accent5 43 12" xfId="41263" xr:uid="{00000000-0005-0000-0000-00003D160000}"/>
    <cellStyle name="20% - Accent5 43 13" xfId="42017" xr:uid="{00000000-0005-0000-0000-00003E160000}"/>
    <cellStyle name="20% - Accent5 43 14" xfId="42657" xr:uid="{00000000-0005-0000-0000-00003F160000}"/>
    <cellStyle name="20% - Accent5 43 2" xfId="18237" xr:uid="{00000000-0005-0000-0000-000040160000}"/>
    <cellStyle name="20% - Accent5 43 3" xfId="29608" xr:uid="{00000000-0005-0000-0000-000041160000}"/>
    <cellStyle name="20% - Accent5 43 4" xfId="31184" xr:uid="{00000000-0005-0000-0000-000042160000}"/>
    <cellStyle name="20% - Accent5 43 5" xfId="32737" xr:uid="{00000000-0005-0000-0000-000043160000}"/>
    <cellStyle name="20% - Accent5 43 6" xfId="34213" xr:uid="{00000000-0005-0000-0000-000044160000}"/>
    <cellStyle name="20% - Accent5 43 7" xfId="35618" xr:uid="{00000000-0005-0000-0000-000045160000}"/>
    <cellStyle name="20% - Accent5 43 8" xfId="36956" xr:uid="{00000000-0005-0000-0000-000046160000}"/>
    <cellStyle name="20% - Accent5 43 9" xfId="38197" xr:uid="{00000000-0005-0000-0000-000047160000}"/>
    <cellStyle name="20% - Accent5 44" xfId="634" xr:uid="{00000000-0005-0000-0000-000048160000}"/>
    <cellStyle name="20% - Accent5 44 10" xfId="39391" xr:uid="{00000000-0005-0000-0000-000049160000}"/>
    <cellStyle name="20% - Accent5 44 11" xfId="40422" xr:uid="{00000000-0005-0000-0000-00004A160000}"/>
    <cellStyle name="20% - Accent5 44 12" xfId="41302" xr:uid="{00000000-0005-0000-0000-00004B160000}"/>
    <cellStyle name="20% - Accent5 44 13" xfId="42051" xr:uid="{00000000-0005-0000-0000-00004C160000}"/>
    <cellStyle name="20% - Accent5 44 14" xfId="42686" xr:uid="{00000000-0005-0000-0000-00004D160000}"/>
    <cellStyle name="20% - Accent5 44 2" xfId="18333" xr:uid="{00000000-0005-0000-0000-00004E160000}"/>
    <cellStyle name="20% - Accent5 44 3" xfId="29681" xr:uid="{00000000-0005-0000-0000-00004F160000}"/>
    <cellStyle name="20% - Accent5 44 4" xfId="31260" xr:uid="{00000000-0005-0000-0000-000050160000}"/>
    <cellStyle name="20% - Accent5 44 5" xfId="32805" xr:uid="{00000000-0005-0000-0000-000051160000}"/>
    <cellStyle name="20% - Accent5 44 6" xfId="34281" xr:uid="{00000000-0005-0000-0000-000052160000}"/>
    <cellStyle name="20% - Accent5 44 7" xfId="35683" xr:uid="{00000000-0005-0000-0000-000053160000}"/>
    <cellStyle name="20% - Accent5 44 8" xfId="37018" xr:uid="{00000000-0005-0000-0000-000054160000}"/>
    <cellStyle name="20% - Accent5 44 9" xfId="38253" xr:uid="{00000000-0005-0000-0000-000055160000}"/>
    <cellStyle name="20% - Accent5 45" xfId="635" xr:uid="{00000000-0005-0000-0000-000056160000}"/>
    <cellStyle name="20% - Accent5 45 10" xfId="39442" xr:uid="{00000000-0005-0000-0000-000057160000}"/>
    <cellStyle name="20% - Accent5 45 11" xfId="40465" xr:uid="{00000000-0005-0000-0000-000058160000}"/>
    <cellStyle name="20% - Accent5 45 12" xfId="41340" xr:uid="{00000000-0005-0000-0000-000059160000}"/>
    <cellStyle name="20% - Accent5 45 13" xfId="42080" xr:uid="{00000000-0005-0000-0000-00005A160000}"/>
    <cellStyle name="20% - Accent5 45 14" xfId="42713" xr:uid="{00000000-0005-0000-0000-00005B160000}"/>
    <cellStyle name="20% - Accent5 45 2" xfId="18427" xr:uid="{00000000-0005-0000-0000-00005C160000}"/>
    <cellStyle name="20% - Accent5 45 3" xfId="29753" xr:uid="{00000000-0005-0000-0000-00005D160000}"/>
    <cellStyle name="20% - Accent5 45 4" xfId="31337" xr:uid="{00000000-0005-0000-0000-00005E160000}"/>
    <cellStyle name="20% - Accent5 45 5" xfId="32876" xr:uid="{00000000-0005-0000-0000-00005F160000}"/>
    <cellStyle name="20% - Accent5 45 6" xfId="34349" xr:uid="{00000000-0005-0000-0000-000060160000}"/>
    <cellStyle name="20% - Accent5 45 7" xfId="35748" xr:uid="{00000000-0005-0000-0000-000061160000}"/>
    <cellStyle name="20% - Accent5 45 8" xfId="37079" xr:uid="{00000000-0005-0000-0000-000062160000}"/>
    <cellStyle name="20% - Accent5 45 9" xfId="38312" xr:uid="{00000000-0005-0000-0000-000063160000}"/>
    <cellStyle name="20% - Accent5 46" xfId="636" xr:uid="{00000000-0005-0000-0000-000064160000}"/>
    <cellStyle name="20% - Accent5 46 10" xfId="39499" xr:uid="{00000000-0005-0000-0000-000065160000}"/>
    <cellStyle name="20% - Accent5 46 11" xfId="40518" xr:uid="{00000000-0005-0000-0000-000066160000}"/>
    <cellStyle name="20% - Accent5 46 12" xfId="41386" xr:uid="{00000000-0005-0000-0000-000067160000}"/>
    <cellStyle name="20% - Accent5 46 13" xfId="42114" xr:uid="{00000000-0005-0000-0000-000068160000}"/>
    <cellStyle name="20% - Accent5 46 14" xfId="42744" xr:uid="{00000000-0005-0000-0000-000069160000}"/>
    <cellStyle name="20% - Accent5 46 2" xfId="18525" xr:uid="{00000000-0005-0000-0000-00006A160000}"/>
    <cellStyle name="20% - Accent5 46 3" xfId="29836" xr:uid="{00000000-0005-0000-0000-00006B160000}"/>
    <cellStyle name="20% - Accent5 46 4" xfId="31412" xr:uid="{00000000-0005-0000-0000-00006C160000}"/>
    <cellStyle name="20% - Accent5 46 5" xfId="32951" xr:uid="{00000000-0005-0000-0000-00006D160000}"/>
    <cellStyle name="20% - Accent5 46 6" xfId="34423" xr:uid="{00000000-0005-0000-0000-00006E160000}"/>
    <cellStyle name="20% - Accent5 46 7" xfId="35819" xr:uid="{00000000-0005-0000-0000-00006F160000}"/>
    <cellStyle name="20% - Accent5 46 8" xfId="37146" xr:uid="{00000000-0005-0000-0000-000070160000}"/>
    <cellStyle name="20% - Accent5 46 9" xfId="38373" xr:uid="{00000000-0005-0000-0000-000071160000}"/>
    <cellStyle name="20% - Accent5 47" xfId="637" xr:uid="{00000000-0005-0000-0000-000072160000}"/>
    <cellStyle name="20% - Accent5 47 10" xfId="39551" xr:uid="{00000000-0005-0000-0000-000073160000}"/>
    <cellStyle name="20% - Accent5 47 11" xfId="40565" xr:uid="{00000000-0005-0000-0000-000074160000}"/>
    <cellStyle name="20% - Accent5 47 12" xfId="41426" xr:uid="{00000000-0005-0000-0000-000075160000}"/>
    <cellStyle name="20% - Accent5 47 13" xfId="42146" xr:uid="{00000000-0005-0000-0000-000076160000}"/>
    <cellStyle name="20% - Accent5 47 14" xfId="42773" xr:uid="{00000000-0005-0000-0000-000077160000}"/>
    <cellStyle name="20% - Accent5 47 2" xfId="18621" xr:uid="{00000000-0005-0000-0000-000078160000}"/>
    <cellStyle name="20% - Accent5 47 3" xfId="29913" xr:uid="{00000000-0005-0000-0000-000079160000}"/>
    <cellStyle name="20% - Accent5 47 4" xfId="31488" xr:uid="{00000000-0005-0000-0000-00007A160000}"/>
    <cellStyle name="20% - Accent5 47 5" xfId="33022" xr:uid="{00000000-0005-0000-0000-00007B160000}"/>
    <cellStyle name="20% - Accent5 47 6" xfId="34491" xr:uid="{00000000-0005-0000-0000-00007C160000}"/>
    <cellStyle name="20% - Accent5 47 7" xfId="35882" xr:uid="{00000000-0005-0000-0000-00007D160000}"/>
    <cellStyle name="20% - Accent5 47 8" xfId="37205" xr:uid="{00000000-0005-0000-0000-00007E160000}"/>
    <cellStyle name="20% - Accent5 47 9" xfId="38429" xr:uid="{00000000-0005-0000-0000-00007F160000}"/>
    <cellStyle name="20% - Accent5 48" xfId="638" xr:uid="{00000000-0005-0000-0000-000080160000}"/>
    <cellStyle name="20% - Accent5 48 10" xfId="39605" xr:uid="{00000000-0005-0000-0000-000081160000}"/>
    <cellStyle name="20% - Accent5 48 11" xfId="40615" xr:uid="{00000000-0005-0000-0000-000082160000}"/>
    <cellStyle name="20% - Accent5 48 12" xfId="41468" xr:uid="{00000000-0005-0000-0000-000083160000}"/>
    <cellStyle name="20% - Accent5 48 13" xfId="42180" xr:uid="{00000000-0005-0000-0000-000084160000}"/>
    <cellStyle name="20% - Accent5 48 14" xfId="42802" xr:uid="{00000000-0005-0000-0000-000085160000}"/>
    <cellStyle name="20% - Accent5 48 2" xfId="18717" xr:uid="{00000000-0005-0000-0000-000086160000}"/>
    <cellStyle name="20% - Accent5 48 3" xfId="29992" xr:uid="{00000000-0005-0000-0000-000087160000}"/>
    <cellStyle name="20% - Accent5 48 4" xfId="31566" xr:uid="{00000000-0005-0000-0000-000088160000}"/>
    <cellStyle name="20% - Accent5 48 5" xfId="33098" xr:uid="{00000000-0005-0000-0000-000089160000}"/>
    <cellStyle name="20% - Accent5 48 6" xfId="34562" xr:uid="{00000000-0005-0000-0000-00008A160000}"/>
    <cellStyle name="20% - Accent5 48 7" xfId="35952" xr:uid="{00000000-0005-0000-0000-00008B160000}"/>
    <cellStyle name="20% - Accent5 48 8" xfId="37269" xr:uid="{00000000-0005-0000-0000-00008C160000}"/>
    <cellStyle name="20% - Accent5 48 9" xfId="38491" xr:uid="{00000000-0005-0000-0000-00008D160000}"/>
    <cellStyle name="20% - Accent5 49" xfId="639" xr:uid="{00000000-0005-0000-0000-00008E160000}"/>
    <cellStyle name="20% - Accent5 49 10" xfId="39664" xr:uid="{00000000-0005-0000-0000-00008F160000}"/>
    <cellStyle name="20% - Accent5 49 11" xfId="40667" xr:uid="{00000000-0005-0000-0000-000090160000}"/>
    <cellStyle name="20% - Accent5 49 12" xfId="41512" xr:uid="{00000000-0005-0000-0000-000091160000}"/>
    <cellStyle name="20% - Accent5 49 13" xfId="42217" xr:uid="{00000000-0005-0000-0000-000092160000}"/>
    <cellStyle name="20% - Accent5 49 14" xfId="42831" xr:uid="{00000000-0005-0000-0000-000093160000}"/>
    <cellStyle name="20% - Accent5 49 2" xfId="18813" xr:uid="{00000000-0005-0000-0000-000094160000}"/>
    <cellStyle name="20% - Accent5 49 3" xfId="30068" xr:uid="{00000000-0005-0000-0000-000095160000}"/>
    <cellStyle name="20% - Accent5 49 4" xfId="31638" xr:uid="{00000000-0005-0000-0000-000096160000}"/>
    <cellStyle name="20% - Accent5 49 5" xfId="33172" xr:uid="{00000000-0005-0000-0000-000097160000}"/>
    <cellStyle name="20% - Accent5 49 6" xfId="34631" xr:uid="{00000000-0005-0000-0000-000098160000}"/>
    <cellStyle name="20% - Accent5 49 7" xfId="36020" xr:uid="{00000000-0005-0000-0000-000099160000}"/>
    <cellStyle name="20% - Accent5 49 8" xfId="37335" xr:uid="{00000000-0005-0000-0000-00009A160000}"/>
    <cellStyle name="20% - Accent5 49 9" xfId="38554" xr:uid="{00000000-0005-0000-0000-00009B160000}"/>
    <cellStyle name="20% - Accent5 5" xfId="640" xr:uid="{00000000-0005-0000-0000-00009C160000}"/>
    <cellStyle name="20% - Accent5 5 10" xfId="29971" xr:uid="{00000000-0005-0000-0000-00009D160000}"/>
    <cellStyle name="20% - Accent5 5 11" xfId="31468" xr:uid="{00000000-0005-0000-0000-00009E160000}"/>
    <cellStyle name="20% - Accent5 5 12" xfId="33079" xr:uid="{00000000-0005-0000-0000-00009F160000}"/>
    <cellStyle name="20% - Accent5 5 13" xfId="34546" xr:uid="{00000000-0005-0000-0000-0000A0160000}"/>
    <cellStyle name="20% - Accent5 5 14" xfId="35937" xr:uid="{00000000-0005-0000-0000-0000A1160000}"/>
    <cellStyle name="20% - Accent5 5 15" xfId="37254" xr:uid="{00000000-0005-0000-0000-0000A2160000}"/>
    <cellStyle name="20% - Accent5 5 16" xfId="38477" xr:uid="{00000000-0005-0000-0000-0000A3160000}"/>
    <cellStyle name="20% - Accent5 5 2" xfId="641" xr:uid="{00000000-0005-0000-0000-0000A4160000}"/>
    <cellStyle name="20% - Accent5 5 3" xfId="642" xr:uid="{00000000-0005-0000-0000-0000A5160000}"/>
    <cellStyle name="20% - Accent5 5 4" xfId="8256" xr:uid="{00000000-0005-0000-0000-0000A6160000}"/>
    <cellStyle name="20% - Accent5 5 5" xfId="21710" xr:uid="{00000000-0005-0000-0000-0000A7160000}"/>
    <cellStyle name="20% - Accent5 5 6" xfId="21033" xr:uid="{00000000-0005-0000-0000-0000A8160000}"/>
    <cellStyle name="20% - Accent5 5 7" xfId="24231" xr:uid="{00000000-0005-0000-0000-0000A9160000}"/>
    <cellStyle name="20% - Accent5 5 8" xfId="29415" xr:uid="{00000000-0005-0000-0000-0000AA160000}"/>
    <cellStyle name="20% - Accent5 5 9" xfId="24955" xr:uid="{00000000-0005-0000-0000-0000AB160000}"/>
    <cellStyle name="20% - Accent5 50" xfId="643" xr:uid="{00000000-0005-0000-0000-0000AC160000}"/>
    <cellStyle name="20% - Accent5 50 10" xfId="39714" xr:uid="{00000000-0005-0000-0000-0000AD160000}"/>
    <cellStyle name="20% - Accent5 50 11" xfId="40709" xr:uid="{00000000-0005-0000-0000-0000AE160000}"/>
    <cellStyle name="20% - Accent5 50 12" xfId="41550" xr:uid="{00000000-0005-0000-0000-0000AF160000}"/>
    <cellStyle name="20% - Accent5 50 13" xfId="42247" xr:uid="{00000000-0005-0000-0000-0000B0160000}"/>
    <cellStyle name="20% - Accent5 50 14" xfId="42858" xr:uid="{00000000-0005-0000-0000-0000B1160000}"/>
    <cellStyle name="20% - Accent5 50 2" xfId="18907" xr:uid="{00000000-0005-0000-0000-0000B2160000}"/>
    <cellStyle name="20% - Accent5 50 3" xfId="30140" xr:uid="{00000000-0005-0000-0000-0000B3160000}"/>
    <cellStyle name="20% - Accent5 50 4" xfId="31711" xr:uid="{00000000-0005-0000-0000-0000B4160000}"/>
    <cellStyle name="20% - Accent5 50 5" xfId="33240" xr:uid="{00000000-0005-0000-0000-0000B5160000}"/>
    <cellStyle name="20% - Accent5 50 6" xfId="34696" xr:uid="{00000000-0005-0000-0000-0000B6160000}"/>
    <cellStyle name="20% - Accent5 50 7" xfId="36084" xr:uid="{00000000-0005-0000-0000-0000B7160000}"/>
    <cellStyle name="20% - Accent5 50 8" xfId="37392" xr:uid="{00000000-0005-0000-0000-0000B8160000}"/>
    <cellStyle name="20% - Accent5 50 9" xfId="38606" xr:uid="{00000000-0005-0000-0000-0000B9160000}"/>
    <cellStyle name="20% - Accent5 51" xfId="576" xr:uid="{00000000-0005-0000-0000-0000BA160000}"/>
    <cellStyle name="20% - Accent5 6" xfId="644" xr:uid="{00000000-0005-0000-0000-0000BB160000}"/>
    <cellStyle name="20% - Accent5 6 10" xfId="34745" xr:uid="{00000000-0005-0000-0000-0000BC160000}"/>
    <cellStyle name="20% - Accent5 6 11" xfId="36131" xr:uid="{00000000-0005-0000-0000-0000BD160000}"/>
    <cellStyle name="20% - Accent5 6 12" xfId="37437" xr:uid="{00000000-0005-0000-0000-0000BE160000}"/>
    <cellStyle name="20% - Accent5 6 13" xfId="38645" xr:uid="{00000000-0005-0000-0000-0000BF160000}"/>
    <cellStyle name="20% - Accent5 6 14" xfId="39751" xr:uid="{00000000-0005-0000-0000-0000C0160000}"/>
    <cellStyle name="20% - Accent5 6 15" xfId="40744" xr:uid="{00000000-0005-0000-0000-0000C1160000}"/>
    <cellStyle name="20% - Accent5 6 16" xfId="41581" xr:uid="{00000000-0005-0000-0000-0000C2160000}"/>
    <cellStyle name="20% - Accent5 6 2" xfId="645" xr:uid="{00000000-0005-0000-0000-0000C3160000}"/>
    <cellStyle name="20% - Accent5 6 3" xfId="646" xr:uid="{00000000-0005-0000-0000-0000C4160000}"/>
    <cellStyle name="20% - Accent5 6 4" xfId="8356" xr:uid="{00000000-0005-0000-0000-0000C5160000}"/>
    <cellStyle name="20% - Accent5 6 5" xfId="21788" xr:uid="{00000000-0005-0000-0000-0000C6160000}"/>
    <cellStyle name="20% - Accent5 6 6" xfId="20953" xr:uid="{00000000-0005-0000-0000-0000C7160000}"/>
    <cellStyle name="20% - Accent5 6 7" xfId="30186" xr:uid="{00000000-0005-0000-0000-0000C8160000}"/>
    <cellStyle name="20% - Accent5 6 8" xfId="31689" xr:uid="{00000000-0005-0000-0000-0000C9160000}"/>
    <cellStyle name="20% - Accent5 6 9" xfId="33289" xr:uid="{00000000-0005-0000-0000-0000CA160000}"/>
    <cellStyle name="20% - Accent5 7" xfId="647" xr:uid="{00000000-0005-0000-0000-0000CB160000}"/>
    <cellStyle name="20% - Accent5 7 10" xfId="33318" xr:uid="{00000000-0005-0000-0000-0000CC160000}"/>
    <cellStyle name="20% - Accent5 7 11" xfId="34772" xr:uid="{00000000-0005-0000-0000-0000CD160000}"/>
    <cellStyle name="20% - Accent5 7 12" xfId="36157" xr:uid="{00000000-0005-0000-0000-0000CE160000}"/>
    <cellStyle name="20% - Accent5 7 13" xfId="37459" xr:uid="{00000000-0005-0000-0000-0000CF160000}"/>
    <cellStyle name="20% - Accent5 7 14" xfId="38664" xr:uid="{00000000-0005-0000-0000-0000D0160000}"/>
    <cellStyle name="20% - Accent5 7 15" xfId="39768" xr:uid="{00000000-0005-0000-0000-0000D1160000}"/>
    <cellStyle name="20% - Accent5 7 16" xfId="40753" xr:uid="{00000000-0005-0000-0000-0000D2160000}"/>
    <cellStyle name="20% - Accent5 7 2" xfId="648" xr:uid="{00000000-0005-0000-0000-0000D3160000}"/>
    <cellStyle name="20% - Accent5 7 3" xfId="649" xr:uid="{00000000-0005-0000-0000-0000D4160000}"/>
    <cellStyle name="20% - Accent5 7 4" xfId="8456" xr:uid="{00000000-0005-0000-0000-0000D5160000}"/>
    <cellStyle name="20% - Accent5 7 5" xfId="21871" xr:uid="{00000000-0005-0000-0000-0000D6160000}"/>
    <cellStyle name="20% - Accent5 7 6" xfId="20876" xr:uid="{00000000-0005-0000-0000-0000D7160000}"/>
    <cellStyle name="20% - Accent5 7 7" xfId="28593" xr:uid="{00000000-0005-0000-0000-0000D8160000}"/>
    <cellStyle name="20% - Accent5 7 8" xfId="3253" xr:uid="{00000000-0005-0000-0000-0000D9160000}"/>
    <cellStyle name="20% - Accent5 7 9" xfId="31792" xr:uid="{00000000-0005-0000-0000-0000DA160000}"/>
    <cellStyle name="20% - Accent5 8" xfId="650" xr:uid="{00000000-0005-0000-0000-0000DB160000}"/>
    <cellStyle name="20% - Accent5 8 10" xfId="26075" xr:uid="{00000000-0005-0000-0000-0000DC160000}"/>
    <cellStyle name="20% - Accent5 8 11" xfId="19780" xr:uid="{00000000-0005-0000-0000-0000DD160000}"/>
    <cellStyle name="20% - Accent5 8 12" xfId="27645" xr:uid="{00000000-0005-0000-0000-0000DE160000}"/>
    <cellStyle name="20% - Accent5 8 13" xfId="22310" xr:uid="{00000000-0005-0000-0000-0000DF160000}"/>
    <cellStyle name="20% - Accent5 8 14" xfId="30931" xr:uid="{00000000-0005-0000-0000-0000E0160000}"/>
    <cellStyle name="20% - Accent5 8 15" xfId="32556" xr:uid="{00000000-0005-0000-0000-0000E1160000}"/>
    <cellStyle name="20% - Accent5 8 16" xfId="34041" xr:uid="{00000000-0005-0000-0000-0000E2160000}"/>
    <cellStyle name="20% - Accent5 8 2" xfId="651" xr:uid="{00000000-0005-0000-0000-0000E3160000}"/>
    <cellStyle name="20% - Accent5 8 3" xfId="652" xr:uid="{00000000-0005-0000-0000-0000E4160000}"/>
    <cellStyle name="20% - Accent5 8 4" xfId="8555" xr:uid="{00000000-0005-0000-0000-0000E5160000}"/>
    <cellStyle name="20% - Accent5 8 5" xfId="21952" xr:uid="{00000000-0005-0000-0000-0000E6160000}"/>
    <cellStyle name="20% - Accent5 8 6" xfId="20797" xr:uid="{00000000-0005-0000-0000-0000E7160000}"/>
    <cellStyle name="20% - Accent5 8 7" xfId="21241" xr:uid="{00000000-0005-0000-0000-0000E8160000}"/>
    <cellStyle name="20% - Accent5 8 8" xfId="21154" xr:uid="{00000000-0005-0000-0000-0000E9160000}"/>
    <cellStyle name="20% - Accent5 8 9" xfId="27664" xr:uid="{00000000-0005-0000-0000-0000EA160000}"/>
    <cellStyle name="20% - Accent5 9" xfId="653" xr:uid="{00000000-0005-0000-0000-0000EB160000}"/>
    <cellStyle name="20% - Accent5 9 10" xfId="25756" xr:uid="{00000000-0005-0000-0000-0000EC160000}"/>
    <cellStyle name="20% - Accent5 9 11" xfId="19011" xr:uid="{00000000-0005-0000-0000-0000ED160000}"/>
    <cellStyle name="20% - Accent5 9 12" xfId="30196" xr:uid="{00000000-0005-0000-0000-0000EE160000}"/>
    <cellStyle name="20% - Accent5 9 13" xfId="28196" xr:uid="{00000000-0005-0000-0000-0000EF160000}"/>
    <cellStyle name="20% - Accent5 9 14" xfId="33298" xr:uid="{00000000-0005-0000-0000-0000F0160000}"/>
    <cellStyle name="20% - Accent5 9 15" xfId="34754" xr:uid="{00000000-0005-0000-0000-0000F1160000}"/>
    <cellStyle name="20% - Accent5 9 16" xfId="36140" xr:uid="{00000000-0005-0000-0000-0000F2160000}"/>
    <cellStyle name="20% - Accent5 9 2" xfId="654" xr:uid="{00000000-0005-0000-0000-0000F3160000}"/>
    <cellStyle name="20% - Accent5 9 3" xfId="655" xr:uid="{00000000-0005-0000-0000-0000F4160000}"/>
    <cellStyle name="20% - Accent5 9 4" xfId="8656" xr:uid="{00000000-0005-0000-0000-0000F5160000}"/>
    <cellStyle name="20% - Accent5 9 5" xfId="22036" xr:uid="{00000000-0005-0000-0000-0000F6160000}"/>
    <cellStyle name="20% - Accent5 9 6" xfId="20720" xr:uid="{00000000-0005-0000-0000-0000F7160000}"/>
    <cellStyle name="20% - Accent5 9 7" xfId="26777" xr:uid="{00000000-0005-0000-0000-0000F8160000}"/>
    <cellStyle name="20% - Accent5 9 8" xfId="9653" xr:uid="{00000000-0005-0000-0000-0000F9160000}"/>
    <cellStyle name="20% - Accent5 9 9" xfId="24594" xr:uid="{00000000-0005-0000-0000-0000FA160000}"/>
    <cellStyle name="20% - Accent6 10" xfId="657" xr:uid="{00000000-0005-0000-0000-0000FB160000}"/>
    <cellStyle name="20% - Accent6 10 10" xfId="34267" xr:uid="{00000000-0005-0000-0000-0000FC160000}"/>
    <cellStyle name="20% - Accent6 10 11" xfId="35670" xr:uid="{00000000-0005-0000-0000-0000FD160000}"/>
    <cellStyle name="20% - Accent6 10 12" xfId="37007" xr:uid="{00000000-0005-0000-0000-0000FE160000}"/>
    <cellStyle name="20% - Accent6 10 13" xfId="38245" xr:uid="{00000000-0005-0000-0000-0000FF160000}"/>
    <cellStyle name="20% - Accent6 10 14" xfId="39383" xr:uid="{00000000-0005-0000-0000-000000170000}"/>
    <cellStyle name="20% - Accent6 10 15" xfId="40415" xr:uid="{00000000-0005-0000-0000-000001170000}"/>
    <cellStyle name="20% - Accent6 10 16" xfId="41298" xr:uid="{00000000-0005-0000-0000-000002170000}"/>
    <cellStyle name="20% - Accent6 10 2" xfId="658" xr:uid="{00000000-0005-0000-0000-000003170000}"/>
    <cellStyle name="20% - Accent6 10 3" xfId="659" xr:uid="{00000000-0005-0000-0000-000004170000}"/>
    <cellStyle name="20% - Accent6 10 4" xfId="8756" xr:uid="{00000000-0005-0000-0000-000005170000}"/>
    <cellStyle name="20% - Accent6 10 5" xfId="22122" xr:uid="{00000000-0005-0000-0000-000006170000}"/>
    <cellStyle name="20% - Accent6 10 6" xfId="20646" xr:uid="{00000000-0005-0000-0000-000007170000}"/>
    <cellStyle name="20% - Accent6 10 7" xfId="29663" xr:uid="{00000000-0005-0000-0000-000008170000}"/>
    <cellStyle name="20% - Accent6 10 8" xfId="31170" xr:uid="{00000000-0005-0000-0000-000009170000}"/>
    <cellStyle name="20% - Accent6 10 9" xfId="32791" xr:uid="{00000000-0005-0000-0000-00000A170000}"/>
    <cellStyle name="20% - Accent6 11" xfId="660" xr:uid="{00000000-0005-0000-0000-00000B170000}"/>
    <cellStyle name="20% - Accent6 11 10" xfId="25193" xr:uid="{00000000-0005-0000-0000-00000C170000}"/>
    <cellStyle name="20% - Accent6 11 11" xfId="28356" xr:uid="{00000000-0005-0000-0000-00000D170000}"/>
    <cellStyle name="20% - Accent6 11 12" xfId="25722" xr:uid="{00000000-0005-0000-0000-00000E170000}"/>
    <cellStyle name="20% - Accent6 11 13" xfId="21496" xr:uid="{00000000-0005-0000-0000-00000F170000}"/>
    <cellStyle name="20% - Accent6 11 14" xfId="25531" xr:uid="{00000000-0005-0000-0000-000010170000}"/>
    <cellStyle name="20% - Accent6 11 15" xfId="24470" xr:uid="{00000000-0005-0000-0000-000011170000}"/>
    <cellStyle name="20% - Accent6 11 16" xfId="22750" xr:uid="{00000000-0005-0000-0000-000012170000}"/>
    <cellStyle name="20% - Accent6 11 2" xfId="661" xr:uid="{00000000-0005-0000-0000-000013170000}"/>
    <cellStyle name="20% - Accent6 11 3" xfId="662" xr:uid="{00000000-0005-0000-0000-000014170000}"/>
    <cellStyle name="20% - Accent6 11 4" xfId="8856" xr:uid="{00000000-0005-0000-0000-000015170000}"/>
    <cellStyle name="20% - Accent6 11 5" xfId="22207" xr:uid="{00000000-0005-0000-0000-000016170000}"/>
    <cellStyle name="20% - Accent6 11 6" xfId="20572" xr:uid="{00000000-0005-0000-0000-000017170000}"/>
    <cellStyle name="20% - Accent6 11 7" xfId="24032" xr:uid="{00000000-0005-0000-0000-000018170000}"/>
    <cellStyle name="20% - Accent6 11 8" xfId="22647" xr:uid="{00000000-0005-0000-0000-000019170000}"/>
    <cellStyle name="20% - Accent6 11 9" xfId="24396" xr:uid="{00000000-0005-0000-0000-00001A170000}"/>
    <cellStyle name="20% - Accent6 12" xfId="663" xr:uid="{00000000-0005-0000-0000-00001B170000}"/>
    <cellStyle name="20% - Accent6 12 10" xfId="29112" xr:uid="{00000000-0005-0000-0000-00001C170000}"/>
    <cellStyle name="20% - Accent6 12 11" xfId="30647" xr:uid="{00000000-0005-0000-0000-00001D170000}"/>
    <cellStyle name="20% - Accent6 12 12" xfId="32281" xr:uid="{00000000-0005-0000-0000-00001E170000}"/>
    <cellStyle name="20% - Accent6 12 13" xfId="33782" xr:uid="{00000000-0005-0000-0000-00001F170000}"/>
    <cellStyle name="20% - Accent6 12 14" xfId="35211" xr:uid="{00000000-0005-0000-0000-000020170000}"/>
    <cellStyle name="20% - Accent6 12 15" xfId="36565" xr:uid="{00000000-0005-0000-0000-000021170000}"/>
    <cellStyle name="20% - Accent6 12 16" xfId="37833" xr:uid="{00000000-0005-0000-0000-000022170000}"/>
    <cellStyle name="20% - Accent6 12 2" xfId="664" xr:uid="{00000000-0005-0000-0000-000023170000}"/>
    <cellStyle name="20% - Accent6 12 3" xfId="665" xr:uid="{00000000-0005-0000-0000-000024170000}"/>
    <cellStyle name="20% - Accent6 12 4" xfId="8958" xr:uid="{00000000-0005-0000-0000-000025170000}"/>
    <cellStyle name="20% - Accent6 12 5" xfId="22286" xr:uid="{00000000-0005-0000-0000-000026170000}"/>
    <cellStyle name="20% - Accent6 12 6" xfId="20485" xr:uid="{00000000-0005-0000-0000-000027170000}"/>
    <cellStyle name="20% - Accent6 12 7" xfId="24446" xr:uid="{00000000-0005-0000-0000-000028170000}"/>
    <cellStyle name="20% - Accent6 12 8" xfId="28414" xr:uid="{00000000-0005-0000-0000-000029170000}"/>
    <cellStyle name="20% - Accent6 12 9" xfId="31745" xr:uid="{00000000-0005-0000-0000-00002A170000}"/>
    <cellStyle name="20% - Accent6 13" xfId="666" xr:uid="{00000000-0005-0000-0000-00002B170000}"/>
    <cellStyle name="20% - Accent6 13 10" xfId="27568" xr:uid="{00000000-0005-0000-0000-00002C170000}"/>
    <cellStyle name="20% - Accent6 13 11" xfId="29821" xr:uid="{00000000-0005-0000-0000-00002D170000}"/>
    <cellStyle name="20% - Accent6 13 12" xfId="31328" xr:uid="{00000000-0005-0000-0000-00002E170000}"/>
    <cellStyle name="20% - Accent6 13 13" xfId="32936" xr:uid="{00000000-0005-0000-0000-00002F170000}"/>
    <cellStyle name="20% - Accent6 13 14" xfId="34408" xr:uid="{00000000-0005-0000-0000-000030170000}"/>
    <cellStyle name="20% - Accent6 13 15" xfId="35805" xr:uid="{00000000-0005-0000-0000-000031170000}"/>
    <cellStyle name="20% - Accent6 13 16" xfId="37132" xr:uid="{00000000-0005-0000-0000-000032170000}"/>
    <cellStyle name="20% - Accent6 13 2" xfId="667" xr:uid="{00000000-0005-0000-0000-000033170000}"/>
    <cellStyle name="20% - Accent6 13 3" xfId="668" xr:uid="{00000000-0005-0000-0000-000034170000}"/>
    <cellStyle name="20% - Accent6 13 4" xfId="9055" xr:uid="{00000000-0005-0000-0000-000035170000}"/>
    <cellStyle name="20% - Accent6 13 5" xfId="22375" xr:uid="{00000000-0005-0000-0000-000036170000}"/>
    <cellStyle name="20% - Accent6 13 6" xfId="20404" xr:uid="{00000000-0005-0000-0000-000037170000}"/>
    <cellStyle name="20% - Accent6 13 7" xfId="26422" xr:uid="{00000000-0005-0000-0000-000038170000}"/>
    <cellStyle name="20% - Accent6 13 8" xfId="13321" xr:uid="{00000000-0005-0000-0000-000039170000}"/>
    <cellStyle name="20% - Accent6 13 9" xfId="26372" xr:uid="{00000000-0005-0000-0000-00003A170000}"/>
    <cellStyle name="20% - Accent6 14" xfId="669" xr:uid="{00000000-0005-0000-0000-00003B170000}"/>
    <cellStyle name="20% - Accent6 14 10" xfId="24752" xr:uid="{00000000-0005-0000-0000-00003C170000}"/>
    <cellStyle name="20% - Accent6 14 11" xfId="19425" xr:uid="{00000000-0005-0000-0000-00003D170000}"/>
    <cellStyle name="20% - Accent6 14 12" xfId="23819" xr:uid="{00000000-0005-0000-0000-00003E170000}"/>
    <cellStyle name="20% - Accent6 14 13" xfId="29714" xr:uid="{00000000-0005-0000-0000-00003F170000}"/>
    <cellStyle name="20% - Accent6 14 14" xfId="25004" xr:uid="{00000000-0005-0000-0000-000040170000}"/>
    <cellStyle name="20% - Accent6 14 15" xfId="26352" xr:uid="{00000000-0005-0000-0000-000041170000}"/>
    <cellStyle name="20% - Accent6 14 16" xfId="19593" xr:uid="{00000000-0005-0000-0000-000042170000}"/>
    <cellStyle name="20% - Accent6 14 2" xfId="670" xr:uid="{00000000-0005-0000-0000-000043170000}"/>
    <cellStyle name="20% - Accent6 14 3" xfId="671" xr:uid="{00000000-0005-0000-0000-000044170000}"/>
    <cellStyle name="20% - Accent6 14 4" xfId="9151" xr:uid="{00000000-0005-0000-0000-000045170000}"/>
    <cellStyle name="20% - Accent6 14 5" xfId="22453" xr:uid="{00000000-0005-0000-0000-000046170000}"/>
    <cellStyle name="20% - Accent6 14 6" xfId="20325" xr:uid="{00000000-0005-0000-0000-000047170000}"/>
    <cellStyle name="20% - Accent6 14 7" xfId="25255" xr:uid="{00000000-0005-0000-0000-000048170000}"/>
    <cellStyle name="20% - Accent6 14 8" xfId="22239" xr:uid="{00000000-0005-0000-0000-000049170000}"/>
    <cellStyle name="20% - Accent6 14 9" xfId="22633" xr:uid="{00000000-0005-0000-0000-00004A170000}"/>
    <cellStyle name="20% - Accent6 15" xfId="672" xr:uid="{00000000-0005-0000-0000-00004B170000}"/>
    <cellStyle name="20% - Accent6 15 10" xfId="25105" xr:uid="{00000000-0005-0000-0000-00004C170000}"/>
    <cellStyle name="20% - Accent6 15 11" xfId="28487" xr:uid="{00000000-0005-0000-0000-00004D170000}"/>
    <cellStyle name="20% - Accent6 15 12" xfId="27815" xr:uid="{00000000-0005-0000-0000-00004E170000}"/>
    <cellStyle name="20% - Accent6 15 13" xfId="20095" xr:uid="{00000000-0005-0000-0000-00004F170000}"/>
    <cellStyle name="20% - Accent6 15 14" xfId="24839" xr:uid="{00000000-0005-0000-0000-000050170000}"/>
    <cellStyle name="20% - Accent6 15 15" xfId="9502" xr:uid="{00000000-0005-0000-0000-000051170000}"/>
    <cellStyle name="20% - Accent6 15 16" xfId="22009" xr:uid="{00000000-0005-0000-0000-000052170000}"/>
    <cellStyle name="20% - Accent6 15 2" xfId="673" xr:uid="{00000000-0005-0000-0000-000053170000}"/>
    <cellStyle name="20% - Accent6 15 3" xfId="674" xr:uid="{00000000-0005-0000-0000-000054170000}"/>
    <cellStyle name="20% - Accent6 15 4" xfId="9247" xr:uid="{00000000-0005-0000-0000-000055170000}"/>
    <cellStyle name="20% - Accent6 15 5" xfId="22529" xr:uid="{00000000-0005-0000-0000-000056170000}"/>
    <cellStyle name="20% - Accent6 15 6" xfId="20242" xr:uid="{00000000-0005-0000-0000-000057170000}"/>
    <cellStyle name="20% - Accent6 15 7" xfId="27247" xr:uid="{00000000-0005-0000-0000-000058170000}"/>
    <cellStyle name="20% - Accent6 15 8" xfId="13524" xr:uid="{00000000-0005-0000-0000-000059170000}"/>
    <cellStyle name="20% - Accent6 15 9" xfId="24194" xr:uid="{00000000-0005-0000-0000-00005A170000}"/>
    <cellStyle name="20% - Accent6 16" xfId="675" xr:uid="{00000000-0005-0000-0000-00005B170000}"/>
    <cellStyle name="20% - Accent6 16 10" xfId="19719" xr:uid="{00000000-0005-0000-0000-00005C170000}"/>
    <cellStyle name="20% - Accent6 16 11" xfId="23106" xr:uid="{00000000-0005-0000-0000-00005D170000}"/>
    <cellStyle name="20% - Accent6 16 12" xfId="19596" xr:uid="{00000000-0005-0000-0000-00005E170000}"/>
    <cellStyle name="20% - Accent6 16 13" xfId="24862" xr:uid="{00000000-0005-0000-0000-00005F170000}"/>
    <cellStyle name="20% - Accent6 16 14" xfId="27310" xr:uid="{00000000-0005-0000-0000-000060170000}"/>
    <cellStyle name="20% - Accent6 16 15" xfId="30627" xr:uid="{00000000-0005-0000-0000-000061170000}"/>
    <cellStyle name="20% - Accent6 16 16" xfId="32261" xr:uid="{00000000-0005-0000-0000-000062170000}"/>
    <cellStyle name="20% - Accent6 16 2" xfId="676" xr:uid="{00000000-0005-0000-0000-000063170000}"/>
    <cellStyle name="20% - Accent6 16 3" xfId="677" xr:uid="{00000000-0005-0000-0000-000064170000}"/>
    <cellStyle name="20% - Accent6 16 4" xfId="9341" xr:uid="{00000000-0005-0000-0000-000065170000}"/>
    <cellStyle name="20% - Accent6 16 5" xfId="22605" xr:uid="{00000000-0005-0000-0000-000066170000}"/>
    <cellStyle name="20% - Accent6 16 6" xfId="20166" xr:uid="{00000000-0005-0000-0000-000067170000}"/>
    <cellStyle name="20% - Accent6 16 7" xfId="25317" xr:uid="{00000000-0005-0000-0000-000068170000}"/>
    <cellStyle name="20% - Accent6 16 8" xfId="24859" xr:uid="{00000000-0005-0000-0000-000069170000}"/>
    <cellStyle name="20% - Accent6 16 9" xfId="19044" xr:uid="{00000000-0005-0000-0000-00006A170000}"/>
    <cellStyle name="20% - Accent6 17" xfId="678" xr:uid="{00000000-0005-0000-0000-00006B170000}"/>
    <cellStyle name="20% - Accent6 17 10" xfId="24937" xr:uid="{00000000-0005-0000-0000-00006C170000}"/>
    <cellStyle name="20% - Accent6 17 11" xfId="25650" xr:uid="{00000000-0005-0000-0000-00006D170000}"/>
    <cellStyle name="20% - Accent6 17 12" xfId="26104" xr:uid="{00000000-0005-0000-0000-00006E170000}"/>
    <cellStyle name="20% - Accent6 17 13" xfId="26810" xr:uid="{00000000-0005-0000-0000-00006F170000}"/>
    <cellStyle name="20% - Accent6 17 14" xfId="9612" xr:uid="{00000000-0005-0000-0000-000070170000}"/>
    <cellStyle name="20% - Accent6 17 2" xfId="13258" xr:uid="{00000000-0005-0000-0000-000071170000}"/>
    <cellStyle name="20% - Accent6 17 3" xfId="25665" xr:uid="{00000000-0005-0000-0000-000072170000}"/>
    <cellStyle name="20% - Accent6 17 4" xfId="21579" xr:uid="{00000000-0005-0000-0000-000073170000}"/>
    <cellStyle name="20% - Accent6 17 5" xfId="21069" xr:uid="{00000000-0005-0000-0000-000074170000}"/>
    <cellStyle name="20% - Accent6 17 6" xfId="23680" xr:uid="{00000000-0005-0000-0000-000075170000}"/>
    <cellStyle name="20% - Accent6 17 7" xfId="21082" xr:uid="{00000000-0005-0000-0000-000076170000}"/>
    <cellStyle name="20% - Accent6 17 8" xfId="20442" xr:uid="{00000000-0005-0000-0000-000077170000}"/>
    <cellStyle name="20% - Accent6 17 9" xfId="22071" xr:uid="{00000000-0005-0000-0000-000078170000}"/>
    <cellStyle name="20% - Accent6 18" xfId="679" xr:uid="{00000000-0005-0000-0000-000079170000}"/>
    <cellStyle name="20% - Accent6 18 10" xfId="26559" xr:uid="{00000000-0005-0000-0000-00007A170000}"/>
    <cellStyle name="20% - Accent6 18 11" xfId="31182" xr:uid="{00000000-0005-0000-0000-00007B170000}"/>
    <cellStyle name="20% - Accent6 18 12" xfId="32803" xr:uid="{00000000-0005-0000-0000-00007C170000}"/>
    <cellStyle name="20% - Accent6 18 13" xfId="34279" xr:uid="{00000000-0005-0000-0000-00007D170000}"/>
    <cellStyle name="20% - Accent6 18 14" xfId="35681" xr:uid="{00000000-0005-0000-0000-00007E170000}"/>
    <cellStyle name="20% - Accent6 18 2" xfId="15837" xr:uid="{00000000-0005-0000-0000-00007F170000}"/>
    <cellStyle name="20% - Accent6 18 3" xfId="27691" xr:uid="{00000000-0005-0000-0000-000080170000}"/>
    <cellStyle name="20% - Accent6 18 4" xfId="3236" xr:uid="{00000000-0005-0000-0000-000081170000}"/>
    <cellStyle name="20% - Accent6 18 5" xfId="27918" xr:uid="{00000000-0005-0000-0000-000082170000}"/>
    <cellStyle name="20% - Accent6 18 6" xfId="21591" xr:uid="{00000000-0005-0000-0000-000083170000}"/>
    <cellStyle name="20% - Accent6 18 7" xfId="19820" xr:uid="{00000000-0005-0000-0000-000084170000}"/>
    <cellStyle name="20% - Accent6 18 8" xfId="28526" xr:uid="{00000000-0005-0000-0000-000085170000}"/>
    <cellStyle name="20% - Accent6 18 9" xfId="25630" xr:uid="{00000000-0005-0000-0000-000086170000}"/>
    <cellStyle name="20% - Accent6 19" xfId="680" xr:uid="{00000000-0005-0000-0000-000087170000}"/>
    <cellStyle name="20% - Accent6 19 10" xfId="32835" xr:uid="{00000000-0005-0000-0000-000088170000}"/>
    <cellStyle name="20% - Accent6 19 11" xfId="34311" xr:uid="{00000000-0005-0000-0000-000089170000}"/>
    <cellStyle name="20% - Accent6 19 12" xfId="35713" xr:uid="{00000000-0005-0000-0000-00008A170000}"/>
    <cellStyle name="20% - Accent6 19 13" xfId="37047" xr:uid="{00000000-0005-0000-0000-00008B170000}"/>
    <cellStyle name="20% - Accent6 19 14" xfId="38281" xr:uid="{00000000-0005-0000-0000-00008C170000}"/>
    <cellStyle name="20% - Accent6 19 2" xfId="15932" xr:uid="{00000000-0005-0000-0000-00008D170000}"/>
    <cellStyle name="20% - Accent6 19 3" xfId="27767" xr:uid="{00000000-0005-0000-0000-00008E170000}"/>
    <cellStyle name="20% - Accent6 19 4" xfId="25979" xr:uid="{00000000-0005-0000-0000-00008F170000}"/>
    <cellStyle name="20% - Accent6 19 5" xfId="9465" xr:uid="{00000000-0005-0000-0000-000090170000}"/>
    <cellStyle name="20% - Accent6 19 6" xfId="31461" xr:uid="{00000000-0005-0000-0000-000091170000}"/>
    <cellStyle name="20% - Accent6 19 7" xfId="24579" xr:uid="{00000000-0005-0000-0000-000092170000}"/>
    <cellStyle name="20% - Accent6 19 8" xfId="29708" xr:uid="{00000000-0005-0000-0000-000093170000}"/>
    <cellStyle name="20% - Accent6 19 9" xfId="31217" xr:uid="{00000000-0005-0000-0000-000094170000}"/>
    <cellStyle name="20% - Accent6 2" xfId="681" xr:uid="{00000000-0005-0000-0000-000095170000}"/>
    <cellStyle name="20% - Accent6 2 10" xfId="29800" xr:uid="{00000000-0005-0000-0000-000096170000}"/>
    <cellStyle name="20% - Accent6 2 11" xfId="13466" xr:uid="{00000000-0005-0000-0000-000097170000}"/>
    <cellStyle name="20% - Accent6 2 12" xfId="29263" xr:uid="{00000000-0005-0000-0000-000098170000}"/>
    <cellStyle name="20% - Accent6 2 13" xfId="19484" xr:uid="{00000000-0005-0000-0000-000099170000}"/>
    <cellStyle name="20% - Accent6 2 14" xfId="21861" xr:uid="{00000000-0005-0000-0000-00009A170000}"/>
    <cellStyle name="20% - Accent6 2 15" xfId="31776" xr:uid="{00000000-0005-0000-0000-00009B170000}"/>
    <cellStyle name="20% - Accent6 2 16" xfId="27977" xr:uid="{00000000-0005-0000-0000-00009C170000}"/>
    <cellStyle name="20% - Accent6 2 2" xfId="682" xr:uid="{00000000-0005-0000-0000-00009D170000}"/>
    <cellStyle name="20% - Accent6 2 3" xfId="683" xr:uid="{00000000-0005-0000-0000-00009E170000}"/>
    <cellStyle name="20% - Accent6 2 4" xfId="7960" xr:uid="{00000000-0005-0000-0000-00009F170000}"/>
    <cellStyle name="20% - Accent6 2 5" xfId="21467" xr:uid="{00000000-0005-0000-0000-0000A0170000}"/>
    <cellStyle name="20% - Accent6 2 6" xfId="21104" xr:uid="{00000000-0005-0000-0000-0000A1170000}"/>
    <cellStyle name="20% - Accent6 2 7" xfId="27114" xr:uid="{00000000-0005-0000-0000-0000A2170000}"/>
    <cellStyle name="20% - Accent6 2 8" xfId="27305" xr:uid="{00000000-0005-0000-0000-0000A3170000}"/>
    <cellStyle name="20% - Accent6 2 9" xfId="13478" xr:uid="{00000000-0005-0000-0000-0000A4170000}"/>
    <cellStyle name="20% - Accent6 20" xfId="684" xr:uid="{00000000-0005-0000-0000-0000A5170000}"/>
    <cellStyle name="20% - Accent6 20 10" xfId="13212" xr:uid="{00000000-0005-0000-0000-0000A6170000}"/>
    <cellStyle name="20% - Accent6 20 11" xfId="23610" xr:uid="{00000000-0005-0000-0000-0000A7170000}"/>
    <cellStyle name="20% - Accent6 20 12" xfId="24098" xr:uid="{00000000-0005-0000-0000-0000A8170000}"/>
    <cellStyle name="20% - Accent6 20 13" xfId="30858" xr:uid="{00000000-0005-0000-0000-0000A9170000}"/>
    <cellStyle name="20% - Accent6 20 14" xfId="32487" xr:uid="{00000000-0005-0000-0000-0000AA170000}"/>
    <cellStyle name="20% - Accent6 20 2" xfId="16029" xr:uid="{00000000-0005-0000-0000-0000AB170000}"/>
    <cellStyle name="20% - Accent6 20 3" xfId="27846" xr:uid="{00000000-0005-0000-0000-0000AC170000}"/>
    <cellStyle name="20% - Accent6 20 4" xfId="22991" xr:uid="{00000000-0005-0000-0000-0000AD170000}"/>
    <cellStyle name="20% - Accent6 20 5" xfId="19920" xr:uid="{00000000-0005-0000-0000-0000AE170000}"/>
    <cellStyle name="20% - Accent6 20 6" xfId="21534" xr:uid="{00000000-0005-0000-0000-0000AF170000}"/>
    <cellStyle name="20% - Accent6 20 7" xfId="21116" xr:uid="{00000000-0005-0000-0000-0000B0170000}"/>
    <cellStyle name="20% - Accent6 20 8" xfId="27447" xr:uid="{00000000-0005-0000-0000-0000B1170000}"/>
    <cellStyle name="20% - Accent6 20 9" xfId="27156" xr:uid="{00000000-0005-0000-0000-0000B2170000}"/>
    <cellStyle name="20% - Accent6 21" xfId="685" xr:uid="{00000000-0005-0000-0000-0000B3170000}"/>
    <cellStyle name="20% - Accent6 21 10" xfId="36750" xr:uid="{00000000-0005-0000-0000-0000B4170000}"/>
    <cellStyle name="20% - Accent6 21 11" xfId="38003" xr:uid="{00000000-0005-0000-0000-0000B5170000}"/>
    <cellStyle name="20% - Accent6 21 12" xfId="39159" xr:uid="{00000000-0005-0000-0000-0000B6170000}"/>
    <cellStyle name="20% - Accent6 21 13" xfId="40214" xr:uid="{00000000-0005-0000-0000-0000B7170000}"/>
    <cellStyle name="20% - Accent6 21 14" xfId="41129" xr:uid="{00000000-0005-0000-0000-0000B8170000}"/>
    <cellStyle name="20% - Accent6 21 2" xfId="16126" xr:uid="{00000000-0005-0000-0000-0000B9170000}"/>
    <cellStyle name="20% - Accent6 21 3" xfId="27923" xr:uid="{00000000-0005-0000-0000-0000BA170000}"/>
    <cellStyle name="20% - Accent6 21 4" xfId="25905" xr:uid="{00000000-0005-0000-0000-0000BB170000}"/>
    <cellStyle name="20% - Accent6 21 5" xfId="19823" xr:uid="{00000000-0005-0000-0000-0000BC170000}"/>
    <cellStyle name="20% - Accent6 21 6" xfId="30868" xr:uid="{00000000-0005-0000-0000-0000BD170000}"/>
    <cellStyle name="20% - Accent6 21 7" xfId="32496" xr:uid="{00000000-0005-0000-0000-0000BE170000}"/>
    <cellStyle name="20% - Accent6 21 8" xfId="33985" xr:uid="{00000000-0005-0000-0000-0000BF170000}"/>
    <cellStyle name="20% - Accent6 21 9" xfId="35403" xr:uid="{00000000-0005-0000-0000-0000C0170000}"/>
    <cellStyle name="20% - Accent6 22" xfId="686" xr:uid="{00000000-0005-0000-0000-0000C1170000}"/>
    <cellStyle name="20% - Accent6 22 10" xfId="32220" xr:uid="{00000000-0005-0000-0000-0000C2170000}"/>
    <cellStyle name="20% - Accent6 22 11" xfId="33727" xr:uid="{00000000-0005-0000-0000-0000C3170000}"/>
    <cellStyle name="20% - Accent6 22 12" xfId="35159" xr:uid="{00000000-0005-0000-0000-0000C4170000}"/>
    <cellStyle name="20% - Accent6 22 13" xfId="36516" xr:uid="{00000000-0005-0000-0000-0000C5170000}"/>
    <cellStyle name="20% - Accent6 22 14" xfId="37791" xr:uid="{00000000-0005-0000-0000-0000C6170000}"/>
    <cellStyle name="20% - Accent6 22 2" xfId="16222" xr:uid="{00000000-0005-0000-0000-0000C7170000}"/>
    <cellStyle name="20% - Accent6 22 3" xfId="27998" xr:uid="{00000000-0005-0000-0000-0000C8170000}"/>
    <cellStyle name="20% - Accent6 22 4" xfId="25867" xr:uid="{00000000-0005-0000-0000-0000C9170000}"/>
    <cellStyle name="20% - Accent6 22 5" xfId="27630" xr:uid="{00000000-0005-0000-0000-0000CA170000}"/>
    <cellStyle name="20% - Accent6 22 6" xfId="26365" xr:uid="{00000000-0005-0000-0000-0000CB170000}"/>
    <cellStyle name="20% - Accent6 22 7" xfId="13396" xr:uid="{00000000-0005-0000-0000-0000CC170000}"/>
    <cellStyle name="20% - Accent6 22 8" xfId="29050" xr:uid="{00000000-0005-0000-0000-0000CD170000}"/>
    <cellStyle name="20% - Accent6 22 9" xfId="30588" xr:uid="{00000000-0005-0000-0000-0000CE170000}"/>
    <cellStyle name="20% - Accent6 23" xfId="687" xr:uid="{00000000-0005-0000-0000-0000CF170000}"/>
    <cellStyle name="20% - Accent6 23 10" xfId="36336" xr:uid="{00000000-0005-0000-0000-0000D0170000}"/>
    <cellStyle name="20% - Accent6 23 11" xfId="37629" xr:uid="{00000000-0005-0000-0000-0000D1170000}"/>
    <cellStyle name="20% - Accent6 23 12" xfId="38819" xr:uid="{00000000-0005-0000-0000-0000D2170000}"/>
    <cellStyle name="20% - Accent6 23 13" xfId="39906" xr:uid="{00000000-0005-0000-0000-0000D3170000}"/>
    <cellStyle name="20% - Accent6 23 14" xfId="40869" xr:uid="{00000000-0005-0000-0000-0000D4170000}"/>
    <cellStyle name="20% - Accent6 23 2" xfId="16318" xr:uid="{00000000-0005-0000-0000-0000D5170000}"/>
    <cellStyle name="20% - Accent6 23 3" xfId="28075" xr:uid="{00000000-0005-0000-0000-0000D6170000}"/>
    <cellStyle name="20% - Accent6 23 4" xfId="25833" xr:uid="{00000000-0005-0000-0000-0000D7170000}"/>
    <cellStyle name="20% - Accent6 23 5" xfId="26085" xr:uid="{00000000-0005-0000-0000-0000D8170000}"/>
    <cellStyle name="20% - Accent6 23 6" xfId="30373" xr:uid="{00000000-0005-0000-0000-0000D9170000}"/>
    <cellStyle name="20% - Accent6 23 7" xfId="32010" xr:uid="{00000000-0005-0000-0000-0000DA170000}"/>
    <cellStyle name="20% - Accent6 23 8" xfId="33524" xr:uid="{00000000-0005-0000-0000-0000DB170000}"/>
    <cellStyle name="20% - Accent6 23 9" xfId="34966" xr:uid="{00000000-0005-0000-0000-0000DC170000}"/>
    <cellStyle name="20% - Accent6 24" xfId="688" xr:uid="{00000000-0005-0000-0000-0000DD170000}"/>
    <cellStyle name="20% - Accent6 24 10" xfId="32661" xr:uid="{00000000-0005-0000-0000-0000DE170000}"/>
    <cellStyle name="20% - Accent6 24 11" xfId="34139" xr:uid="{00000000-0005-0000-0000-0000DF170000}"/>
    <cellStyle name="20% - Accent6 24 12" xfId="35547" xr:uid="{00000000-0005-0000-0000-0000E0170000}"/>
    <cellStyle name="20% - Accent6 24 13" xfId="36887" xr:uid="{00000000-0005-0000-0000-0000E1170000}"/>
    <cellStyle name="20% - Accent6 24 14" xfId="38132" xr:uid="{00000000-0005-0000-0000-0000E2170000}"/>
    <cellStyle name="20% - Accent6 24 2" xfId="16414" xr:uid="{00000000-0005-0000-0000-0000E3170000}"/>
    <cellStyle name="20% - Accent6 24 3" xfId="28148" xr:uid="{00000000-0005-0000-0000-0000E4170000}"/>
    <cellStyle name="20% - Accent6 24 4" xfId="25790" xr:uid="{00000000-0005-0000-0000-0000E5170000}"/>
    <cellStyle name="20% - Accent6 24 5" xfId="27020" xr:uid="{00000000-0005-0000-0000-0000E6170000}"/>
    <cellStyle name="20% - Accent6 24 6" xfId="21319" xr:uid="{00000000-0005-0000-0000-0000E7170000}"/>
    <cellStyle name="20% - Accent6 24 7" xfId="20336" xr:uid="{00000000-0005-0000-0000-0000E8170000}"/>
    <cellStyle name="20% - Accent6 24 8" xfId="29524" xr:uid="{00000000-0005-0000-0000-0000E9170000}"/>
    <cellStyle name="20% - Accent6 24 9" xfId="31039" xr:uid="{00000000-0005-0000-0000-0000EA170000}"/>
    <cellStyle name="20% - Accent6 25" xfId="689" xr:uid="{00000000-0005-0000-0000-0000EB170000}"/>
    <cellStyle name="20% - Accent6 25 10" xfId="36009" xr:uid="{00000000-0005-0000-0000-0000EC170000}"/>
    <cellStyle name="20% - Accent6 25 11" xfId="37325" xr:uid="{00000000-0005-0000-0000-0000ED170000}"/>
    <cellStyle name="20% - Accent6 25 12" xfId="38545" xr:uid="{00000000-0005-0000-0000-0000EE170000}"/>
    <cellStyle name="20% - Accent6 25 13" xfId="39655" xr:uid="{00000000-0005-0000-0000-0000EF170000}"/>
    <cellStyle name="20% - Accent6 25 14" xfId="40660" xr:uid="{00000000-0005-0000-0000-0000F0170000}"/>
    <cellStyle name="20% - Accent6 25 2" xfId="16510" xr:uid="{00000000-0005-0000-0000-0000F1170000}"/>
    <cellStyle name="20% - Accent6 25 3" xfId="28222" xr:uid="{00000000-0005-0000-0000-0000F2170000}"/>
    <cellStyle name="20% - Accent6 25 4" xfId="25753" xr:uid="{00000000-0005-0000-0000-0000F3170000}"/>
    <cellStyle name="20% - Accent6 25 5" xfId="19002" xr:uid="{00000000-0005-0000-0000-0000F4170000}"/>
    <cellStyle name="20% - Accent6 25 6" xfId="30055" xr:uid="{00000000-0005-0000-0000-0000F5170000}"/>
    <cellStyle name="20% - Accent6 25 7" xfId="31552" xr:uid="{00000000-0005-0000-0000-0000F6170000}"/>
    <cellStyle name="20% - Accent6 25 8" xfId="33159" xr:uid="{00000000-0005-0000-0000-0000F7170000}"/>
    <cellStyle name="20% - Accent6 25 9" xfId="34619" xr:uid="{00000000-0005-0000-0000-0000F8170000}"/>
    <cellStyle name="20% - Accent6 26" xfId="690" xr:uid="{00000000-0005-0000-0000-0000F9170000}"/>
    <cellStyle name="20% - Accent6 26 10" xfId="35943" xr:uid="{00000000-0005-0000-0000-0000FA170000}"/>
    <cellStyle name="20% - Accent6 26 11" xfId="37260" xr:uid="{00000000-0005-0000-0000-0000FB170000}"/>
    <cellStyle name="20% - Accent6 26 12" xfId="38483" xr:uid="{00000000-0005-0000-0000-0000FC170000}"/>
    <cellStyle name="20% - Accent6 26 13" xfId="39598" xr:uid="{00000000-0005-0000-0000-0000FD170000}"/>
    <cellStyle name="20% - Accent6 26 14" xfId="40609" xr:uid="{00000000-0005-0000-0000-0000FE170000}"/>
    <cellStyle name="20% - Accent6 26 2" xfId="16606" xr:uid="{00000000-0005-0000-0000-0000FF170000}"/>
    <cellStyle name="20% - Accent6 26 3" xfId="28294" xr:uid="{00000000-0005-0000-0000-000000180000}"/>
    <cellStyle name="20% - Accent6 26 4" xfId="25711" xr:uid="{00000000-0005-0000-0000-000001180000}"/>
    <cellStyle name="20% - Accent6 26 5" xfId="19013" xr:uid="{00000000-0005-0000-0000-000002180000}"/>
    <cellStyle name="20% - Accent6 26 6" xfId="29981" xr:uid="{00000000-0005-0000-0000-000003180000}"/>
    <cellStyle name="20% - Accent6 26 7" xfId="31476" xr:uid="{00000000-0005-0000-0000-000004180000}"/>
    <cellStyle name="20% - Accent6 26 8" xfId="33087" xr:uid="{00000000-0005-0000-0000-000005180000}"/>
    <cellStyle name="20% - Accent6 26 9" xfId="34552" xr:uid="{00000000-0005-0000-0000-000006180000}"/>
    <cellStyle name="20% - Accent6 27" xfId="691" xr:uid="{00000000-0005-0000-0000-000007180000}"/>
    <cellStyle name="20% - Accent6 27 10" xfId="20503" xr:uid="{00000000-0005-0000-0000-000008180000}"/>
    <cellStyle name="20% - Accent6 27 11" xfId="23389" xr:uid="{00000000-0005-0000-0000-000009180000}"/>
    <cellStyle name="20% - Accent6 27 12" xfId="32338" xr:uid="{00000000-0005-0000-0000-00000A180000}"/>
    <cellStyle name="20% - Accent6 27 13" xfId="33837" xr:uid="{00000000-0005-0000-0000-00000B180000}"/>
    <cellStyle name="20% - Accent6 27 14" xfId="35264" xr:uid="{00000000-0005-0000-0000-00000C180000}"/>
    <cellStyle name="20% - Accent6 27 2" xfId="16702" xr:uid="{00000000-0005-0000-0000-00000D180000}"/>
    <cellStyle name="20% - Accent6 27 3" xfId="28374" xr:uid="{00000000-0005-0000-0000-00000E180000}"/>
    <cellStyle name="20% - Accent6 27 4" xfId="25668" xr:uid="{00000000-0005-0000-0000-00000F180000}"/>
    <cellStyle name="20% - Accent6 27 5" xfId="25474" xr:uid="{00000000-0005-0000-0000-000010180000}"/>
    <cellStyle name="20% - Accent6 27 6" xfId="25294" xr:uid="{00000000-0005-0000-0000-000011180000}"/>
    <cellStyle name="20% - Accent6 27 7" xfId="26135" xr:uid="{00000000-0005-0000-0000-000012180000}"/>
    <cellStyle name="20% - Accent6 27 8" xfId="23223" xr:uid="{00000000-0005-0000-0000-000013180000}"/>
    <cellStyle name="20% - Accent6 27 9" xfId="23652" xr:uid="{00000000-0005-0000-0000-000014180000}"/>
    <cellStyle name="20% - Accent6 28" xfId="692" xr:uid="{00000000-0005-0000-0000-000015180000}"/>
    <cellStyle name="20% - Accent6 28 10" xfId="24333" xr:uid="{00000000-0005-0000-0000-000016180000}"/>
    <cellStyle name="20% - Accent6 28 11" xfId="22329" xr:uid="{00000000-0005-0000-0000-000017180000}"/>
    <cellStyle name="20% - Accent6 28 12" xfId="31221" xr:uid="{00000000-0005-0000-0000-000018180000}"/>
    <cellStyle name="20% - Accent6 28 13" xfId="32838" xr:uid="{00000000-0005-0000-0000-000019180000}"/>
    <cellStyle name="20% - Accent6 28 14" xfId="34314" xr:uid="{00000000-0005-0000-0000-00001A180000}"/>
    <cellStyle name="20% - Accent6 28 2" xfId="16798" xr:uid="{00000000-0005-0000-0000-00001B180000}"/>
    <cellStyle name="20% - Accent6 28 3" xfId="28456" xr:uid="{00000000-0005-0000-0000-00001C180000}"/>
    <cellStyle name="20% - Accent6 28 4" xfId="25623" xr:uid="{00000000-0005-0000-0000-00001D180000}"/>
    <cellStyle name="20% - Accent6 28 5" xfId="25120" xr:uid="{00000000-0005-0000-0000-00001E180000}"/>
    <cellStyle name="20% - Accent6 28 6" xfId="23581" xr:uid="{00000000-0005-0000-0000-00001F180000}"/>
    <cellStyle name="20% - Accent6 28 7" xfId="27561" xr:uid="{00000000-0005-0000-0000-000020180000}"/>
    <cellStyle name="20% - Accent6 28 8" xfId="25643" xr:uid="{00000000-0005-0000-0000-000021180000}"/>
    <cellStyle name="20% - Accent6 28 9" xfId="24146" xr:uid="{00000000-0005-0000-0000-000022180000}"/>
    <cellStyle name="20% - Accent6 29" xfId="693" xr:uid="{00000000-0005-0000-0000-000023180000}"/>
    <cellStyle name="20% - Accent6 29 10" xfId="27673" xr:uid="{00000000-0005-0000-0000-000024180000}"/>
    <cellStyle name="20% - Accent6 29 11" xfId="25365" xr:uid="{00000000-0005-0000-0000-000025180000}"/>
    <cellStyle name="20% - Accent6 29 12" xfId="9583" xr:uid="{00000000-0005-0000-0000-000026180000}"/>
    <cellStyle name="20% - Accent6 29 13" xfId="23883" xr:uid="{00000000-0005-0000-0000-000027180000}"/>
    <cellStyle name="20% - Accent6 29 14" xfId="22244" xr:uid="{00000000-0005-0000-0000-000028180000}"/>
    <cellStyle name="20% - Accent6 29 2" xfId="16894" xr:uid="{00000000-0005-0000-0000-000029180000}"/>
    <cellStyle name="20% - Accent6 29 3" xfId="28539" xr:uid="{00000000-0005-0000-0000-00002A180000}"/>
    <cellStyle name="20% - Accent6 29 4" xfId="25586" xr:uid="{00000000-0005-0000-0000-00002B180000}"/>
    <cellStyle name="20% - Accent6 29 5" xfId="24838" xr:uid="{00000000-0005-0000-0000-00002C180000}"/>
    <cellStyle name="20% - Accent6 29 6" xfId="24725" xr:uid="{00000000-0005-0000-0000-00002D180000}"/>
    <cellStyle name="20% - Accent6 29 7" xfId="23235" xr:uid="{00000000-0005-0000-0000-00002E180000}"/>
    <cellStyle name="20% - Accent6 29 8" xfId="19903" xr:uid="{00000000-0005-0000-0000-00002F180000}"/>
    <cellStyle name="20% - Accent6 29 9" xfId="21347" xr:uid="{00000000-0005-0000-0000-000030180000}"/>
    <cellStyle name="20% - Accent6 3" xfId="694" xr:uid="{00000000-0005-0000-0000-000031180000}"/>
    <cellStyle name="20% - Accent6 3 10" xfId="21504" xr:uid="{00000000-0005-0000-0000-000032180000}"/>
    <cellStyle name="20% - Accent6 3 11" xfId="20807" xr:uid="{00000000-0005-0000-0000-000033180000}"/>
    <cellStyle name="20% - Accent6 3 12" xfId="27059" xr:uid="{00000000-0005-0000-0000-000034180000}"/>
    <cellStyle name="20% - Accent6 3 13" xfId="9592" xr:uid="{00000000-0005-0000-0000-000035180000}"/>
    <cellStyle name="20% - Accent6 3 14" xfId="24952" xr:uid="{00000000-0005-0000-0000-000036180000}"/>
    <cellStyle name="20% - Accent6 3 15" xfId="29483" xr:uid="{00000000-0005-0000-0000-000037180000}"/>
    <cellStyle name="20% - Accent6 3 16" xfId="25281" xr:uid="{00000000-0005-0000-0000-000038180000}"/>
    <cellStyle name="20% - Accent6 3 2" xfId="695" xr:uid="{00000000-0005-0000-0000-000039180000}"/>
    <cellStyle name="20% - Accent6 3 3" xfId="696" xr:uid="{00000000-0005-0000-0000-00003A180000}"/>
    <cellStyle name="20% - Accent6 3 4" xfId="8060" xr:uid="{00000000-0005-0000-0000-00003B180000}"/>
    <cellStyle name="20% - Accent6 3 5" xfId="21549" xr:uid="{00000000-0005-0000-0000-00003C180000}"/>
    <cellStyle name="20% - Accent6 3 6" xfId="22652" xr:uid="{00000000-0005-0000-0000-00003D180000}"/>
    <cellStyle name="20% - Accent6 3 7" xfId="20120" xr:uid="{00000000-0005-0000-0000-00003E180000}"/>
    <cellStyle name="20% - Accent6 3 8" xfId="22889" xr:uid="{00000000-0005-0000-0000-00003F180000}"/>
    <cellStyle name="20% - Accent6 3 9" xfId="19958" xr:uid="{00000000-0005-0000-0000-000040180000}"/>
    <cellStyle name="20% - Accent6 30" xfId="697" xr:uid="{00000000-0005-0000-0000-000041180000}"/>
    <cellStyle name="20% - Accent6 30 10" xfId="38674" xr:uid="{00000000-0005-0000-0000-000042180000}"/>
    <cellStyle name="20% - Accent6 30 11" xfId="39776" xr:uid="{00000000-0005-0000-0000-000043180000}"/>
    <cellStyle name="20% - Accent6 30 12" xfId="40759" xr:uid="{00000000-0005-0000-0000-000044180000}"/>
    <cellStyle name="20% - Accent6 30 13" xfId="41590" xr:uid="{00000000-0005-0000-0000-000045180000}"/>
    <cellStyle name="20% - Accent6 30 14" xfId="42279" xr:uid="{00000000-0005-0000-0000-000046180000}"/>
    <cellStyle name="20% - Accent6 30 2" xfId="16990" xr:uid="{00000000-0005-0000-0000-000047180000}"/>
    <cellStyle name="20% - Accent6 30 3" xfId="28613" xr:uid="{00000000-0005-0000-0000-000048180000}"/>
    <cellStyle name="20% - Accent6 30 4" xfId="30237" xr:uid="{00000000-0005-0000-0000-000049180000}"/>
    <cellStyle name="20% - Accent6 30 5" xfId="31810" xr:uid="{00000000-0005-0000-0000-00004A180000}"/>
    <cellStyle name="20% - Accent6 30 6" xfId="33335" xr:uid="{00000000-0005-0000-0000-00004B180000}"/>
    <cellStyle name="20% - Accent6 30 7" xfId="34788" xr:uid="{00000000-0005-0000-0000-00004C180000}"/>
    <cellStyle name="20% - Accent6 30 8" xfId="36171" xr:uid="{00000000-0005-0000-0000-00004D180000}"/>
    <cellStyle name="20% - Accent6 30 9" xfId="37472" xr:uid="{00000000-0005-0000-0000-00004E180000}"/>
    <cellStyle name="20% - Accent6 31" xfId="698" xr:uid="{00000000-0005-0000-0000-00004F180000}"/>
    <cellStyle name="20% - Accent6 31 10" xfId="38721" xr:uid="{00000000-0005-0000-0000-000050180000}"/>
    <cellStyle name="20% - Accent6 31 11" xfId="39818" xr:uid="{00000000-0005-0000-0000-000051180000}"/>
    <cellStyle name="20% - Accent6 31 12" xfId="40795" xr:uid="{00000000-0005-0000-0000-000052180000}"/>
    <cellStyle name="20% - Accent6 31 13" xfId="41621" xr:uid="{00000000-0005-0000-0000-000053180000}"/>
    <cellStyle name="20% - Accent6 31 14" xfId="42309" xr:uid="{00000000-0005-0000-0000-000054180000}"/>
    <cellStyle name="20% - Accent6 31 2" xfId="17086" xr:uid="{00000000-0005-0000-0000-000055180000}"/>
    <cellStyle name="20% - Accent6 31 3" xfId="28697" xr:uid="{00000000-0005-0000-0000-000056180000}"/>
    <cellStyle name="20% - Accent6 31 4" xfId="30308" xr:uid="{00000000-0005-0000-0000-000057180000}"/>
    <cellStyle name="20% - Accent6 31 5" xfId="31879" xr:uid="{00000000-0005-0000-0000-000058180000}"/>
    <cellStyle name="20% - Accent6 31 6" xfId="33401" xr:uid="{00000000-0005-0000-0000-000059180000}"/>
    <cellStyle name="20% - Accent6 31 7" xfId="34849" xr:uid="{00000000-0005-0000-0000-00005A180000}"/>
    <cellStyle name="20% - Accent6 31 8" xfId="36228" xr:uid="{00000000-0005-0000-0000-00005B180000}"/>
    <cellStyle name="20% - Accent6 31 9" xfId="37525" xr:uid="{00000000-0005-0000-0000-00005C180000}"/>
    <cellStyle name="20% - Accent6 32" xfId="699" xr:uid="{00000000-0005-0000-0000-00005D180000}"/>
    <cellStyle name="20% - Accent6 32 10" xfId="38772" xr:uid="{00000000-0005-0000-0000-00005E180000}"/>
    <cellStyle name="20% - Accent6 32 11" xfId="39864" xr:uid="{00000000-0005-0000-0000-00005F180000}"/>
    <cellStyle name="20% - Accent6 32 12" xfId="40834" xr:uid="{00000000-0005-0000-0000-000060180000}"/>
    <cellStyle name="20% - Accent6 32 13" xfId="41655" xr:uid="{00000000-0005-0000-0000-000061180000}"/>
    <cellStyle name="20% - Accent6 32 14" xfId="42339" xr:uid="{00000000-0005-0000-0000-000062180000}"/>
    <cellStyle name="20% - Accent6 32 2" xfId="17182" xr:uid="{00000000-0005-0000-0000-000063180000}"/>
    <cellStyle name="20% - Accent6 32 3" xfId="28764" xr:uid="{00000000-0005-0000-0000-000064180000}"/>
    <cellStyle name="20% - Accent6 32 4" xfId="30377" xr:uid="{00000000-0005-0000-0000-000065180000}"/>
    <cellStyle name="20% - Accent6 32 5" xfId="31949" xr:uid="{00000000-0005-0000-0000-000066180000}"/>
    <cellStyle name="20% - Accent6 32 6" xfId="33465" xr:uid="{00000000-0005-0000-0000-000067180000}"/>
    <cellStyle name="20% - Accent6 32 7" xfId="34910" xr:uid="{00000000-0005-0000-0000-000068180000}"/>
    <cellStyle name="20% - Accent6 32 8" xfId="36284" xr:uid="{00000000-0005-0000-0000-000069180000}"/>
    <cellStyle name="20% - Accent6 32 9" xfId="37579" xr:uid="{00000000-0005-0000-0000-00006A180000}"/>
    <cellStyle name="20% - Accent6 33" xfId="700" xr:uid="{00000000-0005-0000-0000-00006B180000}"/>
    <cellStyle name="20% - Accent6 33 10" xfId="38823" xr:uid="{00000000-0005-0000-0000-00006C180000}"/>
    <cellStyle name="20% - Accent6 33 11" xfId="39910" xr:uid="{00000000-0005-0000-0000-00006D180000}"/>
    <cellStyle name="20% - Accent6 33 12" xfId="40873" xr:uid="{00000000-0005-0000-0000-00006E180000}"/>
    <cellStyle name="20% - Accent6 33 13" xfId="41687" xr:uid="{00000000-0005-0000-0000-00006F180000}"/>
    <cellStyle name="20% - Accent6 33 14" xfId="42368" xr:uid="{00000000-0005-0000-0000-000070180000}"/>
    <cellStyle name="20% - Accent6 33 2" xfId="17278" xr:uid="{00000000-0005-0000-0000-000071180000}"/>
    <cellStyle name="20% - Accent6 33 3" xfId="28834" xr:uid="{00000000-0005-0000-0000-000072180000}"/>
    <cellStyle name="20% - Accent6 33 4" xfId="30451" xr:uid="{00000000-0005-0000-0000-000073180000}"/>
    <cellStyle name="20% - Accent6 33 5" xfId="32014" xr:uid="{00000000-0005-0000-0000-000074180000}"/>
    <cellStyle name="20% - Accent6 33 6" xfId="33528" xr:uid="{00000000-0005-0000-0000-000075180000}"/>
    <cellStyle name="20% - Accent6 33 7" xfId="34970" xr:uid="{00000000-0005-0000-0000-000076180000}"/>
    <cellStyle name="20% - Accent6 33 8" xfId="36340" xr:uid="{00000000-0005-0000-0000-000077180000}"/>
    <cellStyle name="20% - Accent6 33 9" xfId="37633" xr:uid="{00000000-0005-0000-0000-000078180000}"/>
    <cellStyle name="20% - Accent6 34" xfId="701" xr:uid="{00000000-0005-0000-0000-000079180000}"/>
    <cellStyle name="20% - Accent6 34 10" xfId="38876" xr:uid="{00000000-0005-0000-0000-00007A180000}"/>
    <cellStyle name="20% - Accent6 34 11" xfId="39960" xr:uid="{00000000-0005-0000-0000-00007B180000}"/>
    <cellStyle name="20% - Accent6 34 12" xfId="40911" xr:uid="{00000000-0005-0000-0000-00007C180000}"/>
    <cellStyle name="20% - Accent6 34 13" xfId="41721" xr:uid="{00000000-0005-0000-0000-00007D180000}"/>
    <cellStyle name="20% - Accent6 34 14" xfId="42397" xr:uid="{00000000-0005-0000-0000-00007E180000}"/>
    <cellStyle name="20% - Accent6 34 2" xfId="17374" xr:uid="{00000000-0005-0000-0000-00007F180000}"/>
    <cellStyle name="20% - Accent6 34 3" xfId="28918" xr:uid="{00000000-0005-0000-0000-000080180000}"/>
    <cellStyle name="20% - Accent6 34 4" xfId="30525" xr:uid="{00000000-0005-0000-0000-000081180000}"/>
    <cellStyle name="20% - Accent6 34 5" xfId="32090" xr:uid="{00000000-0005-0000-0000-000082180000}"/>
    <cellStyle name="20% - Accent6 34 6" xfId="33601" xr:uid="{00000000-0005-0000-0000-000083180000}"/>
    <cellStyle name="20% - Accent6 34 7" xfId="35041" xr:uid="{00000000-0005-0000-0000-000084180000}"/>
    <cellStyle name="20% - Accent6 34 8" xfId="36404" xr:uid="{00000000-0005-0000-0000-000085180000}"/>
    <cellStyle name="20% - Accent6 34 9" xfId="37693" xr:uid="{00000000-0005-0000-0000-000086180000}"/>
    <cellStyle name="20% - Accent6 35" xfId="702" xr:uid="{00000000-0005-0000-0000-000087180000}"/>
    <cellStyle name="20% - Accent6 35 10" xfId="38919" xr:uid="{00000000-0005-0000-0000-000088180000}"/>
    <cellStyle name="20% - Accent6 35 11" xfId="40000" xr:uid="{00000000-0005-0000-0000-000089180000}"/>
    <cellStyle name="20% - Accent6 35 12" xfId="40946" xr:uid="{00000000-0005-0000-0000-00008A180000}"/>
    <cellStyle name="20% - Accent6 35 13" xfId="41751" xr:uid="{00000000-0005-0000-0000-00008B180000}"/>
    <cellStyle name="20% - Accent6 35 14" xfId="42425" xr:uid="{00000000-0005-0000-0000-00008C180000}"/>
    <cellStyle name="20% - Accent6 35 2" xfId="17469" xr:uid="{00000000-0005-0000-0000-00008D180000}"/>
    <cellStyle name="20% - Accent6 35 3" xfId="28993" xr:uid="{00000000-0005-0000-0000-00008E180000}"/>
    <cellStyle name="20% - Accent6 35 4" xfId="30596" xr:uid="{00000000-0005-0000-0000-00008F180000}"/>
    <cellStyle name="20% - Accent6 35 5" xfId="32160" xr:uid="{00000000-0005-0000-0000-000090180000}"/>
    <cellStyle name="20% - Accent6 35 6" xfId="33670" xr:uid="{00000000-0005-0000-0000-000091180000}"/>
    <cellStyle name="20% - Accent6 35 7" xfId="35103" xr:uid="{00000000-0005-0000-0000-000092180000}"/>
    <cellStyle name="20% - Accent6 35 8" xfId="36464" xr:uid="{00000000-0005-0000-0000-000093180000}"/>
    <cellStyle name="20% - Accent6 35 9" xfId="37742" xr:uid="{00000000-0005-0000-0000-000094180000}"/>
    <cellStyle name="20% - Accent6 36" xfId="703" xr:uid="{00000000-0005-0000-0000-000095180000}"/>
    <cellStyle name="20% - Accent6 36 10" xfId="38969" xr:uid="{00000000-0005-0000-0000-000096180000}"/>
    <cellStyle name="20% - Accent6 36 11" xfId="40044" xr:uid="{00000000-0005-0000-0000-000097180000}"/>
    <cellStyle name="20% - Accent6 36 12" xfId="40985" xr:uid="{00000000-0005-0000-0000-000098180000}"/>
    <cellStyle name="20% - Accent6 36 13" xfId="41782" xr:uid="{00000000-0005-0000-0000-000099180000}"/>
    <cellStyle name="20% - Accent6 36 14" xfId="42453" xr:uid="{00000000-0005-0000-0000-00009A180000}"/>
    <cellStyle name="20% - Accent6 36 2" xfId="17564" xr:uid="{00000000-0005-0000-0000-00009B180000}"/>
    <cellStyle name="20% - Accent6 36 3" xfId="29060" xr:uid="{00000000-0005-0000-0000-00009C180000}"/>
    <cellStyle name="20% - Accent6 36 4" xfId="30672" xr:uid="{00000000-0005-0000-0000-00009D180000}"/>
    <cellStyle name="20% - Accent6 36 5" xfId="32230" xr:uid="{00000000-0005-0000-0000-00009E180000}"/>
    <cellStyle name="20% - Accent6 36 6" xfId="33737" xr:uid="{00000000-0005-0000-0000-00009F180000}"/>
    <cellStyle name="20% - Accent6 36 7" xfId="35169" xr:uid="{00000000-0005-0000-0000-0000A0180000}"/>
    <cellStyle name="20% - Accent6 36 8" xfId="36526" xr:uid="{00000000-0005-0000-0000-0000A1180000}"/>
    <cellStyle name="20% - Accent6 36 9" xfId="37798" xr:uid="{00000000-0005-0000-0000-0000A2180000}"/>
    <cellStyle name="20% - Accent6 37" xfId="704" xr:uid="{00000000-0005-0000-0000-0000A3180000}"/>
    <cellStyle name="20% - Accent6 37 10" xfId="39020" xr:uid="{00000000-0005-0000-0000-0000A4180000}"/>
    <cellStyle name="20% - Accent6 37 11" xfId="40088" xr:uid="{00000000-0005-0000-0000-0000A5180000}"/>
    <cellStyle name="20% - Accent6 37 12" xfId="41022" xr:uid="{00000000-0005-0000-0000-0000A6180000}"/>
    <cellStyle name="20% - Accent6 37 13" xfId="41815" xr:uid="{00000000-0005-0000-0000-0000A7180000}"/>
    <cellStyle name="20% - Accent6 37 14" xfId="42483" xr:uid="{00000000-0005-0000-0000-0000A8180000}"/>
    <cellStyle name="20% - Accent6 37 2" xfId="17661" xr:uid="{00000000-0005-0000-0000-0000A9180000}"/>
    <cellStyle name="20% - Accent6 37 3" xfId="29142" xr:uid="{00000000-0005-0000-0000-0000AA180000}"/>
    <cellStyle name="20% - Accent6 37 4" xfId="30739" xr:uid="{00000000-0005-0000-0000-0000AB180000}"/>
    <cellStyle name="20% - Accent6 37 5" xfId="32305" xr:uid="{00000000-0005-0000-0000-0000AC180000}"/>
    <cellStyle name="20% - Accent6 37 6" xfId="33804" xr:uid="{00000000-0005-0000-0000-0000AD180000}"/>
    <cellStyle name="20% - Accent6 37 7" xfId="35231" xr:uid="{00000000-0005-0000-0000-0000AE180000}"/>
    <cellStyle name="20% - Accent6 37 8" xfId="36585" xr:uid="{00000000-0005-0000-0000-0000AF180000}"/>
    <cellStyle name="20% - Accent6 37 9" xfId="37852" xr:uid="{00000000-0005-0000-0000-0000B0180000}"/>
    <cellStyle name="20% - Accent6 38" xfId="705" xr:uid="{00000000-0005-0000-0000-0000B1180000}"/>
    <cellStyle name="20% - Accent6 38 10" xfId="39068" xr:uid="{00000000-0005-0000-0000-0000B2180000}"/>
    <cellStyle name="20% - Accent6 38 11" xfId="40133" xr:uid="{00000000-0005-0000-0000-0000B3180000}"/>
    <cellStyle name="20% - Accent6 38 12" xfId="41058" xr:uid="{00000000-0005-0000-0000-0000B4180000}"/>
    <cellStyle name="20% - Accent6 38 13" xfId="41848" xr:uid="{00000000-0005-0000-0000-0000B5180000}"/>
    <cellStyle name="20% - Accent6 38 14" xfId="42513" xr:uid="{00000000-0005-0000-0000-0000B6180000}"/>
    <cellStyle name="20% - Accent6 38 2" xfId="17758" xr:uid="{00000000-0005-0000-0000-0000B7180000}"/>
    <cellStyle name="20% - Accent6 38 3" xfId="29216" xr:uid="{00000000-0005-0000-0000-0000B8180000}"/>
    <cellStyle name="20% - Accent6 38 4" xfId="30818" xr:uid="{00000000-0005-0000-0000-0000B9180000}"/>
    <cellStyle name="20% - Accent6 38 5" xfId="32371" xr:uid="{00000000-0005-0000-0000-0000BA180000}"/>
    <cellStyle name="20% - Accent6 38 6" xfId="33867" xr:uid="{00000000-0005-0000-0000-0000BB180000}"/>
    <cellStyle name="20% - Accent6 38 7" xfId="35290" xr:uid="{00000000-0005-0000-0000-0000BC180000}"/>
    <cellStyle name="20% - Accent6 38 8" xfId="36642" xr:uid="{00000000-0005-0000-0000-0000BD180000}"/>
    <cellStyle name="20% - Accent6 38 9" xfId="37904" xr:uid="{00000000-0005-0000-0000-0000BE180000}"/>
    <cellStyle name="20% - Accent6 39" xfId="706" xr:uid="{00000000-0005-0000-0000-0000BF180000}"/>
    <cellStyle name="20% - Accent6 39 10" xfId="39121" xr:uid="{00000000-0005-0000-0000-0000C0180000}"/>
    <cellStyle name="20% - Accent6 39 11" xfId="40180" xr:uid="{00000000-0005-0000-0000-0000C1180000}"/>
    <cellStyle name="20% - Accent6 39 12" xfId="41099" xr:uid="{00000000-0005-0000-0000-0000C2180000}"/>
    <cellStyle name="20% - Accent6 39 13" xfId="41883" xr:uid="{00000000-0005-0000-0000-0000C3180000}"/>
    <cellStyle name="20% - Accent6 39 14" xfId="42542" xr:uid="{00000000-0005-0000-0000-0000C4180000}"/>
    <cellStyle name="20% - Accent6 39 2" xfId="17854" xr:uid="{00000000-0005-0000-0000-0000C5180000}"/>
    <cellStyle name="20% - Accent6 39 3" xfId="29287" xr:uid="{00000000-0005-0000-0000-0000C6180000}"/>
    <cellStyle name="20% - Accent6 39 4" xfId="30890" xr:uid="{00000000-0005-0000-0000-0000C7180000}"/>
    <cellStyle name="20% - Accent6 39 5" xfId="32447" xr:uid="{00000000-0005-0000-0000-0000C8180000}"/>
    <cellStyle name="20% - Accent6 39 6" xfId="33939" xr:uid="{00000000-0005-0000-0000-0000C9180000}"/>
    <cellStyle name="20% - Accent6 39 7" xfId="35359" xr:uid="{00000000-0005-0000-0000-0000CA180000}"/>
    <cellStyle name="20% - Accent6 39 8" xfId="36707" xr:uid="{00000000-0005-0000-0000-0000CB180000}"/>
    <cellStyle name="20% - Accent6 39 9" xfId="37960" xr:uid="{00000000-0005-0000-0000-0000CC180000}"/>
    <cellStyle name="20% - Accent6 4" xfId="707" xr:uid="{00000000-0005-0000-0000-0000CD180000}"/>
    <cellStyle name="20% - Accent6 4 10" xfId="28756" xr:uid="{00000000-0005-0000-0000-0000CE180000}"/>
    <cellStyle name="20% - Accent6 4 11" xfId="30300" xr:uid="{00000000-0005-0000-0000-0000CF180000}"/>
    <cellStyle name="20% - Accent6 4 12" xfId="31941" xr:uid="{00000000-0005-0000-0000-0000D0180000}"/>
    <cellStyle name="20% - Accent6 4 13" xfId="33459" xr:uid="{00000000-0005-0000-0000-0000D1180000}"/>
    <cellStyle name="20% - Accent6 4 14" xfId="34904" xr:uid="{00000000-0005-0000-0000-0000D2180000}"/>
    <cellStyle name="20% - Accent6 4 15" xfId="36278" xr:uid="{00000000-0005-0000-0000-0000D3180000}"/>
    <cellStyle name="20% - Accent6 4 16" xfId="37573" xr:uid="{00000000-0005-0000-0000-0000D4180000}"/>
    <cellStyle name="20% - Accent6 4 2" xfId="708" xr:uid="{00000000-0005-0000-0000-0000D5180000}"/>
    <cellStyle name="20% - Accent6 4 3" xfId="709" xr:uid="{00000000-0005-0000-0000-0000D6180000}"/>
    <cellStyle name="20% - Accent6 4 4" xfId="8160" xr:uid="{00000000-0005-0000-0000-0000D7180000}"/>
    <cellStyle name="20% - Accent6 4 5" xfId="21629" xr:uid="{00000000-0005-0000-0000-0000D8180000}"/>
    <cellStyle name="20% - Accent6 4 6" xfId="23437" xr:uid="{00000000-0005-0000-0000-0000D9180000}"/>
    <cellStyle name="20% - Accent6 4 7" xfId="28663" xr:uid="{00000000-0005-0000-0000-0000DA180000}"/>
    <cellStyle name="20% - Accent6 4 8" xfId="26784" xr:uid="{00000000-0005-0000-0000-0000DB180000}"/>
    <cellStyle name="20% - Accent6 4 9" xfId="19573" xr:uid="{00000000-0005-0000-0000-0000DC180000}"/>
    <cellStyle name="20% - Accent6 40" xfId="710" xr:uid="{00000000-0005-0000-0000-0000DD180000}"/>
    <cellStyle name="20% - Accent6 40 10" xfId="39171" xr:uid="{00000000-0005-0000-0000-0000DE180000}"/>
    <cellStyle name="20% - Accent6 40 11" xfId="40224" xr:uid="{00000000-0005-0000-0000-0000DF180000}"/>
    <cellStyle name="20% - Accent6 40 12" xfId="41137" xr:uid="{00000000-0005-0000-0000-0000E0180000}"/>
    <cellStyle name="20% - Accent6 40 13" xfId="41914" xr:uid="{00000000-0005-0000-0000-0000E1180000}"/>
    <cellStyle name="20% - Accent6 40 14" xfId="42571" xr:uid="{00000000-0005-0000-0000-0000E2180000}"/>
    <cellStyle name="20% - Accent6 40 2" xfId="17950" xr:uid="{00000000-0005-0000-0000-0000E3180000}"/>
    <cellStyle name="20% - Accent6 40 3" xfId="29369" xr:uid="{00000000-0005-0000-0000-0000E4180000}"/>
    <cellStyle name="20% - Accent6 40 4" xfId="30966" xr:uid="{00000000-0005-0000-0000-0000E5180000}"/>
    <cellStyle name="20% - Accent6 40 5" xfId="32515" xr:uid="{00000000-0005-0000-0000-0000E6180000}"/>
    <cellStyle name="20% - Accent6 40 6" xfId="34002" xr:uid="{00000000-0005-0000-0000-0000E7180000}"/>
    <cellStyle name="20% - Accent6 40 7" xfId="35420" xr:uid="{00000000-0005-0000-0000-0000E8180000}"/>
    <cellStyle name="20% - Accent6 40 8" xfId="36766" xr:uid="{00000000-0005-0000-0000-0000E9180000}"/>
    <cellStyle name="20% - Accent6 40 9" xfId="38017" xr:uid="{00000000-0005-0000-0000-0000EA180000}"/>
    <cellStyle name="20% - Accent6 41" xfId="711" xr:uid="{00000000-0005-0000-0000-0000EB180000}"/>
    <cellStyle name="20% - Accent6 41 10" xfId="39224" xr:uid="{00000000-0005-0000-0000-0000EC180000}"/>
    <cellStyle name="20% - Accent6 41 11" xfId="40270" xr:uid="{00000000-0005-0000-0000-0000ED180000}"/>
    <cellStyle name="20% - Accent6 41 12" xfId="41176" xr:uid="{00000000-0005-0000-0000-0000EE180000}"/>
    <cellStyle name="20% - Accent6 41 13" xfId="41947" xr:uid="{00000000-0005-0000-0000-0000EF180000}"/>
    <cellStyle name="20% - Accent6 41 14" xfId="42600" xr:uid="{00000000-0005-0000-0000-0000F0180000}"/>
    <cellStyle name="20% - Accent6 41 2" xfId="18046" xr:uid="{00000000-0005-0000-0000-0000F1180000}"/>
    <cellStyle name="20% - Accent6 41 3" xfId="29449" xr:uid="{00000000-0005-0000-0000-0000F2180000}"/>
    <cellStyle name="20% - Accent6 41 4" xfId="31046" xr:uid="{00000000-0005-0000-0000-0000F3180000}"/>
    <cellStyle name="20% - Accent6 41 5" xfId="32589" xr:uid="{00000000-0005-0000-0000-0000F4180000}"/>
    <cellStyle name="20% - Accent6 41 6" xfId="34070" xr:uid="{00000000-0005-0000-0000-0000F5180000}"/>
    <cellStyle name="20% - Accent6 41 7" xfId="35483" xr:uid="{00000000-0005-0000-0000-0000F6180000}"/>
    <cellStyle name="20% - Accent6 41 8" xfId="36824" xr:uid="{00000000-0005-0000-0000-0000F7180000}"/>
    <cellStyle name="20% - Accent6 41 9" xfId="38073" xr:uid="{00000000-0005-0000-0000-0000F8180000}"/>
    <cellStyle name="20% - Accent6 42" xfId="712" xr:uid="{00000000-0005-0000-0000-0000F9180000}"/>
    <cellStyle name="20% - Accent6 42 10" xfId="39285" xr:uid="{00000000-0005-0000-0000-0000FA180000}"/>
    <cellStyle name="20% - Accent6 42 11" xfId="40325" xr:uid="{00000000-0005-0000-0000-0000FB180000}"/>
    <cellStyle name="20% - Accent6 42 12" xfId="41221" xr:uid="{00000000-0005-0000-0000-0000FC180000}"/>
    <cellStyle name="20% - Accent6 42 13" xfId="41983" xr:uid="{00000000-0005-0000-0000-0000FD180000}"/>
    <cellStyle name="20% - Accent6 42 14" xfId="42629" xr:uid="{00000000-0005-0000-0000-0000FE180000}"/>
    <cellStyle name="20% - Accent6 42 2" xfId="18142" xr:uid="{00000000-0005-0000-0000-0000FF180000}"/>
    <cellStyle name="20% - Accent6 42 3" xfId="29531" xr:uid="{00000000-0005-0000-0000-000000190000}"/>
    <cellStyle name="20% - Accent6 42 4" xfId="31117" xr:uid="{00000000-0005-0000-0000-000001190000}"/>
    <cellStyle name="20% - Accent6 42 5" xfId="32668" xr:uid="{00000000-0005-0000-0000-000002190000}"/>
    <cellStyle name="20% - Accent6 42 6" xfId="34145" xr:uid="{00000000-0005-0000-0000-000003190000}"/>
    <cellStyle name="20% - Accent6 42 7" xfId="35553" xr:uid="{00000000-0005-0000-0000-000004190000}"/>
    <cellStyle name="20% - Accent6 42 8" xfId="36893" xr:uid="{00000000-0005-0000-0000-000005190000}"/>
    <cellStyle name="20% - Accent6 42 9" xfId="38138" xr:uid="{00000000-0005-0000-0000-000006190000}"/>
    <cellStyle name="20% - Accent6 43" xfId="713" xr:uid="{00000000-0005-0000-0000-000007190000}"/>
    <cellStyle name="20% - Accent6 43 10" xfId="39339" xr:uid="{00000000-0005-0000-0000-000008190000}"/>
    <cellStyle name="20% - Accent6 43 11" xfId="40374" xr:uid="{00000000-0005-0000-0000-000009190000}"/>
    <cellStyle name="20% - Accent6 43 12" xfId="41264" xr:uid="{00000000-0005-0000-0000-00000A190000}"/>
    <cellStyle name="20% - Accent6 43 13" xfId="42018" xr:uid="{00000000-0005-0000-0000-00000B190000}"/>
    <cellStyle name="20% - Accent6 43 14" xfId="42658" xr:uid="{00000000-0005-0000-0000-00000C190000}"/>
    <cellStyle name="20% - Accent6 43 2" xfId="18238" xr:uid="{00000000-0005-0000-0000-00000D190000}"/>
    <cellStyle name="20% - Accent6 43 3" xfId="29609" xr:uid="{00000000-0005-0000-0000-00000E190000}"/>
    <cellStyle name="20% - Accent6 43 4" xfId="31185" xr:uid="{00000000-0005-0000-0000-00000F190000}"/>
    <cellStyle name="20% - Accent6 43 5" xfId="32738" xr:uid="{00000000-0005-0000-0000-000010190000}"/>
    <cellStyle name="20% - Accent6 43 6" xfId="34214" xr:uid="{00000000-0005-0000-0000-000011190000}"/>
    <cellStyle name="20% - Accent6 43 7" xfId="35619" xr:uid="{00000000-0005-0000-0000-000012190000}"/>
    <cellStyle name="20% - Accent6 43 8" xfId="36957" xr:uid="{00000000-0005-0000-0000-000013190000}"/>
    <cellStyle name="20% - Accent6 43 9" xfId="38198" xr:uid="{00000000-0005-0000-0000-000014190000}"/>
    <cellStyle name="20% - Accent6 44" xfId="714" xr:uid="{00000000-0005-0000-0000-000015190000}"/>
    <cellStyle name="20% - Accent6 44 10" xfId="39392" xr:uid="{00000000-0005-0000-0000-000016190000}"/>
    <cellStyle name="20% - Accent6 44 11" xfId="40423" xr:uid="{00000000-0005-0000-0000-000017190000}"/>
    <cellStyle name="20% - Accent6 44 12" xfId="41303" xr:uid="{00000000-0005-0000-0000-000018190000}"/>
    <cellStyle name="20% - Accent6 44 13" xfId="42052" xr:uid="{00000000-0005-0000-0000-000019190000}"/>
    <cellStyle name="20% - Accent6 44 14" xfId="42687" xr:uid="{00000000-0005-0000-0000-00001A190000}"/>
    <cellStyle name="20% - Accent6 44 2" xfId="18334" xr:uid="{00000000-0005-0000-0000-00001B190000}"/>
    <cellStyle name="20% - Accent6 44 3" xfId="29682" xr:uid="{00000000-0005-0000-0000-00001C190000}"/>
    <cellStyle name="20% - Accent6 44 4" xfId="31261" xr:uid="{00000000-0005-0000-0000-00001D190000}"/>
    <cellStyle name="20% - Accent6 44 5" xfId="32806" xr:uid="{00000000-0005-0000-0000-00001E190000}"/>
    <cellStyle name="20% - Accent6 44 6" xfId="34282" xr:uid="{00000000-0005-0000-0000-00001F190000}"/>
    <cellStyle name="20% - Accent6 44 7" xfId="35684" xr:uid="{00000000-0005-0000-0000-000020190000}"/>
    <cellStyle name="20% - Accent6 44 8" xfId="37019" xr:uid="{00000000-0005-0000-0000-000021190000}"/>
    <cellStyle name="20% - Accent6 44 9" xfId="38254" xr:uid="{00000000-0005-0000-0000-000022190000}"/>
    <cellStyle name="20% - Accent6 45" xfId="715" xr:uid="{00000000-0005-0000-0000-000023190000}"/>
    <cellStyle name="20% - Accent6 45 10" xfId="39443" xr:uid="{00000000-0005-0000-0000-000024190000}"/>
    <cellStyle name="20% - Accent6 45 11" xfId="40466" xr:uid="{00000000-0005-0000-0000-000025190000}"/>
    <cellStyle name="20% - Accent6 45 12" xfId="41341" xr:uid="{00000000-0005-0000-0000-000026190000}"/>
    <cellStyle name="20% - Accent6 45 13" xfId="42081" xr:uid="{00000000-0005-0000-0000-000027190000}"/>
    <cellStyle name="20% - Accent6 45 14" xfId="42714" xr:uid="{00000000-0005-0000-0000-000028190000}"/>
    <cellStyle name="20% - Accent6 45 2" xfId="18428" xr:uid="{00000000-0005-0000-0000-000029190000}"/>
    <cellStyle name="20% - Accent6 45 3" xfId="29754" xr:uid="{00000000-0005-0000-0000-00002A190000}"/>
    <cellStyle name="20% - Accent6 45 4" xfId="31338" xr:uid="{00000000-0005-0000-0000-00002B190000}"/>
    <cellStyle name="20% - Accent6 45 5" xfId="32877" xr:uid="{00000000-0005-0000-0000-00002C190000}"/>
    <cellStyle name="20% - Accent6 45 6" xfId="34350" xr:uid="{00000000-0005-0000-0000-00002D190000}"/>
    <cellStyle name="20% - Accent6 45 7" xfId="35749" xr:uid="{00000000-0005-0000-0000-00002E190000}"/>
    <cellStyle name="20% - Accent6 45 8" xfId="37080" xr:uid="{00000000-0005-0000-0000-00002F190000}"/>
    <cellStyle name="20% - Accent6 45 9" xfId="38313" xr:uid="{00000000-0005-0000-0000-000030190000}"/>
    <cellStyle name="20% - Accent6 46" xfId="716" xr:uid="{00000000-0005-0000-0000-000031190000}"/>
    <cellStyle name="20% - Accent6 46 10" xfId="39500" xr:uid="{00000000-0005-0000-0000-000032190000}"/>
    <cellStyle name="20% - Accent6 46 11" xfId="40519" xr:uid="{00000000-0005-0000-0000-000033190000}"/>
    <cellStyle name="20% - Accent6 46 12" xfId="41387" xr:uid="{00000000-0005-0000-0000-000034190000}"/>
    <cellStyle name="20% - Accent6 46 13" xfId="42115" xr:uid="{00000000-0005-0000-0000-000035190000}"/>
    <cellStyle name="20% - Accent6 46 14" xfId="42745" xr:uid="{00000000-0005-0000-0000-000036190000}"/>
    <cellStyle name="20% - Accent6 46 2" xfId="18526" xr:uid="{00000000-0005-0000-0000-000037190000}"/>
    <cellStyle name="20% - Accent6 46 3" xfId="29837" xr:uid="{00000000-0005-0000-0000-000038190000}"/>
    <cellStyle name="20% - Accent6 46 4" xfId="31413" xr:uid="{00000000-0005-0000-0000-000039190000}"/>
    <cellStyle name="20% - Accent6 46 5" xfId="32952" xr:uid="{00000000-0005-0000-0000-00003A190000}"/>
    <cellStyle name="20% - Accent6 46 6" xfId="34424" xr:uid="{00000000-0005-0000-0000-00003B190000}"/>
    <cellStyle name="20% - Accent6 46 7" xfId="35820" xr:uid="{00000000-0005-0000-0000-00003C190000}"/>
    <cellStyle name="20% - Accent6 46 8" xfId="37147" xr:uid="{00000000-0005-0000-0000-00003D190000}"/>
    <cellStyle name="20% - Accent6 46 9" xfId="38374" xr:uid="{00000000-0005-0000-0000-00003E190000}"/>
    <cellStyle name="20% - Accent6 47" xfId="717" xr:uid="{00000000-0005-0000-0000-00003F190000}"/>
    <cellStyle name="20% - Accent6 47 10" xfId="39552" xr:uid="{00000000-0005-0000-0000-000040190000}"/>
    <cellStyle name="20% - Accent6 47 11" xfId="40566" xr:uid="{00000000-0005-0000-0000-000041190000}"/>
    <cellStyle name="20% - Accent6 47 12" xfId="41427" xr:uid="{00000000-0005-0000-0000-000042190000}"/>
    <cellStyle name="20% - Accent6 47 13" xfId="42147" xr:uid="{00000000-0005-0000-0000-000043190000}"/>
    <cellStyle name="20% - Accent6 47 14" xfId="42774" xr:uid="{00000000-0005-0000-0000-000044190000}"/>
    <cellStyle name="20% - Accent6 47 2" xfId="18622" xr:uid="{00000000-0005-0000-0000-000045190000}"/>
    <cellStyle name="20% - Accent6 47 3" xfId="29914" xr:uid="{00000000-0005-0000-0000-000046190000}"/>
    <cellStyle name="20% - Accent6 47 4" xfId="31489" xr:uid="{00000000-0005-0000-0000-000047190000}"/>
    <cellStyle name="20% - Accent6 47 5" xfId="33023" xr:uid="{00000000-0005-0000-0000-000048190000}"/>
    <cellStyle name="20% - Accent6 47 6" xfId="34492" xr:uid="{00000000-0005-0000-0000-000049190000}"/>
    <cellStyle name="20% - Accent6 47 7" xfId="35883" xr:uid="{00000000-0005-0000-0000-00004A190000}"/>
    <cellStyle name="20% - Accent6 47 8" xfId="37206" xr:uid="{00000000-0005-0000-0000-00004B190000}"/>
    <cellStyle name="20% - Accent6 47 9" xfId="38430" xr:uid="{00000000-0005-0000-0000-00004C190000}"/>
    <cellStyle name="20% - Accent6 48" xfId="718" xr:uid="{00000000-0005-0000-0000-00004D190000}"/>
    <cellStyle name="20% - Accent6 48 10" xfId="39606" xr:uid="{00000000-0005-0000-0000-00004E190000}"/>
    <cellStyle name="20% - Accent6 48 11" xfId="40616" xr:uid="{00000000-0005-0000-0000-00004F190000}"/>
    <cellStyle name="20% - Accent6 48 12" xfId="41469" xr:uid="{00000000-0005-0000-0000-000050190000}"/>
    <cellStyle name="20% - Accent6 48 13" xfId="42181" xr:uid="{00000000-0005-0000-0000-000051190000}"/>
    <cellStyle name="20% - Accent6 48 14" xfId="42803" xr:uid="{00000000-0005-0000-0000-000052190000}"/>
    <cellStyle name="20% - Accent6 48 2" xfId="18718" xr:uid="{00000000-0005-0000-0000-000053190000}"/>
    <cellStyle name="20% - Accent6 48 3" xfId="29993" xr:uid="{00000000-0005-0000-0000-000054190000}"/>
    <cellStyle name="20% - Accent6 48 4" xfId="31567" xr:uid="{00000000-0005-0000-0000-000055190000}"/>
    <cellStyle name="20% - Accent6 48 5" xfId="33099" xr:uid="{00000000-0005-0000-0000-000056190000}"/>
    <cellStyle name="20% - Accent6 48 6" xfId="34563" xr:uid="{00000000-0005-0000-0000-000057190000}"/>
    <cellStyle name="20% - Accent6 48 7" xfId="35953" xr:uid="{00000000-0005-0000-0000-000058190000}"/>
    <cellStyle name="20% - Accent6 48 8" xfId="37270" xr:uid="{00000000-0005-0000-0000-000059190000}"/>
    <cellStyle name="20% - Accent6 48 9" xfId="38492" xr:uid="{00000000-0005-0000-0000-00005A190000}"/>
    <cellStyle name="20% - Accent6 49" xfId="719" xr:uid="{00000000-0005-0000-0000-00005B190000}"/>
    <cellStyle name="20% - Accent6 49 10" xfId="39665" xr:uid="{00000000-0005-0000-0000-00005C190000}"/>
    <cellStyle name="20% - Accent6 49 11" xfId="40668" xr:uid="{00000000-0005-0000-0000-00005D190000}"/>
    <cellStyle name="20% - Accent6 49 12" xfId="41513" xr:uid="{00000000-0005-0000-0000-00005E190000}"/>
    <cellStyle name="20% - Accent6 49 13" xfId="42218" xr:uid="{00000000-0005-0000-0000-00005F190000}"/>
    <cellStyle name="20% - Accent6 49 14" xfId="42832" xr:uid="{00000000-0005-0000-0000-000060190000}"/>
    <cellStyle name="20% - Accent6 49 2" xfId="18814" xr:uid="{00000000-0005-0000-0000-000061190000}"/>
    <cellStyle name="20% - Accent6 49 3" xfId="30069" xr:uid="{00000000-0005-0000-0000-000062190000}"/>
    <cellStyle name="20% - Accent6 49 4" xfId="31639" xr:uid="{00000000-0005-0000-0000-000063190000}"/>
    <cellStyle name="20% - Accent6 49 5" xfId="33173" xr:uid="{00000000-0005-0000-0000-000064190000}"/>
    <cellStyle name="20% - Accent6 49 6" xfId="34632" xr:uid="{00000000-0005-0000-0000-000065190000}"/>
    <cellStyle name="20% - Accent6 49 7" xfId="36021" xr:uid="{00000000-0005-0000-0000-000066190000}"/>
    <cellStyle name="20% - Accent6 49 8" xfId="37336" xr:uid="{00000000-0005-0000-0000-000067190000}"/>
    <cellStyle name="20% - Accent6 49 9" xfId="38555" xr:uid="{00000000-0005-0000-0000-000068190000}"/>
    <cellStyle name="20% - Accent6 5" xfId="720" xr:uid="{00000000-0005-0000-0000-000069190000}"/>
    <cellStyle name="20% - Accent6 5 10" xfId="24643" xr:uid="{00000000-0005-0000-0000-00006A190000}"/>
    <cellStyle name="20% - Accent6 5 11" xfId="23120" xr:uid="{00000000-0005-0000-0000-00006B190000}"/>
    <cellStyle name="20% - Accent6 5 12" xfId="30770" xr:uid="{00000000-0005-0000-0000-00006C190000}"/>
    <cellStyle name="20% - Accent6 5 13" xfId="32404" xr:uid="{00000000-0005-0000-0000-00006D190000}"/>
    <cellStyle name="20% - Accent6 5 14" xfId="33900" xr:uid="{00000000-0005-0000-0000-00006E190000}"/>
    <cellStyle name="20% - Accent6 5 15" xfId="35323" xr:uid="{00000000-0005-0000-0000-00006F190000}"/>
    <cellStyle name="20% - Accent6 5 16" xfId="36675" xr:uid="{00000000-0005-0000-0000-000070190000}"/>
    <cellStyle name="20% - Accent6 5 2" xfId="721" xr:uid="{00000000-0005-0000-0000-000071190000}"/>
    <cellStyle name="20% - Accent6 5 3" xfId="722" xr:uid="{00000000-0005-0000-0000-000072190000}"/>
    <cellStyle name="20% - Accent6 5 4" xfId="8257" xr:uid="{00000000-0005-0000-0000-000073190000}"/>
    <cellStyle name="20% - Accent6 5 5" xfId="21711" xr:uid="{00000000-0005-0000-0000-000074190000}"/>
    <cellStyle name="20% - Accent6 5 6" xfId="21032" xr:uid="{00000000-0005-0000-0000-000075190000}"/>
    <cellStyle name="20% - Accent6 5 7" xfId="23785" xr:uid="{00000000-0005-0000-0000-000076190000}"/>
    <cellStyle name="20% - Accent6 5 8" xfId="25277" xr:uid="{00000000-0005-0000-0000-000077190000}"/>
    <cellStyle name="20% - Accent6 5 9" xfId="31677" xr:uid="{00000000-0005-0000-0000-000078190000}"/>
    <cellStyle name="20% - Accent6 50" xfId="723" xr:uid="{00000000-0005-0000-0000-000079190000}"/>
    <cellStyle name="20% - Accent6 50 10" xfId="39715" xr:uid="{00000000-0005-0000-0000-00007A190000}"/>
    <cellStyle name="20% - Accent6 50 11" xfId="40710" xr:uid="{00000000-0005-0000-0000-00007B190000}"/>
    <cellStyle name="20% - Accent6 50 12" xfId="41551" xr:uid="{00000000-0005-0000-0000-00007C190000}"/>
    <cellStyle name="20% - Accent6 50 13" xfId="42248" xr:uid="{00000000-0005-0000-0000-00007D190000}"/>
    <cellStyle name="20% - Accent6 50 14" xfId="42859" xr:uid="{00000000-0005-0000-0000-00007E190000}"/>
    <cellStyle name="20% - Accent6 50 2" xfId="18908" xr:uid="{00000000-0005-0000-0000-00007F190000}"/>
    <cellStyle name="20% - Accent6 50 3" xfId="30141" xr:uid="{00000000-0005-0000-0000-000080190000}"/>
    <cellStyle name="20% - Accent6 50 4" xfId="31712" xr:uid="{00000000-0005-0000-0000-000081190000}"/>
    <cellStyle name="20% - Accent6 50 5" xfId="33241" xr:uid="{00000000-0005-0000-0000-000082190000}"/>
    <cellStyle name="20% - Accent6 50 6" xfId="34697" xr:uid="{00000000-0005-0000-0000-000083190000}"/>
    <cellStyle name="20% - Accent6 50 7" xfId="36085" xr:uid="{00000000-0005-0000-0000-000084190000}"/>
    <cellStyle name="20% - Accent6 50 8" xfId="37393" xr:uid="{00000000-0005-0000-0000-000085190000}"/>
    <cellStyle name="20% - Accent6 50 9" xfId="38607" xr:uid="{00000000-0005-0000-0000-000086190000}"/>
    <cellStyle name="20% - Accent6 51" xfId="656" xr:uid="{00000000-0005-0000-0000-000087190000}"/>
    <cellStyle name="20% - Accent6 6" xfId="724" xr:uid="{00000000-0005-0000-0000-000088190000}"/>
    <cellStyle name="20% - Accent6 6 10" xfId="21171" xr:uid="{00000000-0005-0000-0000-000089190000}"/>
    <cellStyle name="20% - Accent6 6 11" xfId="21216" xr:uid="{00000000-0005-0000-0000-00008A190000}"/>
    <cellStyle name="20% - Accent6 6 12" xfId="21175" xr:uid="{00000000-0005-0000-0000-00008B190000}"/>
    <cellStyle name="20% - Accent6 6 13" xfId="23096" xr:uid="{00000000-0005-0000-0000-00008C190000}"/>
    <cellStyle name="20% - Accent6 6 14" xfId="21180" xr:uid="{00000000-0005-0000-0000-00008D190000}"/>
    <cellStyle name="20% - Accent6 6 15" xfId="21206" xr:uid="{00000000-0005-0000-0000-00008E190000}"/>
    <cellStyle name="20% - Accent6 6 16" xfId="21184" xr:uid="{00000000-0005-0000-0000-00008F190000}"/>
    <cellStyle name="20% - Accent6 6 2" xfId="725" xr:uid="{00000000-0005-0000-0000-000090190000}"/>
    <cellStyle name="20% - Accent6 6 3" xfId="726" xr:uid="{00000000-0005-0000-0000-000091190000}"/>
    <cellStyle name="20% - Accent6 6 4" xfId="8357" xr:uid="{00000000-0005-0000-0000-000092190000}"/>
    <cellStyle name="20% - Accent6 6 5" xfId="21789" xr:uid="{00000000-0005-0000-0000-000093190000}"/>
    <cellStyle name="20% - Accent6 6 6" xfId="20952" xr:uid="{00000000-0005-0000-0000-000094190000}"/>
    <cellStyle name="20% - Accent6 6 7" xfId="21235" xr:uid="{00000000-0005-0000-0000-000095190000}"/>
    <cellStyle name="20% - Accent6 6 8" xfId="31760" xr:uid="{00000000-0005-0000-0000-000096190000}"/>
    <cellStyle name="20% - Accent6 6 9" xfId="21222" xr:uid="{00000000-0005-0000-0000-000097190000}"/>
    <cellStyle name="20% - Accent6 7" xfId="727" xr:uid="{00000000-0005-0000-0000-000098190000}"/>
    <cellStyle name="20% - Accent6 7 10" xfId="33383" xr:uid="{00000000-0005-0000-0000-000099190000}"/>
    <cellStyle name="20% - Accent6 7 11" xfId="34834" xr:uid="{00000000-0005-0000-0000-00009A190000}"/>
    <cellStyle name="20% - Accent6 7 12" xfId="36216" xr:uid="{00000000-0005-0000-0000-00009B190000}"/>
    <cellStyle name="20% - Accent6 7 13" xfId="37514" xr:uid="{00000000-0005-0000-0000-00009C190000}"/>
    <cellStyle name="20% - Accent6 7 14" xfId="38712" xr:uid="{00000000-0005-0000-0000-00009D190000}"/>
    <cellStyle name="20% - Accent6 7 15" xfId="39811" xr:uid="{00000000-0005-0000-0000-00009E190000}"/>
    <cellStyle name="20% - Accent6 7 16" xfId="40789" xr:uid="{00000000-0005-0000-0000-00009F190000}"/>
    <cellStyle name="20% - Accent6 7 2" xfId="728" xr:uid="{00000000-0005-0000-0000-0000A0190000}"/>
    <cellStyle name="20% - Accent6 7 3" xfId="729" xr:uid="{00000000-0005-0000-0000-0000A1190000}"/>
    <cellStyle name="20% - Accent6 7 4" xfId="8457" xr:uid="{00000000-0005-0000-0000-0000A2190000}"/>
    <cellStyle name="20% - Accent6 7 5" xfId="21872" xr:uid="{00000000-0005-0000-0000-0000A3190000}"/>
    <cellStyle name="20% - Accent6 7 6" xfId="20875" xr:uid="{00000000-0005-0000-0000-0000A4190000}"/>
    <cellStyle name="20% - Accent6 7 7" xfId="28675" xr:uid="{00000000-0005-0000-0000-0000A5190000}"/>
    <cellStyle name="20% - Accent6 7 8" xfId="30218" xr:uid="{00000000-0005-0000-0000-0000A6190000}"/>
    <cellStyle name="20% - Accent6 7 9" xfId="31860" xr:uid="{00000000-0005-0000-0000-0000A7190000}"/>
    <cellStyle name="20% - Accent6 8" xfId="730" xr:uid="{00000000-0005-0000-0000-0000A8190000}"/>
    <cellStyle name="20% - Accent6 8 10" xfId="26004" xr:uid="{00000000-0005-0000-0000-0000A9190000}"/>
    <cellStyle name="20% - Accent6 8 11" xfId="13202" xr:uid="{00000000-0005-0000-0000-0000AA190000}"/>
    <cellStyle name="20% - Accent6 8 12" xfId="27719" xr:uid="{00000000-0005-0000-0000-0000AB190000}"/>
    <cellStyle name="20% - Accent6 8 13" xfId="31213" xr:uid="{00000000-0005-0000-0000-0000AC190000}"/>
    <cellStyle name="20% - Accent6 8 14" xfId="32831" xr:uid="{00000000-0005-0000-0000-0000AD190000}"/>
    <cellStyle name="20% - Accent6 8 15" xfId="34307" xr:uid="{00000000-0005-0000-0000-0000AE190000}"/>
    <cellStyle name="20% - Accent6 8 16" xfId="35709" xr:uid="{00000000-0005-0000-0000-0000AF190000}"/>
    <cellStyle name="20% - Accent6 8 2" xfId="731" xr:uid="{00000000-0005-0000-0000-0000B0190000}"/>
    <cellStyle name="20% - Accent6 8 3" xfId="732" xr:uid="{00000000-0005-0000-0000-0000B1190000}"/>
    <cellStyle name="20% - Accent6 8 4" xfId="8556" xr:uid="{00000000-0005-0000-0000-0000B2190000}"/>
    <cellStyle name="20% - Accent6 8 5" xfId="21953" xr:uid="{00000000-0005-0000-0000-0000B3190000}"/>
    <cellStyle name="20% - Accent6 8 6" xfId="20796" xr:uid="{00000000-0005-0000-0000-0000B4190000}"/>
    <cellStyle name="20% - Accent6 8 7" xfId="21242" xr:uid="{00000000-0005-0000-0000-0000B5190000}"/>
    <cellStyle name="20% - Accent6 8 8" xfId="21153" xr:uid="{00000000-0005-0000-0000-0000B6190000}"/>
    <cellStyle name="20% - Accent6 8 9" xfId="27678" xr:uid="{00000000-0005-0000-0000-0000B7190000}"/>
    <cellStyle name="20% - Accent6 9" xfId="733" xr:uid="{00000000-0005-0000-0000-0000B8190000}"/>
    <cellStyle name="20% - Accent6 9 10" xfId="19333" xr:uid="{00000000-0005-0000-0000-0000B9190000}"/>
    <cellStyle name="20% - Accent6 9 11" xfId="23224" xr:uid="{00000000-0005-0000-0000-0000BA190000}"/>
    <cellStyle name="20% - Accent6 9 12" xfId="21397" xr:uid="{00000000-0005-0000-0000-0000BB190000}"/>
    <cellStyle name="20% - Accent6 9 13" xfId="29504" xr:uid="{00000000-0005-0000-0000-0000BC190000}"/>
    <cellStyle name="20% - Accent6 9 14" xfId="31019" xr:uid="{00000000-0005-0000-0000-0000BD190000}"/>
    <cellStyle name="20% - Accent6 9 15" xfId="32641" xr:uid="{00000000-0005-0000-0000-0000BE190000}"/>
    <cellStyle name="20% - Accent6 9 16" xfId="34120" xr:uid="{00000000-0005-0000-0000-0000BF190000}"/>
    <cellStyle name="20% - Accent6 9 2" xfId="734" xr:uid="{00000000-0005-0000-0000-0000C0190000}"/>
    <cellStyle name="20% - Accent6 9 3" xfId="735" xr:uid="{00000000-0005-0000-0000-0000C1190000}"/>
    <cellStyle name="20% - Accent6 9 4" xfId="8657" xr:uid="{00000000-0005-0000-0000-0000C2190000}"/>
    <cellStyle name="20% - Accent6 9 5" xfId="22037" xr:uid="{00000000-0005-0000-0000-0000C3190000}"/>
    <cellStyle name="20% - Accent6 9 6" xfId="20719" xr:uid="{00000000-0005-0000-0000-0000C4190000}"/>
    <cellStyle name="20% - Accent6 9 7" xfId="27101" xr:uid="{00000000-0005-0000-0000-0000C5190000}"/>
    <cellStyle name="20% - Accent6 9 8" xfId="19463" xr:uid="{00000000-0005-0000-0000-0000C6190000}"/>
    <cellStyle name="20% - Accent6 9 9" xfId="27174" xr:uid="{00000000-0005-0000-0000-0000C7190000}"/>
    <cellStyle name="40% - Accent1 10" xfId="737" xr:uid="{00000000-0005-0000-0000-0000C8190000}"/>
    <cellStyle name="40% - Accent1 10 10" xfId="34329" xr:uid="{00000000-0005-0000-0000-0000C9190000}"/>
    <cellStyle name="40% - Accent1 10 11" xfId="35728" xr:uid="{00000000-0005-0000-0000-0000CA190000}"/>
    <cellStyle name="40% - Accent1 10 12" xfId="37062" xr:uid="{00000000-0005-0000-0000-0000CB190000}"/>
    <cellStyle name="40% - Accent1 10 13" xfId="38296" xr:uid="{00000000-0005-0000-0000-0000CC190000}"/>
    <cellStyle name="40% - Accent1 10 14" xfId="39428" xr:uid="{00000000-0005-0000-0000-0000CD190000}"/>
    <cellStyle name="40% - Accent1 10 15" xfId="40455" xr:uid="{00000000-0005-0000-0000-0000CE190000}"/>
    <cellStyle name="40% - Accent1 10 16" xfId="41334" xr:uid="{00000000-0005-0000-0000-0000CF190000}"/>
    <cellStyle name="40% - Accent1 10 2" xfId="738" xr:uid="{00000000-0005-0000-0000-0000D0190000}"/>
    <cellStyle name="40% - Accent1 10 3" xfId="739" xr:uid="{00000000-0005-0000-0000-0000D1190000}"/>
    <cellStyle name="40% - Accent1 10 4" xfId="8757" xr:uid="{00000000-0005-0000-0000-0000D2190000}"/>
    <cellStyle name="40% - Accent1 10 5" xfId="22123" xr:uid="{00000000-0005-0000-0000-0000D3190000}"/>
    <cellStyle name="40% - Accent1 10 6" xfId="20645" xr:uid="{00000000-0005-0000-0000-0000D4190000}"/>
    <cellStyle name="40% - Accent1 10 7" xfId="29732" xr:uid="{00000000-0005-0000-0000-0000D5190000}"/>
    <cellStyle name="40% - Accent1 10 8" xfId="31239" xr:uid="{00000000-0005-0000-0000-0000D6190000}"/>
    <cellStyle name="40% - Accent1 10 9" xfId="32855" xr:uid="{00000000-0005-0000-0000-0000D7190000}"/>
    <cellStyle name="40% - Accent1 11" xfId="740" xr:uid="{00000000-0005-0000-0000-0000D8190000}"/>
    <cellStyle name="40% - Accent1 11 10" xfId="21985" xr:uid="{00000000-0005-0000-0000-0000D9190000}"/>
    <cellStyle name="40% - Accent1 11 11" xfId="27896" xr:uid="{00000000-0005-0000-0000-0000DA190000}"/>
    <cellStyle name="40% - Accent1 11 12" xfId="20838" xr:uid="{00000000-0005-0000-0000-0000DB190000}"/>
    <cellStyle name="40% - Accent1 11 13" xfId="28682" xr:uid="{00000000-0005-0000-0000-0000DC190000}"/>
    <cellStyle name="40% - Accent1 11 14" xfId="23465" xr:uid="{00000000-0005-0000-0000-0000DD190000}"/>
    <cellStyle name="40% - Accent1 11 15" xfId="31866" xr:uid="{00000000-0005-0000-0000-0000DE190000}"/>
    <cellStyle name="40% - Accent1 11 16" xfId="33389" xr:uid="{00000000-0005-0000-0000-0000DF190000}"/>
    <cellStyle name="40% - Accent1 11 2" xfId="741" xr:uid="{00000000-0005-0000-0000-0000E0190000}"/>
    <cellStyle name="40% - Accent1 11 3" xfId="742" xr:uid="{00000000-0005-0000-0000-0000E1190000}"/>
    <cellStyle name="40% - Accent1 11 4" xfId="8857" xr:uid="{00000000-0005-0000-0000-0000E2190000}"/>
    <cellStyle name="40% - Accent1 11 5" xfId="22208" xr:uid="{00000000-0005-0000-0000-0000E3190000}"/>
    <cellStyle name="40% - Accent1 11 6" xfId="20571" xr:uid="{00000000-0005-0000-0000-0000E4190000}"/>
    <cellStyle name="40% - Accent1 11 7" xfId="23889" xr:uid="{00000000-0005-0000-0000-0000E5190000}"/>
    <cellStyle name="40% - Accent1 11 8" xfId="23255" xr:uid="{00000000-0005-0000-0000-0000E6190000}"/>
    <cellStyle name="40% - Accent1 11 9" xfId="21897" xr:uid="{00000000-0005-0000-0000-0000E7190000}"/>
    <cellStyle name="40% - Accent1 12" xfId="743" xr:uid="{00000000-0005-0000-0000-0000E8190000}"/>
    <cellStyle name="40% - Accent1 12 10" xfId="31910" xr:uid="{00000000-0005-0000-0000-0000E9190000}"/>
    <cellStyle name="40% - Accent1 12 11" xfId="33432" xr:uid="{00000000-0005-0000-0000-0000EA190000}"/>
    <cellStyle name="40% - Accent1 12 12" xfId="34879" xr:uid="{00000000-0005-0000-0000-0000EB190000}"/>
    <cellStyle name="40% - Accent1 12 13" xfId="36258" xr:uid="{00000000-0005-0000-0000-0000EC190000}"/>
    <cellStyle name="40% - Accent1 12 14" xfId="37554" xr:uid="{00000000-0005-0000-0000-0000ED190000}"/>
    <cellStyle name="40% - Accent1 12 15" xfId="38750" xr:uid="{00000000-0005-0000-0000-0000EE190000}"/>
    <cellStyle name="40% - Accent1 12 16" xfId="39847" xr:uid="{00000000-0005-0000-0000-0000EF190000}"/>
    <cellStyle name="40% - Accent1 12 2" xfId="744" xr:uid="{00000000-0005-0000-0000-0000F0190000}"/>
    <cellStyle name="40% - Accent1 12 3" xfId="745" xr:uid="{00000000-0005-0000-0000-0000F1190000}"/>
    <cellStyle name="40% - Accent1 12 4" xfId="8959" xr:uid="{00000000-0005-0000-0000-0000F2190000}"/>
    <cellStyle name="40% - Accent1 12 5" xfId="22287" xr:uid="{00000000-0005-0000-0000-0000F3190000}"/>
    <cellStyle name="40% - Accent1 12 6" xfId="20484" xr:uid="{00000000-0005-0000-0000-0000F4190000}"/>
    <cellStyle name="40% - Accent1 12 7" xfId="24866" xr:uid="{00000000-0005-0000-0000-0000F5190000}"/>
    <cellStyle name="40% - Accent1 12 8" xfId="30172" xr:uid="{00000000-0005-0000-0000-0000F6190000}"/>
    <cellStyle name="40% - Accent1 12 9" xfId="30268" xr:uid="{00000000-0005-0000-0000-0000F7190000}"/>
    <cellStyle name="40% - Accent1 13" xfId="746" xr:uid="{00000000-0005-0000-0000-0000F8190000}"/>
    <cellStyle name="40% - Accent1 13 10" xfId="20736" xr:uid="{00000000-0005-0000-0000-0000F9190000}"/>
    <cellStyle name="40% - Accent1 13 11" xfId="28181" xr:uid="{00000000-0005-0000-0000-0000FA190000}"/>
    <cellStyle name="40% - Accent1 13 12" xfId="20536" xr:uid="{00000000-0005-0000-0000-0000FB190000}"/>
    <cellStyle name="40% - Accent1 13 13" xfId="30787" xr:uid="{00000000-0005-0000-0000-0000FC190000}"/>
    <cellStyle name="40% - Accent1 13 14" xfId="32420" xr:uid="{00000000-0005-0000-0000-0000FD190000}"/>
    <cellStyle name="40% - Accent1 13 15" xfId="33914" xr:uid="{00000000-0005-0000-0000-0000FE190000}"/>
    <cellStyle name="40% - Accent1 13 16" xfId="35337" xr:uid="{00000000-0005-0000-0000-0000FF190000}"/>
    <cellStyle name="40% - Accent1 13 2" xfId="747" xr:uid="{00000000-0005-0000-0000-0000001A0000}"/>
    <cellStyle name="40% - Accent1 13 3" xfId="748" xr:uid="{00000000-0005-0000-0000-0000011A0000}"/>
    <cellStyle name="40% - Accent1 13 4" xfId="9056" xr:uid="{00000000-0005-0000-0000-0000021A0000}"/>
    <cellStyle name="40% - Accent1 13 5" xfId="22376" xr:uid="{00000000-0005-0000-0000-0000031A0000}"/>
    <cellStyle name="40% - Accent1 13 6" xfId="20403" xr:uid="{00000000-0005-0000-0000-0000041A0000}"/>
    <cellStyle name="40% - Accent1 13 7" xfId="26876" xr:uid="{00000000-0005-0000-0000-0000051A0000}"/>
    <cellStyle name="40% - Accent1 13 8" xfId="13328" xr:uid="{00000000-0005-0000-0000-0000061A0000}"/>
    <cellStyle name="40% - Accent1 13 9" xfId="23628" xr:uid="{00000000-0005-0000-0000-0000071A0000}"/>
    <cellStyle name="40% - Accent1 14" xfId="749" xr:uid="{00000000-0005-0000-0000-0000081A0000}"/>
    <cellStyle name="40% - Accent1 14 10" xfId="19766" xr:uid="{00000000-0005-0000-0000-0000091A0000}"/>
    <cellStyle name="40% - Accent1 14 11" xfId="30633" xr:uid="{00000000-0005-0000-0000-00000A1A0000}"/>
    <cellStyle name="40% - Accent1 14 12" xfId="32267" xr:uid="{00000000-0005-0000-0000-00000B1A0000}"/>
    <cellStyle name="40% - Accent1 14 13" xfId="33771" xr:uid="{00000000-0005-0000-0000-00000C1A0000}"/>
    <cellStyle name="40% - Accent1 14 14" xfId="35201" xr:uid="{00000000-0005-0000-0000-00000D1A0000}"/>
    <cellStyle name="40% - Accent1 14 15" xfId="36557" xr:uid="{00000000-0005-0000-0000-00000E1A0000}"/>
    <cellStyle name="40% - Accent1 14 16" xfId="37827" xr:uid="{00000000-0005-0000-0000-00000F1A0000}"/>
    <cellStyle name="40% - Accent1 14 2" xfId="750" xr:uid="{00000000-0005-0000-0000-0000101A0000}"/>
    <cellStyle name="40% - Accent1 14 3" xfId="751" xr:uid="{00000000-0005-0000-0000-0000111A0000}"/>
    <cellStyle name="40% - Accent1 14 4" xfId="9152" xr:uid="{00000000-0005-0000-0000-0000121A0000}"/>
    <cellStyle name="40% - Accent1 14 5" xfId="22454" xr:uid="{00000000-0005-0000-0000-0000131A0000}"/>
    <cellStyle name="40% - Accent1 14 6" xfId="20324" xr:uid="{00000000-0005-0000-0000-0000141A0000}"/>
    <cellStyle name="40% - Accent1 14 7" xfId="25286" xr:uid="{00000000-0005-0000-0000-0000151A0000}"/>
    <cellStyle name="40% - Accent1 14 8" xfId="25425" xr:uid="{00000000-0005-0000-0000-0000161A0000}"/>
    <cellStyle name="40% - Accent1 14 9" xfId="13484" xr:uid="{00000000-0005-0000-0000-0000171A0000}"/>
    <cellStyle name="40% - Accent1 15" xfId="752" xr:uid="{00000000-0005-0000-0000-0000181A0000}"/>
    <cellStyle name="40% - Accent1 15 10" xfId="32843" xr:uid="{00000000-0005-0000-0000-0000191A0000}"/>
    <cellStyle name="40% - Accent1 15 11" xfId="34319" xr:uid="{00000000-0005-0000-0000-00001A1A0000}"/>
    <cellStyle name="40% - Accent1 15 12" xfId="35719" xr:uid="{00000000-0005-0000-0000-00001B1A0000}"/>
    <cellStyle name="40% - Accent1 15 13" xfId="37053" xr:uid="{00000000-0005-0000-0000-00001C1A0000}"/>
    <cellStyle name="40% - Accent1 15 14" xfId="38287" xr:uid="{00000000-0005-0000-0000-00001D1A0000}"/>
    <cellStyle name="40% - Accent1 15 15" xfId="39422" xr:uid="{00000000-0005-0000-0000-00001E1A0000}"/>
    <cellStyle name="40% - Accent1 15 16" xfId="40451" xr:uid="{00000000-0005-0000-0000-00001F1A0000}"/>
    <cellStyle name="40% - Accent1 15 2" xfId="753" xr:uid="{00000000-0005-0000-0000-0000201A0000}"/>
    <cellStyle name="40% - Accent1 15 3" xfId="754" xr:uid="{00000000-0005-0000-0000-0000211A0000}"/>
    <cellStyle name="40% - Accent1 15 4" xfId="9248" xr:uid="{00000000-0005-0000-0000-0000221A0000}"/>
    <cellStyle name="40% - Accent1 15 5" xfId="22530" xr:uid="{00000000-0005-0000-0000-0000231A0000}"/>
    <cellStyle name="40% - Accent1 15 6" xfId="20241" xr:uid="{00000000-0005-0000-0000-0000241A0000}"/>
    <cellStyle name="40% - Accent1 15 7" xfId="23564" xr:uid="{00000000-0005-0000-0000-0000251A0000}"/>
    <cellStyle name="40% - Accent1 15 8" xfId="24215" xr:uid="{00000000-0005-0000-0000-0000261A0000}"/>
    <cellStyle name="40% - Accent1 15 9" xfId="31226" xr:uid="{00000000-0005-0000-0000-0000271A0000}"/>
    <cellStyle name="40% - Accent1 16" xfId="755" xr:uid="{00000000-0005-0000-0000-0000281A0000}"/>
    <cellStyle name="40% - Accent1 16 10" xfId="23501" xr:uid="{00000000-0005-0000-0000-0000291A0000}"/>
    <cellStyle name="40% - Accent1 16 11" xfId="20513" xr:uid="{00000000-0005-0000-0000-00002A1A0000}"/>
    <cellStyle name="40% - Accent1 16 12" xfId="28345" xr:uid="{00000000-0005-0000-0000-00002B1A0000}"/>
    <cellStyle name="40% - Accent1 16 13" xfId="28358" xr:uid="{00000000-0005-0000-0000-00002C1A0000}"/>
    <cellStyle name="40% - Accent1 16 14" xfId="25721" xr:uid="{00000000-0005-0000-0000-00002D1A0000}"/>
    <cellStyle name="40% - Accent1 16 15" xfId="26380" xr:uid="{00000000-0005-0000-0000-00002E1A0000}"/>
    <cellStyle name="40% - Accent1 16 16" xfId="24891" xr:uid="{00000000-0005-0000-0000-00002F1A0000}"/>
    <cellStyle name="40% - Accent1 16 2" xfId="756" xr:uid="{00000000-0005-0000-0000-0000301A0000}"/>
    <cellStyle name="40% - Accent1 16 3" xfId="757" xr:uid="{00000000-0005-0000-0000-0000311A0000}"/>
    <cellStyle name="40% - Accent1 16 4" xfId="9342" xr:uid="{00000000-0005-0000-0000-0000321A0000}"/>
    <cellStyle name="40% - Accent1 16 5" xfId="22606" xr:uid="{00000000-0005-0000-0000-0000331A0000}"/>
    <cellStyle name="40% - Accent1 16 6" xfId="20165" xr:uid="{00000000-0005-0000-0000-0000341A0000}"/>
    <cellStyle name="40% - Accent1 16 7" xfId="24944" xr:uid="{00000000-0005-0000-0000-0000351A0000}"/>
    <cellStyle name="40% - Accent1 16 8" xfId="25368" xr:uid="{00000000-0005-0000-0000-0000361A0000}"/>
    <cellStyle name="40% - Accent1 16 9" xfId="23145" xr:uid="{00000000-0005-0000-0000-0000371A0000}"/>
    <cellStyle name="40% - Accent1 17" xfId="758" xr:uid="{00000000-0005-0000-0000-0000381A0000}"/>
    <cellStyle name="40% - Accent1 17 10" xfId="34309" xr:uid="{00000000-0005-0000-0000-0000391A0000}"/>
    <cellStyle name="40% - Accent1 17 11" xfId="35711" xr:uid="{00000000-0005-0000-0000-00003A1A0000}"/>
    <cellStyle name="40% - Accent1 17 12" xfId="37045" xr:uid="{00000000-0005-0000-0000-00003B1A0000}"/>
    <cellStyle name="40% - Accent1 17 13" xfId="38279" xr:uid="{00000000-0005-0000-0000-00003C1A0000}"/>
    <cellStyle name="40% - Accent1 17 14" xfId="39417" xr:uid="{00000000-0005-0000-0000-00003D1A0000}"/>
    <cellStyle name="40% - Accent1 17 2" xfId="13268" xr:uid="{00000000-0005-0000-0000-00003E1A0000}"/>
    <cellStyle name="40% - Accent1 17 3" xfId="25679" xr:uid="{00000000-0005-0000-0000-00003F1A0000}"/>
    <cellStyle name="40% - Accent1 17 4" xfId="26098" xr:uid="{00000000-0005-0000-0000-0000401A0000}"/>
    <cellStyle name="40% - Accent1 17 5" xfId="13224" xr:uid="{00000000-0005-0000-0000-0000411A0000}"/>
    <cellStyle name="40% - Accent1 17 6" xfId="25210" xr:uid="{00000000-0005-0000-0000-0000421A0000}"/>
    <cellStyle name="40% - Accent1 17 7" xfId="19091" xr:uid="{00000000-0005-0000-0000-0000431A0000}"/>
    <cellStyle name="40% - Accent1 17 8" xfId="31215" xr:uid="{00000000-0005-0000-0000-0000441A0000}"/>
    <cellStyle name="40% - Accent1 17 9" xfId="32833" xr:uid="{00000000-0005-0000-0000-0000451A0000}"/>
    <cellStyle name="40% - Accent1 18" xfId="759" xr:uid="{00000000-0005-0000-0000-0000461A0000}"/>
    <cellStyle name="40% - Accent1 18 10" xfId="30136" xr:uid="{00000000-0005-0000-0000-0000471A0000}"/>
    <cellStyle name="40% - Accent1 18 11" xfId="31634" xr:uid="{00000000-0005-0000-0000-0000481A0000}"/>
    <cellStyle name="40% - Accent1 18 12" xfId="33236" xr:uid="{00000000-0005-0000-0000-0000491A0000}"/>
    <cellStyle name="40% - Accent1 18 13" xfId="34692" xr:uid="{00000000-0005-0000-0000-00004A1A0000}"/>
    <cellStyle name="40% - Accent1 18 14" xfId="36081" xr:uid="{00000000-0005-0000-0000-00004B1A0000}"/>
    <cellStyle name="40% - Accent1 18 2" xfId="15838" xr:uid="{00000000-0005-0000-0000-00004C1A0000}"/>
    <cellStyle name="40% - Accent1 18 3" xfId="27692" xr:uid="{00000000-0005-0000-0000-00004D1A0000}"/>
    <cellStyle name="40% - Accent1 18 4" xfId="25999" xr:uid="{00000000-0005-0000-0000-00004E1A0000}"/>
    <cellStyle name="40% - Accent1 18 5" xfId="9470" xr:uid="{00000000-0005-0000-0000-00004F1A0000}"/>
    <cellStyle name="40% - Accent1 18 6" xfId="25908" xr:uid="{00000000-0005-0000-0000-0000501A0000}"/>
    <cellStyle name="40% - Accent1 18 7" xfId="26867" xr:uid="{00000000-0005-0000-0000-0000511A0000}"/>
    <cellStyle name="40% - Accent1 18 8" xfId="27476" xr:uid="{00000000-0005-0000-0000-0000521A0000}"/>
    <cellStyle name="40% - Accent1 18 9" xfId="19330" xr:uid="{00000000-0005-0000-0000-0000531A0000}"/>
    <cellStyle name="40% - Accent1 19" xfId="760" xr:uid="{00000000-0005-0000-0000-0000541A0000}"/>
    <cellStyle name="40% - Accent1 19 10" xfId="24101" xr:uid="{00000000-0005-0000-0000-0000551A0000}"/>
    <cellStyle name="40% - Accent1 19 11" xfId="25251" xr:uid="{00000000-0005-0000-0000-0000561A0000}"/>
    <cellStyle name="40% - Accent1 19 12" xfId="23161" xr:uid="{00000000-0005-0000-0000-0000571A0000}"/>
    <cellStyle name="40% - Accent1 19 13" xfId="29017" xr:uid="{00000000-0005-0000-0000-0000581A0000}"/>
    <cellStyle name="40% - Accent1 19 14" xfId="23426" xr:uid="{00000000-0005-0000-0000-0000591A0000}"/>
    <cellStyle name="40% - Accent1 19 2" xfId="15933" xr:uid="{00000000-0005-0000-0000-00005A1A0000}"/>
    <cellStyle name="40% - Accent1 19 3" xfId="27768" xr:uid="{00000000-0005-0000-0000-00005B1A0000}"/>
    <cellStyle name="40% - Accent1 19 4" xfId="23015" xr:uid="{00000000-0005-0000-0000-00005C1A0000}"/>
    <cellStyle name="40% - Accent1 19 5" xfId="21760" xr:uid="{00000000-0005-0000-0000-00005D1A0000}"/>
    <cellStyle name="40% - Accent1 19 6" xfId="26628" xr:uid="{00000000-0005-0000-0000-00005E1A0000}"/>
    <cellStyle name="40% - Accent1 19 7" xfId="20502" xr:uid="{00000000-0005-0000-0000-00005F1A0000}"/>
    <cellStyle name="40% - Accent1 19 8" xfId="28448" xr:uid="{00000000-0005-0000-0000-0000601A0000}"/>
    <cellStyle name="40% - Accent1 19 9" xfId="25673" xr:uid="{00000000-0005-0000-0000-0000611A0000}"/>
    <cellStyle name="40% - Accent1 2" xfId="761" xr:uid="{00000000-0005-0000-0000-0000621A0000}"/>
    <cellStyle name="40% - Accent1 2 10" xfId="27288" xr:uid="{00000000-0005-0000-0000-0000631A0000}"/>
    <cellStyle name="40% - Accent1 2 11" xfId="19379" xr:uid="{00000000-0005-0000-0000-0000641A0000}"/>
    <cellStyle name="40% - Accent1 2 12" xfId="20769" xr:uid="{00000000-0005-0000-0000-0000651A0000}"/>
    <cellStyle name="40% - Accent1 2 13" xfId="27325" xr:uid="{00000000-0005-0000-0000-0000661A0000}"/>
    <cellStyle name="40% - Accent1 2 14" xfId="23067" xr:uid="{00000000-0005-0000-0000-0000671A0000}"/>
    <cellStyle name="40% - Accent1 2 15" xfId="28869" xr:uid="{00000000-0005-0000-0000-0000681A0000}"/>
    <cellStyle name="40% - Accent1 2 16" xfId="24244" xr:uid="{00000000-0005-0000-0000-0000691A0000}"/>
    <cellStyle name="40% - Accent1 2 2" xfId="762" xr:uid="{00000000-0005-0000-0000-00006A1A0000}"/>
    <cellStyle name="40% - Accent1 2 3" xfId="763" xr:uid="{00000000-0005-0000-0000-00006B1A0000}"/>
    <cellStyle name="40% - Accent1 2 4" xfId="7961" xr:uid="{00000000-0005-0000-0000-00006C1A0000}"/>
    <cellStyle name="40% - Accent1 2 5" xfId="21468" xr:uid="{00000000-0005-0000-0000-00006D1A0000}"/>
    <cellStyle name="40% - Accent1 2 6" xfId="24589" xr:uid="{00000000-0005-0000-0000-00006E1A0000}"/>
    <cellStyle name="40% - Accent1 2 7" xfId="28950" xr:uid="{00000000-0005-0000-0000-00006F1A0000}"/>
    <cellStyle name="40% - Accent1 2 8" xfId="13517" xr:uid="{00000000-0005-0000-0000-0000701A0000}"/>
    <cellStyle name="40% - Accent1 2 9" xfId="19496" xr:uid="{00000000-0005-0000-0000-0000711A0000}"/>
    <cellStyle name="40% - Accent1 20" xfId="764" xr:uid="{00000000-0005-0000-0000-0000721A0000}"/>
    <cellStyle name="40% - Accent1 20 10" xfId="30725" xr:uid="{00000000-0005-0000-0000-0000731A0000}"/>
    <cellStyle name="40% - Accent1 20 11" xfId="32358" xr:uid="{00000000-0005-0000-0000-0000741A0000}"/>
    <cellStyle name="40% - Accent1 20 12" xfId="33855" xr:uid="{00000000-0005-0000-0000-0000751A0000}"/>
    <cellStyle name="40% - Accent1 20 13" xfId="35278" xr:uid="{00000000-0005-0000-0000-0000761A0000}"/>
    <cellStyle name="40% - Accent1 20 14" xfId="36630" xr:uid="{00000000-0005-0000-0000-0000771A0000}"/>
    <cellStyle name="40% - Accent1 20 2" xfId="16030" xr:uid="{00000000-0005-0000-0000-0000781A0000}"/>
    <cellStyle name="40% - Accent1 20 3" xfId="27847" xr:uid="{00000000-0005-0000-0000-0000791A0000}"/>
    <cellStyle name="40% - Accent1 20 4" xfId="25946" xr:uid="{00000000-0005-0000-0000-00007A1A0000}"/>
    <cellStyle name="40% - Accent1 20 5" xfId="19808" xr:uid="{00000000-0005-0000-0000-00007B1A0000}"/>
    <cellStyle name="40% - Accent1 20 6" xfId="27410" xr:uid="{00000000-0005-0000-0000-00007C1A0000}"/>
    <cellStyle name="40% - Accent1 20 7" xfId="13474" xr:uid="{00000000-0005-0000-0000-00007D1A0000}"/>
    <cellStyle name="40% - Accent1 20 8" xfId="13214" xr:uid="{00000000-0005-0000-0000-00007E1A0000}"/>
    <cellStyle name="40% - Accent1 20 9" xfId="29199" xr:uid="{00000000-0005-0000-0000-00007F1A0000}"/>
    <cellStyle name="40% - Accent1 21" xfId="765" xr:uid="{00000000-0005-0000-0000-0000801A0000}"/>
    <cellStyle name="40% - Accent1 21 10" xfId="35605" xr:uid="{00000000-0005-0000-0000-0000811A0000}"/>
    <cellStyle name="40% - Accent1 21 11" xfId="36944" xr:uid="{00000000-0005-0000-0000-0000821A0000}"/>
    <cellStyle name="40% - Accent1 21 12" xfId="38186" xr:uid="{00000000-0005-0000-0000-0000831A0000}"/>
    <cellStyle name="40% - Accent1 21 13" xfId="39331" xr:uid="{00000000-0005-0000-0000-0000841A0000}"/>
    <cellStyle name="40% - Accent1 21 14" xfId="40367" xr:uid="{00000000-0005-0000-0000-0000851A0000}"/>
    <cellStyle name="40% - Accent1 21 2" xfId="16127" xr:uid="{00000000-0005-0000-0000-0000861A0000}"/>
    <cellStyle name="40% - Accent1 21 3" xfId="27924" xr:uid="{00000000-0005-0000-0000-0000871A0000}"/>
    <cellStyle name="40% - Accent1 21 4" xfId="22958" xr:uid="{00000000-0005-0000-0000-0000881A0000}"/>
    <cellStyle name="40% - Accent1 21 5" xfId="29344" xr:uid="{00000000-0005-0000-0000-0000891A0000}"/>
    <cellStyle name="40% - Accent1 21 6" xfId="29595" xr:uid="{00000000-0005-0000-0000-00008A1A0000}"/>
    <cellStyle name="40% - Accent1 21 7" xfId="31102" xr:uid="{00000000-0005-0000-0000-00008B1A0000}"/>
    <cellStyle name="40% - Accent1 21 8" xfId="32723" xr:uid="{00000000-0005-0000-0000-00008C1A0000}"/>
    <cellStyle name="40% - Accent1 21 9" xfId="34199" xr:uid="{00000000-0005-0000-0000-00008D1A0000}"/>
    <cellStyle name="40% - Accent1 22" xfId="766" xr:uid="{00000000-0005-0000-0000-00008E1A0000}"/>
    <cellStyle name="40% - Accent1 22 10" xfId="35018" xr:uid="{00000000-0005-0000-0000-00008F1A0000}"/>
    <cellStyle name="40% - Accent1 22 11" xfId="36385" xr:uid="{00000000-0005-0000-0000-0000901A0000}"/>
    <cellStyle name="40% - Accent1 22 12" xfId="37675" xr:uid="{00000000-0005-0000-0000-0000911A0000}"/>
    <cellStyle name="40% - Accent1 22 13" xfId="38861" xr:uid="{00000000-0005-0000-0000-0000921A0000}"/>
    <cellStyle name="40% - Accent1 22 14" xfId="39946" xr:uid="{00000000-0005-0000-0000-0000931A0000}"/>
    <cellStyle name="40% - Accent1 22 2" xfId="16223" xr:uid="{00000000-0005-0000-0000-0000941A0000}"/>
    <cellStyle name="40% - Accent1 22 3" xfId="27999" xr:uid="{00000000-0005-0000-0000-0000951A0000}"/>
    <cellStyle name="40% - Accent1 22 4" xfId="22925" xr:uid="{00000000-0005-0000-0000-0000961A0000}"/>
    <cellStyle name="40% - Accent1 22 5" xfId="19237" xr:uid="{00000000-0005-0000-0000-0000971A0000}"/>
    <cellStyle name="40% - Accent1 22 6" xfId="24788" xr:uid="{00000000-0005-0000-0000-0000981A0000}"/>
    <cellStyle name="40% - Accent1 22 7" xfId="30424" xr:uid="{00000000-0005-0000-0000-0000991A0000}"/>
    <cellStyle name="40% - Accent1 22 8" xfId="32064" xr:uid="{00000000-0005-0000-0000-00009A1A0000}"/>
    <cellStyle name="40% - Accent1 22 9" xfId="33578" xr:uid="{00000000-0005-0000-0000-00009B1A0000}"/>
    <cellStyle name="40% - Accent1 23" xfId="767" xr:uid="{00000000-0005-0000-0000-00009C1A0000}"/>
    <cellStyle name="40% - Accent1 23 10" xfId="20976" xr:uid="{00000000-0005-0000-0000-00009D1A0000}"/>
    <cellStyle name="40% - Accent1 23 11" xfId="20673" xr:uid="{00000000-0005-0000-0000-00009E1A0000}"/>
    <cellStyle name="40% - Accent1 23 12" xfId="23805" xr:uid="{00000000-0005-0000-0000-00009F1A0000}"/>
    <cellStyle name="40% - Accent1 23 13" xfId="30863" xr:uid="{00000000-0005-0000-0000-0000A01A0000}"/>
    <cellStyle name="40% - Accent1 23 14" xfId="32492" xr:uid="{00000000-0005-0000-0000-0000A11A0000}"/>
    <cellStyle name="40% - Accent1 23 2" xfId="16319" xr:uid="{00000000-0005-0000-0000-0000A21A0000}"/>
    <cellStyle name="40% - Accent1 23 3" xfId="28076" xr:uid="{00000000-0005-0000-0000-0000A31A0000}"/>
    <cellStyle name="40% - Accent1 23 4" xfId="22910" xr:uid="{00000000-0005-0000-0000-0000A41A0000}"/>
    <cellStyle name="40% - Accent1 23 5" xfId="19250" xr:uid="{00000000-0005-0000-0000-0000A51A0000}"/>
    <cellStyle name="40% - Accent1 23 6" xfId="9486" xr:uid="{00000000-0005-0000-0000-0000A61A0000}"/>
    <cellStyle name="40% - Accent1 23 7" xfId="21941" xr:uid="{00000000-0005-0000-0000-0000A71A0000}"/>
    <cellStyle name="40% - Accent1 23 8" xfId="23923" xr:uid="{00000000-0005-0000-0000-0000A81A0000}"/>
    <cellStyle name="40% - Accent1 23 9" xfId="23504" xr:uid="{00000000-0005-0000-0000-0000A91A0000}"/>
    <cellStyle name="40% - Accent1 24" xfId="768" xr:uid="{00000000-0005-0000-0000-0000AA1A0000}"/>
    <cellStyle name="40% - Accent1 24 10" xfId="32198" xr:uid="{00000000-0005-0000-0000-0000AB1A0000}"/>
    <cellStyle name="40% - Accent1 24 11" xfId="33707" xr:uid="{00000000-0005-0000-0000-0000AC1A0000}"/>
    <cellStyle name="40% - Accent1 24 12" xfId="35140" xr:uid="{00000000-0005-0000-0000-0000AD1A0000}"/>
    <cellStyle name="40% - Accent1 24 13" xfId="36500" xr:uid="{00000000-0005-0000-0000-0000AE1A0000}"/>
    <cellStyle name="40% - Accent1 24 14" xfId="37777" xr:uid="{00000000-0005-0000-0000-0000AF1A0000}"/>
    <cellStyle name="40% - Accent1 24 2" xfId="16415" xr:uid="{00000000-0005-0000-0000-0000B01A0000}"/>
    <cellStyle name="40% - Accent1 24 3" xfId="28149" xr:uid="{00000000-0005-0000-0000-0000B11A0000}"/>
    <cellStyle name="40% - Accent1 24 4" xfId="22874" xr:uid="{00000000-0005-0000-0000-0000B21A0000}"/>
    <cellStyle name="40% - Accent1 24 5" xfId="19270" xr:uid="{00000000-0005-0000-0000-0000B31A0000}"/>
    <cellStyle name="40% - Accent1 24 6" xfId="13492" xr:uid="{00000000-0005-0000-0000-0000B41A0000}"/>
    <cellStyle name="40% - Accent1 24 7" xfId="9474" xr:uid="{00000000-0005-0000-0000-0000B51A0000}"/>
    <cellStyle name="40% - Accent1 24 8" xfId="20496" xr:uid="{00000000-0005-0000-0000-0000B61A0000}"/>
    <cellStyle name="40% - Accent1 24 9" xfId="30564" xr:uid="{00000000-0005-0000-0000-0000B71A0000}"/>
    <cellStyle name="40% - Accent1 25" xfId="769" xr:uid="{00000000-0005-0000-0000-0000B81A0000}"/>
    <cellStyle name="40% - Accent1 25 10" xfId="26955" xr:uid="{00000000-0005-0000-0000-0000B91A0000}"/>
    <cellStyle name="40% - Accent1 25 11" xfId="24393" xr:uid="{00000000-0005-0000-0000-0000BA1A0000}"/>
    <cellStyle name="40% - Accent1 25 12" xfId="25816" xr:uid="{00000000-0005-0000-0000-0000BB1A0000}"/>
    <cellStyle name="40% - Accent1 25 13" xfId="27227" xr:uid="{00000000-0005-0000-0000-0000BC1A0000}"/>
    <cellStyle name="40% - Accent1 25 14" xfId="22359" xr:uid="{00000000-0005-0000-0000-0000BD1A0000}"/>
    <cellStyle name="40% - Accent1 25 2" xfId="16511" xr:uid="{00000000-0005-0000-0000-0000BE1A0000}"/>
    <cellStyle name="40% - Accent1 25 3" xfId="28223" xr:uid="{00000000-0005-0000-0000-0000BF1A0000}"/>
    <cellStyle name="40% - Accent1 25 4" xfId="22837" xr:uid="{00000000-0005-0000-0000-0000C01A0000}"/>
    <cellStyle name="40% - Accent1 25 5" xfId="19962" xr:uid="{00000000-0005-0000-0000-0000C11A0000}"/>
    <cellStyle name="40% - Accent1 25 6" xfId="26491" xr:uid="{00000000-0005-0000-0000-0000C21A0000}"/>
    <cellStyle name="40% - Accent1 25 7" xfId="20888" xr:uid="{00000000-0005-0000-0000-0000C31A0000}"/>
    <cellStyle name="40% - Accent1 25 8" xfId="27008" xr:uid="{00000000-0005-0000-0000-0000C41A0000}"/>
    <cellStyle name="40% - Accent1 25 9" xfId="9673" xr:uid="{00000000-0005-0000-0000-0000C51A0000}"/>
    <cellStyle name="40% - Accent1 26" xfId="770" xr:uid="{00000000-0005-0000-0000-0000C61A0000}"/>
    <cellStyle name="40% - Accent1 26 10" xfId="23269" xr:uid="{00000000-0005-0000-0000-0000C71A0000}"/>
    <cellStyle name="40% - Accent1 26 11" xfId="25535" xr:uid="{00000000-0005-0000-0000-0000C81A0000}"/>
    <cellStyle name="40% - Accent1 26 12" xfId="24984" xr:uid="{00000000-0005-0000-0000-0000C91A0000}"/>
    <cellStyle name="40% - Accent1 26 13" xfId="13264" xr:uid="{00000000-0005-0000-0000-0000CA1A0000}"/>
    <cellStyle name="40% - Accent1 26 14" xfId="28534" xr:uid="{00000000-0005-0000-0000-0000CB1A0000}"/>
    <cellStyle name="40% - Accent1 26 2" xfId="16607" xr:uid="{00000000-0005-0000-0000-0000CC1A0000}"/>
    <cellStyle name="40% - Accent1 26 3" xfId="28295" xr:uid="{00000000-0005-0000-0000-0000CD1A0000}"/>
    <cellStyle name="40% - Accent1 26 4" xfId="22801" xr:uid="{00000000-0005-0000-0000-0000CE1A0000}"/>
    <cellStyle name="40% - Accent1 26 5" xfId="19317" xr:uid="{00000000-0005-0000-0000-0000CF1A0000}"/>
    <cellStyle name="40% - Accent1 26 6" xfId="21777" xr:uid="{00000000-0005-0000-0000-0000D01A0000}"/>
    <cellStyle name="40% - Accent1 26 7" xfId="28403" xr:uid="{00000000-0005-0000-0000-0000D11A0000}"/>
    <cellStyle name="40% - Accent1 26 8" xfId="28122" xr:uid="{00000000-0005-0000-0000-0000D21A0000}"/>
    <cellStyle name="40% - Accent1 26 9" xfId="20447" xr:uid="{00000000-0005-0000-0000-0000D31A0000}"/>
    <cellStyle name="40% - Accent1 27" xfId="771" xr:uid="{00000000-0005-0000-0000-0000D41A0000}"/>
    <cellStyle name="40% - Accent1 27 10" xfId="26895" xr:uid="{00000000-0005-0000-0000-0000D51A0000}"/>
    <cellStyle name="40% - Accent1 27 11" xfId="23907" xr:uid="{00000000-0005-0000-0000-0000D61A0000}"/>
    <cellStyle name="40% - Accent1 27 12" xfId="25067" xr:uid="{00000000-0005-0000-0000-0000D71A0000}"/>
    <cellStyle name="40% - Accent1 27 13" xfId="25285" xr:uid="{00000000-0005-0000-0000-0000D81A0000}"/>
    <cellStyle name="40% - Accent1 27 14" xfId="22016" xr:uid="{00000000-0005-0000-0000-0000D91A0000}"/>
    <cellStyle name="40% - Accent1 27 2" xfId="16703" xr:uid="{00000000-0005-0000-0000-0000DA1A0000}"/>
    <cellStyle name="40% - Accent1 27 3" xfId="28375" xr:uid="{00000000-0005-0000-0000-0000DB1A0000}"/>
    <cellStyle name="40% - Accent1 27 4" xfId="22764" xr:uid="{00000000-0005-0000-0000-0000DC1A0000}"/>
    <cellStyle name="40% - Accent1 27 5" xfId="20010" xr:uid="{00000000-0005-0000-0000-0000DD1A0000}"/>
    <cellStyle name="40% - Accent1 27 6" xfId="28485" xr:uid="{00000000-0005-0000-0000-0000DE1A0000}"/>
    <cellStyle name="40% - Accent1 27 7" xfId="19904" xr:uid="{00000000-0005-0000-0000-0000DF1A0000}"/>
    <cellStyle name="40% - Accent1 27 8" xfId="23687" xr:uid="{00000000-0005-0000-0000-0000E01A0000}"/>
    <cellStyle name="40% - Accent1 27 9" xfId="22148" xr:uid="{00000000-0005-0000-0000-0000E11A0000}"/>
    <cellStyle name="40% - Accent1 28" xfId="772" xr:uid="{00000000-0005-0000-0000-0000E21A0000}"/>
    <cellStyle name="40% - Accent1 28 10" xfId="20609" xr:uid="{00000000-0005-0000-0000-0000E31A0000}"/>
    <cellStyle name="40% - Accent1 28 11" xfId="20197" xr:uid="{00000000-0005-0000-0000-0000E41A0000}"/>
    <cellStyle name="40% - Accent1 28 12" xfId="22971" xr:uid="{00000000-0005-0000-0000-0000E51A0000}"/>
    <cellStyle name="40% - Accent1 28 13" xfId="19932" xr:uid="{00000000-0005-0000-0000-0000E61A0000}"/>
    <cellStyle name="40% - Accent1 28 14" xfId="26981" xr:uid="{00000000-0005-0000-0000-0000E71A0000}"/>
    <cellStyle name="40% - Accent1 28 2" xfId="16799" xr:uid="{00000000-0005-0000-0000-0000E81A0000}"/>
    <cellStyle name="40% - Accent1 28 3" xfId="28457" xr:uid="{00000000-0005-0000-0000-0000E91A0000}"/>
    <cellStyle name="40% - Accent1 28 4" xfId="22727" xr:uid="{00000000-0005-0000-0000-0000EA1A0000}"/>
    <cellStyle name="40% - Accent1 28 5" xfId="20047" xr:uid="{00000000-0005-0000-0000-0000EB1A0000}"/>
    <cellStyle name="40% - Accent1 28 6" xfId="26968" xr:uid="{00000000-0005-0000-0000-0000EC1A0000}"/>
    <cellStyle name="40% - Accent1 28 7" xfId="27378" xr:uid="{00000000-0005-0000-0000-0000ED1A0000}"/>
    <cellStyle name="40% - Accent1 28 8" xfId="19344" xr:uid="{00000000-0005-0000-0000-0000EE1A0000}"/>
    <cellStyle name="40% - Accent1 28 9" xfId="27640" xr:uid="{00000000-0005-0000-0000-0000EF1A0000}"/>
    <cellStyle name="40% - Accent1 29" xfId="773" xr:uid="{00000000-0005-0000-0000-0000F01A0000}"/>
    <cellStyle name="40% - Accent1 29 10" xfId="36049" xr:uid="{00000000-0005-0000-0000-0000F11A0000}"/>
    <cellStyle name="40% - Accent1 29 11" xfId="37364" xr:uid="{00000000-0005-0000-0000-0000F21A0000}"/>
    <cellStyle name="40% - Accent1 29 12" xfId="38582" xr:uid="{00000000-0005-0000-0000-0000F31A0000}"/>
    <cellStyle name="40% - Accent1 29 13" xfId="39692" xr:uid="{00000000-0005-0000-0000-0000F41A0000}"/>
    <cellStyle name="40% - Accent1 29 14" xfId="40695" xr:uid="{00000000-0005-0000-0000-0000F51A0000}"/>
    <cellStyle name="40% - Accent1 29 2" xfId="16895" xr:uid="{00000000-0005-0000-0000-0000F61A0000}"/>
    <cellStyle name="40% - Accent1 29 3" xfId="28540" xr:uid="{00000000-0005-0000-0000-0000F71A0000}"/>
    <cellStyle name="40% - Accent1 29 4" xfId="25585" xr:uid="{00000000-0005-0000-0000-0000F81A0000}"/>
    <cellStyle name="40% - Accent1 29 5" xfId="25205" xr:uid="{00000000-0005-0000-0000-0000F91A0000}"/>
    <cellStyle name="40% - Accent1 29 6" xfId="22560" xr:uid="{00000000-0005-0000-0000-0000FA1A0000}"/>
    <cellStyle name="40% - Accent1 29 7" xfId="31598" xr:uid="{00000000-0005-0000-0000-0000FB1A0000}"/>
    <cellStyle name="40% - Accent1 29 8" xfId="33201" xr:uid="{00000000-0005-0000-0000-0000FC1A0000}"/>
    <cellStyle name="40% - Accent1 29 9" xfId="34660" xr:uid="{00000000-0005-0000-0000-0000FD1A0000}"/>
    <cellStyle name="40% - Accent1 3" xfId="774" xr:uid="{00000000-0005-0000-0000-0000FE1A0000}"/>
    <cellStyle name="40% - Accent1 3 10" xfId="13520" xr:uid="{00000000-0005-0000-0000-0000FF1A0000}"/>
    <cellStyle name="40% - Accent1 3 11" xfId="27193" xr:uid="{00000000-0005-0000-0000-0000001B0000}"/>
    <cellStyle name="40% - Accent1 3 12" xfId="27181" xr:uid="{00000000-0005-0000-0000-0000011B0000}"/>
    <cellStyle name="40% - Accent1 3 13" xfId="28284" xr:uid="{00000000-0005-0000-0000-0000021B0000}"/>
    <cellStyle name="40% - Accent1 3 14" xfId="25759" xr:uid="{00000000-0005-0000-0000-0000031B0000}"/>
    <cellStyle name="40% - Accent1 3 15" xfId="19009" xr:uid="{00000000-0005-0000-0000-0000041B0000}"/>
    <cellStyle name="40% - Accent1 3 16" xfId="21375" xr:uid="{00000000-0005-0000-0000-0000051B0000}"/>
    <cellStyle name="40% - Accent1 3 2" xfId="775" xr:uid="{00000000-0005-0000-0000-0000061B0000}"/>
    <cellStyle name="40% - Accent1 3 3" xfId="776" xr:uid="{00000000-0005-0000-0000-0000071B0000}"/>
    <cellStyle name="40% - Accent1 3 4" xfId="8061" xr:uid="{00000000-0005-0000-0000-0000081B0000}"/>
    <cellStyle name="40% - Accent1 3 5" xfId="21550" xr:uid="{00000000-0005-0000-0000-0000091B0000}"/>
    <cellStyle name="40% - Accent1 3 6" xfId="23445" xr:uid="{00000000-0005-0000-0000-00000A1B0000}"/>
    <cellStyle name="40% - Accent1 3 7" xfId="28191" xr:uid="{00000000-0005-0000-0000-00000B1B0000}"/>
    <cellStyle name="40% - Accent1 3 8" xfId="21301" xr:uid="{00000000-0005-0000-0000-00000C1B0000}"/>
    <cellStyle name="40% - Accent1 3 9" xfId="30222" xr:uid="{00000000-0005-0000-0000-00000D1B0000}"/>
    <cellStyle name="40% - Accent1 30" xfId="777" xr:uid="{00000000-0005-0000-0000-00000E1B0000}"/>
    <cellStyle name="40% - Accent1 30 10" xfId="38675" xr:uid="{00000000-0005-0000-0000-00000F1B0000}"/>
    <cellStyle name="40% - Accent1 30 11" xfId="39777" xr:uid="{00000000-0005-0000-0000-0000101B0000}"/>
    <cellStyle name="40% - Accent1 30 12" xfId="40760" xr:uid="{00000000-0005-0000-0000-0000111B0000}"/>
    <cellStyle name="40% - Accent1 30 13" xfId="41591" xr:uid="{00000000-0005-0000-0000-0000121B0000}"/>
    <cellStyle name="40% - Accent1 30 14" xfId="42280" xr:uid="{00000000-0005-0000-0000-0000131B0000}"/>
    <cellStyle name="40% - Accent1 30 2" xfId="16991" xr:uid="{00000000-0005-0000-0000-0000141B0000}"/>
    <cellStyle name="40% - Accent1 30 3" xfId="28614" xr:uid="{00000000-0005-0000-0000-0000151B0000}"/>
    <cellStyle name="40% - Accent1 30 4" xfId="30238" xr:uid="{00000000-0005-0000-0000-0000161B0000}"/>
    <cellStyle name="40% - Accent1 30 5" xfId="31811" xr:uid="{00000000-0005-0000-0000-0000171B0000}"/>
    <cellStyle name="40% - Accent1 30 6" xfId="33336" xr:uid="{00000000-0005-0000-0000-0000181B0000}"/>
    <cellStyle name="40% - Accent1 30 7" xfId="34789" xr:uid="{00000000-0005-0000-0000-0000191B0000}"/>
    <cellStyle name="40% - Accent1 30 8" xfId="36172" xr:uid="{00000000-0005-0000-0000-00001A1B0000}"/>
    <cellStyle name="40% - Accent1 30 9" xfId="37473" xr:uid="{00000000-0005-0000-0000-00001B1B0000}"/>
    <cellStyle name="40% - Accent1 31" xfId="778" xr:uid="{00000000-0005-0000-0000-00001C1B0000}"/>
    <cellStyle name="40% - Accent1 31 10" xfId="38722" xr:uid="{00000000-0005-0000-0000-00001D1B0000}"/>
    <cellStyle name="40% - Accent1 31 11" xfId="39819" xr:uid="{00000000-0005-0000-0000-00001E1B0000}"/>
    <cellStyle name="40% - Accent1 31 12" xfId="40796" xr:uid="{00000000-0005-0000-0000-00001F1B0000}"/>
    <cellStyle name="40% - Accent1 31 13" xfId="41622" xr:uid="{00000000-0005-0000-0000-0000201B0000}"/>
    <cellStyle name="40% - Accent1 31 14" xfId="42310" xr:uid="{00000000-0005-0000-0000-0000211B0000}"/>
    <cellStyle name="40% - Accent1 31 2" xfId="17087" xr:uid="{00000000-0005-0000-0000-0000221B0000}"/>
    <cellStyle name="40% - Accent1 31 3" xfId="28698" xr:uid="{00000000-0005-0000-0000-0000231B0000}"/>
    <cellStyle name="40% - Accent1 31 4" xfId="30309" xr:uid="{00000000-0005-0000-0000-0000241B0000}"/>
    <cellStyle name="40% - Accent1 31 5" xfId="31880" xr:uid="{00000000-0005-0000-0000-0000251B0000}"/>
    <cellStyle name="40% - Accent1 31 6" xfId="33402" xr:uid="{00000000-0005-0000-0000-0000261B0000}"/>
    <cellStyle name="40% - Accent1 31 7" xfId="34850" xr:uid="{00000000-0005-0000-0000-0000271B0000}"/>
    <cellStyle name="40% - Accent1 31 8" xfId="36229" xr:uid="{00000000-0005-0000-0000-0000281B0000}"/>
    <cellStyle name="40% - Accent1 31 9" xfId="37526" xr:uid="{00000000-0005-0000-0000-0000291B0000}"/>
    <cellStyle name="40% - Accent1 32" xfId="779" xr:uid="{00000000-0005-0000-0000-00002A1B0000}"/>
    <cellStyle name="40% - Accent1 32 10" xfId="38773" xr:uid="{00000000-0005-0000-0000-00002B1B0000}"/>
    <cellStyle name="40% - Accent1 32 11" xfId="39865" xr:uid="{00000000-0005-0000-0000-00002C1B0000}"/>
    <cellStyle name="40% - Accent1 32 12" xfId="40835" xr:uid="{00000000-0005-0000-0000-00002D1B0000}"/>
    <cellStyle name="40% - Accent1 32 13" xfId="41656" xr:uid="{00000000-0005-0000-0000-00002E1B0000}"/>
    <cellStyle name="40% - Accent1 32 14" xfId="42340" xr:uid="{00000000-0005-0000-0000-00002F1B0000}"/>
    <cellStyle name="40% - Accent1 32 2" xfId="17183" xr:uid="{00000000-0005-0000-0000-0000301B0000}"/>
    <cellStyle name="40% - Accent1 32 3" xfId="28765" xr:uid="{00000000-0005-0000-0000-0000311B0000}"/>
    <cellStyle name="40% - Accent1 32 4" xfId="30378" xr:uid="{00000000-0005-0000-0000-0000321B0000}"/>
    <cellStyle name="40% - Accent1 32 5" xfId="31950" xr:uid="{00000000-0005-0000-0000-0000331B0000}"/>
    <cellStyle name="40% - Accent1 32 6" xfId="33466" xr:uid="{00000000-0005-0000-0000-0000341B0000}"/>
    <cellStyle name="40% - Accent1 32 7" xfId="34911" xr:uid="{00000000-0005-0000-0000-0000351B0000}"/>
    <cellStyle name="40% - Accent1 32 8" xfId="36285" xr:uid="{00000000-0005-0000-0000-0000361B0000}"/>
    <cellStyle name="40% - Accent1 32 9" xfId="37580" xr:uid="{00000000-0005-0000-0000-0000371B0000}"/>
    <cellStyle name="40% - Accent1 33" xfId="780" xr:uid="{00000000-0005-0000-0000-0000381B0000}"/>
    <cellStyle name="40% - Accent1 33 10" xfId="38824" xr:uid="{00000000-0005-0000-0000-0000391B0000}"/>
    <cellStyle name="40% - Accent1 33 11" xfId="39911" xr:uid="{00000000-0005-0000-0000-00003A1B0000}"/>
    <cellStyle name="40% - Accent1 33 12" xfId="40874" xr:uid="{00000000-0005-0000-0000-00003B1B0000}"/>
    <cellStyle name="40% - Accent1 33 13" xfId="41688" xr:uid="{00000000-0005-0000-0000-00003C1B0000}"/>
    <cellStyle name="40% - Accent1 33 14" xfId="42369" xr:uid="{00000000-0005-0000-0000-00003D1B0000}"/>
    <cellStyle name="40% - Accent1 33 2" xfId="17279" xr:uid="{00000000-0005-0000-0000-00003E1B0000}"/>
    <cellStyle name="40% - Accent1 33 3" xfId="28835" xr:uid="{00000000-0005-0000-0000-00003F1B0000}"/>
    <cellStyle name="40% - Accent1 33 4" xfId="30452" xr:uid="{00000000-0005-0000-0000-0000401B0000}"/>
    <cellStyle name="40% - Accent1 33 5" xfId="32015" xr:uid="{00000000-0005-0000-0000-0000411B0000}"/>
    <cellStyle name="40% - Accent1 33 6" xfId="33529" xr:uid="{00000000-0005-0000-0000-0000421B0000}"/>
    <cellStyle name="40% - Accent1 33 7" xfId="34971" xr:uid="{00000000-0005-0000-0000-0000431B0000}"/>
    <cellStyle name="40% - Accent1 33 8" xfId="36341" xr:uid="{00000000-0005-0000-0000-0000441B0000}"/>
    <cellStyle name="40% - Accent1 33 9" xfId="37634" xr:uid="{00000000-0005-0000-0000-0000451B0000}"/>
    <cellStyle name="40% - Accent1 34" xfId="781" xr:uid="{00000000-0005-0000-0000-0000461B0000}"/>
    <cellStyle name="40% - Accent1 34 10" xfId="38877" xr:uid="{00000000-0005-0000-0000-0000471B0000}"/>
    <cellStyle name="40% - Accent1 34 11" xfId="39961" xr:uid="{00000000-0005-0000-0000-0000481B0000}"/>
    <cellStyle name="40% - Accent1 34 12" xfId="40912" xr:uid="{00000000-0005-0000-0000-0000491B0000}"/>
    <cellStyle name="40% - Accent1 34 13" xfId="41722" xr:uid="{00000000-0005-0000-0000-00004A1B0000}"/>
    <cellStyle name="40% - Accent1 34 14" xfId="42398" xr:uid="{00000000-0005-0000-0000-00004B1B0000}"/>
    <cellStyle name="40% - Accent1 34 2" xfId="17375" xr:uid="{00000000-0005-0000-0000-00004C1B0000}"/>
    <cellStyle name="40% - Accent1 34 3" xfId="28919" xr:uid="{00000000-0005-0000-0000-00004D1B0000}"/>
    <cellStyle name="40% - Accent1 34 4" xfId="30526" xr:uid="{00000000-0005-0000-0000-00004E1B0000}"/>
    <cellStyle name="40% - Accent1 34 5" xfId="32091" xr:uid="{00000000-0005-0000-0000-00004F1B0000}"/>
    <cellStyle name="40% - Accent1 34 6" xfId="33602" xr:uid="{00000000-0005-0000-0000-0000501B0000}"/>
    <cellStyle name="40% - Accent1 34 7" xfId="35042" xr:uid="{00000000-0005-0000-0000-0000511B0000}"/>
    <cellStyle name="40% - Accent1 34 8" xfId="36405" xr:uid="{00000000-0005-0000-0000-0000521B0000}"/>
    <cellStyle name="40% - Accent1 34 9" xfId="37694" xr:uid="{00000000-0005-0000-0000-0000531B0000}"/>
    <cellStyle name="40% - Accent1 35" xfId="782" xr:uid="{00000000-0005-0000-0000-0000541B0000}"/>
    <cellStyle name="40% - Accent1 35 10" xfId="38920" xr:uid="{00000000-0005-0000-0000-0000551B0000}"/>
    <cellStyle name="40% - Accent1 35 11" xfId="40001" xr:uid="{00000000-0005-0000-0000-0000561B0000}"/>
    <cellStyle name="40% - Accent1 35 12" xfId="40947" xr:uid="{00000000-0005-0000-0000-0000571B0000}"/>
    <cellStyle name="40% - Accent1 35 13" xfId="41752" xr:uid="{00000000-0005-0000-0000-0000581B0000}"/>
    <cellStyle name="40% - Accent1 35 14" xfId="42426" xr:uid="{00000000-0005-0000-0000-0000591B0000}"/>
    <cellStyle name="40% - Accent1 35 2" xfId="17470" xr:uid="{00000000-0005-0000-0000-00005A1B0000}"/>
    <cellStyle name="40% - Accent1 35 3" xfId="28994" xr:uid="{00000000-0005-0000-0000-00005B1B0000}"/>
    <cellStyle name="40% - Accent1 35 4" xfId="30597" xr:uid="{00000000-0005-0000-0000-00005C1B0000}"/>
    <cellStyle name="40% - Accent1 35 5" xfId="32161" xr:uid="{00000000-0005-0000-0000-00005D1B0000}"/>
    <cellStyle name="40% - Accent1 35 6" xfId="33671" xr:uid="{00000000-0005-0000-0000-00005E1B0000}"/>
    <cellStyle name="40% - Accent1 35 7" xfId="35104" xr:uid="{00000000-0005-0000-0000-00005F1B0000}"/>
    <cellStyle name="40% - Accent1 35 8" xfId="36465" xr:uid="{00000000-0005-0000-0000-0000601B0000}"/>
    <cellStyle name="40% - Accent1 35 9" xfId="37743" xr:uid="{00000000-0005-0000-0000-0000611B0000}"/>
    <cellStyle name="40% - Accent1 36" xfId="783" xr:uid="{00000000-0005-0000-0000-0000621B0000}"/>
    <cellStyle name="40% - Accent1 36 10" xfId="38970" xr:uid="{00000000-0005-0000-0000-0000631B0000}"/>
    <cellStyle name="40% - Accent1 36 11" xfId="40045" xr:uid="{00000000-0005-0000-0000-0000641B0000}"/>
    <cellStyle name="40% - Accent1 36 12" xfId="40986" xr:uid="{00000000-0005-0000-0000-0000651B0000}"/>
    <cellStyle name="40% - Accent1 36 13" xfId="41783" xr:uid="{00000000-0005-0000-0000-0000661B0000}"/>
    <cellStyle name="40% - Accent1 36 14" xfId="42454" xr:uid="{00000000-0005-0000-0000-0000671B0000}"/>
    <cellStyle name="40% - Accent1 36 2" xfId="17565" xr:uid="{00000000-0005-0000-0000-0000681B0000}"/>
    <cellStyle name="40% - Accent1 36 3" xfId="29061" xr:uid="{00000000-0005-0000-0000-0000691B0000}"/>
    <cellStyle name="40% - Accent1 36 4" xfId="30673" xr:uid="{00000000-0005-0000-0000-00006A1B0000}"/>
    <cellStyle name="40% - Accent1 36 5" xfId="32231" xr:uid="{00000000-0005-0000-0000-00006B1B0000}"/>
    <cellStyle name="40% - Accent1 36 6" xfId="33738" xr:uid="{00000000-0005-0000-0000-00006C1B0000}"/>
    <cellStyle name="40% - Accent1 36 7" xfId="35170" xr:uid="{00000000-0005-0000-0000-00006D1B0000}"/>
    <cellStyle name="40% - Accent1 36 8" xfId="36527" xr:uid="{00000000-0005-0000-0000-00006E1B0000}"/>
    <cellStyle name="40% - Accent1 36 9" xfId="37799" xr:uid="{00000000-0005-0000-0000-00006F1B0000}"/>
    <cellStyle name="40% - Accent1 37" xfId="784" xr:uid="{00000000-0005-0000-0000-0000701B0000}"/>
    <cellStyle name="40% - Accent1 37 10" xfId="39021" xr:uid="{00000000-0005-0000-0000-0000711B0000}"/>
    <cellStyle name="40% - Accent1 37 11" xfId="40089" xr:uid="{00000000-0005-0000-0000-0000721B0000}"/>
    <cellStyle name="40% - Accent1 37 12" xfId="41023" xr:uid="{00000000-0005-0000-0000-0000731B0000}"/>
    <cellStyle name="40% - Accent1 37 13" xfId="41816" xr:uid="{00000000-0005-0000-0000-0000741B0000}"/>
    <cellStyle name="40% - Accent1 37 14" xfId="42484" xr:uid="{00000000-0005-0000-0000-0000751B0000}"/>
    <cellStyle name="40% - Accent1 37 2" xfId="17662" xr:uid="{00000000-0005-0000-0000-0000761B0000}"/>
    <cellStyle name="40% - Accent1 37 3" xfId="29143" xr:uid="{00000000-0005-0000-0000-0000771B0000}"/>
    <cellStyle name="40% - Accent1 37 4" xfId="30740" xr:uid="{00000000-0005-0000-0000-0000781B0000}"/>
    <cellStyle name="40% - Accent1 37 5" xfId="32306" xr:uid="{00000000-0005-0000-0000-0000791B0000}"/>
    <cellStyle name="40% - Accent1 37 6" xfId="33805" xr:uid="{00000000-0005-0000-0000-00007A1B0000}"/>
    <cellStyle name="40% - Accent1 37 7" xfId="35232" xr:uid="{00000000-0005-0000-0000-00007B1B0000}"/>
    <cellStyle name="40% - Accent1 37 8" xfId="36586" xr:uid="{00000000-0005-0000-0000-00007C1B0000}"/>
    <cellStyle name="40% - Accent1 37 9" xfId="37853" xr:uid="{00000000-0005-0000-0000-00007D1B0000}"/>
    <cellStyle name="40% - Accent1 38" xfId="785" xr:uid="{00000000-0005-0000-0000-00007E1B0000}"/>
    <cellStyle name="40% - Accent1 38 10" xfId="39069" xr:uid="{00000000-0005-0000-0000-00007F1B0000}"/>
    <cellStyle name="40% - Accent1 38 11" xfId="40134" xr:uid="{00000000-0005-0000-0000-0000801B0000}"/>
    <cellStyle name="40% - Accent1 38 12" xfId="41059" xr:uid="{00000000-0005-0000-0000-0000811B0000}"/>
    <cellStyle name="40% - Accent1 38 13" xfId="41849" xr:uid="{00000000-0005-0000-0000-0000821B0000}"/>
    <cellStyle name="40% - Accent1 38 14" xfId="42514" xr:uid="{00000000-0005-0000-0000-0000831B0000}"/>
    <cellStyle name="40% - Accent1 38 2" xfId="17759" xr:uid="{00000000-0005-0000-0000-0000841B0000}"/>
    <cellStyle name="40% - Accent1 38 3" xfId="29217" xr:uid="{00000000-0005-0000-0000-0000851B0000}"/>
    <cellStyle name="40% - Accent1 38 4" xfId="30819" xr:uid="{00000000-0005-0000-0000-0000861B0000}"/>
    <cellStyle name="40% - Accent1 38 5" xfId="32372" xr:uid="{00000000-0005-0000-0000-0000871B0000}"/>
    <cellStyle name="40% - Accent1 38 6" xfId="33868" xr:uid="{00000000-0005-0000-0000-0000881B0000}"/>
    <cellStyle name="40% - Accent1 38 7" xfId="35291" xr:uid="{00000000-0005-0000-0000-0000891B0000}"/>
    <cellStyle name="40% - Accent1 38 8" xfId="36643" xr:uid="{00000000-0005-0000-0000-00008A1B0000}"/>
    <cellStyle name="40% - Accent1 38 9" xfId="37905" xr:uid="{00000000-0005-0000-0000-00008B1B0000}"/>
    <cellStyle name="40% - Accent1 39" xfId="786" xr:uid="{00000000-0005-0000-0000-00008C1B0000}"/>
    <cellStyle name="40% - Accent1 39 10" xfId="39122" xr:uid="{00000000-0005-0000-0000-00008D1B0000}"/>
    <cellStyle name="40% - Accent1 39 11" xfId="40181" xr:uid="{00000000-0005-0000-0000-00008E1B0000}"/>
    <cellStyle name="40% - Accent1 39 12" xfId="41100" xr:uid="{00000000-0005-0000-0000-00008F1B0000}"/>
    <cellStyle name="40% - Accent1 39 13" xfId="41884" xr:uid="{00000000-0005-0000-0000-0000901B0000}"/>
    <cellStyle name="40% - Accent1 39 14" xfId="42543" xr:uid="{00000000-0005-0000-0000-0000911B0000}"/>
    <cellStyle name="40% - Accent1 39 2" xfId="17855" xr:uid="{00000000-0005-0000-0000-0000921B0000}"/>
    <cellStyle name="40% - Accent1 39 3" xfId="29288" xr:uid="{00000000-0005-0000-0000-0000931B0000}"/>
    <cellStyle name="40% - Accent1 39 4" xfId="30891" xr:uid="{00000000-0005-0000-0000-0000941B0000}"/>
    <cellStyle name="40% - Accent1 39 5" xfId="32448" xr:uid="{00000000-0005-0000-0000-0000951B0000}"/>
    <cellStyle name="40% - Accent1 39 6" xfId="33940" xr:uid="{00000000-0005-0000-0000-0000961B0000}"/>
    <cellStyle name="40% - Accent1 39 7" xfId="35360" xr:uid="{00000000-0005-0000-0000-0000971B0000}"/>
    <cellStyle name="40% - Accent1 39 8" xfId="36708" xr:uid="{00000000-0005-0000-0000-0000981B0000}"/>
    <cellStyle name="40% - Accent1 39 9" xfId="37961" xr:uid="{00000000-0005-0000-0000-0000991B0000}"/>
    <cellStyle name="40% - Accent1 4" xfId="787" xr:uid="{00000000-0005-0000-0000-00009A1B0000}"/>
    <cellStyle name="40% - Accent1 4 10" xfId="33445" xr:uid="{00000000-0005-0000-0000-00009B1B0000}"/>
    <cellStyle name="40% - Accent1 4 11" xfId="34890" xr:uid="{00000000-0005-0000-0000-00009C1B0000}"/>
    <cellStyle name="40% - Accent1 4 12" xfId="36268" xr:uid="{00000000-0005-0000-0000-00009D1B0000}"/>
    <cellStyle name="40% - Accent1 4 13" xfId="37564" xr:uid="{00000000-0005-0000-0000-00009E1B0000}"/>
    <cellStyle name="40% - Accent1 4 14" xfId="38760" xr:uid="{00000000-0005-0000-0000-00009F1B0000}"/>
    <cellStyle name="40% - Accent1 4 15" xfId="39854" xr:uid="{00000000-0005-0000-0000-0000A01B0000}"/>
    <cellStyle name="40% - Accent1 4 16" xfId="40826" xr:uid="{00000000-0005-0000-0000-0000A11B0000}"/>
    <cellStyle name="40% - Accent1 4 2" xfId="788" xr:uid="{00000000-0005-0000-0000-0000A21B0000}"/>
    <cellStyle name="40% - Accent1 4 3" xfId="789" xr:uid="{00000000-0005-0000-0000-0000A31B0000}"/>
    <cellStyle name="40% - Accent1 4 4" xfId="8161" xr:uid="{00000000-0005-0000-0000-0000A41B0000}"/>
    <cellStyle name="40% - Accent1 4 5" xfId="21630" xr:uid="{00000000-0005-0000-0000-0000A51B0000}"/>
    <cellStyle name="40% - Accent1 4 6" xfId="27167" xr:uid="{00000000-0005-0000-0000-0000A61B0000}"/>
    <cellStyle name="40% - Accent1 4 7" xfId="26990" xr:uid="{00000000-0005-0000-0000-0000A71B0000}"/>
    <cellStyle name="40% - Accent1 4 8" xfId="30282" xr:uid="{00000000-0005-0000-0000-0000A81B0000}"/>
    <cellStyle name="40% - Accent1 4 9" xfId="31924" xr:uid="{00000000-0005-0000-0000-0000A91B0000}"/>
    <cellStyle name="40% - Accent1 40" xfId="790" xr:uid="{00000000-0005-0000-0000-0000AA1B0000}"/>
    <cellStyle name="40% - Accent1 40 10" xfId="39172" xr:uid="{00000000-0005-0000-0000-0000AB1B0000}"/>
    <cellStyle name="40% - Accent1 40 11" xfId="40225" xr:uid="{00000000-0005-0000-0000-0000AC1B0000}"/>
    <cellStyle name="40% - Accent1 40 12" xfId="41138" xr:uid="{00000000-0005-0000-0000-0000AD1B0000}"/>
    <cellStyle name="40% - Accent1 40 13" xfId="41915" xr:uid="{00000000-0005-0000-0000-0000AE1B0000}"/>
    <cellStyle name="40% - Accent1 40 14" xfId="42572" xr:uid="{00000000-0005-0000-0000-0000AF1B0000}"/>
    <cellStyle name="40% - Accent1 40 2" xfId="17951" xr:uid="{00000000-0005-0000-0000-0000B01B0000}"/>
    <cellStyle name="40% - Accent1 40 3" xfId="29370" xr:uid="{00000000-0005-0000-0000-0000B11B0000}"/>
    <cellStyle name="40% - Accent1 40 4" xfId="30967" xr:uid="{00000000-0005-0000-0000-0000B21B0000}"/>
    <cellStyle name="40% - Accent1 40 5" xfId="32516" xr:uid="{00000000-0005-0000-0000-0000B31B0000}"/>
    <cellStyle name="40% - Accent1 40 6" xfId="34003" xr:uid="{00000000-0005-0000-0000-0000B41B0000}"/>
    <cellStyle name="40% - Accent1 40 7" xfId="35421" xr:uid="{00000000-0005-0000-0000-0000B51B0000}"/>
    <cellStyle name="40% - Accent1 40 8" xfId="36767" xr:uid="{00000000-0005-0000-0000-0000B61B0000}"/>
    <cellStyle name="40% - Accent1 40 9" xfId="38018" xr:uid="{00000000-0005-0000-0000-0000B71B0000}"/>
    <cellStyle name="40% - Accent1 41" xfId="791" xr:uid="{00000000-0005-0000-0000-0000B81B0000}"/>
    <cellStyle name="40% - Accent1 41 10" xfId="39225" xr:uid="{00000000-0005-0000-0000-0000B91B0000}"/>
    <cellStyle name="40% - Accent1 41 11" xfId="40271" xr:uid="{00000000-0005-0000-0000-0000BA1B0000}"/>
    <cellStyle name="40% - Accent1 41 12" xfId="41177" xr:uid="{00000000-0005-0000-0000-0000BB1B0000}"/>
    <cellStyle name="40% - Accent1 41 13" xfId="41948" xr:uid="{00000000-0005-0000-0000-0000BC1B0000}"/>
    <cellStyle name="40% - Accent1 41 14" xfId="42601" xr:uid="{00000000-0005-0000-0000-0000BD1B0000}"/>
    <cellStyle name="40% - Accent1 41 2" xfId="18047" xr:uid="{00000000-0005-0000-0000-0000BE1B0000}"/>
    <cellStyle name="40% - Accent1 41 3" xfId="29450" xr:uid="{00000000-0005-0000-0000-0000BF1B0000}"/>
    <cellStyle name="40% - Accent1 41 4" xfId="31047" xr:uid="{00000000-0005-0000-0000-0000C01B0000}"/>
    <cellStyle name="40% - Accent1 41 5" xfId="32590" xr:uid="{00000000-0005-0000-0000-0000C11B0000}"/>
    <cellStyle name="40% - Accent1 41 6" xfId="34071" xr:uid="{00000000-0005-0000-0000-0000C21B0000}"/>
    <cellStyle name="40% - Accent1 41 7" xfId="35484" xr:uid="{00000000-0005-0000-0000-0000C31B0000}"/>
    <cellStyle name="40% - Accent1 41 8" xfId="36825" xr:uid="{00000000-0005-0000-0000-0000C41B0000}"/>
    <cellStyle name="40% - Accent1 41 9" xfId="38074" xr:uid="{00000000-0005-0000-0000-0000C51B0000}"/>
    <cellStyle name="40% - Accent1 42" xfId="792" xr:uid="{00000000-0005-0000-0000-0000C61B0000}"/>
    <cellStyle name="40% - Accent1 42 10" xfId="39286" xr:uid="{00000000-0005-0000-0000-0000C71B0000}"/>
    <cellStyle name="40% - Accent1 42 11" xfId="40326" xr:uid="{00000000-0005-0000-0000-0000C81B0000}"/>
    <cellStyle name="40% - Accent1 42 12" xfId="41222" xr:uid="{00000000-0005-0000-0000-0000C91B0000}"/>
    <cellStyle name="40% - Accent1 42 13" xfId="41984" xr:uid="{00000000-0005-0000-0000-0000CA1B0000}"/>
    <cellStyle name="40% - Accent1 42 14" xfId="42630" xr:uid="{00000000-0005-0000-0000-0000CB1B0000}"/>
    <cellStyle name="40% - Accent1 42 2" xfId="18143" xr:uid="{00000000-0005-0000-0000-0000CC1B0000}"/>
    <cellStyle name="40% - Accent1 42 3" xfId="29532" xr:uid="{00000000-0005-0000-0000-0000CD1B0000}"/>
    <cellStyle name="40% - Accent1 42 4" xfId="31118" xr:uid="{00000000-0005-0000-0000-0000CE1B0000}"/>
    <cellStyle name="40% - Accent1 42 5" xfId="32669" xr:uid="{00000000-0005-0000-0000-0000CF1B0000}"/>
    <cellStyle name="40% - Accent1 42 6" xfId="34146" xr:uid="{00000000-0005-0000-0000-0000D01B0000}"/>
    <cellStyle name="40% - Accent1 42 7" xfId="35554" xr:uid="{00000000-0005-0000-0000-0000D11B0000}"/>
    <cellStyle name="40% - Accent1 42 8" xfId="36894" xr:uid="{00000000-0005-0000-0000-0000D21B0000}"/>
    <cellStyle name="40% - Accent1 42 9" xfId="38139" xr:uid="{00000000-0005-0000-0000-0000D31B0000}"/>
    <cellStyle name="40% - Accent1 43" xfId="793" xr:uid="{00000000-0005-0000-0000-0000D41B0000}"/>
    <cellStyle name="40% - Accent1 43 10" xfId="39340" xr:uid="{00000000-0005-0000-0000-0000D51B0000}"/>
    <cellStyle name="40% - Accent1 43 11" xfId="40375" xr:uid="{00000000-0005-0000-0000-0000D61B0000}"/>
    <cellStyle name="40% - Accent1 43 12" xfId="41265" xr:uid="{00000000-0005-0000-0000-0000D71B0000}"/>
    <cellStyle name="40% - Accent1 43 13" xfId="42019" xr:uid="{00000000-0005-0000-0000-0000D81B0000}"/>
    <cellStyle name="40% - Accent1 43 14" xfId="42659" xr:uid="{00000000-0005-0000-0000-0000D91B0000}"/>
    <cellStyle name="40% - Accent1 43 2" xfId="18239" xr:uid="{00000000-0005-0000-0000-0000DA1B0000}"/>
    <cellStyle name="40% - Accent1 43 3" xfId="29610" xr:uid="{00000000-0005-0000-0000-0000DB1B0000}"/>
    <cellStyle name="40% - Accent1 43 4" xfId="31186" xr:uid="{00000000-0005-0000-0000-0000DC1B0000}"/>
    <cellStyle name="40% - Accent1 43 5" xfId="32739" xr:uid="{00000000-0005-0000-0000-0000DD1B0000}"/>
    <cellStyle name="40% - Accent1 43 6" xfId="34215" xr:uid="{00000000-0005-0000-0000-0000DE1B0000}"/>
    <cellStyle name="40% - Accent1 43 7" xfId="35620" xr:uid="{00000000-0005-0000-0000-0000DF1B0000}"/>
    <cellStyle name="40% - Accent1 43 8" xfId="36958" xr:uid="{00000000-0005-0000-0000-0000E01B0000}"/>
    <cellStyle name="40% - Accent1 43 9" xfId="38199" xr:uid="{00000000-0005-0000-0000-0000E11B0000}"/>
    <cellStyle name="40% - Accent1 44" xfId="794" xr:uid="{00000000-0005-0000-0000-0000E21B0000}"/>
    <cellStyle name="40% - Accent1 44 10" xfId="39393" xr:uid="{00000000-0005-0000-0000-0000E31B0000}"/>
    <cellStyle name="40% - Accent1 44 11" xfId="40424" xr:uid="{00000000-0005-0000-0000-0000E41B0000}"/>
    <cellStyle name="40% - Accent1 44 12" xfId="41304" xr:uid="{00000000-0005-0000-0000-0000E51B0000}"/>
    <cellStyle name="40% - Accent1 44 13" xfId="42053" xr:uid="{00000000-0005-0000-0000-0000E61B0000}"/>
    <cellStyle name="40% - Accent1 44 14" xfId="42688" xr:uid="{00000000-0005-0000-0000-0000E71B0000}"/>
    <cellStyle name="40% - Accent1 44 2" xfId="18335" xr:uid="{00000000-0005-0000-0000-0000E81B0000}"/>
    <cellStyle name="40% - Accent1 44 3" xfId="29683" xr:uid="{00000000-0005-0000-0000-0000E91B0000}"/>
    <cellStyle name="40% - Accent1 44 4" xfId="31262" xr:uid="{00000000-0005-0000-0000-0000EA1B0000}"/>
    <cellStyle name="40% - Accent1 44 5" xfId="32807" xr:uid="{00000000-0005-0000-0000-0000EB1B0000}"/>
    <cellStyle name="40% - Accent1 44 6" xfId="34283" xr:uid="{00000000-0005-0000-0000-0000EC1B0000}"/>
    <cellStyle name="40% - Accent1 44 7" xfId="35685" xr:uid="{00000000-0005-0000-0000-0000ED1B0000}"/>
    <cellStyle name="40% - Accent1 44 8" xfId="37020" xr:uid="{00000000-0005-0000-0000-0000EE1B0000}"/>
    <cellStyle name="40% - Accent1 44 9" xfId="38255" xr:uid="{00000000-0005-0000-0000-0000EF1B0000}"/>
    <cellStyle name="40% - Accent1 45" xfId="795" xr:uid="{00000000-0005-0000-0000-0000F01B0000}"/>
    <cellStyle name="40% - Accent1 45 10" xfId="39444" xr:uid="{00000000-0005-0000-0000-0000F11B0000}"/>
    <cellStyle name="40% - Accent1 45 11" xfId="40467" xr:uid="{00000000-0005-0000-0000-0000F21B0000}"/>
    <cellStyle name="40% - Accent1 45 12" xfId="41342" xr:uid="{00000000-0005-0000-0000-0000F31B0000}"/>
    <cellStyle name="40% - Accent1 45 13" xfId="42082" xr:uid="{00000000-0005-0000-0000-0000F41B0000}"/>
    <cellStyle name="40% - Accent1 45 14" xfId="42715" xr:uid="{00000000-0005-0000-0000-0000F51B0000}"/>
    <cellStyle name="40% - Accent1 45 2" xfId="18429" xr:uid="{00000000-0005-0000-0000-0000F61B0000}"/>
    <cellStyle name="40% - Accent1 45 3" xfId="29755" xr:uid="{00000000-0005-0000-0000-0000F71B0000}"/>
    <cellStyle name="40% - Accent1 45 4" xfId="31339" xr:uid="{00000000-0005-0000-0000-0000F81B0000}"/>
    <cellStyle name="40% - Accent1 45 5" xfId="32878" xr:uid="{00000000-0005-0000-0000-0000F91B0000}"/>
    <cellStyle name="40% - Accent1 45 6" xfId="34351" xr:uid="{00000000-0005-0000-0000-0000FA1B0000}"/>
    <cellStyle name="40% - Accent1 45 7" xfId="35750" xr:uid="{00000000-0005-0000-0000-0000FB1B0000}"/>
    <cellStyle name="40% - Accent1 45 8" xfId="37081" xr:uid="{00000000-0005-0000-0000-0000FC1B0000}"/>
    <cellStyle name="40% - Accent1 45 9" xfId="38314" xr:uid="{00000000-0005-0000-0000-0000FD1B0000}"/>
    <cellStyle name="40% - Accent1 46" xfId="796" xr:uid="{00000000-0005-0000-0000-0000FE1B0000}"/>
    <cellStyle name="40% - Accent1 46 10" xfId="39501" xr:uid="{00000000-0005-0000-0000-0000FF1B0000}"/>
    <cellStyle name="40% - Accent1 46 11" xfId="40520" xr:uid="{00000000-0005-0000-0000-0000001C0000}"/>
    <cellStyle name="40% - Accent1 46 12" xfId="41388" xr:uid="{00000000-0005-0000-0000-0000011C0000}"/>
    <cellStyle name="40% - Accent1 46 13" xfId="42116" xr:uid="{00000000-0005-0000-0000-0000021C0000}"/>
    <cellStyle name="40% - Accent1 46 14" xfId="42746" xr:uid="{00000000-0005-0000-0000-0000031C0000}"/>
    <cellStyle name="40% - Accent1 46 2" xfId="18527" xr:uid="{00000000-0005-0000-0000-0000041C0000}"/>
    <cellStyle name="40% - Accent1 46 3" xfId="29838" xr:uid="{00000000-0005-0000-0000-0000051C0000}"/>
    <cellStyle name="40% - Accent1 46 4" xfId="31414" xr:uid="{00000000-0005-0000-0000-0000061C0000}"/>
    <cellStyle name="40% - Accent1 46 5" xfId="32953" xr:uid="{00000000-0005-0000-0000-0000071C0000}"/>
    <cellStyle name="40% - Accent1 46 6" xfId="34425" xr:uid="{00000000-0005-0000-0000-0000081C0000}"/>
    <cellStyle name="40% - Accent1 46 7" xfId="35821" xr:uid="{00000000-0005-0000-0000-0000091C0000}"/>
    <cellStyle name="40% - Accent1 46 8" xfId="37148" xr:uid="{00000000-0005-0000-0000-00000A1C0000}"/>
    <cellStyle name="40% - Accent1 46 9" xfId="38375" xr:uid="{00000000-0005-0000-0000-00000B1C0000}"/>
    <cellStyle name="40% - Accent1 47" xfId="797" xr:uid="{00000000-0005-0000-0000-00000C1C0000}"/>
    <cellStyle name="40% - Accent1 47 10" xfId="39553" xr:uid="{00000000-0005-0000-0000-00000D1C0000}"/>
    <cellStyle name="40% - Accent1 47 11" xfId="40567" xr:uid="{00000000-0005-0000-0000-00000E1C0000}"/>
    <cellStyle name="40% - Accent1 47 12" xfId="41428" xr:uid="{00000000-0005-0000-0000-00000F1C0000}"/>
    <cellStyle name="40% - Accent1 47 13" xfId="42148" xr:uid="{00000000-0005-0000-0000-0000101C0000}"/>
    <cellStyle name="40% - Accent1 47 14" xfId="42775" xr:uid="{00000000-0005-0000-0000-0000111C0000}"/>
    <cellStyle name="40% - Accent1 47 2" xfId="18623" xr:uid="{00000000-0005-0000-0000-0000121C0000}"/>
    <cellStyle name="40% - Accent1 47 3" xfId="29915" xr:uid="{00000000-0005-0000-0000-0000131C0000}"/>
    <cellStyle name="40% - Accent1 47 4" xfId="31490" xr:uid="{00000000-0005-0000-0000-0000141C0000}"/>
    <cellStyle name="40% - Accent1 47 5" xfId="33024" xr:uid="{00000000-0005-0000-0000-0000151C0000}"/>
    <cellStyle name="40% - Accent1 47 6" xfId="34493" xr:uid="{00000000-0005-0000-0000-0000161C0000}"/>
    <cellStyle name="40% - Accent1 47 7" xfId="35884" xr:uid="{00000000-0005-0000-0000-0000171C0000}"/>
    <cellStyle name="40% - Accent1 47 8" xfId="37207" xr:uid="{00000000-0005-0000-0000-0000181C0000}"/>
    <cellStyle name="40% - Accent1 47 9" xfId="38431" xr:uid="{00000000-0005-0000-0000-0000191C0000}"/>
    <cellStyle name="40% - Accent1 48" xfId="798" xr:uid="{00000000-0005-0000-0000-00001A1C0000}"/>
    <cellStyle name="40% - Accent1 48 10" xfId="39607" xr:uid="{00000000-0005-0000-0000-00001B1C0000}"/>
    <cellStyle name="40% - Accent1 48 11" xfId="40617" xr:uid="{00000000-0005-0000-0000-00001C1C0000}"/>
    <cellStyle name="40% - Accent1 48 12" xfId="41470" xr:uid="{00000000-0005-0000-0000-00001D1C0000}"/>
    <cellStyle name="40% - Accent1 48 13" xfId="42182" xr:uid="{00000000-0005-0000-0000-00001E1C0000}"/>
    <cellStyle name="40% - Accent1 48 14" xfId="42804" xr:uid="{00000000-0005-0000-0000-00001F1C0000}"/>
    <cellStyle name="40% - Accent1 48 2" xfId="18719" xr:uid="{00000000-0005-0000-0000-0000201C0000}"/>
    <cellStyle name="40% - Accent1 48 3" xfId="29994" xr:uid="{00000000-0005-0000-0000-0000211C0000}"/>
    <cellStyle name="40% - Accent1 48 4" xfId="31568" xr:uid="{00000000-0005-0000-0000-0000221C0000}"/>
    <cellStyle name="40% - Accent1 48 5" xfId="33100" xr:uid="{00000000-0005-0000-0000-0000231C0000}"/>
    <cellStyle name="40% - Accent1 48 6" xfId="34564" xr:uid="{00000000-0005-0000-0000-0000241C0000}"/>
    <cellStyle name="40% - Accent1 48 7" xfId="35954" xr:uid="{00000000-0005-0000-0000-0000251C0000}"/>
    <cellStyle name="40% - Accent1 48 8" xfId="37271" xr:uid="{00000000-0005-0000-0000-0000261C0000}"/>
    <cellStyle name="40% - Accent1 48 9" xfId="38493" xr:uid="{00000000-0005-0000-0000-0000271C0000}"/>
    <cellStyle name="40% - Accent1 49" xfId="799" xr:uid="{00000000-0005-0000-0000-0000281C0000}"/>
    <cellStyle name="40% - Accent1 49 10" xfId="39666" xr:uid="{00000000-0005-0000-0000-0000291C0000}"/>
    <cellStyle name="40% - Accent1 49 11" xfId="40669" xr:uid="{00000000-0005-0000-0000-00002A1C0000}"/>
    <cellStyle name="40% - Accent1 49 12" xfId="41514" xr:uid="{00000000-0005-0000-0000-00002B1C0000}"/>
    <cellStyle name="40% - Accent1 49 13" xfId="42219" xr:uid="{00000000-0005-0000-0000-00002C1C0000}"/>
    <cellStyle name="40% - Accent1 49 14" xfId="42833" xr:uid="{00000000-0005-0000-0000-00002D1C0000}"/>
    <cellStyle name="40% - Accent1 49 2" xfId="18815" xr:uid="{00000000-0005-0000-0000-00002E1C0000}"/>
    <cellStyle name="40% - Accent1 49 3" xfId="30070" xr:uid="{00000000-0005-0000-0000-00002F1C0000}"/>
    <cellStyle name="40% - Accent1 49 4" xfId="31640" xr:uid="{00000000-0005-0000-0000-0000301C0000}"/>
    <cellStyle name="40% - Accent1 49 5" xfId="33174" xr:uid="{00000000-0005-0000-0000-0000311C0000}"/>
    <cellStyle name="40% - Accent1 49 6" xfId="34633" xr:uid="{00000000-0005-0000-0000-0000321C0000}"/>
    <cellStyle name="40% - Accent1 49 7" xfId="36022" xr:uid="{00000000-0005-0000-0000-0000331C0000}"/>
    <cellStyle name="40% - Accent1 49 8" xfId="37337" xr:uid="{00000000-0005-0000-0000-0000341C0000}"/>
    <cellStyle name="40% - Accent1 49 9" xfId="38556" xr:uid="{00000000-0005-0000-0000-0000351C0000}"/>
    <cellStyle name="40% - Accent1 5" xfId="800" xr:uid="{00000000-0005-0000-0000-0000361C0000}"/>
    <cellStyle name="40% - Accent1 5 10" xfId="27323" xr:uid="{00000000-0005-0000-0000-0000371C0000}"/>
    <cellStyle name="40% - Accent1 5 11" xfId="24011" xr:uid="{00000000-0005-0000-0000-0000381C0000}"/>
    <cellStyle name="40% - Accent1 5 12" xfId="26308" xr:uid="{00000000-0005-0000-0000-0000391C0000}"/>
    <cellStyle name="40% - Accent1 5 13" xfId="24580" xr:uid="{00000000-0005-0000-0000-00003A1C0000}"/>
    <cellStyle name="40% - Accent1 5 14" xfId="24989" xr:uid="{00000000-0005-0000-0000-00003B1C0000}"/>
    <cellStyle name="40% - Accent1 5 15" xfId="27954" xr:uid="{00000000-0005-0000-0000-00003C1C0000}"/>
    <cellStyle name="40% - Accent1 5 16" xfId="19713" xr:uid="{00000000-0005-0000-0000-00003D1C0000}"/>
    <cellStyle name="40% - Accent1 5 2" xfId="801" xr:uid="{00000000-0005-0000-0000-00003E1C0000}"/>
    <cellStyle name="40% - Accent1 5 3" xfId="802" xr:uid="{00000000-0005-0000-0000-00003F1C0000}"/>
    <cellStyle name="40% - Accent1 5 4" xfId="8258" xr:uid="{00000000-0005-0000-0000-0000401C0000}"/>
    <cellStyle name="40% - Accent1 5 5" xfId="21712" xr:uid="{00000000-0005-0000-0000-0000411C0000}"/>
    <cellStyle name="40% - Accent1 5 6" xfId="21031" xr:uid="{00000000-0005-0000-0000-0000421C0000}"/>
    <cellStyle name="40% - Accent1 5 7" xfId="24483" xr:uid="{00000000-0005-0000-0000-0000431C0000}"/>
    <cellStyle name="40% - Accent1 5 8" xfId="30107" xr:uid="{00000000-0005-0000-0000-0000441C0000}"/>
    <cellStyle name="40% - Accent1 5 9" xfId="23006" xr:uid="{00000000-0005-0000-0000-0000451C0000}"/>
    <cellStyle name="40% - Accent1 50" xfId="803" xr:uid="{00000000-0005-0000-0000-0000461C0000}"/>
    <cellStyle name="40% - Accent1 50 10" xfId="39716" xr:uid="{00000000-0005-0000-0000-0000471C0000}"/>
    <cellStyle name="40% - Accent1 50 11" xfId="40711" xr:uid="{00000000-0005-0000-0000-0000481C0000}"/>
    <cellStyle name="40% - Accent1 50 12" xfId="41552" xr:uid="{00000000-0005-0000-0000-0000491C0000}"/>
    <cellStyle name="40% - Accent1 50 13" xfId="42249" xr:uid="{00000000-0005-0000-0000-00004A1C0000}"/>
    <cellStyle name="40% - Accent1 50 14" xfId="42860" xr:uid="{00000000-0005-0000-0000-00004B1C0000}"/>
    <cellStyle name="40% - Accent1 50 2" xfId="18909" xr:uid="{00000000-0005-0000-0000-00004C1C0000}"/>
    <cellStyle name="40% - Accent1 50 3" xfId="30142" xr:uid="{00000000-0005-0000-0000-00004D1C0000}"/>
    <cellStyle name="40% - Accent1 50 4" xfId="31713" xr:uid="{00000000-0005-0000-0000-00004E1C0000}"/>
    <cellStyle name="40% - Accent1 50 5" xfId="33242" xr:uid="{00000000-0005-0000-0000-00004F1C0000}"/>
    <cellStyle name="40% - Accent1 50 6" xfId="34698" xr:uid="{00000000-0005-0000-0000-0000501C0000}"/>
    <cellStyle name="40% - Accent1 50 7" xfId="36086" xr:uid="{00000000-0005-0000-0000-0000511C0000}"/>
    <cellStyle name="40% - Accent1 50 8" xfId="37394" xr:uid="{00000000-0005-0000-0000-0000521C0000}"/>
    <cellStyle name="40% - Accent1 50 9" xfId="38608" xr:uid="{00000000-0005-0000-0000-0000531C0000}"/>
    <cellStyle name="40% - Accent1 51" xfId="736" xr:uid="{00000000-0005-0000-0000-0000541C0000}"/>
    <cellStyle name="40% - Accent1 6" xfId="804" xr:uid="{00000000-0005-0000-0000-0000551C0000}"/>
    <cellStyle name="40% - Accent1 6 10" xfId="21170" xr:uid="{00000000-0005-0000-0000-0000561C0000}"/>
    <cellStyle name="40% - Accent1 6 11" xfId="21217" xr:uid="{00000000-0005-0000-0000-0000571C0000}"/>
    <cellStyle name="40% - Accent1 6 12" xfId="25575" xr:uid="{00000000-0005-0000-0000-0000581C0000}"/>
    <cellStyle name="40% - Accent1 6 13" xfId="21211" xr:uid="{00000000-0005-0000-0000-0000591C0000}"/>
    <cellStyle name="40% - Accent1 6 14" xfId="22580" xr:uid="{00000000-0005-0000-0000-00005A1C0000}"/>
    <cellStyle name="40% - Accent1 6 15" xfId="20366" xr:uid="{00000000-0005-0000-0000-00005B1C0000}"/>
    <cellStyle name="40% - Accent1 6 16" xfId="24719" xr:uid="{00000000-0005-0000-0000-00005C1C0000}"/>
    <cellStyle name="40% - Accent1 6 2" xfId="805" xr:uid="{00000000-0005-0000-0000-00005D1C0000}"/>
    <cellStyle name="40% - Accent1 6 3" xfId="806" xr:uid="{00000000-0005-0000-0000-00005E1C0000}"/>
    <cellStyle name="40% - Accent1 6 4" xfId="8358" xr:uid="{00000000-0005-0000-0000-00005F1C0000}"/>
    <cellStyle name="40% - Accent1 6 5" xfId="21790" xr:uid="{00000000-0005-0000-0000-0000601C0000}"/>
    <cellStyle name="40% - Accent1 6 6" xfId="20951" xr:uid="{00000000-0005-0000-0000-0000611C0000}"/>
    <cellStyle name="40% - Accent1 6 7" xfId="21236" xr:uid="{00000000-0005-0000-0000-0000621C0000}"/>
    <cellStyle name="40% - Accent1 6 8" xfId="21159" xr:uid="{00000000-0005-0000-0000-0000631C0000}"/>
    <cellStyle name="40% - Accent1 6 9" xfId="21223" xr:uid="{00000000-0005-0000-0000-0000641C0000}"/>
    <cellStyle name="40% - Accent1 7" xfId="807" xr:uid="{00000000-0005-0000-0000-0000651C0000}"/>
    <cellStyle name="40% - Accent1 7 10" xfId="33451" xr:uid="{00000000-0005-0000-0000-0000661C0000}"/>
    <cellStyle name="40% - Accent1 7 11" xfId="34896" xr:uid="{00000000-0005-0000-0000-0000671C0000}"/>
    <cellStyle name="40% - Accent1 7 12" xfId="36273" xr:uid="{00000000-0005-0000-0000-0000681C0000}"/>
    <cellStyle name="40% - Accent1 7 13" xfId="37569" xr:uid="{00000000-0005-0000-0000-0000691C0000}"/>
    <cellStyle name="40% - Accent1 7 14" xfId="38764" xr:uid="{00000000-0005-0000-0000-00006A1C0000}"/>
    <cellStyle name="40% - Accent1 7 15" xfId="39857" xr:uid="{00000000-0005-0000-0000-00006B1C0000}"/>
    <cellStyle name="40% - Accent1 7 16" xfId="40829" xr:uid="{00000000-0005-0000-0000-00006C1C0000}"/>
    <cellStyle name="40% - Accent1 7 2" xfId="808" xr:uid="{00000000-0005-0000-0000-00006D1C0000}"/>
    <cellStyle name="40% - Accent1 7 3" xfId="809" xr:uid="{00000000-0005-0000-0000-00006E1C0000}"/>
    <cellStyle name="40% - Accent1 7 4" xfId="8458" xr:uid="{00000000-0005-0000-0000-00006F1C0000}"/>
    <cellStyle name="40% - Accent1 7 5" xfId="21873" xr:uid="{00000000-0005-0000-0000-0000701C0000}"/>
    <cellStyle name="40% - Accent1 7 6" xfId="20874" xr:uid="{00000000-0005-0000-0000-0000711C0000}"/>
    <cellStyle name="40% - Accent1 7 7" xfId="28745" xr:uid="{00000000-0005-0000-0000-0000721C0000}"/>
    <cellStyle name="40% - Accent1 7 8" xfId="30289" xr:uid="{00000000-0005-0000-0000-0000731C0000}"/>
    <cellStyle name="40% - Accent1 7 9" xfId="31930" xr:uid="{00000000-0005-0000-0000-0000741C0000}"/>
    <cellStyle name="40% - Accent1 8" xfId="810" xr:uid="{00000000-0005-0000-0000-0000751C0000}"/>
    <cellStyle name="40% - Accent1 8 10" xfId="26002" xr:uid="{00000000-0005-0000-0000-0000761C0000}"/>
    <cellStyle name="40% - Accent1 8 11" xfId="23879" xr:uid="{00000000-0005-0000-0000-0000771C0000}"/>
    <cellStyle name="40% - Accent1 8 12" xfId="25390" xr:uid="{00000000-0005-0000-0000-0000781C0000}"/>
    <cellStyle name="40% - Accent1 8 13" xfId="9578" xr:uid="{00000000-0005-0000-0000-0000791C0000}"/>
    <cellStyle name="40% - Accent1 8 14" xfId="23773" xr:uid="{00000000-0005-0000-0000-00007A1C0000}"/>
    <cellStyle name="40% - Accent1 8 15" xfId="27879" xr:uid="{00000000-0005-0000-0000-00007B1C0000}"/>
    <cellStyle name="40% - Accent1 8 16" xfId="13245" xr:uid="{00000000-0005-0000-0000-00007C1C0000}"/>
    <cellStyle name="40% - Accent1 8 2" xfId="811" xr:uid="{00000000-0005-0000-0000-00007D1C0000}"/>
    <cellStyle name="40% - Accent1 8 3" xfId="812" xr:uid="{00000000-0005-0000-0000-00007E1C0000}"/>
    <cellStyle name="40% - Accent1 8 4" xfId="8557" xr:uid="{00000000-0005-0000-0000-00007F1C0000}"/>
    <cellStyle name="40% - Accent1 8 5" xfId="21954" xr:uid="{00000000-0005-0000-0000-0000801C0000}"/>
    <cellStyle name="40% - Accent1 8 6" xfId="20795" xr:uid="{00000000-0005-0000-0000-0000811C0000}"/>
    <cellStyle name="40% - Accent1 8 7" xfId="21243" xr:uid="{00000000-0005-0000-0000-0000821C0000}"/>
    <cellStyle name="40% - Accent1 8 8" xfId="21152" xr:uid="{00000000-0005-0000-0000-0000831C0000}"/>
    <cellStyle name="40% - Accent1 8 9" xfId="26578" xr:uid="{00000000-0005-0000-0000-0000841C0000}"/>
    <cellStyle name="40% - Accent1 9" xfId="813" xr:uid="{00000000-0005-0000-0000-0000851C0000}"/>
    <cellStyle name="40% - Accent1 9 10" xfId="25302" xr:uid="{00000000-0005-0000-0000-0000861C0000}"/>
    <cellStyle name="40% - Accent1 9 11" xfId="33305" xr:uid="{00000000-0005-0000-0000-0000871C0000}"/>
    <cellStyle name="40% - Accent1 9 12" xfId="34761" xr:uid="{00000000-0005-0000-0000-0000881C0000}"/>
    <cellStyle name="40% - Accent1 9 13" xfId="36146" xr:uid="{00000000-0005-0000-0000-0000891C0000}"/>
    <cellStyle name="40% - Accent1 9 14" xfId="37449" xr:uid="{00000000-0005-0000-0000-00008A1C0000}"/>
    <cellStyle name="40% - Accent1 9 15" xfId="38655" xr:uid="{00000000-0005-0000-0000-00008B1C0000}"/>
    <cellStyle name="40% - Accent1 9 16" xfId="39760" xr:uid="{00000000-0005-0000-0000-00008C1C0000}"/>
    <cellStyle name="40% - Accent1 9 2" xfId="814" xr:uid="{00000000-0005-0000-0000-00008D1C0000}"/>
    <cellStyle name="40% - Accent1 9 3" xfId="815" xr:uid="{00000000-0005-0000-0000-00008E1C0000}"/>
    <cellStyle name="40% - Accent1 9 4" xfId="8658" xr:uid="{00000000-0005-0000-0000-00008F1C0000}"/>
    <cellStyle name="40% - Accent1 9 5" xfId="22038" xr:uid="{00000000-0005-0000-0000-0000901C0000}"/>
    <cellStyle name="40% - Accent1 9 6" xfId="20718" xr:uid="{00000000-0005-0000-0000-0000911C0000}"/>
    <cellStyle name="40% - Accent1 9 7" xfId="27478" xr:uid="{00000000-0005-0000-0000-0000921C0000}"/>
    <cellStyle name="40% - Accent1 9 8" xfId="13514" xr:uid="{00000000-0005-0000-0000-0000931C0000}"/>
    <cellStyle name="40% - Accent1 9 9" xfId="30205" xr:uid="{00000000-0005-0000-0000-0000941C0000}"/>
    <cellStyle name="40% - Accent2 10" xfId="817" xr:uid="{00000000-0005-0000-0000-0000951C0000}"/>
    <cellStyle name="40% - Accent2 10 10" xfId="34398" xr:uid="{00000000-0005-0000-0000-0000961C0000}"/>
    <cellStyle name="40% - Accent2 10 11" xfId="35796" xr:uid="{00000000-0005-0000-0000-0000971C0000}"/>
    <cellStyle name="40% - Accent2 10 12" xfId="37125" xr:uid="{00000000-0005-0000-0000-0000981C0000}"/>
    <cellStyle name="40% - Accent2 10 13" xfId="38355" xr:uid="{00000000-0005-0000-0000-0000991C0000}"/>
    <cellStyle name="40% - Accent2 10 14" xfId="39482" xr:uid="{00000000-0005-0000-0000-00009A1C0000}"/>
    <cellStyle name="40% - Accent2 10 15" xfId="40502" xr:uid="{00000000-0005-0000-0000-00009B1C0000}"/>
    <cellStyle name="40% - Accent2 10 16" xfId="41373" xr:uid="{00000000-0005-0000-0000-00009C1C0000}"/>
    <cellStyle name="40% - Accent2 10 2" xfId="818" xr:uid="{00000000-0005-0000-0000-00009D1C0000}"/>
    <cellStyle name="40% - Accent2 10 3" xfId="819" xr:uid="{00000000-0005-0000-0000-00009E1C0000}"/>
    <cellStyle name="40% - Accent2 10 4" xfId="8758" xr:uid="{00000000-0005-0000-0000-00009F1C0000}"/>
    <cellStyle name="40% - Accent2 10 5" xfId="22124" xr:uid="{00000000-0005-0000-0000-0000A01C0000}"/>
    <cellStyle name="40% - Accent2 10 6" xfId="20644" xr:uid="{00000000-0005-0000-0000-0000A11C0000}"/>
    <cellStyle name="40% - Accent2 10 7" xfId="29809" xr:uid="{00000000-0005-0000-0000-0000A21C0000}"/>
    <cellStyle name="40% - Accent2 10 8" xfId="31316" xr:uid="{00000000-0005-0000-0000-0000A31C0000}"/>
    <cellStyle name="40% - Accent2 10 9" xfId="32926" xr:uid="{00000000-0005-0000-0000-0000A41C0000}"/>
    <cellStyle name="40% - Accent2 11" xfId="820" xr:uid="{00000000-0005-0000-0000-0000A51C0000}"/>
    <cellStyle name="40% - Accent2 11 10" xfId="28480" xr:uid="{00000000-0005-0000-0000-0000A61C0000}"/>
    <cellStyle name="40% - Accent2 11 11" xfId="30866" xr:uid="{00000000-0005-0000-0000-0000A71C0000}"/>
    <cellStyle name="40% - Accent2 11 12" xfId="32495" xr:uid="{00000000-0005-0000-0000-0000A81C0000}"/>
    <cellStyle name="40% - Accent2 11 13" xfId="33984" xr:uid="{00000000-0005-0000-0000-0000A91C0000}"/>
    <cellStyle name="40% - Accent2 11 14" xfId="35402" xr:uid="{00000000-0005-0000-0000-0000AA1C0000}"/>
    <cellStyle name="40% - Accent2 11 15" xfId="36749" xr:uid="{00000000-0005-0000-0000-0000AB1C0000}"/>
    <cellStyle name="40% - Accent2 11 16" xfId="38002" xr:uid="{00000000-0005-0000-0000-0000AC1C0000}"/>
    <cellStyle name="40% - Accent2 11 2" xfId="821" xr:uid="{00000000-0005-0000-0000-0000AD1C0000}"/>
    <cellStyle name="40% - Accent2 11 3" xfId="822" xr:uid="{00000000-0005-0000-0000-0000AE1C0000}"/>
    <cellStyle name="40% - Accent2 11 4" xfId="8858" xr:uid="{00000000-0005-0000-0000-0000AF1C0000}"/>
    <cellStyle name="40% - Accent2 11 5" xfId="22209" xr:uid="{00000000-0005-0000-0000-0000B01C0000}"/>
    <cellStyle name="40% - Accent2 11 6" xfId="20570" xr:uid="{00000000-0005-0000-0000-0000B11C0000}"/>
    <cellStyle name="40% - Accent2 11 7" xfId="24279" xr:uid="{00000000-0005-0000-0000-0000B21C0000}"/>
    <cellStyle name="40% - Accent2 11 8" xfId="27637" xr:uid="{00000000-0005-0000-0000-0000B31C0000}"/>
    <cellStyle name="40% - Accent2 11 9" xfId="9696" xr:uid="{00000000-0005-0000-0000-0000B41C0000}"/>
    <cellStyle name="40% - Accent2 12" xfId="823" xr:uid="{00000000-0005-0000-0000-0000B51C0000}"/>
    <cellStyle name="40% - Accent2 12 10" xfId="27024" xr:uid="{00000000-0005-0000-0000-0000B61C0000}"/>
    <cellStyle name="40% - Accent2 12 11" xfId="22786" xr:uid="{00000000-0005-0000-0000-0000B71C0000}"/>
    <cellStyle name="40% - Accent2 12 12" xfId="20025" xr:uid="{00000000-0005-0000-0000-0000B81C0000}"/>
    <cellStyle name="40% - Accent2 12 13" xfId="22235" xr:uid="{00000000-0005-0000-0000-0000B91C0000}"/>
    <cellStyle name="40% - Accent2 12 14" xfId="23959" xr:uid="{00000000-0005-0000-0000-0000BA1C0000}"/>
    <cellStyle name="40% - Accent2 12 15" xfId="23187" xr:uid="{00000000-0005-0000-0000-0000BB1C0000}"/>
    <cellStyle name="40% - Accent2 12 16" xfId="20915" xr:uid="{00000000-0005-0000-0000-0000BC1C0000}"/>
    <cellStyle name="40% - Accent2 12 2" xfId="824" xr:uid="{00000000-0005-0000-0000-0000BD1C0000}"/>
    <cellStyle name="40% - Accent2 12 3" xfId="825" xr:uid="{00000000-0005-0000-0000-0000BE1C0000}"/>
    <cellStyle name="40% - Accent2 12 4" xfId="8960" xr:uid="{00000000-0005-0000-0000-0000BF1C0000}"/>
    <cellStyle name="40% - Accent2 12 5" xfId="22288" xr:uid="{00000000-0005-0000-0000-0000C01C0000}"/>
    <cellStyle name="40% - Accent2 12 6" xfId="20483" xr:uid="{00000000-0005-0000-0000-0000C11C0000}"/>
    <cellStyle name="40% - Accent2 12 7" xfId="25529" xr:uid="{00000000-0005-0000-0000-0000C21C0000}"/>
    <cellStyle name="40% - Accent2 12 8" xfId="28647" xr:uid="{00000000-0005-0000-0000-0000C31C0000}"/>
    <cellStyle name="40% - Accent2 12 9" xfId="19319" xr:uid="{00000000-0005-0000-0000-0000C41C0000}"/>
    <cellStyle name="40% - Accent2 13" xfId="826" xr:uid="{00000000-0005-0000-0000-0000C51C0000}"/>
    <cellStyle name="40% - Accent2 13 10" xfId="22928" xr:uid="{00000000-0005-0000-0000-0000C61C0000}"/>
    <cellStyle name="40% - Accent2 13 11" xfId="28535" xr:uid="{00000000-0005-0000-0000-0000C71C0000}"/>
    <cellStyle name="40% - Accent2 13 12" xfId="25626" xr:uid="{00000000-0005-0000-0000-0000C81C0000}"/>
    <cellStyle name="40% - Accent2 13 13" xfId="20076" xr:uid="{00000000-0005-0000-0000-0000C91C0000}"/>
    <cellStyle name="40% - Accent2 13 14" xfId="13230" xr:uid="{00000000-0005-0000-0000-0000CA1C0000}"/>
    <cellStyle name="40% - Accent2 13 15" xfId="24390" xr:uid="{00000000-0005-0000-0000-0000CB1C0000}"/>
    <cellStyle name="40% - Accent2 13 16" xfId="13394" xr:uid="{00000000-0005-0000-0000-0000CC1C0000}"/>
    <cellStyle name="40% - Accent2 13 2" xfId="827" xr:uid="{00000000-0005-0000-0000-0000CD1C0000}"/>
    <cellStyle name="40% - Accent2 13 3" xfId="828" xr:uid="{00000000-0005-0000-0000-0000CE1C0000}"/>
    <cellStyle name="40% - Accent2 13 4" xfId="9057" xr:uid="{00000000-0005-0000-0000-0000CF1C0000}"/>
    <cellStyle name="40% - Accent2 13 5" xfId="22377" xr:uid="{00000000-0005-0000-0000-0000D01C0000}"/>
    <cellStyle name="40% - Accent2 13 6" xfId="20402" xr:uid="{00000000-0005-0000-0000-0000D11C0000}"/>
    <cellStyle name="40% - Accent2 13 7" xfId="27234" xr:uid="{00000000-0005-0000-0000-0000D21C0000}"/>
    <cellStyle name="40% - Accent2 13 8" xfId="19394" xr:uid="{00000000-0005-0000-0000-0000D31C0000}"/>
    <cellStyle name="40% - Accent2 13 9" xfId="28069" xr:uid="{00000000-0005-0000-0000-0000D41C0000}"/>
    <cellStyle name="40% - Accent2 14" xfId="829" xr:uid="{00000000-0005-0000-0000-0000D51C0000}"/>
    <cellStyle name="40% - Accent2 14 10" xfId="25797" xr:uid="{00000000-0005-0000-0000-0000D61C0000}"/>
    <cellStyle name="40% - Accent2 14 11" xfId="19854" xr:uid="{00000000-0005-0000-0000-0000D71C0000}"/>
    <cellStyle name="40% - Accent2 14 12" xfId="24634" xr:uid="{00000000-0005-0000-0000-0000D81C0000}"/>
    <cellStyle name="40% - Accent2 14 13" xfId="22402" xr:uid="{00000000-0005-0000-0000-0000D91C0000}"/>
    <cellStyle name="40% - Accent2 14 14" xfId="31673" xr:uid="{00000000-0005-0000-0000-0000DA1C0000}"/>
    <cellStyle name="40% - Accent2 14 15" xfId="33272" xr:uid="{00000000-0005-0000-0000-0000DB1C0000}"/>
    <cellStyle name="40% - Accent2 14 16" xfId="34728" xr:uid="{00000000-0005-0000-0000-0000DC1C0000}"/>
    <cellStyle name="40% - Accent2 14 2" xfId="830" xr:uid="{00000000-0005-0000-0000-0000DD1C0000}"/>
    <cellStyle name="40% - Accent2 14 3" xfId="831" xr:uid="{00000000-0005-0000-0000-0000DE1C0000}"/>
    <cellStyle name="40% - Accent2 14 4" xfId="9153" xr:uid="{00000000-0005-0000-0000-0000DF1C0000}"/>
    <cellStyle name="40% - Accent2 14 5" xfId="22455" xr:uid="{00000000-0005-0000-0000-0000E01C0000}"/>
    <cellStyle name="40% - Accent2 14 6" xfId="20323" xr:uid="{00000000-0005-0000-0000-0000E11C0000}"/>
    <cellStyle name="40% - Accent2 14 7" xfId="25013" xr:uid="{00000000-0005-0000-0000-0000E21C0000}"/>
    <cellStyle name="40% - Accent2 14 8" xfId="26993" xr:uid="{00000000-0005-0000-0000-0000E31C0000}"/>
    <cellStyle name="40% - Accent2 14 9" xfId="28212" xr:uid="{00000000-0005-0000-0000-0000E41C0000}"/>
    <cellStyle name="40% - Accent2 15" xfId="832" xr:uid="{00000000-0005-0000-0000-0000E51C0000}"/>
    <cellStyle name="40% - Accent2 15 10" xfId="23867" xr:uid="{00000000-0005-0000-0000-0000E61C0000}"/>
    <cellStyle name="40% - Accent2 15 11" xfId="22715" xr:uid="{00000000-0005-0000-0000-0000E71C0000}"/>
    <cellStyle name="40% - Accent2 15 12" xfId="29751" xr:uid="{00000000-0005-0000-0000-0000E81C0000}"/>
    <cellStyle name="40% - Accent2 15 13" xfId="31247" xr:uid="{00000000-0005-0000-0000-0000E91C0000}"/>
    <cellStyle name="40% - Accent2 15 14" xfId="32863" xr:uid="{00000000-0005-0000-0000-0000EA1C0000}"/>
    <cellStyle name="40% - Accent2 15 15" xfId="34336" xr:uid="{00000000-0005-0000-0000-0000EB1C0000}"/>
    <cellStyle name="40% - Accent2 15 16" xfId="35735" xr:uid="{00000000-0005-0000-0000-0000EC1C0000}"/>
    <cellStyle name="40% - Accent2 15 2" xfId="833" xr:uid="{00000000-0005-0000-0000-0000ED1C0000}"/>
    <cellStyle name="40% - Accent2 15 3" xfId="834" xr:uid="{00000000-0005-0000-0000-0000EE1C0000}"/>
    <cellStyle name="40% - Accent2 15 4" xfId="9249" xr:uid="{00000000-0005-0000-0000-0000EF1C0000}"/>
    <cellStyle name="40% - Accent2 15 5" xfId="22531" xr:uid="{00000000-0005-0000-0000-0000F01C0000}"/>
    <cellStyle name="40% - Accent2 15 6" xfId="20240" xr:uid="{00000000-0005-0000-0000-0000F11C0000}"/>
    <cellStyle name="40% - Accent2 15 7" xfId="24034" xr:uid="{00000000-0005-0000-0000-0000F21C0000}"/>
    <cellStyle name="40% - Accent2 15 8" xfId="29652" xr:uid="{00000000-0005-0000-0000-0000F31C0000}"/>
    <cellStyle name="40% - Accent2 15 9" xfId="24412" xr:uid="{00000000-0005-0000-0000-0000F41C0000}"/>
    <cellStyle name="40% - Accent2 16" xfId="835" xr:uid="{00000000-0005-0000-0000-0000F51C0000}"/>
    <cellStyle name="40% - Accent2 16 10" xfId="31693" xr:uid="{00000000-0005-0000-0000-0000F61C0000}"/>
    <cellStyle name="40% - Accent2 16 11" xfId="33293" xr:uid="{00000000-0005-0000-0000-0000F71C0000}"/>
    <cellStyle name="40% - Accent2 16 12" xfId="34749" xr:uid="{00000000-0005-0000-0000-0000F81C0000}"/>
    <cellStyle name="40% - Accent2 16 13" xfId="36135" xr:uid="{00000000-0005-0000-0000-0000F91C0000}"/>
    <cellStyle name="40% - Accent2 16 14" xfId="37440" xr:uid="{00000000-0005-0000-0000-0000FA1C0000}"/>
    <cellStyle name="40% - Accent2 16 15" xfId="38648" xr:uid="{00000000-0005-0000-0000-0000FB1C0000}"/>
    <cellStyle name="40% - Accent2 16 16" xfId="39754" xr:uid="{00000000-0005-0000-0000-0000FC1C0000}"/>
    <cellStyle name="40% - Accent2 16 2" xfId="836" xr:uid="{00000000-0005-0000-0000-0000FD1C0000}"/>
    <cellStyle name="40% - Accent2 16 3" xfId="837" xr:uid="{00000000-0005-0000-0000-0000FE1C0000}"/>
    <cellStyle name="40% - Accent2 16 4" xfId="9343" xr:uid="{00000000-0005-0000-0000-0000FF1C0000}"/>
    <cellStyle name="40% - Accent2 16 5" xfId="22607" xr:uid="{00000000-0005-0000-0000-0000001D0000}"/>
    <cellStyle name="40% - Accent2 16 6" xfId="20164" xr:uid="{00000000-0005-0000-0000-0000011D0000}"/>
    <cellStyle name="40% - Accent2 16 7" xfId="22184" xr:uid="{00000000-0005-0000-0000-0000021D0000}"/>
    <cellStyle name="40% - Accent2 16 8" xfId="24991" xr:uid="{00000000-0005-0000-0000-0000031D0000}"/>
    <cellStyle name="40% - Accent2 16 9" xfId="30190" xr:uid="{00000000-0005-0000-0000-0000041D0000}"/>
    <cellStyle name="40% - Accent2 17" xfId="838" xr:uid="{00000000-0005-0000-0000-0000051D0000}"/>
    <cellStyle name="40% - Accent2 17 10" xfId="22248" xr:uid="{00000000-0005-0000-0000-0000061D0000}"/>
    <cellStyle name="40% - Accent2 17 11" xfId="21262" xr:uid="{00000000-0005-0000-0000-0000071D0000}"/>
    <cellStyle name="40% - Accent2 17 12" xfId="26649" xr:uid="{00000000-0005-0000-0000-0000081D0000}"/>
    <cellStyle name="40% - Accent2 17 13" xfId="9764" xr:uid="{00000000-0005-0000-0000-0000091D0000}"/>
    <cellStyle name="40% - Accent2 17 14" xfId="21440" xr:uid="{00000000-0005-0000-0000-00000A1D0000}"/>
    <cellStyle name="40% - Accent2 17 2" xfId="13278" xr:uid="{00000000-0005-0000-0000-00000B1D0000}"/>
    <cellStyle name="40% - Accent2 17 3" xfId="25690" xr:uid="{00000000-0005-0000-0000-00000C1D0000}"/>
    <cellStyle name="40% - Accent2 17 4" xfId="28102" xr:uid="{00000000-0005-0000-0000-00000D1D0000}"/>
    <cellStyle name="40% - Accent2 17 5" xfId="25819" xr:uid="{00000000-0005-0000-0000-00000E1D0000}"/>
    <cellStyle name="40% - Accent2 17 6" xfId="26709" xr:uid="{00000000-0005-0000-0000-00000F1D0000}"/>
    <cellStyle name="40% - Accent2 17 7" xfId="26822" xr:uid="{00000000-0005-0000-0000-0000101D0000}"/>
    <cellStyle name="40% - Accent2 17 8" xfId="19515" xr:uid="{00000000-0005-0000-0000-0000111D0000}"/>
    <cellStyle name="40% - Accent2 17 9" xfId="22198" xr:uid="{00000000-0005-0000-0000-0000121D0000}"/>
    <cellStyle name="40% - Accent2 18" xfId="839" xr:uid="{00000000-0005-0000-0000-0000131D0000}"/>
    <cellStyle name="40% - Accent2 18 10" xfId="32133" xr:uid="{00000000-0005-0000-0000-0000141D0000}"/>
    <cellStyle name="40% - Accent2 18 11" xfId="33644" xr:uid="{00000000-0005-0000-0000-0000151D0000}"/>
    <cellStyle name="40% - Accent2 18 12" xfId="35081" xr:uid="{00000000-0005-0000-0000-0000161D0000}"/>
    <cellStyle name="40% - Accent2 18 13" xfId="36444" xr:uid="{00000000-0005-0000-0000-0000171D0000}"/>
    <cellStyle name="40% - Accent2 18 14" xfId="37728" xr:uid="{00000000-0005-0000-0000-0000181D0000}"/>
    <cellStyle name="40% - Accent2 18 2" xfId="15839" xr:uid="{00000000-0005-0000-0000-0000191D0000}"/>
    <cellStyle name="40% - Accent2 18 3" xfId="27693" xr:uid="{00000000-0005-0000-0000-00001A1D0000}"/>
    <cellStyle name="40% - Accent2 18 4" xfId="3238" xr:uid="{00000000-0005-0000-0000-00001B1D0000}"/>
    <cellStyle name="40% - Accent2 18 5" xfId="28070" xr:uid="{00000000-0005-0000-0000-00001C1D0000}"/>
    <cellStyle name="40% - Accent2 18 6" xfId="24550" xr:uid="{00000000-0005-0000-0000-00001D1D0000}"/>
    <cellStyle name="40% - Accent2 18 7" xfId="28872" xr:uid="{00000000-0005-0000-0000-00001E1D0000}"/>
    <cellStyle name="40% - Accent2 18 8" xfId="20209" xr:uid="{00000000-0005-0000-0000-00001F1D0000}"/>
    <cellStyle name="40% - Accent2 18 9" xfId="30498" xr:uid="{00000000-0005-0000-0000-0000201D0000}"/>
    <cellStyle name="40% - Accent2 19" xfId="840" xr:uid="{00000000-0005-0000-0000-0000211D0000}"/>
    <cellStyle name="40% - Accent2 19 10" xfId="35462" xr:uid="{00000000-0005-0000-0000-0000221D0000}"/>
    <cellStyle name="40% - Accent2 19 11" xfId="36806" xr:uid="{00000000-0005-0000-0000-0000231D0000}"/>
    <cellStyle name="40% - Accent2 19 12" xfId="38057" xr:uid="{00000000-0005-0000-0000-0000241D0000}"/>
    <cellStyle name="40% - Accent2 19 13" xfId="39209" xr:uid="{00000000-0005-0000-0000-0000251D0000}"/>
    <cellStyle name="40% - Accent2 19 14" xfId="40258" xr:uid="{00000000-0005-0000-0000-0000261D0000}"/>
    <cellStyle name="40% - Accent2 19 2" xfId="15934" xr:uid="{00000000-0005-0000-0000-0000271D0000}"/>
    <cellStyle name="40% - Accent2 19 3" xfId="27769" xr:uid="{00000000-0005-0000-0000-0000281D0000}"/>
    <cellStyle name="40% - Accent2 19 4" xfId="25978" xr:uid="{00000000-0005-0000-0000-0000291D0000}"/>
    <cellStyle name="40% - Accent2 19 5" xfId="13192" xr:uid="{00000000-0005-0000-0000-00002A1D0000}"/>
    <cellStyle name="40% - Accent2 19 6" xfId="20983" xr:uid="{00000000-0005-0000-0000-00002B1D0000}"/>
    <cellStyle name="40% - Accent2 19 7" xfId="22339" xr:uid="{00000000-0005-0000-0000-00002C1D0000}"/>
    <cellStyle name="40% - Accent2 19 8" xfId="32561" xr:uid="{00000000-0005-0000-0000-00002D1D0000}"/>
    <cellStyle name="40% - Accent2 19 9" xfId="34046" xr:uid="{00000000-0005-0000-0000-00002E1D0000}"/>
    <cellStyle name="40% - Accent2 2" xfId="841" xr:uid="{00000000-0005-0000-0000-00002F1D0000}"/>
    <cellStyle name="40% - Accent2 2 10" xfId="33700" xr:uid="{00000000-0005-0000-0000-0000301D0000}"/>
    <cellStyle name="40% - Accent2 2 11" xfId="35133" xr:uid="{00000000-0005-0000-0000-0000311D0000}"/>
    <cellStyle name="40% - Accent2 2 12" xfId="36493" xr:uid="{00000000-0005-0000-0000-0000321D0000}"/>
    <cellStyle name="40% - Accent2 2 13" xfId="37771" xr:uid="{00000000-0005-0000-0000-0000331D0000}"/>
    <cellStyle name="40% - Accent2 2 14" xfId="38947" xr:uid="{00000000-0005-0000-0000-0000341D0000}"/>
    <cellStyle name="40% - Accent2 2 15" xfId="40027" xr:uid="{00000000-0005-0000-0000-0000351D0000}"/>
    <cellStyle name="40% - Accent2 2 16" xfId="40973" xr:uid="{00000000-0005-0000-0000-0000361D0000}"/>
    <cellStyle name="40% - Accent2 2 2" xfId="842" xr:uid="{00000000-0005-0000-0000-0000371D0000}"/>
    <cellStyle name="40% - Accent2 2 3" xfId="843" xr:uid="{00000000-0005-0000-0000-0000381D0000}"/>
    <cellStyle name="40% - Accent2 2 4" xfId="7962" xr:uid="{00000000-0005-0000-0000-0000391D0000}"/>
    <cellStyle name="40% - Accent2 2 5" xfId="21469" xr:uid="{00000000-0005-0000-0000-00003A1D0000}"/>
    <cellStyle name="40% - Accent2 2 6" xfId="25305" xr:uid="{00000000-0005-0000-0000-00003B1D0000}"/>
    <cellStyle name="40% - Accent2 2 7" xfId="25522" xr:uid="{00000000-0005-0000-0000-00003C1D0000}"/>
    <cellStyle name="40% - Accent2 2 8" xfId="30557" xr:uid="{00000000-0005-0000-0000-00003D1D0000}"/>
    <cellStyle name="40% - Accent2 2 9" xfId="32191" xr:uid="{00000000-0005-0000-0000-00003E1D0000}"/>
    <cellStyle name="40% - Accent2 20" xfId="844" xr:uid="{00000000-0005-0000-0000-00003F1D0000}"/>
    <cellStyle name="40% - Accent2 20 10" xfId="30096" xr:uid="{00000000-0005-0000-0000-0000401D0000}"/>
    <cellStyle name="40% - Accent2 20 11" xfId="13476" xr:uid="{00000000-0005-0000-0000-0000411D0000}"/>
    <cellStyle name="40% - Accent2 20 12" xfId="29564" xr:uid="{00000000-0005-0000-0000-0000421D0000}"/>
    <cellStyle name="40% - Accent2 20 13" xfId="30920" xr:uid="{00000000-0005-0000-0000-0000431D0000}"/>
    <cellStyle name="40% - Accent2 20 14" xfId="28811" xr:uid="{00000000-0005-0000-0000-0000441D0000}"/>
    <cellStyle name="40% - Accent2 20 2" xfId="16031" xr:uid="{00000000-0005-0000-0000-0000451D0000}"/>
    <cellStyle name="40% - Accent2 20 3" xfId="27848" xr:uid="{00000000-0005-0000-0000-0000461D0000}"/>
    <cellStyle name="40% - Accent2 20 4" xfId="22990" xr:uid="{00000000-0005-0000-0000-0000471D0000}"/>
    <cellStyle name="40% - Accent2 20 5" xfId="19921" xr:uid="{00000000-0005-0000-0000-0000481D0000}"/>
    <cellStyle name="40% - Accent2 20 6" xfId="21335" xr:uid="{00000000-0005-0000-0000-0000491D0000}"/>
    <cellStyle name="40% - Accent2 20 7" xfId="21117" xr:uid="{00000000-0005-0000-0000-00004A1D0000}"/>
    <cellStyle name="40% - Accent2 20 8" xfId="27125" xr:uid="{00000000-0005-0000-0000-00004B1D0000}"/>
    <cellStyle name="40% - Accent2 20 9" xfId="9657" xr:uid="{00000000-0005-0000-0000-00004C1D0000}"/>
    <cellStyle name="40% - Accent2 21" xfId="845" xr:uid="{00000000-0005-0000-0000-00004D1D0000}"/>
    <cellStyle name="40% - Accent2 21 10" xfId="36809" xr:uid="{00000000-0005-0000-0000-00004E1D0000}"/>
    <cellStyle name="40% - Accent2 21 11" xfId="38059" xr:uid="{00000000-0005-0000-0000-00004F1D0000}"/>
    <cellStyle name="40% - Accent2 21 12" xfId="39211" xr:uid="{00000000-0005-0000-0000-0000501D0000}"/>
    <cellStyle name="40% - Accent2 21 13" xfId="40259" xr:uid="{00000000-0005-0000-0000-0000511D0000}"/>
    <cellStyle name="40% - Accent2 21 14" xfId="41167" xr:uid="{00000000-0005-0000-0000-0000521D0000}"/>
    <cellStyle name="40% - Accent2 21 2" xfId="16128" xr:uid="{00000000-0005-0000-0000-0000531D0000}"/>
    <cellStyle name="40% - Accent2 21 3" xfId="27925" xr:uid="{00000000-0005-0000-0000-0000541D0000}"/>
    <cellStyle name="40% - Accent2 21 4" xfId="25904" xr:uid="{00000000-0005-0000-0000-0000551D0000}"/>
    <cellStyle name="40% - Accent2 21 5" xfId="19824" xr:uid="{00000000-0005-0000-0000-0000561D0000}"/>
    <cellStyle name="40% - Accent2 21 6" xfId="30941" xr:uid="{00000000-0005-0000-0000-0000571D0000}"/>
    <cellStyle name="40% - Accent2 21 7" xfId="32566" xr:uid="{00000000-0005-0000-0000-0000581D0000}"/>
    <cellStyle name="40% - Accent2 21 8" xfId="34049" xr:uid="{00000000-0005-0000-0000-0000591D0000}"/>
    <cellStyle name="40% - Accent2 21 9" xfId="35465" xr:uid="{00000000-0005-0000-0000-00005A1D0000}"/>
    <cellStyle name="40% - Accent2 22" xfId="846" xr:uid="{00000000-0005-0000-0000-00005B1D0000}"/>
    <cellStyle name="40% - Accent2 22 10" xfId="22815" xr:uid="{00000000-0005-0000-0000-00005C1D0000}"/>
    <cellStyle name="40% - Accent2 22 11" xfId="19995" xr:uid="{00000000-0005-0000-0000-00005D1D0000}"/>
    <cellStyle name="40% - Accent2 22 12" xfId="25696" xr:uid="{00000000-0005-0000-0000-00005E1D0000}"/>
    <cellStyle name="40% - Accent2 22 13" xfId="24716" xr:uid="{00000000-0005-0000-0000-00005F1D0000}"/>
    <cellStyle name="40% - Accent2 22 14" xfId="25110" xr:uid="{00000000-0005-0000-0000-0000601D0000}"/>
    <cellStyle name="40% - Accent2 22 2" xfId="16224" xr:uid="{00000000-0005-0000-0000-0000611D0000}"/>
    <cellStyle name="40% - Accent2 22 3" xfId="28000" xr:uid="{00000000-0005-0000-0000-0000621D0000}"/>
    <cellStyle name="40% - Accent2 22 4" xfId="25866" xr:uid="{00000000-0005-0000-0000-0000631D0000}"/>
    <cellStyle name="40% - Accent2 22 5" xfId="23080" xr:uid="{00000000-0005-0000-0000-0000641D0000}"/>
    <cellStyle name="40% - Accent2 22 6" xfId="26680" xr:uid="{00000000-0005-0000-0000-0000651D0000}"/>
    <cellStyle name="40% - Accent2 22 7" xfId="20107" xr:uid="{00000000-0005-0000-0000-0000661D0000}"/>
    <cellStyle name="40% - Accent2 22 8" xfId="23707" xr:uid="{00000000-0005-0000-0000-0000671D0000}"/>
    <cellStyle name="40% - Accent2 22 9" xfId="20103" xr:uid="{00000000-0005-0000-0000-0000681D0000}"/>
    <cellStyle name="40% - Accent2 23" xfId="847" xr:uid="{00000000-0005-0000-0000-0000691D0000}"/>
    <cellStyle name="40% - Accent2 23 10" xfId="22711" xr:uid="{00000000-0005-0000-0000-00006A1D0000}"/>
    <cellStyle name="40% - Accent2 23 11" xfId="21864" xr:uid="{00000000-0005-0000-0000-00006B1D0000}"/>
    <cellStyle name="40% - Accent2 23 12" xfId="31779" xr:uid="{00000000-0005-0000-0000-00006C1D0000}"/>
    <cellStyle name="40% - Accent2 23 13" xfId="28200" xr:uid="{00000000-0005-0000-0000-00006D1D0000}"/>
    <cellStyle name="40% - Accent2 23 14" xfId="25805" xr:uid="{00000000-0005-0000-0000-00006E1D0000}"/>
    <cellStyle name="40% - Accent2 23 2" xfId="16320" xr:uid="{00000000-0005-0000-0000-00006F1D0000}"/>
    <cellStyle name="40% - Accent2 23 3" xfId="28077" xr:uid="{00000000-0005-0000-0000-0000701D0000}"/>
    <cellStyle name="40% - Accent2 23 4" xfId="25832" xr:uid="{00000000-0005-0000-0000-0000711D0000}"/>
    <cellStyle name="40% - Accent2 23 5" xfId="26473" xr:uid="{00000000-0005-0000-0000-0000721D0000}"/>
    <cellStyle name="40% - Accent2 23 6" xfId="22596" xr:uid="{00000000-0005-0000-0000-0000731D0000}"/>
    <cellStyle name="40% - Accent2 23 7" xfId="29021" xr:uid="{00000000-0005-0000-0000-0000741D0000}"/>
    <cellStyle name="40% - Accent2 23 8" xfId="24825" xr:uid="{00000000-0005-0000-0000-0000751D0000}"/>
    <cellStyle name="40% - Accent2 23 9" xfId="29094" xr:uid="{00000000-0005-0000-0000-0000761D0000}"/>
    <cellStyle name="40% - Accent2 24" xfId="848" xr:uid="{00000000-0005-0000-0000-0000771D0000}"/>
    <cellStyle name="40% - Accent2 24 10" xfId="30773" xr:uid="{00000000-0005-0000-0000-0000781D0000}"/>
    <cellStyle name="40% - Accent2 24 11" xfId="32407" xr:uid="{00000000-0005-0000-0000-0000791D0000}"/>
    <cellStyle name="40% - Accent2 24 12" xfId="33902" xr:uid="{00000000-0005-0000-0000-00007A1D0000}"/>
    <cellStyle name="40% - Accent2 24 13" xfId="35325" xr:uid="{00000000-0005-0000-0000-00007B1D0000}"/>
    <cellStyle name="40% - Accent2 24 14" xfId="36676" xr:uid="{00000000-0005-0000-0000-00007C1D0000}"/>
    <cellStyle name="40% - Accent2 24 2" xfId="16416" xr:uid="{00000000-0005-0000-0000-00007D1D0000}"/>
    <cellStyle name="40% - Accent2 24 3" xfId="28150" xr:uid="{00000000-0005-0000-0000-00007E1D0000}"/>
    <cellStyle name="40% - Accent2 24 4" xfId="25789" xr:uid="{00000000-0005-0000-0000-00007F1D0000}"/>
    <cellStyle name="40% - Accent2 24 5" xfId="27544" xr:uid="{00000000-0005-0000-0000-0000801D0000}"/>
    <cellStyle name="40% - Accent2 24 6" xfId="22439" xr:uid="{00000000-0005-0000-0000-0000811D0000}"/>
    <cellStyle name="40% - Accent2 24 7" xfId="23460" xr:uid="{00000000-0005-0000-0000-0000821D0000}"/>
    <cellStyle name="40% - Accent2 24 8" xfId="24398" xr:uid="{00000000-0005-0000-0000-0000831D0000}"/>
    <cellStyle name="40% - Accent2 24 9" xfId="25128" xr:uid="{00000000-0005-0000-0000-0000841D0000}"/>
    <cellStyle name="40% - Accent2 25" xfId="849" xr:uid="{00000000-0005-0000-0000-0000851D0000}"/>
    <cellStyle name="40% - Accent2 25 10" xfId="35941" xr:uid="{00000000-0005-0000-0000-0000861D0000}"/>
    <cellStyle name="40% - Accent2 25 11" xfId="37258" xr:uid="{00000000-0005-0000-0000-0000871D0000}"/>
    <cellStyle name="40% - Accent2 25 12" xfId="38481" xr:uid="{00000000-0005-0000-0000-0000881D0000}"/>
    <cellStyle name="40% - Accent2 25 13" xfId="39596" xr:uid="{00000000-0005-0000-0000-0000891D0000}"/>
    <cellStyle name="40% - Accent2 25 14" xfId="40608" xr:uid="{00000000-0005-0000-0000-00008A1D0000}"/>
    <cellStyle name="40% - Accent2 25 2" xfId="16512" xr:uid="{00000000-0005-0000-0000-00008B1D0000}"/>
    <cellStyle name="40% - Accent2 25 3" xfId="28224" xr:uid="{00000000-0005-0000-0000-00008C1D0000}"/>
    <cellStyle name="40% - Accent2 25 4" xfId="25752" xr:uid="{00000000-0005-0000-0000-00008D1D0000}"/>
    <cellStyle name="40% - Accent2 25 5" xfId="19003" xr:uid="{00000000-0005-0000-0000-00008E1D0000}"/>
    <cellStyle name="40% - Accent2 25 6" xfId="29977" xr:uid="{00000000-0005-0000-0000-00008F1D0000}"/>
    <cellStyle name="40% - Accent2 25 7" xfId="31473" xr:uid="{00000000-0005-0000-0000-0000901D0000}"/>
    <cellStyle name="40% - Accent2 25 8" xfId="33084" xr:uid="{00000000-0005-0000-0000-0000911D0000}"/>
    <cellStyle name="40% - Accent2 25 9" xfId="34550" xr:uid="{00000000-0005-0000-0000-0000921D0000}"/>
    <cellStyle name="40% - Accent2 26" xfId="850" xr:uid="{00000000-0005-0000-0000-0000931D0000}"/>
    <cellStyle name="40% - Accent2 26 10" xfId="35873" xr:uid="{00000000-0005-0000-0000-0000941D0000}"/>
    <cellStyle name="40% - Accent2 26 11" xfId="37198" xr:uid="{00000000-0005-0000-0000-0000951D0000}"/>
    <cellStyle name="40% - Accent2 26 12" xfId="38423" xr:uid="{00000000-0005-0000-0000-0000961D0000}"/>
    <cellStyle name="40% - Accent2 26 13" xfId="39545" xr:uid="{00000000-0005-0000-0000-0000971D0000}"/>
    <cellStyle name="40% - Accent2 26 14" xfId="40560" xr:uid="{00000000-0005-0000-0000-0000981D0000}"/>
    <cellStyle name="40% - Accent2 26 2" xfId="16608" xr:uid="{00000000-0005-0000-0000-0000991D0000}"/>
    <cellStyle name="40% - Accent2 26 3" xfId="28296" xr:uid="{00000000-0005-0000-0000-00009A1D0000}"/>
    <cellStyle name="40% - Accent2 26 4" xfId="25710" xr:uid="{00000000-0005-0000-0000-00009B1D0000}"/>
    <cellStyle name="40% - Accent2 26 5" xfId="19861" xr:uid="{00000000-0005-0000-0000-00009C1D0000}"/>
    <cellStyle name="40% - Accent2 26 6" xfId="29901" xr:uid="{00000000-0005-0000-0000-00009D1D0000}"/>
    <cellStyle name="40% - Accent2 26 7" xfId="31395" xr:uid="{00000000-0005-0000-0000-00009E1D0000}"/>
    <cellStyle name="40% - Accent2 26 8" xfId="33012" xr:uid="{00000000-0005-0000-0000-00009F1D0000}"/>
    <cellStyle name="40% - Accent2 26 9" xfId="34481" xr:uid="{00000000-0005-0000-0000-0000A01D0000}"/>
    <cellStyle name="40% - Accent2 27" xfId="851" xr:uid="{00000000-0005-0000-0000-0000A11D0000}"/>
    <cellStyle name="40% - Accent2 27 10" xfId="27196" xr:uid="{00000000-0005-0000-0000-0000A21D0000}"/>
    <cellStyle name="40% - Accent2 27 11" xfId="25888" xr:uid="{00000000-0005-0000-0000-0000A31D0000}"/>
    <cellStyle name="40% - Accent2 27 12" xfId="22673" xr:uid="{00000000-0005-0000-0000-0000A41D0000}"/>
    <cellStyle name="40% - Accent2 27 13" xfId="27807" xr:uid="{00000000-0005-0000-0000-0000A51D0000}"/>
    <cellStyle name="40% - Accent2 27 14" xfId="21308" xr:uid="{00000000-0005-0000-0000-0000A61D0000}"/>
    <cellStyle name="40% - Accent2 27 2" xfId="16704" xr:uid="{00000000-0005-0000-0000-0000A71D0000}"/>
    <cellStyle name="40% - Accent2 27 3" xfId="28376" xr:uid="{00000000-0005-0000-0000-0000A81D0000}"/>
    <cellStyle name="40% - Accent2 27 4" xfId="25667" xr:uid="{00000000-0005-0000-0000-0000A91D0000}"/>
    <cellStyle name="40% - Accent2 27 5" xfId="24938" xr:uid="{00000000-0005-0000-0000-0000AA1D0000}"/>
    <cellStyle name="40% - Accent2 27 6" xfId="25426" xr:uid="{00000000-0005-0000-0000-0000AB1D0000}"/>
    <cellStyle name="40% - Accent2 27 7" xfId="28405" xr:uid="{00000000-0005-0000-0000-0000AC1D0000}"/>
    <cellStyle name="40% - Accent2 27 8" xfId="19732" xr:uid="{00000000-0005-0000-0000-0000AD1D0000}"/>
    <cellStyle name="40% - Accent2 27 9" xfId="24656" xr:uid="{00000000-0005-0000-0000-0000AE1D0000}"/>
    <cellStyle name="40% - Accent2 28" xfId="852" xr:uid="{00000000-0005-0000-0000-0000AF1D0000}"/>
    <cellStyle name="40% - Accent2 28 10" xfId="32422" xr:uid="{00000000-0005-0000-0000-0000B01D0000}"/>
    <cellStyle name="40% - Accent2 28 11" xfId="33915" xr:uid="{00000000-0005-0000-0000-0000B11D0000}"/>
    <cellStyle name="40% - Accent2 28 12" xfId="35338" xr:uid="{00000000-0005-0000-0000-0000B21D0000}"/>
    <cellStyle name="40% - Accent2 28 13" xfId="36688" xr:uid="{00000000-0005-0000-0000-0000B31D0000}"/>
    <cellStyle name="40% - Accent2 28 14" xfId="37946" xr:uid="{00000000-0005-0000-0000-0000B41D0000}"/>
    <cellStyle name="40% - Accent2 28 2" xfId="16800" xr:uid="{00000000-0005-0000-0000-0000B51D0000}"/>
    <cellStyle name="40% - Accent2 28 3" xfId="28458" xr:uid="{00000000-0005-0000-0000-0000B61D0000}"/>
    <cellStyle name="40% - Accent2 28 4" xfId="25622" xr:uid="{00000000-0005-0000-0000-0000B71D0000}"/>
    <cellStyle name="40% - Accent2 28 5" xfId="24999" xr:uid="{00000000-0005-0000-0000-0000B81D0000}"/>
    <cellStyle name="40% - Accent2 28 6" xfId="27177" xr:uid="{00000000-0005-0000-0000-0000B91D0000}"/>
    <cellStyle name="40% - Accent2 28 7" xfId="25189" xr:uid="{00000000-0005-0000-0000-0000BA1D0000}"/>
    <cellStyle name="40% - Accent2 28 8" xfId="28246" xr:uid="{00000000-0005-0000-0000-0000BB1D0000}"/>
    <cellStyle name="40% - Accent2 28 9" xfId="30789" xr:uid="{00000000-0005-0000-0000-0000BC1D0000}"/>
    <cellStyle name="40% - Accent2 29" xfId="853" xr:uid="{00000000-0005-0000-0000-0000BD1D0000}"/>
    <cellStyle name="40% - Accent2 29 10" xfId="24467" xr:uid="{00000000-0005-0000-0000-0000BE1D0000}"/>
    <cellStyle name="40% - Accent2 29 11" xfId="19589" xr:uid="{00000000-0005-0000-0000-0000BF1D0000}"/>
    <cellStyle name="40% - Accent2 29 12" xfId="29444" xr:uid="{00000000-0005-0000-0000-0000C01D0000}"/>
    <cellStyle name="40% - Accent2 29 13" xfId="30960" xr:uid="{00000000-0005-0000-0000-0000C11D0000}"/>
    <cellStyle name="40% - Accent2 29 14" xfId="32584" xr:uid="{00000000-0005-0000-0000-0000C21D0000}"/>
    <cellStyle name="40% - Accent2 29 2" xfId="16896" xr:uid="{00000000-0005-0000-0000-0000C31D0000}"/>
    <cellStyle name="40% - Accent2 29 3" xfId="28541" xr:uid="{00000000-0005-0000-0000-0000C41D0000}"/>
    <cellStyle name="40% - Accent2 29 4" xfId="22698" xr:uid="{00000000-0005-0000-0000-0000C51D0000}"/>
    <cellStyle name="40% - Accent2 29 5" xfId="20078" xr:uid="{00000000-0005-0000-0000-0000C61D0000}"/>
    <cellStyle name="40% - Accent2 29 6" xfId="30025" xr:uid="{00000000-0005-0000-0000-0000C71D0000}"/>
    <cellStyle name="40% - Accent2 29 7" xfId="20763" xr:uid="{00000000-0005-0000-0000-0000C81D0000}"/>
    <cellStyle name="40% - Accent2 29 8" xfId="24040" xr:uid="{00000000-0005-0000-0000-0000C91D0000}"/>
    <cellStyle name="40% - Accent2 29 9" xfId="21993" xr:uid="{00000000-0005-0000-0000-0000CA1D0000}"/>
    <cellStyle name="40% - Accent2 3" xfId="854" xr:uid="{00000000-0005-0000-0000-0000CB1D0000}"/>
    <cellStyle name="40% - Accent2 3 10" xfId="28047" xr:uid="{00000000-0005-0000-0000-0000CC1D0000}"/>
    <cellStyle name="40% - Accent2 3 11" xfId="24258" xr:uid="{00000000-0005-0000-0000-0000CD1D0000}"/>
    <cellStyle name="40% - Accent2 3 12" xfId="23323" xr:uid="{00000000-0005-0000-0000-0000CE1D0000}"/>
    <cellStyle name="40% - Accent2 3 13" xfId="9558" xr:uid="{00000000-0005-0000-0000-0000CF1D0000}"/>
    <cellStyle name="40% - Accent2 3 14" xfId="21350" xr:uid="{00000000-0005-0000-0000-0000D01D0000}"/>
    <cellStyle name="40% - Accent2 3 15" xfId="30225" xr:uid="{00000000-0005-0000-0000-0000D11D0000}"/>
    <cellStyle name="40% - Accent2 3 16" xfId="23355" xr:uid="{00000000-0005-0000-0000-0000D21D0000}"/>
    <cellStyle name="40% - Accent2 3 2" xfId="855" xr:uid="{00000000-0005-0000-0000-0000D31D0000}"/>
    <cellStyle name="40% - Accent2 3 3" xfId="856" xr:uid="{00000000-0005-0000-0000-0000D41D0000}"/>
    <cellStyle name="40% - Accent2 3 4" xfId="8062" xr:uid="{00000000-0005-0000-0000-0000D51D0000}"/>
    <cellStyle name="40% - Accent2 3 5" xfId="21551" xr:uid="{00000000-0005-0000-0000-0000D61D0000}"/>
    <cellStyle name="40% - Accent2 3 6" xfId="22581" xr:uid="{00000000-0005-0000-0000-0000D71D0000}"/>
    <cellStyle name="40% - Accent2 3 7" xfId="20194" xr:uid="{00000000-0005-0000-0000-0000D81D0000}"/>
    <cellStyle name="40% - Accent2 3 8" xfId="22851" xr:uid="{00000000-0005-0000-0000-0000D91D0000}"/>
    <cellStyle name="40% - Accent2 3 9" xfId="19309" xr:uid="{00000000-0005-0000-0000-0000DA1D0000}"/>
    <cellStyle name="40% - Accent2 30" xfId="857" xr:uid="{00000000-0005-0000-0000-0000DB1D0000}"/>
    <cellStyle name="40% - Accent2 30 10" xfId="38676" xr:uid="{00000000-0005-0000-0000-0000DC1D0000}"/>
    <cellStyle name="40% - Accent2 30 11" xfId="39778" xr:uid="{00000000-0005-0000-0000-0000DD1D0000}"/>
    <cellStyle name="40% - Accent2 30 12" xfId="40761" xr:uid="{00000000-0005-0000-0000-0000DE1D0000}"/>
    <cellStyle name="40% - Accent2 30 13" xfId="41592" xr:uid="{00000000-0005-0000-0000-0000DF1D0000}"/>
    <cellStyle name="40% - Accent2 30 14" xfId="42281" xr:uid="{00000000-0005-0000-0000-0000E01D0000}"/>
    <cellStyle name="40% - Accent2 30 2" xfId="16992" xr:uid="{00000000-0005-0000-0000-0000E11D0000}"/>
    <cellStyle name="40% - Accent2 30 3" xfId="28615" xr:uid="{00000000-0005-0000-0000-0000E21D0000}"/>
    <cellStyle name="40% - Accent2 30 4" xfId="30239" xr:uid="{00000000-0005-0000-0000-0000E31D0000}"/>
    <cellStyle name="40% - Accent2 30 5" xfId="31812" xr:uid="{00000000-0005-0000-0000-0000E41D0000}"/>
    <cellStyle name="40% - Accent2 30 6" xfId="33337" xr:uid="{00000000-0005-0000-0000-0000E51D0000}"/>
    <cellStyle name="40% - Accent2 30 7" xfId="34790" xr:uid="{00000000-0005-0000-0000-0000E61D0000}"/>
    <cellStyle name="40% - Accent2 30 8" xfId="36173" xr:uid="{00000000-0005-0000-0000-0000E71D0000}"/>
    <cellStyle name="40% - Accent2 30 9" xfId="37474" xr:uid="{00000000-0005-0000-0000-0000E81D0000}"/>
    <cellStyle name="40% - Accent2 31" xfId="858" xr:uid="{00000000-0005-0000-0000-0000E91D0000}"/>
    <cellStyle name="40% - Accent2 31 10" xfId="38723" xr:uid="{00000000-0005-0000-0000-0000EA1D0000}"/>
    <cellStyle name="40% - Accent2 31 11" xfId="39820" xr:uid="{00000000-0005-0000-0000-0000EB1D0000}"/>
    <cellStyle name="40% - Accent2 31 12" xfId="40797" xr:uid="{00000000-0005-0000-0000-0000EC1D0000}"/>
    <cellStyle name="40% - Accent2 31 13" xfId="41623" xr:uid="{00000000-0005-0000-0000-0000ED1D0000}"/>
    <cellStyle name="40% - Accent2 31 14" xfId="42311" xr:uid="{00000000-0005-0000-0000-0000EE1D0000}"/>
    <cellStyle name="40% - Accent2 31 2" xfId="17088" xr:uid="{00000000-0005-0000-0000-0000EF1D0000}"/>
    <cellStyle name="40% - Accent2 31 3" xfId="28699" xr:uid="{00000000-0005-0000-0000-0000F01D0000}"/>
    <cellStyle name="40% - Accent2 31 4" xfId="30310" xr:uid="{00000000-0005-0000-0000-0000F11D0000}"/>
    <cellStyle name="40% - Accent2 31 5" xfId="31881" xr:uid="{00000000-0005-0000-0000-0000F21D0000}"/>
    <cellStyle name="40% - Accent2 31 6" xfId="33403" xr:uid="{00000000-0005-0000-0000-0000F31D0000}"/>
    <cellStyle name="40% - Accent2 31 7" xfId="34851" xr:uid="{00000000-0005-0000-0000-0000F41D0000}"/>
    <cellStyle name="40% - Accent2 31 8" xfId="36230" xr:uid="{00000000-0005-0000-0000-0000F51D0000}"/>
    <cellStyle name="40% - Accent2 31 9" xfId="37527" xr:uid="{00000000-0005-0000-0000-0000F61D0000}"/>
    <cellStyle name="40% - Accent2 32" xfId="859" xr:uid="{00000000-0005-0000-0000-0000F71D0000}"/>
    <cellStyle name="40% - Accent2 32 10" xfId="38774" xr:uid="{00000000-0005-0000-0000-0000F81D0000}"/>
    <cellStyle name="40% - Accent2 32 11" xfId="39866" xr:uid="{00000000-0005-0000-0000-0000F91D0000}"/>
    <cellStyle name="40% - Accent2 32 12" xfId="40836" xr:uid="{00000000-0005-0000-0000-0000FA1D0000}"/>
    <cellStyle name="40% - Accent2 32 13" xfId="41657" xr:uid="{00000000-0005-0000-0000-0000FB1D0000}"/>
    <cellStyle name="40% - Accent2 32 14" xfId="42341" xr:uid="{00000000-0005-0000-0000-0000FC1D0000}"/>
    <cellStyle name="40% - Accent2 32 2" xfId="17184" xr:uid="{00000000-0005-0000-0000-0000FD1D0000}"/>
    <cellStyle name="40% - Accent2 32 3" xfId="28766" xr:uid="{00000000-0005-0000-0000-0000FE1D0000}"/>
    <cellStyle name="40% - Accent2 32 4" xfId="30379" xr:uid="{00000000-0005-0000-0000-0000FF1D0000}"/>
    <cellStyle name="40% - Accent2 32 5" xfId="31951" xr:uid="{00000000-0005-0000-0000-0000001E0000}"/>
    <cellStyle name="40% - Accent2 32 6" xfId="33467" xr:uid="{00000000-0005-0000-0000-0000011E0000}"/>
    <cellStyle name="40% - Accent2 32 7" xfId="34912" xr:uid="{00000000-0005-0000-0000-0000021E0000}"/>
    <cellStyle name="40% - Accent2 32 8" xfId="36286" xr:uid="{00000000-0005-0000-0000-0000031E0000}"/>
    <cellStyle name="40% - Accent2 32 9" xfId="37581" xr:uid="{00000000-0005-0000-0000-0000041E0000}"/>
    <cellStyle name="40% - Accent2 33" xfId="860" xr:uid="{00000000-0005-0000-0000-0000051E0000}"/>
    <cellStyle name="40% - Accent2 33 10" xfId="38825" xr:uid="{00000000-0005-0000-0000-0000061E0000}"/>
    <cellStyle name="40% - Accent2 33 11" xfId="39912" xr:uid="{00000000-0005-0000-0000-0000071E0000}"/>
    <cellStyle name="40% - Accent2 33 12" xfId="40875" xr:uid="{00000000-0005-0000-0000-0000081E0000}"/>
    <cellStyle name="40% - Accent2 33 13" xfId="41689" xr:uid="{00000000-0005-0000-0000-0000091E0000}"/>
    <cellStyle name="40% - Accent2 33 14" xfId="42370" xr:uid="{00000000-0005-0000-0000-00000A1E0000}"/>
    <cellStyle name="40% - Accent2 33 2" xfId="17280" xr:uid="{00000000-0005-0000-0000-00000B1E0000}"/>
    <cellStyle name="40% - Accent2 33 3" xfId="28836" xr:uid="{00000000-0005-0000-0000-00000C1E0000}"/>
    <cellStyle name="40% - Accent2 33 4" xfId="30453" xr:uid="{00000000-0005-0000-0000-00000D1E0000}"/>
    <cellStyle name="40% - Accent2 33 5" xfId="32016" xr:uid="{00000000-0005-0000-0000-00000E1E0000}"/>
    <cellStyle name="40% - Accent2 33 6" xfId="33530" xr:uid="{00000000-0005-0000-0000-00000F1E0000}"/>
    <cellStyle name="40% - Accent2 33 7" xfId="34972" xr:uid="{00000000-0005-0000-0000-0000101E0000}"/>
    <cellStyle name="40% - Accent2 33 8" xfId="36342" xr:uid="{00000000-0005-0000-0000-0000111E0000}"/>
    <cellStyle name="40% - Accent2 33 9" xfId="37635" xr:uid="{00000000-0005-0000-0000-0000121E0000}"/>
    <cellStyle name="40% - Accent2 34" xfId="861" xr:uid="{00000000-0005-0000-0000-0000131E0000}"/>
    <cellStyle name="40% - Accent2 34 10" xfId="38878" xr:uid="{00000000-0005-0000-0000-0000141E0000}"/>
    <cellStyle name="40% - Accent2 34 11" xfId="39962" xr:uid="{00000000-0005-0000-0000-0000151E0000}"/>
    <cellStyle name="40% - Accent2 34 12" xfId="40913" xr:uid="{00000000-0005-0000-0000-0000161E0000}"/>
    <cellStyle name="40% - Accent2 34 13" xfId="41723" xr:uid="{00000000-0005-0000-0000-0000171E0000}"/>
    <cellStyle name="40% - Accent2 34 14" xfId="42399" xr:uid="{00000000-0005-0000-0000-0000181E0000}"/>
    <cellStyle name="40% - Accent2 34 2" xfId="17376" xr:uid="{00000000-0005-0000-0000-0000191E0000}"/>
    <cellStyle name="40% - Accent2 34 3" xfId="28920" xr:uid="{00000000-0005-0000-0000-00001A1E0000}"/>
    <cellStyle name="40% - Accent2 34 4" xfId="30527" xr:uid="{00000000-0005-0000-0000-00001B1E0000}"/>
    <cellStyle name="40% - Accent2 34 5" xfId="32092" xr:uid="{00000000-0005-0000-0000-00001C1E0000}"/>
    <cellStyle name="40% - Accent2 34 6" xfId="33603" xr:uid="{00000000-0005-0000-0000-00001D1E0000}"/>
    <cellStyle name="40% - Accent2 34 7" xfId="35043" xr:uid="{00000000-0005-0000-0000-00001E1E0000}"/>
    <cellStyle name="40% - Accent2 34 8" xfId="36406" xr:uid="{00000000-0005-0000-0000-00001F1E0000}"/>
    <cellStyle name="40% - Accent2 34 9" xfId="37695" xr:uid="{00000000-0005-0000-0000-0000201E0000}"/>
    <cellStyle name="40% - Accent2 35" xfId="862" xr:uid="{00000000-0005-0000-0000-0000211E0000}"/>
    <cellStyle name="40% - Accent2 35 10" xfId="38921" xr:uid="{00000000-0005-0000-0000-0000221E0000}"/>
    <cellStyle name="40% - Accent2 35 11" xfId="40002" xr:uid="{00000000-0005-0000-0000-0000231E0000}"/>
    <cellStyle name="40% - Accent2 35 12" xfId="40948" xr:uid="{00000000-0005-0000-0000-0000241E0000}"/>
    <cellStyle name="40% - Accent2 35 13" xfId="41753" xr:uid="{00000000-0005-0000-0000-0000251E0000}"/>
    <cellStyle name="40% - Accent2 35 14" xfId="42427" xr:uid="{00000000-0005-0000-0000-0000261E0000}"/>
    <cellStyle name="40% - Accent2 35 2" xfId="17471" xr:uid="{00000000-0005-0000-0000-0000271E0000}"/>
    <cellStyle name="40% - Accent2 35 3" xfId="28995" xr:uid="{00000000-0005-0000-0000-0000281E0000}"/>
    <cellStyle name="40% - Accent2 35 4" xfId="30598" xr:uid="{00000000-0005-0000-0000-0000291E0000}"/>
    <cellStyle name="40% - Accent2 35 5" xfId="32162" xr:uid="{00000000-0005-0000-0000-00002A1E0000}"/>
    <cellStyle name="40% - Accent2 35 6" xfId="33672" xr:uid="{00000000-0005-0000-0000-00002B1E0000}"/>
    <cellStyle name="40% - Accent2 35 7" xfId="35105" xr:uid="{00000000-0005-0000-0000-00002C1E0000}"/>
    <cellStyle name="40% - Accent2 35 8" xfId="36466" xr:uid="{00000000-0005-0000-0000-00002D1E0000}"/>
    <cellStyle name="40% - Accent2 35 9" xfId="37744" xr:uid="{00000000-0005-0000-0000-00002E1E0000}"/>
    <cellStyle name="40% - Accent2 36" xfId="863" xr:uid="{00000000-0005-0000-0000-00002F1E0000}"/>
    <cellStyle name="40% - Accent2 36 10" xfId="38971" xr:uid="{00000000-0005-0000-0000-0000301E0000}"/>
    <cellStyle name="40% - Accent2 36 11" xfId="40046" xr:uid="{00000000-0005-0000-0000-0000311E0000}"/>
    <cellStyle name="40% - Accent2 36 12" xfId="40987" xr:uid="{00000000-0005-0000-0000-0000321E0000}"/>
    <cellStyle name="40% - Accent2 36 13" xfId="41784" xr:uid="{00000000-0005-0000-0000-0000331E0000}"/>
    <cellStyle name="40% - Accent2 36 14" xfId="42455" xr:uid="{00000000-0005-0000-0000-0000341E0000}"/>
    <cellStyle name="40% - Accent2 36 2" xfId="17566" xr:uid="{00000000-0005-0000-0000-0000351E0000}"/>
    <cellStyle name="40% - Accent2 36 3" xfId="29062" xr:uid="{00000000-0005-0000-0000-0000361E0000}"/>
    <cellStyle name="40% - Accent2 36 4" xfId="30674" xr:uid="{00000000-0005-0000-0000-0000371E0000}"/>
    <cellStyle name="40% - Accent2 36 5" xfId="32232" xr:uid="{00000000-0005-0000-0000-0000381E0000}"/>
    <cellStyle name="40% - Accent2 36 6" xfId="33739" xr:uid="{00000000-0005-0000-0000-0000391E0000}"/>
    <cellStyle name="40% - Accent2 36 7" xfId="35171" xr:uid="{00000000-0005-0000-0000-00003A1E0000}"/>
    <cellStyle name="40% - Accent2 36 8" xfId="36528" xr:uid="{00000000-0005-0000-0000-00003B1E0000}"/>
    <cellStyle name="40% - Accent2 36 9" xfId="37800" xr:uid="{00000000-0005-0000-0000-00003C1E0000}"/>
    <cellStyle name="40% - Accent2 37" xfId="864" xr:uid="{00000000-0005-0000-0000-00003D1E0000}"/>
    <cellStyle name="40% - Accent2 37 10" xfId="39022" xr:uid="{00000000-0005-0000-0000-00003E1E0000}"/>
    <cellStyle name="40% - Accent2 37 11" xfId="40090" xr:uid="{00000000-0005-0000-0000-00003F1E0000}"/>
    <cellStyle name="40% - Accent2 37 12" xfId="41024" xr:uid="{00000000-0005-0000-0000-0000401E0000}"/>
    <cellStyle name="40% - Accent2 37 13" xfId="41817" xr:uid="{00000000-0005-0000-0000-0000411E0000}"/>
    <cellStyle name="40% - Accent2 37 14" xfId="42485" xr:uid="{00000000-0005-0000-0000-0000421E0000}"/>
    <cellStyle name="40% - Accent2 37 2" xfId="17663" xr:uid="{00000000-0005-0000-0000-0000431E0000}"/>
    <cellStyle name="40% - Accent2 37 3" xfId="29144" xr:uid="{00000000-0005-0000-0000-0000441E0000}"/>
    <cellStyle name="40% - Accent2 37 4" xfId="30741" xr:uid="{00000000-0005-0000-0000-0000451E0000}"/>
    <cellStyle name="40% - Accent2 37 5" xfId="32307" xr:uid="{00000000-0005-0000-0000-0000461E0000}"/>
    <cellStyle name="40% - Accent2 37 6" xfId="33806" xr:uid="{00000000-0005-0000-0000-0000471E0000}"/>
    <cellStyle name="40% - Accent2 37 7" xfId="35233" xr:uid="{00000000-0005-0000-0000-0000481E0000}"/>
    <cellStyle name="40% - Accent2 37 8" xfId="36587" xr:uid="{00000000-0005-0000-0000-0000491E0000}"/>
    <cellStyle name="40% - Accent2 37 9" xfId="37854" xr:uid="{00000000-0005-0000-0000-00004A1E0000}"/>
    <cellStyle name="40% - Accent2 38" xfId="865" xr:uid="{00000000-0005-0000-0000-00004B1E0000}"/>
    <cellStyle name="40% - Accent2 38 10" xfId="39070" xr:uid="{00000000-0005-0000-0000-00004C1E0000}"/>
    <cellStyle name="40% - Accent2 38 11" xfId="40135" xr:uid="{00000000-0005-0000-0000-00004D1E0000}"/>
    <cellStyle name="40% - Accent2 38 12" xfId="41060" xr:uid="{00000000-0005-0000-0000-00004E1E0000}"/>
    <cellStyle name="40% - Accent2 38 13" xfId="41850" xr:uid="{00000000-0005-0000-0000-00004F1E0000}"/>
    <cellStyle name="40% - Accent2 38 14" xfId="42515" xr:uid="{00000000-0005-0000-0000-0000501E0000}"/>
    <cellStyle name="40% - Accent2 38 2" xfId="17760" xr:uid="{00000000-0005-0000-0000-0000511E0000}"/>
    <cellStyle name="40% - Accent2 38 3" xfId="29218" xr:uid="{00000000-0005-0000-0000-0000521E0000}"/>
    <cellStyle name="40% - Accent2 38 4" xfId="30820" xr:uid="{00000000-0005-0000-0000-0000531E0000}"/>
    <cellStyle name="40% - Accent2 38 5" xfId="32373" xr:uid="{00000000-0005-0000-0000-0000541E0000}"/>
    <cellStyle name="40% - Accent2 38 6" xfId="33869" xr:uid="{00000000-0005-0000-0000-0000551E0000}"/>
    <cellStyle name="40% - Accent2 38 7" xfId="35292" xr:uid="{00000000-0005-0000-0000-0000561E0000}"/>
    <cellStyle name="40% - Accent2 38 8" xfId="36644" xr:uid="{00000000-0005-0000-0000-0000571E0000}"/>
    <cellStyle name="40% - Accent2 38 9" xfId="37906" xr:uid="{00000000-0005-0000-0000-0000581E0000}"/>
    <cellStyle name="40% - Accent2 39" xfId="866" xr:uid="{00000000-0005-0000-0000-0000591E0000}"/>
    <cellStyle name="40% - Accent2 39 10" xfId="39123" xr:uid="{00000000-0005-0000-0000-00005A1E0000}"/>
    <cellStyle name="40% - Accent2 39 11" xfId="40182" xr:uid="{00000000-0005-0000-0000-00005B1E0000}"/>
    <cellStyle name="40% - Accent2 39 12" xfId="41101" xr:uid="{00000000-0005-0000-0000-00005C1E0000}"/>
    <cellStyle name="40% - Accent2 39 13" xfId="41885" xr:uid="{00000000-0005-0000-0000-00005D1E0000}"/>
    <cellStyle name="40% - Accent2 39 14" xfId="42544" xr:uid="{00000000-0005-0000-0000-00005E1E0000}"/>
    <cellStyle name="40% - Accent2 39 2" xfId="17856" xr:uid="{00000000-0005-0000-0000-00005F1E0000}"/>
    <cellStyle name="40% - Accent2 39 3" xfId="29289" xr:uid="{00000000-0005-0000-0000-0000601E0000}"/>
    <cellStyle name="40% - Accent2 39 4" xfId="30892" xr:uid="{00000000-0005-0000-0000-0000611E0000}"/>
    <cellStyle name="40% - Accent2 39 5" xfId="32449" xr:uid="{00000000-0005-0000-0000-0000621E0000}"/>
    <cellStyle name="40% - Accent2 39 6" xfId="33941" xr:uid="{00000000-0005-0000-0000-0000631E0000}"/>
    <cellStyle name="40% - Accent2 39 7" xfId="35361" xr:uid="{00000000-0005-0000-0000-0000641E0000}"/>
    <cellStyle name="40% - Accent2 39 8" xfId="36709" xr:uid="{00000000-0005-0000-0000-0000651E0000}"/>
    <cellStyle name="40% - Accent2 39 9" xfId="37962" xr:uid="{00000000-0005-0000-0000-0000661E0000}"/>
    <cellStyle name="40% - Accent2 4" xfId="867" xr:uid="{00000000-0005-0000-0000-0000671E0000}"/>
    <cellStyle name="40% - Accent2 4 10" xfId="30853" xr:uid="{00000000-0005-0000-0000-0000681E0000}"/>
    <cellStyle name="40% - Accent2 4 11" xfId="32482" xr:uid="{00000000-0005-0000-0000-0000691E0000}"/>
    <cellStyle name="40% - Accent2 4 12" xfId="33974" xr:uid="{00000000-0005-0000-0000-00006A1E0000}"/>
    <cellStyle name="40% - Accent2 4 13" xfId="35394" xr:uid="{00000000-0005-0000-0000-00006B1E0000}"/>
    <cellStyle name="40% - Accent2 4 14" xfId="36742" xr:uid="{00000000-0005-0000-0000-00006C1E0000}"/>
    <cellStyle name="40% - Accent2 4 15" xfId="37995" xr:uid="{00000000-0005-0000-0000-00006D1E0000}"/>
    <cellStyle name="40% - Accent2 4 16" xfId="39154" xr:uid="{00000000-0005-0000-0000-00006E1E0000}"/>
    <cellStyle name="40% - Accent2 4 2" xfId="868" xr:uid="{00000000-0005-0000-0000-00006F1E0000}"/>
    <cellStyle name="40% - Accent2 4 3" xfId="869" xr:uid="{00000000-0005-0000-0000-0000701E0000}"/>
    <cellStyle name="40% - Accent2 4 4" xfId="8162" xr:uid="{00000000-0005-0000-0000-0000711E0000}"/>
    <cellStyle name="40% - Accent2 4 5" xfId="21631" xr:uid="{00000000-0005-0000-0000-0000721E0000}"/>
    <cellStyle name="40% - Accent2 4 6" xfId="27400" xr:uid="{00000000-0005-0000-0000-0000731E0000}"/>
    <cellStyle name="40% - Accent2 4 7" xfId="26045" xr:uid="{00000000-0005-0000-0000-0000741E0000}"/>
    <cellStyle name="40% - Accent2 4 8" xfId="9716" xr:uid="{00000000-0005-0000-0000-0000751E0000}"/>
    <cellStyle name="40% - Accent2 4 9" xfId="27817" xr:uid="{00000000-0005-0000-0000-0000761E0000}"/>
    <cellStyle name="40% - Accent2 40" xfId="870" xr:uid="{00000000-0005-0000-0000-0000771E0000}"/>
    <cellStyle name="40% - Accent2 40 10" xfId="39173" xr:uid="{00000000-0005-0000-0000-0000781E0000}"/>
    <cellStyle name="40% - Accent2 40 11" xfId="40226" xr:uid="{00000000-0005-0000-0000-0000791E0000}"/>
    <cellStyle name="40% - Accent2 40 12" xfId="41139" xr:uid="{00000000-0005-0000-0000-00007A1E0000}"/>
    <cellStyle name="40% - Accent2 40 13" xfId="41916" xr:uid="{00000000-0005-0000-0000-00007B1E0000}"/>
    <cellStyle name="40% - Accent2 40 14" xfId="42573" xr:uid="{00000000-0005-0000-0000-00007C1E0000}"/>
    <cellStyle name="40% - Accent2 40 2" xfId="17952" xr:uid="{00000000-0005-0000-0000-00007D1E0000}"/>
    <cellStyle name="40% - Accent2 40 3" xfId="29371" xr:uid="{00000000-0005-0000-0000-00007E1E0000}"/>
    <cellStyle name="40% - Accent2 40 4" xfId="30968" xr:uid="{00000000-0005-0000-0000-00007F1E0000}"/>
    <cellStyle name="40% - Accent2 40 5" xfId="32517" xr:uid="{00000000-0005-0000-0000-0000801E0000}"/>
    <cellStyle name="40% - Accent2 40 6" xfId="34004" xr:uid="{00000000-0005-0000-0000-0000811E0000}"/>
    <cellStyle name="40% - Accent2 40 7" xfId="35422" xr:uid="{00000000-0005-0000-0000-0000821E0000}"/>
    <cellStyle name="40% - Accent2 40 8" xfId="36768" xr:uid="{00000000-0005-0000-0000-0000831E0000}"/>
    <cellStyle name="40% - Accent2 40 9" xfId="38019" xr:uid="{00000000-0005-0000-0000-0000841E0000}"/>
    <cellStyle name="40% - Accent2 41" xfId="871" xr:uid="{00000000-0005-0000-0000-0000851E0000}"/>
    <cellStyle name="40% - Accent2 41 10" xfId="39226" xr:uid="{00000000-0005-0000-0000-0000861E0000}"/>
    <cellStyle name="40% - Accent2 41 11" xfId="40272" xr:uid="{00000000-0005-0000-0000-0000871E0000}"/>
    <cellStyle name="40% - Accent2 41 12" xfId="41178" xr:uid="{00000000-0005-0000-0000-0000881E0000}"/>
    <cellStyle name="40% - Accent2 41 13" xfId="41949" xr:uid="{00000000-0005-0000-0000-0000891E0000}"/>
    <cellStyle name="40% - Accent2 41 14" xfId="42602" xr:uid="{00000000-0005-0000-0000-00008A1E0000}"/>
    <cellStyle name="40% - Accent2 41 2" xfId="18048" xr:uid="{00000000-0005-0000-0000-00008B1E0000}"/>
    <cellStyle name="40% - Accent2 41 3" xfId="29451" xr:uid="{00000000-0005-0000-0000-00008C1E0000}"/>
    <cellStyle name="40% - Accent2 41 4" xfId="31048" xr:uid="{00000000-0005-0000-0000-00008D1E0000}"/>
    <cellStyle name="40% - Accent2 41 5" xfId="32591" xr:uid="{00000000-0005-0000-0000-00008E1E0000}"/>
    <cellStyle name="40% - Accent2 41 6" xfId="34072" xr:uid="{00000000-0005-0000-0000-00008F1E0000}"/>
    <cellStyle name="40% - Accent2 41 7" xfId="35485" xr:uid="{00000000-0005-0000-0000-0000901E0000}"/>
    <cellStyle name="40% - Accent2 41 8" xfId="36826" xr:uid="{00000000-0005-0000-0000-0000911E0000}"/>
    <cellStyle name="40% - Accent2 41 9" xfId="38075" xr:uid="{00000000-0005-0000-0000-0000921E0000}"/>
    <cellStyle name="40% - Accent2 42" xfId="872" xr:uid="{00000000-0005-0000-0000-0000931E0000}"/>
    <cellStyle name="40% - Accent2 42 10" xfId="39287" xr:uid="{00000000-0005-0000-0000-0000941E0000}"/>
    <cellStyle name="40% - Accent2 42 11" xfId="40327" xr:uid="{00000000-0005-0000-0000-0000951E0000}"/>
    <cellStyle name="40% - Accent2 42 12" xfId="41223" xr:uid="{00000000-0005-0000-0000-0000961E0000}"/>
    <cellStyle name="40% - Accent2 42 13" xfId="41985" xr:uid="{00000000-0005-0000-0000-0000971E0000}"/>
    <cellStyle name="40% - Accent2 42 14" xfId="42631" xr:uid="{00000000-0005-0000-0000-0000981E0000}"/>
    <cellStyle name="40% - Accent2 42 2" xfId="18144" xr:uid="{00000000-0005-0000-0000-0000991E0000}"/>
    <cellStyle name="40% - Accent2 42 3" xfId="29533" xr:uid="{00000000-0005-0000-0000-00009A1E0000}"/>
    <cellStyle name="40% - Accent2 42 4" xfId="31119" xr:uid="{00000000-0005-0000-0000-00009B1E0000}"/>
    <cellStyle name="40% - Accent2 42 5" xfId="32670" xr:uid="{00000000-0005-0000-0000-00009C1E0000}"/>
    <cellStyle name="40% - Accent2 42 6" xfId="34147" xr:uid="{00000000-0005-0000-0000-00009D1E0000}"/>
    <cellStyle name="40% - Accent2 42 7" xfId="35555" xr:uid="{00000000-0005-0000-0000-00009E1E0000}"/>
    <cellStyle name="40% - Accent2 42 8" xfId="36895" xr:uid="{00000000-0005-0000-0000-00009F1E0000}"/>
    <cellStyle name="40% - Accent2 42 9" xfId="38140" xr:uid="{00000000-0005-0000-0000-0000A01E0000}"/>
    <cellStyle name="40% - Accent2 43" xfId="873" xr:uid="{00000000-0005-0000-0000-0000A11E0000}"/>
    <cellStyle name="40% - Accent2 43 10" xfId="39341" xr:uid="{00000000-0005-0000-0000-0000A21E0000}"/>
    <cellStyle name="40% - Accent2 43 11" xfId="40376" xr:uid="{00000000-0005-0000-0000-0000A31E0000}"/>
    <cellStyle name="40% - Accent2 43 12" xfId="41266" xr:uid="{00000000-0005-0000-0000-0000A41E0000}"/>
    <cellStyle name="40% - Accent2 43 13" xfId="42020" xr:uid="{00000000-0005-0000-0000-0000A51E0000}"/>
    <cellStyle name="40% - Accent2 43 14" xfId="42660" xr:uid="{00000000-0005-0000-0000-0000A61E0000}"/>
    <cellStyle name="40% - Accent2 43 2" xfId="18240" xr:uid="{00000000-0005-0000-0000-0000A71E0000}"/>
    <cellStyle name="40% - Accent2 43 3" xfId="29611" xr:uid="{00000000-0005-0000-0000-0000A81E0000}"/>
    <cellStyle name="40% - Accent2 43 4" xfId="31187" xr:uid="{00000000-0005-0000-0000-0000A91E0000}"/>
    <cellStyle name="40% - Accent2 43 5" xfId="32740" xr:uid="{00000000-0005-0000-0000-0000AA1E0000}"/>
    <cellStyle name="40% - Accent2 43 6" xfId="34216" xr:uid="{00000000-0005-0000-0000-0000AB1E0000}"/>
    <cellStyle name="40% - Accent2 43 7" xfId="35621" xr:uid="{00000000-0005-0000-0000-0000AC1E0000}"/>
    <cellStyle name="40% - Accent2 43 8" xfId="36959" xr:uid="{00000000-0005-0000-0000-0000AD1E0000}"/>
    <cellStyle name="40% - Accent2 43 9" xfId="38200" xr:uid="{00000000-0005-0000-0000-0000AE1E0000}"/>
    <cellStyle name="40% - Accent2 44" xfId="874" xr:uid="{00000000-0005-0000-0000-0000AF1E0000}"/>
    <cellStyle name="40% - Accent2 44 10" xfId="39394" xr:uid="{00000000-0005-0000-0000-0000B01E0000}"/>
    <cellStyle name="40% - Accent2 44 11" xfId="40425" xr:uid="{00000000-0005-0000-0000-0000B11E0000}"/>
    <cellStyle name="40% - Accent2 44 12" xfId="41305" xr:uid="{00000000-0005-0000-0000-0000B21E0000}"/>
    <cellStyle name="40% - Accent2 44 13" xfId="42054" xr:uid="{00000000-0005-0000-0000-0000B31E0000}"/>
    <cellStyle name="40% - Accent2 44 14" xfId="42689" xr:uid="{00000000-0005-0000-0000-0000B41E0000}"/>
    <cellStyle name="40% - Accent2 44 2" xfId="18336" xr:uid="{00000000-0005-0000-0000-0000B51E0000}"/>
    <cellStyle name="40% - Accent2 44 3" xfId="29684" xr:uid="{00000000-0005-0000-0000-0000B61E0000}"/>
    <cellStyle name="40% - Accent2 44 4" xfId="31263" xr:uid="{00000000-0005-0000-0000-0000B71E0000}"/>
    <cellStyle name="40% - Accent2 44 5" xfId="32808" xr:uid="{00000000-0005-0000-0000-0000B81E0000}"/>
    <cellStyle name="40% - Accent2 44 6" xfId="34284" xr:uid="{00000000-0005-0000-0000-0000B91E0000}"/>
    <cellStyle name="40% - Accent2 44 7" xfId="35686" xr:uid="{00000000-0005-0000-0000-0000BA1E0000}"/>
    <cellStyle name="40% - Accent2 44 8" xfId="37021" xr:uid="{00000000-0005-0000-0000-0000BB1E0000}"/>
    <cellStyle name="40% - Accent2 44 9" xfId="38256" xr:uid="{00000000-0005-0000-0000-0000BC1E0000}"/>
    <cellStyle name="40% - Accent2 45" xfId="875" xr:uid="{00000000-0005-0000-0000-0000BD1E0000}"/>
    <cellStyle name="40% - Accent2 45 10" xfId="39445" xr:uid="{00000000-0005-0000-0000-0000BE1E0000}"/>
    <cellStyle name="40% - Accent2 45 11" xfId="40468" xr:uid="{00000000-0005-0000-0000-0000BF1E0000}"/>
    <cellStyle name="40% - Accent2 45 12" xfId="41343" xr:uid="{00000000-0005-0000-0000-0000C01E0000}"/>
    <cellStyle name="40% - Accent2 45 13" xfId="42083" xr:uid="{00000000-0005-0000-0000-0000C11E0000}"/>
    <cellStyle name="40% - Accent2 45 14" xfId="42716" xr:uid="{00000000-0005-0000-0000-0000C21E0000}"/>
    <cellStyle name="40% - Accent2 45 2" xfId="18430" xr:uid="{00000000-0005-0000-0000-0000C31E0000}"/>
    <cellStyle name="40% - Accent2 45 3" xfId="29756" xr:uid="{00000000-0005-0000-0000-0000C41E0000}"/>
    <cellStyle name="40% - Accent2 45 4" xfId="31340" xr:uid="{00000000-0005-0000-0000-0000C51E0000}"/>
    <cellStyle name="40% - Accent2 45 5" xfId="32879" xr:uid="{00000000-0005-0000-0000-0000C61E0000}"/>
    <cellStyle name="40% - Accent2 45 6" xfId="34352" xr:uid="{00000000-0005-0000-0000-0000C71E0000}"/>
    <cellStyle name="40% - Accent2 45 7" xfId="35751" xr:uid="{00000000-0005-0000-0000-0000C81E0000}"/>
    <cellStyle name="40% - Accent2 45 8" xfId="37082" xr:uid="{00000000-0005-0000-0000-0000C91E0000}"/>
    <cellStyle name="40% - Accent2 45 9" xfId="38315" xr:uid="{00000000-0005-0000-0000-0000CA1E0000}"/>
    <cellStyle name="40% - Accent2 46" xfId="876" xr:uid="{00000000-0005-0000-0000-0000CB1E0000}"/>
    <cellStyle name="40% - Accent2 46 10" xfId="39502" xr:uid="{00000000-0005-0000-0000-0000CC1E0000}"/>
    <cellStyle name="40% - Accent2 46 11" xfId="40521" xr:uid="{00000000-0005-0000-0000-0000CD1E0000}"/>
    <cellStyle name="40% - Accent2 46 12" xfId="41389" xr:uid="{00000000-0005-0000-0000-0000CE1E0000}"/>
    <cellStyle name="40% - Accent2 46 13" xfId="42117" xr:uid="{00000000-0005-0000-0000-0000CF1E0000}"/>
    <cellStyle name="40% - Accent2 46 14" xfId="42747" xr:uid="{00000000-0005-0000-0000-0000D01E0000}"/>
    <cellStyle name="40% - Accent2 46 2" xfId="18528" xr:uid="{00000000-0005-0000-0000-0000D11E0000}"/>
    <cellStyle name="40% - Accent2 46 3" xfId="29839" xr:uid="{00000000-0005-0000-0000-0000D21E0000}"/>
    <cellStyle name="40% - Accent2 46 4" xfId="31415" xr:uid="{00000000-0005-0000-0000-0000D31E0000}"/>
    <cellStyle name="40% - Accent2 46 5" xfId="32954" xr:uid="{00000000-0005-0000-0000-0000D41E0000}"/>
    <cellStyle name="40% - Accent2 46 6" xfId="34426" xr:uid="{00000000-0005-0000-0000-0000D51E0000}"/>
    <cellStyle name="40% - Accent2 46 7" xfId="35822" xr:uid="{00000000-0005-0000-0000-0000D61E0000}"/>
    <cellStyle name="40% - Accent2 46 8" xfId="37149" xr:uid="{00000000-0005-0000-0000-0000D71E0000}"/>
    <cellStyle name="40% - Accent2 46 9" xfId="38376" xr:uid="{00000000-0005-0000-0000-0000D81E0000}"/>
    <cellStyle name="40% - Accent2 47" xfId="877" xr:uid="{00000000-0005-0000-0000-0000D91E0000}"/>
    <cellStyle name="40% - Accent2 47 10" xfId="39554" xr:uid="{00000000-0005-0000-0000-0000DA1E0000}"/>
    <cellStyle name="40% - Accent2 47 11" xfId="40568" xr:uid="{00000000-0005-0000-0000-0000DB1E0000}"/>
    <cellStyle name="40% - Accent2 47 12" xfId="41429" xr:uid="{00000000-0005-0000-0000-0000DC1E0000}"/>
    <cellStyle name="40% - Accent2 47 13" xfId="42149" xr:uid="{00000000-0005-0000-0000-0000DD1E0000}"/>
    <cellStyle name="40% - Accent2 47 14" xfId="42776" xr:uid="{00000000-0005-0000-0000-0000DE1E0000}"/>
    <cellStyle name="40% - Accent2 47 2" xfId="18624" xr:uid="{00000000-0005-0000-0000-0000DF1E0000}"/>
    <cellStyle name="40% - Accent2 47 3" xfId="29916" xr:uid="{00000000-0005-0000-0000-0000E01E0000}"/>
    <cellStyle name="40% - Accent2 47 4" xfId="31491" xr:uid="{00000000-0005-0000-0000-0000E11E0000}"/>
    <cellStyle name="40% - Accent2 47 5" xfId="33025" xr:uid="{00000000-0005-0000-0000-0000E21E0000}"/>
    <cellStyle name="40% - Accent2 47 6" xfId="34494" xr:uid="{00000000-0005-0000-0000-0000E31E0000}"/>
    <cellStyle name="40% - Accent2 47 7" xfId="35885" xr:uid="{00000000-0005-0000-0000-0000E41E0000}"/>
    <cellStyle name="40% - Accent2 47 8" xfId="37208" xr:uid="{00000000-0005-0000-0000-0000E51E0000}"/>
    <cellStyle name="40% - Accent2 47 9" xfId="38432" xr:uid="{00000000-0005-0000-0000-0000E61E0000}"/>
    <cellStyle name="40% - Accent2 48" xfId="878" xr:uid="{00000000-0005-0000-0000-0000E71E0000}"/>
    <cellStyle name="40% - Accent2 48 10" xfId="39608" xr:uid="{00000000-0005-0000-0000-0000E81E0000}"/>
    <cellStyle name="40% - Accent2 48 11" xfId="40618" xr:uid="{00000000-0005-0000-0000-0000E91E0000}"/>
    <cellStyle name="40% - Accent2 48 12" xfId="41471" xr:uid="{00000000-0005-0000-0000-0000EA1E0000}"/>
    <cellStyle name="40% - Accent2 48 13" xfId="42183" xr:uid="{00000000-0005-0000-0000-0000EB1E0000}"/>
    <cellStyle name="40% - Accent2 48 14" xfId="42805" xr:uid="{00000000-0005-0000-0000-0000EC1E0000}"/>
    <cellStyle name="40% - Accent2 48 2" xfId="18720" xr:uid="{00000000-0005-0000-0000-0000ED1E0000}"/>
    <cellStyle name="40% - Accent2 48 3" xfId="29995" xr:uid="{00000000-0005-0000-0000-0000EE1E0000}"/>
    <cellStyle name="40% - Accent2 48 4" xfId="31569" xr:uid="{00000000-0005-0000-0000-0000EF1E0000}"/>
    <cellStyle name="40% - Accent2 48 5" xfId="33101" xr:uid="{00000000-0005-0000-0000-0000F01E0000}"/>
    <cellStyle name="40% - Accent2 48 6" xfId="34565" xr:uid="{00000000-0005-0000-0000-0000F11E0000}"/>
    <cellStyle name="40% - Accent2 48 7" xfId="35955" xr:uid="{00000000-0005-0000-0000-0000F21E0000}"/>
    <cellStyle name="40% - Accent2 48 8" xfId="37272" xr:uid="{00000000-0005-0000-0000-0000F31E0000}"/>
    <cellStyle name="40% - Accent2 48 9" xfId="38494" xr:uid="{00000000-0005-0000-0000-0000F41E0000}"/>
    <cellStyle name="40% - Accent2 49" xfId="879" xr:uid="{00000000-0005-0000-0000-0000F51E0000}"/>
    <cellStyle name="40% - Accent2 49 10" xfId="39667" xr:uid="{00000000-0005-0000-0000-0000F61E0000}"/>
    <cellStyle name="40% - Accent2 49 11" xfId="40670" xr:uid="{00000000-0005-0000-0000-0000F71E0000}"/>
    <cellStyle name="40% - Accent2 49 12" xfId="41515" xr:uid="{00000000-0005-0000-0000-0000F81E0000}"/>
    <cellStyle name="40% - Accent2 49 13" xfId="42220" xr:uid="{00000000-0005-0000-0000-0000F91E0000}"/>
    <cellStyle name="40% - Accent2 49 14" xfId="42834" xr:uid="{00000000-0005-0000-0000-0000FA1E0000}"/>
    <cellStyle name="40% - Accent2 49 2" xfId="18816" xr:uid="{00000000-0005-0000-0000-0000FB1E0000}"/>
    <cellStyle name="40% - Accent2 49 3" xfId="30071" xr:uid="{00000000-0005-0000-0000-0000FC1E0000}"/>
    <cellStyle name="40% - Accent2 49 4" xfId="31641" xr:uid="{00000000-0005-0000-0000-0000FD1E0000}"/>
    <cellStyle name="40% - Accent2 49 5" xfId="33175" xr:uid="{00000000-0005-0000-0000-0000FE1E0000}"/>
    <cellStyle name="40% - Accent2 49 6" xfId="34634" xr:uid="{00000000-0005-0000-0000-0000FF1E0000}"/>
    <cellStyle name="40% - Accent2 49 7" xfId="36023" xr:uid="{00000000-0005-0000-0000-0000001F0000}"/>
    <cellStyle name="40% - Accent2 49 8" xfId="37338" xr:uid="{00000000-0005-0000-0000-0000011F0000}"/>
    <cellStyle name="40% - Accent2 49 9" xfId="38557" xr:uid="{00000000-0005-0000-0000-0000021F0000}"/>
    <cellStyle name="40% - Accent2 5" xfId="880" xr:uid="{00000000-0005-0000-0000-0000031F0000}"/>
    <cellStyle name="40% - Accent2 5 10" xfId="27343" xr:uid="{00000000-0005-0000-0000-0000041F0000}"/>
    <cellStyle name="40% - Accent2 5 11" xfId="24767" xr:uid="{00000000-0005-0000-0000-0000051F0000}"/>
    <cellStyle name="40% - Accent2 5 12" xfId="26446" xr:uid="{00000000-0005-0000-0000-0000061F0000}"/>
    <cellStyle name="40% - Accent2 5 13" xfId="25821" xr:uid="{00000000-0005-0000-0000-0000071F0000}"/>
    <cellStyle name="40% - Accent2 5 14" xfId="26091" xr:uid="{00000000-0005-0000-0000-0000081F0000}"/>
    <cellStyle name="40% - Accent2 5 15" xfId="27454" xr:uid="{00000000-0005-0000-0000-0000091F0000}"/>
    <cellStyle name="40% - Accent2 5 16" xfId="9739" xr:uid="{00000000-0005-0000-0000-00000A1F0000}"/>
    <cellStyle name="40% - Accent2 5 2" xfId="881" xr:uid="{00000000-0005-0000-0000-00000B1F0000}"/>
    <cellStyle name="40% - Accent2 5 3" xfId="882" xr:uid="{00000000-0005-0000-0000-00000C1F0000}"/>
    <cellStyle name="40% - Accent2 5 4" xfId="8259" xr:uid="{00000000-0005-0000-0000-00000D1F0000}"/>
    <cellStyle name="40% - Accent2 5 5" xfId="21713" xr:uid="{00000000-0005-0000-0000-00000E1F0000}"/>
    <cellStyle name="40% - Accent2 5 6" xfId="21030" xr:uid="{00000000-0005-0000-0000-00000F1F0000}"/>
    <cellStyle name="40% - Accent2 5 7" xfId="24899" xr:uid="{00000000-0005-0000-0000-0000101F0000}"/>
    <cellStyle name="40% - Accent2 5 8" xfId="27803" xr:uid="{00000000-0005-0000-0000-0000111F0000}"/>
    <cellStyle name="40% - Accent2 5 9" xfId="9521" xr:uid="{00000000-0005-0000-0000-0000121F0000}"/>
    <cellStyle name="40% - Accent2 50" xfId="883" xr:uid="{00000000-0005-0000-0000-0000131F0000}"/>
    <cellStyle name="40% - Accent2 50 10" xfId="39717" xr:uid="{00000000-0005-0000-0000-0000141F0000}"/>
    <cellStyle name="40% - Accent2 50 11" xfId="40712" xr:uid="{00000000-0005-0000-0000-0000151F0000}"/>
    <cellStyle name="40% - Accent2 50 12" xfId="41553" xr:uid="{00000000-0005-0000-0000-0000161F0000}"/>
    <cellStyle name="40% - Accent2 50 13" xfId="42250" xr:uid="{00000000-0005-0000-0000-0000171F0000}"/>
    <cellStyle name="40% - Accent2 50 14" xfId="42861" xr:uid="{00000000-0005-0000-0000-0000181F0000}"/>
    <cellStyle name="40% - Accent2 50 2" xfId="18910" xr:uid="{00000000-0005-0000-0000-0000191F0000}"/>
    <cellStyle name="40% - Accent2 50 3" xfId="30143" xr:uid="{00000000-0005-0000-0000-00001A1F0000}"/>
    <cellStyle name="40% - Accent2 50 4" xfId="31714" xr:uid="{00000000-0005-0000-0000-00001B1F0000}"/>
    <cellStyle name="40% - Accent2 50 5" xfId="33243" xr:uid="{00000000-0005-0000-0000-00001C1F0000}"/>
    <cellStyle name="40% - Accent2 50 6" xfId="34699" xr:uid="{00000000-0005-0000-0000-00001D1F0000}"/>
    <cellStyle name="40% - Accent2 50 7" xfId="36087" xr:uid="{00000000-0005-0000-0000-00001E1F0000}"/>
    <cellStyle name="40% - Accent2 50 8" xfId="37395" xr:uid="{00000000-0005-0000-0000-00001F1F0000}"/>
    <cellStyle name="40% - Accent2 50 9" xfId="38609" xr:uid="{00000000-0005-0000-0000-0000201F0000}"/>
    <cellStyle name="40% - Accent2 51" xfId="816" xr:uid="{00000000-0005-0000-0000-0000211F0000}"/>
    <cellStyle name="40% - Accent2 6" xfId="884" xr:uid="{00000000-0005-0000-0000-0000221F0000}"/>
    <cellStyle name="40% - Accent2 6 10" xfId="21169" xr:uid="{00000000-0005-0000-0000-0000231F0000}"/>
    <cellStyle name="40% - Accent2 6 11" xfId="28506" xr:uid="{00000000-0005-0000-0000-0000241F0000}"/>
    <cellStyle name="40% - Accent2 6 12" xfId="26549" xr:uid="{00000000-0005-0000-0000-0000251F0000}"/>
    <cellStyle name="40% - Accent2 6 13" xfId="20733" xr:uid="{00000000-0005-0000-0000-0000261F0000}"/>
    <cellStyle name="40% - Accent2 6 14" xfId="29979" xr:uid="{00000000-0005-0000-0000-0000271F0000}"/>
    <cellStyle name="40% - Accent2 6 15" xfId="31474" xr:uid="{00000000-0005-0000-0000-0000281F0000}"/>
    <cellStyle name="40% - Accent2 6 16" xfId="33085" xr:uid="{00000000-0005-0000-0000-0000291F0000}"/>
    <cellStyle name="40% - Accent2 6 2" xfId="885" xr:uid="{00000000-0005-0000-0000-00002A1F0000}"/>
    <cellStyle name="40% - Accent2 6 3" xfId="886" xr:uid="{00000000-0005-0000-0000-00002B1F0000}"/>
    <cellStyle name="40% - Accent2 6 4" xfId="8359" xr:uid="{00000000-0005-0000-0000-00002C1F0000}"/>
    <cellStyle name="40% - Accent2 6 5" xfId="21791" xr:uid="{00000000-0005-0000-0000-00002D1F0000}"/>
    <cellStyle name="40% - Accent2 6 6" xfId="20950" xr:uid="{00000000-0005-0000-0000-00002E1F0000}"/>
    <cellStyle name="40% - Accent2 6 7" xfId="21237" xr:uid="{00000000-0005-0000-0000-00002F1F0000}"/>
    <cellStyle name="40% - Accent2 6 8" xfId="21158" xr:uid="{00000000-0005-0000-0000-0000301F0000}"/>
    <cellStyle name="40% - Accent2 6 9" xfId="24512" xr:uid="{00000000-0005-0000-0000-0000311F0000}"/>
    <cellStyle name="40% - Accent2 7" xfId="887" xr:uid="{00000000-0005-0000-0000-0000321F0000}"/>
    <cellStyle name="40% - Accent2 7 10" xfId="33514" xr:uid="{00000000-0005-0000-0000-0000331F0000}"/>
    <cellStyle name="40% - Accent2 7 11" xfId="34956" xr:uid="{00000000-0005-0000-0000-0000341F0000}"/>
    <cellStyle name="40% - Accent2 7 12" xfId="36328" xr:uid="{00000000-0005-0000-0000-0000351F0000}"/>
    <cellStyle name="40% - Accent2 7 13" xfId="37622" xr:uid="{00000000-0005-0000-0000-0000361F0000}"/>
    <cellStyle name="40% - Accent2 7 14" xfId="38814" xr:uid="{00000000-0005-0000-0000-0000371F0000}"/>
    <cellStyle name="40% - Accent2 7 15" xfId="39902" xr:uid="{00000000-0005-0000-0000-0000381F0000}"/>
    <cellStyle name="40% - Accent2 7 16" xfId="40867" xr:uid="{00000000-0005-0000-0000-0000391F0000}"/>
    <cellStyle name="40% - Accent2 7 2" xfId="888" xr:uid="{00000000-0005-0000-0000-00003A1F0000}"/>
    <cellStyle name="40% - Accent2 7 3" xfId="889" xr:uid="{00000000-0005-0000-0000-00003B1F0000}"/>
    <cellStyle name="40% - Accent2 7 4" xfId="8459" xr:uid="{00000000-0005-0000-0000-00003C1F0000}"/>
    <cellStyle name="40% - Accent2 7 5" xfId="21874" xr:uid="{00000000-0005-0000-0000-00003D1F0000}"/>
    <cellStyle name="40% - Accent2 7 6" xfId="20873" xr:uid="{00000000-0005-0000-0000-00003E1F0000}"/>
    <cellStyle name="40% - Accent2 7 7" xfId="28817" xr:uid="{00000000-0005-0000-0000-00003F1F0000}"/>
    <cellStyle name="40% - Accent2 7 8" xfId="30362" xr:uid="{00000000-0005-0000-0000-0000401F0000}"/>
    <cellStyle name="40% - Accent2 7 9" xfId="32000" xr:uid="{00000000-0005-0000-0000-0000411F0000}"/>
    <cellStyle name="40% - Accent2 8" xfId="890" xr:uid="{00000000-0005-0000-0000-0000421F0000}"/>
    <cellStyle name="40% - Accent2 8 10" xfId="19545" xr:uid="{00000000-0005-0000-0000-0000431F0000}"/>
    <cellStyle name="40% - Accent2 8 11" xfId="23747" xr:uid="{00000000-0005-0000-0000-0000441F0000}"/>
    <cellStyle name="40% - Accent2 8 12" xfId="20249" xr:uid="{00000000-0005-0000-0000-0000451F0000}"/>
    <cellStyle name="40% - Accent2 8 13" xfId="30856" xr:uid="{00000000-0005-0000-0000-0000461F0000}"/>
    <cellStyle name="40% - Accent2 8 14" xfId="32485" xr:uid="{00000000-0005-0000-0000-0000471F0000}"/>
    <cellStyle name="40% - Accent2 8 15" xfId="33977" xr:uid="{00000000-0005-0000-0000-0000481F0000}"/>
    <cellStyle name="40% - Accent2 8 16" xfId="35397" xr:uid="{00000000-0005-0000-0000-0000491F0000}"/>
    <cellStyle name="40% - Accent2 8 2" xfId="891" xr:uid="{00000000-0005-0000-0000-00004A1F0000}"/>
    <cellStyle name="40% - Accent2 8 3" xfId="892" xr:uid="{00000000-0005-0000-0000-00004B1F0000}"/>
    <cellStyle name="40% - Accent2 8 4" xfId="8558" xr:uid="{00000000-0005-0000-0000-00004C1F0000}"/>
    <cellStyle name="40% - Accent2 8 5" xfId="21955" xr:uid="{00000000-0005-0000-0000-00004D1F0000}"/>
    <cellStyle name="40% - Accent2 8 6" xfId="20794" xr:uid="{00000000-0005-0000-0000-00004E1F0000}"/>
    <cellStyle name="40% - Accent2 8 7" xfId="21244" xr:uid="{00000000-0005-0000-0000-00004F1F0000}"/>
    <cellStyle name="40% - Accent2 8 8" xfId="21151" xr:uid="{00000000-0005-0000-0000-0000501F0000}"/>
    <cellStyle name="40% - Accent2 8 9" xfId="27121" xr:uid="{00000000-0005-0000-0000-0000511F0000}"/>
    <cellStyle name="40% - Accent2 9" xfId="893" xr:uid="{00000000-0005-0000-0000-0000521F0000}"/>
    <cellStyle name="40% - Accent2 9 10" xfId="30644" xr:uid="{00000000-0005-0000-0000-0000531F0000}"/>
    <cellStyle name="40% - Accent2 9 11" xfId="32278" xr:uid="{00000000-0005-0000-0000-0000541F0000}"/>
    <cellStyle name="40% - Accent2 9 12" xfId="33779" xr:uid="{00000000-0005-0000-0000-0000551F0000}"/>
    <cellStyle name="40% - Accent2 9 13" xfId="35208" xr:uid="{00000000-0005-0000-0000-0000561F0000}"/>
    <cellStyle name="40% - Accent2 9 14" xfId="36563" xr:uid="{00000000-0005-0000-0000-0000571F0000}"/>
    <cellStyle name="40% - Accent2 9 15" xfId="37831" xr:uid="{00000000-0005-0000-0000-0000581F0000}"/>
    <cellStyle name="40% - Accent2 9 16" xfId="39001" xr:uid="{00000000-0005-0000-0000-0000591F0000}"/>
    <cellStyle name="40% - Accent2 9 2" xfId="894" xr:uid="{00000000-0005-0000-0000-00005A1F0000}"/>
    <cellStyle name="40% - Accent2 9 3" xfId="895" xr:uid="{00000000-0005-0000-0000-00005B1F0000}"/>
    <cellStyle name="40% - Accent2 9 4" xfId="8659" xr:uid="{00000000-0005-0000-0000-00005C1F0000}"/>
    <cellStyle name="40% - Accent2 9 5" xfId="22039" xr:uid="{00000000-0005-0000-0000-00005D1F0000}"/>
    <cellStyle name="40% - Accent2 9 6" xfId="20717" xr:uid="{00000000-0005-0000-0000-00005E1F0000}"/>
    <cellStyle name="40% - Accent2 9 7" xfId="27154" xr:uid="{00000000-0005-0000-0000-00005F1F0000}"/>
    <cellStyle name="40% - Accent2 9 8" xfId="13534" xr:uid="{00000000-0005-0000-0000-0000601F0000}"/>
    <cellStyle name="40% - Accent2 9 9" xfId="24292" xr:uid="{00000000-0005-0000-0000-0000611F0000}"/>
    <cellStyle name="40% - Accent3 10" xfId="897" xr:uid="{00000000-0005-0000-0000-0000621F0000}"/>
    <cellStyle name="40% - Accent3 10 10" xfId="34476" xr:uid="{00000000-0005-0000-0000-0000631F0000}"/>
    <cellStyle name="40% - Accent3 10 11" xfId="35868" xr:uid="{00000000-0005-0000-0000-0000641F0000}"/>
    <cellStyle name="40% - Accent3 10 12" xfId="37194" xr:uid="{00000000-0005-0000-0000-0000651F0000}"/>
    <cellStyle name="40% - Accent3 10 13" xfId="38420" xr:uid="{00000000-0005-0000-0000-0000661F0000}"/>
    <cellStyle name="40% - Accent3 10 14" xfId="39542" xr:uid="{00000000-0005-0000-0000-0000671F0000}"/>
    <cellStyle name="40% - Accent3 10 15" xfId="40557" xr:uid="{00000000-0005-0000-0000-0000681F0000}"/>
    <cellStyle name="40% - Accent3 10 16" xfId="41422" xr:uid="{00000000-0005-0000-0000-0000691F0000}"/>
    <cellStyle name="40% - Accent3 10 2" xfId="898" xr:uid="{00000000-0005-0000-0000-00006A1F0000}"/>
    <cellStyle name="40% - Accent3 10 3" xfId="899" xr:uid="{00000000-0005-0000-0000-00006B1F0000}"/>
    <cellStyle name="40% - Accent3 10 4" xfId="8759" xr:uid="{00000000-0005-0000-0000-00006C1F0000}"/>
    <cellStyle name="40% - Accent3 10 5" xfId="22125" xr:uid="{00000000-0005-0000-0000-00006D1F0000}"/>
    <cellStyle name="40% - Accent3 10 6" xfId="20643" xr:uid="{00000000-0005-0000-0000-00006E1F0000}"/>
    <cellStyle name="40% - Accent3 10 7" xfId="29896" xr:uid="{00000000-0005-0000-0000-00006F1F0000}"/>
    <cellStyle name="40% - Accent3 10 8" xfId="31390" xr:uid="{00000000-0005-0000-0000-0000701F0000}"/>
    <cellStyle name="40% - Accent3 10 9" xfId="33007" xr:uid="{00000000-0005-0000-0000-0000711F0000}"/>
    <cellStyle name="40% - Accent3 11" xfId="900" xr:uid="{00000000-0005-0000-0000-0000721F0000}"/>
    <cellStyle name="40% - Accent3 11 10" xfId="19185" xr:uid="{00000000-0005-0000-0000-0000731F0000}"/>
    <cellStyle name="40% - Accent3 11 11" xfId="21344" xr:uid="{00000000-0005-0000-0000-0000741F0000}"/>
    <cellStyle name="40% - Accent3 11 12" xfId="27105" xr:uid="{00000000-0005-0000-0000-0000751F0000}"/>
    <cellStyle name="40% - Accent3 11 13" xfId="25424" xr:uid="{00000000-0005-0000-0000-0000761F0000}"/>
    <cellStyle name="40% - Accent3 11 14" xfId="28751" xr:uid="{00000000-0005-0000-0000-0000771F0000}"/>
    <cellStyle name="40% - Accent3 11 15" xfId="30296" xr:uid="{00000000-0005-0000-0000-0000781F0000}"/>
    <cellStyle name="40% - Accent3 11 16" xfId="31937" xr:uid="{00000000-0005-0000-0000-0000791F0000}"/>
    <cellStyle name="40% - Accent3 11 2" xfId="901" xr:uid="{00000000-0005-0000-0000-00007A1F0000}"/>
    <cellStyle name="40% - Accent3 11 3" xfId="902" xr:uid="{00000000-0005-0000-0000-00007B1F0000}"/>
    <cellStyle name="40% - Accent3 11 4" xfId="8859" xr:uid="{00000000-0005-0000-0000-00007C1F0000}"/>
    <cellStyle name="40% - Accent3 11 5" xfId="22210" xr:uid="{00000000-0005-0000-0000-00007D1F0000}"/>
    <cellStyle name="40% - Accent3 11 6" xfId="20569" xr:uid="{00000000-0005-0000-0000-00007E1F0000}"/>
    <cellStyle name="40% - Accent3 11 7" xfId="24698" xr:uid="{00000000-0005-0000-0000-00007F1F0000}"/>
    <cellStyle name="40% - Accent3 11 8" xfId="26924" xr:uid="{00000000-0005-0000-0000-0000801F0000}"/>
    <cellStyle name="40% - Accent3 11 9" xfId="27725" xr:uid="{00000000-0005-0000-0000-0000811F0000}"/>
    <cellStyle name="40% - Accent3 12" xfId="903" xr:uid="{00000000-0005-0000-0000-0000821F0000}"/>
    <cellStyle name="40% - Accent3 12 10" xfId="28327" xr:uid="{00000000-0005-0000-0000-0000831F0000}"/>
    <cellStyle name="40% - Accent3 12 11" xfId="24291" xr:uid="{00000000-0005-0000-0000-0000841F0000}"/>
    <cellStyle name="40% - Accent3 12 12" xfId="19751" xr:uid="{00000000-0005-0000-0000-0000851F0000}"/>
    <cellStyle name="40% - Accent3 12 13" xfId="24895" xr:uid="{00000000-0005-0000-0000-0000861F0000}"/>
    <cellStyle name="40% - Accent3 12 14" xfId="30045" xr:uid="{00000000-0005-0000-0000-0000871F0000}"/>
    <cellStyle name="40% - Accent3 12 15" xfId="31542" xr:uid="{00000000-0005-0000-0000-0000881F0000}"/>
    <cellStyle name="40% - Accent3 12 16" xfId="33149" xr:uid="{00000000-0005-0000-0000-0000891F0000}"/>
    <cellStyle name="40% - Accent3 12 2" xfId="904" xr:uid="{00000000-0005-0000-0000-00008A1F0000}"/>
    <cellStyle name="40% - Accent3 12 3" xfId="905" xr:uid="{00000000-0005-0000-0000-00008B1F0000}"/>
    <cellStyle name="40% - Accent3 12 4" xfId="8961" xr:uid="{00000000-0005-0000-0000-00008C1F0000}"/>
    <cellStyle name="40% - Accent3 12 5" xfId="22289" xr:uid="{00000000-0005-0000-0000-00008D1F0000}"/>
    <cellStyle name="40% - Accent3 12 6" xfId="20482" xr:uid="{00000000-0005-0000-0000-00008E1F0000}"/>
    <cellStyle name="40% - Accent3 12 7" xfId="25540" xr:uid="{00000000-0005-0000-0000-00008F1F0000}"/>
    <cellStyle name="40% - Accent3 12 8" xfId="28567" xr:uid="{00000000-0005-0000-0000-0000901F0000}"/>
    <cellStyle name="40% - Accent3 12 9" xfId="25968" xr:uid="{00000000-0005-0000-0000-0000911F0000}"/>
    <cellStyle name="40% - Accent3 13" xfId="906" xr:uid="{00000000-0005-0000-0000-0000921F0000}"/>
    <cellStyle name="40% - Accent3 13 10" xfId="30777" xr:uid="{00000000-0005-0000-0000-0000931F0000}"/>
    <cellStyle name="40% - Accent3 13 11" xfId="32411" xr:uid="{00000000-0005-0000-0000-0000941F0000}"/>
    <cellStyle name="40% - Accent3 13 12" xfId="33906" xr:uid="{00000000-0005-0000-0000-0000951F0000}"/>
    <cellStyle name="40% - Accent3 13 13" xfId="35329" xr:uid="{00000000-0005-0000-0000-0000961F0000}"/>
    <cellStyle name="40% - Accent3 13 14" xfId="36680" xr:uid="{00000000-0005-0000-0000-0000971F0000}"/>
    <cellStyle name="40% - Accent3 13 15" xfId="37939" xr:uid="{00000000-0005-0000-0000-0000981F0000}"/>
    <cellStyle name="40% - Accent3 13 16" xfId="39103" xr:uid="{00000000-0005-0000-0000-0000991F0000}"/>
    <cellStyle name="40% - Accent3 13 2" xfId="907" xr:uid="{00000000-0005-0000-0000-00009A1F0000}"/>
    <cellStyle name="40% - Accent3 13 3" xfId="908" xr:uid="{00000000-0005-0000-0000-00009B1F0000}"/>
    <cellStyle name="40% - Accent3 13 4" xfId="9058" xr:uid="{00000000-0005-0000-0000-00009C1F0000}"/>
    <cellStyle name="40% - Accent3 13 5" xfId="22378" xr:uid="{00000000-0005-0000-0000-00009D1F0000}"/>
    <cellStyle name="40% - Accent3 13 6" xfId="20401" xr:uid="{00000000-0005-0000-0000-00009E1F0000}"/>
    <cellStyle name="40% - Accent3 13 7" xfId="27246" xr:uid="{00000000-0005-0000-0000-00009F1F0000}"/>
    <cellStyle name="40% - Accent3 13 8" xfId="9755" xr:uid="{00000000-0005-0000-0000-0000A01F0000}"/>
    <cellStyle name="40% - Accent3 13 9" xfId="19757" xr:uid="{00000000-0005-0000-0000-0000A11F0000}"/>
    <cellStyle name="40% - Accent3 14" xfId="909" xr:uid="{00000000-0005-0000-0000-0000A21F0000}"/>
    <cellStyle name="40% - Accent3 14 10" xfId="31620" xr:uid="{00000000-0005-0000-0000-0000A31F0000}"/>
    <cellStyle name="40% - Accent3 14 11" xfId="33223" xr:uid="{00000000-0005-0000-0000-0000A41F0000}"/>
    <cellStyle name="40% - Accent3 14 12" xfId="34679" xr:uid="{00000000-0005-0000-0000-0000A51F0000}"/>
    <cellStyle name="40% - Accent3 14 13" xfId="36068" xr:uid="{00000000-0005-0000-0000-0000A61F0000}"/>
    <cellStyle name="40% - Accent3 14 14" xfId="37379" xr:uid="{00000000-0005-0000-0000-0000A71F0000}"/>
    <cellStyle name="40% - Accent3 14 15" xfId="38594" xr:uid="{00000000-0005-0000-0000-0000A81F0000}"/>
    <cellStyle name="40% - Accent3 14 16" xfId="39703" xr:uid="{00000000-0005-0000-0000-0000A91F0000}"/>
    <cellStyle name="40% - Accent3 14 2" xfId="910" xr:uid="{00000000-0005-0000-0000-0000AA1F0000}"/>
    <cellStyle name="40% - Accent3 14 3" xfId="911" xr:uid="{00000000-0005-0000-0000-0000AB1F0000}"/>
    <cellStyle name="40% - Accent3 14 4" xfId="9154" xr:uid="{00000000-0005-0000-0000-0000AC1F0000}"/>
    <cellStyle name="40% - Accent3 14 5" xfId="22456" xr:uid="{00000000-0005-0000-0000-0000AD1F0000}"/>
    <cellStyle name="40% - Accent3 14 6" xfId="20322" xr:uid="{00000000-0005-0000-0000-0000AE1F0000}"/>
    <cellStyle name="40% - Accent3 14 7" xfId="22183" xr:uid="{00000000-0005-0000-0000-0000AF1F0000}"/>
    <cellStyle name="40% - Accent3 14 8" xfId="19076" xr:uid="{00000000-0005-0000-0000-0000B01F0000}"/>
    <cellStyle name="40% - Accent3 14 9" xfId="30123" xr:uid="{00000000-0005-0000-0000-0000B11F0000}"/>
    <cellStyle name="40% - Accent3 15" xfId="912" xr:uid="{00000000-0005-0000-0000-0000B21F0000}"/>
    <cellStyle name="40% - Accent3 15 10" xfId="23005" xr:uid="{00000000-0005-0000-0000-0000B31F0000}"/>
    <cellStyle name="40% - Accent3 15 11" xfId="27287" xr:uid="{00000000-0005-0000-0000-0000B41F0000}"/>
    <cellStyle name="40% - Accent3 15 12" xfId="25920" xr:uid="{00000000-0005-0000-0000-0000B51F0000}"/>
    <cellStyle name="40% - Accent3 15 13" xfId="19844" xr:uid="{00000000-0005-0000-0000-0000B61F0000}"/>
    <cellStyle name="40% - Accent3 15 14" xfId="25319" xr:uid="{00000000-0005-0000-0000-0000B71F0000}"/>
    <cellStyle name="40% - Accent3 15 15" xfId="26891" xr:uid="{00000000-0005-0000-0000-0000B81F0000}"/>
    <cellStyle name="40% - Accent3 15 16" xfId="31526" xr:uid="{00000000-0005-0000-0000-0000B91F0000}"/>
    <cellStyle name="40% - Accent3 15 2" xfId="913" xr:uid="{00000000-0005-0000-0000-0000BA1F0000}"/>
    <cellStyle name="40% - Accent3 15 3" xfId="914" xr:uid="{00000000-0005-0000-0000-0000BB1F0000}"/>
    <cellStyle name="40% - Accent3 15 4" xfId="9250" xr:uid="{00000000-0005-0000-0000-0000BC1F0000}"/>
    <cellStyle name="40% - Accent3 15 5" xfId="22532" xr:uid="{00000000-0005-0000-0000-0000BD1F0000}"/>
    <cellStyle name="40% - Accent3 15 6" xfId="20239" xr:uid="{00000000-0005-0000-0000-0000BE1F0000}"/>
    <cellStyle name="40% - Accent3 15 7" xfId="23887" xr:uid="{00000000-0005-0000-0000-0000BF1F0000}"/>
    <cellStyle name="40% - Accent3 15 8" xfId="27268" xr:uid="{00000000-0005-0000-0000-0000C01F0000}"/>
    <cellStyle name="40% - Accent3 15 9" xfId="28411" xr:uid="{00000000-0005-0000-0000-0000C11F0000}"/>
    <cellStyle name="40% - Accent3 16" xfId="915" xr:uid="{00000000-0005-0000-0000-0000C21F0000}"/>
    <cellStyle name="40% - Accent3 16 10" xfId="20892" xr:uid="{00000000-0005-0000-0000-0000C31F0000}"/>
    <cellStyle name="40% - Accent3 16 11" xfId="26763" xr:uid="{00000000-0005-0000-0000-0000C41F0000}"/>
    <cellStyle name="40% - Accent3 16 12" xfId="19568" xr:uid="{00000000-0005-0000-0000-0000C51F0000}"/>
    <cellStyle name="40% - Accent3 16 13" xfId="24573" xr:uid="{00000000-0005-0000-0000-0000C61F0000}"/>
    <cellStyle name="40% - Accent3 16 14" xfId="22488" xr:uid="{00000000-0005-0000-0000-0000C71F0000}"/>
    <cellStyle name="40% - Accent3 16 15" xfId="20999" xr:uid="{00000000-0005-0000-0000-0000C81F0000}"/>
    <cellStyle name="40% - Accent3 16 16" xfId="31161" xr:uid="{00000000-0005-0000-0000-0000C91F0000}"/>
    <cellStyle name="40% - Accent3 16 2" xfId="916" xr:uid="{00000000-0005-0000-0000-0000CA1F0000}"/>
    <cellStyle name="40% - Accent3 16 3" xfId="917" xr:uid="{00000000-0005-0000-0000-0000CB1F0000}"/>
    <cellStyle name="40% - Accent3 16 4" xfId="9344" xr:uid="{00000000-0005-0000-0000-0000CC1F0000}"/>
    <cellStyle name="40% - Accent3 16 5" xfId="22608" xr:uid="{00000000-0005-0000-0000-0000CD1F0000}"/>
    <cellStyle name="40% - Accent3 16 6" xfId="20163" xr:uid="{00000000-0005-0000-0000-0000CE1F0000}"/>
    <cellStyle name="40% - Accent3 16 7" xfId="26596" xr:uid="{00000000-0005-0000-0000-0000CF1F0000}"/>
    <cellStyle name="40% - Accent3 16 8" xfId="20591" xr:uid="{00000000-0005-0000-0000-0000D01F0000}"/>
    <cellStyle name="40% - Accent3 16 9" xfId="26490" xr:uid="{00000000-0005-0000-0000-0000D11F0000}"/>
    <cellStyle name="40% - Accent3 17" xfId="918" xr:uid="{00000000-0005-0000-0000-0000D21F0000}"/>
    <cellStyle name="40% - Accent3 17 10" xfId="19850" xr:uid="{00000000-0005-0000-0000-0000D31F0000}"/>
    <cellStyle name="40% - Accent3 17 11" xfId="21936" xr:uid="{00000000-0005-0000-0000-0000D41F0000}"/>
    <cellStyle name="40% - Accent3 17 12" xfId="22249" xr:uid="{00000000-0005-0000-0000-0000D51F0000}"/>
    <cellStyle name="40% - Accent3 17 13" xfId="29807" xr:uid="{00000000-0005-0000-0000-0000D61F0000}"/>
    <cellStyle name="40% - Accent3 17 14" xfId="31314" xr:uid="{00000000-0005-0000-0000-0000D71F0000}"/>
    <cellStyle name="40% - Accent3 17 2" xfId="13290" xr:uid="{00000000-0005-0000-0000-0000D81F0000}"/>
    <cellStyle name="40% - Accent3 17 3" xfId="25705" xr:uid="{00000000-0005-0000-0000-0000D91F0000}"/>
    <cellStyle name="40% - Accent3 17 4" xfId="19866" xr:uid="{00000000-0005-0000-0000-0000DA1F0000}"/>
    <cellStyle name="40% - Accent3 17 5" xfId="23595" xr:uid="{00000000-0005-0000-0000-0000DB1F0000}"/>
    <cellStyle name="40% - Accent3 17 6" xfId="26444" xr:uid="{00000000-0005-0000-0000-0000DC1F0000}"/>
    <cellStyle name="40% - Accent3 17 7" xfId="30180" xr:uid="{00000000-0005-0000-0000-0000DD1F0000}"/>
    <cellStyle name="40% - Accent3 17 8" xfId="28205" xr:uid="{00000000-0005-0000-0000-0000DE1F0000}"/>
    <cellStyle name="40% - Accent3 17 9" xfId="25802" xr:uid="{00000000-0005-0000-0000-0000DF1F0000}"/>
    <cellStyle name="40% - Accent3 18" xfId="919" xr:uid="{00000000-0005-0000-0000-0000E01F0000}"/>
    <cellStyle name="40% - Accent3 18 10" xfId="27545" xr:uid="{00000000-0005-0000-0000-0000E11F0000}"/>
    <cellStyle name="40% - Accent3 18 11" xfId="19733" xr:uid="{00000000-0005-0000-0000-0000E21F0000}"/>
    <cellStyle name="40% - Accent3 18 12" xfId="27331" xr:uid="{00000000-0005-0000-0000-0000E31F0000}"/>
    <cellStyle name="40% - Accent3 18 13" xfId="13467" xr:uid="{00000000-0005-0000-0000-0000E41F0000}"/>
    <cellStyle name="40% - Accent3 18 14" xfId="28481" xr:uid="{00000000-0005-0000-0000-0000E51F0000}"/>
    <cellStyle name="40% - Accent3 18 2" xfId="15840" xr:uid="{00000000-0005-0000-0000-0000E61F0000}"/>
    <cellStyle name="40% - Accent3 18 3" xfId="27694" xr:uid="{00000000-0005-0000-0000-0000E71F0000}"/>
    <cellStyle name="40% - Accent3 18 4" xfId="3239" xr:uid="{00000000-0005-0000-0000-0000E81F0000}"/>
    <cellStyle name="40% - Accent3 18 5" xfId="28144" xr:uid="{00000000-0005-0000-0000-0000E91F0000}"/>
    <cellStyle name="40% - Accent3 18 6" xfId="13571" xr:uid="{00000000-0005-0000-0000-0000EA1F0000}"/>
    <cellStyle name="40% - Accent3 18 7" xfId="19951" xr:uid="{00000000-0005-0000-0000-0000EB1F0000}"/>
    <cellStyle name="40% - Accent3 18 8" xfId="9488" xr:uid="{00000000-0005-0000-0000-0000EC1F0000}"/>
    <cellStyle name="40% - Accent3 18 9" xfId="21359" xr:uid="{00000000-0005-0000-0000-0000ED1F0000}"/>
    <cellStyle name="40% - Accent3 19" xfId="920" xr:uid="{00000000-0005-0000-0000-0000EE1F0000}"/>
    <cellStyle name="40% - Accent3 19 10" xfId="22752" xr:uid="{00000000-0005-0000-0000-0000EF1F0000}"/>
    <cellStyle name="40% - Accent3 19 11" xfId="20059" xr:uid="{00000000-0005-0000-0000-0000F01F0000}"/>
    <cellStyle name="40% - Accent3 19 12" xfId="19150" xr:uid="{00000000-0005-0000-0000-0000F11F0000}"/>
    <cellStyle name="40% - Accent3 19 13" xfId="13286" xr:uid="{00000000-0005-0000-0000-0000F21F0000}"/>
    <cellStyle name="40% - Accent3 19 14" xfId="25445" xr:uid="{00000000-0005-0000-0000-0000F31F0000}"/>
    <cellStyle name="40% - Accent3 19 2" xfId="15935" xr:uid="{00000000-0005-0000-0000-0000F41F0000}"/>
    <cellStyle name="40% - Accent3 19 3" xfId="27770" xr:uid="{00000000-0005-0000-0000-0000F51F0000}"/>
    <cellStyle name="40% - Accent3 19 4" xfId="23014" xr:uid="{00000000-0005-0000-0000-0000F61F0000}"/>
    <cellStyle name="40% - Accent3 19 5" xfId="23429" xr:uid="{00000000-0005-0000-0000-0000F71F0000}"/>
    <cellStyle name="40% - Accent3 19 6" xfId="22270" xr:uid="{00000000-0005-0000-0000-0000F81F0000}"/>
    <cellStyle name="40% - Accent3 19 7" xfId="28331" xr:uid="{00000000-0005-0000-0000-0000F91F0000}"/>
    <cellStyle name="40% - Accent3 19 8" xfId="27513" xr:uid="{00000000-0005-0000-0000-0000FA1F0000}"/>
    <cellStyle name="40% - Accent3 19 9" xfId="19347" xr:uid="{00000000-0005-0000-0000-0000FB1F0000}"/>
    <cellStyle name="40% - Accent3 2" xfId="921" xr:uid="{00000000-0005-0000-0000-0000FC1F0000}"/>
    <cellStyle name="40% - Accent3 2 10" xfId="32475" xr:uid="{00000000-0005-0000-0000-0000FD1F0000}"/>
    <cellStyle name="40% - Accent3 2 11" xfId="33967" xr:uid="{00000000-0005-0000-0000-0000FE1F0000}"/>
    <cellStyle name="40% - Accent3 2 12" xfId="35387" xr:uid="{00000000-0005-0000-0000-0000FF1F0000}"/>
    <cellStyle name="40% - Accent3 2 13" xfId="36735" xr:uid="{00000000-0005-0000-0000-000000200000}"/>
    <cellStyle name="40% - Accent3 2 14" xfId="37988" xr:uid="{00000000-0005-0000-0000-000001200000}"/>
    <cellStyle name="40% - Accent3 2 15" xfId="39148" xr:uid="{00000000-0005-0000-0000-000002200000}"/>
    <cellStyle name="40% - Accent3 2 16" xfId="40207" xr:uid="{00000000-0005-0000-0000-000003200000}"/>
    <cellStyle name="40% - Accent3 2 2" xfId="922" xr:uid="{00000000-0005-0000-0000-000004200000}"/>
    <cellStyle name="40% - Accent3 2 3" xfId="923" xr:uid="{00000000-0005-0000-0000-000005200000}"/>
    <cellStyle name="40% - Accent3 2 4" xfId="7963" xr:uid="{00000000-0005-0000-0000-000006200000}"/>
    <cellStyle name="40% - Accent3 2 5" xfId="21470" xr:uid="{00000000-0005-0000-0000-000007200000}"/>
    <cellStyle name="40% - Accent3 2 6" xfId="25514" xr:uid="{00000000-0005-0000-0000-000008200000}"/>
    <cellStyle name="40% - Accent3 2 7" xfId="29944" xr:uid="{00000000-0005-0000-0000-000009200000}"/>
    <cellStyle name="40% - Accent3 2 8" xfId="29085" xr:uid="{00000000-0005-0000-0000-00000A200000}"/>
    <cellStyle name="40% - Accent3 2 9" xfId="30846" xr:uid="{00000000-0005-0000-0000-00000B200000}"/>
    <cellStyle name="40% - Accent3 20" xfId="924" xr:uid="{00000000-0005-0000-0000-00000C200000}"/>
    <cellStyle name="40% - Accent3 20 10" xfId="26017" xr:uid="{00000000-0005-0000-0000-00000D200000}"/>
    <cellStyle name="40% - Accent3 20 11" xfId="30356" xr:uid="{00000000-0005-0000-0000-00000E200000}"/>
    <cellStyle name="40% - Accent3 20 12" xfId="31994" xr:uid="{00000000-0005-0000-0000-00000F200000}"/>
    <cellStyle name="40% - Accent3 20 13" xfId="33509" xr:uid="{00000000-0005-0000-0000-000010200000}"/>
    <cellStyle name="40% - Accent3 20 14" xfId="34951" xr:uid="{00000000-0005-0000-0000-000011200000}"/>
    <cellStyle name="40% - Accent3 20 2" xfId="16032" xr:uid="{00000000-0005-0000-0000-000012200000}"/>
    <cellStyle name="40% - Accent3 20 3" xfId="27849" xr:uid="{00000000-0005-0000-0000-000013200000}"/>
    <cellStyle name="40% - Accent3 20 4" xfId="25945" xr:uid="{00000000-0005-0000-0000-000014200000}"/>
    <cellStyle name="40% - Accent3 20 5" xfId="19809" xr:uid="{00000000-0005-0000-0000-000015200000}"/>
    <cellStyle name="40% - Accent3 20 6" xfId="26951" xr:uid="{00000000-0005-0000-0000-000016200000}"/>
    <cellStyle name="40% - Accent3 20 7" xfId="13438" xr:uid="{00000000-0005-0000-0000-000017200000}"/>
    <cellStyle name="40% - Accent3 20 8" xfId="25298" xr:uid="{00000000-0005-0000-0000-000018200000}"/>
    <cellStyle name="40% - Accent3 20 9" xfId="26562" xr:uid="{00000000-0005-0000-0000-000019200000}"/>
    <cellStyle name="40% - Accent3 21" xfId="925" xr:uid="{00000000-0005-0000-0000-00001A200000}"/>
    <cellStyle name="40% - Accent3 21 10" xfId="35539" xr:uid="{00000000-0005-0000-0000-00001B200000}"/>
    <cellStyle name="40% - Accent3 21 11" xfId="36879" xr:uid="{00000000-0005-0000-0000-00001C200000}"/>
    <cellStyle name="40% - Accent3 21 12" xfId="38125" xr:uid="{00000000-0005-0000-0000-00001D200000}"/>
    <cellStyle name="40% - Accent3 21 13" xfId="39273" xr:uid="{00000000-0005-0000-0000-00001E200000}"/>
    <cellStyle name="40% - Accent3 21 14" xfId="40316" xr:uid="{00000000-0005-0000-0000-00001F200000}"/>
    <cellStyle name="40% - Accent3 21 2" xfId="16129" xr:uid="{00000000-0005-0000-0000-000020200000}"/>
    <cellStyle name="40% - Accent3 21 3" xfId="27926" xr:uid="{00000000-0005-0000-0000-000021200000}"/>
    <cellStyle name="40% - Accent3 21 4" xfId="22957" xr:uid="{00000000-0005-0000-0000-000022200000}"/>
    <cellStyle name="40% - Accent3 21 5" xfId="29423" xr:uid="{00000000-0005-0000-0000-000023200000}"/>
    <cellStyle name="40% - Accent3 21 6" xfId="29515" xr:uid="{00000000-0005-0000-0000-000024200000}"/>
    <cellStyle name="40% - Accent3 21 7" xfId="31030" xr:uid="{00000000-0005-0000-0000-000025200000}"/>
    <cellStyle name="40% - Accent3 21 8" xfId="32652" xr:uid="{00000000-0005-0000-0000-000026200000}"/>
    <cellStyle name="40% - Accent3 21 9" xfId="34131" xr:uid="{00000000-0005-0000-0000-000027200000}"/>
    <cellStyle name="40% - Accent3 22" xfId="926" xr:uid="{00000000-0005-0000-0000-000028200000}"/>
    <cellStyle name="40% - Accent3 22 10" xfId="28436" xr:uid="{00000000-0005-0000-0000-000029200000}"/>
    <cellStyle name="40% - Accent3 22 11" xfId="27891" xr:uid="{00000000-0005-0000-0000-00002A200000}"/>
    <cellStyle name="40% - Accent3 22 12" xfId="21819" xr:uid="{00000000-0005-0000-0000-00002B200000}"/>
    <cellStyle name="40% - Accent3 22 13" xfId="27466" xr:uid="{00000000-0005-0000-0000-00002C200000}"/>
    <cellStyle name="40% - Accent3 22 14" xfId="22149" xr:uid="{00000000-0005-0000-0000-00002D200000}"/>
    <cellStyle name="40% - Accent3 22 2" xfId="16225" xr:uid="{00000000-0005-0000-0000-00002E200000}"/>
    <cellStyle name="40% - Accent3 22 3" xfId="28001" xr:uid="{00000000-0005-0000-0000-00002F200000}"/>
    <cellStyle name="40% - Accent3 22 4" xfId="25865" xr:uid="{00000000-0005-0000-0000-000030200000}"/>
    <cellStyle name="40% - Accent3 22 5" xfId="24024" xr:uid="{00000000-0005-0000-0000-000031200000}"/>
    <cellStyle name="40% - Accent3 22 6" xfId="28813" xr:uid="{00000000-0005-0000-0000-000032200000}"/>
    <cellStyle name="40% - Accent3 22 7" xfId="20365" xr:uid="{00000000-0005-0000-0000-000033200000}"/>
    <cellStyle name="40% - Accent3 22 8" xfId="19123" xr:uid="{00000000-0005-0000-0000-000034200000}"/>
    <cellStyle name="40% - Accent3 22 9" xfId="26816" xr:uid="{00000000-0005-0000-0000-000035200000}"/>
    <cellStyle name="40% - Accent3 23" xfId="927" xr:uid="{00000000-0005-0000-0000-000036200000}"/>
    <cellStyle name="40% - Accent3 23 10" xfId="34277" xr:uid="{00000000-0005-0000-0000-000037200000}"/>
    <cellStyle name="40% - Accent3 23 11" xfId="35679" xr:uid="{00000000-0005-0000-0000-000038200000}"/>
    <cellStyle name="40% - Accent3 23 12" xfId="37015" xr:uid="{00000000-0005-0000-0000-000039200000}"/>
    <cellStyle name="40% - Accent3 23 13" xfId="38250" xr:uid="{00000000-0005-0000-0000-00003A200000}"/>
    <cellStyle name="40% - Accent3 23 14" xfId="39388" xr:uid="{00000000-0005-0000-0000-00003B200000}"/>
    <cellStyle name="40% - Accent3 23 2" xfId="16321" xr:uid="{00000000-0005-0000-0000-00003C200000}"/>
    <cellStyle name="40% - Accent3 23 3" xfId="28078" xr:uid="{00000000-0005-0000-0000-00003D200000}"/>
    <cellStyle name="40% - Accent3 23 4" xfId="22909" xr:uid="{00000000-0005-0000-0000-00003E200000}"/>
    <cellStyle name="40% - Accent3 23 5" xfId="19251" xr:uid="{00000000-0005-0000-0000-00003F200000}"/>
    <cellStyle name="40% - Accent3 23 6" xfId="9607" xr:uid="{00000000-0005-0000-0000-000040200000}"/>
    <cellStyle name="40% - Accent3 23 7" xfId="29676" xr:uid="{00000000-0005-0000-0000-000041200000}"/>
    <cellStyle name="40% - Accent3 23 8" xfId="31179" xr:uid="{00000000-0005-0000-0000-000042200000}"/>
    <cellStyle name="40% - Accent3 23 9" xfId="32801" xr:uid="{00000000-0005-0000-0000-000043200000}"/>
    <cellStyle name="40% - Accent3 24" xfId="928" xr:uid="{00000000-0005-0000-0000-000044200000}"/>
    <cellStyle name="40% - Accent3 24 10" xfId="26310" xr:uid="{00000000-0005-0000-0000-000045200000}"/>
    <cellStyle name="40% - Accent3 24 11" xfId="19689" xr:uid="{00000000-0005-0000-0000-000046200000}"/>
    <cellStyle name="40% - Accent3 24 12" xfId="28669" xr:uid="{00000000-0005-0000-0000-000047200000}"/>
    <cellStyle name="40% - Accent3 24 13" xfId="23671" xr:uid="{00000000-0005-0000-0000-000048200000}"/>
    <cellStyle name="40% - Accent3 24 14" xfId="20253" xr:uid="{00000000-0005-0000-0000-000049200000}"/>
    <cellStyle name="40% - Accent3 24 2" xfId="16417" xr:uid="{00000000-0005-0000-0000-00004A200000}"/>
    <cellStyle name="40% - Accent3 24 3" xfId="28151" xr:uid="{00000000-0005-0000-0000-00004B200000}"/>
    <cellStyle name="40% - Accent3 24 4" xfId="22873" xr:uid="{00000000-0005-0000-0000-00004C200000}"/>
    <cellStyle name="40% - Accent3 24 5" xfId="19271" xr:uid="{00000000-0005-0000-0000-00004D200000}"/>
    <cellStyle name="40% - Accent3 24 6" xfId="26022" xr:uid="{00000000-0005-0000-0000-00004E200000}"/>
    <cellStyle name="40% - Accent3 24 7" xfId="9472" xr:uid="{00000000-0005-0000-0000-00004F200000}"/>
    <cellStyle name="40% - Accent3 24 8" xfId="24224" xr:uid="{00000000-0005-0000-0000-000050200000}"/>
    <cellStyle name="40% - Accent3 24 9" xfId="30111" xr:uid="{00000000-0005-0000-0000-000051200000}"/>
    <cellStyle name="40% - Accent3 25" xfId="929" xr:uid="{00000000-0005-0000-0000-000052200000}"/>
    <cellStyle name="40% - Accent3 25 10" xfId="20682" xr:uid="{00000000-0005-0000-0000-000053200000}"/>
    <cellStyle name="40% - Accent3 25 11" xfId="30938" xr:uid="{00000000-0005-0000-0000-000054200000}"/>
    <cellStyle name="40% - Accent3 25 12" xfId="21829" xr:uid="{00000000-0005-0000-0000-000055200000}"/>
    <cellStyle name="40% - Accent3 25 13" xfId="20132" xr:uid="{00000000-0005-0000-0000-000056200000}"/>
    <cellStyle name="40% - Accent3 25 14" xfId="3242" xr:uid="{00000000-0005-0000-0000-000057200000}"/>
    <cellStyle name="40% - Accent3 25 2" xfId="16513" xr:uid="{00000000-0005-0000-0000-000058200000}"/>
    <cellStyle name="40% - Accent3 25 3" xfId="28225" xr:uid="{00000000-0005-0000-0000-000059200000}"/>
    <cellStyle name="40% - Accent3 25 4" xfId="22836" xr:uid="{00000000-0005-0000-0000-00005A200000}"/>
    <cellStyle name="40% - Accent3 25 5" xfId="19963" xr:uid="{00000000-0005-0000-0000-00005B200000}"/>
    <cellStyle name="40% - Accent3 25 6" xfId="21858" xr:uid="{00000000-0005-0000-0000-00005C200000}"/>
    <cellStyle name="40% - Accent3 25 7" xfId="26730" xr:uid="{00000000-0005-0000-0000-00005D200000}"/>
    <cellStyle name="40% - Accent3 25 8" xfId="24563" xr:uid="{00000000-0005-0000-0000-00005E200000}"/>
    <cellStyle name="40% - Accent3 25 9" xfId="23189" xr:uid="{00000000-0005-0000-0000-00005F200000}"/>
    <cellStyle name="40% - Accent3 26" xfId="930" xr:uid="{00000000-0005-0000-0000-000060200000}"/>
    <cellStyle name="40% - Accent3 26 10" xfId="23926" xr:uid="{00000000-0005-0000-0000-000061200000}"/>
    <cellStyle name="40% - Accent3 26 11" xfId="27592" xr:uid="{00000000-0005-0000-0000-000062200000}"/>
    <cellStyle name="40% - Accent3 26 12" xfId="23930" xr:uid="{00000000-0005-0000-0000-000063200000}"/>
    <cellStyle name="40% - Accent3 26 13" xfId="13377" xr:uid="{00000000-0005-0000-0000-000064200000}"/>
    <cellStyle name="40% - Accent3 26 14" xfId="29436" xr:uid="{00000000-0005-0000-0000-000065200000}"/>
    <cellStyle name="40% - Accent3 26 2" xfId="16609" xr:uid="{00000000-0005-0000-0000-000066200000}"/>
    <cellStyle name="40% - Accent3 26 3" xfId="28297" xr:uid="{00000000-0005-0000-0000-000067200000}"/>
    <cellStyle name="40% - Accent3 26 4" xfId="22800" xr:uid="{00000000-0005-0000-0000-000068200000}"/>
    <cellStyle name="40% - Accent3 26 5" xfId="19318" xr:uid="{00000000-0005-0000-0000-000069200000}"/>
    <cellStyle name="40% - Accent3 26 6" xfId="25413" xr:uid="{00000000-0005-0000-0000-00006A200000}"/>
    <cellStyle name="40% - Accent3 26 7" xfId="23913" xr:uid="{00000000-0005-0000-0000-00006B200000}"/>
    <cellStyle name="40% - Accent3 26 8" xfId="22749" xr:uid="{00000000-0005-0000-0000-00006C200000}"/>
    <cellStyle name="40% - Accent3 26 9" xfId="20061" xr:uid="{00000000-0005-0000-0000-00006D200000}"/>
    <cellStyle name="40% - Accent3 27" xfId="931" xr:uid="{00000000-0005-0000-0000-00006E200000}"/>
    <cellStyle name="40% - Accent3 27 10" xfId="33380" xr:uid="{00000000-0005-0000-0000-00006F200000}"/>
    <cellStyle name="40% - Accent3 27 11" xfId="34831" xr:uid="{00000000-0005-0000-0000-000070200000}"/>
    <cellStyle name="40% - Accent3 27 12" xfId="36213" xr:uid="{00000000-0005-0000-0000-000071200000}"/>
    <cellStyle name="40% - Accent3 27 13" xfId="37512" xr:uid="{00000000-0005-0000-0000-000072200000}"/>
    <cellStyle name="40% - Accent3 27 14" xfId="38710" xr:uid="{00000000-0005-0000-0000-000073200000}"/>
    <cellStyle name="40% - Accent3 27 2" xfId="16705" xr:uid="{00000000-0005-0000-0000-000074200000}"/>
    <cellStyle name="40% - Accent3 27 3" xfId="28377" xr:uid="{00000000-0005-0000-0000-000075200000}"/>
    <cellStyle name="40% - Accent3 27 4" xfId="22763" xr:uid="{00000000-0005-0000-0000-000076200000}"/>
    <cellStyle name="40% - Accent3 27 5" xfId="20011" xr:uid="{00000000-0005-0000-0000-000077200000}"/>
    <cellStyle name="40% - Accent3 27 6" xfId="24127" xr:uid="{00000000-0005-0000-0000-000078200000}"/>
    <cellStyle name="40% - Accent3 27 7" xfId="19074" xr:uid="{00000000-0005-0000-0000-000079200000}"/>
    <cellStyle name="40% - Accent3 27 8" xfId="27648" xr:uid="{00000000-0005-0000-0000-00007A200000}"/>
    <cellStyle name="40% - Accent3 27 9" xfId="31856" xr:uid="{00000000-0005-0000-0000-00007B200000}"/>
    <cellStyle name="40% - Accent3 28" xfId="932" xr:uid="{00000000-0005-0000-0000-00007C200000}"/>
    <cellStyle name="40% - Accent3 28 10" xfId="29030" xr:uid="{00000000-0005-0000-0000-00007D200000}"/>
    <cellStyle name="40% - Accent3 28 11" xfId="23691" xr:uid="{00000000-0005-0000-0000-00007E200000}"/>
    <cellStyle name="40% - Accent3 28 12" xfId="20415" xr:uid="{00000000-0005-0000-0000-00007F200000}"/>
    <cellStyle name="40% - Accent3 28 13" xfId="31534" xr:uid="{00000000-0005-0000-0000-000080200000}"/>
    <cellStyle name="40% - Accent3 28 14" xfId="33143" xr:uid="{00000000-0005-0000-0000-000081200000}"/>
    <cellStyle name="40% - Accent3 28 2" xfId="16801" xr:uid="{00000000-0005-0000-0000-000082200000}"/>
    <cellStyle name="40% - Accent3 28 3" xfId="28459" xr:uid="{00000000-0005-0000-0000-000083200000}"/>
    <cellStyle name="40% - Accent3 28 4" xfId="22726" xr:uid="{00000000-0005-0000-0000-000084200000}"/>
    <cellStyle name="40% - Accent3 28 5" xfId="20048" xr:uid="{00000000-0005-0000-0000-000085200000}"/>
    <cellStyle name="40% - Accent3 28 6" xfId="19890" xr:uid="{00000000-0005-0000-0000-000086200000}"/>
    <cellStyle name="40% - Accent3 28 7" xfId="22097" xr:uid="{00000000-0005-0000-0000-000087200000}"/>
    <cellStyle name="40% - Accent3 28 8" xfId="22576" xr:uid="{00000000-0005-0000-0000-000088200000}"/>
    <cellStyle name="40% - Accent3 28 9" xfId="26326" xr:uid="{00000000-0005-0000-0000-000089200000}"/>
    <cellStyle name="40% - Accent3 29" xfId="933" xr:uid="{00000000-0005-0000-0000-00008A200000}"/>
    <cellStyle name="40% - Accent3 29 10" xfId="31288" xr:uid="{00000000-0005-0000-0000-00008B200000}"/>
    <cellStyle name="40% - Accent3 29 11" xfId="32903" xr:uid="{00000000-0005-0000-0000-00008C200000}"/>
    <cellStyle name="40% - Accent3 29 12" xfId="34376" xr:uid="{00000000-0005-0000-0000-00008D200000}"/>
    <cellStyle name="40% - Accent3 29 13" xfId="35775" xr:uid="{00000000-0005-0000-0000-00008E200000}"/>
    <cellStyle name="40% - Accent3 29 14" xfId="37106" xr:uid="{00000000-0005-0000-0000-00008F200000}"/>
    <cellStyle name="40% - Accent3 29 2" xfId="16897" xr:uid="{00000000-0005-0000-0000-000090200000}"/>
    <cellStyle name="40% - Accent3 29 3" xfId="28542" xr:uid="{00000000-0005-0000-0000-000091200000}"/>
    <cellStyle name="40% - Accent3 29 4" xfId="25584" xr:uid="{00000000-0005-0000-0000-000092200000}"/>
    <cellStyle name="40% - Accent3 29 5" xfId="25111" xr:uid="{00000000-0005-0000-0000-000093200000}"/>
    <cellStyle name="40% - Accent3 29 6" xfId="24304" xr:uid="{00000000-0005-0000-0000-000094200000}"/>
    <cellStyle name="40% - Accent3 29 7" xfId="29953" xr:uid="{00000000-0005-0000-0000-000095200000}"/>
    <cellStyle name="40% - Accent3 29 8" xfId="27597" xr:uid="{00000000-0005-0000-0000-000096200000}"/>
    <cellStyle name="40% - Accent3 29 9" xfId="28946" xr:uid="{00000000-0005-0000-0000-000097200000}"/>
    <cellStyle name="40% - Accent3 3" xfId="934" xr:uid="{00000000-0005-0000-0000-000098200000}"/>
    <cellStyle name="40% - Accent3 3 10" xfId="22079" xr:uid="{00000000-0005-0000-0000-000099200000}"/>
    <cellStyle name="40% - Accent3 3 11" xfId="9557" xr:uid="{00000000-0005-0000-0000-00009A200000}"/>
    <cellStyle name="40% - Accent3 3 12" xfId="24804" xr:uid="{00000000-0005-0000-0000-00009B200000}"/>
    <cellStyle name="40% - Accent3 3 13" xfId="26272" xr:uid="{00000000-0005-0000-0000-00009C200000}"/>
    <cellStyle name="40% - Accent3 3 14" xfId="31672" xr:uid="{00000000-0005-0000-0000-00009D200000}"/>
    <cellStyle name="40% - Accent3 3 15" xfId="27097" xr:uid="{00000000-0005-0000-0000-00009E200000}"/>
    <cellStyle name="40% - Accent3 3 16" xfId="13399" xr:uid="{00000000-0005-0000-0000-00009F200000}"/>
    <cellStyle name="40% - Accent3 3 2" xfId="935" xr:uid="{00000000-0005-0000-0000-0000A0200000}"/>
    <cellStyle name="40% - Accent3 3 3" xfId="936" xr:uid="{00000000-0005-0000-0000-0000A1200000}"/>
    <cellStyle name="40% - Accent3 3 4" xfId="8063" xr:uid="{00000000-0005-0000-0000-0000A2200000}"/>
    <cellStyle name="40% - Accent3 3 5" xfId="21552" xr:uid="{00000000-0005-0000-0000-0000A3200000}"/>
    <cellStyle name="40% - Accent3 3 6" xfId="23444" xr:uid="{00000000-0005-0000-0000-0000A4200000}"/>
    <cellStyle name="40% - Accent3 3 7" xfId="28265" xr:uid="{00000000-0005-0000-0000-0000A5200000}"/>
    <cellStyle name="40% - Accent3 3 8" xfId="27217" xr:uid="{00000000-0005-0000-0000-0000A6200000}"/>
    <cellStyle name="40% - Accent3 3 9" xfId="26855" xr:uid="{00000000-0005-0000-0000-0000A7200000}"/>
    <cellStyle name="40% - Accent3 30" xfId="937" xr:uid="{00000000-0005-0000-0000-0000A8200000}"/>
    <cellStyle name="40% - Accent3 30 10" xfId="38677" xr:uid="{00000000-0005-0000-0000-0000A9200000}"/>
    <cellStyle name="40% - Accent3 30 11" xfId="39779" xr:uid="{00000000-0005-0000-0000-0000AA200000}"/>
    <cellStyle name="40% - Accent3 30 12" xfId="40762" xr:uid="{00000000-0005-0000-0000-0000AB200000}"/>
    <cellStyle name="40% - Accent3 30 13" xfId="41593" xr:uid="{00000000-0005-0000-0000-0000AC200000}"/>
    <cellStyle name="40% - Accent3 30 14" xfId="42282" xr:uid="{00000000-0005-0000-0000-0000AD200000}"/>
    <cellStyle name="40% - Accent3 30 2" xfId="16993" xr:uid="{00000000-0005-0000-0000-0000AE200000}"/>
    <cellStyle name="40% - Accent3 30 3" xfId="28616" xr:uid="{00000000-0005-0000-0000-0000AF200000}"/>
    <cellStyle name="40% - Accent3 30 4" xfId="30240" xr:uid="{00000000-0005-0000-0000-0000B0200000}"/>
    <cellStyle name="40% - Accent3 30 5" xfId="31813" xr:uid="{00000000-0005-0000-0000-0000B1200000}"/>
    <cellStyle name="40% - Accent3 30 6" xfId="33338" xr:uid="{00000000-0005-0000-0000-0000B2200000}"/>
    <cellStyle name="40% - Accent3 30 7" xfId="34791" xr:uid="{00000000-0005-0000-0000-0000B3200000}"/>
    <cellStyle name="40% - Accent3 30 8" xfId="36174" xr:uid="{00000000-0005-0000-0000-0000B4200000}"/>
    <cellStyle name="40% - Accent3 30 9" xfId="37475" xr:uid="{00000000-0005-0000-0000-0000B5200000}"/>
    <cellStyle name="40% - Accent3 31" xfId="938" xr:uid="{00000000-0005-0000-0000-0000B6200000}"/>
    <cellStyle name="40% - Accent3 31 10" xfId="38724" xr:uid="{00000000-0005-0000-0000-0000B7200000}"/>
    <cellStyle name="40% - Accent3 31 11" xfId="39821" xr:uid="{00000000-0005-0000-0000-0000B8200000}"/>
    <cellStyle name="40% - Accent3 31 12" xfId="40798" xr:uid="{00000000-0005-0000-0000-0000B9200000}"/>
    <cellStyle name="40% - Accent3 31 13" xfId="41624" xr:uid="{00000000-0005-0000-0000-0000BA200000}"/>
    <cellStyle name="40% - Accent3 31 14" xfId="42312" xr:uid="{00000000-0005-0000-0000-0000BB200000}"/>
    <cellStyle name="40% - Accent3 31 2" xfId="17089" xr:uid="{00000000-0005-0000-0000-0000BC200000}"/>
    <cellStyle name="40% - Accent3 31 3" xfId="28700" xr:uid="{00000000-0005-0000-0000-0000BD200000}"/>
    <cellStyle name="40% - Accent3 31 4" xfId="30311" xr:uid="{00000000-0005-0000-0000-0000BE200000}"/>
    <cellStyle name="40% - Accent3 31 5" xfId="31882" xr:uid="{00000000-0005-0000-0000-0000BF200000}"/>
    <cellStyle name="40% - Accent3 31 6" xfId="33404" xr:uid="{00000000-0005-0000-0000-0000C0200000}"/>
    <cellStyle name="40% - Accent3 31 7" xfId="34852" xr:uid="{00000000-0005-0000-0000-0000C1200000}"/>
    <cellStyle name="40% - Accent3 31 8" xfId="36231" xr:uid="{00000000-0005-0000-0000-0000C2200000}"/>
    <cellStyle name="40% - Accent3 31 9" xfId="37528" xr:uid="{00000000-0005-0000-0000-0000C3200000}"/>
    <cellStyle name="40% - Accent3 32" xfId="939" xr:uid="{00000000-0005-0000-0000-0000C4200000}"/>
    <cellStyle name="40% - Accent3 32 10" xfId="38775" xr:uid="{00000000-0005-0000-0000-0000C5200000}"/>
    <cellStyle name="40% - Accent3 32 11" xfId="39867" xr:uid="{00000000-0005-0000-0000-0000C6200000}"/>
    <cellStyle name="40% - Accent3 32 12" xfId="40837" xr:uid="{00000000-0005-0000-0000-0000C7200000}"/>
    <cellStyle name="40% - Accent3 32 13" xfId="41658" xr:uid="{00000000-0005-0000-0000-0000C8200000}"/>
    <cellStyle name="40% - Accent3 32 14" xfId="42342" xr:uid="{00000000-0005-0000-0000-0000C9200000}"/>
    <cellStyle name="40% - Accent3 32 2" xfId="17185" xr:uid="{00000000-0005-0000-0000-0000CA200000}"/>
    <cellStyle name="40% - Accent3 32 3" xfId="28767" xr:uid="{00000000-0005-0000-0000-0000CB200000}"/>
    <cellStyle name="40% - Accent3 32 4" xfId="30380" xr:uid="{00000000-0005-0000-0000-0000CC200000}"/>
    <cellStyle name="40% - Accent3 32 5" xfId="31952" xr:uid="{00000000-0005-0000-0000-0000CD200000}"/>
    <cellStyle name="40% - Accent3 32 6" xfId="33468" xr:uid="{00000000-0005-0000-0000-0000CE200000}"/>
    <cellStyle name="40% - Accent3 32 7" xfId="34913" xr:uid="{00000000-0005-0000-0000-0000CF200000}"/>
    <cellStyle name="40% - Accent3 32 8" xfId="36287" xr:uid="{00000000-0005-0000-0000-0000D0200000}"/>
    <cellStyle name="40% - Accent3 32 9" xfId="37582" xr:uid="{00000000-0005-0000-0000-0000D1200000}"/>
    <cellStyle name="40% - Accent3 33" xfId="940" xr:uid="{00000000-0005-0000-0000-0000D2200000}"/>
    <cellStyle name="40% - Accent3 33 10" xfId="38826" xr:uid="{00000000-0005-0000-0000-0000D3200000}"/>
    <cellStyle name="40% - Accent3 33 11" xfId="39913" xr:uid="{00000000-0005-0000-0000-0000D4200000}"/>
    <cellStyle name="40% - Accent3 33 12" xfId="40876" xr:uid="{00000000-0005-0000-0000-0000D5200000}"/>
    <cellStyle name="40% - Accent3 33 13" xfId="41690" xr:uid="{00000000-0005-0000-0000-0000D6200000}"/>
    <cellStyle name="40% - Accent3 33 14" xfId="42371" xr:uid="{00000000-0005-0000-0000-0000D7200000}"/>
    <cellStyle name="40% - Accent3 33 2" xfId="17281" xr:uid="{00000000-0005-0000-0000-0000D8200000}"/>
    <cellStyle name="40% - Accent3 33 3" xfId="28837" xr:uid="{00000000-0005-0000-0000-0000D9200000}"/>
    <cellStyle name="40% - Accent3 33 4" xfId="30454" xr:uid="{00000000-0005-0000-0000-0000DA200000}"/>
    <cellStyle name="40% - Accent3 33 5" xfId="32017" xr:uid="{00000000-0005-0000-0000-0000DB200000}"/>
    <cellStyle name="40% - Accent3 33 6" xfId="33531" xr:uid="{00000000-0005-0000-0000-0000DC200000}"/>
    <cellStyle name="40% - Accent3 33 7" xfId="34973" xr:uid="{00000000-0005-0000-0000-0000DD200000}"/>
    <cellStyle name="40% - Accent3 33 8" xfId="36343" xr:uid="{00000000-0005-0000-0000-0000DE200000}"/>
    <cellStyle name="40% - Accent3 33 9" xfId="37636" xr:uid="{00000000-0005-0000-0000-0000DF200000}"/>
    <cellStyle name="40% - Accent3 34" xfId="941" xr:uid="{00000000-0005-0000-0000-0000E0200000}"/>
    <cellStyle name="40% - Accent3 34 10" xfId="38879" xr:uid="{00000000-0005-0000-0000-0000E1200000}"/>
    <cellStyle name="40% - Accent3 34 11" xfId="39963" xr:uid="{00000000-0005-0000-0000-0000E2200000}"/>
    <cellStyle name="40% - Accent3 34 12" xfId="40914" xr:uid="{00000000-0005-0000-0000-0000E3200000}"/>
    <cellStyle name="40% - Accent3 34 13" xfId="41724" xr:uid="{00000000-0005-0000-0000-0000E4200000}"/>
    <cellStyle name="40% - Accent3 34 14" xfId="42400" xr:uid="{00000000-0005-0000-0000-0000E5200000}"/>
    <cellStyle name="40% - Accent3 34 2" xfId="17377" xr:uid="{00000000-0005-0000-0000-0000E6200000}"/>
    <cellStyle name="40% - Accent3 34 3" xfId="28921" xr:uid="{00000000-0005-0000-0000-0000E7200000}"/>
    <cellStyle name="40% - Accent3 34 4" xfId="30528" xr:uid="{00000000-0005-0000-0000-0000E8200000}"/>
    <cellStyle name="40% - Accent3 34 5" xfId="32093" xr:uid="{00000000-0005-0000-0000-0000E9200000}"/>
    <cellStyle name="40% - Accent3 34 6" xfId="33604" xr:uid="{00000000-0005-0000-0000-0000EA200000}"/>
    <cellStyle name="40% - Accent3 34 7" xfId="35044" xr:uid="{00000000-0005-0000-0000-0000EB200000}"/>
    <cellStyle name="40% - Accent3 34 8" xfId="36407" xr:uid="{00000000-0005-0000-0000-0000EC200000}"/>
    <cellStyle name="40% - Accent3 34 9" xfId="37696" xr:uid="{00000000-0005-0000-0000-0000ED200000}"/>
    <cellStyle name="40% - Accent3 35" xfId="942" xr:uid="{00000000-0005-0000-0000-0000EE200000}"/>
    <cellStyle name="40% - Accent3 35 10" xfId="38922" xr:uid="{00000000-0005-0000-0000-0000EF200000}"/>
    <cellStyle name="40% - Accent3 35 11" xfId="40003" xr:uid="{00000000-0005-0000-0000-0000F0200000}"/>
    <cellStyle name="40% - Accent3 35 12" xfId="40949" xr:uid="{00000000-0005-0000-0000-0000F1200000}"/>
    <cellStyle name="40% - Accent3 35 13" xfId="41754" xr:uid="{00000000-0005-0000-0000-0000F2200000}"/>
    <cellStyle name="40% - Accent3 35 14" xfId="42428" xr:uid="{00000000-0005-0000-0000-0000F3200000}"/>
    <cellStyle name="40% - Accent3 35 2" xfId="17472" xr:uid="{00000000-0005-0000-0000-0000F4200000}"/>
    <cellStyle name="40% - Accent3 35 3" xfId="28996" xr:uid="{00000000-0005-0000-0000-0000F5200000}"/>
    <cellStyle name="40% - Accent3 35 4" xfId="30599" xr:uid="{00000000-0005-0000-0000-0000F6200000}"/>
    <cellStyle name="40% - Accent3 35 5" xfId="32163" xr:uid="{00000000-0005-0000-0000-0000F7200000}"/>
    <cellStyle name="40% - Accent3 35 6" xfId="33673" xr:uid="{00000000-0005-0000-0000-0000F8200000}"/>
    <cellStyle name="40% - Accent3 35 7" xfId="35106" xr:uid="{00000000-0005-0000-0000-0000F9200000}"/>
    <cellStyle name="40% - Accent3 35 8" xfId="36467" xr:uid="{00000000-0005-0000-0000-0000FA200000}"/>
    <cellStyle name="40% - Accent3 35 9" xfId="37745" xr:uid="{00000000-0005-0000-0000-0000FB200000}"/>
    <cellStyle name="40% - Accent3 36" xfId="943" xr:uid="{00000000-0005-0000-0000-0000FC200000}"/>
    <cellStyle name="40% - Accent3 36 10" xfId="38972" xr:uid="{00000000-0005-0000-0000-0000FD200000}"/>
    <cellStyle name="40% - Accent3 36 11" xfId="40047" xr:uid="{00000000-0005-0000-0000-0000FE200000}"/>
    <cellStyle name="40% - Accent3 36 12" xfId="40988" xr:uid="{00000000-0005-0000-0000-0000FF200000}"/>
    <cellStyle name="40% - Accent3 36 13" xfId="41785" xr:uid="{00000000-0005-0000-0000-000000210000}"/>
    <cellStyle name="40% - Accent3 36 14" xfId="42456" xr:uid="{00000000-0005-0000-0000-000001210000}"/>
    <cellStyle name="40% - Accent3 36 2" xfId="17567" xr:uid="{00000000-0005-0000-0000-000002210000}"/>
    <cellStyle name="40% - Accent3 36 3" xfId="29063" xr:uid="{00000000-0005-0000-0000-000003210000}"/>
    <cellStyle name="40% - Accent3 36 4" xfId="30675" xr:uid="{00000000-0005-0000-0000-000004210000}"/>
    <cellStyle name="40% - Accent3 36 5" xfId="32233" xr:uid="{00000000-0005-0000-0000-000005210000}"/>
    <cellStyle name="40% - Accent3 36 6" xfId="33740" xr:uid="{00000000-0005-0000-0000-000006210000}"/>
    <cellStyle name="40% - Accent3 36 7" xfId="35172" xr:uid="{00000000-0005-0000-0000-000007210000}"/>
    <cellStyle name="40% - Accent3 36 8" xfId="36529" xr:uid="{00000000-0005-0000-0000-000008210000}"/>
    <cellStyle name="40% - Accent3 36 9" xfId="37801" xr:uid="{00000000-0005-0000-0000-000009210000}"/>
    <cellStyle name="40% - Accent3 37" xfId="944" xr:uid="{00000000-0005-0000-0000-00000A210000}"/>
    <cellStyle name="40% - Accent3 37 10" xfId="39023" xr:uid="{00000000-0005-0000-0000-00000B210000}"/>
    <cellStyle name="40% - Accent3 37 11" xfId="40091" xr:uid="{00000000-0005-0000-0000-00000C210000}"/>
    <cellStyle name="40% - Accent3 37 12" xfId="41025" xr:uid="{00000000-0005-0000-0000-00000D210000}"/>
    <cellStyle name="40% - Accent3 37 13" xfId="41818" xr:uid="{00000000-0005-0000-0000-00000E210000}"/>
    <cellStyle name="40% - Accent3 37 14" xfId="42486" xr:uid="{00000000-0005-0000-0000-00000F210000}"/>
    <cellStyle name="40% - Accent3 37 2" xfId="17664" xr:uid="{00000000-0005-0000-0000-000010210000}"/>
    <cellStyle name="40% - Accent3 37 3" xfId="29145" xr:uid="{00000000-0005-0000-0000-000011210000}"/>
    <cellStyle name="40% - Accent3 37 4" xfId="30742" xr:uid="{00000000-0005-0000-0000-000012210000}"/>
    <cellStyle name="40% - Accent3 37 5" xfId="32308" xr:uid="{00000000-0005-0000-0000-000013210000}"/>
    <cellStyle name="40% - Accent3 37 6" xfId="33807" xr:uid="{00000000-0005-0000-0000-000014210000}"/>
    <cellStyle name="40% - Accent3 37 7" xfId="35234" xr:uid="{00000000-0005-0000-0000-000015210000}"/>
    <cellStyle name="40% - Accent3 37 8" xfId="36588" xr:uid="{00000000-0005-0000-0000-000016210000}"/>
    <cellStyle name="40% - Accent3 37 9" xfId="37855" xr:uid="{00000000-0005-0000-0000-000017210000}"/>
    <cellStyle name="40% - Accent3 38" xfId="945" xr:uid="{00000000-0005-0000-0000-000018210000}"/>
    <cellStyle name="40% - Accent3 38 10" xfId="39071" xr:uid="{00000000-0005-0000-0000-000019210000}"/>
    <cellStyle name="40% - Accent3 38 11" xfId="40136" xr:uid="{00000000-0005-0000-0000-00001A210000}"/>
    <cellStyle name="40% - Accent3 38 12" xfId="41061" xr:uid="{00000000-0005-0000-0000-00001B210000}"/>
    <cellStyle name="40% - Accent3 38 13" xfId="41851" xr:uid="{00000000-0005-0000-0000-00001C210000}"/>
    <cellStyle name="40% - Accent3 38 14" xfId="42516" xr:uid="{00000000-0005-0000-0000-00001D210000}"/>
    <cellStyle name="40% - Accent3 38 2" xfId="17761" xr:uid="{00000000-0005-0000-0000-00001E210000}"/>
    <cellStyle name="40% - Accent3 38 3" xfId="29219" xr:uid="{00000000-0005-0000-0000-00001F210000}"/>
    <cellStyle name="40% - Accent3 38 4" xfId="30821" xr:uid="{00000000-0005-0000-0000-000020210000}"/>
    <cellStyle name="40% - Accent3 38 5" xfId="32374" xr:uid="{00000000-0005-0000-0000-000021210000}"/>
    <cellStyle name="40% - Accent3 38 6" xfId="33870" xr:uid="{00000000-0005-0000-0000-000022210000}"/>
    <cellStyle name="40% - Accent3 38 7" xfId="35293" xr:uid="{00000000-0005-0000-0000-000023210000}"/>
    <cellStyle name="40% - Accent3 38 8" xfId="36645" xr:uid="{00000000-0005-0000-0000-000024210000}"/>
    <cellStyle name="40% - Accent3 38 9" xfId="37907" xr:uid="{00000000-0005-0000-0000-000025210000}"/>
    <cellStyle name="40% - Accent3 39" xfId="946" xr:uid="{00000000-0005-0000-0000-000026210000}"/>
    <cellStyle name="40% - Accent3 39 10" xfId="39124" xr:uid="{00000000-0005-0000-0000-000027210000}"/>
    <cellStyle name="40% - Accent3 39 11" xfId="40183" xr:uid="{00000000-0005-0000-0000-000028210000}"/>
    <cellStyle name="40% - Accent3 39 12" xfId="41102" xr:uid="{00000000-0005-0000-0000-000029210000}"/>
    <cellStyle name="40% - Accent3 39 13" xfId="41886" xr:uid="{00000000-0005-0000-0000-00002A210000}"/>
    <cellStyle name="40% - Accent3 39 14" xfId="42545" xr:uid="{00000000-0005-0000-0000-00002B210000}"/>
    <cellStyle name="40% - Accent3 39 2" xfId="17857" xr:uid="{00000000-0005-0000-0000-00002C210000}"/>
    <cellStyle name="40% - Accent3 39 3" xfId="29290" xr:uid="{00000000-0005-0000-0000-00002D210000}"/>
    <cellStyle name="40% - Accent3 39 4" xfId="30893" xr:uid="{00000000-0005-0000-0000-00002E210000}"/>
    <cellStyle name="40% - Accent3 39 5" xfId="32450" xr:uid="{00000000-0005-0000-0000-00002F210000}"/>
    <cellStyle name="40% - Accent3 39 6" xfId="33942" xr:uid="{00000000-0005-0000-0000-000030210000}"/>
    <cellStyle name="40% - Accent3 39 7" xfId="35362" xr:uid="{00000000-0005-0000-0000-000031210000}"/>
    <cellStyle name="40% - Accent3 39 8" xfId="36710" xr:uid="{00000000-0005-0000-0000-000032210000}"/>
    <cellStyle name="40% - Accent3 39 9" xfId="37963" xr:uid="{00000000-0005-0000-0000-000033210000}"/>
    <cellStyle name="40% - Accent3 4" xfId="947" xr:uid="{00000000-0005-0000-0000-000034210000}"/>
    <cellStyle name="40% - Accent3 4 10" xfId="21763" xr:uid="{00000000-0005-0000-0000-000035210000}"/>
    <cellStyle name="40% - Accent3 4 11" xfId="31687" xr:uid="{00000000-0005-0000-0000-000036210000}"/>
    <cellStyle name="40% - Accent3 4 12" xfId="27819" xr:uid="{00000000-0005-0000-0000-000037210000}"/>
    <cellStyle name="40% - Accent3 4 13" xfId="23024" xr:uid="{00000000-0005-0000-0000-000038210000}"/>
    <cellStyle name="40% - Accent3 4 14" xfId="19794" xr:uid="{00000000-0005-0000-0000-000039210000}"/>
    <cellStyle name="40% - Accent3 4 15" xfId="20728" xr:uid="{00000000-0005-0000-0000-00003A210000}"/>
    <cellStyle name="40% - Accent3 4 16" xfId="25771" xr:uid="{00000000-0005-0000-0000-00003B210000}"/>
    <cellStyle name="40% - Accent3 4 2" xfId="948" xr:uid="{00000000-0005-0000-0000-00003C210000}"/>
    <cellStyle name="40% - Accent3 4 3" xfId="949" xr:uid="{00000000-0005-0000-0000-00003D210000}"/>
    <cellStyle name="40% - Accent3 4 4" xfId="8163" xr:uid="{00000000-0005-0000-0000-00003E210000}"/>
    <cellStyle name="40% - Accent3 4 5" xfId="21632" xr:uid="{00000000-0005-0000-0000-00003F210000}"/>
    <cellStyle name="40% - Accent3 4 6" xfId="26974" xr:uid="{00000000-0005-0000-0000-000040210000}"/>
    <cellStyle name="40% - Accent3 4 7" xfId="13477" xr:uid="{00000000-0005-0000-0000-000041210000}"/>
    <cellStyle name="40% - Accent3 4 8" xfId="13215" xr:uid="{00000000-0005-0000-0000-000042210000}"/>
    <cellStyle name="40% - Accent3 4 9" xfId="21358" xr:uid="{00000000-0005-0000-0000-000043210000}"/>
    <cellStyle name="40% - Accent3 40" xfId="950" xr:uid="{00000000-0005-0000-0000-000044210000}"/>
    <cellStyle name="40% - Accent3 40 10" xfId="39174" xr:uid="{00000000-0005-0000-0000-000045210000}"/>
    <cellStyle name="40% - Accent3 40 11" xfId="40227" xr:uid="{00000000-0005-0000-0000-000046210000}"/>
    <cellStyle name="40% - Accent3 40 12" xfId="41140" xr:uid="{00000000-0005-0000-0000-000047210000}"/>
    <cellStyle name="40% - Accent3 40 13" xfId="41917" xr:uid="{00000000-0005-0000-0000-000048210000}"/>
    <cellStyle name="40% - Accent3 40 14" xfId="42574" xr:uid="{00000000-0005-0000-0000-000049210000}"/>
    <cellStyle name="40% - Accent3 40 2" xfId="17953" xr:uid="{00000000-0005-0000-0000-00004A210000}"/>
    <cellStyle name="40% - Accent3 40 3" xfId="29372" xr:uid="{00000000-0005-0000-0000-00004B210000}"/>
    <cellStyle name="40% - Accent3 40 4" xfId="30969" xr:uid="{00000000-0005-0000-0000-00004C210000}"/>
    <cellStyle name="40% - Accent3 40 5" xfId="32518" xr:uid="{00000000-0005-0000-0000-00004D210000}"/>
    <cellStyle name="40% - Accent3 40 6" xfId="34005" xr:uid="{00000000-0005-0000-0000-00004E210000}"/>
    <cellStyle name="40% - Accent3 40 7" xfId="35423" xr:uid="{00000000-0005-0000-0000-00004F210000}"/>
    <cellStyle name="40% - Accent3 40 8" xfId="36769" xr:uid="{00000000-0005-0000-0000-000050210000}"/>
    <cellStyle name="40% - Accent3 40 9" xfId="38020" xr:uid="{00000000-0005-0000-0000-000051210000}"/>
    <cellStyle name="40% - Accent3 41" xfId="951" xr:uid="{00000000-0005-0000-0000-000052210000}"/>
    <cellStyle name="40% - Accent3 41 10" xfId="39227" xr:uid="{00000000-0005-0000-0000-000053210000}"/>
    <cellStyle name="40% - Accent3 41 11" xfId="40273" xr:uid="{00000000-0005-0000-0000-000054210000}"/>
    <cellStyle name="40% - Accent3 41 12" xfId="41179" xr:uid="{00000000-0005-0000-0000-000055210000}"/>
    <cellStyle name="40% - Accent3 41 13" xfId="41950" xr:uid="{00000000-0005-0000-0000-000056210000}"/>
    <cellStyle name="40% - Accent3 41 14" xfId="42603" xr:uid="{00000000-0005-0000-0000-000057210000}"/>
    <cellStyle name="40% - Accent3 41 2" xfId="18049" xr:uid="{00000000-0005-0000-0000-000058210000}"/>
    <cellStyle name="40% - Accent3 41 3" xfId="29452" xr:uid="{00000000-0005-0000-0000-000059210000}"/>
    <cellStyle name="40% - Accent3 41 4" xfId="31049" xr:uid="{00000000-0005-0000-0000-00005A210000}"/>
    <cellStyle name="40% - Accent3 41 5" xfId="32592" xr:uid="{00000000-0005-0000-0000-00005B210000}"/>
    <cellStyle name="40% - Accent3 41 6" xfId="34073" xr:uid="{00000000-0005-0000-0000-00005C210000}"/>
    <cellStyle name="40% - Accent3 41 7" xfId="35486" xr:uid="{00000000-0005-0000-0000-00005D210000}"/>
    <cellStyle name="40% - Accent3 41 8" xfId="36827" xr:uid="{00000000-0005-0000-0000-00005E210000}"/>
    <cellStyle name="40% - Accent3 41 9" xfId="38076" xr:uid="{00000000-0005-0000-0000-00005F210000}"/>
    <cellStyle name="40% - Accent3 42" xfId="952" xr:uid="{00000000-0005-0000-0000-000060210000}"/>
    <cellStyle name="40% - Accent3 42 10" xfId="39288" xr:uid="{00000000-0005-0000-0000-000061210000}"/>
    <cellStyle name="40% - Accent3 42 11" xfId="40328" xr:uid="{00000000-0005-0000-0000-000062210000}"/>
    <cellStyle name="40% - Accent3 42 12" xfId="41224" xr:uid="{00000000-0005-0000-0000-000063210000}"/>
    <cellStyle name="40% - Accent3 42 13" xfId="41986" xr:uid="{00000000-0005-0000-0000-000064210000}"/>
    <cellStyle name="40% - Accent3 42 14" xfId="42632" xr:uid="{00000000-0005-0000-0000-000065210000}"/>
    <cellStyle name="40% - Accent3 42 2" xfId="18145" xr:uid="{00000000-0005-0000-0000-000066210000}"/>
    <cellStyle name="40% - Accent3 42 3" xfId="29534" xr:uid="{00000000-0005-0000-0000-000067210000}"/>
    <cellStyle name="40% - Accent3 42 4" xfId="31120" xr:uid="{00000000-0005-0000-0000-000068210000}"/>
    <cellStyle name="40% - Accent3 42 5" xfId="32671" xr:uid="{00000000-0005-0000-0000-000069210000}"/>
    <cellStyle name="40% - Accent3 42 6" xfId="34148" xr:uid="{00000000-0005-0000-0000-00006A210000}"/>
    <cellStyle name="40% - Accent3 42 7" xfId="35556" xr:uid="{00000000-0005-0000-0000-00006B210000}"/>
    <cellStyle name="40% - Accent3 42 8" xfId="36896" xr:uid="{00000000-0005-0000-0000-00006C210000}"/>
    <cellStyle name="40% - Accent3 42 9" xfId="38141" xr:uid="{00000000-0005-0000-0000-00006D210000}"/>
    <cellStyle name="40% - Accent3 43" xfId="953" xr:uid="{00000000-0005-0000-0000-00006E210000}"/>
    <cellStyle name="40% - Accent3 43 10" xfId="39342" xr:uid="{00000000-0005-0000-0000-00006F210000}"/>
    <cellStyle name="40% - Accent3 43 11" xfId="40377" xr:uid="{00000000-0005-0000-0000-000070210000}"/>
    <cellStyle name="40% - Accent3 43 12" xfId="41267" xr:uid="{00000000-0005-0000-0000-000071210000}"/>
    <cellStyle name="40% - Accent3 43 13" xfId="42021" xr:uid="{00000000-0005-0000-0000-000072210000}"/>
    <cellStyle name="40% - Accent3 43 14" xfId="42661" xr:uid="{00000000-0005-0000-0000-000073210000}"/>
    <cellStyle name="40% - Accent3 43 2" xfId="18241" xr:uid="{00000000-0005-0000-0000-000074210000}"/>
    <cellStyle name="40% - Accent3 43 3" xfId="29612" xr:uid="{00000000-0005-0000-0000-000075210000}"/>
    <cellStyle name="40% - Accent3 43 4" xfId="31188" xr:uid="{00000000-0005-0000-0000-000076210000}"/>
    <cellStyle name="40% - Accent3 43 5" xfId="32741" xr:uid="{00000000-0005-0000-0000-000077210000}"/>
    <cellStyle name="40% - Accent3 43 6" xfId="34217" xr:uid="{00000000-0005-0000-0000-000078210000}"/>
    <cellStyle name="40% - Accent3 43 7" xfId="35622" xr:uid="{00000000-0005-0000-0000-000079210000}"/>
    <cellStyle name="40% - Accent3 43 8" xfId="36960" xr:uid="{00000000-0005-0000-0000-00007A210000}"/>
    <cellStyle name="40% - Accent3 43 9" xfId="38201" xr:uid="{00000000-0005-0000-0000-00007B210000}"/>
    <cellStyle name="40% - Accent3 44" xfId="954" xr:uid="{00000000-0005-0000-0000-00007C210000}"/>
    <cellStyle name="40% - Accent3 44 10" xfId="39395" xr:uid="{00000000-0005-0000-0000-00007D210000}"/>
    <cellStyle name="40% - Accent3 44 11" xfId="40426" xr:uid="{00000000-0005-0000-0000-00007E210000}"/>
    <cellStyle name="40% - Accent3 44 12" xfId="41306" xr:uid="{00000000-0005-0000-0000-00007F210000}"/>
    <cellStyle name="40% - Accent3 44 13" xfId="42055" xr:uid="{00000000-0005-0000-0000-000080210000}"/>
    <cellStyle name="40% - Accent3 44 14" xfId="42690" xr:uid="{00000000-0005-0000-0000-000081210000}"/>
    <cellStyle name="40% - Accent3 44 2" xfId="18337" xr:uid="{00000000-0005-0000-0000-000082210000}"/>
    <cellStyle name="40% - Accent3 44 3" xfId="29685" xr:uid="{00000000-0005-0000-0000-000083210000}"/>
    <cellStyle name="40% - Accent3 44 4" xfId="31264" xr:uid="{00000000-0005-0000-0000-000084210000}"/>
    <cellStyle name="40% - Accent3 44 5" xfId="32809" xr:uid="{00000000-0005-0000-0000-000085210000}"/>
    <cellStyle name="40% - Accent3 44 6" xfId="34285" xr:uid="{00000000-0005-0000-0000-000086210000}"/>
    <cellStyle name="40% - Accent3 44 7" xfId="35687" xr:uid="{00000000-0005-0000-0000-000087210000}"/>
    <cellStyle name="40% - Accent3 44 8" xfId="37022" xr:uid="{00000000-0005-0000-0000-000088210000}"/>
    <cellStyle name="40% - Accent3 44 9" xfId="38257" xr:uid="{00000000-0005-0000-0000-000089210000}"/>
    <cellStyle name="40% - Accent3 45" xfId="955" xr:uid="{00000000-0005-0000-0000-00008A210000}"/>
    <cellStyle name="40% - Accent3 45 10" xfId="39446" xr:uid="{00000000-0005-0000-0000-00008B210000}"/>
    <cellStyle name="40% - Accent3 45 11" xfId="40469" xr:uid="{00000000-0005-0000-0000-00008C210000}"/>
    <cellStyle name="40% - Accent3 45 12" xfId="41344" xr:uid="{00000000-0005-0000-0000-00008D210000}"/>
    <cellStyle name="40% - Accent3 45 13" xfId="42084" xr:uid="{00000000-0005-0000-0000-00008E210000}"/>
    <cellStyle name="40% - Accent3 45 14" xfId="42717" xr:uid="{00000000-0005-0000-0000-00008F210000}"/>
    <cellStyle name="40% - Accent3 45 2" xfId="18431" xr:uid="{00000000-0005-0000-0000-000090210000}"/>
    <cellStyle name="40% - Accent3 45 3" xfId="29757" xr:uid="{00000000-0005-0000-0000-000091210000}"/>
    <cellStyle name="40% - Accent3 45 4" xfId="31341" xr:uid="{00000000-0005-0000-0000-000092210000}"/>
    <cellStyle name="40% - Accent3 45 5" xfId="32880" xr:uid="{00000000-0005-0000-0000-000093210000}"/>
    <cellStyle name="40% - Accent3 45 6" xfId="34353" xr:uid="{00000000-0005-0000-0000-000094210000}"/>
    <cellStyle name="40% - Accent3 45 7" xfId="35752" xr:uid="{00000000-0005-0000-0000-000095210000}"/>
    <cellStyle name="40% - Accent3 45 8" xfId="37083" xr:uid="{00000000-0005-0000-0000-000096210000}"/>
    <cellStyle name="40% - Accent3 45 9" xfId="38316" xr:uid="{00000000-0005-0000-0000-000097210000}"/>
    <cellStyle name="40% - Accent3 46" xfId="956" xr:uid="{00000000-0005-0000-0000-000098210000}"/>
    <cellStyle name="40% - Accent3 46 10" xfId="39503" xr:uid="{00000000-0005-0000-0000-000099210000}"/>
    <cellStyle name="40% - Accent3 46 11" xfId="40522" xr:uid="{00000000-0005-0000-0000-00009A210000}"/>
    <cellStyle name="40% - Accent3 46 12" xfId="41390" xr:uid="{00000000-0005-0000-0000-00009B210000}"/>
    <cellStyle name="40% - Accent3 46 13" xfId="42118" xr:uid="{00000000-0005-0000-0000-00009C210000}"/>
    <cellStyle name="40% - Accent3 46 14" xfId="42748" xr:uid="{00000000-0005-0000-0000-00009D210000}"/>
    <cellStyle name="40% - Accent3 46 2" xfId="18529" xr:uid="{00000000-0005-0000-0000-00009E210000}"/>
    <cellStyle name="40% - Accent3 46 3" xfId="29840" xr:uid="{00000000-0005-0000-0000-00009F210000}"/>
    <cellStyle name="40% - Accent3 46 4" xfId="31416" xr:uid="{00000000-0005-0000-0000-0000A0210000}"/>
    <cellStyle name="40% - Accent3 46 5" xfId="32955" xr:uid="{00000000-0005-0000-0000-0000A1210000}"/>
    <cellStyle name="40% - Accent3 46 6" xfId="34427" xr:uid="{00000000-0005-0000-0000-0000A2210000}"/>
    <cellStyle name="40% - Accent3 46 7" xfId="35823" xr:uid="{00000000-0005-0000-0000-0000A3210000}"/>
    <cellStyle name="40% - Accent3 46 8" xfId="37150" xr:uid="{00000000-0005-0000-0000-0000A4210000}"/>
    <cellStyle name="40% - Accent3 46 9" xfId="38377" xr:uid="{00000000-0005-0000-0000-0000A5210000}"/>
    <cellStyle name="40% - Accent3 47" xfId="957" xr:uid="{00000000-0005-0000-0000-0000A6210000}"/>
    <cellStyle name="40% - Accent3 47 10" xfId="39555" xr:uid="{00000000-0005-0000-0000-0000A7210000}"/>
    <cellStyle name="40% - Accent3 47 11" xfId="40569" xr:uid="{00000000-0005-0000-0000-0000A8210000}"/>
    <cellStyle name="40% - Accent3 47 12" xfId="41430" xr:uid="{00000000-0005-0000-0000-0000A9210000}"/>
    <cellStyle name="40% - Accent3 47 13" xfId="42150" xr:uid="{00000000-0005-0000-0000-0000AA210000}"/>
    <cellStyle name="40% - Accent3 47 14" xfId="42777" xr:uid="{00000000-0005-0000-0000-0000AB210000}"/>
    <cellStyle name="40% - Accent3 47 2" xfId="18625" xr:uid="{00000000-0005-0000-0000-0000AC210000}"/>
    <cellStyle name="40% - Accent3 47 3" xfId="29917" xr:uid="{00000000-0005-0000-0000-0000AD210000}"/>
    <cellStyle name="40% - Accent3 47 4" xfId="31492" xr:uid="{00000000-0005-0000-0000-0000AE210000}"/>
    <cellStyle name="40% - Accent3 47 5" xfId="33026" xr:uid="{00000000-0005-0000-0000-0000AF210000}"/>
    <cellStyle name="40% - Accent3 47 6" xfId="34495" xr:uid="{00000000-0005-0000-0000-0000B0210000}"/>
    <cellStyle name="40% - Accent3 47 7" xfId="35886" xr:uid="{00000000-0005-0000-0000-0000B1210000}"/>
    <cellStyle name="40% - Accent3 47 8" xfId="37209" xr:uid="{00000000-0005-0000-0000-0000B2210000}"/>
    <cellStyle name="40% - Accent3 47 9" xfId="38433" xr:uid="{00000000-0005-0000-0000-0000B3210000}"/>
    <cellStyle name="40% - Accent3 48" xfId="958" xr:uid="{00000000-0005-0000-0000-0000B4210000}"/>
    <cellStyle name="40% - Accent3 48 10" xfId="39609" xr:uid="{00000000-0005-0000-0000-0000B5210000}"/>
    <cellStyle name="40% - Accent3 48 11" xfId="40619" xr:uid="{00000000-0005-0000-0000-0000B6210000}"/>
    <cellStyle name="40% - Accent3 48 12" xfId="41472" xr:uid="{00000000-0005-0000-0000-0000B7210000}"/>
    <cellStyle name="40% - Accent3 48 13" xfId="42184" xr:uid="{00000000-0005-0000-0000-0000B8210000}"/>
    <cellStyle name="40% - Accent3 48 14" xfId="42806" xr:uid="{00000000-0005-0000-0000-0000B9210000}"/>
    <cellStyle name="40% - Accent3 48 2" xfId="18721" xr:uid="{00000000-0005-0000-0000-0000BA210000}"/>
    <cellStyle name="40% - Accent3 48 3" xfId="29996" xr:uid="{00000000-0005-0000-0000-0000BB210000}"/>
    <cellStyle name="40% - Accent3 48 4" xfId="31570" xr:uid="{00000000-0005-0000-0000-0000BC210000}"/>
    <cellStyle name="40% - Accent3 48 5" xfId="33102" xr:uid="{00000000-0005-0000-0000-0000BD210000}"/>
    <cellStyle name="40% - Accent3 48 6" xfId="34566" xr:uid="{00000000-0005-0000-0000-0000BE210000}"/>
    <cellStyle name="40% - Accent3 48 7" xfId="35956" xr:uid="{00000000-0005-0000-0000-0000BF210000}"/>
    <cellStyle name="40% - Accent3 48 8" xfId="37273" xr:uid="{00000000-0005-0000-0000-0000C0210000}"/>
    <cellStyle name="40% - Accent3 48 9" xfId="38495" xr:uid="{00000000-0005-0000-0000-0000C1210000}"/>
    <cellStyle name="40% - Accent3 49" xfId="959" xr:uid="{00000000-0005-0000-0000-0000C2210000}"/>
    <cellStyle name="40% - Accent3 49 10" xfId="39668" xr:uid="{00000000-0005-0000-0000-0000C3210000}"/>
    <cellStyle name="40% - Accent3 49 11" xfId="40671" xr:uid="{00000000-0005-0000-0000-0000C4210000}"/>
    <cellStyle name="40% - Accent3 49 12" xfId="41516" xr:uid="{00000000-0005-0000-0000-0000C5210000}"/>
    <cellStyle name="40% - Accent3 49 13" xfId="42221" xr:uid="{00000000-0005-0000-0000-0000C6210000}"/>
    <cellStyle name="40% - Accent3 49 14" xfId="42835" xr:uid="{00000000-0005-0000-0000-0000C7210000}"/>
    <cellStyle name="40% - Accent3 49 2" xfId="18817" xr:uid="{00000000-0005-0000-0000-0000C8210000}"/>
    <cellStyle name="40% - Accent3 49 3" xfId="30072" xr:uid="{00000000-0005-0000-0000-0000C9210000}"/>
    <cellStyle name="40% - Accent3 49 4" xfId="31642" xr:uid="{00000000-0005-0000-0000-0000CA210000}"/>
    <cellStyle name="40% - Accent3 49 5" xfId="33176" xr:uid="{00000000-0005-0000-0000-0000CB210000}"/>
    <cellStyle name="40% - Accent3 49 6" xfId="34635" xr:uid="{00000000-0005-0000-0000-0000CC210000}"/>
    <cellStyle name="40% - Accent3 49 7" xfId="36024" xr:uid="{00000000-0005-0000-0000-0000CD210000}"/>
    <cellStyle name="40% - Accent3 49 8" xfId="37339" xr:uid="{00000000-0005-0000-0000-0000CE210000}"/>
    <cellStyle name="40% - Accent3 49 9" xfId="38558" xr:uid="{00000000-0005-0000-0000-0000CF210000}"/>
    <cellStyle name="40% - Accent3 5" xfId="960" xr:uid="{00000000-0005-0000-0000-0000D0210000}"/>
    <cellStyle name="40% - Accent3 5 10" xfId="31383" xr:uid="{00000000-0005-0000-0000-0000D1210000}"/>
    <cellStyle name="40% - Accent3 5 11" xfId="32999" xr:uid="{00000000-0005-0000-0000-0000D2210000}"/>
    <cellStyle name="40% - Accent3 5 12" xfId="34468" xr:uid="{00000000-0005-0000-0000-0000D3210000}"/>
    <cellStyle name="40% - Accent3 5 13" xfId="35860" xr:uid="{00000000-0005-0000-0000-0000D4210000}"/>
    <cellStyle name="40% - Accent3 5 14" xfId="37186" xr:uid="{00000000-0005-0000-0000-0000D5210000}"/>
    <cellStyle name="40% - Accent3 5 15" xfId="38412" xr:uid="{00000000-0005-0000-0000-0000D6210000}"/>
    <cellStyle name="40% - Accent3 5 16" xfId="39536" xr:uid="{00000000-0005-0000-0000-0000D7210000}"/>
    <cellStyle name="40% - Accent3 5 2" xfId="961" xr:uid="{00000000-0005-0000-0000-0000D8210000}"/>
    <cellStyle name="40% - Accent3 5 3" xfId="962" xr:uid="{00000000-0005-0000-0000-0000D9210000}"/>
    <cellStyle name="40% - Accent3 5 4" xfId="8260" xr:uid="{00000000-0005-0000-0000-0000DA210000}"/>
    <cellStyle name="40% - Accent3 5 5" xfId="21714" xr:uid="{00000000-0005-0000-0000-0000DB210000}"/>
    <cellStyle name="40% - Accent3 5 6" xfId="21029" xr:uid="{00000000-0005-0000-0000-0000DC210000}"/>
    <cellStyle name="40% - Accent3 5 7" xfId="25429" xr:uid="{00000000-0005-0000-0000-0000DD210000}"/>
    <cellStyle name="40% - Accent3 5 8" xfId="26187" xr:uid="{00000000-0005-0000-0000-0000DE210000}"/>
    <cellStyle name="40% - Accent3 5 9" xfId="20294" xr:uid="{00000000-0005-0000-0000-0000DF210000}"/>
    <cellStyle name="40% - Accent3 50" xfId="963" xr:uid="{00000000-0005-0000-0000-0000E0210000}"/>
    <cellStyle name="40% - Accent3 50 10" xfId="39718" xr:uid="{00000000-0005-0000-0000-0000E1210000}"/>
    <cellStyle name="40% - Accent3 50 11" xfId="40713" xr:uid="{00000000-0005-0000-0000-0000E2210000}"/>
    <cellStyle name="40% - Accent3 50 12" xfId="41554" xr:uid="{00000000-0005-0000-0000-0000E3210000}"/>
    <cellStyle name="40% - Accent3 50 13" xfId="42251" xr:uid="{00000000-0005-0000-0000-0000E4210000}"/>
    <cellStyle name="40% - Accent3 50 14" xfId="42862" xr:uid="{00000000-0005-0000-0000-0000E5210000}"/>
    <cellStyle name="40% - Accent3 50 2" xfId="18911" xr:uid="{00000000-0005-0000-0000-0000E6210000}"/>
    <cellStyle name="40% - Accent3 50 3" xfId="30144" xr:uid="{00000000-0005-0000-0000-0000E7210000}"/>
    <cellStyle name="40% - Accent3 50 4" xfId="31715" xr:uid="{00000000-0005-0000-0000-0000E8210000}"/>
    <cellStyle name="40% - Accent3 50 5" xfId="33244" xr:uid="{00000000-0005-0000-0000-0000E9210000}"/>
    <cellStyle name="40% - Accent3 50 6" xfId="34700" xr:uid="{00000000-0005-0000-0000-0000EA210000}"/>
    <cellStyle name="40% - Accent3 50 7" xfId="36088" xr:uid="{00000000-0005-0000-0000-0000EB210000}"/>
    <cellStyle name="40% - Accent3 50 8" xfId="37396" xr:uid="{00000000-0005-0000-0000-0000EC210000}"/>
    <cellStyle name="40% - Accent3 50 9" xfId="38610" xr:uid="{00000000-0005-0000-0000-0000ED210000}"/>
    <cellStyle name="40% - Accent3 51" xfId="896" xr:uid="{00000000-0005-0000-0000-0000EE210000}"/>
    <cellStyle name="40% - Accent3 6" xfId="964" xr:uid="{00000000-0005-0000-0000-0000EF210000}"/>
    <cellStyle name="40% - Accent3 6 10" xfId="31240" xr:uid="{00000000-0005-0000-0000-0000F0210000}"/>
    <cellStyle name="40% - Accent3 6 11" xfId="32856" xr:uid="{00000000-0005-0000-0000-0000F1210000}"/>
    <cellStyle name="40% - Accent3 6 12" xfId="34330" xr:uid="{00000000-0005-0000-0000-0000F2210000}"/>
    <cellStyle name="40% - Accent3 6 13" xfId="35729" xr:uid="{00000000-0005-0000-0000-0000F3210000}"/>
    <cellStyle name="40% - Accent3 6 14" xfId="37063" xr:uid="{00000000-0005-0000-0000-0000F4210000}"/>
    <cellStyle name="40% - Accent3 6 15" xfId="38297" xr:uid="{00000000-0005-0000-0000-0000F5210000}"/>
    <cellStyle name="40% - Accent3 6 16" xfId="39429" xr:uid="{00000000-0005-0000-0000-0000F6210000}"/>
    <cellStyle name="40% - Accent3 6 2" xfId="965" xr:uid="{00000000-0005-0000-0000-0000F7210000}"/>
    <cellStyle name="40% - Accent3 6 3" xfId="966" xr:uid="{00000000-0005-0000-0000-0000F8210000}"/>
    <cellStyle name="40% - Accent3 6 4" xfId="8360" xr:uid="{00000000-0005-0000-0000-0000F9210000}"/>
    <cellStyle name="40% - Accent3 6 5" xfId="21792" xr:uid="{00000000-0005-0000-0000-0000FA210000}"/>
    <cellStyle name="40% - Accent3 6 6" xfId="20949" xr:uid="{00000000-0005-0000-0000-0000FB210000}"/>
    <cellStyle name="40% - Accent3 6 7" xfId="22179" xr:uid="{00000000-0005-0000-0000-0000FC210000}"/>
    <cellStyle name="40% - Accent3 6 8" xfId="21157" xr:uid="{00000000-0005-0000-0000-0000FD210000}"/>
    <cellStyle name="40% - Accent3 6 9" xfId="29733" xr:uid="{00000000-0005-0000-0000-0000FE210000}"/>
    <cellStyle name="40% - Accent3 7" xfId="967" xr:uid="{00000000-0005-0000-0000-0000FF210000}"/>
    <cellStyle name="40% - Accent3 7 10" xfId="33583" xr:uid="{00000000-0005-0000-0000-000000220000}"/>
    <cellStyle name="40% - Accent3 7 11" xfId="35023" xr:uid="{00000000-0005-0000-0000-000001220000}"/>
    <cellStyle name="40% - Accent3 7 12" xfId="36388" xr:uid="{00000000-0005-0000-0000-000002220000}"/>
    <cellStyle name="40% - Accent3 7 13" xfId="37678" xr:uid="{00000000-0005-0000-0000-000003220000}"/>
    <cellStyle name="40% - Accent3 7 14" xfId="38864" xr:uid="{00000000-0005-0000-0000-000004220000}"/>
    <cellStyle name="40% - Accent3 7 15" xfId="39949" xr:uid="{00000000-0005-0000-0000-000005220000}"/>
    <cellStyle name="40% - Accent3 7 16" xfId="40904" xr:uid="{00000000-0005-0000-0000-000006220000}"/>
    <cellStyle name="40% - Accent3 7 2" xfId="968" xr:uid="{00000000-0005-0000-0000-000007220000}"/>
    <cellStyle name="40% - Accent3 7 3" xfId="969" xr:uid="{00000000-0005-0000-0000-000008220000}"/>
    <cellStyle name="40% - Accent3 7 4" xfId="8460" xr:uid="{00000000-0005-0000-0000-000009220000}"/>
    <cellStyle name="40% - Accent3 7 5" xfId="21875" xr:uid="{00000000-0005-0000-0000-00000A220000}"/>
    <cellStyle name="40% - Accent3 7 6" xfId="20872" xr:uid="{00000000-0005-0000-0000-00000B220000}"/>
    <cellStyle name="40% - Accent3 7 7" xfId="28892" xr:uid="{00000000-0005-0000-0000-00000C220000}"/>
    <cellStyle name="40% - Accent3 7 8" xfId="30430" xr:uid="{00000000-0005-0000-0000-00000D220000}"/>
    <cellStyle name="40% - Accent3 7 9" xfId="32069" xr:uid="{00000000-0005-0000-0000-00000E220000}"/>
    <cellStyle name="40% - Accent3 8" xfId="970" xr:uid="{00000000-0005-0000-0000-00000F220000}"/>
    <cellStyle name="40% - Accent3 8 10" xfId="9749" xr:uid="{00000000-0005-0000-0000-000010220000}"/>
    <cellStyle name="40% - Accent3 8 11" xfId="28048" xr:uid="{00000000-0005-0000-0000-000011220000}"/>
    <cellStyle name="40% - Accent3 8 12" xfId="26009" xr:uid="{00000000-0005-0000-0000-000012220000}"/>
    <cellStyle name="40% - Accent3 8 13" xfId="19551" xr:uid="{00000000-0005-0000-0000-000013220000}"/>
    <cellStyle name="40% - Accent3 8 14" xfId="23718" xr:uid="{00000000-0005-0000-0000-000014220000}"/>
    <cellStyle name="40% - Accent3 8 15" xfId="21043" xr:uid="{00000000-0005-0000-0000-000015220000}"/>
    <cellStyle name="40% - Accent3 8 16" xfId="25025" xr:uid="{00000000-0005-0000-0000-000016220000}"/>
    <cellStyle name="40% - Accent3 8 2" xfId="971" xr:uid="{00000000-0005-0000-0000-000017220000}"/>
    <cellStyle name="40% - Accent3 8 3" xfId="972" xr:uid="{00000000-0005-0000-0000-000018220000}"/>
    <cellStyle name="40% - Accent3 8 4" xfId="8559" xr:uid="{00000000-0005-0000-0000-000019220000}"/>
    <cellStyle name="40% - Accent3 8 5" xfId="21956" xr:uid="{00000000-0005-0000-0000-00001A220000}"/>
    <cellStyle name="40% - Accent3 8 6" xfId="20793" xr:uid="{00000000-0005-0000-0000-00001B220000}"/>
    <cellStyle name="40% - Accent3 8 7" xfId="21245" xr:uid="{00000000-0005-0000-0000-00001C220000}"/>
    <cellStyle name="40% - Accent3 8 8" xfId="21150" xr:uid="{00000000-0005-0000-0000-00001D220000}"/>
    <cellStyle name="40% - Accent3 8 9" xfId="27646" xr:uid="{00000000-0005-0000-0000-00001E220000}"/>
    <cellStyle name="40% - Accent3 9" xfId="973" xr:uid="{00000000-0005-0000-0000-00001F220000}"/>
    <cellStyle name="40% - Accent3 9 10" xfId="32633" xr:uid="{00000000-0005-0000-0000-000020220000}"/>
    <cellStyle name="40% - Accent3 9 11" xfId="34113" xr:uid="{00000000-0005-0000-0000-000021220000}"/>
    <cellStyle name="40% - Accent3 9 12" xfId="35525" xr:uid="{00000000-0005-0000-0000-000022220000}"/>
    <cellStyle name="40% - Accent3 9 13" xfId="36865" xr:uid="{00000000-0005-0000-0000-000023220000}"/>
    <cellStyle name="40% - Accent3 9 14" xfId="38114" xr:uid="{00000000-0005-0000-0000-000024220000}"/>
    <cellStyle name="40% - Accent3 9 15" xfId="39263" xr:uid="{00000000-0005-0000-0000-000025220000}"/>
    <cellStyle name="40% - Accent3 9 16" xfId="40307" xr:uid="{00000000-0005-0000-0000-000026220000}"/>
    <cellStyle name="40% - Accent3 9 2" xfId="974" xr:uid="{00000000-0005-0000-0000-000027220000}"/>
    <cellStyle name="40% - Accent3 9 3" xfId="975" xr:uid="{00000000-0005-0000-0000-000028220000}"/>
    <cellStyle name="40% - Accent3 9 4" xfId="8660" xr:uid="{00000000-0005-0000-0000-000029220000}"/>
    <cellStyle name="40% - Accent3 9 5" xfId="22040" xr:uid="{00000000-0005-0000-0000-00002A220000}"/>
    <cellStyle name="40% - Accent3 9 6" xfId="20716" xr:uid="{00000000-0005-0000-0000-00002B220000}"/>
    <cellStyle name="40% - Accent3 9 7" xfId="23515" xr:uid="{00000000-0005-0000-0000-00002C220000}"/>
    <cellStyle name="40% - Accent3 9 8" xfId="27206" xr:uid="{00000000-0005-0000-0000-00002D220000}"/>
    <cellStyle name="40% - Accent3 9 9" xfId="31011" xr:uid="{00000000-0005-0000-0000-00002E220000}"/>
    <cellStyle name="40% - Accent4 10" xfId="977" xr:uid="{00000000-0005-0000-0000-00002F220000}"/>
    <cellStyle name="40% - Accent4 10 10" xfId="34547" xr:uid="{00000000-0005-0000-0000-000030220000}"/>
    <cellStyle name="40% - Accent4 10 11" xfId="35938" xr:uid="{00000000-0005-0000-0000-000031220000}"/>
    <cellStyle name="40% - Accent4 10 12" xfId="37255" xr:uid="{00000000-0005-0000-0000-000032220000}"/>
    <cellStyle name="40% - Accent4 10 13" xfId="38478" xr:uid="{00000000-0005-0000-0000-000033220000}"/>
    <cellStyle name="40% - Accent4 10 14" xfId="39594" xr:uid="{00000000-0005-0000-0000-000034220000}"/>
    <cellStyle name="40% - Accent4 10 15" xfId="40607" xr:uid="{00000000-0005-0000-0000-000035220000}"/>
    <cellStyle name="40% - Accent4 10 16" xfId="41463" xr:uid="{00000000-0005-0000-0000-000036220000}"/>
    <cellStyle name="40% - Accent4 10 2" xfId="978" xr:uid="{00000000-0005-0000-0000-000037220000}"/>
    <cellStyle name="40% - Accent4 10 3" xfId="979" xr:uid="{00000000-0005-0000-0000-000038220000}"/>
    <cellStyle name="40% - Accent4 10 4" xfId="8760" xr:uid="{00000000-0005-0000-0000-000039220000}"/>
    <cellStyle name="40% - Accent4 10 5" xfId="22126" xr:uid="{00000000-0005-0000-0000-00003A220000}"/>
    <cellStyle name="40% - Accent4 10 6" xfId="20642" xr:uid="{00000000-0005-0000-0000-00003B220000}"/>
    <cellStyle name="40% - Accent4 10 7" xfId="29972" xr:uid="{00000000-0005-0000-0000-00003C220000}"/>
    <cellStyle name="40% - Accent4 10 8" xfId="31469" xr:uid="{00000000-0005-0000-0000-00003D220000}"/>
    <cellStyle name="40% - Accent4 10 9" xfId="33080" xr:uid="{00000000-0005-0000-0000-00003E220000}"/>
    <cellStyle name="40% - Accent4 11" xfId="980" xr:uid="{00000000-0005-0000-0000-00003F220000}"/>
    <cellStyle name="40% - Accent4 11 10" xfId="31909" xr:uid="{00000000-0005-0000-0000-000040220000}"/>
    <cellStyle name="40% - Accent4 11 11" xfId="33431" xr:uid="{00000000-0005-0000-0000-000041220000}"/>
    <cellStyle name="40% - Accent4 11 12" xfId="34878" xr:uid="{00000000-0005-0000-0000-000042220000}"/>
    <cellStyle name="40% - Accent4 11 13" xfId="36257" xr:uid="{00000000-0005-0000-0000-000043220000}"/>
    <cellStyle name="40% - Accent4 11 14" xfId="37553" xr:uid="{00000000-0005-0000-0000-000044220000}"/>
    <cellStyle name="40% - Accent4 11 15" xfId="38749" xr:uid="{00000000-0005-0000-0000-000045220000}"/>
    <cellStyle name="40% - Accent4 11 16" xfId="39846" xr:uid="{00000000-0005-0000-0000-000046220000}"/>
    <cellStyle name="40% - Accent4 11 2" xfId="981" xr:uid="{00000000-0005-0000-0000-000047220000}"/>
    <cellStyle name="40% - Accent4 11 3" xfId="982" xr:uid="{00000000-0005-0000-0000-000048220000}"/>
    <cellStyle name="40% - Accent4 11 4" xfId="8860" xr:uid="{00000000-0005-0000-0000-000049220000}"/>
    <cellStyle name="40% - Accent4 11 5" xfId="22211" xr:uid="{00000000-0005-0000-0000-00004A220000}"/>
    <cellStyle name="40% - Accent4 11 6" xfId="20568" xr:uid="{00000000-0005-0000-0000-00004B220000}"/>
    <cellStyle name="40% - Accent4 11 7" xfId="25034" xr:uid="{00000000-0005-0000-0000-00004C220000}"/>
    <cellStyle name="40% - Accent4 11 8" xfId="24418" xr:uid="{00000000-0005-0000-0000-00004D220000}"/>
    <cellStyle name="40% - Accent4 11 9" xfId="30267" xr:uid="{00000000-0005-0000-0000-00004E220000}"/>
    <cellStyle name="40% - Accent4 12" xfId="983" xr:uid="{00000000-0005-0000-0000-00004F220000}"/>
    <cellStyle name="40% - Accent4 12 10" xfId="22513" xr:uid="{00000000-0005-0000-0000-000050220000}"/>
    <cellStyle name="40% - Accent4 12 11" xfId="29958" xr:uid="{00000000-0005-0000-0000-000051220000}"/>
    <cellStyle name="40% - Accent4 12 12" xfId="29735" xr:uid="{00000000-0005-0000-0000-000052220000}"/>
    <cellStyle name="40% - Accent4 12 13" xfId="31242" xr:uid="{00000000-0005-0000-0000-000053220000}"/>
    <cellStyle name="40% - Accent4 12 14" xfId="32858" xr:uid="{00000000-0005-0000-0000-000054220000}"/>
    <cellStyle name="40% - Accent4 12 15" xfId="34331" xr:uid="{00000000-0005-0000-0000-000055220000}"/>
    <cellStyle name="40% - Accent4 12 16" xfId="35730" xr:uid="{00000000-0005-0000-0000-000056220000}"/>
    <cellStyle name="40% - Accent4 12 2" xfId="984" xr:uid="{00000000-0005-0000-0000-000057220000}"/>
    <cellStyle name="40% - Accent4 12 3" xfId="985" xr:uid="{00000000-0005-0000-0000-000058220000}"/>
    <cellStyle name="40% - Accent4 12 4" xfId="8962" xr:uid="{00000000-0005-0000-0000-000059220000}"/>
    <cellStyle name="40% - Accent4 12 5" xfId="22290" xr:uid="{00000000-0005-0000-0000-00005A220000}"/>
    <cellStyle name="40% - Accent4 12 6" xfId="20481" xr:uid="{00000000-0005-0000-0000-00005B220000}"/>
    <cellStyle name="40% - Accent4 12 7" xfId="24669" xr:uid="{00000000-0005-0000-0000-00005C220000}"/>
    <cellStyle name="40% - Accent4 12 8" xfId="27794" xr:uid="{00000000-0005-0000-0000-00005D220000}"/>
    <cellStyle name="40% - Accent4 12 9" xfId="9533" xr:uid="{00000000-0005-0000-0000-00005E220000}"/>
    <cellStyle name="40% - Accent4 13" xfId="986" xr:uid="{00000000-0005-0000-0000-00005F220000}"/>
    <cellStyle name="40% - Accent4 13 10" xfId="21254" xr:uid="{00000000-0005-0000-0000-000060220000}"/>
    <cellStyle name="40% - Accent4 13 11" xfId="21140" xr:uid="{00000000-0005-0000-0000-000061220000}"/>
    <cellStyle name="40% - Accent4 13 12" xfId="27115" xr:uid="{00000000-0005-0000-0000-000062220000}"/>
    <cellStyle name="40% - Accent4 13 13" xfId="23039" xr:uid="{00000000-0005-0000-0000-000063220000}"/>
    <cellStyle name="40% - Accent4 13 14" xfId="24590" xr:uid="{00000000-0005-0000-0000-000064220000}"/>
    <cellStyle name="40% - Accent4 13 15" xfId="23122" xr:uid="{00000000-0005-0000-0000-000065220000}"/>
    <cellStyle name="40% - Accent4 13 16" xfId="30485" xr:uid="{00000000-0005-0000-0000-000066220000}"/>
    <cellStyle name="40% - Accent4 13 2" xfId="987" xr:uid="{00000000-0005-0000-0000-000067220000}"/>
    <cellStyle name="40% - Accent4 13 3" xfId="988" xr:uid="{00000000-0005-0000-0000-000068220000}"/>
    <cellStyle name="40% - Accent4 13 4" xfId="9059" xr:uid="{00000000-0005-0000-0000-000069220000}"/>
    <cellStyle name="40% - Accent4 13 5" xfId="22379" xr:uid="{00000000-0005-0000-0000-00006A220000}"/>
    <cellStyle name="40% - Accent4 13 6" xfId="20400" xr:uid="{00000000-0005-0000-0000-00006B220000}"/>
    <cellStyle name="40% - Accent4 13 7" xfId="23554" xr:uid="{00000000-0005-0000-0000-00006C220000}"/>
    <cellStyle name="40% - Accent4 13 8" xfId="26061" xr:uid="{00000000-0005-0000-0000-00006D220000}"/>
    <cellStyle name="40% - Accent4 13 9" xfId="29578" xr:uid="{00000000-0005-0000-0000-00006E220000}"/>
    <cellStyle name="40% - Accent4 14" xfId="989" xr:uid="{00000000-0005-0000-0000-00006F220000}"/>
    <cellStyle name="40% - Accent4 14 10" xfId="26857" xr:uid="{00000000-0005-0000-0000-000070220000}"/>
    <cellStyle name="40% - Accent4 14 11" xfId="23493" xr:uid="{00000000-0005-0000-0000-000071220000}"/>
    <cellStyle name="40% - Accent4 14 12" xfId="20190" xr:uid="{00000000-0005-0000-0000-000072220000}"/>
    <cellStyle name="40% - Accent4 14 13" xfId="28044" xr:uid="{00000000-0005-0000-0000-000073220000}"/>
    <cellStyle name="40% - Accent4 14 14" xfId="13175" xr:uid="{00000000-0005-0000-0000-000074220000}"/>
    <cellStyle name="40% - Accent4 14 15" xfId="29124" xr:uid="{00000000-0005-0000-0000-000075220000}"/>
    <cellStyle name="40% - Accent4 14 16" xfId="30657" xr:uid="{00000000-0005-0000-0000-000076220000}"/>
    <cellStyle name="40% - Accent4 14 2" xfId="990" xr:uid="{00000000-0005-0000-0000-000077220000}"/>
    <cellStyle name="40% - Accent4 14 3" xfId="991" xr:uid="{00000000-0005-0000-0000-000078220000}"/>
    <cellStyle name="40% - Accent4 14 4" xfId="9155" xr:uid="{00000000-0005-0000-0000-000079220000}"/>
    <cellStyle name="40% - Accent4 14 5" xfId="22457" xr:uid="{00000000-0005-0000-0000-00007A220000}"/>
    <cellStyle name="40% - Accent4 14 6" xfId="20321" xr:uid="{00000000-0005-0000-0000-00007B220000}"/>
    <cellStyle name="40% - Accent4 14 7" xfId="26595" xr:uid="{00000000-0005-0000-0000-00007C220000}"/>
    <cellStyle name="40% - Accent4 14 8" xfId="20592" xr:uid="{00000000-0005-0000-0000-00007D220000}"/>
    <cellStyle name="40% - Accent4 14 9" xfId="21854" xr:uid="{00000000-0005-0000-0000-00007E220000}"/>
    <cellStyle name="40% - Accent4 15" xfId="992" xr:uid="{00000000-0005-0000-0000-00007F220000}"/>
    <cellStyle name="40% - Accent4 15 10" xfId="29745" xr:uid="{00000000-0005-0000-0000-000080220000}"/>
    <cellStyle name="40% - Accent4 15 11" xfId="31253" xr:uid="{00000000-0005-0000-0000-000081220000}"/>
    <cellStyle name="40% - Accent4 15 12" xfId="32869" xr:uid="{00000000-0005-0000-0000-000082220000}"/>
    <cellStyle name="40% - Accent4 15 13" xfId="34342" xr:uid="{00000000-0005-0000-0000-000083220000}"/>
    <cellStyle name="40% - Accent4 15 14" xfId="35741" xr:uid="{00000000-0005-0000-0000-000084220000}"/>
    <cellStyle name="40% - Accent4 15 15" xfId="37072" xr:uid="{00000000-0005-0000-0000-000085220000}"/>
    <cellStyle name="40% - Accent4 15 16" xfId="38305" xr:uid="{00000000-0005-0000-0000-000086220000}"/>
    <cellStyle name="40% - Accent4 15 2" xfId="993" xr:uid="{00000000-0005-0000-0000-000087220000}"/>
    <cellStyle name="40% - Accent4 15 3" xfId="994" xr:uid="{00000000-0005-0000-0000-000088220000}"/>
    <cellStyle name="40% - Accent4 15 4" xfId="9251" xr:uid="{00000000-0005-0000-0000-000089220000}"/>
    <cellStyle name="40% - Accent4 15 5" xfId="22533" xr:uid="{00000000-0005-0000-0000-00008A220000}"/>
    <cellStyle name="40% - Accent4 15 6" xfId="20238" xr:uid="{00000000-0005-0000-0000-00008B220000}"/>
    <cellStyle name="40% - Accent4 15 7" xfId="24281" xr:uid="{00000000-0005-0000-0000-00008C220000}"/>
    <cellStyle name="40% - Accent4 15 8" xfId="24174" xr:uid="{00000000-0005-0000-0000-00008D220000}"/>
    <cellStyle name="40% - Accent4 15 9" xfId="9601" xr:uid="{00000000-0005-0000-0000-00008E220000}"/>
    <cellStyle name="40% - Accent4 16" xfId="995" xr:uid="{00000000-0005-0000-0000-00008F220000}"/>
    <cellStyle name="40% - Accent4 16 10" xfId="19343" xr:uid="{00000000-0005-0000-0000-000090220000}"/>
    <cellStyle name="40% - Accent4 16 11" xfId="20300" xr:uid="{00000000-0005-0000-0000-000091220000}"/>
    <cellStyle name="40% - Accent4 16 12" xfId="29883" xr:uid="{00000000-0005-0000-0000-000092220000}"/>
    <cellStyle name="40% - Accent4 16 13" xfId="21289" xr:uid="{00000000-0005-0000-0000-000093220000}"/>
    <cellStyle name="40% - Accent4 16 14" xfId="30434" xr:uid="{00000000-0005-0000-0000-000094220000}"/>
    <cellStyle name="40% - Accent4 16 15" xfId="13436" xr:uid="{00000000-0005-0000-0000-000095220000}"/>
    <cellStyle name="40% - Accent4 16 16" xfId="26541" xr:uid="{00000000-0005-0000-0000-000096220000}"/>
    <cellStyle name="40% - Accent4 16 2" xfId="996" xr:uid="{00000000-0005-0000-0000-000097220000}"/>
    <cellStyle name="40% - Accent4 16 3" xfId="997" xr:uid="{00000000-0005-0000-0000-000098220000}"/>
    <cellStyle name="40% - Accent4 16 4" xfId="9345" xr:uid="{00000000-0005-0000-0000-000099220000}"/>
    <cellStyle name="40% - Accent4 16 5" xfId="22609" xr:uid="{00000000-0005-0000-0000-00009A220000}"/>
    <cellStyle name="40% - Accent4 16 6" xfId="20162" xr:uid="{00000000-0005-0000-0000-00009B220000}"/>
    <cellStyle name="40% - Accent4 16 7" xfId="26707" xr:uid="{00000000-0005-0000-0000-00009C220000}"/>
    <cellStyle name="40% - Accent4 16 8" xfId="19528" xr:uid="{00000000-0005-0000-0000-00009D220000}"/>
    <cellStyle name="40% - Accent4 16 9" xfId="27534" xr:uid="{00000000-0005-0000-0000-00009E220000}"/>
    <cellStyle name="40% - Accent4 17" xfId="998" xr:uid="{00000000-0005-0000-0000-00009F220000}"/>
    <cellStyle name="40% - Accent4 17 10" xfId="35455" xr:uid="{00000000-0005-0000-0000-0000A0220000}"/>
    <cellStyle name="40% - Accent4 17 11" xfId="36799" xr:uid="{00000000-0005-0000-0000-0000A1220000}"/>
    <cellStyle name="40% - Accent4 17 12" xfId="38050" xr:uid="{00000000-0005-0000-0000-0000A2220000}"/>
    <cellStyle name="40% - Accent4 17 13" xfId="39203" xr:uid="{00000000-0005-0000-0000-0000A3220000}"/>
    <cellStyle name="40% - Accent4 17 14" xfId="40253" xr:uid="{00000000-0005-0000-0000-0000A4220000}"/>
    <cellStyle name="40% - Accent4 17 2" xfId="13300" xr:uid="{00000000-0005-0000-0000-0000A5220000}"/>
    <cellStyle name="40% - Accent4 17 3" xfId="25718" xr:uid="{00000000-0005-0000-0000-0000A6220000}"/>
    <cellStyle name="40% - Accent4 17 4" xfId="19007" xr:uid="{00000000-0005-0000-0000-0000A7220000}"/>
    <cellStyle name="40% - Accent4 17 5" xfId="24335" xr:uid="{00000000-0005-0000-0000-0000A8220000}"/>
    <cellStyle name="40% - Accent4 17 6" xfId="22414" xr:uid="{00000000-0005-0000-0000-0000A9220000}"/>
    <cellStyle name="40% - Accent4 17 7" xfId="19682" xr:uid="{00000000-0005-0000-0000-0000AA220000}"/>
    <cellStyle name="40% - Accent4 17 8" xfId="32551" xr:uid="{00000000-0005-0000-0000-0000AB220000}"/>
    <cellStyle name="40% - Accent4 17 9" xfId="34037" xr:uid="{00000000-0005-0000-0000-0000AC220000}"/>
    <cellStyle name="40% - Accent4 18" xfId="999" xr:uid="{00000000-0005-0000-0000-0000AD220000}"/>
    <cellStyle name="40% - Accent4 18 10" xfId="9574" xr:uid="{00000000-0005-0000-0000-0000AE220000}"/>
    <cellStyle name="40% - Accent4 18 11" xfId="26934" xr:uid="{00000000-0005-0000-0000-0000AF220000}"/>
    <cellStyle name="40% - Accent4 18 12" xfId="19646" xr:uid="{00000000-0005-0000-0000-0000B0220000}"/>
    <cellStyle name="40% - Accent4 18 13" xfId="26833" xr:uid="{00000000-0005-0000-0000-0000B1220000}"/>
    <cellStyle name="40% - Accent4 18 14" xfId="9643" xr:uid="{00000000-0005-0000-0000-0000B2220000}"/>
    <cellStyle name="40% - Accent4 18 2" xfId="15841" xr:uid="{00000000-0005-0000-0000-0000B3220000}"/>
    <cellStyle name="40% - Accent4 18 3" xfId="27695" xr:uid="{00000000-0005-0000-0000-0000B4220000}"/>
    <cellStyle name="40% - Accent4 18 4" xfId="30164" xr:uid="{00000000-0005-0000-0000-0000B5220000}"/>
    <cellStyle name="40% - Accent4 18 5" xfId="31735" xr:uid="{00000000-0005-0000-0000-0000B6220000}"/>
    <cellStyle name="40% - Accent4 18 6" xfId="22877" xr:uid="{00000000-0005-0000-0000-0000B7220000}"/>
    <cellStyle name="40% - Accent4 18 7" xfId="19960" xr:uid="{00000000-0005-0000-0000-0000B8220000}"/>
    <cellStyle name="40% - Accent4 18 8" xfId="24654" xr:uid="{00000000-0005-0000-0000-0000B9220000}"/>
    <cellStyle name="40% - Accent4 18 9" xfId="19370" xr:uid="{00000000-0005-0000-0000-0000BA220000}"/>
    <cellStyle name="40% - Accent4 19" xfId="1000" xr:uid="{00000000-0005-0000-0000-0000BB220000}"/>
    <cellStyle name="40% - Accent4 19 10" xfId="37249" xr:uid="{00000000-0005-0000-0000-0000BC220000}"/>
    <cellStyle name="40% - Accent4 19 11" xfId="38472" xr:uid="{00000000-0005-0000-0000-0000BD220000}"/>
    <cellStyle name="40% - Accent4 19 12" xfId="39589" xr:uid="{00000000-0005-0000-0000-0000BE220000}"/>
    <cellStyle name="40% - Accent4 19 13" xfId="40602" xr:uid="{00000000-0005-0000-0000-0000BF220000}"/>
    <cellStyle name="40% - Accent4 19 14" xfId="41458" xr:uid="{00000000-0005-0000-0000-0000C0220000}"/>
    <cellStyle name="40% - Accent4 19 2" xfId="15936" xr:uid="{00000000-0005-0000-0000-0000C1220000}"/>
    <cellStyle name="40% - Accent4 19 3" xfId="27771" xr:uid="{00000000-0005-0000-0000-0000C2220000}"/>
    <cellStyle name="40% - Accent4 19 4" xfId="25977" xr:uid="{00000000-0005-0000-0000-0000C3220000}"/>
    <cellStyle name="40% - Accent4 19 5" xfId="9464" xr:uid="{00000000-0005-0000-0000-0000C4220000}"/>
    <cellStyle name="40% - Accent4 19 6" xfId="23365" xr:uid="{00000000-0005-0000-0000-0000C5220000}"/>
    <cellStyle name="40% - Accent4 19 7" xfId="33072" xr:uid="{00000000-0005-0000-0000-0000C6220000}"/>
    <cellStyle name="40% - Accent4 19 8" xfId="34540" xr:uid="{00000000-0005-0000-0000-0000C7220000}"/>
    <cellStyle name="40% - Accent4 19 9" xfId="35931" xr:uid="{00000000-0005-0000-0000-0000C8220000}"/>
    <cellStyle name="40% - Accent4 2" xfId="1001" xr:uid="{00000000-0005-0000-0000-0000C9220000}"/>
    <cellStyle name="40% - Accent4 2 10" xfId="34593" xr:uid="{00000000-0005-0000-0000-0000CA220000}"/>
    <cellStyle name="40% - Accent4 2 11" xfId="35983" xr:uid="{00000000-0005-0000-0000-0000CB220000}"/>
    <cellStyle name="40% - Accent4 2 12" xfId="37300" xr:uid="{00000000-0005-0000-0000-0000CC220000}"/>
    <cellStyle name="40% - Accent4 2 13" xfId="38522" xr:uid="{00000000-0005-0000-0000-0000CD220000}"/>
    <cellStyle name="40% - Accent4 2 14" xfId="39636" xr:uid="{00000000-0005-0000-0000-0000CE220000}"/>
    <cellStyle name="40% - Accent4 2 15" xfId="40646" xr:uid="{00000000-0005-0000-0000-0000CF220000}"/>
    <cellStyle name="40% - Accent4 2 16" xfId="41498" xr:uid="{00000000-0005-0000-0000-0000D0220000}"/>
    <cellStyle name="40% - Accent4 2 2" xfId="1002" xr:uid="{00000000-0005-0000-0000-0000D1220000}"/>
    <cellStyle name="40% - Accent4 2 3" xfId="1003" xr:uid="{00000000-0005-0000-0000-0000D2220000}"/>
    <cellStyle name="40% - Accent4 2 4" xfId="7964" xr:uid="{00000000-0005-0000-0000-0000D3220000}"/>
    <cellStyle name="40% - Accent4 2 5" xfId="21471" xr:uid="{00000000-0005-0000-0000-0000D4220000}"/>
    <cellStyle name="40% - Accent4 2 6" xfId="24898" xr:uid="{00000000-0005-0000-0000-0000D5220000}"/>
    <cellStyle name="40% - Accent4 2 7" xfId="26615" xr:uid="{00000000-0005-0000-0000-0000D6220000}"/>
    <cellStyle name="40% - Accent4 2 8" xfId="31519" xr:uid="{00000000-0005-0000-0000-0000D7220000}"/>
    <cellStyle name="40% - Accent4 2 9" xfId="33129" xr:uid="{00000000-0005-0000-0000-0000D8220000}"/>
    <cellStyle name="40% - Accent4 20" xfId="1004" xr:uid="{00000000-0005-0000-0000-0000D9220000}"/>
    <cellStyle name="40% - Accent4 20 10" xfId="23708" xr:uid="{00000000-0005-0000-0000-0000DA220000}"/>
    <cellStyle name="40% - Accent4 20 11" xfId="21080" xr:uid="{00000000-0005-0000-0000-0000DB220000}"/>
    <cellStyle name="40% - Accent4 20 12" xfId="22854" xr:uid="{00000000-0005-0000-0000-0000DC220000}"/>
    <cellStyle name="40% - Accent4 20 13" xfId="19307" xr:uid="{00000000-0005-0000-0000-0000DD220000}"/>
    <cellStyle name="40% - Accent4 20 14" xfId="20377" xr:uid="{00000000-0005-0000-0000-0000DE220000}"/>
    <cellStyle name="40% - Accent4 20 2" xfId="16033" xr:uid="{00000000-0005-0000-0000-0000DF220000}"/>
    <cellStyle name="40% - Accent4 20 3" xfId="27850" xr:uid="{00000000-0005-0000-0000-0000E0220000}"/>
    <cellStyle name="40% - Accent4 20 4" xfId="22989" xr:uid="{00000000-0005-0000-0000-0000E1220000}"/>
    <cellStyle name="40% - Accent4 20 5" xfId="19922" xr:uid="{00000000-0005-0000-0000-0000E2220000}"/>
    <cellStyle name="40% - Accent4 20 6" xfId="21334" xr:uid="{00000000-0005-0000-0000-0000E3220000}"/>
    <cellStyle name="40% - Accent4 20 7" xfId="21118" xr:uid="{00000000-0005-0000-0000-0000E4220000}"/>
    <cellStyle name="40% - Accent4 20 8" xfId="26692" xr:uid="{00000000-0005-0000-0000-0000E5220000}"/>
    <cellStyle name="40% - Accent4 20 9" xfId="23895" xr:uid="{00000000-0005-0000-0000-0000E6220000}"/>
    <cellStyle name="40% - Accent4 21" xfId="1005" xr:uid="{00000000-0005-0000-0000-0000E7220000}"/>
    <cellStyle name="40% - Accent4 21 10" xfId="36868" xr:uid="{00000000-0005-0000-0000-0000E8220000}"/>
    <cellStyle name="40% - Accent4 21 11" xfId="38116" xr:uid="{00000000-0005-0000-0000-0000E9220000}"/>
    <cellStyle name="40% - Accent4 21 12" xfId="39265" xr:uid="{00000000-0005-0000-0000-0000EA220000}"/>
    <cellStyle name="40% - Accent4 21 13" xfId="40309" xr:uid="{00000000-0005-0000-0000-0000EB220000}"/>
    <cellStyle name="40% - Accent4 21 14" xfId="41212" xr:uid="{00000000-0005-0000-0000-0000EC220000}"/>
    <cellStyle name="40% - Accent4 21 2" xfId="16130" xr:uid="{00000000-0005-0000-0000-0000ED220000}"/>
    <cellStyle name="40% - Accent4 21 3" xfId="27927" xr:uid="{00000000-0005-0000-0000-0000EE220000}"/>
    <cellStyle name="40% - Accent4 21 4" xfId="25903" xr:uid="{00000000-0005-0000-0000-0000EF220000}"/>
    <cellStyle name="40% - Accent4 21 5" xfId="19825" xr:uid="{00000000-0005-0000-0000-0000F0220000}"/>
    <cellStyle name="40% - Accent4 21 6" xfId="31018" xr:uid="{00000000-0005-0000-0000-0000F1220000}"/>
    <cellStyle name="40% - Accent4 21 7" xfId="32640" xr:uid="{00000000-0005-0000-0000-0000F2220000}"/>
    <cellStyle name="40% - Accent4 21 8" xfId="34119" xr:uid="{00000000-0005-0000-0000-0000F3220000}"/>
    <cellStyle name="40% - Accent4 21 9" xfId="35528" xr:uid="{00000000-0005-0000-0000-0000F4220000}"/>
    <cellStyle name="40% - Accent4 22" xfId="1006" xr:uid="{00000000-0005-0000-0000-0000F5220000}"/>
    <cellStyle name="40% - Accent4 22 10" xfId="27824" xr:uid="{00000000-0005-0000-0000-0000F6220000}"/>
    <cellStyle name="40% - Accent4 22 11" xfId="9769" xr:uid="{00000000-0005-0000-0000-0000F7220000}"/>
    <cellStyle name="40% - Accent4 22 12" xfId="19198" xr:uid="{00000000-0005-0000-0000-0000F8220000}"/>
    <cellStyle name="40% - Accent4 22 13" xfId="24312" xr:uid="{00000000-0005-0000-0000-0000F9220000}"/>
    <cellStyle name="40% - Accent4 22 14" xfId="23921" xr:uid="{00000000-0005-0000-0000-0000FA220000}"/>
    <cellStyle name="40% - Accent4 22 2" xfId="16226" xr:uid="{00000000-0005-0000-0000-0000FB220000}"/>
    <cellStyle name="40% - Accent4 22 3" xfId="28002" xr:uid="{00000000-0005-0000-0000-0000FC220000}"/>
    <cellStyle name="40% - Accent4 22 4" xfId="22924" xr:uid="{00000000-0005-0000-0000-0000FD220000}"/>
    <cellStyle name="40% - Accent4 22 5" xfId="19238" xr:uid="{00000000-0005-0000-0000-0000FE220000}"/>
    <cellStyle name="40% - Accent4 22 6" xfId="22413" xr:uid="{00000000-0005-0000-0000-0000FF220000}"/>
    <cellStyle name="40% - Accent4 22 7" xfId="23673" xr:uid="{00000000-0005-0000-0000-000000230000}"/>
    <cellStyle name="40% - Accent4 22 8" xfId="20584" xr:uid="{00000000-0005-0000-0000-000001230000}"/>
    <cellStyle name="40% - Accent4 22 9" xfId="24696" xr:uid="{00000000-0005-0000-0000-000002230000}"/>
    <cellStyle name="40% - Accent4 23" xfId="1007" xr:uid="{00000000-0005-0000-0000-000003230000}"/>
    <cellStyle name="40% - Accent4 23 10" xfId="33767" xr:uid="{00000000-0005-0000-0000-000004230000}"/>
    <cellStyle name="40% - Accent4 23 11" xfId="35197" xr:uid="{00000000-0005-0000-0000-000005230000}"/>
    <cellStyle name="40% - Accent4 23 12" xfId="36553" xr:uid="{00000000-0005-0000-0000-000006230000}"/>
    <cellStyle name="40% - Accent4 23 13" xfId="37824" xr:uid="{00000000-0005-0000-0000-000007230000}"/>
    <cellStyle name="40% - Accent4 23 14" xfId="38995" xr:uid="{00000000-0005-0000-0000-000008230000}"/>
    <cellStyle name="40% - Accent4 23 2" xfId="16322" xr:uid="{00000000-0005-0000-0000-000009230000}"/>
    <cellStyle name="40% - Accent4 23 3" xfId="28079" xr:uid="{00000000-0005-0000-0000-00000A230000}"/>
    <cellStyle name="40% - Accent4 23 4" xfId="25831" xr:uid="{00000000-0005-0000-0000-00000B230000}"/>
    <cellStyle name="40% - Accent4 23 5" xfId="26722" xr:uid="{00000000-0005-0000-0000-00000C230000}"/>
    <cellStyle name="40% - Accent4 23 6" xfId="24644" xr:uid="{00000000-0005-0000-0000-00000D230000}"/>
    <cellStyle name="40% - Accent4 23 7" xfId="26165" xr:uid="{00000000-0005-0000-0000-00000E230000}"/>
    <cellStyle name="40% - Accent4 23 8" xfId="30628" xr:uid="{00000000-0005-0000-0000-00000F230000}"/>
    <cellStyle name="40% - Accent4 23 9" xfId="32262" xr:uid="{00000000-0005-0000-0000-000010230000}"/>
    <cellStyle name="40% - Accent4 24" xfId="1008" xr:uid="{00000000-0005-0000-0000-000011230000}"/>
    <cellStyle name="40% - Accent4 24 10" xfId="21673" xr:uid="{00000000-0005-0000-0000-000012230000}"/>
    <cellStyle name="40% - Accent4 24 11" xfId="20089" xr:uid="{00000000-0005-0000-0000-000013230000}"/>
    <cellStyle name="40% - Accent4 24 12" xfId="24035" xr:uid="{00000000-0005-0000-0000-000014230000}"/>
    <cellStyle name="40% - Accent4 24 13" xfId="28660" xr:uid="{00000000-0005-0000-0000-000015230000}"/>
    <cellStyle name="40% - Accent4 24 14" xfId="29243" xr:uid="{00000000-0005-0000-0000-000016230000}"/>
    <cellStyle name="40% - Accent4 24 2" xfId="16418" xr:uid="{00000000-0005-0000-0000-000017230000}"/>
    <cellStyle name="40% - Accent4 24 3" xfId="28152" xr:uid="{00000000-0005-0000-0000-000018230000}"/>
    <cellStyle name="40% - Accent4 24 4" xfId="25788" xr:uid="{00000000-0005-0000-0000-000019230000}"/>
    <cellStyle name="40% - Accent4 24 5" xfId="27578" xr:uid="{00000000-0005-0000-0000-00001A230000}"/>
    <cellStyle name="40% - Accent4 24 6" xfId="21381" xr:uid="{00000000-0005-0000-0000-00001B230000}"/>
    <cellStyle name="40% - Accent4 24 7" xfId="28330" xr:uid="{00000000-0005-0000-0000-00001C230000}"/>
    <cellStyle name="40% - Accent4 24 8" xfId="22252" xr:uid="{00000000-0005-0000-0000-00001D230000}"/>
    <cellStyle name="40% - Accent4 24 9" xfId="24135" xr:uid="{00000000-0005-0000-0000-00001E230000}"/>
    <cellStyle name="40% - Accent4 25" xfId="1009" xr:uid="{00000000-0005-0000-0000-00001F230000}"/>
    <cellStyle name="40% - Accent4 25 10" xfId="35871" xr:uid="{00000000-0005-0000-0000-000020230000}"/>
    <cellStyle name="40% - Accent4 25 11" xfId="37196" xr:uid="{00000000-0005-0000-0000-000021230000}"/>
    <cellStyle name="40% - Accent4 25 12" xfId="38422" xr:uid="{00000000-0005-0000-0000-000022230000}"/>
    <cellStyle name="40% - Accent4 25 13" xfId="39544" xr:uid="{00000000-0005-0000-0000-000023230000}"/>
    <cellStyle name="40% - Accent4 25 14" xfId="40559" xr:uid="{00000000-0005-0000-0000-000024230000}"/>
    <cellStyle name="40% - Accent4 25 2" xfId="16514" xr:uid="{00000000-0005-0000-0000-000025230000}"/>
    <cellStyle name="40% - Accent4 25 3" xfId="28226" xr:uid="{00000000-0005-0000-0000-000026230000}"/>
    <cellStyle name="40% - Accent4 25 4" xfId="25751" xr:uid="{00000000-0005-0000-0000-000027230000}"/>
    <cellStyle name="40% - Accent4 25 5" xfId="19004" xr:uid="{00000000-0005-0000-0000-000028230000}"/>
    <cellStyle name="40% - Accent4 25 6" xfId="29899" xr:uid="{00000000-0005-0000-0000-000029230000}"/>
    <cellStyle name="40% - Accent4 25 7" xfId="31393" xr:uid="{00000000-0005-0000-0000-00002A230000}"/>
    <cellStyle name="40% - Accent4 25 8" xfId="33010" xr:uid="{00000000-0005-0000-0000-00002B230000}"/>
    <cellStyle name="40% - Accent4 25 9" xfId="34479" xr:uid="{00000000-0005-0000-0000-00002C230000}"/>
    <cellStyle name="40% - Accent4 26" xfId="1010" xr:uid="{00000000-0005-0000-0000-00002D230000}"/>
    <cellStyle name="40% - Accent4 26 10" xfId="35267" xr:uid="{00000000-0005-0000-0000-00002E230000}"/>
    <cellStyle name="40% - Accent4 26 11" xfId="36619" xr:uid="{00000000-0005-0000-0000-00002F230000}"/>
    <cellStyle name="40% - Accent4 26 12" xfId="37884" xr:uid="{00000000-0005-0000-0000-000030230000}"/>
    <cellStyle name="40% - Accent4 26 13" xfId="39051" xr:uid="{00000000-0005-0000-0000-000031230000}"/>
    <cellStyle name="40% - Accent4 26 14" xfId="40118" xr:uid="{00000000-0005-0000-0000-000032230000}"/>
    <cellStyle name="40% - Accent4 26 2" xfId="16610" xr:uid="{00000000-0005-0000-0000-000033230000}"/>
    <cellStyle name="40% - Accent4 26 3" xfId="28298" xr:uid="{00000000-0005-0000-0000-000034230000}"/>
    <cellStyle name="40% - Accent4 26 4" xfId="25709" xr:uid="{00000000-0005-0000-0000-000035230000}"/>
    <cellStyle name="40% - Accent4 26 5" xfId="19862" xr:uid="{00000000-0005-0000-0000-000036230000}"/>
    <cellStyle name="40% - Accent4 26 6" xfId="29816" xr:uid="{00000000-0005-0000-0000-000037230000}"/>
    <cellStyle name="40% - Accent4 26 7" xfId="30709" xr:uid="{00000000-0005-0000-0000-000038230000}"/>
    <cellStyle name="40% - Accent4 26 8" xfId="32342" xr:uid="{00000000-0005-0000-0000-000039230000}"/>
    <cellStyle name="40% - Accent4 26 9" xfId="33841" xr:uid="{00000000-0005-0000-0000-00003A230000}"/>
    <cellStyle name="40% - Accent4 27" xfId="1011" xr:uid="{00000000-0005-0000-0000-00003B230000}"/>
    <cellStyle name="40% - Accent4 27 10" xfId="26950" xr:uid="{00000000-0005-0000-0000-00003C230000}"/>
    <cellStyle name="40% - Accent4 27 11" xfId="19453" xr:uid="{00000000-0005-0000-0000-00003D230000}"/>
    <cellStyle name="40% - Accent4 27 12" xfId="24707" xr:uid="{00000000-0005-0000-0000-00003E230000}"/>
    <cellStyle name="40% - Accent4 27 13" xfId="25144" xr:uid="{00000000-0005-0000-0000-00003F230000}"/>
    <cellStyle name="40% - Accent4 27 14" xfId="19557" xr:uid="{00000000-0005-0000-0000-000040230000}"/>
    <cellStyle name="40% - Accent4 27 2" xfId="16706" xr:uid="{00000000-0005-0000-0000-000041230000}"/>
    <cellStyle name="40% - Accent4 27 3" xfId="28378" xr:uid="{00000000-0005-0000-0000-000042230000}"/>
    <cellStyle name="40% - Accent4 27 4" xfId="25666" xr:uid="{00000000-0005-0000-0000-000043230000}"/>
    <cellStyle name="40% - Accent4 27 5" xfId="19028" xr:uid="{00000000-0005-0000-0000-000044230000}"/>
    <cellStyle name="40% - Accent4 27 6" xfId="24869" xr:uid="{00000000-0005-0000-0000-000045230000}"/>
    <cellStyle name="40% - Accent4 27 7" xfId="21746" xr:uid="{00000000-0005-0000-0000-000046230000}"/>
    <cellStyle name="40% - Accent4 27 8" xfId="25652" xr:uid="{00000000-0005-0000-0000-000047230000}"/>
    <cellStyle name="40% - Accent4 27 9" xfId="21980" xr:uid="{00000000-0005-0000-0000-000048230000}"/>
    <cellStyle name="40% - Accent4 28" xfId="1012" xr:uid="{00000000-0005-0000-0000-000049230000}"/>
    <cellStyle name="40% - Accent4 28 10" xfId="28208" xr:uid="{00000000-0005-0000-0000-00004A230000}"/>
    <cellStyle name="40% - Accent4 28 11" xfId="22881" xr:uid="{00000000-0005-0000-0000-00004B230000}"/>
    <cellStyle name="40% - Accent4 28 12" xfId="19290" xr:uid="{00000000-0005-0000-0000-00004C230000}"/>
    <cellStyle name="40% - Accent4 28 13" xfId="22592" xr:uid="{00000000-0005-0000-0000-00004D230000}"/>
    <cellStyle name="40% - Accent4 28 14" xfId="22335" xr:uid="{00000000-0005-0000-0000-00004E230000}"/>
    <cellStyle name="40% - Accent4 28 2" xfId="16802" xr:uid="{00000000-0005-0000-0000-00004F230000}"/>
    <cellStyle name="40% - Accent4 28 3" xfId="28460" xr:uid="{00000000-0005-0000-0000-000050230000}"/>
    <cellStyle name="40% - Accent4 28 4" xfId="25621" xr:uid="{00000000-0005-0000-0000-000051230000}"/>
    <cellStyle name="40% - Accent4 28 5" xfId="21902" xr:uid="{00000000-0005-0000-0000-000052230000}"/>
    <cellStyle name="40% - Accent4 28 6" xfId="27299" xr:uid="{00000000-0005-0000-0000-000053230000}"/>
    <cellStyle name="40% - Accent4 28 7" xfId="19362" xr:uid="{00000000-0005-0000-0000-000054230000}"/>
    <cellStyle name="40% - Accent4 28 8" xfId="19880" xr:uid="{00000000-0005-0000-0000-000055230000}"/>
    <cellStyle name="40% - Accent4 28 9" xfId="13250" xr:uid="{00000000-0005-0000-0000-000056230000}"/>
    <cellStyle name="40% - Accent4 29" xfId="1013" xr:uid="{00000000-0005-0000-0000-000057230000}"/>
    <cellStyle name="40% - Accent4 29 10" xfId="32729" xr:uid="{00000000-0005-0000-0000-000058230000}"/>
    <cellStyle name="40% - Accent4 29 11" xfId="34205" xr:uid="{00000000-0005-0000-0000-000059230000}"/>
    <cellStyle name="40% - Accent4 29 12" xfId="35611" xr:uid="{00000000-0005-0000-0000-00005A230000}"/>
    <cellStyle name="40% - Accent4 29 13" xfId="36949" xr:uid="{00000000-0005-0000-0000-00005B230000}"/>
    <cellStyle name="40% - Accent4 29 14" xfId="38190" xr:uid="{00000000-0005-0000-0000-00005C230000}"/>
    <cellStyle name="40% - Accent4 29 2" xfId="16898" xr:uid="{00000000-0005-0000-0000-00005D230000}"/>
    <cellStyle name="40% - Accent4 29 3" xfId="28543" xr:uid="{00000000-0005-0000-0000-00005E230000}"/>
    <cellStyle name="40% - Accent4 29 4" xfId="25583" xr:uid="{00000000-0005-0000-0000-00005F230000}"/>
    <cellStyle name="40% - Accent4 29 5" xfId="24946" xr:uid="{00000000-0005-0000-0000-000060230000}"/>
    <cellStyle name="40% - Accent4 29 6" xfId="21983" xr:uid="{00000000-0005-0000-0000-000061230000}"/>
    <cellStyle name="40% - Accent4 29 7" xfId="24028" xr:uid="{00000000-0005-0000-0000-000062230000}"/>
    <cellStyle name="40% - Accent4 29 8" xfId="29601" xr:uid="{00000000-0005-0000-0000-000063230000}"/>
    <cellStyle name="40% - Accent4 29 9" xfId="31108" xr:uid="{00000000-0005-0000-0000-000064230000}"/>
    <cellStyle name="40% - Accent4 3" xfId="1014" xr:uid="{00000000-0005-0000-0000-000065230000}"/>
    <cellStyle name="40% - Accent4 3 10" xfId="24063" xr:uid="{00000000-0005-0000-0000-000066230000}"/>
    <cellStyle name="40% - Accent4 3 11" xfId="28262" xr:uid="{00000000-0005-0000-0000-000067230000}"/>
    <cellStyle name="40% - Accent4 3 12" xfId="27795" xr:uid="{00000000-0005-0000-0000-000068230000}"/>
    <cellStyle name="40% - Accent4 3 13" xfId="19728" xr:uid="{00000000-0005-0000-0000-000069230000}"/>
    <cellStyle name="40% - Accent4 3 14" xfId="33267" xr:uid="{00000000-0005-0000-0000-00006A230000}"/>
    <cellStyle name="40% - Accent4 3 15" xfId="34723" xr:uid="{00000000-0005-0000-0000-00006B230000}"/>
    <cellStyle name="40% - Accent4 3 16" xfId="36111" xr:uid="{00000000-0005-0000-0000-00006C230000}"/>
    <cellStyle name="40% - Accent4 3 2" xfId="1015" xr:uid="{00000000-0005-0000-0000-00006D230000}"/>
    <cellStyle name="40% - Accent4 3 3" xfId="1016" xr:uid="{00000000-0005-0000-0000-00006E230000}"/>
    <cellStyle name="40% - Accent4 3 4" xfId="8064" xr:uid="{00000000-0005-0000-0000-00006F230000}"/>
    <cellStyle name="40% - Accent4 3 5" xfId="21553" xr:uid="{00000000-0005-0000-0000-000070230000}"/>
    <cellStyle name="40% - Accent4 3 6" xfId="22504" xr:uid="{00000000-0005-0000-0000-000071230000}"/>
    <cellStyle name="40% - Accent4 3 7" xfId="20271" xr:uid="{00000000-0005-0000-0000-000072230000}"/>
    <cellStyle name="40% - Accent4 3 8" xfId="22813" xr:uid="{00000000-0005-0000-0000-000073230000}"/>
    <cellStyle name="40% - Accent4 3 9" xfId="19998" xr:uid="{00000000-0005-0000-0000-000074230000}"/>
    <cellStyle name="40% - Accent4 30" xfId="1017" xr:uid="{00000000-0005-0000-0000-000075230000}"/>
    <cellStyle name="40% - Accent4 30 10" xfId="38678" xr:uid="{00000000-0005-0000-0000-000076230000}"/>
    <cellStyle name="40% - Accent4 30 11" xfId="39780" xr:uid="{00000000-0005-0000-0000-000077230000}"/>
    <cellStyle name="40% - Accent4 30 12" xfId="40763" xr:uid="{00000000-0005-0000-0000-000078230000}"/>
    <cellStyle name="40% - Accent4 30 13" xfId="41594" xr:uid="{00000000-0005-0000-0000-000079230000}"/>
    <cellStyle name="40% - Accent4 30 14" xfId="42283" xr:uid="{00000000-0005-0000-0000-00007A230000}"/>
    <cellStyle name="40% - Accent4 30 2" xfId="16994" xr:uid="{00000000-0005-0000-0000-00007B230000}"/>
    <cellStyle name="40% - Accent4 30 3" xfId="28617" xr:uid="{00000000-0005-0000-0000-00007C230000}"/>
    <cellStyle name="40% - Accent4 30 4" xfId="30241" xr:uid="{00000000-0005-0000-0000-00007D230000}"/>
    <cellStyle name="40% - Accent4 30 5" xfId="31814" xr:uid="{00000000-0005-0000-0000-00007E230000}"/>
    <cellStyle name="40% - Accent4 30 6" xfId="33339" xr:uid="{00000000-0005-0000-0000-00007F230000}"/>
    <cellStyle name="40% - Accent4 30 7" xfId="34792" xr:uid="{00000000-0005-0000-0000-000080230000}"/>
    <cellStyle name="40% - Accent4 30 8" xfId="36175" xr:uid="{00000000-0005-0000-0000-000081230000}"/>
    <cellStyle name="40% - Accent4 30 9" xfId="37476" xr:uid="{00000000-0005-0000-0000-000082230000}"/>
    <cellStyle name="40% - Accent4 31" xfId="1018" xr:uid="{00000000-0005-0000-0000-000083230000}"/>
    <cellStyle name="40% - Accent4 31 10" xfId="38725" xr:uid="{00000000-0005-0000-0000-000084230000}"/>
    <cellStyle name="40% - Accent4 31 11" xfId="39822" xr:uid="{00000000-0005-0000-0000-000085230000}"/>
    <cellStyle name="40% - Accent4 31 12" xfId="40799" xr:uid="{00000000-0005-0000-0000-000086230000}"/>
    <cellStyle name="40% - Accent4 31 13" xfId="41625" xr:uid="{00000000-0005-0000-0000-000087230000}"/>
    <cellStyle name="40% - Accent4 31 14" xfId="42313" xr:uid="{00000000-0005-0000-0000-000088230000}"/>
    <cellStyle name="40% - Accent4 31 2" xfId="17090" xr:uid="{00000000-0005-0000-0000-000089230000}"/>
    <cellStyle name="40% - Accent4 31 3" xfId="28701" xr:uid="{00000000-0005-0000-0000-00008A230000}"/>
    <cellStyle name="40% - Accent4 31 4" xfId="30312" xr:uid="{00000000-0005-0000-0000-00008B230000}"/>
    <cellStyle name="40% - Accent4 31 5" xfId="31883" xr:uid="{00000000-0005-0000-0000-00008C230000}"/>
    <cellStyle name="40% - Accent4 31 6" xfId="33405" xr:uid="{00000000-0005-0000-0000-00008D230000}"/>
    <cellStyle name="40% - Accent4 31 7" xfId="34853" xr:uid="{00000000-0005-0000-0000-00008E230000}"/>
    <cellStyle name="40% - Accent4 31 8" xfId="36232" xr:uid="{00000000-0005-0000-0000-00008F230000}"/>
    <cellStyle name="40% - Accent4 31 9" xfId="37529" xr:uid="{00000000-0005-0000-0000-000090230000}"/>
    <cellStyle name="40% - Accent4 32" xfId="1019" xr:uid="{00000000-0005-0000-0000-000091230000}"/>
    <cellStyle name="40% - Accent4 32 10" xfId="38776" xr:uid="{00000000-0005-0000-0000-000092230000}"/>
    <cellStyle name="40% - Accent4 32 11" xfId="39868" xr:uid="{00000000-0005-0000-0000-000093230000}"/>
    <cellStyle name="40% - Accent4 32 12" xfId="40838" xr:uid="{00000000-0005-0000-0000-000094230000}"/>
    <cellStyle name="40% - Accent4 32 13" xfId="41659" xr:uid="{00000000-0005-0000-0000-000095230000}"/>
    <cellStyle name="40% - Accent4 32 14" xfId="42343" xr:uid="{00000000-0005-0000-0000-000096230000}"/>
    <cellStyle name="40% - Accent4 32 2" xfId="17186" xr:uid="{00000000-0005-0000-0000-000097230000}"/>
    <cellStyle name="40% - Accent4 32 3" xfId="28768" xr:uid="{00000000-0005-0000-0000-000098230000}"/>
    <cellStyle name="40% - Accent4 32 4" xfId="30381" xr:uid="{00000000-0005-0000-0000-000099230000}"/>
    <cellStyle name="40% - Accent4 32 5" xfId="31953" xr:uid="{00000000-0005-0000-0000-00009A230000}"/>
    <cellStyle name="40% - Accent4 32 6" xfId="33469" xr:uid="{00000000-0005-0000-0000-00009B230000}"/>
    <cellStyle name="40% - Accent4 32 7" xfId="34914" xr:uid="{00000000-0005-0000-0000-00009C230000}"/>
    <cellStyle name="40% - Accent4 32 8" xfId="36288" xr:uid="{00000000-0005-0000-0000-00009D230000}"/>
    <cellStyle name="40% - Accent4 32 9" xfId="37583" xr:uid="{00000000-0005-0000-0000-00009E230000}"/>
    <cellStyle name="40% - Accent4 33" xfId="1020" xr:uid="{00000000-0005-0000-0000-00009F230000}"/>
    <cellStyle name="40% - Accent4 33 10" xfId="38827" xr:uid="{00000000-0005-0000-0000-0000A0230000}"/>
    <cellStyle name="40% - Accent4 33 11" xfId="39914" xr:uid="{00000000-0005-0000-0000-0000A1230000}"/>
    <cellStyle name="40% - Accent4 33 12" xfId="40877" xr:uid="{00000000-0005-0000-0000-0000A2230000}"/>
    <cellStyle name="40% - Accent4 33 13" xfId="41691" xr:uid="{00000000-0005-0000-0000-0000A3230000}"/>
    <cellStyle name="40% - Accent4 33 14" xfId="42372" xr:uid="{00000000-0005-0000-0000-0000A4230000}"/>
    <cellStyle name="40% - Accent4 33 2" xfId="17282" xr:uid="{00000000-0005-0000-0000-0000A5230000}"/>
    <cellStyle name="40% - Accent4 33 3" xfId="28838" xr:uid="{00000000-0005-0000-0000-0000A6230000}"/>
    <cellStyle name="40% - Accent4 33 4" xfId="30455" xr:uid="{00000000-0005-0000-0000-0000A7230000}"/>
    <cellStyle name="40% - Accent4 33 5" xfId="32018" xr:uid="{00000000-0005-0000-0000-0000A8230000}"/>
    <cellStyle name="40% - Accent4 33 6" xfId="33532" xr:uid="{00000000-0005-0000-0000-0000A9230000}"/>
    <cellStyle name="40% - Accent4 33 7" xfId="34974" xr:uid="{00000000-0005-0000-0000-0000AA230000}"/>
    <cellStyle name="40% - Accent4 33 8" xfId="36344" xr:uid="{00000000-0005-0000-0000-0000AB230000}"/>
    <cellStyle name="40% - Accent4 33 9" xfId="37637" xr:uid="{00000000-0005-0000-0000-0000AC230000}"/>
    <cellStyle name="40% - Accent4 34" xfId="1021" xr:uid="{00000000-0005-0000-0000-0000AD230000}"/>
    <cellStyle name="40% - Accent4 34 10" xfId="38880" xr:uid="{00000000-0005-0000-0000-0000AE230000}"/>
    <cellStyle name="40% - Accent4 34 11" xfId="39964" xr:uid="{00000000-0005-0000-0000-0000AF230000}"/>
    <cellStyle name="40% - Accent4 34 12" xfId="40915" xr:uid="{00000000-0005-0000-0000-0000B0230000}"/>
    <cellStyle name="40% - Accent4 34 13" xfId="41725" xr:uid="{00000000-0005-0000-0000-0000B1230000}"/>
    <cellStyle name="40% - Accent4 34 14" xfId="42401" xr:uid="{00000000-0005-0000-0000-0000B2230000}"/>
    <cellStyle name="40% - Accent4 34 2" xfId="17378" xr:uid="{00000000-0005-0000-0000-0000B3230000}"/>
    <cellStyle name="40% - Accent4 34 3" xfId="28922" xr:uid="{00000000-0005-0000-0000-0000B4230000}"/>
    <cellStyle name="40% - Accent4 34 4" xfId="30529" xr:uid="{00000000-0005-0000-0000-0000B5230000}"/>
    <cellStyle name="40% - Accent4 34 5" xfId="32094" xr:uid="{00000000-0005-0000-0000-0000B6230000}"/>
    <cellStyle name="40% - Accent4 34 6" xfId="33605" xr:uid="{00000000-0005-0000-0000-0000B7230000}"/>
    <cellStyle name="40% - Accent4 34 7" xfId="35045" xr:uid="{00000000-0005-0000-0000-0000B8230000}"/>
    <cellStyle name="40% - Accent4 34 8" xfId="36408" xr:uid="{00000000-0005-0000-0000-0000B9230000}"/>
    <cellStyle name="40% - Accent4 34 9" xfId="37697" xr:uid="{00000000-0005-0000-0000-0000BA230000}"/>
    <cellStyle name="40% - Accent4 35" xfId="1022" xr:uid="{00000000-0005-0000-0000-0000BB230000}"/>
    <cellStyle name="40% - Accent4 35 10" xfId="38923" xr:uid="{00000000-0005-0000-0000-0000BC230000}"/>
    <cellStyle name="40% - Accent4 35 11" xfId="40004" xr:uid="{00000000-0005-0000-0000-0000BD230000}"/>
    <cellStyle name="40% - Accent4 35 12" xfId="40950" xr:uid="{00000000-0005-0000-0000-0000BE230000}"/>
    <cellStyle name="40% - Accent4 35 13" xfId="41755" xr:uid="{00000000-0005-0000-0000-0000BF230000}"/>
    <cellStyle name="40% - Accent4 35 14" xfId="42429" xr:uid="{00000000-0005-0000-0000-0000C0230000}"/>
    <cellStyle name="40% - Accent4 35 2" xfId="17473" xr:uid="{00000000-0005-0000-0000-0000C1230000}"/>
    <cellStyle name="40% - Accent4 35 3" xfId="28997" xr:uid="{00000000-0005-0000-0000-0000C2230000}"/>
    <cellStyle name="40% - Accent4 35 4" xfId="30600" xr:uid="{00000000-0005-0000-0000-0000C3230000}"/>
    <cellStyle name="40% - Accent4 35 5" xfId="32164" xr:uid="{00000000-0005-0000-0000-0000C4230000}"/>
    <cellStyle name="40% - Accent4 35 6" xfId="33674" xr:uid="{00000000-0005-0000-0000-0000C5230000}"/>
    <cellStyle name="40% - Accent4 35 7" xfId="35107" xr:uid="{00000000-0005-0000-0000-0000C6230000}"/>
    <cellStyle name="40% - Accent4 35 8" xfId="36468" xr:uid="{00000000-0005-0000-0000-0000C7230000}"/>
    <cellStyle name="40% - Accent4 35 9" xfId="37746" xr:uid="{00000000-0005-0000-0000-0000C8230000}"/>
    <cellStyle name="40% - Accent4 36" xfId="1023" xr:uid="{00000000-0005-0000-0000-0000C9230000}"/>
    <cellStyle name="40% - Accent4 36 10" xfId="38973" xr:uid="{00000000-0005-0000-0000-0000CA230000}"/>
    <cellStyle name="40% - Accent4 36 11" xfId="40048" xr:uid="{00000000-0005-0000-0000-0000CB230000}"/>
    <cellStyle name="40% - Accent4 36 12" xfId="40989" xr:uid="{00000000-0005-0000-0000-0000CC230000}"/>
    <cellStyle name="40% - Accent4 36 13" xfId="41786" xr:uid="{00000000-0005-0000-0000-0000CD230000}"/>
    <cellStyle name="40% - Accent4 36 14" xfId="42457" xr:uid="{00000000-0005-0000-0000-0000CE230000}"/>
    <cellStyle name="40% - Accent4 36 2" xfId="17568" xr:uid="{00000000-0005-0000-0000-0000CF230000}"/>
    <cellStyle name="40% - Accent4 36 3" xfId="29064" xr:uid="{00000000-0005-0000-0000-0000D0230000}"/>
    <cellStyle name="40% - Accent4 36 4" xfId="30676" xr:uid="{00000000-0005-0000-0000-0000D1230000}"/>
    <cellStyle name="40% - Accent4 36 5" xfId="32234" xr:uid="{00000000-0005-0000-0000-0000D2230000}"/>
    <cellStyle name="40% - Accent4 36 6" xfId="33741" xr:uid="{00000000-0005-0000-0000-0000D3230000}"/>
    <cellStyle name="40% - Accent4 36 7" xfId="35173" xr:uid="{00000000-0005-0000-0000-0000D4230000}"/>
    <cellStyle name="40% - Accent4 36 8" xfId="36530" xr:uid="{00000000-0005-0000-0000-0000D5230000}"/>
    <cellStyle name="40% - Accent4 36 9" xfId="37802" xr:uid="{00000000-0005-0000-0000-0000D6230000}"/>
    <cellStyle name="40% - Accent4 37" xfId="1024" xr:uid="{00000000-0005-0000-0000-0000D7230000}"/>
    <cellStyle name="40% - Accent4 37 10" xfId="39024" xr:uid="{00000000-0005-0000-0000-0000D8230000}"/>
    <cellStyle name="40% - Accent4 37 11" xfId="40092" xr:uid="{00000000-0005-0000-0000-0000D9230000}"/>
    <cellStyle name="40% - Accent4 37 12" xfId="41026" xr:uid="{00000000-0005-0000-0000-0000DA230000}"/>
    <cellStyle name="40% - Accent4 37 13" xfId="41819" xr:uid="{00000000-0005-0000-0000-0000DB230000}"/>
    <cellStyle name="40% - Accent4 37 14" xfId="42487" xr:uid="{00000000-0005-0000-0000-0000DC230000}"/>
    <cellStyle name="40% - Accent4 37 2" xfId="17665" xr:uid="{00000000-0005-0000-0000-0000DD230000}"/>
    <cellStyle name="40% - Accent4 37 3" xfId="29146" xr:uid="{00000000-0005-0000-0000-0000DE230000}"/>
    <cellStyle name="40% - Accent4 37 4" xfId="30743" xr:uid="{00000000-0005-0000-0000-0000DF230000}"/>
    <cellStyle name="40% - Accent4 37 5" xfId="32309" xr:uid="{00000000-0005-0000-0000-0000E0230000}"/>
    <cellStyle name="40% - Accent4 37 6" xfId="33808" xr:uid="{00000000-0005-0000-0000-0000E1230000}"/>
    <cellStyle name="40% - Accent4 37 7" xfId="35235" xr:uid="{00000000-0005-0000-0000-0000E2230000}"/>
    <cellStyle name="40% - Accent4 37 8" xfId="36589" xr:uid="{00000000-0005-0000-0000-0000E3230000}"/>
    <cellStyle name="40% - Accent4 37 9" xfId="37856" xr:uid="{00000000-0005-0000-0000-0000E4230000}"/>
    <cellStyle name="40% - Accent4 38" xfId="1025" xr:uid="{00000000-0005-0000-0000-0000E5230000}"/>
    <cellStyle name="40% - Accent4 38 10" xfId="39072" xr:uid="{00000000-0005-0000-0000-0000E6230000}"/>
    <cellStyle name="40% - Accent4 38 11" xfId="40137" xr:uid="{00000000-0005-0000-0000-0000E7230000}"/>
    <cellStyle name="40% - Accent4 38 12" xfId="41062" xr:uid="{00000000-0005-0000-0000-0000E8230000}"/>
    <cellStyle name="40% - Accent4 38 13" xfId="41852" xr:uid="{00000000-0005-0000-0000-0000E9230000}"/>
    <cellStyle name="40% - Accent4 38 14" xfId="42517" xr:uid="{00000000-0005-0000-0000-0000EA230000}"/>
    <cellStyle name="40% - Accent4 38 2" xfId="17762" xr:uid="{00000000-0005-0000-0000-0000EB230000}"/>
    <cellStyle name="40% - Accent4 38 3" xfId="29220" xr:uid="{00000000-0005-0000-0000-0000EC230000}"/>
    <cellStyle name="40% - Accent4 38 4" xfId="30822" xr:uid="{00000000-0005-0000-0000-0000ED230000}"/>
    <cellStyle name="40% - Accent4 38 5" xfId="32375" xr:uid="{00000000-0005-0000-0000-0000EE230000}"/>
    <cellStyle name="40% - Accent4 38 6" xfId="33871" xr:uid="{00000000-0005-0000-0000-0000EF230000}"/>
    <cellStyle name="40% - Accent4 38 7" xfId="35294" xr:uid="{00000000-0005-0000-0000-0000F0230000}"/>
    <cellStyle name="40% - Accent4 38 8" xfId="36646" xr:uid="{00000000-0005-0000-0000-0000F1230000}"/>
    <cellStyle name="40% - Accent4 38 9" xfId="37908" xr:uid="{00000000-0005-0000-0000-0000F2230000}"/>
    <cellStyle name="40% - Accent4 39" xfId="1026" xr:uid="{00000000-0005-0000-0000-0000F3230000}"/>
    <cellStyle name="40% - Accent4 39 10" xfId="39125" xr:uid="{00000000-0005-0000-0000-0000F4230000}"/>
    <cellStyle name="40% - Accent4 39 11" xfId="40184" xr:uid="{00000000-0005-0000-0000-0000F5230000}"/>
    <cellStyle name="40% - Accent4 39 12" xfId="41103" xr:uid="{00000000-0005-0000-0000-0000F6230000}"/>
    <cellStyle name="40% - Accent4 39 13" xfId="41887" xr:uid="{00000000-0005-0000-0000-0000F7230000}"/>
    <cellStyle name="40% - Accent4 39 14" xfId="42546" xr:uid="{00000000-0005-0000-0000-0000F8230000}"/>
    <cellStyle name="40% - Accent4 39 2" xfId="17858" xr:uid="{00000000-0005-0000-0000-0000F9230000}"/>
    <cellStyle name="40% - Accent4 39 3" xfId="29291" xr:uid="{00000000-0005-0000-0000-0000FA230000}"/>
    <cellStyle name="40% - Accent4 39 4" xfId="30894" xr:uid="{00000000-0005-0000-0000-0000FB230000}"/>
    <cellStyle name="40% - Accent4 39 5" xfId="32451" xr:uid="{00000000-0005-0000-0000-0000FC230000}"/>
    <cellStyle name="40% - Accent4 39 6" xfId="33943" xr:uid="{00000000-0005-0000-0000-0000FD230000}"/>
    <cellStyle name="40% - Accent4 39 7" xfId="35363" xr:uid="{00000000-0005-0000-0000-0000FE230000}"/>
    <cellStyle name="40% - Accent4 39 8" xfId="36711" xr:uid="{00000000-0005-0000-0000-0000FF230000}"/>
    <cellStyle name="40% - Accent4 39 9" xfId="37964" xr:uid="{00000000-0005-0000-0000-000000240000}"/>
    <cellStyle name="40% - Accent4 4" xfId="1027" xr:uid="{00000000-0005-0000-0000-000001240000}"/>
    <cellStyle name="40% - Accent4 4 10" xfId="30042" xr:uid="{00000000-0005-0000-0000-000002240000}"/>
    <cellStyle name="40% - Accent4 4 11" xfId="29905" xr:uid="{00000000-0005-0000-0000-000003240000}"/>
    <cellStyle name="40% - Accent4 4 12" xfId="31398" xr:uid="{00000000-0005-0000-0000-000004240000}"/>
    <cellStyle name="40% - Accent4 4 13" xfId="33015" xr:uid="{00000000-0005-0000-0000-000005240000}"/>
    <cellStyle name="40% - Accent4 4 14" xfId="34484" xr:uid="{00000000-0005-0000-0000-000006240000}"/>
    <cellStyle name="40% - Accent4 4 15" xfId="35876" xr:uid="{00000000-0005-0000-0000-000007240000}"/>
    <cellStyle name="40% - Accent4 4 16" xfId="37201" xr:uid="{00000000-0005-0000-0000-000008240000}"/>
    <cellStyle name="40% - Accent4 4 2" xfId="1028" xr:uid="{00000000-0005-0000-0000-000009240000}"/>
    <cellStyle name="40% - Accent4 4 3" xfId="1029" xr:uid="{00000000-0005-0000-0000-00000A240000}"/>
    <cellStyle name="40% - Accent4 4 4" xfId="8164" xr:uid="{00000000-0005-0000-0000-00000B240000}"/>
    <cellStyle name="40% - Accent4 4 5" xfId="21633" xr:uid="{00000000-0005-0000-0000-00000C240000}"/>
    <cellStyle name="40% - Accent4 4 6" xfId="26764" xr:uid="{00000000-0005-0000-0000-00000D240000}"/>
    <cellStyle name="40% - Accent4 4 7" xfId="9674" xr:uid="{00000000-0005-0000-0000-00000E240000}"/>
    <cellStyle name="40% - Accent4 4 8" xfId="25435" xr:uid="{00000000-0005-0000-0000-00000F240000}"/>
    <cellStyle name="40% - Accent4 4 9" xfId="25212" xr:uid="{00000000-0005-0000-0000-000010240000}"/>
    <cellStyle name="40% - Accent4 40" xfId="1030" xr:uid="{00000000-0005-0000-0000-000011240000}"/>
    <cellStyle name="40% - Accent4 40 10" xfId="39175" xr:uid="{00000000-0005-0000-0000-000012240000}"/>
    <cellStyle name="40% - Accent4 40 11" xfId="40228" xr:uid="{00000000-0005-0000-0000-000013240000}"/>
    <cellStyle name="40% - Accent4 40 12" xfId="41141" xr:uid="{00000000-0005-0000-0000-000014240000}"/>
    <cellStyle name="40% - Accent4 40 13" xfId="41918" xr:uid="{00000000-0005-0000-0000-000015240000}"/>
    <cellStyle name="40% - Accent4 40 14" xfId="42575" xr:uid="{00000000-0005-0000-0000-000016240000}"/>
    <cellStyle name="40% - Accent4 40 2" xfId="17954" xr:uid="{00000000-0005-0000-0000-000017240000}"/>
    <cellStyle name="40% - Accent4 40 3" xfId="29373" xr:uid="{00000000-0005-0000-0000-000018240000}"/>
    <cellStyle name="40% - Accent4 40 4" xfId="30970" xr:uid="{00000000-0005-0000-0000-000019240000}"/>
    <cellStyle name="40% - Accent4 40 5" xfId="32519" xr:uid="{00000000-0005-0000-0000-00001A240000}"/>
    <cellStyle name="40% - Accent4 40 6" xfId="34006" xr:uid="{00000000-0005-0000-0000-00001B240000}"/>
    <cellStyle name="40% - Accent4 40 7" xfId="35424" xr:uid="{00000000-0005-0000-0000-00001C240000}"/>
    <cellStyle name="40% - Accent4 40 8" xfId="36770" xr:uid="{00000000-0005-0000-0000-00001D240000}"/>
    <cellStyle name="40% - Accent4 40 9" xfId="38021" xr:uid="{00000000-0005-0000-0000-00001E240000}"/>
    <cellStyle name="40% - Accent4 41" xfId="1031" xr:uid="{00000000-0005-0000-0000-00001F240000}"/>
    <cellStyle name="40% - Accent4 41 10" xfId="39228" xr:uid="{00000000-0005-0000-0000-000020240000}"/>
    <cellStyle name="40% - Accent4 41 11" xfId="40274" xr:uid="{00000000-0005-0000-0000-000021240000}"/>
    <cellStyle name="40% - Accent4 41 12" xfId="41180" xr:uid="{00000000-0005-0000-0000-000022240000}"/>
    <cellStyle name="40% - Accent4 41 13" xfId="41951" xr:uid="{00000000-0005-0000-0000-000023240000}"/>
    <cellStyle name="40% - Accent4 41 14" xfId="42604" xr:uid="{00000000-0005-0000-0000-000024240000}"/>
    <cellStyle name="40% - Accent4 41 2" xfId="18050" xr:uid="{00000000-0005-0000-0000-000025240000}"/>
    <cellStyle name="40% - Accent4 41 3" xfId="29453" xr:uid="{00000000-0005-0000-0000-000026240000}"/>
    <cellStyle name="40% - Accent4 41 4" xfId="31050" xr:uid="{00000000-0005-0000-0000-000027240000}"/>
    <cellStyle name="40% - Accent4 41 5" xfId="32593" xr:uid="{00000000-0005-0000-0000-000028240000}"/>
    <cellStyle name="40% - Accent4 41 6" xfId="34074" xr:uid="{00000000-0005-0000-0000-000029240000}"/>
    <cellStyle name="40% - Accent4 41 7" xfId="35487" xr:uid="{00000000-0005-0000-0000-00002A240000}"/>
    <cellStyle name="40% - Accent4 41 8" xfId="36828" xr:uid="{00000000-0005-0000-0000-00002B240000}"/>
    <cellStyle name="40% - Accent4 41 9" xfId="38077" xr:uid="{00000000-0005-0000-0000-00002C240000}"/>
    <cellStyle name="40% - Accent4 42" xfId="1032" xr:uid="{00000000-0005-0000-0000-00002D240000}"/>
    <cellStyle name="40% - Accent4 42 10" xfId="39289" xr:uid="{00000000-0005-0000-0000-00002E240000}"/>
    <cellStyle name="40% - Accent4 42 11" xfId="40329" xr:uid="{00000000-0005-0000-0000-00002F240000}"/>
    <cellStyle name="40% - Accent4 42 12" xfId="41225" xr:uid="{00000000-0005-0000-0000-000030240000}"/>
    <cellStyle name="40% - Accent4 42 13" xfId="41987" xr:uid="{00000000-0005-0000-0000-000031240000}"/>
    <cellStyle name="40% - Accent4 42 14" xfId="42633" xr:uid="{00000000-0005-0000-0000-000032240000}"/>
    <cellStyle name="40% - Accent4 42 2" xfId="18146" xr:uid="{00000000-0005-0000-0000-000033240000}"/>
    <cellStyle name="40% - Accent4 42 3" xfId="29535" xr:uid="{00000000-0005-0000-0000-000034240000}"/>
    <cellStyle name="40% - Accent4 42 4" xfId="31121" xr:uid="{00000000-0005-0000-0000-000035240000}"/>
    <cellStyle name="40% - Accent4 42 5" xfId="32672" xr:uid="{00000000-0005-0000-0000-000036240000}"/>
    <cellStyle name="40% - Accent4 42 6" xfId="34149" xr:uid="{00000000-0005-0000-0000-000037240000}"/>
    <cellStyle name="40% - Accent4 42 7" xfId="35557" xr:uid="{00000000-0005-0000-0000-000038240000}"/>
    <cellStyle name="40% - Accent4 42 8" xfId="36897" xr:uid="{00000000-0005-0000-0000-000039240000}"/>
    <cellStyle name="40% - Accent4 42 9" xfId="38142" xr:uid="{00000000-0005-0000-0000-00003A240000}"/>
    <cellStyle name="40% - Accent4 43" xfId="1033" xr:uid="{00000000-0005-0000-0000-00003B240000}"/>
    <cellStyle name="40% - Accent4 43 10" xfId="39343" xr:uid="{00000000-0005-0000-0000-00003C240000}"/>
    <cellStyle name="40% - Accent4 43 11" xfId="40378" xr:uid="{00000000-0005-0000-0000-00003D240000}"/>
    <cellStyle name="40% - Accent4 43 12" xfId="41268" xr:uid="{00000000-0005-0000-0000-00003E240000}"/>
    <cellStyle name="40% - Accent4 43 13" xfId="42022" xr:uid="{00000000-0005-0000-0000-00003F240000}"/>
    <cellStyle name="40% - Accent4 43 14" xfId="42662" xr:uid="{00000000-0005-0000-0000-000040240000}"/>
    <cellStyle name="40% - Accent4 43 2" xfId="18242" xr:uid="{00000000-0005-0000-0000-000041240000}"/>
    <cellStyle name="40% - Accent4 43 3" xfId="29613" xr:uid="{00000000-0005-0000-0000-000042240000}"/>
    <cellStyle name="40% - Accent4 43 4" xfId="31189" xr:uid="{00000000-0005-0000-0000-000043240000}"/>
    <cellStyle name="40% - Accent4 43 5" xfId="32742" xr:uid="{00000000-0005-0000-0000-000044240000}"/>
    <cellStyle name="40% - Accent4 43 6" xfId="34218" xr:uid="{00000000-0005-0000-0000-000045240000}"/>
    <cellStyle name="40% - Accent4 43 7" xfId="35623" xr:uid="{00000000-0005-0000-0000-000046240000}"/>
    <cellStyle name="40% - Accent4 43 8" xfId="36961" xr:uid="{00000000-0005-0000-0000-000047240000}"/>
    <cellStyle name="40% - Accent4 43 9" xfId="38202" xr:uid="{00000000-0005-0000-0000-000048240000}"/>
    <cellStyle name="40% - Accent4 44" xfId="1034" xr:uid="{00000000-0005-0000-0000-000049240000}"/>
    <cellStyle name="40% - Accent4 44 10" xfId="39396" xr:uid="{00000000-0005-0000-0000-00004A240000}"/>
    <cellStyle name="40% - Accent4 44 11" xfId="40427" xr:uid="{00000000-0005-0000-0000-00004B240000}"/>
    <cellStyle name="40% - Accent4 44 12" xfId="41307" xr:uid="{00000000-0005-0000-0000-00004C240000}"/>
    <cellStyle name="40% - Accent4 44 13" xfId="42056" xr:uid="{00000000-0005-0000-0000-00004D240000}"/>
    <cellStyle name="40% - Accent4 44 14" xfId="42691" xr:uid="{00000000-0005-0000-0000-00004E240000}"/>
    <cellStyle name="40% - Accent4 44 2" xfId="18338" xr:uid="{00000000-0005-0000-0000-00004F240000}"/>
    <cellStyle name="40% - Accent4 44 3" xfId="29686" xr:uid="{00000000-0005-0000-0000-000050240000}"/>
    <cellStyle name="40% - Accent4 44 4" xfId="31265" xr:uid="{00000000-0005-0000-0000-000051240000}"/>
    <cellStyle name="40% - Accent4 44 5" xfId="32810" xr:uid="{00000000-0005-0000-0000-000052240000}"/>
    <cellStyle name="40% - Accent4 44 6" xfId="34286" xr:uid="{00000000-0005-0000-0000-000053240000}"/>
    <cellStyle name="40% - Accent4 44 7" xfId="35688" xr:uid="{00000000-0005-0000-0000-000054240000}"/>
    <cellStyle name="40% - Accent4 44 8" xfId="37023" xr:uid="{00000000-0005-0000-0000-000055240000}"/>
    <cellStyle name="40% - Accent4 44 9" xfId="38258" xr:uid="{00000000-0005-0000-0000-000056240000}"/>
    <cellStyle name="40% - Accent4 45" xfId="1035" xr:uid="{00000000-0005-0000-0000-000057240000}"/>
    <cellStyle name="40% - Accent4 45 10" xfId="39447" xr:uid="{00000000-0005-0000-0000-000058240000}"/>
    <cellStyle name="40% - Accent4 45 11" xfId="40470" xr:uid="{00000000-0005-0000-0000-000059240000}"/>
    <cellStyle name="40% - Accent4 45 12" xfId="41345" xr:uid="{00000000-0005-0000-0000-00005A240000}"/>
    <cellStyle name="40% - Accent4 45 13" xfId="42085" xr:uid="{00000000-0005-0000-0000-00005B240000}"/>
    <cellStyle name="40% - Accent4 45 14" xfId="42718" xr:uid="{00000000-0005-0000-0000-00005C240000}"/>
    <cellStyle name="40% - Accent4 45 2" xfId="18432" xr:uid="{00000000-0005-0000-0000-00005D240000}"/>
    <cellStyle name="40% - Accent4 45 3" xfId="29758" xr:uid="{00000000-0005-0000-0000-00005E240000}"/>
    <cellStyle name="40% - Accent4 45 4" xfId="31342" xr:uid="{00000000-0005-0000-0000-00005F240000}"/>
    <cellStyle name="40% - Accent4 45 5" xfId="32881" xr:uid="{00000000-0005-0000-0000-000060240000}"/>
    <cellStyle name="40% - Accent4 45 6" xfId="34354" xr:uid="{00000000-0005-0000-0000-000061240000}"/>
    <cellStyle name="40% - Accent4 45 7" xfId="35753" xr:uid="{00000000-0005-0000-0000-000062240000}"/>
    <cellStyle name="40% - Accent4 45 8" xfId="37084" xr:uid="{00000000-0005-0000-0000-000063240000}"/>
    <cellStyle name="40% - Accent4 45 9" xfId="38317" xr:uid="{00000000-0005-0000-0000-000064240000}"/>
    <cellStyle name="40% - Accent4 46" xfId="1036" xr:uid="{00000000-0005-0000-0000-000065240000}"/>
    <cellStyle name="40% - Accent4 46 10" xfId="39504" xr:uid="{00000000-0005-0000-0000-000066240000}"/>
    <cellStyle name="40% - Accent4 46 11" xfId="40523" xr:uid="{00000000-0005-0000-0000-000067240000}"/>
    <cellStyle name="40% - Accent4 46 12" xfId="41391" xr:uid="{00000000-0005-0000-0000-000068240000}"/>
    <cellStyle name="40% - Accent4 46 13" xfId="42119" xr:uid="{00000000-0005-0000-0000-000069240000}"/>
    <cellStyle name="40% - Accent4 46 14" xfId="42749" xr:uid="{00000000-0005-0000-0000-00006A240000}"/>
    <cellStyle name="40% - Accent4 46 2" xfId="18530" xr:uid="{00000000-0005-0000-0000-00006B240000}"/>
    <cellStyle name="40% - Accent4 46 3" xfId="29841" xr:uid="{00000000-0005-0000-0000-00006C240000}"/>
    <cellStyle name="40% - Accent4 46 4" xfId="31417" xr:uid="{00000000-0005-0000-0000-00006D240000}"/>
    <cellStyle name="40% - Accent4 46 5" xfId="32956" xr:uid="{00000000-0005-0000-0000-00006E240000}"/>
    <cellStyle name="40% - Accent4 46 6" xfId="34428" xr:uid="{00000000-0005-0000-0000-00006F240000}"/>
    <cellStyle name="40% - Accent4 46 7" xfId="35824" xr:uid="{00000000-0005-0000-0000-000070240000}"/>
    <cellStyle name="40% - Accent4 46 8" xfId="37151" xr:uid="{00000000-0005-0000-0000-000071240000}"/>
    <cellStyle name="40% - Accent4 46 9" xfId="38378" xr:uid="{00000000-0005-0000-0000-000072240000}"/>
    <cellStyle name="40% - Accent4 47" xfId="1037" xr:uid="{00000000-0005-0000-0000-000073240000}"/>
    <cellStyle name="40% - Accent4 47 10" xfId="39556" xr:uid="{00000000-0005-0000-0000-000074240000}"/>
    <cellStyle name="40% - Accent4 47 11" xfId="40570" xr:uid="{00000000-0005-0000-0000-000075240000}"/>
    <cellStyle name="40% - Accent4 47 12" xfId="41431" xr:uid="{00000000-0005-0000-0000-000076240000}"/>
    <cellStyle name="40% - Accent4 47 13" xfId="42151" xr:uid="{00000000-0005-0000-0000-000077240000}"/>
    <cellStyle name="40% - Accent4 47 14" xfId="42778" xr:uid="{00000000-0005-0000-0000-000078240000}"/>
    <cellStyle name="40% - Accent4 47 2" xfId="18626" xr:uid="{00000000-0005-0000-0000-000079240000}"/>
    <cellStyle name="40% - Accent4 47 3" xfId="29918" xr:uid="{00000000-0005-0000-0000-00007A240000}"/>
    <cellStyle name="40% - Accent4 47 4" xfId="31493" xr:uid="{00000000-0005-0000-0000-00007B240000}"/>
    <cellStyle name="40% - Accent4 47 5" xfId="33027" xr:uid="{00000000-0005-0000-0000-00007C240000}"/>
    <cellStyle name="40% - Accent4 47 6" xfId="34496" xr:uid="{00000000-0005-0000-0000-00007D240000}"/>
    <cellStyle name="40% - Accent4 47 7" xfId="35887" xr:uid="{00000000-0005-0000-0000-00007E240000}"/>
    <cellStyle name="40% - Accent4 47 8" xfId="37210" xr:uid="{00000000-0005-0000-0000-00007F240000}"/>
    <cellStyle name="40% - Accent4 47 9" xfId="38434" xr:uid="{00000000-0005-0000-0000-000080240000}"/>
    <cellStyle name="40% - Accent4 48" xfId="1038" xr:uid="{00000000-0005-0000-0000-000081240000}"/>
    <cellStyle name="40% - Accent4 48 10" xfId="39610" xr:uid="{00000000-0005-0000-0000-000082240000}"/>
    <cellStyle name="40% - Accent4 48 11" xfId="40620" xr:uid="{00000000-0005-0000-0000-000083240000}"/>
    <cellStyle name="40% - Accent4 48 12" xfId="41473" xr:uid="{00000000-0005-0000-0000-000084240000}"/>
    <cellStyle name="40% - Accent4 48 13" xfId="42185" xr:uid="{00000000-0005-0000-0000-000085240000}"/>
    <cellStyle name="40% - Accent4 48 14" xfId="42807" xr:uid="{00000000-0005-0000-0000-000086240000}"/>
    <cellStyle name="40% - Accent4 48 2" xfId="18722" xr:uid="{00000000-0005-0000-0000-000087240000}"/>
    <cellStyle name="40% - Accent4 48 3" xfId="29997" xr:uid="{00000000-0005-0000-0000-000088240000}"/>
    <cellStyle name="40% - Accent4 48 4" xfId="31571" xr:uid="{00000000-0005-0000-0000-000089240000}"/>
    <cellStyle name="40% - Accent4 48 5" xfId="33103" xr:uid="{00000000-0005-0000-0000-00008A240000}"/>
    <cellStyle name="40% - Accent4 48 6" xfId="34567" xr:uid="{00000000-0005-0000-0000-00008B240000}"/>
    <cellStyle name="40% - Accent4 48 7" xfId="35957" xr:uid="{00000000-0005-0000-0000-00008C240000}"/>
    <cellStyle name="40% - Accent4 48 8" xfId="37274" xr:uid="{00000000-0005-0000-0000-00008D240000}"/>
    <cellStyle name="40% - Accent4 48 9" xfId="38496" xr:uid="{00000000-0005-0000-0000-00008E240000}"/>
    <cellStyle name="40% - Accent4 49" xfId="1039" xr:uid="{00000000-0005-0000-0000-00008F240000}"/>
    <cellStyle name="40% - Accent4 49 10" xfId="39669" xr:uid="{00000000-0005-0000-0000-000090240000}"/>
    <cellStyle name="40% - Accent4 49 11" xfId="40672" xr:uid="{00000000-0005-0000-0000-000091240000}"/>
    <cellStyle name="40% - Accent4 49 12" xfId="41517" xr:uid="{00000000-0005-0000-0000-000092240000}"/>
    <cellStyle name="40% - Accent4 49 13" xfId="42222" xr:uid="{00000000-0005-0000-0000-000093240000}"/>
    <cellStyle name="40% - Accent4 49 14" xfId="42836" xr:uid="{00000000-0005-0000-0000-000094240000}"/>
    <cellStyle name="40% - Accent4 49 2" xfId="18818" xr:uid="{00000000-0005-0000-0000-000095240000}"/>
    <cellStyle name="40% - Accent4 49 3" xfId="30073" xr:uid="{00000000-0005-0000-0000-000096240000}"/>
    <cellStyle name="40% - Accent4 49 4" xfId="31643" xr:uid="{00000000-0005-0000-0000-000097240000}"/>
    <cellStyle name="40% - Accent4 49 5" xfId="33177" xr:uid="{00000000-0005-0000-0000-000098240000}"/>
    <cellStyle name="40% - Accent4 49 6" xfId="34636" xr:uid="{00000000-0005-0000-0000-000099240000}"/>
    <cellStyle name="40% - Accent4 49 7" xfId="36025" xr:uid="{00000000-0005-0000-0000-00009A240000}"/>
    <cellStyle name="40% - Accent4 49 8" xfId="37340" xr:uid="{00000000-0005-0000-0000-00009B240000}"/>
    <cellStyle name="40% - Accent4 49 9" xfId="38559" xr:uid="{00000000-0005-0000-0000-00009C240000}"/>
    <cellStyle name="40% - Accent4 5" xfId="1040" xr:uid="{00000000-0005-0000-0000-00009D240000}"/>
    <cellStyle name="40% - Accent4 5 10" xfId="22935" xr:uid="{00000000-0005-0000-0000-00009E240000}"/>
    <cellStyle name="40% - Accent4 5 11" xfId="21654" xr:uid="{00000000-0005-0000-0000-00009F240000}"/>
    <cellStyle name="40% - Accent4 5 12" xfId="27259" xr:uid="{00000000-0005-0000-0000-0000A0240000}"/>
    <cellStyle name="40% - Accent4 5 13" xfId="13456" xr:uid="{00000000-0005-0000-0000-0000A1240000}"/>
    <cellStyle name="40% - Accent4 5 14" xfId="9752" xr:uid="{00000000-0005-0000-0000-0000A2240000}"/>
    <cellStyle name="40% - Accent4 5 15" xfId="26412" xr:uid="{00000000-0005-0000-0000-0000A3240000}"/>
    <cellStyle name="40% - Accent4 5 16" xfId="28677" xr:uid="{00000000-0005-0000-0000-0000A4240000}"/>
    <cellStyle name="40% - Accent4 5 2" xfId="1041" xr:uid="{00000000-0005-0000-0000-0000A5240000}"/>
    <cellStyle name="40% - Accent4 5 3" xfId="1042" xr:uid="{00000000-0005-0000-0000-0000A6240000}"/>
    <cellStyle name="40% - Accent4 5 4" xfId="8261" xr:uid="{00000000-0005-0000-0000-0000A7240000}"/>
    <cellStyle name="40% - Accent4 5 5" xfId="21715" xr:uid="{00000000-0005-0000-0000-0000A8240000}"/>
    <cellStyle name="40% - Accent4 5 6" xfId="21028" xr:uid="{00000000-0005-0000-0000-0000A9240000}"/>
    <cellStyle name="40% - Accent4 5 7" xfId="25149" xr:uid="{00000000-0005-0000-0000-0000AA240000}"/>
    <cellStyle name="40% - Accent4 5 8" xfId="22482" xr:uid="{00000000-0005-0000-0000-0000AB240000}"/>
    <cellStyle name="40% - Accent4 5 9" xfId="26927" xr:uid="{00000000-0005-0000-0000-0000AC240000}"/>
    <cellStyle name="40% - Accent4 50" xfId="1043" xr:uid="{00000000-0005-0000-0000-0000AD240000}"/>
    <cellStyle name="40% - Accent4 50 10" xfId="39719" xr:uid="{00000000-0005-0000-0000-0000AE240000}"/>
    <cellStyle name="40% - Accent4 50 11" xfId="40714" xr:uid="{00000000-0005-0000-0000-0000AF240000}"/>
    <cellStyle name="40% - Accent4 50 12" xfId="41555" xr:uid="{00000000-0005-0000-0000-0000B0240000}"/>
    <cellStyle name="40% - Accent4 50 13" xfId="42252" xr:uid="{00000000-0005-0000-0000-0000B1240000}"/>
    <cellStyle name="40% - Accent4 50 14" xfId="42863" xr:uid="{00000000-0005-0000-0000-0000B2240000}"/>
    <cellStyle name="40% - Accent4 50 2" xfId="18912" xr:uid="{00000000-0005-0000-0000-0000B3240000}"/>
    <cellStyle name="40% - Accent4 50 3" xfId="30145" xr:uid="{00000000-0005-0000-0000-0000B4240000}"/>
    <cellStyle name="40% - Accent4 50 4" xfId="31716" xr:uid="{00000000-0005-0000-0000-0000B5240000}"/>
    <cellStyle name="40% - Accent4 50 5" xfId="33245" xr:uid="{00000000-0005-0000-0000-0000B6240000}"/>
    <cellStyle name="40% - Accent4 50 6" xfId="34701" xr:uid="{00000000-0005-0000-0000-0000B7240000}"/>
    <cellStyle name="40% - Accent4 50 7" xfId="36089" xr:uid="{00000000-0005-0000-0000-0000B8240000}"/>
    <cellStyle name="40% - Accent4 50 8" xfId="37397" xr:uid="{00000000-0005-0000-0000-0000B9240000}"/>
    <cellStyle name="40% - Accent4 50 9" xfId="38611" xr:uid="{00000000-0005-0000-0000-0000BA240000}"/>
    <cellStyle name="40% - Accent4 51" xfId="976" xr:uid="{00000000-0005-0000-0000-0000BB240000}"/>
    <cellStyle name="40% - Accent4 6" xfId="1044" xr:uid="{00000000-0005-0000-0000-0000BC240000}"/>
    <cellStyle name="40% - Accent4 6 10" xfId="32416" xr:uid="{00000000-0005-0000-0000-0000BD240000}"/>
    <cellStyle name="40% - Accent4 6 11" xfId="33910" xr:uid="{00000000-0005-0000-0000-0000BE240000}"/>
    <cellStyle name="40% - Accent4 6 12" xfId="35333" xr:uid="{00000000-0005-0000-0000-0000BF240000}"/>
    <cellStyle name="40% - Accent4 6 13" xfId="36684" xr:uid="{00000000-0005-0000-0000-0000C0240000}"/>
    <cellStyle name="40% - Accent4 6 14" xfId="37942" xr:uid="{00000000-0005-0000-0000-0000C1240000}"/>
    <cellStyle name="40% - Accent4 6 15" xfId="39105" xr:uid="{00000000-0005-0000-0000-0000C2240000}"/>
    <cellStyle name="40% - Accent4 6 16" xfId="40169" xr:uid="{00000000-0005-0000-0000-0000C3240000}"/>
    <cellStyle name="40% - Accent4 6 2" xfId="1045" xr:uid="{00000000-0005-0000-0000-0000C4240000}"/>
    <cellStyle name="40% - Accent4 6 3" xfId="1046" xr:uid="{00000000-0005-0000-0000-0000C5240000}"/>
    <cellStyle name="40% - Accent4 6 4" xfId="8361" xr:uid="{00000000-0005-0000-0000-0000C6240000}"/>
    <cellStyle name="40% - Accent4 6 5" xfId="21793" xr:uid="{00000000-0005-0000-0000-0000C7240000}"/>
    <cellStyle name="40% - Accent4 6 6" xfId="20948" xr:uid="{00000000-0005-0000-0000-0000C8240000}"/>
    <cellStyle name="40% - Accent4 6 7" xfId="23476" xr:uid="{00000000-0005-0000-0000-0000C9240000}"/>
    <cellStyle name="40% - Accent4 6 8" xfId="20595" xr:uid="{00000000-0005-0000-0000-0000CA240000}"/>
    <cellStyle name="40% - Accent4 6 9" xfId="30783" xr:uid="{00000000-0005-0000-0000-0000CB240000}"/>
    <cellStyle name="40% - Accent4 7" xfId="1047" xr:uid="{00000000-0005-0000-0000-0000CC240000}"/>
    <cellStyle name="40% - Accent4 7 10" xfId="33650" xr:uid="{00000000-0005-0000-0000-0000CD240000}"/>
    <cellStyle name="40% - Accent4 7 11" xfId="35086" xr:uid="{00000000-0005-0000-0000-0000CE240000}"/>
    <cellStyle name="40% - Accent4 7 12" xfId="36449" xr:uid="{00000000-0005-0000-0000-0000CF240000}"/>
    <cellStyle name="40% - Accent4 7 13" xfId="37732" xr:uid="{00000000-0005-0000-0000-0000D0240000}"/>
    <cellStyle name="40% - Accent4 7 14" xfId="38911" xr:uid="{00000000-0005-0000-0000-0000D1240000}"/>
    <cellStyle name="40% - Accent4 7 15" xfId="39993" xr:uid="{00000000-0005-0000-0000-0000D2240000}"/>
    <cellStyle name="40% - Accent4 7 16" xfId="40940" xr:uid="{00000000-0005-0000-0000-0000D3240000}"/>
    <cellStyle name="40% - Accent4 7 2" xfId="1048" xr:uid="{00000000-0005-0000-0000-0000D4240000}"/>
    <cellStyle name="40% - Accent4 7 3" xfId="1049" xr:uid="{00000000-0005-0000-0000-0000D5240000}"/>
    <cellStyle name="40% - Accent4 7 4" xfId="8461" xr:uid="{00000000-0005-0000-0000-0000D6240000}"/>
    <cellStyle name="40% - Accent4 7 5" xfId="21876" xr:uid="{00000000-0005-0000-0000-0000D7240000}"/>
    <cellStyle name="40% - Accent4 7 6" xfId="20871" xr:uid="{00000000-0005-0000-0000-0000D8240000}"/>
    <cellStyle name="40% - Accent4 7 7" xfId="28972" xr:uid="{00000000-0005-0000-0000-0000D9240000}"/>
    <cellStyle name="40% - Accent4 7 8" xfId="30504" xr:uid="{00000000-0005-0000-0000-0000DA240000}"/>
    <cellStyle name="40% - Accent4 7 9" xfId="32139" xr:uid="{00000000-0005-0000-0000-0000DB240000}"/>
    <cellStyle name="40% - Accent4 8" xfId="1050" xr:uid="{00000000-0005-0000-0000-0000DC240000}"/>
    <cellStyle name="40% - Accent4 8 10" xfId="23040" xr:uid="{00000000-0005-0000-0000-0000DD240000}"/>
    <cellStyle name="40% - Accent4 8 11" xfId="28876" xr:uid="{00000000-0005-0000-0000-0000DE240000}"/>
    <cellStyle name="40% - Accent4 8 12" xfId="24420" xr:uid="{00000000-0005-0000-0000-0000DF240000}"/>
    <cellStyle name="40% - Accent4 8 13" xfId="24454" xr:uid="{00000000-0005-0000-0000-0000E0240000}"/>
    <cellStyle name="40% - Accent4 8 14" xfId="28580" xr:uid="{00000000-0005-0000-0000-0000E1240000}"/>
    <cellStyle name="40% - Accent4 8 15" xfId="31373" xr:uid="{00000000-0005-0000-0000-0000E2240000}"/>
    <cellStyle name="40% - Accent4 8 16" xfId="32990" xr:uid="{00000000-0005-0000-0000-0000E3240000}"/>
    <cellStyle name="40% - Accent4 8 2" xfId="1051" xr:uid="{00000000-0005-0000-0000-0000E4240000}"/>
    <cellStyle name="40% - Accent4 8 3" xfId="1052" xr:uid="{00000000-0005-0000-0000-0000E5240000}"/>
    <cellStyle name="40% - Accent4 8 4" xfId="8560" xr:uid="{00000000-0005-0000-0000-0000E6240000}"/>
    <cellStyle name="40% - Accent4 8 5" xfId="21957" xr:uid="{00000000-0005-0000-0000-0000E7240000}"/>
    <cellStyle name="40% - Accent4 8 6" xfId="20792" xr:uid="{00000000-0005-0000-0000-0000E8240000}"/>
    <cellStyle name="40% - Accent4 8 7" xfId="21246" xr:uid="{00000000-0005-0000-0000-0000E9240000}"/>
    <cellStyle name="40% - Accent4 8 8" xfId="21149" xr:uid="{00000000-0005-0000-0000-0000EA240000}"/>
    <cellStyle name="40% - Accent4 8 9" xfId="27669" xr:uid="{00000000-0005-0000-0000-0000EB240000}"/>
    <cellStyle name="40% - Accent4 9" xfId="1053" xr:uid="{00000000-0005-0000-0000-0000EC240000}"/>
    <cellStyle name="40% - Accent4 9 10" xfId="29281" xr:uid="{00000000-0005-0000-0000-0000ED240000}"/>
    <cellStyle name="40% - Accent4 9 11" xfId="28116" xr:uid="{00000000-0005-0000-0000-0000EE240000}"/>
    <cellStyle name="40% - Accent4 9 12" xfId="29811" xr:uid="{00000000-0005-0000-0000-0000EF240000}"/>
    <cellStyle name="40% - Accent4 9 13" xfId="31318" xr:uid="{00000000-0005-0000-0000-0000F0240000}"/>
    <cellStyle name="40% - Accent4 9 14" xfId="32928" xr:uid="{00000000-0005-0000-0000-0000F1240000}"/>
    <cellStyle name="40% - Accent4 9 15" xfId="34400" xr:uid="{00000000-0005-0000-0000-0000F2240000}"/>
    <cellStyle name="40% - Accent4 9 16" xfId="35798" xr:uid="{00000000-0005-0000-0000-0000F3240000}"/>
    <cellStyle name="40% - Accent4 9 2" xfId="1054" xr:uid="{00000000-0005-0000-0000-0000F4240000}"/>
    <cellStyle name="40% - Accent4 9 3" xfId="1055" xr:uid="{00000000-0005-0000-0000-0000F5240000}"/>
    <cellStyle name="40% - Accent4 9 4" xfId="8661" xr:uid="{00000000-0005-0000-0000-0000F6240000}"/>
    <cellStyle name="40% - Accent4 9 5" xfId="22041" xr:uid="{00000000-0005-0000-0000-0000F7240000}"/>
    <cellStyle name="40% - Accent4 9 6" xfId="20715" xr:uid="{00000000-0005-0000-0000-0000F8240000}"/>
    <cellStyle name="40% - Accent4 9 7" xfId="24257" xr:uid="{00000000-0005-0000-0000-0000F9240000}"/>
    <cellStyle name="40% - Accent4 9 8" xfId="29414" xr:uid="{00000000-0005-0000-0000-0000FA240000}"/>
    <cellStyle name="40% - Accent4 9 9" xfId="19584" xr:uid="{00000000-0005-0000-0000-0000FB240000}"/>
    <cellStyle name="40% - Accent5 10" xfId="1057" xr:uid="{00000000-0005-0000-0000-0000FC240000}"/>
    <cellStyle name="40% - Accent5 10 10" xfId="34615" xr:uid="{00000000-0005-0000-0000-0000FD240000}"/>
    <cellStyle name="40% - Accent5 10 11" xfId="36005" xr:uid="{00000000-0005-0000-0000-0000FE240000}"/>
    <cellStyle name="40% - Accent5 10 12" xfId="37321" xr:uid="{00000000-0005-0000-0000-0000FF240000}"/>
    <cellStyle name="40% - Accent5 10 13" xfId="38542" xr:uid="{00000000-0005-0000-0000-000000250000}"/>
    <cellStyle name="40% - Accent5 10 14" xfId="39653" xr:uid="{00000000-0005-0000-0000-000001250000}"/>
    <cellStyle name="40% - Accent5 10 15" xfId="40659" xr:uid="{00000000-0005-0000-0000-000002250000}"/>
    <cellStyle name="40% - Accent5 10 16" xfId="41508" xr:uid="{00000000-0005-0000-0000-000003250000}"/>
    <cellStyle name="40% - Accent5 10 2" xfId="1058" xr:uid="{00000000-0005-0000-0000-000004250000}"/>
    <cellStyle name="40% - Accent5 10 3" xfId="1059" xr:uid="{00000000-0005-0000-0000-000005250000}"/>
    <cellStyle name="40% - Accent5 10 4" xfId="8761" xr:uid="{00000000-0005-0000-0000-000006250000}"/>
    <cellStyle name="40% - Accent5 10 5" xfId="22127" xr:uid="{00000000-0005-0000-0000-000007250000}"/>
    <cellStyle name="40% - Accent5 10 6" xfId="20641" xr:uid="{00000000-0005-0000-0000-000008250000}"/>
    <cellStyle name="40% - Accent5 10 7" xfId="30051" xr:uid="{00000000-0005-0000-0000-000009250000}"/>
    <cellStyle name="40% - Accent5 10 8" xfId="31548" xr:uid="{00000000-0005-0000-0000-00000A250000}"/>
    <cellStyle name="40% - Accent5 10 9" xfId="33155" xr:uid="{00000000-0005-0000-0000-00000B250000}"/>
    <cellStyle name="40% - Accent5 11" xfId="1060" xr:uid="{00000000-0005-0000-0000-00000C250000}"/>
    <cellStyle name="40% - Accent5 11 10" xfId="28901" xr:uid="{00000000-0005-0000-0000-00000D250000}"/>
    <cellStyle name="40% - Accent5 11 11" xfId="30438" xr:uid="{00000000-0005-0000-0000-00000E250000}"/>
    <cellStyle name="40% - Accent5 11 12" xfId="32078" xr:uid="{00000000-0005-0000-0000-00000F250000}"/>
    <cellStyle name="40% - Accent5 11 13" xfId="33590" xr:uid="{00000000-0005-0000-0000-000010250000}"/>
    <cellStyle name="40% - Accent5 11 14" xfId="35030" xr:uid="{00000000-0005-0000-0000-000011250000}"/>
    <cellStyle name="40% - Accent5 11 15" xfId="36395" xr:uid="{00000000-0005-0000-0000-000012250000}"/>
    <cellStyle name="40% - Accent5 11 16" xfId="37685" xr:uid="{00000000-0005-0000-0000-000013250000}"/>
    <cellStyle name="40% - Accent5 11 2" xfId="1061" xr:uid="{00000000-0005-0000-0000-000014250000}"/>
    <cellStyle name="40% - Accent5 11 3" xfId="1062" xr:uid="{00000000-0005-0000-0000-000015250000}"/>
    <cellStyle name="40% - Accent5 11 4" xfId="8861" xr:uid="{00000000-0005-0000-0000-000016250000}"/>
    <cellStyle name="40% - Accent5 11 5" xfId="22212" xr:uid="{00000000-0005-0000-0000-000017250000}"/>
    <cellStyle name="40% - Accent5 11 6" xfId="20567" xr:uid="{00000000-0005-0000-0000-000018250000}"/>
    <cellStyle name="40% - Accent5 11 7" xfId="25240" xr:uid="{00000000-0005-0000-0000-000019250000}"/>
    <cellStyle name="40% - Accent5 11 8" xfId="28646" xr:uid="{00000000-0005-0000-0000-00001A250000}"/>
    <cellStyle name="40% - Accent5 11 9" xfId="28507" xr:uid="{00000000-0005-0000-0000-00001B250000}"/>
    <cellStyle name="40% - Accent5 12" xfId="1063" xr:uid="{00000000-0005-0000-0000-00001C250000}"/>
    <cellStyle name="40% - Accent5 12 10" xfId="26049" xr:uid="{00000000-0005-0000-0000-00001D250000}"/>
    <cellStyle name="40% - Accent5 12 11" xfId="20358" xr:uid="{00000000-0005-0000-0000-00001E250000}"/>
    <cellStyle name="40% - Accent5 12 12" xfId="30937" xr:uid="{00000000-0005-0000-0000-00001F250000}"/>
    <cellStyle name="40% - Accent5 12 13" xfId="22319" xr:uid="{00000000-0005-0000-0000-000020250000}"/>
    <cellStyle name="40% - Accent5 12 14" xfId="23244" xr:uid="{00000000-0005-0000-0000-000021250000}"/>
    <cellStyle name="40% - Accent5 12 15" xfId="25396" xr:uid="{00000000-0005-0000-0000-000022250000}"/>
    <cellStyle name="40% - Accent5 12 16" xfId="25178" xr:uid="{00000000-0005-0000-0000-000023250000}"/>
    <cellStyle name="40% - Accent5 12 2" xfId="1064" xr:uid="{00000000-0005-0000-0000-000024250000}"/>
    <cellStyle name="40% - Accent5 12 3" xfId="1065" xr:uid="{00000000-0005-0000-0000-000025250000}"/>
    <cellStyle name="40% - Accent5 12 4" xfId="8963" xr:uid="{00000000-0005-0000-0000-000026250000}"/>
    <cellStyle name="40% - Accent5 12 5" xfId="22291" xr:uid="{00000000-0005-0000-0000-000027250000}"/>
    <cellStyle name="40% - Accent5 12 6" xfId="20480" xr:uid="{00000000-0005-0000-0000-000028250000}"/>
    <cellStyle name="40% - Accent5 12 7" xfId="22263" xr:uid="{00000000-0005-0000-0000-000029250000}"/>
    <cellStyle name="40% - Accent5 12 8" xfId="26223" xr:uid="{00000000-0005-0000-0000-00002A250000}"/>
    <cellStyle name="40% - Accent5 12 9" xfId="23546" xr:uid="{00000000-0005-0000-0000-00002B250000}"/>
    <cellStyle name="40% - Accent5 13" xfId="1066" xr:uid="{00000000-0005-0000-0000-00002C250000}"/>
    <cellStyle name="40% - Accent5 13 10" xfId="21666" xr:uid="{00000000-0005-0000-0000-00002D250000}"/>
    <cellStyle name="40% - Accent5 13 11" xfId="9524" xr:uid="{00000000-0005-0000-0000-00002E250000}"/>
    <cellStyle name="40% - Accent5 13 12" xfId="31843" xr:uid="{00000000-0005-0000-0000-00002F250000}"/>
    <cellStyle name="40% - Accent5 13 13" xfId="33368" xr:uid="{00000000-0005-0000-0000-000030250000}"/>
    <cellStyle name="40% - Accent5 13 14" xfId="34820" xr:uid="{00000000-0005-0000-0000-000031250000}"/>
    <cellStyle name="40% - Accent5 13 15" xfId="36202" xr:uid="{00000000-0005-0000-0000-000032250000}"/>
    <cellStyle name="40% - Accent5 13 16" xfId="37503" xr:uid="{00000000-0005-0000-0000-000033250000}"/>
    <cellStyle name="40% - Accent5 13 2" xfId="1067" xr:uid="{00000000-0005-0000-0000-000034250000}"/>
    <cellStyle name="40% - Accent5 13 3" xfId="1068" xr:uid="{00000000-0005-0000-0000-000035250000}"/>
    <cellStyle name="40% - Accent5 13 4" xfId="9060" xr:uid="{00000000-0005-0000-0000-000036250000}"/>
    <cellStyle name="40% - Accent5 13 5" xfId="22380" xr:uid="{00000000-0005-0000-0000-000037250000}"/>
    <cellStyle name="40% - Accent5 13 6" xfId="20399" xr:uid="{00000000-0005-0000-0000-000038250000}"/>
    <cellStyle name="40% - Accent5 13 7" xfId="24033" xr:uid="{00000000-0005-0000-0000-000039250000}"/>
    <cellStyle name="40% - Accent5 13 8" xfId="23337" xr:uid="{00000000-0005-0000-0000-00003A250000}"/>
    <cellStyle name="40% - Accent5 13 9" xfId="27438" xr:uid="{00000000-0005-0000-0000-00003B250000}"/>
    <cellStyle name="40% - Accent5 14" xfId="1069" xr:uid="{00000000-0005-0000-0000-00003C250000}"/>
    <cellStyle name="40% - Accent5 14 10" xfId="31475" xr:uid="{00000000-0005-0000-0000-00003D250000}"/>
    <cellStyle name="40% - Accent5 14 11" xfId="33086" xr:uid="{00000000-0005-0000-0000-00003E250000}"/>
    <cellStyle name="40% - Accent5 14 12" xfId="34551" xr:uid="{00000000-0005-0000-0000-00003F250000}"/>
    <cellStyle name="40% - Accent5 14 13" xfId="35942" xr:uid="{00000000-0005-0000-0000-000040250000}"/>
    <cellStyle name="40% - Accent5 14 14" xfId="37259" xr:uid="{00000000-0005-0000-0000-000041250000}"/>
    <cellStyle name="40% - Accent5 14 15" xfId="38482" xr:uid="{00000000-0005-0000-0000-000042250000}"/>
    <cellStyle name="40% - Accent5 14 16" xfId="39597" xr:uid="{00000000-0005-0000-0000-000043250000}"/>
    <cellStyle name="40% - Accent5 14 2" xfId="1070" xr:uid="{00000000-0005-0000-0000-000044250000}"/>
    <cellStyle name="40% - Accent5 14 3" xfId="1071" xr:uid="{00000000-0005-0000-0000-000045250000}"/>
    <cellStyle name="40% - Accent5 14 4" xfId="9156" xr:uid="{00000000-0005-0000-0000-000046250000}"/>
    <cellStyle name="40% - Accent5 14 5" xfId="22458" xr:uid="{00000000-0005-0000-0000-000047250000}"/>
    <cellStyle name="40% - Accent5 14 6" xfId="20320" xr:uid="{00000000-0005-0000-0000-000048250000}"/>
    <cellStyle name="40% - Accent5 14 7" xfId="26847" xr:uid="{00000000-0005-0000-0000-000049250000}"/>
    <cellStyle name="40% - Accent5 14 8" xfId="19529" xr:uid="{00000000-0005-0000-0000-00004A250000}"/>
    <cellStyle name="40% - Accent5 14 9" xfId="29980" xr:uid="{00000000-0005-0000-0000-00004B250000}"/>
    <cellStyle name="40% - Accent5 15" xfId="1072" xr:uid="{00000000-0005-0000-0000-00004C250000}"/>
    <cellStyle name="40% - Accent5 15 10" xfId="25127" xr:uid="{00000000-0005-0000-0000-00004D250000}"/>
    <cellStyle name="40% - Accent5 15 11" xfId="23112" xr:uid="{00000000-0005-0000-0000-00004E250000}"/>
    <cellStyle name="40% - Accent5 15 12" xfId="30174" xr:uid="{00000000-0005-0000-0000-00004F250000}"/>
    <cellStyle name="40% - Accent5 15 13" xfId="13465" xr:uid="{00000000-0005-0000-0000-000050250000}"/>
    <cellStyle name="40% - Accent5 15 14" xfId="20771" xr:uid="{00000000-0005-0000-0000-000051250000}"/>
    <cellStyle name="40% - Accent5 15 15" xfId="20669" xr:uid="{00000000-0005-0000-0000-000052250000}"/>
    <cellStyle name="40% - Accent5 15 16" xfId="20987" xr:uid="{00000000-0005-0000-0000-000053250000}"/>
    <cellStyle name="40% - Accent5 15 2" xfId="1073" xr:uid="{00000000-0005-0000-0000-000054250000}"/>
    <cellStyle name="40% - Accent5 15 3" xfId="1074" xr:uid="{00000000-0005-0000-0000-000055250000}"/>
    <cellStyle name="40% - Accent5 15 4" xfId="9252" xr:uid="{00000000-0005-0000-0000-000056250000}"/>
    <cellStyle name="40% - Accent5 15 5" xfId="22534" xr:uid="{00000000-0005-0000-0000-000057250000}"/>
    <cellStyle name="40% - Accent5 15 6" xfId="20237" xr:uid="{00000000-0005-0000-0000-000058250000}"/>
    <cellStyle name="40% - Accent5 15 7" xfId="24700" xr:uid="{00000000-0005-0000-0000-000059250000}"/>
    <cellStyle name="40% - Accent5 15 8" xfId="26453" xr:uid="{00000000-0005-0000-0000-00005A250000}"/>
    <cellStyle name="40% - Accent5 15 9" xfId="19702" xr:uid="{00000000-0005-0000-0000-00005B250000}"/>
    <cellStyle name="40% - Accent5 16" xfId="1075" xr:uid="{00000000-0005-0000-0000-00005C250000}"/>
    <cellStyle name="40% - Accent5 16 10" xfId="27357" xr:uid="{00000000-0005-0000-0000-00005D250000}"/>
    <cellStyle name="40% - Accent5 16 11" xfId="31447" xr:uid="{00000000-0005-0000-0000-00005E250000}"/>
    <cellStyle name="40% - Accent5 16 12" xfId="33057" xr:uid="{00000000-0005-0000-0000-00005F250000}"/>
    <cellStyle name="40% - Accent5 16 13" xfId="34526" xr:uid="{00000000-0005-0000-0000-000060250000}"/>
    <cellStyle name="40% - Accent5 16 14" xfId="35917" xr:uid="{00000000-0005-0000-0000-000061250000}"/>
    <cellStyle name="40% - Accent5 16 15" xfId="37239" xr:uid="{00000000-0005-0000-0000-000062250000}"/>
    <cellStyle name="40% - Accent5 16 16" xfId="38463" xr:uid="{00000000-0005-0000-0000-000063250000}"/>
    <cellStyle name="40% - Accent5 16 2" xfId="1076" xr:uid="{00000000-0005-0000-0000-000064250000}"/>
    <cellStyle name="40% - Accent5 16 3" xfId="1077" xr:uid="{00000000-0005-0000-0000-000065250000}"/>
    <cellStyle name="40% - Accent5 16 4" xfId="9346" xr:uid="{00000000-0005-0000-0000-000066250000}"/>
    <cellStyle name="40% - Accent5 16 5" xfId="22610" xr:uid="{00000000-0005-0000-0000-000067250000}"/>
    <cellStyle name="40% - Accent5 16 6" xfId="20161" xr:uid="{00000000-0005-0000-0000-000068250000}"/>
    <cellStyle name="40% - Accent5 16 7" xfId="27055" xr:uid="{00000000-0005-0000-0000-000069250000}"/>
    <cellStyle name="40% - Accent5 16 8" xfId="19492" xr:uid="{00000000-0005-0000-0000-00006A250000}"/>
    <cellStyle name="40% - Accent5 16 9" xfId="24576" xr:uid="{00000000-0005-0000-0000-00006B250000}"/>
    <cellStyle name="40% - Accent5 17" xfId="1078" xr:uid="{00000000-0005-0000-0000-00006C250000}"/>
    <cellStyle name="40% - Accent5 17 10" xfId="34533" xr:uid="{00000000-0005-0000-0000-00006D250000}"/>
    <cellStyle name="40% - Accent5 17 11" xfId="35924" xr:uid="{00000000-0005-0000-0000-00006E250000}"/>
    <cellStyle name="40% - Accent5 17 12" xfId="37243" xr:uid="{00000000-0005-0000-0000-00006F250000}"/>
    <cellStyle name="40% - Accent5 17 13" xfId="38467" xr:uid="{00000000-0005-0000-0000-000070250000}"/>
    <cellStyle name="40% - Accent5 17 14" xfId="39587" xr:uid="{00000000-0005-0000-0000-000071250000}"/>
    <cellStyle name="40% - Accent5 17 2" xfId="13314" xr:uid="{00000000-0005-0000-0000-000072250000}"/>
    <cellStyle name="40% - Accent5 17 3" xfId="25731" xr:uid="{00000000-0005-0000-0000-000073250000}"/>
    <cellStyle name="40% - Accent5 17 4" xfId="23087" xr:uid="{00000000-0005-0000-0000-000074250000}"/>
    <cellStyle name="40% - Accent5 17 5" xfId="28123" xr:uid="{00000000-0005-0000-0000-000075250000}"/>
    <cellStyle name="40% - Accent5 17 6" xfId="23605" xr:uid="{00000000-0005-0000-0000-000076250000}"/>
    <cellStyle name="40% - Accent5 17 7" xfId="26028" xr:uid="{00000000-0005-0000-0000-000077250000}"/>
    <cellStyle name="40% - Accent5 17 8" xfId="23388" xr:uid="{00000000-0005-0000-0000-000078250000}"/>
    <cellStyle name="40% - Accent5 17 9" xfId="33065" xr:uid="{00000000-0005-0000-0000-000079250000}"/>
    <cellStyle name="40% - Accent5 18" xfId="1079" xr:uid="{00000000-0005-0000-0000-00007A250000}"/>
    <cellStyle name="40% - Accent5 18 10" xfId="38630" xr:uid="{00000000-0005-0000-0000-00007B250000}"/>
    <cellStyle name="40% - Accent5 18 11" xfId="39738" xr:uid="{00000000-0005-0000-0000-00007C250000}"/>
    <cellStyle name="40% - Accent5 18 12" xfId="40733" xr:uid="{00000000-0005-0000-0000-00007D250000}"/>
    <cellStyle name="40% - Accent5 18 13" xfId="41574" xr:uid="{00000000-0005-0000-0000-00007E250000}"/>
    <cellStyle name="40% - Accent5 18 14" xfId="42271" xr:uid="{00000000-0005-0000-0000-00007F250000}"/>
    <cellStyle name="40% - Accent5 18 2" xfId="15842" xr:uid="{00000000-0005-0000-0000-000080250000}"/>
    <cellStyle name="40% - Accent5 18 3" xfId="27696" xr:uid="{00000000-0005-0000-0000-000081250000}"/>
    <cellStyle name="40% - Accent5 18 4" xfId="3240" xr:uid="{00000000-0005-0000-0000-000082250000}"/>
    <cellStyle name="40% - Accent5 18 5" xfId="28217" xr:uid="{00000000-0005-0000-0000-000083250000}"/>
    <cellStyle name="40% - Accent5 18 6" xfId="33264" xr:uid="{00000000-0005-0000-0000-000084250000}"/>
    <cellStyle name="40% - Accent5 18 7" xfId="34720" xr:uid="{00000000-0005-0000-0000-000085250000}"/>
    <cellStyle name="40% - Accent5 18 8" xfId="36108" xr:uid="{00000000-0005-0000-0000-000086250000}"/>
    <cellStyle name="40% - Accent5 18 9" xfId="37416" xr:uid="{00000000-0005-0000-0000-000087250000}"/>
    <cellStyle name="40% - Accent5 19" xfId="1080" xr:uid="{00000000-0005-0000-0000-000088250000}"/>
    <cellStyle name="40% - Accent5 19 10" xfId="27816" xr:uid="{00000000-0005-0000-0000-000089250000}"/>
    <cellStyle name="40% - Accent5 19 11" xfId="27988" xr:uid="{00000000-0005-0000-0000-00008A250000}"/>
    <cellStyle name="40% - Accent5 19 12" xfId="22963" xr:uid="{00000000-0005-0000-0000-00008B250000}"/>
    <cellStyle name="40% - Accent5 19 13" xfId="23761" xr:uid="{00000000-0005-0000-0000-00008C250000}"/>
    <cellStyle name="40% - Accent5 19 14" xfId="20495" xr:uid="{00000000-0005-0000-0000-00008D250000}"/>
    <cellStyle name="40% - Accent5 19 2" xfId="15937" xr:uid="{00000000-0005-0000-0000-00008E250000}"/>
    <cellStyle name="40% - Accent5 19 3" xfId="27772" xr:uid="{00000000-0005-0000-0000-00008F250000}"/>
    <cellStyle name="40% - Accent5 19 4" xfId="23013" xr:uid="{00000000-0005-0000-0000-000090250000}"/>
    <cellStyle name="40% - Accent5 19 5" xfId="29965" xr:uid="{00000000-0005-0000-0000-000091250000}"/>
    <cellStyle name="40% - Accent5 19 6" xfId="24600" xr:uid="{00000000-0005-0000-0000-000092250000}"/>
    <cellStyle name="40% - Accent5 19 7" xfId="21903" xr:uid="{00000000-0005-0000-0000-000093250000}"/>
    <cellStyle name="40% - Accent5 19 8" xfId="22785" xr:uid="{00000000-0005-0000-0000-000094250000}"/>
    <cellStyle name="40% - Accent5 19 9" xfId="20026" xr:uid="{00000000-0005-0000-0000-000095250000}"/>
    <cellStyle name="40% - Accent5 2" xfId="1081" xr:uid="{00000000-0005-0000-0000-000096250000}"/>
    <cellStyle name="40% - Accent5 2 10" xfId="24349" xr:uid="{00000000-0005-0000-0000-000097250000}"/>
    <cellStyle name="40% - Accent5 2 11" xfId="19524" xr:uid="{00000000-0005-0000-0000-000098250000}"/>
    <cellStyle name="40% - Accent5 2 12" xfId="28689" xr:uid="{00000000-0005-0000-0000-000099250000}"/>
    <cellStyle name="40% - Accent5 2 13" xfId="28115" xr:uid="{00000000-0005-0000-0000-00009A250000}"/>
    <cellStyle name="40% - Accent5 2 14" xfId="31873" xr:uid="{00000000-0005-0000-0000-00009B250000}"/>
    <cellStyle name="40% - Accent5 2 15" xfId="33396" xr:uid="{00000000-0005-0000-0000-00009C250000}"/>
    <cellStyle name="40% - Accent5 2 16" xfId="34844" xr:uid="{00000000-0005-0000-0000-00009D250000}"/>
    <cellStyle name="40% - Accent5 2 2" xfId="1082" xr:uid="{00000000-0005-0000-0000-00009E250000}"/>
    <cellStyle name="40% - Accent5 2 3" xfId="1083" xr:uid="{00000000-0005-0000-0000-00009F250000}"/>
    <cellStyle name="40% - Accent5 2 4" xfId="7965" xr:uid="{00000000-0005-0000-0000-0000A0250000}"/>
    <cellStyle name="40% - Accent5 2 5" xfId="21472" xr:uid="{00000000-0005-0000-0000-0000A1250000}"/>
    <cellStyle name="40% - Accent5 2 6" xfId="24482" xr:uid="{00000000-0005-0000-0000-0000A2250000}"/>
    <cellStyle name="40% - Accent5 2 7" xfId="21505" xr:uid="{00000000-0005-0000-0000-0000A3250000}"/>
    <cellStyle name="40% - Accent5 2 8" xfId="19525" xr:uid="{00000000-0005-0000-0000-0000A4250000}"/>
    <cellStyle name="40% - Accent5 2 9" xfId="24680" xr:uid="{00000000-0005-0000-0000-0000A5250000}"/>
    <cellStyle name="40% - Accent5 20" xfId="1084" xr:uid="{00000000-0005-0000-0000-0000A6250000}"/>
    <cellStyle name="40% - Accent5 20 10" xfId="36075" xr:uid="{00000000-0005-0000-0000-0000A7250000}"/>
    <cellStyle name="40% - Accent5 20 11" xfId="37385" xr:uid="{00000000-0005-0000-0000-0000A8250000}"/>
    <cellStyle name="40% - Accent5 20 12" xfId="38599" xr:uid="{00000000-0005-0000-0000-0000A9250000}"/>
    <cellStyle name="40% - Accent5 20 13" xfId="39708" xr:uid="{00000000-0005-0000-0000-0000AA250000}"/>
    <cellStyle name="40% - Accent5 20 14" xfId="40705" xr:uid="{00000000-0005-0000-0000-0000AB250000}"/>
    <cellStyle name="40% - Accent5 20 2" xfId="16034" xr:uid="{00000000-0005-0000-0000-0000AC250000}"/>
    <cellStyle name="40% - Accent5 20 3" xfId="27851" xr:uid="{00000000-0005-0000-0000-0000AD250000}"/>
    <cellStyle name="40% - Accent5 20 4" xfId="25944" xr:uid="{00000000-0005-0000-0000-0000AE250000}"/>
    <cellStyle name="40% - Accent5 20 5" xfId="19810" xr:uid="{00000000-0005-0000-0000-0000AF250000}"/>
    <cellStyle name="40% - Accent5 20 6" xfId="26806" xr:uid="{00000000-0005-0000-0000-0000B0250000}"/>
    <cellStyle name="40% - Accent5 20 7" xfId="31627" xr:uid="{00000000-0005-0000-0000-0000B1250000}"/>
    <cellStyle name="40% - Accent5 20 8" xfId="33230" xr:uid="{00000000-0005-0000-0000-0000B2250000}"/>
    <cellStyle name="40% - Accent5 20 9" xfId="34686" xr:uid="{00000000-0005-0000-0000-0000B3250000}"/>
    <cellStyle name="40% - Accent5 21" xfId="1085" xr:uid="{00000000-0005-0000-0000-0000B4250000}"/>
    <cellStyle name="40% - Accent5 21 10" xfId="35474" xr:uid="{00000000-0005-0000-0000-0000B5250000}"/>
    <cellStyle name="40% - Accent5 21 11" xfId="36817" xr:uid="{00000000-0005-0000-0000-0000B6250000}"/>
    <cellStyle name="40% - Accent5 21 12" xfId="38066" xr:uid="{00000000-0005-0000-0000-0000B7250000}"/>
    <cellStyle name="40% - Accent5 21 13" xfId="39217" xr:uid="{00000000-0005-0000-0000-0000B8250000}"/>
    <cellStyle name="40% - Accent5 21 14" xfId="40264" xr:uid="{00000000-0005-0000-0000-0000B9250000}"/>
    <cellStyle name="40% - Accent5 21 2" xfId="16131" xr:uid="{00000000-0005-0000-0000-0000BA250000}"/>
    <cellStyle name="40% - Accent5 21 3" xfId="27928" xr:uid="{00000000-0005-0000-0000-0000BB250000}"/>
    <cellStyle name="40% - Accent5 21 4" xfId="22956" xr:uid="{00000000-0005-0000-0000-0000BC250000}"/>
    <cellStyle name="40% - Accent5 21 5" xfId="29503" xr:uid="{00000000-0005-0000-0000-0000BD250000}"/>
    <cellStyle name="40% - Accent5 21 6" xfId="29433" xr:uid="{00000000-0005-0000-0000-0000BE250000}"/>
    <cellStyle name="40% - Accent5 21 7" xfId="21128" xr:uid="{00000000-0005-0000-0000-0000BF250000}"/>
    <cellStyle name="40% - Accent5 21 8" xfId="32576" xr:uid="{00000000-0005-0000-0000-0000C0250000}"/>
    <cellStyle name="40% - Accent5 21 9" xfId="34059" xr:uid="{00000000-0005-0000-0000-0000C1250000}"/>
    <cellStyle name="40% - Accent5 22" xfId="1086" xr:uid="{00000000-0005-0000-0000-0000C2250000}"/>
    <cellStyle name="40% - Accent5 22 10" xfId="33083" xr:uid="{00000000-0005-0000-0000-0000C3250000}"/>
    <cellStyle name="40% - Accent5 22 11" xfId="34549" xr:uid="{00000000-0005-0000-0000-0000C4250000}"/>
    <cellStyle name="40% - Accent5 22 12" xfId="35940" xr:uid="{00000000-0005-0000-0000-0000C5250000}"/>
    <cellStyle name="40% - Accent5 22 13" xfId="37257" xr:uid="{00000000-0005-0000-0000-0000C6250000}"/>
    <cellStyle name="40% - Accent5 22 14" xfId="38480" xr:uid="{00000000-0005-0000-0000-0000C7250000}"/>
    <cellStyle name="40% - Accent5 22 2" xfId="16227" xr:uid="{00000000-0005-0000-0000-0000C8250000}"/>
    <cellStyle name="40% - Accent5 22 3" xfId="28003" xr:uid="{00000000-0005-0000-0000-0000C9250000}"/>
    <cellStyle name="40% - Accent5 22 4" xfId="25864" xr:uid="{00000000-0005-0000-0000-0000CA250000}"/>
    <cellStyle name="40% - Accent5 22 5" xfId="26079" xr:uid="{00000000-0005-0000-0000-0000CB250000}"/>
    <cellStyle name="40% - Accent5 22 6" xfId="22666" xr:uid="{00000000-0005-0000-0000-0000CC250000}"/>
    <cellStyle name="40% - Accent5 22 7" xfId="29486" xr:uid="{00000000-0005-0000-0000-0000CD250000}"/>
    <cellStyle name="40% - Accent5 22 8" xfId="29976" xr:uid="{00000000-0005-0000-0000-0000CE250000}"/>
    <cellStyle name="40% - Accent5 22 9" xfId="31472" xr:uid="{00000000-0005-0000-0000-0000CF250000}"/>
    <cellStyle name="40% - Accent5 23" xfId="1087" xr:uid="{00000000-0005-0000-0000-0000D0250000}"/>
    <cellStyle name="40% - Accent5 23 10" xfId="9629" xr:uid="{00000000-0005-0000-0000-0000D1250000}"/>
    <cellStyle name="40% - Accent5 23 11" xfId="27758" xr:uid="{00000000-0005-0000-0000-0000D2250000}"/>
    <cellStyle name="40% - Accent5 23 12" xfId="9566" xr:uid="{00000000-0005-0000-0000-0000D3250000}"/>
    <cellStyle name="40% - Accent5 23 13" xfId="3192" xr:uid="{00000000-0005-0000-0000-0000D4250000}"/>
    <cellStyle name="40% - Accent5 23 14" xfId="31088" xr:uid="{00000000-0005-0000-0000-0000D5250000}"/>
    <cellStyle name="40% - Accent5 23 2" xfId="16323" xr:uid="{00000000-0005-0000-0000-0000D6250000}"/>
    <cellStyle name="40% - Accent5 23 3" xfId="28080" xr:uid="{00000000-0005-0000-0000-0000D7250000}"/>
    <cellStyle name="40% - Accent5 23 4" xfId="22908" xr:uid="{00000000-0005-0000-0000-0000D8250000}"/>
    <cellStyle name="40% - Accent5 23 5" xfId="19252" xr:uid="{00000000-0005-0000-0000-0000D9250000}"/>
    <cellStyle name="40% - Accent5 23 6" xfId="3206" xr:uid="{00000000-0005-0000-0000-0000DA250000}"/>
    <cellStyle name="40% - Accent5 23 7" xfId="21448" xr:uid="{00000000-0005-0000-0000-0000DB250000}"/>
    <cellStyle name="40% - Accent5 23 8" xfId="24243" xr:uid="{00000000-0005-0000-0000-0000DC250000}"/>
    <cellStyle name="40% - Accent5 23 9" xfId="23360" xr:uid="{00000000-0005-0000-0000-0000DD250000}"/>
    <cellStyle name="40% - Accent5 24" xfId="1088" xr:uid="{00000000-0005-0000-0000-0000DE250000}"/>
    <cellStyle name="40% - Accent5 24 10" xfId="21899" xr:uid="{00000000-0005-0000-0000-0000DF250000}"/>
    <cellStyle name="40% - Accent5 24 11" xfId="19777" xr:uid="{00000000-0005-0000-0000-0000E0250000}"/>
    <cellStyle name="40% - Accent5 24 12" xfId="26673" xr:uid="{00000000-0005-0000-0000-0000E1250000}"/>
    <cellStyle name="40% - Accent5 24 13" xfId="20180" xr:uid="{00000000-0005-0000-0000-0000E2250000}"/>
    <cellStyle name="40% - Accent5 24 14" xfId="22273" xr:uid="{00000000-0005-0000-0000-0000E3250000}"/>
    <cellStyle name="40% - Accent5 24 2" xfId="16419" xr:uid="{00000000-0005-0000-0000-0000E4250000}"/>
    <cellStyle name="40% - Accent5 24 3" xfId="28153" xr:uid="{00000000-0005-0000-0000-0000E5250000}"/>
    <cellStyle name="40% - Accent5 24 4" xfId="22872" xr:uid="{00000000-0005-0000-0000-0000E6250000}"/>
    <cellStyle name="40% - Accent5 24 5" xfId="19272" xr:uid="{00000000-0005-0000-0000-0000E7250000}"/>
    <cellStyle name="40% - Accent5 24 6" xfId="26019" xr:uid="{00000000-0005-0000-0000-0000E8250000}"/>
    <cellStyle name="40% - Accent5 24 7" xfId="25640" xr:uid="{00000000-0005-0000-0000-0000E9250000}"/>
    <cellStyle name="40% - Accent5 24 8" xfId="24814" xr:uid="{00000000-0005-0000-0000-0000EA250000}"/>
    <cellStyle name="40% - Accent5 24 9" xfId="27644" xr:uid="{00000000-0005-0000-0000-0000EB250000}"/>
    <cellStyle name="40% - Accent5 25" xfId="1089" xr:uid="{00000000-0005-0000-0000-0000EC250000}"/>
    <cellStyle name="40% - Accent5 25 10" xfId="31707" xr:uid="{00000000-0005-0000-0000-0000ED250000}"/>
    <cellStyle name="40% - Accent5 25 11" xfId="29586" xr:uid="{00000000-0005-0000-0000-0000EE250000}"/>
    <cellStyle name="40% - Accent5 25 12" xfId="31093" xr:uid="{00000000-0005-0000-0000-0000EF250000}"/>
    <cellStyle name="40% - Accent5 25 13" xfId="32715" xr:uid="{00000000-0005-0000-0000-0000F0250000}"/>
    <cellStyle name="40% - Accent5 25 14" xfId="34191" xr:uid="{00000000-0005-0000-0000-0000F1250000}"/>
    <cellStyle name="40% - Accent5 25 2" xfId="16515" xr:uid="{00000000-0005-0000-0000-0000F2250000}"/>
    <cellStyle name="40% - Accent5 25 3" xfId="28227" xr:uid="{00000000-0005-0000-0000-0000F3250000}"/>
    <cellStyle name="40% - Accent5 25 4" xfId="22835" xr:uid="{00000000-0005-0000-0000-0000F4250000}"/>
    <cellStyle name="40% - Accent5 25 5" xfId="19964" xr:uid="{00000000-0005-0000-0000-0000F5250000}"/>
    <cellStyle name="40% - Accent5 25 6" xfId="24966" xr:uid="{00000000-0005-0000-0000-0000F6250000}"/>
    <cellStyle name="40% - Accent5 25 7" xfId="25519" xr:uid="{00000000-0005-0000-0000-0000F7250000}"/>
    <cellStyle name="40% - Accent5 25 8" xfId="19483" xr:uid="{00000000-0005-0000-0000-0000F8250000}"/>
    <cellStyle name="40% - Accent5 25 9" xfId="21780" xr:uid="{00000000-0005-0000-0000-0000F9250000}"/>
    <cellStyle name="40% - Accent5 26" xfId="1090" xr:uid="{00000000-0005-0000-0000-0000FA250000}"/>
    <cellStyle name="40% - Accent5 26 10" xfId="32048" xr:uid="{00000000-0005-0000-0000-0000FB250000}"/>
    <cellStyle name="40% - Accent5 26 11" xfId="33562" xr:uid="{00000000-0005-0000-0000-0000FC250000}"/>
    <cellStyle name="40% - Accent5 26 12" xfId="35003" xr:uid="{00000000-0005-0000-0000-0000FD250000}"/>
    <cellStyle name="40% - Accent5 26 13" xfId="36371" xr:uid="{00000000-0005-0000-0000-0000FE250000}"/>
    <cellStyle name="40% - Accent5 26 14" xfId="37661" xr:uid="{00000000-0005-0000-0000-0000FF250000}"/>
    <cellStyle name="40% - Accent5 26 2" xfId="16611" xr:uid="{00000000-0005-0000-0000-000000260000}"/>
    <cellStyle name="40% - Accent5 26 3" xfId="28299" xr:uid="{00000000-0005-0000-0000-000001260000}"/>
    <cellStyle name="40% - Accent5 26 4" xfId="22799" xr:uid="{00000000-0005-0000-0000-000002260000}"/>
    <cellStyle name="40% - Accent5 26 5" xfId="23432" xr:uid="{00000000-0005-0000-0000-000003260000}"/>
    <cellStyle name="40% - Accent5 26 6" xfId="24892" xr:uid="{00000000-0005-0000-0000-000004260000}"/>
    <cellStyle name="40% - Accent5 26 7" xfId="28182" xr:uid="{00000000-0005-0000-0000-000005260000}"/>
    <cellStyle name="40% - Accent5 26 8" xfId="24994" xr:uid="{00000000-0005-0000-0000-000006260000}"/>
    <cellStyle name="40% - Accent5 26 9" xfId="30409" xr:uid="{00000000-0005-0000-0000-000007260000}"/>
    <cellStyle name="40% - Accent5 27" xfId="1091" xr:uid="{00000000-0005-0000-0000-000008260000}"/>
    <cellStyle name="40% - Accent5 27 10" xfId="29781" xr:uid="{00000000-0005-0000-0000-000009260000}"/>
    <cellStyle name="40% - Accent5 27 11" xfId="13244" xr:uid="{00000000-0005-0000-0000-00000A260000}"/>
    <cellStyle name="40% - Accent5 27 12" xfId="24631" xr:uid="{00000000-0005-0000-0000-00000B260000}"/>
    <cellStyle name="40% - Accent5 27 13" xfId="27898" xr:uid="{00000000-0005-0000-0000-00000C260000}"/>
    <cellStyle name="40% - Accent5 27 14" xfId="22913" xr:uid="{00000000-0005-0000-0000-00000D260000}"/>
    <cellStyle name="40% - Accent5 27 2" xfId="16707" xr:uid="{00000000-0005-0000-0000-00000E260000}"/>
    <cellStyle name="40% - Accent5 27 3" xfId="28379" xr:uid="{00000000-0005-0000-0000-00000F260000}"/>
    <cellStyle name="40% - Accent5 27 4" xfId="22762" xr:uid="{00000000-0005-0000-0000-000010260000}"/>
    <cellStyle name="40% - Accent5 27 5" xfId="20012" xr:uid="{00000000-0005-0000-0000-000011260000}"/>
    <cellStyle name="40% - Accent5 27 6" xfId="25015" xr:uid="{00000000-0005-0000-0000-000012260000}"/>
    <cellStyle name="40% - Accent5 27 7" xfId="24748" xr:uid="{00000000-0005-0000-0000-000013260000}"/>
    <cellStyle name="40% - Accent5 27 8" xfId="26286" xr:uid="{00000000-0005-0000-0000-000014260000}"/>
    <cellStyle name="40% - Accent5 27 9" xfId="19175" xr:uid="{00000000-0005-0000-0000-000015260000}"/>
    <cellStyle name="40% - Accent5 28" xfId="1092" xr:uid="{00000000-0005-0000-0000-000016260000}"/>
    <cellStyle name="40% - Accent5 28 10" xfId="27221" xr:uid="{00000000-0005-0000-0000-000017260000}"/>
    <cellStyle name="40% - Accent5 28 11" xfId="13509" xr:uid="{00000000-0005-0000-0000-000018260000}"/>
    <cellStyle name="40% - Accent5 28 12" xfId="13539" xr:uid="{00000000-0005-0000-0000-000019260000}"/>
    <cellStyle name="40% - Accent5 28 13" xfId="21918" xr:uid="{00000000-0005-0000-0000-00001A260000}"/>
    <cellStyle name="40% - Accent5 28 14" xfId="32564" xr:uid="{00000000-0005-0000-0000-00001B260000}"/>
    <cellStyle name="40% - Accent5 28 2" xfId="16803" xr:uid="{00000000-0005-0000-0000-00001C260000}"/>
    <cellStyle name="40% - Accent5 28 3" xfId="28461" xr:uid="{00000000-0005-0000-0000-00001D260000}"/>
    <cellStyle name="40% - Accent5 28 4" xfId="22725" xr:uid="{00000000-0005-0000-0000-00001E260000}"/>
    <cellStyle name="40% - Accent5 28 5" xfId="20049" xr:uid="{00000000-0005-0000-0000-00001F260000}"/>
    <cellStyle name="40% - Accent5 28 6" xfId="20847" xr:uid="{00000000-0005-0000-0000-000020260000}"/>
    <cellStyle name="40% - Accent5 28 7" xfId="28366" xr:uid="{00000000-0005-0000-0000-000021260000}"/>
    <cellStyle name="40% - Accent5 28 8" xfId="25715" xr:uid="{00000000-0005-0000-0000-000022260000}"/>
    <cellStyle name="40% - Accent5 28 9" xfId="24025" xr:uid="{00000000-0005-0000-0000-000023260000}"/>
    <cellStyle name="40% - Accent5 29" xfId="1093" xr:uid="{00000000-0005-0000-0000-000024260000}"/>
    <cellStyle name="40% - Accent5 29 10" xfId="19262" xr:uid="{00000000-0005-0000-0000-000025260000}"/>
    <cellStyle name="40% - Accent5 29 11" xfId="22412" xr:uid="{00000000-0005-0000-0000-000026260000}"/>
    <cellStyle name="40% - Accent5 29 12" xfId="22192" xr:uid="{00000000-0005-0000-0000-000027260000}"/>
    <cellStyle name="40% - Accent5 29 13" xfId="29424" xr:uid="{00000000-0005-0000-0000-000028260000}"/>
    <cellStyle name="40% - Accent5 29 14" xfId="21256" xr:uid="{00000000-0005-0000-0000-000029260000}"/>
    <cellStyle name="40% - Accent5 29 2" xfId="16899" xr:uid="{00000000-0005-0000-0000-00002A260000}"/>
    <cellStyle name="40% - Accent5 29 3" xfId="28544" xr:uid="{00000000-0005-0000-0000-00002B260000}"/>
    <cellStyle name="40% - Accent5 29 4" xfId="22697" xr:uid="{00000000-0005-0000-0000-00002C260000}"/>
    <cellStyle name="40% - Accent5 29 5" xfId="20079" xr:uid="{00000000-0005-0000-0000-00002D260000}"/>
    <cellStyle name="40% - Accent5 29 6" xfId="24771" xr:uid="{00000000-0005-0000-0000-00002E260000}"/>
    <cellStyle name="40% - Accent5 29 7" xfId="23532" xr:uid="{00000000-0005-0000-0000-00002F260000}"/>
    <cellStyle name="40% - Accent5 29 8" xfId="20115" xr:uid="{00000000-0005-0000-0000-000030260000}"/>
    <cellStyle name="40% - Accent5 29 9" xfId="22914" xr:uid="{00000000-0005-0000-0000-000031260000}"/>
    <cellStyle name="40% - Accent5 3" xfId="1094" xr:uid="{00000000-0005-0000-0000-000032260000}"/>
    <cellStyle name="40% - Accent5 3 10" xfId="32074" xr:uid="{00000000-0005-0000-0000-000033260000}"/>
    <cellStyle name="40% - Accent5 3 11" xfId="33586" xr:uid="{00000000-0005-0000-0000-000034260000}"/>
    <cellStyle name="40% - Accent5 3 12" xfId="35026" xr:uid="{00000000-0005-0000-0000-000035260000}"/>
    <cellStyle name="40% - Accent5 3 13" xfId="36391" xr:uid="{00000000-0005-0000-0000-000036260000}"/>
    <cellStyle name="40% - Accent5 3 14" xfId="37681" xr:uid="{00000000-0005-0000-0000-000037260000}"/>
    <cellStyle name="40% - Accent5 3 15" xfId="38866" xr:uid="{00000000-0005-0000-0000-000038260000}"/>
    <cellStyle name="40% - Accent5 3 16" xfId="39951" xr:uid="{00000000-0005-0000-0000-000039260000}"/>
    <cellStyle name="40% - Accent5 3 2" xfId="1095" xr:uid="{00000000-0005-0000-0000-00003A260000}"/>
    <cellStyle name="40% - Accent5 3 3" xfId="1096" xr:uid="{00000000-0005-0000-0000-00003B260000}"/>
    <cellStyle name="40% - Accent5 3 4" xfId="8065" xr:uid="{00000000-0005-0000-0000-00003C260000}"/>
    <cellStyle name="40% - Accent5 3 5" xfId="21554" xr:uid="{00000000-0005-0000-0000-00003D260000}"/>
    <cellStyle name="40% - Accent5 3 6" xfId="23443" xr:uid="{00000000-0005-0000-0000-00003E260000}"/>
    <cellStyle name="40% - Accent5 3 7" xfId="28344" xr:uid="{00000000-0005-0000-0000-00003F260000}"/>
    <cellStyle name="40% - Accent5 3 8" xfId="28897" xr:uid="{00000000-0005-0000-0000-000040260000}"/>
    <cellStyle name="40% - Accent5 3 9" xfId="26803" xr:uid="{00000000-0005-0000-0000-000041260000}"/>
    <cellStyle name="40% - Accent5 30" xfId="1097" xr:uid="{00000000-0005-0000-0000-000042260000}"/>
    <cellStyle name="40% - Accent5 30 10" xfId="38679" xr:uid="{00000000-0005-0000-0000-000043260000}"/>
    <cellStyle name="40% - Accent5 30 11" xfId="39781" xr:uid="{00000000-0005-0000-0000-000044260000}"/>
    <cellStyle name="40% - Accent5 30 12" xfId="40764" xr:uid="{00000000-0005-0000-0000-000045260000}"/>
    <cellStyle name="40% - Accent5 30 13" xfId="41595" xr:uid="{00000000-0005-0000-0000-000046260000}"/>
    <cellStyle name="40% - Accent5 30 14" xfId="42284" xr:uid="{00000000-0005-0000-0000-000047260000}"/>
    <cellStyle name="40% - Accent5 30 2" xfId="16995" xr:uid="{00000000-0005-0000-0000-000048260000}"/>
    <cellStyle name="40% - Accent5 30 3" xfId="28618" xr:uid="{00000000-0005-0000-0000-000049260000}"/>
    <cellStyle name="40% - Accent5 30 4" xfId="30242" xr:uid="{00000000-0005-0000-0000-00004A260000}"/>
    <cellStyle name="40% - Accent5 30 5" xfId="31815" xr:uid="{00000000-0005-0000-0000-00004B260000}"/>
    <cellStyle name="40% - Accent5 30 6" xfId="33340" xr:uid="{00000000-0005-0000-0000-00004C260000}"/>
    <cellStyle name="40% - Accent5 30 7" xfId="34793" xr:uid="{00000000-0005-0000-0000-00004D260000}"/>
    <cellStyle name="40% - Accent5 30 8" xfId="36176" xr:uid="{00000000-0005-0000-0000-00004E260000}"/>
    <cellStyle name="40% - Accent5 30 9" xfId="37477" xr:uid="{00000000-0005-0000-0000-00004F260000}"/>
    <cellStyle name="40% - Accent5 31" xfId="1098" xr:uid="{00000000-0005-0000-0000-000050260000}"/>
    <cellStyle name="40% - Accent5 31 10" xfId="38726" xr:uid="{00000000-0005-0000-0000-000051260000}"/>
    <cellStyle name="40% - Accent5 31 11" xfId="39823" xr:uid="{00000000-0005-0000-0000-000052260000}"/>
    <cellStyle name="40% - Accent5 31 12" xfId="40800" xr:uid="{00000000-0005-0000-0000-000053260000}"/>
    <cellStyle name="40% - Accent5 31 13" xfId="41626" xr:uid="{00000000-0005-0000-0000-000054260000}"/>
    <cellStyle name="40% - Accent5 31 14" xfId="42314" xr:uid="{00000000-0005-0000-0000-000055260000}"/>
    <cellStyle name="40% - Accent5 31 2" xfId="17091" xr:uid="{00000000-0005-0000-0000-000056260000}"/>
    <cellStyle name="40% - Accent5 31 3" xfId="28702" xr:uid="{00000000-0005-0000-0000-000057260000}"/>
    <cellStyle name="40% - Accent5 31 4" xfId="30313" xr:uid="{00000000-0005-0000-0000-000058260000}"/>
    <cellStyle name="40% - Accent5 31 5" xfId="31884" xr:uid="{00000000-0005-0000-0000-000059260000}"/>
    <cellStyle name="40% - Accent5 31 6" xfId="33406" xr:uid="{00000000-0005-0000-0000-00005A260000}"/>
    <cellStyle name="40% - Accent5 31 7" xfId="34854" xr:uid="{00000000-0005-0000-0000-00005B260000}"/>
    <cellStyle name="40% - Accent5 31 8" xfId="36233" xr:uid="{00000000-0005-0000-0000-00005C260000}"/>
    <cellStyle name="40% - Accent5 31 9" xfId="37530" xr:uid="{00000000-0005-0000-0000-00005D260000}"/>
    <cellStyle name="40% - Accent5 32" xfId="1099" xr:uid="{00000000-0005-0000-0000-00005E260000}"/>
    <cellStyle name="40% - Accent5 32 10" xfId="38777" xr:uid="{00000000-0005-0000-0000-00005F260000}"/>
    <cellStyle name="40% - Accent5 32 11" xfId="39869" xr:uid="{00000000-0005-0000-0000-000060260000}"/>
    <cellStyle name="40% - Accent5 32 12" xfId="40839" xr:uid="{00000000-0005-0000-0000-000061260000}"/>
    <cellStyle name="40% - Accent5 32 13" xfId="41660" xr:uid="{00000000-0005-0000-0000-000062260000}"/>
    <cellStyle name="40% - Accent5 32 14" xfId="42344" xr:uid="{00000000-0005-0000-0000-000063260000}"/>
    <cellStyle name="40% - Accent5 32 2" xfId="17187" xr:uid="{00000000-0005-0000-0000-000064260000}"/>
    <cellStyle name="40% - Accent5 32 3" xfId="28769" xr:uid="{00000000-0005-0000-0000-000065260000}"/>
    <cellStyle name="40% - Accent5 32 4" xfId="30382" xr:uid="{00000000-0005-0000-0000-000066260000}"/>
    <cellStyle name="40% - Accent5 32 5" xfId="31954" xr:uid="{00000000-0005-0000-0000-000067260000}"/>
    <cellStyle name="40% - Accent5 32 6" xfId="33470" xr:uid="{00000000-0005-0000-0000-000068260000}"/>
    <cellStyle name="40% - Accent5 32 7" xfId="34915" xr:uid="{00000000-0005-0000-0000-000069260000}"/>
    <cellStyle name="40% - Accent5 32 8" xfId="36289" xr:uid="{00000000-0005-0000-0000-00006A260000}"/>
    <cellStyle name="40% - Accent5 32 9" xfId="37584" xr:uid="{00000000-0005-0000-0000-00006B260000}"/>
    <cellStyle name="40% - Accent5 33" xfId="1100" xr:uid="{00000000-0005-0000-0000-00006C260000}"/>
    <cellStyle name="40% - Accent5 33 10" xfId="38828" xr:uid="{00000000-0005-0000-0000-00006D260000}"/>
    <cellStyle name="40% - Accent5 33 11" xfId="39915" xr:uid="{00000000-0005-0000-0000-00006E260000}"/>
    <cellStyle name="40% - Accent5 33 12" xfId="40878" xr:uid="{00000000-0005-0000-0000-00006F260000}"/>
    <cellStyle name="40% - Accent5 33 13" xfId="41692" xr:uid="{00000000-0005-0000-0000-000070260000}"/>
    <cellStyle name="40% - Accent5 33 14" xfId="42373" xr:uid="{00000000-0005-0000-0000-000071260000}"/>
    <cellStyle name="40% - Accent5 33 2" xfId="17283" xr:uid="{00000000-0005-0000-0000-000072260000}"/>
    <cellStyle name="40% - Accent5 33 3" xfId="28839" xr:uid="{00000000-0005-0000-0000-000073260000}"/>
    <cellStyle name="40% - Accent5 33 4" xfId="30456" xr:uid="{00000000-0005-0000-0000-000074260000}"/>
    <cellStyle name="40% - Accent5 33 5" xfId="32019" xr:uid="{00000000-0005-0000-0000-000075260000}"/>
    <cellStyle name="40% - Accent5 33 6" xfId="33533" xr:uid="{00000000-0005-0000-0000-000076260000}"/>
    <cellStyle name="40% - Accent5 33 7" xfId="34975" xr:uid="{00000000-0005-0000-0000-000077260000}"/>
    <cellStyle name="40% - Accent5 33 8" xfId="36345" xr:uid="{00000000-0005-0000-0000-000078260000}"/>
    <cellStyle name="40% - Accent5 33 9" xfId="37638" xr:uid="{00000000-0005-0000-0000-000079260000}"/>
    <cellStyle name="40% - Accent5 34" xfId="1101" xr:uid="{00000000-0005-0000-0000-00007A260000}"/>
    <cellStyle name="40% - Accent5 34 10" xfId="38881" xr:uid="{00000000-0005-0000-0000-00007B260000}"/>
    <cellStyle name="40% - Accent5 34 11" xfId="39965" xr:uid="{00000000-0005-0000-0000-00007C260000}"/>
    <cellStyle name="40% - Accent5 34 12" xfId="40916" xr:uid="{00000000-0005-0000-0000-00007D260000}"/>
    <cellStyle name="40% - Accent5 34 13" xfId="41726" xr:uid="{00000000-0005-0000-0000-00007E260000}"/>
    <cellStyle name="40% - Accent5 34 14" xfId="42402" xr:uid="{00000000-0005-0000-0000-00007F260000}"/>
    <cellStyle name="40% - Accent5 34 2" xfId="17379" xr:uid="{00000000-0005-0000-0000-000080260000}"/>
    <cellStyle name="40% - Accent5 34 3" xfId="28923" xr:uid="{00000000-0005-0000-0000-000081260000}"/>
    <cellStyle name="40% - Accent5 34 4" xfId="30530" xr:uid="{00000000-0005-0000-0000-000082260000}"/>
    <cellStyle name="40% - Accent5 34 5" xfId="32095" xr:uid="{00000000-0005-0000-0000-000083260000}"/>
    <cellStyle name="40% - Accent5 34 6" xfId="33606" xr:uid="{00000000-0005-0000-0000-000084260000}"/>
    <cellStyle name="40% - Accent5 34 7" xfId="35046" xr:uid="{00000000-0005-0000-0000-000085260000}"/>
    <cellStyle name="40% - Accent5 34 8" xfId="36409" xr:uid="{00000000-0005-0000-0000-000086260000}"/>
    <cellStyle name="40% - Accent5 34 9" xfId="37698" xr:uid="{00000000-0005-0000-0000-000087260000}"/>
    <cellStyle name="40% - Accent5 35" xfId="1102" xr:uid="{00000000-0005-0000-0000-000088260000}"/>
    <cellStyle name="40% - Accent5 35 10" xfId="38924" xr:uid="{00000000-0005-0000-0000-000089260000}"/>
    <cellStyle name="40% - Accent5 35 11" xfId="40005" xr:uid="{00000000-0005-0000-0000-00008A260000}"/>
    <cellStyle name="40% - Accent5 35 12" xfId="40951" xr:uid="{00000000-0005-0000-0000-00008B260000}"/>
    <cellStyle name="40% - Accent5 35 13" xfId="41756" xr:uid="{00000000-0005-0000-0000-00008C260000}"/>
    <cellStyle name="40% - Accent5 35 14" xfId="42430" xr:uid="{00000000-0005-0000-0000-00008D260000}"/>
    <cellStyle name="40% - Accent5 35 2" xfId="17474" xr:uid="{00000000-0005-0000-0000-00008E260000}"/>
    <cellStyle name="40% - Accent5 35 3" xfId="28998" xr:uid="{00000000-0005-0000-0000-00008F260000}"/>
    <cellStyle name="40% - Accent5 35 4" xfId="30601" xr:uid="{00000000-0005-0000-0000-000090260000}"/>
    <cellStyle name="40% - Accent5 35 5" xfId="32165" xr:uid="{00000000-0005-0000-0000-000091260000}"/>
    <cellStyle name="40% - Accent5 35 6" xfId="33675" xr:uid="{00000000-0005-0000-0000-000092260000}"/>
    <cellStyle name="40% - Accent5 35 7" xfId="35108" xr:uid="{00000000-0005-0000-0000-000093260000}"/>
    <cellStyle name="40% - Accent5 35 8" xfId="36469" xr:uid="{00000000-0005-0000-0000-000094260000}"/>
    <cellStyle name="40% - Accent5 35 9" xfId="37747" xr:uid="{00000000-0005-0000-0000-000095260000}"/>
    <cellStyle name="40% - Accent5 36" xfId="1103" xr:uid="{00000000-0005-0000-0000-000096260000}"/>
    <cellStyle name="40% - Accent5 36 10" xfId="38974" xr:uid="{00000000-0005-0000-0000-000097260000}"/>
    <cellStyle name="40% - Accent5 36 11" xfId="40049" xr:uid="{00000000-0005-0000-0000-000098260000}"/>
    <cellStyle name="40% - Accent5 36 12" xfId="40990" xr:uid="{00000000-0005-0000-0000-000099260000}"/>
    <cellStyle name="40% - Accent5 36 13" xfId="41787" xr:uid="{00000000-0005-0000-0000-00009A260000}"/>
    <cellStyle name="40% - Accent5 36 14" xfId="42458" xr:uid="{00000000-0005-0000-0000-00009B260000}"/>
    <cellStyle name="40% - Accent5 36 2" xfId="17569" xr:uid="{00000000-0005-0000-0000-00009C260000}"/>
    <cellStyle name="40% - Accent5 36 3" xfId="29065" xr:uid="{00000000-0005-0000-0000-00009D260000}"/>
    <cellStyle name="40% - Accent5 36 4" xfId="30677" xr:uid="{00000000-0005-0000-0000-00009E260000}"/>
    <cellStyle name="40% - Accent5 36 5" xfId="32235" xr:uid="{00000000-0005-0000-0000-00009F260000}"/>
    <cellStyle name="40% - Accent5 36 6" xfId="33742" xr:uid="{00000000-0005-0000-0000-0000A0260000}"/>
    <cellStyle name="40% - Accent5 36 7" xfId="35174" xr:uid="{00000000-0005-0000-0000-0000A1260000}"/>
    <cellStyle name="40% - Accent5 36 8" xfId="36531" xr:uid="{00000000-0005-0000-0000-0000A2260000}"/>
    <cellStyle name="40% - Accent5 36 9" xfId="37803" xr:uid="{00000000-0005-0000-0000-0000A3260000}"/>
    <cellStyle name="40% - Accent5 37" xfId="1104" xr:uid="{00000000-0005-0000-0000-0000A4260000}"/>
    <cellStyle name="40% - Accent5 37 10" xfId="39025" xr:uid="{00000000-0005-0000-0000-0000A5260000}"/>
    <cellStyle name="40% - Accent5 37 11" xfId="40093" xr:uid="{00000000-0005-0000-0000-0000A6260000}"/>
    <cellStyle name="40% - Accent5 37 12" xfId="41027" xr:uid="{00000000-0005-0000-0000-0000A7260000}"/>
    <cellStyle name="40% - Accent5 37 13" xfId="41820" xr:uid="{00000000-0005-0000-0000-0000A8260000}"/>
    <cellStyle name="40% - Accent5 37 14" xfId="42488" xr:uid="{00000000-0005-0000-0000-0000A9260000}"/>
    <cellStyle name="40% - Accent5 37 2" xfId="17666" xr:uid="{00000000-0005-0000-0000-0000AA260000}"/>
    <cellStyle name="40% - Accent5 37 3" xfId="29147" xr:uid="{00000000-0005-0000-0000-0000AB260000}"/>
    <cellStyle name="40% - Accent5 37 4" xfId="30744" xr:uid="{00000000-0005-0000-0000-0000AC260000}"/>
    <cellStyle name="40% - Accent5 37 5" xfId="32310" xr:uid="{00000000-0005-0000-0000-0000AD260000}"/>
    <cellStyle name="40% - Accent5 37 6" xfId="33809" xr:uid="{00000000-0005-0000-0000-0000AE260000}"/>
    <cellStyle name="40% - Accent5 37 7" xfId="35236" xr:uid="{00000000-0005-0000-0000-0000AF260000}"/>
    <cellStyle name="40% - Accent5 37 8" xfId="36590" xr:uid="{00000000-0005-0000-0000-0000B0260000}"/>
    <cellStyle name="40% - Accent5 37 9" xfId="37857" xr:uid="{00000000-0005-0000-0000-0000B1260000}"/>
    <cellStyle name="40% - Accent5 38" xfId="1105" xr:uid="{00000000-0005-0000-0000-0000B2260000}"/>
    <cellStyle name="40% - Accent5 38 10" xfId="39073" xr:uid="{00000000-0005-0000-0000-0000B3260000}"/>
    <cellStyle name="40% - Accent5 38 11" xfId="40138" xr:uid="{00000000-0005-0000-0000-0000B4260000}"/>
    <cellStyle name="40% - Accent5 38 12" xfId="41063" xr:uid="{00000000-0005-0000-0000-0000B5260000}"/>
    <cellStyle name="40% - Accent5 38 13" xfId="41853" xr:uid="{00000000-0005-0000-0000-0000B6260000}"/>
    <cellStyle name="40% - Accent5 38 14" xfId="42518" xr:uid="{00000000-0005-0000-0000-0000B7260000}"/>
    <cellStyle name="40% - Accent5 38 2" xfId="17763" xr:uid="{00000000-0005-0000-0000-0000B8260000}"/>
    <cellStyle name="40% - Accent5 38 3" xfId="29221" xr:uid="{00000000-0005-0000-0000-0000B9260000}"/>
    <cellStyle name="40% - Accent5 38 4" xfId="30823" xr:uid="{00000000-0005-0000-0000-0000BA260000}"/>
    <cellStyle name="40% - Accent5 38 5" xfId="32376" xr:uid="{00000000-0005-0000-0000-0000BB260000}"/>
    <cellStyle name="40% - Accent5 38 6" xfId="33872" xr:uid="{00000000-0005-0000-0000-0000BC260000}"/>
    <cellStyle name="40% - Accent5 38 7" xfId="35295" xr:uid="{00000000-0005-0000-0000-0000BD260000}"/>
    <cellStyle name="40% - Accent5 38 8" xfId="36647" xr:uid="{00000000-0005-0000-0000-0000BE260000}"/>
    <cellStyle name="40% - Accent5 38 9" xfId="37909" xr:uid="{00000000-0005-0000-0000-0000BF260000}"/>
    <cellStyle name="40% - Accent5 39" xfId="1106" xr:uid="{00000000-0005-0000-0000-0000C0260000}"/>
    <cellStyle name="40% - Accent5 39 10" xfId="39126" xr:uid="{00000000-0005-0000-0000-0000C1260000}"/>
    <cellStyle name="40% - Accent5 39 11" xfId="40185" xr:uid="{00000000-0005-0000-0000-0000C2260000}"/>
    <cellStyle name="40% - Accent5 39 12" xfId="41104" xr:uid="{00000000-0005-0000-0000-0000C3260000}"/>
    <cellStyle name="40% - Accent5 39 13" xfId="41888" xr:uid="{00000000-0005-0000-0000-0000C4260000}"/>
    <cellStyle name="40% - Accent5 39 14" xfId="42547" xr:uid="{00000000-0005-0000-0000-0000C5260000}"/>
    <cellStyle name="40% - Accent5 39 2" xfId="17859" xr:uid="{00000000-0005-0000-0000-0000C6260000}"/>
    <cellStyle name="40% - Accent5 39 3" xfId="29292" xr:uid="{00000000-0005-0000-0000-0000C7260000}"/>
    <cellStyle name="40% - Accent5 39 4" xfId="30895" xr:uid="{00000000-0005-0000-0000-0000C8260000}"/>
    <cellStyle name="40% - Accent5 39 5" xfId="32452" xr:uid="{00000000-0005-0000-0000-0000C9260000}"/>
    <cellStyle name="40% - Accent5 39 6" xfId="33944" xr:uid="{00000000-0005-0000-0000-0000CA260000}"/>
    <cellStyle name="40% - Accent5 39 7" xfId="35364" xr:uid="{00000000-0005-0000-0000-0000CB260000}"/>
    <cellStyle name="40% - Accent5 39 8" xfId="36712" xr:uid="{00000000-0005-0000-0000-0000CC260000}"/>
    <cellStyle name="40% - Accent5 39 9" xfId="37965" xr:uid="{00000000-0005-0000-0000-0000CD260000}"/>
    <cellStyle name="40% - Accent5 4" xfId="1107" xr:uid="{00000000-0005-0000-0000-0000CE260000}"/>
    <cellStyle name="40% - Accent5 4 10" xfId="29582" xr:uid="{00000000-0005-0000-0000-0000CF260000}"/>
    <cellStyle name="40% - Accent5 4 11" xfId="23669" xr:uid="{00000000-0005-0000-0000-0000D0260000}"/>
    <cellStyle name="40% - Accent5 4 12" xfId="24857" xr:uid="{00000000-0005-0000-0000-0000D1260000}"/>
    <cellStyle name="40% - Accent5 4 13" xfId="19669" xr:uid="{00000000-0005-0000-0000-0000D2260000}"/>
    <cellStyle name="40% - Accent5 4 14" xfId="3198" xr:uid="{00000000-0005-0000-0000-0000D3260000}"/>
    <cellStyle name="40% - Accent5 4 15" xfId="23670" xr:uid="{00000000-0005-0000-0000-0000D4260000}"/>
    <cellStyle name="40% - Accent5 4 16" xfId="20417" xr:uid="{00000000-0005-0000-0000-0000D5260000}"/>
    <cellStyle name="40% - Accent5 4 2" xfId="1108" xr:uid="{00000000-0005-0000-0000-0000D6260000}"/>
    <cellStyle name="40% - Accent5 4 3" xfId="1109" xr:uid="{00000000-0005-0000-0000-0000D7260000}"/>
    <cellStyle name="40% - Accent5 4 4" xfId="8165" xr:uid="{00000000-0005-0000-0000-0000D8260000}"/>
    <cellStyle name="40% - Accent5 4 5" xfId="21634" xr:uid="{00000000-0005-0000-0000-0000D9260000}"/>
    <cellStyle name="40% - Accent5 4 6" xfId="26516" xr:uid="{00000000-0005-0000-0000-0000DA260000}"/>
    <cellStyle name="40% - Accent5 4 7" xfId="13358" xr:uid="{00000000-0005-0000-0000-0000DB260000}"/>
    <cellStyle name="40% - Accent5 4 8" xfId="27759" xr:uid="{00000000-0005-0000-0000-0000DC260000}"/>
    <cellStyle name="40% - Accent5 4 9" xfId="19650" xr:uid="{00000000-0005-0000-0000-0000DD260000}"/>
    <cellStyle name="40% - Accent5 40" xfId="1110" xr:uid="{00000000-0005-0000-0000-0000DE260000}"/>
    <cellStyle name="40% - Accent5 40 10" xfId="39176" xr:uid="{00000000-0005-0000-0000-0000DF260000}"/>
    <cellStyle name="40% - Accent5 40 11" xfId="40229" xr:uid="{00000000-0005-0000-0000-0000E0260000}"/>
    <cellStyle name="40% - Accent5 40 12" xfId="41142" xr:uid="{00000000-0005-0000-0000-0000E1260000}"/>
    <cellStyle name="40% - Accent5 40 13" xfId="41919" xr:uid="{00000000-0005-0000-0000-0000E2260000}"/>
    <cellStyle name="40% - Accent5 40 14" xfId="42576" xr:uid="{00000000-0005-0000-0000-0000E3260000}"/>
    <cellStyle name="40% - Accent5 40 2" xfId="17955" xr:uid="{00000000-0005-0000-0000-0000E4260000}"/>
    <cellStyle name="40% - Accent5 40 3" xfId="29374" xr:uid="{00000000-0005-0000-0000-0000E5260000}"/>
    <cellStyle name="40% - Accent5 40 4" xfId="30971" xr:uid="{00000000-0005-0000-0000-0000E6260000}"/>
    <cellStyle name="40% - Accent5 40 5" xfId="32520" xr:uid="{00000000-0005-0000-0000-0000E7260000}"/>
    <cellStyle name="40% - Accent5 40 6" xfId="34007" xr:uid="{00000000-0005-0000-0000-0000E8260000}"/>
    <cellStyle name="40% - Accent5 40 7" xfId="35425" xr:uid="{00000000-0005-0000-0000-0000E9260000}"/>
    <cellStyle name="40% - Accent5 40 8" xfId="36771" xr:uid="{00000000-0005-0000-0000-0000EA260000}"/>
    <cellStyle name="40% - Accent5 40 9" xfId="38022" xr:uid="{00000000-0005-0000-0000-0000EB260000}"/>
    <cellStyle name="40% - Accent5 41" xfId="1111" xr:uid="{00000000-0005-0000-0000-0000EC260000}"/>
    <cellStyle name="40% - Accent5 41 10" xfId="39229" xr:uid="{00000000-0005-0000-0000-0000ED260000}"/>
    <cellStyle name="40% - Accent5 41 11" xfId="40275" xr:uid="{00000000-0005-0000-0000-0000EE260000}"/>
    <cellStyle name="40% - Accent5 41 12" xfId="41181" xr:uid="{00000000-0005-0000-0000-0000EF260000}"/>
    <cellStyle name="40% - Accent5 41 13" xfId="41952" xr:uid="{00000000-0005-0000-0000-0000F0260000}"/>
    <cellStyle name="40% - Accent5 41 14" xfId="42605" xr:uid="{00000000-0005-0000-0000-0000F1260000}"/>
    <cellStyle name="40% - Accent5 41 2" xfId="18051" xr:uid="{00000000-0005-0000-0000-0000F2260000}"/>
    <cellStyle name="40% - Accent5 41 3" xfId="29454" xr:uid="{00000000-0005-0000-0000-0000F3260000}"/>
    <cellStyle name="40% - Accent5 41 4" xfId="31051" xr:uid="{00000000-0005-0000-0000-0000F4260000}"/>
    <cellStyle name="40% - Accent5 41 5" xfId="32594" xr:uid="{00000000-0005-0000-0000-0000F5260000}"/>
    <cellStyle name="40% - Accent5 41 6" xfId="34075" xr:uid="{00000000-0005-0000-0000-0000F6260000}"/>
    <cellStyle name="40% - Accent5 41 7" xfId="35488" xr:uid="{00000000-0005-0000-0000-0000F7260000}"/>
    <cellStyle name="40% - Accent5 41 8" xfId="36829" xr:uid="{00000000-0005-0000-0000-0000F8260000}"/>
    <cellStyle name="40% - Accent5 41 9" xfId="38078" xr:uid="{00000000-0005-0000-0000-0000F9260000}"/>
    <cellStyle name="40% - Accent5 42" xfId="1112" xr:uid="{00000000-0005-0000-0000-0000FA260000}"/>
    <cellStyle name="40% - Accent5 42 10" xfId="39290" xr:uid="{00000000-0005-0000-0000-0000FB260000}"/>
    <cellStyle name="40% - Accent5 42 11" xfId="40330" xr:uid="{00000000-0005-0000-0000-0000FC260000}"/>
    <cellStyle name="40% - Accent5 42 12" xfId="41226" xr:uid="{00000000-0005-0000-0000-0000FD260000}"/>
    <cellStyle name="40% - Accent5 42 13" xfId="41988" xr:uid="{00000000-0005-0000-0000-0000FE260000}"/>
    <cellStyle name="40% - Accent5 42 14" xfId="42634" xr:uid="{00000000-0005-0000-0000-0000FF260000}"/>
    <cellStyle name="40% - Accent5 42 2" xfId="18147" xr:uid="{00000000-0005-0000-0000-000000270000}"/>
    <cellStyle name="40% - Accent5 42 3" xfId="29536" xr:uid="{00000000-0005-0000-0000-000001270000}"/>
    <cellStyle name="40% - Accent5 42 4" xfId="31122" xr:uid="{00000000-0005-0000-0000-000002270000}"/>
    <cellStyle name="40% - Accent5 42 5" xfId="32673" xr:uid="{00000000-0005-0000-0000-000003270000}"/>
    <cellStyle name="40% - Accent5 42 6" xfId="34150" xr:uid="{00000000-0005-0000-0000-000004270000}"/>
    <cellStyle name="40% - Accent5 42 7" xfId="35558" xr:uid="{00000000-0005-0000-0000-000005270000}"/>
    <cellStyle name="40% - Accent5 42 8" xfId="36898" xr:uid="{00000000-0005-0000-0000-000006270000}"/>
    <cellStyle name="40% - Accent5 42 9" xfId="38143" xr:uid="{00000000-0005-0000-0000-000007270000}"/>
    <cellStyle name="40% - Accent5 43" xfId="1113" xr:uid="{00000000-0005-0000-0000-000008270000}"/>
    <cellStyle name="40% - Accent5 43 10" xfId="39344" xr:uid="{00000000-0005-0000-0000-000009270000}"/>
    <cellStyle name="40% - Accent5 43 11" xfId="40379" xr:uid="{00000000-0005-0000-0000-00000A270000}"/>
    <cellStyle name="40% - Accent5 43 12" xfId="41269" xr:uid="{00000000-0005-0000-0000-00000B270000}"/>
    <cellStyle name="40% - Accent5 43 13" xfId="42023" xr:uid="{00000000-0005-0000-0000-00000C270000}"/>
    <cellStyle name="40% - Accent5 43 14" xfId="42663" xr:uid="{00000000-0005-0000-0000-00000D270000}"/>
    <cellStyle name="40% - Accent5 43 2" xfId="18243" xr:uid="{00000000-0005-0000-0000-00000E270000}"/>
    <cellStyle name="40% - Accent5 43 3" xfId="29614" xr:uid="{00000000-0005-0000-0000-00000F270000}"/>
    <cellStyle name="40% - Accent5 43 4" xfId="31190" xr:uid="{00000000-0005-0000-0000-000010270000}"/>
    <cellStyle name="40% - Accent5 43 5" xfId="32743" xr:uid="{00000000-0005-0000-0000-000011270000}"/>
    <cellStyle name="40% - Accent5 43 6" xfId="34219" xr:uid="{00000000-0005-0000-0000-000012270000}"/>
    <cellStyle name="40% - Accent5 43 7" xfId="35624" xr:uid="{00000000-0005-0000-0000-000013270000}"/>
    <cellStyle name="40% - Accent5 43 8" xfId="36962" xr:uid="{00000000-0005-0000-0000-000014270000}"/>
    <cellStyle name="40% - Accent5 43 9" xfId="38203" xr:uid="{00000000-0005-0000-0000-000015270000}"/>
    <cellStyle name="40% - Accent5 44" xfId="1114" xr:uid="{00000000-0005-0000-0000-000016270000}"/>
    <cellStyle name="40% - Accent5 44 10" xfId="39397" xr:uid="{00000000-0005-0000-0000-000017270000}"/>
    <cellStyle name="40% - Accent5 44 11" xfId="40428" xr:uid="{00000000-0005-0000-0000-000018270000}"/>
    <cellStyle name="40% - Accent5 44 12" xfId="41308" xr:uid="{00000000-0005-0000-0000-000019270000}"/>
    <cellStyle name="40% - Accent5 44 13" xfId="42057" xr:uid="{00000000-0005-0000-0000-00001A270000}"/>
    <cellStyle name="40% - Accent5 44 14" xfId="42692" xr:uid="{00000000-0005-0000-0000-00001B270000}"/>
    <cellStyle name="40% - Accent5 44 2" xfId="18339" xr:uid="{00000000-0005-0000-0000-00001C270000}"/>
    <cellStyle name="40% - Accent5 44 3" xfId="29687" xr:uid="{00000000-0005-0000-0000-00001D270000}"/>
    <cellStyle name="40% - Accent5 44 4" xfId="31266" xr:uid="{00000000-0005-0000-0000-00001E270000}"/>
    <cellStyle name="40% - Accent5 44 5" xfId="32811" xr:uid="{00000000-0005-0000-0000-00001F270000}"/>
    <cellStyle name="40% - Accent5 44 6" xfId="34287" xr:uid="{00000000-0005-0000-0000-000020270000}"/>
    <cellStyle name="40% - Accent5 44 7" xfId="35689" xr:uid="{00000000-0005-0000-0000-000021270000}"/>
    <cellStyle name="40% - Accent5 44 8" xfId="37024" xr:uid="{00000000-0005-0000-0000-000022270000}"/>
    <cellStyle name="40% - Accent5 44 9" xfId="38259" xr:uid="{00000000-0005-0000-0000-000023270000}"/>
    <cellStyle name="40% - Accent5 45" xfId="1115" xr:uid="{00000000-0005-0000-0000-000024270000}"/>
    <cellStyle name="40% - Accent5 45 10" xfId="39448" xr:uid="{00000000-0005-0000-0000-000025270000}"/>
    <cellStyle name="40% - Accent5 45 11" xfId="40471" xr:uid="{00000000-0005-0000-0000-000026270000}"/>
    <cellStyle name="40% - Accent5 45 12" xfId="41346" xr:uid="{00000000-0005-0000-0000-000027270000}"/>
    <cellStyle name="40% - Accent5 45 13" xfId="42086" xr:uid="{00000000-0005-0000-0000-000028270000}"/>
    <cellStyle name="40% - Accent5 45 14" xfId="42719" xr:uid="{00000000-0005-0000-0000-000029270000}"/>
    <cellStyle name="40% - Accent5 45 2" xfId="18433" xr:uid="{00000000-0005-0000-0000-00002A270000}"/>
    <cellStyle name="40% - Accent5 45 3" xfId="29759" xr:uid="{00000000-0005-0000-0000-00002B270000}"/>
    <cellStyle name="40% - Accent5 45 4" xfId="31343" xr:uid="{00000000-0005-0000-0000-00002C270000}"/>
    <cellStyle name="40% - Accent5 45 5" xfId="32882" xr:uid="{00000000-0005-0000-0000-00002D270000}"/>
    <cellStyle name="40% - Accent5 45 6" xfId="34355" xr:uid="{00000000-0005-0000-0000-00002E270000}"/>
    <cellStyle name="40% - Accent5 45 7" xfId="35754" xr:uid="{00000000-0005-0000-0000-00002F270000}"/>
    <cellStyle name="40% - Accent5 45 8" xfId="37085" xr:uid="{00000000-0005-0000-0000-000030270000}"/>
    <cellStyle name="40% - Accent5 45 9" xfId="38318" xr:uid="{00000000-0005-0000-0000-000031270000}"/>
    <cellStyle name="40% - Accent5 46" xfId="1116" xr:uid="{00000000-0005-0000-0000-000032270000}"/>
    <cellStyle name="40% - Accent5 46 10" xfId="39505" xr:uid="{00000000-0005-0000-0000-000033270000}"/>
    <cellStyle name="40% - Accent5 46 11" xfId="40524" xr:uid="{00000000-0005-0000-0000-000034270000}"/>
    <cellStyle name="40% - Accent5 46 12" xfId="41392" xr:uid="{00000000-0005-0000-0000-000035270000}"/>
    <cellStyle name="40% - Accent5 46 13" xfId="42120" xr:uid="{00000000-0005-0000-0000-000036270000}"/>
    <cellStyle name="40% - Accent5 46 14" xfId="42750" xr:uid="{00000000-0005-0000-0000-000037270000}"/>
    <cellStyle name="40% - Accent5 46 2" xfId="18531" xr:uid="{00000000-0005-0000-0000-000038270000}"/>
    <cellStyle name="40% - Accent5 46 3" xfId="29842" xr:uid="{00000000-0005-0000-0000-000039270000}"/>
    <cellStyle name="40% - Accent5 46 4" xfId="31418" xr:uid="{00000000-0005-0000-0000-00003A270000}"/>
    <cellStyle name="40% - Accent5 46 5" xfId="32957" xr:uid="{00000000-0005-0000-0000-00003B270000}"/>
    <cellStyle name="40% - Accent5 46 6" xfId="34429" xr:uid="{00000000-0005-0000-0000-00003C270000}"/>
    <cellStyle name="40% - Accent5 46 7" xfId="35825" xr:uid="{00000000-0005-0000-0000-00003D270000}"/>
    <cellStyle name="40% - Accent5 46 8" xfId="37152" xr:uid="{00000000-0005-0000-0000-00003E270000}"/>
    <cellStyle name="40% - Accent5 46 9" xfId="38379" xr:uid="{00000000-0005-0000-0000-00003F270000}"/>
    <cellStyle name="40% - Accent5 47" xfId="1117" xr:uid="{00000000-0005-0000-0000-000040270000}"/>
    <cellStyle name="40% - Accent5 47 10" xfId="39557" xr:uid="{00000000-0005-0000-0000-000041270000}"/>
    <cellStyle name="40% - Accent5 47 11" xfId="40571" xr:uid="{00000000-0005-0000-0000-000042270000}"/>
    <cellStyle name="40% - Accent5 47 12" xfId="41432" xr:uid="{00000000-0005-0000-0000-000043270000}"/>
    <cellStyle name="40% - Accent5 47 13" xfId="42152" xr:uid="{00000000-0005-0000-0000-000044270000}"/>
    <cellStyle name="40% - Accent5 47 14" xfId="42779" xr:uid="{00000000-0005-0000-0000-000045270000}"/>
    <cellStyle name="40% - Accent5 47 2" xfId="18627" xr:uid="{00000000-0005-0000-0000-000046270000}"/>
    <cellStyle name="40% - Accent5 47 3" xfId="29919" xr:uid="{00000000-0005-0000-0000-000047270000}"/>
    <cellStyle name="40% - Accent5 47 4" xfId="31494" xr:uid="{00000000-0005-0000-0000-000048270000}"/>
    <cellStyle name="40% - Accent5 47 5" xfId="33028" xr:uid="{00000000-0005-0000-0000-000049270000}"/>
    <cellStyle name="40% - Accent5 47 6" xfId="34497" xr:uid="{00000000-0005-0000-0000-00004A270000}"/>
    <cellStyle name="40% - Accent5 47 7" xfId="35888" xr:uid="{00000000-0005-0000-0000-00004B270000}"/>
    <cellStyle name="40% - Accent5 47 8" xfId="37211" xr:uid="{00000000-0005-0000-0000-00004C270000}"/>
    <cellStyle name="40% - Accent5 47 9" xfId="38435" xr:uid="{00000000-0005-0000-0000-00004D270000}"/>
    <cellStyle name="40% - Accent5 48" xfId="1118" xr:uid="{00000000-0005-0000-0000-00004E270000}"/>
    <cellStyle name="40% - Accent5 48 10" xfId="39611" xr:uid="{00000000-0005-0000-0000-00004F270000}"/>
    <cellStyle name="40% - Accent5 48 11" xfId="40621" xr:uid="{00000000-0005-0000-0000-000050270000}"/>
    <cellStyle name="40% - Accent5 48 12" xfId="41474" xr:uid="{00000000-0005-0000-0000-000051270000}"/>
    <cellStyle name="40% - Accent5 48 13" xfId="42186" xr:uid="{00000000-0005-0000-0000-000052270000}"/>
    <cellStyle name="40% - Accent5 48 14" xfId="42808" xr:uid="{00000000-0005-0000-0000-000053270000}"/>
    <cellStyle name="40% - Accent5 48 2" xfId="18723" xr:uid="{00000000-0005-0000-0000-000054270000}"/>
    <cellStyle name="40% - Accent5 48 3" xfId="29998" xr:uid="{00000000-0005-0000-0000-000055270000}"/>
    <cellStyle name="40% - Accent5 48 4" xfId="31572" xr:uid="{00000000-0005-0000-0000-000056270000}"/>
    <cellStyle name="40% - Accent5 48 5" xfId="33104" xr:uid="{00000000-0005-0000-0000-000057270000}"/>
    <cellStyle name="40% - Accent5 48 6" xfId="34568" xr:uid="{00000000-0005-0000-0000-000058270000}"/>
    <cellStyle name="40% - Accent5 48 7" xfId="35958" xr:uid="{00000000-0005-0000-0000-000059270000}"/>
    <cellStyle name="40% - Accent5 48 8" xfId="37275" xr:uid="{00000000-0005-0000-0000-00005A270000}"/>
    <cellStyle name="40% - Accent5 48 9" xfId="38497" xr:uid="{00000000-0005-0000-0000-00005B270000}"/>
    <cellStyle name="40% - Accent5 49" xfId="1119" xr:uid="{00000000-0005-0000-0000-00005C270000}"/>
    <cellStyle name="40% - Accent5 49 10" xfId="39670" xr:uid="{00000000-0005-0000-0000-00005D270000}"/>
    <cellStyle name="40% - Accent5 49 11" xfId="40673" xr:uid="{00000000-0005-0000-0000-00005E270000}"/>
    <cellStyle name="40% - Accent5 49 12" xfId="41518" xr:uid="{00000000-0005-0000-0000-00005F270000}"/>
    <cellStyle name="40% - Accent5 49 13" xfId="42223" xr:uid="{00000000-0005-0000-0000-000060270000}"/>
    <cellStyle name="40% - Accent5 49 14" xfId="42837" xr:uid="{00000000-0005-0000-0000-000061270000}"/>
    <cellStyle name="40% - Accent5 49 2" xfId="18819" xr:uid="{00000000-0005-0000-0000-000062270000}"/>
    <cellStyle name="40% - Accent5 49 3" xfId="30074" xr:uid="{00000000-0005-0000-0000-000063270000}"/>
    <cellStyle name="40% - Accent5 49 4" xfId="31644" xr:uid="{00000000-0005-0000-0000-000064270000}"/>
    <cellStyle name="40% - Accent5 49 5" xfId="33178" xr:uid="{00000000-0005-0000-0000-000065270000}"/>
    <cellStyle name="40% - Accent5 49 6" xfId="34637" xr:uid="{00000000-0005-0000-0000-000066270000}"/>
    <cellStyle name="40% - Accent5 49 7" xfId="36026" xr:uid="{00000000-0005-0000-0000-000067270000}"/>
    <cellStyle name="40% - Accent5 49 8" xfId="37341" xr:uid="{00000000-0005-0000-0000-000068270000}"/>
    <cellStyle name="40% - Accent5 49 9" xfId="38560" xr:uid="{00000000-0005-0000-0000-000069270000}"/>
    <cellStyle name="40% - Accent5 5" xfId="1120" xr:uid="{00000000-0005-0000-0000-00006A270000}"/>
    <cellStyle name="40% - Accent5 5 10" xfId="32263" xr:uid="{00000000-0005-0000-0000-00006B270000}"/>
    <cellStyle name="40% - Accent5 5 11" xfId="33768" xr:uid="{00000000-0005-0000-0000-00006C270000}"/>
    <cellStyle name="40% - Accent5 5 12" xfId="35198" xr:uid="{00000000-0005-0000-0000-00006D270000}"/>
    <cellStyle name="40% - Accent5 5 13" xfId="36554" xr:uid="{00000000-0005-0000-0000-00006E270000}"/>
    <cellStyle name="40% - Accent5 5 14" xfId="37825" xr:uid="{00000000-0005-0000-0000-00006F270000}"/>
    <cellStyle name="40% - Accent5 5 15" xfId="38996" xr:uid="{00000000-0005-0000-0000-000070270000}"/>
    <cellStyle name="40% - Accent5 5 16" xfId="40069" xr:uid="{00000000-0005-0000-0000-000071270000}"/>
    <cellStyle name="40% - Accent5 5 2" xfId="1121" xr:uid="{00000000-0005-0000-0000-000072270000}"/>
    <cellStyle name="40% - Accent5 5 3" xfId="1122" xr:uid="{00000000-0005-0000-0000-000073270000}"/>
    <cellStyle name="40% - Accent5 5 4" xfId="8262" xr:uid="{00000000-0005-0000-0000-000074270000}"/>
    <cellStyle name="40% - Accent5 5 5" xfId="21716" xr:uid="{00000000-0005-0000-0000-000075270000}"/>
    <cellStyle name="40% - Accent5 5 6" xfId="21027" xr:uid="{00000000-0005-0000-0000-000076270000}"/>
    <cellStyle name="40% - Accent5 5 7" xfId="24588" xr:uid="{00000000-0005-0000-0000-000077270000}"/>
    <cellStyle name="40% - Accent5 5 8" xfId="21659" xr:uid="{00000000-0005-0000-0000-000078270000}"/>
    <cellStyle name="40% - Accent5 5 9" xfId="30629" xr:uid="{00000000-0005-0000-0000-000079270000}"/>
    <cellStyle name="40% - Accent5 50" xfId="1123" xr:uid="{00000000-0005-0000-0000-00007A270000}"/>
    <cellStyle name="40% - Accent5 50 10" xfId="39720" xr:uid="{00000000-0005-0000-0000-00007B270000}"/>
    <cellStyle name="40% - Accent5 50 11" xfId="40715" xr:uid="{00000000-0005-0000-0000-00007C270000}"/>
    <cellStyle name="40% - Accent5 50 12" xfId="41556" xr:uid="{00000000-0005-0000-0000-00007D270000}"/>
    <cellStyle name="40% - Accent5 50 13" xfId="42253" xr:uid="{00000000-0005-0000-0000-00007E270000}"/>
    <cellStyle name="40% - Accent5 50 14" xfId="42864" xr:uid="{00000000-0005-0000-0000-00007F270000}"/>
    <cellStyle name="40% - Accent5 50 2" xfId="18913" xr:uid="{00000000-0005-0000-0000-000080270000}"/>
    <cellStyle name="40% - Accent5 50 3" xfId="30146" xr:uid="{00000000-0005-0000-0000-000081270000}"/>
    <cellStyle name="40% - Accent5 50 4" xfId="31717" xr:uid="{00000000-0005-0000-0000-000082270000}"/>
    <cellStyle name="40% - Accent5 50 5" xfId="33246" xr:uid="{00000000-0005-0000-0000-000083270000}"/>
    <cellStyle name="40% - Accent5 50 6" xfId="34702" xr:uid="{00000000-0005-0000-0000-000084270000}"/>
    <cellStyle name="40% - Accent5 50 7" xfId="36090" xr:uid="{00000000-0005-0000-0000-000085270000}"/>
    <cellStyle name="40% - Accent5 50 8" xfId="37398" xr:uid="{00000000-0005-0000-0000-000086270000}"/>
    <cellStyle name="40% - Accent5 50 9" xfId="38612" xr:uid="{00000000-0005-0000-0000-000087270000}"/>
    <cellStyle name="40% - Accent5 51" xfId="1056" xr:uid="{00000000-0005-0000-0000-000088270000}"/>
    <cellStyle name="40% - Accent5 6" xfId="1124" xr:uid="{00000000-0005-0000-0000-000089270000}"/>
    <cellStyle name="40% - Accent5 6 10" xfId="26228" xr:uid="{00000000-0005-0000-0000-00008A270000}"/>
    <cellStyle name="40% - Accent5 6 11" xfId="26790" xr:uid="{00000000-0005-0000-0000-00008B270000}"/>
    <cellStyle name="40% - Accent5 6 12" xfId="13391" xr:uid="{00000000-0005-0000-0000-00008C270000}"/>
    <cellStyle name="40% - Accent5 6 13" xfId="23620" xr:uid="{00000000-0005-0000-0000-00008D270000}"/>
    <cellStyle name="40% - Accent5 6 14" xfId="20338" xr:uid="{00000000-0005-0000-0000-00008E270000}"/>
    <cellStyle name="40% - Accent5 6 15" xfId="22814" xr:uid="{00000000-0005-0000-0000-00008F270000}"/>
    <cellStyle name="40% - Accent5 6 16" xfId="19997" xr:uid="{00000000-0005-0000-0000-000090270000}"/>
    <cellStyle name="40% - Accent5 6 2" xfId="1125" xr:uid="{00000000-0005-0000-0000-000091270000}"/>
    <cellStyle name="40% - Accent5 6 3" xfId="1126" xr:uid="{00000000-0005-0000-0000-000092270000}"/>
    <cellStyle name="40% - Accent5 6 4" xfId="8362" xr:uid="{00000000-0005-0000-0000-000093270000}"/>
    <cellStyle name="40% - Accent5 6 5" xfId="21794" xr:uid="{00000000-0005-0000-0000-000094270000}"/>
    <cellStyle name="40% - Accent5 6 6" xfId="20947" xr:uid="{00000000-0005-0000-0000-000095270000}"/>
    <cellStyle name="40% - Accent5 6 7" xfId="22259" xr:uid="{00000000-0005-0000-0000-000096270000}"/>
    <cellStyle name="40% - Accent5 6 8" xfId="29181" xr:uid="{00000000-0005-0000-0000-000097270000}"/>
    <cellStyle name="40% - Accent5 6 9" xfId="22012" xr:uid="{00000000-0005-0000-0000-000098270000}"/>
    <cellStyle name="40% - Accent5 7" xfId="1127" xr:uid="{00000000-0005-0000-0000-000099270000}"/>
    <cellStyle name="40% - Accent5 7 10" xfId="33717" xr:uid="{00000000-0005-0000-0000-00009A270000}"/>
    <cellStyle name="40% - Accent5 7 11" xfId="35149" xr:uid="{00000000-0005-0000-0000-00009B270000}"/>
    <cellStyle name="40% - Accent5 7 12" xfId="36508" xr:uid="{00000000-0005-0000-0000-00009C270000}"/>
    <cellStyle name="40% - Accent5 7 13" xfId="37784" xr:uid="{00000000-0005-0000-0000-00009D270000}"/>
    <cellStyle name="40% - Accent5 7 14" xfId="38958" xr:uid="{00000000-0005-0000-0000-00009E270000}"/>
    <cellStyle name="40% - Accent5 7 15" xfId="40034" xr:uid="{00000000-0005-0000-0000-00009F270000}"/>
    <cellStyle name="40% - Accent5 7 16" xfId="40977" xr:uid="{00000000-0005-0000-0000-0000A0270000}"/>
    <cellStyle name="40% - Accent5 7 2" xfId="1128" xr:uid="{00000000-0005-0000-0000-0000A1270000}"/>
    <cellStyle name="40% - Accent5 7 3" xfId="1129" xr:uid="{00000000-0005-0000-0000-0000A2270000}"/>
    <cellStyle name="40% - Accent5 7 4" xfId="8462" xr:uid="{00000000-0005-0000-0000-0000A3270000}"/>
    <cellStyle name="40% - Accent5 7 5" xfId="21877" xr:uid="{00000000-0005-0000-0000-0000A4270000}"/>
    <cellStyle name="40% - Accent5 7 6" xfId="20870" xr:uid="{00000000-0005-0000-0000-0000A5270000}"/>
    <cellStyle name="40% - Accent5 7 7" xfId="29039" xr:uid="{00000000-0005-0000-0000-0000A6270000}"/>
    <cellStyle name="40% - Accent5 7 8" xfId="30577" xr:uid="{00000000-0005-0000-0000-0000A7270000}"/>
    <cellStyle name="40% - Accent5 7 9" xfId="32209" xr:uid="{00000000-0005-0000-0000-0000A8270000}"/>
    <cellStyle name="40% - Accent5 8" xfId="1130" xr:uid="{00000000-0005-0000-0000-0000A9270000}"/>
    <cellStyle name="40% - Accent5 8 10" xfId="23999" xr:uid="{00000000-0005-0000-0000-0000AA270000}"/>
    <cellStyle name="40% - Accent5 8 11" xfId="24896" xr:uid="{00000000-0005-0000-0000-0000AB270000}"/>
    <cellStyle name="40% - Accent5 8 12" xfId="23203" xr:uid="{00000000-0005-0000-0000-0000AC270000}"/>
    <cellStyle name="40% - Accent5 8 13" xfId="29478" xr:uid="{00000000-0005-0000-0000-0000AD270000}"/>
    <cellStyle name="40% - Accent5 8 14" xfId="22368" xr:uid="{00000000-0005-0000-0000-0000AE270000}"/>
    <cellStyle name="40% - Accent5 8 15" xfId="28956" xr:uid="{00000000-0005-0000-0000-0000AF270000}"/>
    <cellStyle name="40% - Accent5 8 16" xfId="21282" xr:uid="{00000000-0005-0000-0000-0000B0270000}"/>
    <cellStyle name="40% - Accent5 8 2" xfId="1131" xr:uid="{00000000-0005-0000-0000-0000B1270000}"/>
    <cellStyle name="40% - Accent5 8 3" xfId="1132" xr:uid="{00000000-0005-0000-0000-0000B2270000}"/>
    <cellStyle name="40% - Accent5 8 4" xfId="8561" xr:uid="{00000000-0005-0000-0000-0000B3270000}"/>
    <cellStyle name="40% - Accent5 8 5" xfId="21958" xr:uid="{00000000-0005-0000-0000-0000B4270000}"/>
    <cellStyle name="40% - Accent5 8 6" xfId="20791" xr:uid="{00000000-0005-0000-0000-0000B5270000}"/>
    <cellStyle name="40% - Accent5 8 7" xfId="21247" xr:uid="{00000000-0005-0000-0000-0000B6270000}"/>
    <cellStyle name="40% - Accent5 8 8" xfId="21148" xr:uid="{00000000-0005-0000-0000-0000B7270000}"/>
    <cellStyle name="40% - Accent5 8 9" xfId="27113" xr:uid="{00000000-0005-0000-0000-0000B8270000}"/>
    <cellStyle name="40% - Accent5 9" xfId="1133" xr:uid="{00000000-0005-0000-0000-0000B9270000}"/>
    <cellStyle name="40% - Accent5 9 10" xfId="24219" xr:uid="{00000000-0005-0000-0000-0000BA270000}"/>
    <cellStyle name="40% - Accent5 9 11" xfId="30118" xr:uid="{00000000-0005-0000-0000-0000BB270000}"/>
    <cellStyle name="40% - Accent5 9 12" xfId="31615" xr:uid="{00000000-0005-0000-0000-0000BC270000}"/>
    <cellStyle name="40% - Accent5 9 13" xfId="33218" xr:uid="{00000000-0005-0000-0000-0000BD270000}"/>
    <cellStyle name="40% - Accent5 9 14" xfId="34675" xr:uid="{00000000-0005-0000-0000-0000BE270000}"/>
    <cellStyle name="40% - Accent5 9 15" xfId="36064" xr:uid="{00000000-0005-0000-0000-0000BF270000}"/>
    <cellStyle name="40% - Accent5 9 16" xfId="37376" xr:uid="{00000000-0005-0000-0000-0000C0270000}"/>
    <cellStyle name="40% - Accent5 9 2" xfId="1134" xr:uid="{00000000-0005-0000-0000-0000C1270000}"/>
    <cellStyle name="40% - Accent5 9 3" xfId="1135" xr:uid="{00000000-0005-0000-0000-0000C2270000}"/>
    <cellStyle name="40% - Accent5 9 4" xfId="8662" xr:uid="{00000000-0005-0000-0000-0000C3270000}"/>
    <cellStyle name="40% - Accent5 9 5" xfId="22042" xr:uid="{00000000-0005-0000-0000-0000C4270000}"/>
    <cellStyle name="40% - Accent5 9 6" xfId="20714" xr:uid="{00000000-0005-0000-0000-0000C5270000}"/>
    <cellStyle name="40% - Accent5 9 7" xfId="23774" xr:uid="{00000000-0005-0000-0000-0000C6270000}"/>
    <cellStyle name="40% - Accent5 9 8" xfId="26510" xr:uid="{00000000-0005-0000-0000-0000C7270000}"/>
    <cellStyle name="40% - Accent5 9 9" xfId="20530" xr:uid="{00000000-0005-0000-0000-0000C8270000}"/>
    <cellStyle name="40% - Accent6 10" xfId="1137" xr:uid="{00000000-0005-0000-0000-0000C9270000}"/>
    <cellStyle name="40% - Accent6 10 10" xfId="34678" xr:uid="{00000000-0005-0000-0000-0000CA270000}"/>
    <cellStyle name="40% - Accent6 10 11" xfId="36067" xr:uid="{00000000-0005-0000-0000-0000CB270000}"/>
    <cellStyle name="40% - Accent6 10 12" xfId="37378" xr:uid="{00000000-0005-0000-0000-0000CC270000}"/>
    <cellStyle name="40% - Accent6 10 13" xfId="38593" xr:uid="{00000000-0005-0000-0000-0000CD270000}"/>
    <cellStyle name="40% - Accent6 10 14" xfId="39702" xr:uid="{00000000-0005-0000-0000-0000CE270000}"/>
    <cellStyle name="40% - Accent6 10 15" xfId="40703" xr:uid="{00000000-0005-0000-0000-0000CF270000}"/>
    <cellStyle name="40% - Accent6 10 16" xfId="41547" xr:uid="{00000000-0005-0000-0000-0000D0270000}"/>
    <cellStyle name="40% - Accent6 10 2" xfId="1138" xr:uid="{00000000-0005-0000-0000-0000D1270000}"/>
    <cellStyle name="40% - Accent6 10 3" xfId="1139" xr:uid="{00000000-0005-0000-0000-0000D2270000}"/>
    <cellStyle name="40% - Accent6 10 4" xfId="8762" xr:uid="{00000000-0005-0000-0000-0000D3270000}"/>
    <cellStyle name="40% - Accent6 10 5" xfId="22128" xr:uid="{00000000-0005-0000-0000-0000D4270000}"/>
    <cellStyle name="40% - Accent6 10 6" xfId="20640" xr:uid="{00000000-0005-0000-0000-0000D5270000}"/>
    <cellStyle name="40% - Accent6 10 7" xfId="30122" xr:uid="{00000000-0005-0000-0000-0000D6270000}"/>
    <cellStyle name="40% - Accent6 10 8" xfId="31619" xr:uid="{00000000-0005-0000-0000-0000D7270000}"/>
    <cellStyle name="40% - Accent6 10 9" xfId="33222" xr:uid="{00000000-0005-0000-0000-0000D8270000}"/>
    <cellStyle name="40% - Accent6 11" xfId="1140" xr:uid="{00000000-0005-0000-0000-0000D9270000}"/>
    <cellStyle name="40% - Accent6 11 10" xfId="23945" xr:uid="{00000000-0005-0000-0000-0000DA270000}"/>
    <cellStyle name="40% - Accent6 11 11" xfId="22107" xr:uid="{00000000-0005-0000-0000-0000DB270000}"/>
    <cellStyle name="40% - Accent6 11 12" xfId="29880" xr:uid="{00000000-0005-0000-0000-0000DC270000}"/>
    <cellStyle name="40% - Accent6 11 13" xfId="21606" xr:uid="{00000000-0005-0000-0000-0000DD270000}"/>
    <cellStyle name="40% - Accent6 11 14" xfId="30220" xr:uid="{00000000-0005-0000-0000-0000DE270000}"/>
    <cellStyle name="40% - Accent6 11 15" xfId="25180" xr:uid="{00000000-0005-0000-0000-0000DF270000}"/>
    <cellStyle name="40% - Accent6 11 16" xfId="9547" xr:uid="{00000000-0005-0000-0000-0000E0270000}"/>
    <cellStyle name="40% - Accent6 11 2" xfId="1141" xr:uid="{00000000-0005-0000-0000-0000E1270000}"/>
    <cellStyle name="40% - Accent6 11 3" xfId="1142" xr:uid="{00000000-0005-0000-0000-0000E2270000}"/>
    <cellStyle name="40% - Accent6 11 4" xfId="8862" xr:uid="{00000000-0005-0000-0000-0000E3270000}"/>
    <cellStyle name="40% - Accent6 11 5" xfId="22213" xr:uid="{00000000-0005-0000-0000-0000E4270000}"/>
    <cellStyle name="40% - Accent6 11 6" xfId="20566" xr:uid="{00000000-0005-0000-0000-0000E5270000}"/>
    <cellStyle name="40% - Accent6 11 7" xfId="25318" xr:uid="{00000000-0005-0000-0000-0000E6270000}"/>
    <cellStyle name="40% - Accent6 11 8" xfId="23131" xr:uid="{00000000-0005-0000-0000-0000E7270000}"/>
    <cellStyle name="40% - Accent6 11 9" xfId="23231" xr:uid="{00000000-0005-0000-0000-0000E8270000}"/>
    <cellStyle name="40% - Accent6 12" xfId="1143" xr:uid="{00000000-0005-0000-0000-0000E9270000}"/>
    <cellStyle name="40% - Accent6 12 10" xfId="24416" xr:uid="{00000000-0005-0000-0000-0000EA270000}"/>
    <cellStyle name="40% - Accent6 12 11" xfId="29278" xr:uid="{00000000-0005-0000-0000-0000EB270000}"/>
    <cellStyle name="40% - Accent6 12 12" xfId="27980" xr:uid="{00000000-0005-0000-0000-0000EC270000}"/>
    <cellStyle name="40% - Accent6 12 13" xfId="22967" xr:uid="{00000000-0005-0000-0000-0000ED270000}"/>
    <cellStyle name="40% - Accent6 12 14" xfId="19847" xr:uid="{00000000-0005-0000-0000-0000EE270000}"/>
    <cellStyle name="40% - Accent6 12 15" xfId="23772" xr:uid="{00000000-0005-0000-0000-0000EF270000}"/>
    <cellStyle name="40% - Accent6 12 16" xfId="25335" xr:uid="{00000000-0005-0000-0000-0000F0270000}"/>
    <cellStyle name="40% - Accent6 12 2" xfId="1144" xr:uid="{00000000-0005-0000-0000-0000F1270000}"/>
    <cellStyle name="40% - Accent6 12 3" xfId="1145" xr:uid="{00000000-0005-0000-0000-0000F2270000}"/>
    <cellStyle name="40% - Accent6 12 4" xfId="8964" xr:uid="{00000000-0005-0000-0000-0000F3270000}"/>
    <cellStyle name="40% - Accent6 12 5" xfId="22292" xr:uid="{00000000-0005-0000-0000-0000F4270000}"/>
    <cellStyle name="40% - Accent6 12 6" xfId="20479" xr:uid="{00000000-0005-0000-0000-0000F5270000}"/>
    <cellStyle name="40% - Accent6 12 7" xfId="26621" xr:uid="{00000000-0005-0000-0000-0000F6270000}"/>
    <cellStyle name="40% - Accent6 12 8" xfId="20511" xr:uid="{00000000-0005-0000-0000-0000F7270000}"/>
    <cellStyle name="40% - Accent6 12 9" xfId="28066" xr:uid="{00000000-0005-0000-0000-0000F8270000}"/>
    <cellStyle name="40% - Accent6 13" xfId="1146" xr:uid="{00000000-0005-0000-0000-0000F9270000}"/>
    <cellStyle name="40% - Accent6 13 10" xfId="25647" xr:uid="{00000000-0005-0000-0000-0000FA270000}"/>
    <cellStyle name="40% - Accent6 13 11" xfId="26992" xr:uid="{00000000-0005-0000-0000-0000FB270000}"/>
    <cellStyle name="40% - Accent6 13 12" xfId="24794" xr:uid="{00000000-0005-0000-0000-0000FC270000}"/>
    <cellStyle name="40% - Accent6 13 13" xfId="26132" xr:uid="{00000000-0005-0000-0000-0000FD270000}"/>
    <cellStyle name="40% - Accent6 13 14" xfId="22441" xr:uid="{00000000-0005-0000-0000-0000FE270000}"/>
    <cellStyle name="40% - Accent6 13 15" xfId="21671" xr:uid="{00000000-0005-0000-0000-0000FF270000}"/>
    <cellStyle name="40% - Accent6 13 16" xfId="25056" xr:uid="{00000000-0005-0000-0000-000000280000}"/>
    <cellStyle name="40% - Accent6 13 2" xfId="1147" xr:uid="{00000000-0005-0000-0000-000001280000}"/>
    <cellStyle name="40% - Accent6 13 3" xfId="1148" xr:uid="{00000000-0005-0000-0000-000002280000}"/>
    <cellStyle name="40% - Accent6 13 4" xfId="9061" xr:uid="{00000000-0005-0000-0000-000003280000}"/>
    <cellStyle name="40% - Accent6 13 5" xfId="22381" xr:uid="{00000000-0005-0000-0000-000004280000}"/>
    <cellStyle name="40% - Accent6 13 6" xfId="20398" xr:uid="{00000000-0005-0000-0000-000005280000}"/>
    <cellStyle name="40% - Accent6 13 7" xfId="23888" xr:uid="{00000000-0005-0000-0000-000006280000}"/>
    <cellStyle name="40% - Accent6 13 8" xfId="27332" xr:uid="{00000000-0005-0000-0000-000007280000}"/>
    <cellStyle name="40% - Accent6 13 9" xfId="24798" xr:uid="{00000000-0005-0000-0000-000008280000}"/>
    <cellStyle name="40% - Accent6 14" xfId="1149" xr:uid="{00000000-0005-0000-0000-000009280000}"/>
    <cellStyle name="40% - Accent6 14 10" xfId="25340" xr:uid="{00000000-0005-0000-0000-00000A280000}"/>
    <cellStyle name="40% - Accent6 14 11" xfId="3230" xr:uid="{00000000-0005-0000-0000-00000B280000}"/>
    <cellStyle name="40% - Accent6 14 12" xfId="30499" xr:uid="{00000000-0005-0000-0000-00000C280000}"/>
    <cellStyle name="40% - Accent6 14 13" xfId="32134" xr:uid="{00000000-0005-0000-0000-00000D280000}"/>
    <cellStyle name="40% - Accent6 14 14" xfId="33645" xr:uid="{00000000-0005-0000-0000-00000E280000}"/>
    <cellStyle name="40% - Accent6 14 15" xfId="35082" xr:uid="{00000000-0005-0000-0000-00000F280000}"/>
    <cellStyle name="40% - Accent6 14 16" xfId="36445" xr:uid="{00000000-0005-0000-0000-000010280000}"/>
    <cellStyle name="40% - Accent6 14 2" xfId="1150" xr:uid="{00000000-0005-0000-0000-000011280000}"/>
    <cellStyle name="40% - Accent6 14 3" xfId="1151" xr:uid="{00000000-0005-0000-0000-000012280000}"/>
    <cellStyle name="40% - Accent6 14 4" xfId="9157" xr:uid="{00000000-0005-0000-0000-000013280000}"/>
    <cellStyle name="40% - Accent6 14 5" xfId="22459" xr:uid="{00000000-0005-0000-0000-000014280000}"/>
    <cellStyle name="40% - Accent6 14 6" xfId="20319" xr:uid="{00000000-0005-0000-0000-000015280000}"/>
    <cellStyle name="40% - Accent6 14 7" xfId="27054" xr:uid="{00000000-0005-0000-0000-000016280000}"/>
    <cellStyle name="40% - Accent6 14 8" xfId="19427" xr:uid="{00000000-0005-0000-0000-000017280000}"/>
    <cellStyle name="40% - Accent6 14 9" xfId="25322" xr:uid="{00000000-0005-0000-0000-000018280000}"/>
    <cellStyle name="40% - Accent6 15" xfId="1152" xr:uid="{00000000-0005-0000-0000-000019280000}"/>
    <cellStyle name="40% - Accent6 15 10" xfId="31841" xr:uid="{00000000-0005-0000-0000-00001A280000}"/>
    <cellStyle name="40% - Accent6 15 11" xfId="33366" xr:uid="{00000000-0005-0000-0000-00001B280000}"/>
    <cellStyle name="40% - Accent6 15 12" xfId="34818" xr:uid="{00000000-0005-0000-0000-00001C280000}"/>
    <cellStyle name="40% - Accent6 15 13" xfId="36200" xr:uid="{00000000-0005-0000-0000-00001D280000}"/>
    <cellStyle name="40% - Accent6 15 14" xfId="37501" xr:uid="{00000000-0005-0000-0000-00001E280000}"/>
    <cellStyle name="40% - Accent6 15 15" xfId="38702" xr:uid="{00000000-0005-0000-0000-00001F280000}"/>
    <cellStyle name="40% - Accent6 15 16" xfId="39804" xr:uid="{00000000-0005-0000-0000-000020280000}"/>
    <cellStyle name="40% - Accent6 15 2" xfId="1153" xr:uid="{00000000-0005-0000-0000-000021280000}"/>
    <cellStyle name="40% - Accent6 15 3" xfId="1154" xr:uid="{00000000-0005-0000-0000-000022280000}"/>
    <cellStyle name="40% - Accent6 15 4" xfId="9253" xr:uid="{00000000-0005-0000-0000-000023280000}"/>
    <cellStyle name="40% - Accent6 15 5" xfId="22535" xr:uid="{00000000-0005-0000-0000-000024280000}"/>
    <cellStyle name="40% - Accent6 15 6" xfId="20236" xr:uid="{00000000-0005-0000-0000-000025280000}"/>
    <cellStyle name="40% - Accent6 15 7" xfId="25035" xr:uid="{00000000-0005-0000-0000-000026280000}"/>
    <cellStyle name="40% - Accent6 15 8" xfId="26217" xr:uid="{00000000-0005-0000-0000-000027280000}"/>
    <cellStyle name="40% - Accent6 15 9" xfId="7744" xr:uid="{00000000-0005-0000-0000-000028280000}"/>
    <cellStyle name="40% - Accent6 16" xfId="1155" xr:uid="{00000000-0005-0000-0000-000029280000}"/>
    <cellStyle name="40% - Accent6 16 10" xfId="32541" xr:uid="{00000000-0005-0000-0000-00002A280000}"/>
    <cellStyle name="40% - Accent6 16 11" xfId="34028" xr:uid="{00000000-0005-0000-0000-00002B280000}"/>
    <cellStyle name="40% - Accent6 16 12" xfId="35446" xr:uid="{00000000-0005-0000-0000-00002C280000}"/>
    <cellStyle name="40% - Accent6 16 13" xfId="36792" xr:uid="{00000000-0005-0000-0000-00002D280000}"/>
    <cellStyle name="40% - Accent6 16 14" xfId="38043" xr:uid="{00000000-0005-0000-0000-00002E280000}"/>
    <cellStyle name="40% - Accent6 16 15" xfId="39197" xr:uid="{00000000-0005-0000-0000-00002F280000}"/>
    <cellStyle name="40% - Accent6 16 16" xfId="40249" xr:uid="{00000000-0005-0000-0000-000030280000}"/>
    <cellStyle name="40% - Accent6 16 2" xfId="1156" xr:uid="{00000000-0005-0000-0000-000031280000}"/>
    <cellStyle name="40% - Accent6 16 3" xfId="1157" xr:uid="{00000000-0005-0000-0000-000032280000}"/>
    <cellStyle name="40% - Accent6 16 4" xfId="9347" xr:uid="{00000000-0005-0000-0000-000033280000}"/>
    <cellStyle name="40% - Accent6 16 5" xfId="22611" xr:uid="{00000000-0005-0000-0000-000034280000}"/>
    <cellStyle name="40% - Accent6 16 6" xfId="20160" xr:uid="{00000000-0005-0000-0000-000035280000}"/>
    <cellStyle name="40% - Accent6 16 7" xfId="27500" xr:uid="{00000000-0005-0000-0000-000036280000}"/>
    <cellStyle name="40% - Accent6 16 8" xfId="19339" xr:uid="{00000000-0005-0000-0000-000037280000}"/>
    <cellStyle name="40% - Accent6 16 9" xfId="19770" xr:uid="{00000000-0005-0000-0000-000038280000}"/>
    <cellStyle name="40% - Accent6 17" xfId="1158" xr:uid="{00000000-0005-0000-0000-000039280000}"/>
    <cellStyle name="40% - Accent6 17 10" xfId="25642" xr:uid="{00000000-0005-0000-0000-00003A280000}"/>
    <cellStyle name="40% - Accent6 17 11" xfId="26105" xr:uid="{00000000-0005-0000-0000-00003B280000}"/>
    <cellStyle name="40% - Accent6 17 12" xfId="23861" xr:uid="{00000000-0005-0000-0000-00003C280000}"/>
    <cellStyle name="40% - Accent6 17 13" xfId="26944" xr:uid="{00000000-0005-0000-0000-00003D280000}"/>
    <cellStyle name="40% - Accent6 17 14" xfId="20446" xr:uid="{00000000-0005-0000-0000-00003E280000}"/>
    <cellStyle name="40% - Accent6 17 2" xfId="13326" xr:uid="{00000000-0005-0000-0000-00003F280000}"/>
    <cellStyle name="40% - Accent6 17 3" xfId="25744" xr:uid="{00000000-0005-0000-0000-000040280000}"/>
    <cellStyle name="40% - Accent6 17 4" xfId="27069" xr:uid="{00000000-0005-0000-0000-000041280000}"/>
    <cellStyle name="40% - Accent6 17 5" xfId="29780" xr:uid="{00000000-0005-0000-0000-000042280000}"/>
    <cellStyle name="40% - Accent6 17 6" xfId="29989" xr:uid="{00000000-0005-0000-0000-000043280000}"/>
    <cellStyle name="40% - Accent6 17 7" xfId="23363" xr:uid="{00000000-0005-0000-0000-000044280000}"/>
    <cellStyle name="40% - Accent6 17 8" xfId="23487" xr:uid="{00000000-0005-0000-0000-000045280000}"/>
    <cellStyle name="40% - Accent6 17 9" xfId="20821" xr:uid="{00000000-0005-0000-0000-000046280000}"/>
    <cellStyle name="40% - Accent6 18" xfId="1159" xr:uid="{00000000-0005-0000-0000-000047280000}"/>
    <cellStyle name="40% - Accent6 18 10" xfId="29907" xr:uid="{00000000-0005-0000-0000-000048280000}"/>
    <cellStyle name="40% - Accent6 18 11" xfId="31400" xr:uid="{00000000-0005-0000-0000-000049280000}"/>
    <cellStyle name="40% - Accent6 18 12" xfId="33017" xr:uid="{00000000-0005-0000-0000-00004A280000}"/>
    <cellStyle name="40% - Accent6 18 13" xfId="34486" xr:uid="{00000000-0005-0000-0000-00004B280000}"/>
    <cellStyle name="40% - Accent6 18 14" xfId="35878" xr:uid="{00000000-0005-0000-0000-00004C280000}"/>
    <cellStyle name="40% - Accent6 18 2" xfId="15843" xr:uid="{00000000-0005-0000-0000-00004D280000}"/>
    <cellStyle name="40% - Accent6 18 3" xfId="27697" xr:uid="{00000000-0005-0000-0000-00004E280000}"/>
    <cellStyle name="40% - Accent6 18 4" xfId="30093" xr:uid="{00000000-0005-0000-0000-00004F280000}"/>
    <cellStyle name="40% - Accent6 18 5" xfId="31663" xr:uid="{00000000-0005-0000-0000-000050280000}"/>
    <cellStyle name="40% - Accent6 18 6" xfId="22840" xr:uid="{00000000-0005-0000-0000-000051280000}"/>
    <cellStyle name="40% - Accent6 18 7" xfId="19314" xr:uid="{00000000-0005-0000-0000-000052280000}"/>
    <cellStyle name="40% - Accent6 18 8" xfId="26725" xr:uid="{00000000-0005-0000-0000-000053280000}"/>
    <cellStyle name="40% - Accent6 18 9" xfId="19606" xr:uid="{00000000-0005-0000-0000-000054280000}"/>
    <cellStyle name="40% - Accent6 19" xfId="1160" xr:uid="{00000000-0005-0000-0000-000055280000}"/>
    <cellStyle name="40% - Accent6 19 10" xfId="37316" xr:uid="{00000000-0005-0000-0000-000056280000}"/>
    <cellStyle name="40% - Accent6 19 11" xfId="38537" xr:uid="{00000000-0005-0000-0000-000057280000}"/>
    <cellStyle name="40% - Accent6 19 12" xfId="39648" xr:uid="{00000000-0005-0000-0000-000058280000}"/>
    <cellStyle name="40% - Accent6 19 13" xfId="40655" xr:uid="{00000000-0005-0000-0000-000059280000}"/>
    <cellStyle name="40% - Accent6 19 14" xfId="41504" xr:uid="{00000000-0005-0000-0000-00005A280000}"/>
    <cellStyle name="40% - Accent6 19 2" xfId="15938" xr:uid="{00000000-0005-0000-0000-00005B280000}"/>
    <cellStyle name="40% - Accent6 19 3" xfId="27773" xr:uid="{00000000-0005-0000-0000-00005C280000}"/>
    <cellStyle name="40% - Accent6 19 4" xfId="25976" xr:uid="{00000000-0005-0000-0000-00005D280000}"/>
    <cellStyle name="40% - Accent6 19 5" xfId="13191" xr:uid="{00000000-0005-0000-0000-00005E280000}"/>
    <cellStyle name="40% - Accent6 19 6" xfId="31540" xr:uid="{00000000-0005-0000-0000-00005F280000}"/>
    <cellStyle name="40% - Accent6 19 7" xfId="33148" xr:uid="{00000000-0005-0000-0000-000060280000}"/>
    <cellStyle name="40% - Accent6 19 8" xfId="34610" xr:uid="{00000000-0005-0000-0000-000061280000}"/>
    <cellStyle name="40% - Accent6 19 9" xfId="36000" xr:uid="{00000000-0005-0000-0000-000062280000}"/>
    <cellStyle name="40% - Accent6 2" xfId="1161" xr:uid="{00000000-0005-0000-0000-000063280000}"/>
    <cellStyle name="40% - Accent6 2 10" xfId="23758" xr:uid="{00000000-0005-0000-0000-000064280000}"/>
    <cellStyle name="40% - Accent6 2 11" xfId="20959" xr:uid="{00000000-0005-0000-0000-000065280000}"/>
    <cellStyle name="40% - Accent6 2 12" xfId="25645" xr:uid="{00000000-0005-0000-0000-000066280000}"/>
    <cellStyle name="40% - Accent6 2 13" xfId="27171" xr:uid="{00000000-0005-0000-0000-000067280000}"/>
    <cellStyle name="40% - Accent6 2 14" xfId="25151" xr:uid="{00000000-0005-0000-0000-000068280000}"/>
    <cellStyle name="40% - Accent6 2 15" xfId="24296" xr:uid="{00000000-0005-0000-0000-000069280000}"/>
    <cellStyle name="40% - Accent6 2 16" xfId="22406" xr:uid="{00000000-0005-0000-0000-00006A280000}"/>
    <cellStyle name="40% - Accent6 2 2" xfId="1162" xr:uid="{00000000-0005-0000-0000-00006B280000}"/>
    <cellStyle name="40% - Accent6 2 3" xfId="1163" xr:uid="{00000000-0005-0000-0000-00006C280000}"/>
    <cellStyle name="40% - Accent6 2 4" xfId="7966" xr:uid="{00000000-0005-0000-0000-00006D280000}"/>
    <cellStyle name="40% - Accent6 2 5" xfId="21473" xr:uid="{00000000-0005-0000-0000-00006E280000}"/>
    <cellStyle name="40% - Accent6 2 6" xfId="23786" xr:uid="{00000000-0005-0000-0000-00006F280000}"/>
    <cellStyle name="40% - Accent6 2 7" xfId="30034" xr:uid="{00000000-0005-0000-0000-000070280000}"/>
    <cellStyle name="40% - Accent6 2 8" xfId="21680" xr:uid="{00000000-0005-0000-0000-000071280000}"/>
    <cellStyle name="40% - Accent6 2 9" xfId="25988" xr:uid="{00000000-0005-0000-0000-000072280000}"/>
    <cellStyle name="40% - Accent6 20" xfId="1164" xr:uid="{00000000-0005-0000-0000-000073280000}"/>
    <cellStyle name="40% - Accent6 20 10" xfId="34100" xr:uid="{00000000-0005-0000-0000-000074280000}"/>
    <cellStyle name="40% - Accent6 20 11" xfId="35513" xr:uid="{00000000-0005-0000-0000-000075280000}"/>
    <cellStyle name="40% - Accent6 20 12" xfId="36854" xr:uid="{00000000-0005-0000-0000-000076280000}"/>
    <cellStyle name="40% - Accent6 20 13" xfId="38103" xr:uid="{00000000-0005-0000-0000-000077280000}"/>
    <cellStyle name="40% - Accent6 20 14" xfId="39254" xr:uid="{00000000-0005-0000-0000-000078280000}"/>
    <cellStyle name="40% - Accent6 20 2" xfId="16035" xr:uid="{00000000-0005-0000-0000-000079280000}"/>
    <cellStyle name="40% - Accent6 20 3" xfId="27852" xr:uid="{00000000-0005-0000-0000-00007A280000}"/>
    <cellStyle name="40% - Accent6 20 4" xfId="22988" xr:uid="{00000000-0005-0000-0000-00007B280000}"/>
    <cellStyle name="40% - Accent6 20 5" xfId="19202" xr:uid="{00000000-0005-0000-0000-00007C280000}"/>
    <cellStyle name="40% - Accent6 20 6" xfId="21333" xr:uid="{00000000-0005-0000-0000-00007D280000}"/>
    <cellStyle name="40% - Accent6 20 7" xfId="22236" xr:uid="{00000000-0005-0000-0000-00007E280000}"/>
    <cellStyle name="40% - Accent6 20 8" xfId="30997" xr:uid="{00000000-0005-0000-0000-00007F280000}"/>
    <cellStyle name="40% - Accent6 20 9" xfId="32620" xr:uid="{00000000-0005-0000-0000-000080280000}"/>
    <cellStyle name="40% - Accent6 21" xfId="1165" xr:uid="{00000000-0005-0000-0000-000081280000}"/>
    <cellStyle name="40% - Accent6 21 10" xfId="36935" xr:uid="{00000000-0005-0000-0000-000082280000}"/>
    <cellStyle name="40% - Accent6 21 11" xfId="38177" xr:uid="{00000000-0005-0000-0000-000083280000}"/>
    <cellStyle name="40% - Accent6 21 12" xfId="39322" xr:uid="{00000000-0005-0000-0000-000084280000}"/>
    <cellStyle name="40% - Accent6 21 13" xfId="40360" xr:uid="{00000000-0005-0000-0000-000085280000}"/>
    <cellStyle name="40% - Accent6 21 14" xfId="41254" xr:uid="{00000000-0005-0000-0000-000086280000}"/>
    <cellStyle name="40% - Accent6 21 2" xfId="16132" xr:uid="{00000000-0005-0000-0000-000087280000}"/>
    <cellStyle name="40% - Accent6 21 3" xfId="27929" xr:uid="{00000000-0005-0000-0000-000088280000}"/>
    <cellStyle name="40% - Accent6 21 4" xfId="25902" xr:uid="{00000000-0005-0000-0000-000089280000}"/>
    <cellStyle name="40% - Accent6 21 5" xfId="19826" xr:uid="{00000000-0005-0000-0000-00008A280000}"/>
    <cellStyle name="40% - Accent6 21 6" xfId="31089" xr:uid="{00000000-0005-0000-0000-00008B280000}"/>
    <cellStyle name="40% - Accent6 21 7" xfId="32711" xr:uid="{00000000-0005-0000-0000-00008C280000}"/>
    <cellStyle name="40% - Accent6 21 8" xfId="34187" xr:uid="{00000000-0005-0000-0000-00008D280000}"/>
    <cellStyle name="40% - Accent6 21 9" xfId="35595" xr:uid="{00000000-0005-0000-0000-00008E280000}"/>
    <cellStyle name="40% - Accent6 22" xfId="1166" xr:uid="{00000000-0005-0000-0000-00008F280000}"/>
    <cellStyle name="40% - Accent6 22 10" xfId="19798" xr:uid="{00000000-0005-0000-0000-000090280000}"/>
    <cellStyle name="40% - Accent6 22 11" xfId="21385" xr:uid="{00000000-0005-0000-0000-000091280000}"/>
    <cellStyle name="40% - Accent6 22 12" xfId="23459" xr:uid="{00000000-0005-0000-0000-000092280000}"/>
    <cellStyle name="40% - Accent6 22 13" xfId="20431" xr:uid="{00000000-0005-0000-0000-000093280000}"/>
    <cellStyle name="40% - Accent6 22 14" xfId="20438" xr:uid="{00000000-0005-0000-0000-000094280000}"/>
    <cellStyle name="40% - Accent6 22 2" xfId="16228" xr:uid="{00000000-0005-0000-0000-000095280000}"/>
    <cellStyle name="40% - Accent6 22 3" xfId="28004" xr:uid="{00000000-0005-0000-0000-000096280000}"/>
    <cellStyle name="40% - Accent6 22 4" xfId="25863" xr:uid="{00000000-0005-0000-0000-000097280000}"/>
    <cellStyle name="40% - Accent6 22 5" xfId="23892" xr:uid="{00000000-0005-0000-0000-000098280000}"/>
    <cellStyle name="40% - Accent6 22 6" xfId="9483" xr:uid="{00000000-0005-0000-0000-000099280000}"/>
    <cellStyle name="40% - Accent6 22 7" xfId="19554" xr:uid="{00000000-0005-0000-0000-00009A280000}"/>
    <cellStyle name="40% - Accent6 22 8" xfId="27829" xr:uid="{00000000-0005-0000-0000-00009B280000}"/>
    <cellStyle name="40% - Accent6 22 9" xfId="13548" xr:uid="{00000000-0005-0000-0000-00009C280000}"/>
    <cellStyle name="40% - Accent6 23" xfId="1167" xr:uid="{00000000-0005-0000-0000-00009D280000}"/>
    <cellStyle name="40% - Accent6 23 10" xfId="23942" xr:uid="{00000000-0005-0000-0000-00009E280000}"/>
    <cellStyle name="40% - Accent6 23 11" xfId="29439" xr:uid="{00000000-0005-0000-0000-00009F280000}"/>
    <cellStyle name="40% - Accent6 23 12" xfId="30954" xr:uid="{00000000-0005-0000-0000-0000A0280000}"/>
    <cellStyle name="40% - Accent6 23 13" xfId="32580" xr:uid="{00000000-0005-0000-0000-0000A1280000}"/>
    <cellStyle name="40% - Accent6 23 14" xfId="34063" xr:uid="{00000000-0005-0000-0000-0000A2280000}"/>
    <cellStyle name="40% - Accent6 23 2" xfId="16324" xr:uid="{00000000-0005-0000-0000-0000A3280000}"/>
    <cellStyle name="40% - Accent6 23 3" xfId="28081" xr:uid="{00000000-0005-0000-0000-0000A4280000}"/>
    <cellStyle name="40% - Accent6 23 4" xfId="25830" xr:uid="{00000000-0005-0000-0000-0000A5280000}"/>
    <cellStyle name="40% - Accent6 23 5" xfId="26941" xr:uid="{00000000-0005-0000-0000-0000A6280000}"/>
    <cellStyle name="40% - Accent6 23 6" xfId="25103" xr:uid="{00000000-0005-0000-0000-0000A7280000}"/>
    <cellStyle name="40% - Accent6 23 7" xfId="28326" xr:uid="{00000000-0005-0000-0000-0000A8280000}"/>
    <cellStyle name="40% - Accent6 23 8" xfId="9514" xr:uid="{00000000-0005-0000-0000-0000A9280000}"/>
    <cellStyle name="40% - Accent6 23 9" xfId="24646" xr:uid="{00000000-0005-0000-0000-0000AA280000}"/>
    <cellStyle name="40% - Accent6 24" xfId="1168" xr:uid="{00000000-0005-0000-0000-0000AB280000}"/>
    <cellStyle name="40% - Accent6 24 10" xfId="23808" xr:uid="{00000000-0005-0000-0000-0000AC280000}"/>
    <cellStyle name="40% - Accent6 24 11" xfId="28037" xr:uid="{00000000-0005-0000-0000-0000AD280000}"/>
    <cellStyle name="40% - Accent6 24 12" xfId="22938" xr:uid="{00000000-0005-0000-0000-0000AE280000}"/>
    <cellStyle name="40% - Accent6 24 13" xfId="28071" xr:uid="{00000000-0005-0000-0000-0000AF280000}"/>
    <cellStyle name="40% - Accent6 24 14" xfId="22927" xr:uid="{00000000-0005-0000-0000-0000B0280000}"/>
    <cellStyle name="40% - Accent6 24 2" xfId="16420" xr:uid="{00000000-0005-0000-0000-0000B1280000}"/>
    <cellStyle name="40% - Accent6 24 3" xfId="28154" xr:uid="{00000000-0005-0000-0000-0000B2280000}"/>
    <cellStyle name="40% - Accent6 24 4" xfId="25787" xr:uid="{00000000-0005-0000-0000-0000B3280000}"/>
    <cellStyle name="40% - Accent6 24 5" xfId="23084" xr:uid="{00000000-0005-0000-0000-0000B4280000}"/>
    <cellStyle name="40% - Accent6 24 6" xfId="24650" xr:uid="{00000000-0005-0000-0000-0000B5280000}"/>
    <cellStyle name="40% - Accent6 24 7" xfId="26514" xr:uid="{00000000-0005-0000-0000-0000B6280000}"/>
    <cellStyle name="40% - Accent6 24 8" xfId="25692" xr:uid="{00000000-0005-0000-0000-0000B7280000}"/>
    <cellStyle name="40% - Accent6 24 9" xfId="23091" xr:uid="{00000000-0005-0000-0000-0000B8280000}"/>
    <cellStyle name="40% - Accent6 25" xfId="1169" xr:uid="{00000000-0005-0000-0000-0000B9280000}"/>
    <cellStyle name="40% - Accent6 25 10" xfId="35799" xr:uid="{00000000-0005-0000-0000-0000BA280000}"/>
    <cellStyle name="40% - Accent6 25 11" xfId="37127" xr:uid="{00000000-0005-0000-0000-0000BB280000}"/>
    <cellStyle name="40% - Accent6 25 12" xfId="38357" xr:uid="{00000000-0005-0000-0000-0000BC280000}"/>
    <cellStyle name="40% - Accent6 25 13" xfId="39484" xr:uid="{00000000-0005-0000-0000-0000BD280000}"/>
    <cellStyle name="40% - Accent6 25 14" xfId="40504" xr:uid="{00000000-0005-0000-0000-0000BE280000}"/>
    <cellStyle name="40% - Accent6 25 2" xfId="16516" xr:uid="{00000000-0005-0000-0000-0000BF280000}"/>
    <cellStyle name="40% - Accent6 25 3" xfId="28228" xr:uid="{00000000-0005-0000-0000-0000C0280000}"/>
    <cellStyle name="40% - Accent6 25 4" xfId="25750" xr:uid="{00000000-0005-0000-0000-0000C1280000}"/>
    <cellStyle name="40% - Accent6 25 5" xfId="19005" xr:uid="{00000000-0005-0000-0000-0000C2280000}"/>
    <cellStyle name="40% - Accent6 25 6" xfId="29812" xr:uid="{00000000-0005-0000-0000-0000C3280000}"/>
    <cellStyle name="40% - Accent6 25 7" xfId="31319" xr:uid="{00000000-0005-0000-0000-0000C4280000}"/>
    <cellStyle name="40% - Accent6 25 8" xfId="32929" xr:uid="{00000000-0005-0000-0000-0000C5280000}"/>
    <cellStyle name="40% - Accent6 25 9" xfId="34401" xr:uid="{00000000-0005-0000-0000-0000C6280000}"/>
    <cellStyle name="40% - Accent6 26" xfId="1170" xr:uid="{00000000-0005-0000-0000-0000C7280000}"/>
    <cellStyle name="40% - Accent6 26 10" xfId="34900" xr:uid="{00000000-0005-0000-0000-0000C8280000}"/>
    <cellStyle name="40% - Accent6 26 11" xfId="36275" xr:uid="{00000000-0005-0000-0000-0000C9280000}"/>
    <cellStyle name="40% - Accent6 26 12" xfId="37570" xr:uid="{00000000-0005-0000-0000-0000CA280000}"/>
    <cellStyle name="40% - Accent6 26 13" xfId="38765" xr:uid="{00000000-0005-0000-0000-0000CB280000}"/>
    <cellStyle name="40% - Accent6 26 14" xfId="39858" xr:uid="{00000000-0005-0000-0000-0000CC280000}"/>
    <cellStyle name="40% - Accent6 26 2" xfId="16612" xr:uid="{00000000-0005-0000-0000-0000CD280000}"/>
    <cellStyle name="40% - Accent6 26 3" xfId="28300" xr:uid="{00000000-0005-0000-0000-0000CE280000}"/>
    <cellStyle name="40% - Accent6 26 4" xfId="25708" xr:uid="{00000000-0005-0000-0000-0000CF280000}"/>
    <cellStyle name="40% - Accent6 26 5" xfId="19863" xr:uid="{00000000-0005-0000-0000-0000D0280000}"/>
    <cellStyle name="40% - Accent6 26 6" xfId="29104" xr:uid="{00000000-0005-0000-0000-0000D1280000}"/>
    <cellStyle name="40% - Accent6 26 7" xfId="30293" xr:uid="{00000000-0005-0000-0000-0000D2280000}"/>
    <cellStyle name="40% - Accent6 26 8" xfId="31934" xr:uid="{00000000-0005-0000-0000-0000D3280000}"/>
    <cellStyle name="40% - Accent6 26 9" xfId="33455" xr:uid="{00000000-0005-0000-0000-0000D4280000}"/>
    <cellStyle name="40% - Accent6 27" xfId="1171" xr:uid="{00000000-0005-0000-0000-0000D5280000}"/>
    <cellStyle name="40% - Accent6 27 10" xfId="19697" xr:uid="{00000000-0005-0000-0000-0000D6280000}"/>
    <cellStyle name="40% - Accent6 27 11" xfId="26718" xr:uid="{00000000-0005-0000-0000-0000D7280000}"/>
    <cellStyle name="40% - Accent6 27 12" xfId="19594" xr:uid="{00000000-0005-0000-0000-0000D8280000}"/>
    <cellStyle name="40% - Accent6 27 13" xfId="23710" xr:uid="{00000000-0005-0000-0000-0000D9280000}"/>
    <cellStyle name="40% - Accent6 27 14" xfId="21044" xr:uid="{00000000-0005-0000-0000-0000DA280000}"/>
    <cellStyle name="40% - Accent6 27 2" xfId="16708" xr:uid="{00000000-0005-0000-0000-0000DB280000}"/>
    <cellStyle name="40% - Accent6 27 3" xfId="28380" xr:uid="{00000000-0005-0000-0000-0000DC280000}"/>
    <cellStyle name="40% - Accent6 27 4" xfId="25664" xr:uid="{00000000-0005-0000-0000-0000DD280000}"/>
    <cellStyle name="40% - Accent6 27 5" xfId="26099" xr:uid="{00000000-0005-0000-0000-0000DE280000}"/>
    <cellStyle name="40% - Accent6 27 6" xfId="24449" xr:uid="{00000000-0005-0000-0000-0000DF280000}"/>
    <cellStyle name="40% - Accent6 27 7" xfId="27306" xr:uid="{00000000-0005-0000-0000-0000E0280000}"/>
    <cellStyle name="40% - Accent6 27 8" xfId="20997" xr:uid="{00000000-0005-0000-0000-0000E1280000}"/>
    <cellStyle name="40% - Accent6 27 9" xfId="28108" xr:uid="{00000000-0005-0000-0000-0000E2280000}"/>
    <cellStyle name="40% - Accent6 28" xfId="1172" xr:uid="{00000000-0005-0000-0000-0000E3280000}"/>
    <cellStyle name="40% - Accent6 28 10" xfId="23101" xr:uid="{00000000-0005-0000-0000-0000E4280000}"/>
    <cellStyle name="40% - Accent6 28 11" xfId="26923" xr:uid="{00000000-0005-0000-0000-0000E5280000}"/>
    <cellStyle name="40% - Accent6 28 12" xfId="28952" xr:uid="{00000000-0005-0000-0000-0000E6280000}"/>
    <cellStyle name="40% - Accent6 28 13" xfId="20292" xr:uid="{00000000-0005-0000-0000-0000E7280000}"/>
    <cellStyle name="40% - Accent6 28 14" xfId="26437" xr:uid="{00000000-0005-0000-0000-0000E8280000}"/>
    <cellStyle name="40% - Accent6 28 2" xfId="16804" xr:uid="{00000000-0005-0000-0000-0000E9280000}"/>
    <cellStyle name="40% - Accent6 28 3" xfId="28462" xr:uid="{00000000-0005-0000-0000-0000EA280000}"/>
    <cellStyle name="40% - Accent6 28 4" xfId="25620" xr:uid="{00000000-0005-0000-0000-0000EB280000}"/>
    <cellStyle name="40% - Accent6 28 5" xfId="26102" xr:uid="{00000000-0005-0000-0000-0000EC280000}"/>
    <cellStyle name="40% - Accent6 28 6" xfId="26977" xr:uid="{00000000-0005-0000-0000-0000ED280000}"/>
    <cellStyle name="40% - Accent6 28 7" xfId="13440" xr:uid="{00000000-0005-0000-0000-0000EE280000}"/>
    <cellStyle name="40% - Accent6 28 8" xfId="24246" xr:uid="{00000000-0005-0000-0000-0000EF280000}"/>
    <cellStyle name="40% - Accent6 28 9" xfId="23317" xr:uid="{00000000-0005-0000-0000-0000F0280000}"/>
    <cellStyle name="40% - Accent6 29" xfId="1173" xr:uid="{00000000-0005-0000-0000-0000F1280000}"/>
    <cellStyle name="40% - Accent6 29 10" xfId="34602" xr:uid="{00000000-0005-0000-0000-0000F2280000}"/>
    <cellStyle name="40% - Accent6 29 11" xfId="35992" xr:uid="{00000000-0005-0000-0000-0000F3280000}"/>
    <cellStyle name="40% - Accent6 29 12" xfId="37309" xr:uid="{00000000-0005-0000-0000-0000F4280000}"/>
    <cellStyle name="40% - Accent6 29 13" xfId="38530" xr:uid="{00000000-0005-0000-0000-0000F5280000}"/>
    <cellStyle name="40% - Accent6 29 14" xfId="39643" xr:uid="{00000000-0005-0000-0000-0000F6280000}"/>
    <cellStyle name="40% - Accent6 29 2" xfId="16900" xr:uid="{00000000-0005-0000-0000-0000F7280000}"/>
    <cellStyle name="40% - Accent6 29 3" xfId="28545" xr:uid="{00000000-0005-0000-0000-0000F8280000}"/>
    <cellStyle name="40% - Accent6 29 4" xfId="25582" xr:uid="{00000000-0005-0000-0000-0000F9280000}"/>
    <cellStyle name="40% - Accent6 29 5" xfId="22152" xr:uid="{00000000-0005-0000-0000-0000FA280000}"/>
    <cellStyle name="40% - Accent6 29 6" xfId="23987" xr:uid="{00000000-0005-0000-0000-0000FB280000}"/>
    <cellStyle name="40% - Accent6 29 7" xfId="26565" xr:uid="{00000000-0005-0000-0000-0000FC280000}"/>
    <cellStyle name="40% - Accent6 29 8" xfId="31530" xr:uid="{00000000-0005-0000-0000-0000FD280000}"/>
    <cellStyle name="40% - Accent6 29 9" xfId="33139" xr:uid="{00000000-0005-0000-0000-0000FE280000}"/>
    <cellStyle name="40% - Accent6 3" xfId="1174" xr:uid="{00000000-0005-0000-0000-0000FF280000}"/>
    <cellStyle name="40% - Accent6 3 10" xfId="27360" xr:uid="{00000000-0005-0000-0000-000000290000}"/>
    <cellStyle name="40% - Accent6 3 11" xfId="23026" xr:uid="{00000000-0005-0000-0000-000001290000}"/>
    <cellStyle name="40% - Accent6 3 12" xfId="21863" xr:uid="{00000000-0005-0000-0000-000002290000}"/>
    <cellStyle name="40% - Accent6 3 13" xfId="31778" xr:uid="{00000000-0005-0000-0000-000003290000}"/>
    <cellStyle name="40% - Accent6 3 14" xfId="28129" xr:uid="{00000000-0005-0000-0000-000004290000}"/>
    <cellStyle name="40% - Accent6 3 15" xfId="25841" xr:uid="{00000000-0005-0000-0000-000005290000}"/>
    <cellStyle name="40% - Accent6 3 16" xfId="26991" xr:uid="{00000000-0005-0000-0000-000006290000}"/>
    <cellStyle name="40% - Accent6 3 2" xfId="1175" xr:uid="{00000000-0005-0000-0000-000007290000}"/>
    <cellStyle name="40% - Accent6 3 3" xfId="1176" xr:uid="{00000000-0005-0000-0000-000008290000}"/>
    <cellStyle name="40% - Accent6 3 4" xfId="8066" xr:uid="{00000000-0005-0000-0000-000009290000}"/>
    <cellStyle name="40% - Accent6 3 5" xfId="21555" xr:uid="{00000000-0005-0000-0000-00000A290000}"/>
    <cellStyle name="40% - Accent6 3 6" xfId="22422" xr:uid="{00000000-0005-0000-0000-00000B290000}"/>
    <cellStyle name="40% - Accent6 3 7" xfId="20352" xr:uid="{00000000-0005-0000-0000-00000C290000}"/>
    <cellStyle name="40% - Accent6 3 8" xfId="22780" xr:uid="{00000000-0005-0000-0000-00000D290000}"/>
    <cellStyle name="40% - Accent6 3 9" xfId="20031" xr:uid="{00000000-0005-0000-0000-00000E290000}"/>
    <cellStyle name="40% - Accent6 30" xfId="1177" xr:uid="{00000000-0005-0000-0000-00000F290000}"/>
    <cellStyle name="40% - Accent6 30 10" xfId="38680" xr:uid="{00000000-0005-0000-0000-000010290000}"/>
    <cellStyle name="40% - Accent6 30 11" xfId="39782" xr:uid="{00000000-0005-0000-0000-000011290000}"/>
    <cellStyle name="40% - Accent6 30 12" xfId="40765" xr:uid="{00000000-0005-0000-0000-000012290000}"/>
    <cellStyle name="40% - Accent6 30 13" xfId="41596" xr:uid="{00000000-0005-0000-0000-000013290000}"/>
    <cellStyle name="40% - Accent6 30 14" xfId="42285" xr:uid="{00000000-0005-0000-0000-000014290000}"/>
    <cellStyle name="40% - Accent6 30 2" xfId="16996" xr:uid="{00000000-0005-0000-0000-000015290000}"/>
    <cellStyle name="40% - Accent6 30 3" xfId="28619" xr:uid="{00000000-0005-0000-0000-000016290000}"/>
    <cellStyle name="40% - Accent6 30 4" xfId="30243" xr:uid="{00000000-0005-0000-0000-000017290000}"/>
    <cellStyle name="40% - Accent6 30 5" xfId="31816" xr:uid="{00000000-0005-0000-0000-000018290000}"/>
    <cellStyle name="40% - Accent6 30 6" xfId="33341" xr:uid="{00000000-0005-0000-0000-000019290000}"/>
    <cellStyle name="40% - Accent6 30 7" xfId="34794" xr:uid="{00000000-0005-0000-0000-00001A290000}"/>
    <cellStyle name="40% - Accent6 30 8" xfId="36177" xr:uid="{00000000-0005-0000-0000-00001B290000}"/>
    <cellStyle name="40% - Accent6 30 9" xfId="37478" xr:uid="{00000000-0005-0000-0000-00001C290000}"/>
    <cellStyle name="40% - Accent6 31" xfId="1178" xr:uid="{00000000-0005-0000-0000-00001D290000}"/>
    <cellStyle name="40% - Accent6 31 10" xfId="38727" xr:uid="{00000000-0005-0000-0000-00001E290000}"/>
    <cellStyle name="40% - Accent6 31 11" xfId="39824" xr:uid="{00000000-0005-0000-0000-00001F290000}"/>
    <cellStyle name="40% - Accent6 31 12" xfId="40801" xr:uid="{00000000-0005-0000-0000-000020290000}"/>
    <cellStyle name="40% - Accent6 31 13" xfId="41627" xr:uid="{00000000-0005-0000-0000-000021290000}"/>
    <cellStyle name="40% - Accent6 31 14" xfId="42315" xr:uid="{00000000-0005-0000-0000-000022290000}"/>
    <cellStyle name="40% - Accent6 31 2" xfId="17092" xr:uid="{00000000-0005-0000-0000-000023290000}"/>
    <cellStyle name="40% - Accent6 31 3" xfId="28703" xr:uid="{00000000-0005-0000-0000-000024290000}"/>
    <cellStyle name="40% - Accent6 31 4" xfId="30314" xr:uid="{00000000-0005-0000-0000-000025290000}"/>
    <cellStyle name="40% - Accent6 31 5" xfId="31885" xr:uid="{00000000-0005-0000-0000-000026290000}"/>
    <cellStyle name="40% - Accent6 31 6" xfId="33407" xr:uid="{00000000-0005-0000-0000-000027290000}"/>
    <cellStyle name="40% - Accent6 31 7" xfId="34855" xr:uid="{00000000-0005-0000-0000-000028290000}"/>
    <cellStyle name="40% - Accent6 31 8" xfId="36234" xr:uid="{00000000-0005-0000-0000-000029290000}"/>
    <cellStyle name="40% - Accent6 31 9" xfId="37531" xr:uid="{00000000-0005-0000-0000-00002A290000}"/>
    <cellStyle name="40% - Accent6 32" xfId="1179" xr:uid="{00000000-0005-0000-0000-00002B290000}"/>
    <cellStyle name="40% - Accent6 32 10" xfId="38778" xr:uid="{00000000-0005-0000-0000-00002C290000}"/>
    <cellStyle name="40% - Accent6 32 11" xfId="39870" xr:uid="{00000000-0005-0000-0000-00002D290000}"/>
    <cellStyle name="40% - Accent6 32 12" xfId="40840" xr:uid="{00000000-0005-0000-0000-00002E290000}"/>
    <cellStyle name="40% - Accent6 32 13" xfId="41661" xr:uid="{00000000-0005-0000-0000-00002F290000}"/>
    <cellStyle name="40% - Accent6 32 14" xfId="42345" xr:uid="{00000000-0005-0000-0000-000030290000}"/>
    <cellStyle name="40% - Accent6 32 2" xfId="17188" xr:uid="{00000000-0005-0000-0000-000031290000}"/>
    <cellStyle name="40% - Accent6 32 3" xfId="28770" xr:uid="{00000000-0005-0000-0000-000032290000}"/>
    <cellStyle name="40% - Accent6 32 4" xfId="30383" xr:uid="{00000000-0005-0000-0000-000033290000}"/>
    <cellStyle name="40% - Accent6 32 5" xfId="31955" xr:uid="{00000000-0005-0000-0000-000034290000}"/>
    <cellStyle name="40% - Accent6 32 6" xfId="33471" xr:uid="{00000000-0005-0000-0000-000035290000}"/>
    <cellStyle name="40% - Accent6 32 7" xfId="34916" xr:uid="{00000000-0005-0000-0000-000036290000}"/>
    <cellStyle name="40% - Accent6 32 8" xfId="36290" xr:uid="{00000000-0005-0000-0000-000037290000}"/>
    <cellStyle name="40% - Accent6 32 9" xfId="37585" xr:uid="{00000000-0005-0000-0000-000038290000}"/>
    <cellStyle name="40% - Accent6 33" xfId="1180" xr:uid="{00000000-0005-0000-0000-000039290000}"/>
    <cellStyle name="40% - Accent6 33 10" xfId="38829" xr:uid="{00000000-0005-0000-0000-00003A290000}"/>
    <cellStyle name="40% - Accent6 33 11" xfId="39916" xr:uid="{00000000-0005-0000-0000-00003B290000}"/>
    <cellStyle name="40% - Accent6 33 12" xfId="40879" xr:uid="{00000000-0005-0000-0000-00003C290000}"/>
    <cellStyle name="40% - Accent6 33 13" xfId="41693" xr:uid="{00000000-0005-0000-0000-00003D290000}"/>
    <cellStyle name="40% - Accent6 33 14" xfId="42374" xr:uid="{00000000-0005-0000-0000-00003E290000}"/>
    <cellStyle name="40% - Accent6 33 2" xfId="17284" xr:uid="{00000000-0005-0000-0000-00003F290000}"/>
    <cellStyle name="40% - Accent6 33 3" xfId="28840" xr:uid="{00000000-0005-0000-0000-000040290000}"/>
    <cellStyle name="40% - Accent6 33 4" xfId="30457" xr:uid="{00000000-0005-0000-0000-000041290000}"/>
    <cellStyle name="40% - Accent6 33 5" xfId="32020" xr:uid="{00000000-0005-0000-0000-000042290000}"/>
    <cellStyle name="40% - Accent6 33 6" xfId="33534" xr:uid="{00000000-0005-0000-0000-000043290000}"/>
    <cellStyle name="40% - Accent6 33 7" xfId="34976" xr:uid="{00000000-0005-0000-0000-000044290000}"/>
    <cellStyle name="40% - Accent6 33 8" xfId="36346" xr:uid="{00000000-0005-0000-0000-000045290000}"/>
    <cellStyle name="40% - Accent6 33 9" xfId="37639" xr:uid="{00000000-0005-0000-0000-000046290000}"/>
    <cellStyle name="40% - Accent6 34" xfId="1181" xr:uid="{00000000-0005-0000-0000-000047290000}"/>
    <cellStyle name="40% - Accent6 34 10" xfId="38882" xr:uid="{00000000-0005-0000-0000-000048290000}"/>
    <cellStyle name="40% - Accent6 34 11" xfId="39966" xr:uid="{00000000-0005-0000-0000-000049290000}"/>
    <cellStyle name="40% - Accent6 34 12" xfId="40917" xr:uid="{00000000-0005-0000-0000-00004A290000}"/>
    <cellStyle name="40% - Accent6 34 13" xfId="41727" xr:uid="{00000000-0005-0000-0000-00004B290000}"/>
    <cellStyle name="40% - Accent6 34 14" xfId="42403" xr:uid="{00000000-0005-0000-0000-00004C290000}"/>
    <cellStyle name="40% - Accent6 34 2" xfId="17380" xr:uid="{00000000-0005-0000-0000-00004D290000}"/>
    <cellStyle name="40% - Accent6 34 3" xfId="28924" xr:uid="{00000000-0005-0000-0000-00004E290000}"/>
    <cellStyle name="40% - Accent6 34 4" xfId="30531" xr:uid="{00000000-0005-0000-0000-00004F290000}"/>
    <cellStyle name="40% - Accent6 34 5" xfId="32096" xr:uid="{00000000-0005-0000-0000-000050290000}"/>
    <cellStyle name="40% - Accent6 34 6" xfId="33607" xr:uid="{00000000-0005-0000-0000-000051290000}"/>
    <cellStyle name="40% - Accent6 34 7" xfId="35047" xr:uid="{00000000-0005-0000-0000-000052290000}"/>
    <cellStyle name="40% - Accent6 34 8" xfId="36410" xr:uid="{00000000-0005-0000-0000-000053290000}"/>
    <cellStyle name="40% - Accent6 34 9" xfId="37699" xr:uid="{00000000-0005-0000-0000-000054290000}"/>
    <cellStyle name="40% - Accent6 35" xfId="1182" xr:uid="{00000000-0005-0000-0000-000055290000}"/>
    <cellStyle name="40% - Accent6 35 10" xfId="38925" xr:uid="{00000000-0005-0000-0000-000056290000}"/>
    <cellStyle name="40% - Accent6 35 11" xfId="40006" xr:uid="{00000000-0005-0000-0000-000057290000}"/>
    <cellStyle name="40% - Accent6 35 12" xfId="40952" xr:uid="{00000000-0005-0000-0000-000058290000}"/>
    <cellStyle name="40% - Accent6 35 13" xfId="41757" xr:uid="{00000000-0005-0000-0000-000059290000}"/>
    <cellStyle name="40% - Accent6 35 14" xfId="42431" xr:uid="{00000000-0005-0000-0000-00005A290000}"/>
    <cellStyle name="40% - Accent6 35 2" xfId="17475" xr:uid="{00000000-0005-0000-0000-00005B290000}"/>
    <cellStyle name="40% - Accent6 35 3" xfId="28999" xr:uid="{00000000-0005-0000-0000-00005C290000}"/>
    <cellStyle name="40% - Accent6 35 4" xfId="30602" xr:uid="{00000000-0005-0000-0000-00005D290000}"/>
    <cellStyle name="40% - Accent6 35 5" xfId="32166" xr:uid="{00000000-0005-0000-0000-00005E290000}"/>
    <cellStyle name="40% - Accent6 35 6" xfId="33676" xr:uid="{00000000-0005-0000-0000-00005F290000}"/>
    <cellStyle name="40% - Accent6 35 7" xfId="35109" xr:uid="{00000000-0005-0000-0000-000060290000}"/>
    <cellStyle name="40% - Accent6 35 8" xfId="36470" xr:uid="{00000000-0005-0000-0000-000061290000}"/>
    <cellStyle name="40% - Accent6 35 9" xfId="37748" xr:uid="{00000000-0005-0000-0000-000062290000}"/>
    <cellStyle name="40% - Accent6 36" xfId="1183" xr:uid="{00000000-0005-0000-0000-000063290000}"/>
    <cellStyle name="40% - Accent6 36 10" xfId="38975" xr:uid="{00000000-0005-0000-0000-000064290000}"/>
    <cellStyle name="40% - Accent6 36 11" xfId="40050" xr:uid="{00000000-0005-0000-0000-000065290000}"/>
    <cellStyle name="40% - Accent6 36 12" xfId="40991" xr:uid="{00000000-0005-0000-0000-000066290000}"/>
    <cellStyle name="40% - Accent6 36 13" xfId="41788" xr:uid="{00000000-0005-0000-0000-000067290000}"/>
    <cellStyle name="40% - Accent6 36 14" xfId="42459" xr:uid="{00000000-0005-0000-0000-000068290000}"/>
    <cellStyle name="40% - Accent6 36 2" xfId="17570" xr:uid="{00000000-0005-0000-0000-000069290000}"/>
    <cellStyle name="40% - Accent6 36 3" xfId="29066" xr:uid="{00000000-0005-0000-0000-00006A290000}"/>
    <cellStyle name="40% - Accent6 36 4" xfId="30678" xr:uid="{00000000-0005-0000-0000-00006B290000}"/>
    <cellStyle name="40% - Accent6 36 5" xfId="32236" xr:uid="{00000000-0005-0000-0000-00006C290000}"/>
    <cellStyle name="40% - Accent6 36 6" xfId="33743" xr:uid="{00000000-0005-0000-0000-00006D290000}"/>
    <cellStyle name="40% - Accent6 36 7" xfId="35175" xr:uid="{00000000-0005-0000-0000-00006E290000}"/>
    <cellStyle name="40% - Accent6 36 8" xfId="36532" xr:uid="{00000000-0005-0000-0000-00006F290000}"/>
    <cellStyle name="40% - Accent6 36 9" xfId="37804" xr:uid="{00000000-0005-0000-0000-000070290000}"/>
    <cellStyle name="40% - Accent6 37" xfId="1184" xr:uid="{00000000-0005-0000-0000-000071290000}"/>
    <cellStyle name="40% - Accent6 37 10" xfId="39026" xr:uid="{00000000-0005-0000-0000-000072290000}"/>
    <cellStyle name="40% - Accent6 37 11" xfId="40094" xr:uid="{00000000-0005-0000-0000-000073290000}"/>
    <cellStyle name="40% - Accent6 37 12" xfId="41028" xr:uid="{00000000-0005-0000-0000-000074290000}"/>
    <cellStyle name="40% - Accent6 37 13" xfId="41821" xr:uid="{00000000-0005-0000-0000-000075290000}"/>
    <cellStyle name="40% - Accent6 37 14" xfId="42489" xr:uid="{00000000-0005-0000-0000-000076290000}"/>
    <cellStyle name="40% - Accent6 37 2" xfId="17667" xr:uid="{00000000-0005-0000-0000-000077290000}"/>
    <cellStyle name="40% - Accent6 37 3" xfId="29148" xr:uid="{00000000-0005-0000-0000-000078290000}"/>
    <cellStyle name="40% - Accent6 37 4" xfId="30745" xr:uid="{00000000-0005-0000-0000-000079290000}"/>
    <cellStyle name="40% - Accent6 37 5" xfId="32311" xr:uid="{00000000-0005-0000-0000-00007A290000}"/>
    <cellStyle name="40% - Accent6 37 6" xfId="33810" xr:uid="{00000000-0005-0000-0000-00007B290000}"/>
    <cellStyle name="40% - Accent6 37 7" xfId="35237" xr:uid="{00000000-0005-0000-0000-00007C290000}"/>
    <cellStyle name="40% - Accent6 37 8" xfId="36591" xr:uid="{00000000-0005-0000-0000-00007D290000}"/>
    <cellStyle name="40% - Accent6 37 9" xfId="37858" xr:uid="{00000000-0005-0000-0000-00007E290000}"/>
    <cellStyle name="40% - Accent6 38" xfId="1185" xr:uid="{00000000-0005-0000-0000-00007F290000}"/>
    <cellStyle name="40% - Accent6 38 10" xfId="39074" xr:uid="{00000000-0005-0000-0000-000080290000}"/>
    <cellStyle name="40% - Accent6 38 11" xfId="40139" xr:uid="{00000000-0005-0000-0000-000081290000}"/>
    <cellStyle name="40% - Accent6 38 12" xfId="41064" xr:uid="{00000000-0005-0000-0000-000082290000}"/>
    <cellStyle name="40% - Accent6 38 13" xfId="41854" xr:uid="{00000000-0005-0000-0000-000083290000}"/>
    <cellStyle name="40% - Accent6 38 14" xfId="42519" xr:uid="{00000000-0005-0000-0000-000084290000}"/>
    <cellStyle name="40% - Accent6 38 2" xfId="17764" xr:uid="{00000000-0005-0000-0000-000085290000}"/>
    <cellStyle name="40% - Accent6 38 3" xfId="29222" xr:uid="{00000000-0005-0000-0000-000086290000}"/>
    <cellStyle name="40% - Accent6 38 4" xfId="30824" xr:uid="{00000000-0005-0000-0000-000087290000}"/>
    <cellStyle name="40% - Accent6 38 5" xfId="32377" xr:uid="{00000000-0005-0000-0000-000088290000}"/>
    <cellStyle name="40% - Accent6 38 6" xfId="33873" xr:uid="{00000000-0005-0000-0000-000089290000}"/>
    <cellStyle name="40% - Accent6 38 7" xfId="35296" xr:uid="{00000000-0005-0000-0000-00008A290000}"/>
    <cellStyle name="40% - Accent6 38 8" xfId="36648" xr:uid="{00000000-0005-0000-0000-00008B290000}"/>
    <cellStyle name="40% - Accent6 38 9" xfId="37910" xr:uid="{00000000-0005-0000-0000-00008C290000}"/>
    <cellStyle name="40% - Accent6 39" xfId="1186" xr:uid="{00000000-0005-0000-0000-00008D290000}"/>
    <cellStyle name="40% - Accent6 39 10" xfId="39127" xr:uid="{00000000-0005-0000-0000-00008E290000}"/>
    <cellStyle name="40% - Accent6 39 11" xfId="40186" xr:uid="{00000000-0005-0000-0000-00008F290000}"/>
    <cellStyle name="40% - Accent6 39 12" xfId="41105" xr:uid="{00000000-0005-0000-0000-000090290000}"/>
    <cellStyle name="40% - Accent6 39 13" xfId="41889" xr:uid="{00000000-0005-0000-0000-000091290000}"/>
    <cellStyle name="40% - Accent6 39 14" xfId="42548" xr:uid="{00000000-0005-0000-0000-000092290000}"/>
    <cellStyle name="40% - Accent6 39 2" xfId="17860" xr:uid="{00000000-0005-0000-0000-000093290000}"/>
    <cellStyle name="40% - Accent6 39 3" xfId="29293" xr:uid="{00000000-0005-0000-0000-000094290000}"/>
    <cellStyle name="40% - Accent6 39 4" xfId="30896" xr:uid="{00000000-0005-0000-0000-000095290000}"/>
    <cellStyle name="40% - Accent6 39 5" xfId="32453" xr:uid="{00000000-0005-0000-0000-000096290000}"/>
    <cellStyle name="40% - Accent6 39 6" xfId="33945" xr:uid="{00000000-0005-0000-0000-000097290000}"/>
    <cellStyle name="40% - Accent6 39 7" xfId="35365" xr:uid="{00000000-0005-0000-0000-000098290000}"/>
    <cellStyle name="40% - Accent6 39 8" xfId="36713" xr:uid="{00000000-0005-0000-0000-000099290000}"/>
    <cellStyle name="40% - Accent6 39 9" xfId="37966" xr:uid="{00000000-0005-0000-0000-00009A290000}"/>
    <cellStyle name="40% - Accent6 4" xfId="1187" xr:uid="{00000000-0005-0000-0000-00009B290000}"/>
    <cellStyle name="40% - Accent6 4 10" xfId="22500" xr:uid="{00000000-0005-0000-0000-00009C290000}"/>
    <cellStyle name="40% - Accent6 4 11" xfId="22111" xr:uid="{00000000-0005-0000-0000-00009D290000}"/>
    <cellStyle name="40% - Accent6 4 12" xfId="27236" xr:uid="{00000000-0005-0000-0000-00009E290000}"/>
    <cellStyle name="40% - Accent6 4 13" xfId="29557" xr:uid="{00000000-0005-0000-0000-00009F290000}"/>
    <cellStyle name="40% - Accent6 4 14" xfId="22191" xr:uid="{00000000-0005-0000-0000-0000A0290000}"/>
    <cellStyle name="40% - Accent6 4 15" xfId="29794" xr:uid="{00000000-0005-0000-0000-0000A1290000}"/>
    <cellStyle name="40% - Accent6 4 16" xfId="23539" xr:uid="{00000000-0005-0000-0000-0000A2290000}"/>
    <cellStyle name="40% - Accent6 4 2" xfId="1188" xr:uid="{00000000-0005-0000-0000-0000A3290000}"/>
    <cellStyle name="40% - Accent6 4 3" xfId="1189" xr:uid="{00000000-0005-0000-0000-0000A4290000}"/>
    <cellStyle name="40% - Accent6 4 4" xfId="8166" xr:uid="{00000000-0005-0000-0000-0000A5290000}"/>
    <cellStyle name="40% - Accent6 4 5" xfId="21635" xr:uid="{00000000-0005-0000-0000-0000A6290000}"/>
    <cellStyle name="40% - Accent6 4 6" xfId="21922" xr:uid="{00000000-0005-0000-0000-0000A7290000}"/>
    <cellStyle name="40% - Accent6 4 7" xfId="20825" xr:uid="{00000000-0005-0000-0000-0000A8290000}"/>
    <cellStyle name="40% - Accent6 4 8" xfId="24430" xr:uid="{00000000-0005-0000-0000-0000A9290000}"/>
    <cellStyle name="40% - Accent6 4 9" xfId="21669" xr:uid="{00000000-0005-0000-0000-0000AA290000}"/>
    <cellStyle name="40% - Accent6 40" xfId="1190" xr:uid="{00000000-0005-0000-0000-0000AB290000}"/>
    <cellStyle name="40% - Accent6 40 10" xfId="39177" xr:uid="{00000000-0005-0000-0000-0000AC290000}"/>
    <cellStyle name="40% - Accent6 40 11" xfId="40230" xr:uid="{00000000-0005-0000-0000-0000AD290000}"/>
    <cellStyle name="40% - Accent6 40 12" xfId="41143" xr:uid="{00000000-0005-0000-0000-0000AE290000}"/>
    <cellStyle name="40% - Accent6 40 13" xfId="41920" xr:uid="{00000000-0005-0000-0000-0000AF290000}"/>
    <cellStyle name="40% - Accent6 40 14" xfId="42577" xr:uid="{00000000-0005-0000-0000-0000B0290000}"/>
    <cellStyle name="40% - Accent6 40 2" xfId="17956" xr:uid="{00000000-0005-0000-0000-0000B1290000}"/>
    <cellStyle name="40% - Accent6 40 3" xfId="29375" xr:uid="{00000000-0005-0000-0000-0000B2290000}"/>
    <cellStyle name="40% - Accent6 40 4" xfId="30972" xr:uid="{00000000-0005-0000-0000-0000B3290000}"/>
    <cellStyle name="40% - Accent6 40 5" xfId="32521" xr:uid="{00000000-0005-0000-0000-0000B4290000}"/>
    <cellStyle name="40% - Accent6 40 6" xfId="34008" xr:uid="{00000000-0005-0000-0000-0000B5290000}"/>
    <cellStyle name="40% - Accent6 40 7" xfId="35426" xr:uid="{00000000-0005-0000-0000-0000B6290000}"/>
    <cellStyle name="40% - Accent6 40 8" xfId="36772" xr:uid="{00000000-0005-0000-0000-0000B7290000}"/>
    <cellStyle name="40% - Accent6 40 9" xfId="38023" xr:uid="{00000000-0005-0000-0000-0000B8290000}"/>
    <cellStyle name="40% - Accent6 41" xfId="1191" xr:uid="{00000000-0005-0000-0000-0000B9290000}"/>
    <cellStyle name="40% - Accent6 41 10" xfId="39230" xr:uid="{00000000-0005-0000-0000-0000BA290000}"/>
    <cellStyle name="40% - Accent6 41 11" xfId="40276" xr:uid="{00000000-0005-0000-0000-0000BB290000}"/>
    <cellStyle name="40% - Accent6 41 12" xfId="41182" xr:uid="{00000000-0005-0000-0000-0000BC290000}"/>
    <cellStyle name="40% - Accent6 41 13" xfId="41953" xr:uid="{00000000-0005-0000-0000-0000BD290000}"/>
    <cellStyle name="40% - Accent6 41 14" xfId="42606" xr:uid="{00000000-0005-0000-0000-0000BE290000}"/>
    <cellStyle name="40% - Accent6 41 2" xfId="18052" xr:uid="{00000000-0005-0000-0000-0000BF290000}"/>
    <cellStyle name="40% - Accent6 41 3" xfId="29455" xr:uid="{00000000-0005-0000-0000-0000C0290000}"/>
    <cellStyle name="40% - Accent6 41 4" xfId="31052" xr:uid="{00000000-0005-0000-0000-0000C1290000}"/>
    <cellStyle name="40% - Accent6 41 5" xfId="32595" xr:uid="{00000000-0005-0000-0000-0000C2290000}"/>
    <cellStyle name="40% - Accent6 41 6" xfId="34076" xr:uid="{00000000-0005-0000-0000-0000C3290000}"/>
    <cellStyle name="40% - Accent6 41 7" xfId="35489" xr:uid="{00000000-0005-0000-0000-0000C4290000}"/>
    <cellStyle name="40% - Accent6 41 8" xfId="36830" xr:uid="{00000000-0005-0000-0000-0000C5290000}"/>
    <cellStyle name="40% - Accent6 41 9" xfId="38079" xr:uid="{00000000-0005-0000-0000-0000C6290000}"/>
    <cellStyle name="40% - Accent6 42" xfId="1192" xr:uid="{00000000-0005-0000-0000-0000C7290000}"/>
    <cellStyle name="40% - Accent6 42 10" xfId="39291" xr:uid="{00000000-0005-0000-0000-0000C8290000}"/>
    <cellStyle name="40% - Accent6 42 11" xfId="40331" xr:uid="{00000000-0005-0000-0000-0000C9290000}"/>
    <cellStyle name="40% - Accent6 42 12" xfId="41227" xr:uid="{00000000-0005-0000-0000-0000CA290000}"/>
    <cellStyle name="40% - Accent6 42 13" xfId="41989" xr:uid="{00000000-0005-0000-0000-0000CB290000}"/>
    <cellStyle name="40% - Accent6 42 14" xfId="42635" xr:uid="{00000000-0005-0000-0000-0000CC290000}"/>
    <cellStyle name="40% - Accent6 42 2" xfId="18148" xr:uid="{00000000-0005-0000-0000-0000CD290000}"/>
    <cellStyle name="40% - Accent6 42 3" xfId="29537" xr:uid="{00000000-0005-0000-0000-0000CE290000}"/>
    <cellStyle name="40% - Accent6 42 4" xfId="31123" xr:uid="{00000000-0005-0000-0000-0000CF290000}"/>
    <cellStyle name="40% - Accent6 42 5" xfId="32674" xr:uid="{00000000-0005-0000-0000-0000D0290000}"/>
    <cellStyle name="40% - Accent6 42 6" xfId="34151" xr:uid="{00000000-0005-0000-0000-0000D1290000}"/>
    <cellStyle name="40% - Accent6 42 7" xfId="35559" xr:uid="{00000000-0005-0000-0000-0000D2290000}"/>
    <cellStyle name="40% - Accent6 42 8" xfId="36899" xr:uid="{00000000-0005-0000-0000-0000D3290000}"/>
    <cellStyle name="40% - Accent6 42 9" xfId="38144" xr:uid="{00000000-0005-0000-0000-0000D4290000}"/>
    <cellStyle name="40% - Accent6 43" xfId="1193" xr:uid="{00000000-0005-0000-0000-0000D5290000}"/>
    <cellStyle name="40% - Accent6 43 10" xfId="39345" xr:uid="{00000000-0005-0000-0000-0000D6290000}"/>
    <cellStyle name="40% - Accent6 43 11" xfId="40380" xr:uid="{00000000-0005-0000-0000-0000D7290000}"/>
    <cellStyle name="40% - Accent6 43 12" xfId="41270" xr:uid="{00000000-0005-0000-0000-0000D8290000}"/>
    <cellStyle name="40% - Accent6 43 13" xfId="42024" xr:uid="{00000000-0005-0000-0000-0000D9290000}"/>
    <cellStyle name="40% - Accent6 43 14" xfId="42664" xr:uid="{00000000-0005-0000-0000-0000DA290000}"/>
    <cellStyle name="40% - Accent6 43 2" xfId="18244" xr:uid="{00000000-0005-0000-0000-0000DB290000}"/>
    <cellStyle name="40% - Accent6 43 3" xfId="29615" xr:uid="{00000000-0005-0000-0000-0000DC290000}"/>
    <cellStyle name="40% - Accent6 43 4" xfId="31191" xr:uid="{00000000-0005-0000-0000-0000DD290000}"/>
    <cellStyle name="40% - Accent6 43 5" xfId="32744" xr:uid="{00000000-0005-0000-0000-0000DE290000}"/>
    <cellStyle name="40% - Accent6 43 6" xfId="34220" xr:uid="{00000000-0005-0000-0000-0000DF290000}"/>
    <cellStyle name="40% - Accent6 43 7" xfId="35625" xr:uid="{00000000-0005-0000-0000-0000E0290000}"/>
    <cellStyle name="40% - Accent6 43 8" xfId="36963" xr:uid="{00000000-0005-0000-0000-0000E1290000}"/>
    <cellStyle name="40% - Accent6 43 9" xfId="38204" xr:uid="{00000000-0005-0000-0000-0000E2290000}"/>
    <cellStyle name="40% - Accent6 44" xfId="1194" xr:uid="{00000000-0005-0000-0000-0000E3290000}"/>
    <cellStyle name="40% - Accent6 44 10" xfId="39398" xr:uid="{00000000-0005-0000-0000-0000E4290000}"/>
    <cellStyle name="40% - Accent6 44 11" xfId="40429" xr:uid="{00000000-0005-0000-0000-0000E5290000}"/>
    <cellStyle name="40% - Accent6 44 12" xfId="41309" xr:uid="{00000000-0005-0000-0000-0000E6290000}"/>
    <cellStyle name="40% - Accent6 44 13" xfId="42058" xr:uid="{00000000-0005-0000-0000-0000E7290000}"/>
    <cellStyle name="40% - Accent6 44 14" xfId="42693" xr:uid="{00000000-0005-0000-0000-0000E8290000}"/>
    <cellStyle name="40% - Accent6 44 2" xfId="18340" xr:uid="{00000000-0005-0000-0000-0000E9290000}"/>
    <cellStyle name="40% - Accent6 44 3" xfId="29688" xr:uid="{00000000-0005-0000-0000-0000EA290000}"/>
    <cellStyle name="40% - Accent6 44 4" xfId="31267" xr:uid="{00000000-0005-0000-0000-0000EB290000}"/>
    <cellStyle name="40% - Accent6 44 5" xfId="32812" xr:uid="{00000000-0005-0000-0000-0000EC290000}"/>
    <cellStyle name="40% - Accent6 44 6" xfId="34288" xr:uid="{00000000-0005-0000-0000-0000ED290000}"/>
    <cellStyle name="40% - Accent6 44 7" xfId="35690" xr:uid="{00000000-0005-0000-0000-0000EE290000}"/>
    <cellStyle name="40% - Accent6 44 8" xfId="37025" xr:uid="{00000000-0005-0000-0000-0000EF290000}"/>
    <cellStyle name="40% - Accent6 44 9" xfId="38260" xr:uid="{00000000-0005-0000-0000-0000F0290000}"/>
    <cellStyle name="40% - Accent6 45" xfId="1195" xr:uid="{00000000-0005-0000-0000-0000F1290000}"/>
    <cellStyle name="40% - Accent6 45 10" xfId="39449" xr:uid="{00000000-0005-0000-0000-0000F2290000}"/>
    <cellStyle name="40% - Accent6 45 11" xfId="40472" xr:uid="{00000000-0005-0000-0000-0000F3290000}"/>
    <cellStyle name="40% - Accent6 45 12" xfId="41347" xr:uid="{00000000-0005-0000-0000-0000F4290000}"/>
    <cellStyle name="40% - Accent6 45 13" xfId="42087" xr:uid="{00000000-0005-0000-0000-0000F5290000}"/>
    <cellStyle name="40% - Accent6 45 14" xfId="42720" xr:uid="{00000000-0005-0000-0000-0000F6290000}"/>
    <cellStyle name="40% - Accent6 45 2" xfId="18434" xr:uid="{00000000-0005-0000-0000-0000F7290000}"/>
    <cellStyle name="40% - Accent6 45 3" xfId="29760" xr:uid="{00000000-0005-0000-0000-0000F8290000}"/>
    <cellStyle name="40% - Accent6 45 4" xfId="31344" xr:uid="{00000000-0005-0000-0000-0000F9290000}"/>
    <cellStyle name="40% - Accent6 45 5" xfId="32883" xr:uid="{00000000-0005-0000-0000-0000FA290000}"/>
    <cellStyle name="40% - Accent6 45 6" xfId="34356" xr:uid="{00000000-0005-0000-0000-0000FB290000}"/>
    <cellStyle name="40% - Accent6 45 7" xfId="35755" xr:uid="{00000000-0005-0000-0000-0000FC290000}"/>
    <cellStyle name="40% - Accent6 45 8" xfId="37086" xr:uid="{00000000-0005-0000-0000-0000FD290000}"/>
    <cellStyle name="40% - Accent6 45 9" xfId="38319" xr:uid="{00000000-0005-0000-0000-0000FE290000}"/>
    <cellStyle name="40% - Accent6 46" xfId="1196" xr:uid="{00000000-0005-0000-0000-0000FF290000}"/>
    <cellStyle name="40% - Accent6 46 10" xfId="39506" xr:uid="{00000000-0005-0000-0000-0000002A0000}"/>
    <cellStyle name="40% - Accent6 46 11" xfId="40525" xr:uid="{00000000-0005-0000-0000-0000012A0000}"/>
    <cellStyle name="40% - Accent6 46 12" xfId="41393" xr:uid="{00000000-0005-0000-0000-0000022A0000}"/>
    <cellStyle name="40% - Accent6 46 13" xfId="42121" xr:uid="{00000000-0005-0000-0000-0000032A0000}"/>
    <cellStyle name="40% - Accent6 46 14" xfId="42751" xr:uid="{00000000-0005-0000-0000-0000042A0000}"/>
    <cellStyle name="40% - Accent6 46 2" xfId="18532" xr:uid="{00000000-0005-0000-0000-0000052A0000}"/>
    <cellStyle name="40% - Accent6 46 3" xfId="29843" xr:uid="{00000000-0005-0000-0000-0000062A0000}"/>
    <cellStyle name="40% - Accent6 46 4" xfId="31419" xr:uid="{00000000-0005-0000-0000-0000072A0000}"/>
    <cellStyle name="40% - Accent6 46 5" xfId="32958" xr:uid="{00000000-0005-0000-0000-0000082A0000}"/>
    <cellStyle name="40% - Accent6 46 6" xfId="34430" xr:uid="{00000000-0005-0000-0000-0000092A0000}"/>
    <cellStyle name="40% - Accent6 46 7" xfId="35826" xr:uid="{00000000-0005-0000-0000-00000A2A0000}"/>
    <cellStyle name="40% - Accent6 46 8" xfId="37153" xr:uid="{00000000-0005-0000-0000-00000B2A0000}"/>
    <cellStyle name="40% - Accent6 46 9" xfId="38380" xr:uid="{00000000-0005-0000-0000-00000C2A0000}"/>
    <cellStyle name="40% - Accent6 47" xfId="1197" xr:uid="{00000000-0005-0000-0000-00000D2A0000}"/>
    <cellStyle name="40% - Accent6 47 10" xfId="39558" xr:uid="{00000000-0005-0000-0000-00000E2A0000}"/>
    <cellStyle name="40% - Accent6 47 11" xfId="40572" xr:uid="{00000000-0005-0000-0000-00000F2A0000}"/>
    <cellStyle name="40% - Accent6 47 12" xfId="41433" xr:uid="{00000000-0005-0000-0000-0000102A0000}"/>
    <cellStyle name="40% - Accent6 47 13" xfId="42153" xr:uid="{00000000-0005-0000-0000-0000112A0000}"/>
    <cellStyle name="40% - Accent6 47 14" xfId="42780" xr:uid="{00000000-0005-0000-0000-0000122A0000}"/>
    <cellStyle name="40% - Accent6 47 2" xfId="18628" xr:uid="{00000000-0005-0000-0000-0000132A0000}"/>
    <cellStyle name="40% - Accent6 47 3" xfId="29920" xr:uid="{00000000-0005-0000-0000-0000142A0000}"/>
    <cellStyle name="40% - Accent6 47 4" xfId="31495" xr:uid="{00000000-0005-0000-0000-0000152A0000}"/>
    <cellStyle name="40% - Accent6 47 5" xfId="33029" xr:uid="{00000000-0005-0000-0000-0000162A0000}"/>
    <cellStyle name="40% - Accent6 47 6" xfId="34498" xr:uid="{00000000-0005-0000-0000-0000172A0000}"/>
    <cellStyle name="40% - Accent6 47 7" xfId="35889" xr:uid="{00000000-0005-0000-0000-0000182A0000}"/>
    <cellStyle name="40% - Accent6 47 8" xfId="37212" xr:uid="{00000000-0005-0000-0000-0000192A0000}"/>
    <cellStyle name="40% - Accent6 47 9" xfId="38436" xr:uid="{00000000-0005-0000-0000-00001A2A0000}"/>
    <cellStyle name="40% - Accent6 48" xfId="1198" xr:uid="{00000000-0005-0000-0000-00001B2A0000}"/>
    <cellStyle name="40% - Accent6 48 10" xfId="39612" xr:uid="{00000000-0005-0000-0000-00001C2A0000}"/>
    <cellStyle name="40% - Accent6 48 11" xfId="40622" xr:uid="{00000000-0005-0000-0000-00001D2A0000}"/>
    <cellStyle name="40% - Accent6 48 12" xfId="41475" xr:uid="{00000000-0005-0000-0000-00001E2A0000}"/>
    <cellStyle name="40% - Accent6 48 13" xfId="42187" xr:uid="{00000000-0005-0000-0000-00001F2A0000}"/>
    <cellStyle name="40% - Accent6 48 14" xfId="42809" xr:uid="{00000000-0005-0000-0000-0000202A0000}"/>
    <cellStyle name="40% - Accent6 48 2" xfId="18724" xr:uid="{00000000-0005-0000-0000-0000212A0000}"/>
    <cellStyle name="40% - Accent6 48 3" xfId="29999" xr:uid="{00000000-0005-0000-0000-0000222A0000}"/>
    <cellStyle name="40% - Accent6 48 4" xfId="31573" xr:uid="{00000000-0005-0000-0000-0000232A0000}"/>
    <cellStyle name="40% - Accent6 48 5" xfId="33105" xr:uid="{00000000-0005-0000-0000-0000242A0000}"/>
    <cellStyle name="40% - Accent6 48 6" xfId="34569" xr:uid="{00000000-0005-0000-0000-0000252A0000}"/>
    <cellStyle name="40% - Accent6 48 7" xfId="35959" xr:uid="{00000000-0005-0000-0000-0000262A0000}"/>
    <cellStyle name="40% - Accent6 48 8" xfId="37276" xr:uid="{00000000-0005-0000-0000-0000272A0000}"/>
    <cellStyle name="40% - Accent6 48 9" xfId="38498" xr:uid="{00000000-0005-0000-0000-0000282A0000}"/>
    <cellStyle name="40% - Accent6 49" xfId="1199" xr:uid="{00000000-0005-0000-0000-0000292A0000}"/>
    <cellStyle name="40% - Accent6 49 10" xfId="39671" xr:uid="{00000000-0005-0000-0000-00002A2A0000}"/>
    <cellStyle name="40% - Accent6 49 11" xfId="40674" xr:uid="{00000000-0005-0000-0000-00002B2A0000}"/>
    <cellStyle name="40% - Accent6 49 12" xfId="41519" xr:uid="{00000000-0005-0000-0000-00002C2A0000}"/>
    <cellStyle name="40% - Accent6 49 13" xfId="42224" xr:uid="{00000000-0005-0000-0000-00002D2A0000}"/>
    <cellStyle name="40% - Accent6 49 14" xfId="42838" xr:uid="{00000000-0005-0000-0000-00002E2A0000}"/>
    <cellStyle name="40% - Accent6 49 2" xfId="18820" xr:uid="{00000000-0005-0000-0000-00002F2A0000}"/>
    <cellStyle name="40% - Accent6 49 3" xfId="30075" xr:uid="{00000000-0005-0000-0000-0000302A0000}"/>
    <cellStyle name="40% - Accent6 49 4" xfId="31645" xr:uid="{00000000-0005-0000-0000-0000312A0000}"/>
    <cellStyle name="40% - Accent6 49 5" xfId="33179" xr:uid="{00000000-0005-0000-0000-0000322A0000}"/>
    <cellStyle name="40% - Accent6 49 6" xfId="34638" xr:uid="{00000000-0005-0000-0000-0000332A0000}"/>
    <cellStyle name="40% - Accent6 49 7" xfId="36027" xr:uid="{00000000-0005-0000-0000-0000342A0000}"/>
    <cellStyle name="40% - Accent6 49 8" xfId="37342" xr:uid="{00000000-0005-0000-0000-0000352A0000}"/>
    <cellStyle name="40% - Accent6 49 9" xfId="38561" xr:uid="{00000000-0005-0000-0000-0000362A0000}"/>
    <cellStyle name="40% - Accent6 5" xfId="1200" xr:uid="{00000000-0005-0000-0000-0000372A0000}"/>
    <cellStyle name="40% - Accent6 5 10" xfId="26010" xr:uid="{00000000-0005-0000-0000-0000382A0000}"/>
    <cellStyle name="40% - Accent6 5 11" xfId="28683" xr:uid="{00000000-0005-0000-0000-0000392A0000}"/>
    <cellStyle name="40% - Accent6 5 12" xfId="28350" xr:uid="{00000000-0005-0000-0000-00003A2A0000}"/>
    <cellStyle name="40% - Accent6 5 13" xfId="31867" xr:uid="{00000000-0005-0000-0000-00003B2A0000}"/>
    <cellStyle name="40% - Accent6 5 14" xfId="33390" xr:uid="{00000000-0005-0000-0000-00003C2A0000}"/>
    <cellStyle name="40% - Accent6 5 15" xfId="34839" xr:uid="{00000000-0005-0000-0000-00003D2A0000}"/>
    <cellStyle name="40% - Accent6 5 16" xfId="36219" xr:uid="{00000000-0005-0000-0000-00003E2A0000}"/>
    <cellStyle name="40% - Accent6 5 2" xfId="1201" xr:uid="{00000000-0005-0000-0000-00003F2A0000}"/>
    <cellStyle name="40% - Accent6 5 3" xfId="1202" xr:uid="{00000000-0005-0000-0000-0000402A0000}"/>
    <cellStyle name="40% - Accent6 5 4" xfId="8263" xr:uid="{00000000-0005-0000-0000-0000412A0000}"/>
    <cellStyle name="40% - Accent6 5 5" xfId="21717" xr:uid="{00000000-0005-0000-0000-0000422A0000}"/>
    <cellStyle name="40% - Accent6 5 6" xfId="21026" xr:uid="{00000000-0005-0000-0000-0000432A0000}"/>
    <cellStyle name="40% - Accent6 5 7" xfId="21232" xr:uid="{00000000-0005-0000-0000-0000442A0000}"/>
    <cellStyle name="40% - Accent6 5 8" xfId="29022" xr:uid="{00000000-0005-0000-0000-0000452A0000}"/>
    <cellStyle name="40% - Accent6 5 9" xfId="27104" xr:uid="{00000000-0005-0000-0000-0000462A0000}"/>
    <cellStyle name="40% - Accent6 50" xfId="1203" xr:uid="{00000000-0005-0000-0000-0000472A0000}"/>
    <cellStyle name="40% - Accent6 50 10" xfId="39721" xr:uid="{00000000-0005-0000-0000-0000482A0000}"/>
    <cellStyle name="40% - Accent6 50 11" xfId="40716" xr:uid="{00000000-0005-0000-0000-0000492A0000}"/>
    <cellStyle name="40% - Accent6 50 12" xfId="41557" xr:uid="{00000000-0005-0000-0000-00004A2A0000}"/>
    <cellStyle name="40% - Accent6 50 13" xfId="42254" xr:uid="{00000000-0005-0000-0000-00004B2A0000}"/>
    <cellStyle name="40% - Accent6 50 14" xfId="42865" xr:uid="{00000000-0005-0000-0000-00004C2A0000}"/>
    <cellStyle name="40% - Accent6 50 2" xfId="18914" xr:uid="{00000000-0005-0000-0000-00004D2A0000}"/>
    <cellStyle name="40% - Accent6 50 3" xfId="30147" xr:uid="{00000000-0005-0000-0000-00004E2A0000}"/>
    <cellStyle name="40% - Accent6 50 4" xfId="31718" xr:uid="{00000000-0005-0000-0000-00004F2A0000}"/>
    <cellStyle name="40% - Accent6 50 5" xfId="33247" xr:uid="{00000000-0005-0000-0000-0000502A0000}"/>
    <cellStyle name="40% - Accent6 50 6" xfId="34703" xr:uid="{00000000-0005-0000-0000-0000512A0000}"/>
    <cellStyle name="40% - Accent6 50 7" xfId="36091" xr:uid="{00000000-0005-0000-0000-0000522A0000}"/>
    <cellStyle name="40% - Accent6 50 8" xfId="37399" xr:uid="{00000000-0005-0000-0000-0000532A0000}"/>
    <cellStyle name="40% - Accent6 50 9" xfId="38613" xr:uid="{00000000-0005-0000-0000-0000542A0000}"/>
    <cellStyle name="40% - Accent6 51" xfId="1136" xr:uid="{00000000-0005-0000-0000-0000552A0000}"/>
    <cellStyle name="40% - Accent6 6" xfId="1204" xr:uid="{00000000-0005-0000-0000-0000562A0000}"/>
    <cellStyle name="40% - Accent6 6 10" xfId="32341" xr:uid="{00000000-0005-0000-0000-0000572A0000}"/>
    <cellStyle name="40% - Accent6 6 11" xfId="33840" xr:uid="{00000000-0005-0000-0000-0000582A0000}"/>
    <cellStyle name="40% - Accent6 6 12" xfId="35266" xr:uid="{00000000-0005-0000-0000-0000592A0000}"/>
    <cellStyle name="40% - Accent6 6 13" xfId="36618" xr:uid="{00000000-0005-0000-0000-00005A2A0000}"/>
    <cellStyle name="40% - Accent6 6 14" xfId="37883" xr:uid="{00000000-0005-0000-0000-00005B2A0000}"/>
    <cellStyle name="40% - Accent6 6 15" xfId="39050" xr:uid="{00000000-0005-0000-0000-00005C2A0000}"/>
    <cellStyle name="40% - Accent6 6 16" xfId="40117" xr:uid="{00000000-0005-0000-0000-00005D2A0000}"/>
    <cellStyle name="40% - Accent6 6 2" xfId="1205" xr:uid="{00000000-0005-0000-0000-00005E2A0000}"/>
    <cellStyle name="40% - Accent6 6 3" xfId="1206" xr:uid="{00000000-0005-0000-0000-00005F2A0000}"/>
    <cellStyle name="40% - Accent6 6 4" xfId="8363" xr:uid="{00000000-0005-0000-0000-0000602A0000}"/>
    <cellStyle name="40% - Accent6 6 5" xfId="21795" xr:uid="{00000000-0005-0000-0000-0000612A0000}"/>
    <cellStyle name="40% - Accent6 6 6" xfId="20946" xr:uid="{00000000-0005-0000-0000-0000622A0000}"/>
    <cellStyle name="40% - Accent6 6 7" xfId="23477" xr:uid="{00000000-0005-0000-0000-0000632A0000}"/>
    <cellStyle name="40% - Accent6 6 8" xfId="20515" xr:uid="{00000000-0005-0000-0000-0000642A0000}"/>
    <cellStyle name="40% - Accent6 6 9" xfId="30708" xr:uid="{00000000-0005-0000-0000-0000652A0000}"/>
    <cellStyle name="40% - Accent6 7" xfId="1207" xr:uid="{00000000-0005-0000-0000-0000662A0000}"/>
    <cellStyle name="40% - Accent6 7 10" xfId="33783" xr:uid="{00000000-0005-0000-0000-0000672A0000}"/>
    <cellStyle name="40% - Accent6 7 11" xfId="35212" xr:uid="{00000000-0005-0000-0000-0000682A0000}"/>
    <cellStyle name="40% - Accent6 7 12" xfId="36566" xr:uid="{00000000-0005-0000-0000-0000692A0000}"/>
    <cellStyle name="40% - Accent6 7 13" xfId="37834" xr:uid="{00000000-0005-0000-0000-00006A2A0000}"/>
    <cellStyle name="40% - Accent6 7 14" xfId="39003" xr:uid="{00000000-0005-0000-0000-00006B2A0000}"/>
    <cellStyle name="40% - Accent6 7 15" xfId="40075" xr:uid="{00000000-0005-0000-0000-00006C2A0000}"/>
    <cellStyle name="40% - Accent6 7 16" xfId="41012" xr:uid="{00000000-0005-0000-0000-00006D2A0000}"/>
    <cellStyle name="40% - Accent6 7 2" xfId="1208" xr:uid="{00000000-0005-0000-0000-00006E2A0000}"/>
    <cellStyle name="40% - Accent6 7 3" xfId="1209" xr:uid="{00000000-0005-0000-0000-00006F2A0000}"/>
    <cellStyle name="40% - Accent6 7 4" xfId="8463" xr:uid="{00000000-0005-0000-0000-0000702A0000}"/>
    <cellStyle name="40% - Accent6 7 5" xfId="21878" xr:uid="{00000000-0005-0000-0000-0000712A0000}"/>
    <cellStyle name="40% - Accent6 7 6" xfId="20869" xr:uid="{00000000-0005-0000-0000-0000722A0000}"/>
    <cellStyle name="40% - Accent6 7 7" xfId="29113" xr:uid="{00000000-0005-0000-0000-0000732A0000}"/>
    <cellStyle name="40% - Accent6 7 8" xfId="30648" xr:uid="{00000000-0005-0000-0000-0000742A0000}"/>
    <cellStyle name="40% - Accent6 7 9" xfId="32282" xr:uid="{00000000-0005-0000-0000-0000752A0000}"/>
    <cellStyle name="40% - Accent6 8" xfId="1210" xr:uid="{00000000-0005-0000-0000-0000762A0000}"/>
    <cellStyle name="40% - Accent6 8 10" xfId="13516" xr:uid="{00000000-0005-0000-0000-0000772A0000}"/>
    <cellStyle name="40% - Accent6 8 11" xfId="20218" xr:uid="{00000000-0005-0000-0000-0000782A0000}"/>
    <cellStyle name="40% - Accent6 8 12" xfId="29654" xr:uid="{00000000-0005-0000-0000-0000792A0000}"/>
    <cellStyle name="40% - Accent6 8 13" xfId="31295" xr:uid="{00000000-0005-0000-0000-00007A2A0000}"/>
    <cellStyle name="40% - Accent6 8 14" xfId="32910" xr:uid="{00000000-0005-0000-0000-00007B2A0000}"/>
    <cellStyle name="40% - Accent6 8 15" xfId="34383" xr:uid="{00000000-0005-0000-0000-00007C2A0000}"/>
    <cellStyle name="40% - Accent6 8 16" xfId="35782" xr:uid="{00000000-0005-0000-0000-00007D2A0000}"/>
    <cellStyle name="40% - Accent6 8 2" xfId="1211" xr:uid="{00000000-0005-0000-0000-00007E2A0000}"/>
    <cellStyle name="40% - Accent6 8 3" xfId="1212" xr:uid="{00000000-0005-0000-0000-00007F2A0000}"/>
    <cellStyle name="40% - Accent6 8 4" xfId="8562" xr:uid="{00000000-0005-0000-0000-0000802A0000}"/>
    <cellStyle name="40% - Accent6 8 5" xfId="21959" xr:uid="{00000000-0005-0000-0000-0000812A0000}"/>
    <cellStyle name="40% - Accent6 8 6" xfId="20790" xr:uid="{00000000-0005-0000-0000-0000822A0000}"/>
    <cellStyle name="40% - Accent6 8 7" xfId="21248" xr:uid="{00000000-0005-0000-0000-0000832A0000}"/>
    <cellStyle name="40% - Accent6 8 8" xfId="21147" xr:uid="{00000000-0005-0000-0000-0000842A0000}"/>
    <cellStyle name="40% - Accent6 8 9" xfId="27574" xr:uid="{00000000-0005-0000-0000-0000852A0000}"/>
    <cellStyle name="40% - Accent6 9" xfId="1213" xr:uid="{00000000-0005-0000-0000-0000862A0000}"/>
    <cellStyle name="40% - Accent6 9 10" xfId="25685" xr:uid="{00000000-0005-0000-0000-0000872A0000}"/>
    <cellStyle name="40% - Accent6 9 11" xfId="24081" xr:uid="{00000000-0005-0000-0000-0000882A0000}"/>
    <cellStyle name="40% - Accent6 9 12" xfId="25082" xr:uid="{00000000-0005-0000-0000-0000892A0000}"/>
    <cellStyle name="40% - Accent6 9 13" xfId="27436" xr:uid="{00000000-0005-0000-0000-00008A2A0000}"/>
    <cellStyle name="40% - Accent6 9 14" xfId="19535" xr:uid="{00000000-0005-0000-0000-00008B2A0000}"/>
    <cellStyle name="40% - Accent6 9 15" xfId="21365" xr:uid="{00000000-0005-0000-0000-00008C2A0000}"/>
    <cellStyle name="40% - Accent6 9 16" xfId="31701" xr:uid="{00000000-0005-0000-0000-00008D2A0000}"/>
    <cellStyle name="40% - Accent6 9 2" xfId="1214" xr:uid="{00000000-0005-0000-0000-00008E2A0000}"/>
    <cellStyle name="40% - Accent6 9 3" xfId="1215" xr:uid="{00000000-0005-0000-0000-00008F2A0000}"/>
    <cellStyle name="40% - Accent6 9 4" xfId="8663" xr:uid="{00000000-0005-0000-0000-0000902A0000}"/>
    <cellStyle name="40% - Accent6 9 5" xfId="22043" xr:uid="{00000000-0005-0000-0000-0000912A0000}"/>
    <cellStyle name="40% - Accent6 9 6" xfId="20713" xr:uid="{00000000-0005-0000-0000-0000922A0000}"/>
    <cellStyle name="40% - Accent6 9 7" xfId="24508" xr:uid="{00000000-0005-0000-0000-0000932A0000}"/>
    <cellStyle name="40% - Accent6 9 8" xfId="22247" xr:uid="{00000000-0005-0000-0000-0000942A0000}"/>
    <cellStyle name="40% - Accent6 9 9" xfId="20759" xr:uid="{00000000-0005-0000-0000-0000952A0000}"/>
    <cellStyle name="60% - Accent1 10" xfId="1217" xr:uid="{00000000-0005-0000-0000-0000962A0000}"/>
    <cellStyle name="60% - Accent1 10 10" xfId="25806" xr:uid="{00000000-0005-0000-0000-0000972A0000}"/>
    <cellStyle name="60% - Accent1 10 11" xfId="18998" xr:uid="{00000000-0005-0000-0000-0000982A0000}"/>
    <cellStyle name="60% - Accent1 10 12" xfId="22106" xr:uid="{00000000-0005-0000-0000-0000992A0000}"/>
    <cellStyle name="60% - Accent1 10 13" xfId="22167" xr:uid="{00000000-0005-0000-0000-00009A2A0000}"/>
    <cellStyle name="60% - Accent1 10 14" xfId="28596" xr:uid="{00000000-0005-0000-0000-00009B2A0000}"/>
    <cellStyle name="60% - Accent1 10 15" xfId="3269" xr:uid="{00000000-0005-0000-0000-00009C2A0000}"/>
    <cellStyle name="60% - Accent1 10 16" xfId="31794" xr:uid="{00000000-0005-0000-0000-00009D2A0000}"/>
    <cellStyle name="60% - Accent1 10 2" xfId="1218" xr:uid="{00000000-0005-0000-0000-00009E2A0000}"/>
    <cellStyle name="60% - Accent1 10 3" xfId="1219" xr:uid="{00000000-0005-0000-0000-00009F2A0000}"/>
    <cellStyle name="60% - Accent1 10 4" xfId="8763" xr:uid="{00000000-0005-0000-0000-0000A02A0000}"/>
    <cellStyle name="60% - Accent1 10 5" xfId="22129" xr:uid="{00000000-0005-0000-0000-0000A12A0000}"/>
    <cellStyle name="60% - Accent1 10 6" xfId="20639" xr:uid="{00000000-0005-0000-0000-0000A22A0000}"/>
    <cellStyle name="60% - Accent1 10 7" xfId="21768" xr:uid="{00000000-0005-0000-0000-0000A32A0000}"/>
    <cellStyle name="60% - Accent1 10 8" xfId="31692" xr:uid="{00000000-0005-0000-0000-0000A42A0000}"/>
    <cellStyle name="60% - Accent1 10 9" xfId="28198" xr:uid="{00000000-0005-0000-0000-0000A52A0000}"/>
    <cellStyle name="60% - Accent1 11" xfId="1220" xr:uid="{00000000-0005-0000-0000-0000A62A0000}"/>
    <cellStyle name="60% - Accent1 11 10" xfId="23242" xr:uid="{00000000-0005-0000-0000-0000A72A0000}"/>
    <cellStyle name="60% - Accent1 11 11" xfId="21410" xr:uid="{00000000-0005-0000-0000-0000A82A0000}"/>
    <cellStyle name="60% - Accent1 11 12" xfId="20111" xr:uid="{00000000-0005-0000-0000-0000A92A0000}"/>
    <cellStyle name="60% - Accent1 11 13" xfId="23706" xr:uid="{00000000-0005-0000-0000-0000AA2A0000}"/>
    <cellStyle name="60% - Accent1 11 14" xfId="20175" xr:uid="{00000000-0005-0000-0000-0000AB2A0000}"/>
    <cellStyle name="60% - Accent1 11 15" xfId="22782" xr:uid="{00000000-0005-0000-0000-0000AC2A0000}"/>
    <cellStyle name="60% - Accent1 11 16" xfId="20029" xr:uid="{00000000-0005-0000-0000-0000AD2A0000}"/>
    <cellStyle name="60% - Accent1 11 2" xfId="1221" xr:uid="{00000000-0005-0000-0000-0000AE2A0000}"/>
    <cellStyle name="60% - Accent1 11 3" xfId="1222" xr:uid="{00000000-0005-0000-0000-0000AF2A0000}"/>
    <cellStyle name="60% - Accent1 11 4" xfId="8863" xr:uid="{00000000-0005-0000-0000-0000B02A0000}"/>
    <cellStyle name="60% - Accent1 11 5" xfId="22214" xr:uid="{00000000-0005-0000-0000-0000B12A0000}"/>
    <cellStyle name="60% - Accent1 11 6" xfId="20565" xr:uid="{00000000-0005-0000-0000-0000B22A0000}"/>
    <cellStyle name="60% - Accent1 11 7" xfId="21264" xr:uid="{00000000-0005-0000-0000-0000B32A0000}"/>
    <cellStyle name="60% - Accent1 11 8" xfId="24324" xr:uid="{00000000-0005-0000-0000-0000B42A0000}"/>
    <cellStyle name="60% - Accent1 11 9" xfId="9678" xr:uid="{00000000-0005-0000-0000-0000B52A0000}"/>
    <cellStyle name="60% - Accent1 12" xfId="1223" xr:uid="{00000000-0005-0000-0000-0000B62A0000}"/>
    <cellStyle name="60% - Accent1 12 10" xfId="30230" xr:uid="{00000000-0005-0000-0000-0000B72A0000}"/>
    <cellStyle name="60% - Accent1 12 11" xfId="13529" xr:uid="{00000000-0005-0000-0000-0000B82A0000}"/>
    <cellStyle name="60% - Accent1 12 12" xfId="23382" xr:uid="{00000000-0005-0000-0000-0000B92A0000}"/>
    <cellStyle name="60% - Accent1 12 13" xfId="31853" xr:uid="{00000000-0005-0000-0000-0000BA2A0000}"/>
    <cellStyle name="60% - Accent1 12 14" xfId="33377" xr:uid="{00000000-0005-0000-0000-0000BB2A0000}"/>
    <cellStyle name="60% - Accent1 12 15" xfId="34828" xr:uid="{00000000-0005-0000-0000-0000BC2A0000}"/>
    <cellStyle name="60% - Accent1 12 16" xfId="36210" xr:uid="{00000000-0005-0000-0000-0000BD2A0000}"/>
    <cellStyle name="60% - Accent1 12 2" xfId="1224" xr:uid="{00000000-0005-0000-0000-0000BE2A0000}"/>
    <cellStyle name="60% - Accent1 12 3" xfId="1225" xr:uid="{00000000-0005-0000-0000-0000BF2A0000}"/>
    <cellStyle name="60% - Accent1 12 4" xfId="8965" xr:uid="{00000000-0005-0000-0000-0000C02A0000}"/>
    <cellStyle name="60% - Accent1 12 5" xfId="22293" xr:uid="{00000000-0005-0000-0000-0000C12A0000}"/>
    <cellStyle name="60% - Accent1 12 6" xfId="20478" xr:uid="{00000000-0005-0000-0000-0000C22A0000}"/>
    <cellStyle name="60% - Accent1 12 7" xfId="26700" xr:uid="{00000000-0005-0000-0000-0000C32A0000}"/>
    <cellStyle name="60% - Accent1 12 8" xfId="9637" xr:uid="{00000000-0005-0000-0000-0000C42A0000}"/>
    <cellStyle name="60% - Accent1 12 9" xfId="21619" xr:uid="{00000000-0005-0000-0000-0000C52A0000}"/>
    <cellStyle name="60% - Accent1 13" xfId="1226" xr:uid="{00000000-0005-0000-0000-0000C62A0000}"/>
    <cellStyle name="60% - Accent1 13 10" xfId="30204" xr:uid="{00000000-0005-0000-0000-0000C72A0000}"/>
    <cellStyle name="60% - Accent1 13 11" xfId="21830" xr:uid="{00000000-0005-0000-0000-0000C82A0000}"/>
    <cellStyle name="60% - Accent1 13 12" xfId="33304" xr:uid="{00000000-0005-0000-0000-0000C92A0000}"/>
    <cellStyle name="60% - Accent1 13 13" xfId="34760" xr:uid="{00000000-0005-0000-0000-0000CA2A0000}"/>
    <cellStyle name="60% - Accent1 13 14" xfId="36145" xr:uid="{00000000-0005-0000-0000-0000CB2A0000}"/>
    <cellStyle name="60% - Accent1 13 15" xfId="37448" xr:uid="{00000000-0005-0000-0000-0000CC2A0000}"/>
    <cellStyle name="60% - Accent1 13 16" xfId="38654" xr:uid="{00000000-0005-0000-0000-0000CD2A0000}"/>
    <cellStyle name="60% - Accent1 13 2" xfId="1227" xr:uid="{00000000-0005-0000-0000-0000CE2A0000}"/>
    <cellStyle name="60% - Accent1 13 3" xfId="1228" xr:uid="{00000000-0005-0000-0000-0000CF2A0000}"/>
    <cellStyle name="60% - Accent1 13 4" xfId="9062" xr:uid="{00000000-0005-0000-0000-0000D02A0000}"/>
    <cellStyle name="60% - Accent1 13 5" xfId="22382" xr:uid="{00000000-0005-0000-0000-0000D12A0000}"/>
    <cellStyle name="60% - Accent1 13 6" xfId="20397" xr:uid="{00000000-0005-0000-0000-0000D22A0000}"/>
    <cellStyle name="60% - Accent1 13 7" xfId="24280" xr:uid="{00000000-0005-0000-0000-0000D32A0000}"/>
    <cellStyle name="60% - Accent1 13 8" xfId="23264" xr:uid="{00000000-0005-0000-0000-0000D42A0000}"/>
    <cellStyle name="60% - Accent1 13 9" xfId="13388" xr:uid="{00000000-0005-0000-0000-0000D52A0000}"/>
    <cellStyle name="60% - Accent1 14" xfId="1229" xr:uid="{00000000-0005-0000-0000-0000D62A0000}"/>
    <cellStyle name="60% - Accent1 14 10" xfId="26657" xr:uid="{00000000-0005-0000-0000-0000D72A0000}"/>
    <cellStyle name="60% - Accent1 14 11" xfId="20259" xr:uid="{00000000-0005-0000-0000-0000D82A0000}"/>
    <cellStyle name="60% - Accent1 14 12" xfId="21441" xr:uid="{00000000-0005-0000-0000-0000D92A0000}"/>
    <cellStyle name="60% - Accent1 14 13" xfId="31775" xr:uid="{00000000-0005-0000-0000-0000DA2A0000}"/>
    <cellStyle name="60% - Accent1 14 14" xfId="28641" xr:uid="{00000000-0005-0000-0000-0000DB2A0000}"/>
    <cellStyle name="60% - Accent1 14 15" xfId="26013" xr:uid="{00000000-0005-0000-0000-0000DC2A0000}"/>
    <cellStyle name="60% - Accent1 14 16" xfId="31162" xr:uid="{00000000-0005-0000-0000-0000DD2A0000}"/>
    <cellStyle name="60% - Accent1 14 2" xfId="1230" xr:uid="{00000000-0005-0000-0000-0000DE2A0000}"/>
    <cellStyle name="60% - Accent1 14 3" xfId="1231" xr:uid="{00000000-0005-0000-0000-0000DF2A0000}"/>
    <cellStyle name="60% - Accent1 14 4" xfId="9158" xr:uid="{00000000-0005-0000-0000-0000E02A0000}"/>
    <cellStyle name="60% - Accent1 14 5" xfId="22460" xr:uid="{00000000-0005-0000-0000-0000E12A0000}"/>
    <cellStyle name="60% - Accent1 14 6" xfId="20318" xr:uid="{00000000-0005-0000-0000-0000E22A0000}"/>
    <cellStyle name="60% - Accent1 14 7" xfId="27312" xr:uid="{00000000-0005-0000-0000-0000E32A0000}"/>
    <cellStyle name="60% - Accent1 14 8" xfId="19340" xr:uid="{00000000-0005-0000-0000-0000E42A0000}"/>
    <cellStyle name="60% - Accent1 14 9" xfId="20924" xr:uid="{00000000-0005-0000-0000-0000E52A0000}"/>
    <cellStyle name="60% - Accent1 15" xfId="1232" xr:uid="{00000000-0005-0000-0000-0000E62A0000}"/>
    <cellStyle name="60% - Accent1 15 10" xfId="28416" xr:uid="{00000000-0005-0000-0000-0000E72A0000}"/>
    <cellStyle name="60% - Accent1 15 11" xfId="24584" xr:uid="{00000000-0005-0000-0000-0000E82A0000}"/>
    <cellStyle name="60% - Accent1 15 12" xfId="29087" xr:uid="{00000000-0005-0000-0000-0000E92A0000}"/>
    <cellStyle name="60% - Accent1 15 13" xfId="23434" xr:uid="{00000000-0005-0000-0000-0000EA2A0000}"/>
    <cellStyle name="60% - Accent1 15 14" xfId="31229" xr:uid="{00000000-0005-0000-0000-0000EB2A0000}"/>
    <cellStyle name="60% - Accent1 15 15" xfId="32846" xr:uid="{00000000-0005-0000-0000-0000EC2A0000}"/>
    <cellStyle name="60% - Accent1 15 16" xfId="34322" xr:uid="{00000000-0005-0000-0000-0000ED2A0000}"/>
    <cellStyle name="60% - Accent1 15 2" xfId="1233" xr:uid="{00000000-0005-0000-0000-0000EE2A0000}"/>
    <cellStyle name="60% - Accent1 15 3" xfId="1234" xr:uid="{00000000-0005-0000-0000-0000EF2A0000}"/>
    <cellStyle name="60% - Accent1 15 4" xfId="9254" xr:uid="{00000000-0005-0000-0000-0000F02A0000}"/>
    <cellStyle name="60% - Accent1 15 5" xfId="22536" xr:uid="{00000000-0005-0000-0000-0000F12A0000}"/>
    <cellStyle name="60% - Accent1 15 6" xfId="20235" xr:uid="{00000000-0005-0000-0000-0000F22A0000}"/>
    <cellStyle name="60% - Accent1 15 7" xfId="25239" xr:uid="{00000000-0005-0000-0000-0000F32A0000}"/>
    <cellStyle name="60% - Accent1 15 8" xfId="28571" xr:uid="{00000000-0005-0000-0000-0000F42A0000}"/>
    <cellStyle name="60% - Accent1 15 9" xfId="19723" xr:uid="{00000000-0005-0000-0000-0000F52A0000}"/>
    <cellStyle name="60% - Accent1 16" xfId="1235" xr:uid="{00000000-0005-0000-0000-0000F62A0000}"/>
    <cellStyle name="60% - Accent1 16 10" xfId="26625" xr:uid="{00000000-0005-0000-0000-0000F72A0000}"/>
    <cellStyle name="60% - Accent1 16 11" xfId="20507" xr:uid="{00000000-0005-0000-0000-0000F82A0000}"/>
    <cellStyle name="60% - Accent1 16 12" xfId="28214" xr:uid="{00000000-0005-0000-0000-0000F92A0000}"/>
    <cellStyle name="60% - Accent1 16 13" xfId="25795" xr:uid="{00000000-0005-0000-0000-0000FA2A0000}"/>
    <cellStyle name="60% - Accent1 16 14" xfId="19857" xr:uid="{00000000-0005-0000-0000-0000FB2A0000}"/>
    <cellStyle name="60% - Accent1 16 15" xfId="25244" xr:uid="{00000000-0005-0000-0000-0000FC2A0000}"/>
    <cellStyle name="60% - Accent1 16 16" xfId="27600" xr:uid="{00000000-0005-0000-0000-0000FD2A0000}"/>
    <cellStyle name="60% - Accent1 16 2" xfId="1236" xr:uid="{00000000-0005-0000-0000-0000FE2A0000}"/>
    <cellStyle name="60% - Accent1 16 3" xfId="1237" xr:uid="{00000000-0005-0000-0000-0000FF2A0000}"/>
    <cellStyle name="60% - Accent1 16 4" xfId="9348" xr:uid="{00000000-0005-0000-0000-0000002B0000}"/>
    <cellStyle name="60% - Accent1 16 5" xfId="22612" xr:uid="{00000000-0005-0000-0000-0000012B0000}"/>
    <cellStyle name="60% - Accent1 16 6" xfId="20159" xr:uid="{00000000-0005-0000-0000-0000022B0000}"/>
    <cellStyle name="60% - Accent1 16 7" xfId="27205" xr:uid="{00000000-0005-0000-0000-0000032B0000}"/>
    <cellStyle name="60% - Accent1 16 8" xfId="26029" xr:uid="{00000000-0005-0000-0000-0000042B0000}"/>
    <cellStyle name="60% - Accent1 16 9" xfId="26215" xr:uid="{00000000-0005-0000-0000-0000052B0000}"/>
    <cellStyle name="60% - Accent1 17" xfId="1238" xr:uid="{00000000-0005-0000-0000-0000062B0000}"/>
    <cellStyle name="60% - Accent1 17 10" xfId="23530" xr:uid="{00000000-0005-0000-0000-0000072B0000}"/>
    <cellStyle name="60% - Accent1 17 11" xfId="20264" xr:uid="{00000000-0005-0000-0000-0000082B0000}"/>
    <cellStyle name="60% - Accent1 17 12" xfId="22852" xr:uid="{00000000-0005-0000-0000-0000092B0000}"/>
    <cellStyle name="60% - Accent1 17 13" xfId="19970" xr:uid="{00000000-0005-0000-0000-00000A2B0000}"/>
    <cellStyle name="60% - Accent1 17 14" xfId="20298" xr:uid="{00000000-0005-0000-0000-00000B2B0000}"/>
    <cellStyle name="60% - Accent1 17 2" xfId="13335" xr:uid="{00000000-0005-0000-0000-00000C2B0000}"/>
    <cellStyle name="60% - Accent1 17 3" xfId="25758" xr:uid="{00000000-0005-0000-0000-00000D2B0000}"/>
    <cellStyle name="60% - Accent1 17 4" xfId="19855" xr:uid="{00000000-0005-0000-0000-00000E2B0000}"/>
    <cellStyle name="60% - Accent1 17 5" xfId="22435" xr:uid="{00000000-0005-0000-0000-00000F2B0000}"/>
    <cellStyle name="60% - Accent1 17 6" xfId="21130" xr:uid="{00000000-0005-0000-0000-0000102B0000}"/>
    <cellStyle name="60% - Accent1 17 7" xfId="27386" xr:uid="{00000000-0005-0000-0000-0000112B0000}"/>
    <cellStyle name="60% - Accent1 17 8" xfId="19355" xr:uid="{00000000-0005-0000-0000-0000122B0000}"/>
    <cellStyle name="60% - Accent1 17 9" xfId="23850" xr:uid="{00000000-0005-0000-0000-0000132B0000}"/>
    <cellStyle name="60% - Accent1 18" xfId="1239" xr:uid="{00000000-0005-0000-0000-0000142B0000}"/>
    <cellStyle name="60% - Accent1 18 10" xfId="38579" xr:uid="{00000000-0005-0000-0000-0000152B0000}"/>
    <cellStyle name="60% - Accent1 18 11" xfId="39689" xr:uid="{00000000-0005-0000-0000-0000162B0000}"/>
    <cellStyle name="60% - Accent1 18 12" xfId="40692" xr:uid="{00000000-0005-0000-0000-0000172B0000}"/>
    <cellStyle name="60% - Accent1 18 13" xfId="41537" xr:uid="{00000000-0005-0000-0000-0000182B0000}"/>
    <cellStyle name="60% - Accent1 18 14" xfId="42242" xr:uid="{00000000-0005-0000-0000-0000192B0000}"/>
    <cellStyle name="60% - Accent1 18 2" xfId="15844" xr:uid="{00000000-0005-0000-0000-00001A2B0000}"/>
    <cellStyle name="60% - Accent1 18 3" xfId="27698" xr:uid="{00000000-0005-0000-0000-00001B2B0000}"/>
    <cellStyle name="60% - Accent1 18 4" xfId="30017" xr:uid="{00000000-0005-0000-0000-00001C2B0000}"/>
    <cellStyle name="60% - Accent1 18 5" xfId="31591" xr:uid="{00000000-0005-0000-0000-00001D2B0000}"/>
    <cellStyle name="60% - Accent1 18 6" xfId="33197" xr:uid="{00000000-0005-0000-0000-00001E2B0000}"/>
    <cellStyle name="60% - Accent1 18 7" xfId="34656" xr:uid="{00000000-0005-0000-0000-00001F2B0000}"/>
    <cellStyle name="60% - Accent1 18 8" xfId="36045" xr:uid="{00000000-0005-0000-0000-0000202B0000}"/>
    <cellStyle name="60% - Accent1 18 9" xfId="37360" xr:uid="{00000000-0005-0000-0000-0000212B0000}"/>
    <cellStyle name="60% - Accent1 19" xfId="1240" xr:uid="{00000000-0005-0000-0000-0000222B0000}"/>
    <cellStyle name="60% - Accent1 19 10" xfId="27188" xr:uid="{00000000-0005-0000-0000-0000232B0000}"/>
    <cellStyle name="60% - Accent1 19 11" xfId="23156" xr:uid="{00000000-0005-0000-0000-0000242B0000}"/>
    <cellStyle name="60% - Accent1 19 12" xfId="30623" xr:uid="{00000000-0005-0000-0000-0000252B0000}"/>
    <cellStyle name="60% - Accent1 19 13" xfId="32257" xr:uid="{00000000-0005-0000-0000-0000262B0000}"/>
    <cellStyle name="60% - Accent1 19 14" xfId="33763" xr:uid="{00000000-0005-0000-0000-0000272B0000}"/>
    <cellStyle name="60% - Accent1 19 2" xfId="15939" xr:uid="{00000000-0005-0000-0000-0000282B0000}"/>
    <cellStyle name="60% - Accent1 19 3" xfId="27774" xr:uid="{00000000-0005-0000-0000-0000292B0000}"/>
    <cellStyle name="60% - Accent1 19 4" xfId="23012" xr:uid="{00000000-0005-0000-0000-00002A2B0000}"/>
    <cellStyle name="60% - Accent1 19 5" xfId="30044" xr:uid="{00000000-0005-0000-0000-00002B2B0000}"/>
    <cellStyle name="60% - Accent1 19 6" xfId="25386" xr:uid="{00000000-0005-0000-0000-00002C2B0000}"/>
    <cellStyle name="60% - Accent1 19 7" xfId="22557" xr:uid="{00000000-0005-0000-0000-00002D2B0000}"/>
    <cellStyle name="60% - Accent1 19 8" xfId="20846" xr:uid="{00000000-0005-0000-0000-00002E2B0000}"/>
    <cellStyle name="60% - Accent1 19 9" xfId="30939" xr:uid="{00000000-0005-0000-0000-00002F2B0000}"/>
    <cellStyle name="60% - Accent1 2" xfId="1241" xr:uid="{00000000-0005-0000-0000-0000302B0000}"/>
    <cellStyle name="60% - Accent1 2 10" xfId="34667" xr:uid="{00000000-0005-0000-0000-0000312B0000}"/>
    <cellStyle name="60% - Accent1 2 11" xfId="36056" xr:uid="{00000000-0005-0000-0000-0000322B0000}"/>
    <cellStyle name="60% - Accent1 2 12" xfId="37369" xr:uid="{00000000-0005-0000-0000-0000332B0000}"/>
    <cellStyle name="60% - Accent1 2 13" xfId="38585" xr:uid="{00000000-0005-0000-0000-0000342B0000}"/>
    <cellStyle name="60% - Accent1 2 14" xfId="39695" xr:uid="{00000000-0005-0000-0000-0000352B0000}"/>
    <cellStyle name="60% - Accent1 2 15" xfId="40697" xr:uid="{00000000-0005-0000-0000-0000362B0000}"/>
    <cellStyle name="60% - Accent1 2 16" xfId="41541" xr:uid="{00000000-0005-0000-0000-0000372B0000}"/>
    <cellStyle name="60% - Accent1 2 2" xfId="1242" xr:uid="{00000000-0005-0000-0000-0000382B0000}"/>
    <cellStyle name="60% - Accent1 2 3" xfId="1243" xr:uid="{00000000-0005-0000-0000-0000392B0000}"/>
    <cellStyle name="60% - Accent1 2 4" xfId="7967" xr:uid="{00000000-0005-0000-0000-00003A2B0000}"/>
    <cellStyle name="60% - Accent1 2 5" xfId="21474" xr:uid="{00000000-0005-0000-0000-00003B2B0000}"/>
    <cellStyle name="60% - Accent1 2 6" xfId="24230" xr:uid="{00000000-0005-0000-0000-00003C2B0000}"/>
    <cellStyle name="60% - Accent1 2 7" xfId="22078" xr:uid="{00000000-0005-0000-0000-00003D2B0000}"/>
    <cellStyle name="60% - Accent1 2 8" xfId="31605" xr:uid="{00000000-0005-0000-0000-00003E2B0000}"/>
    <cellStyle name="60% - Accent1 2 9" xfId="33208" xr:uid="{00000000-0005-0000-0000-00003F2B0000}"/>
    <cellStyle name="60% - Accent1 20" xfId="1244" xr:uid="{00000000-0005-0000-0000-0000402B0000}"/>
    <cellStyle name="60% - Accent1 20 10" xfId="36011" xr:uid="{00000000-0005-0000-0000-0000412B0000}"/>
    <cellStyle name="60% - Accent1 20 11" xfId="37327" xr:uid="{00000000-0005-0000-0000-0000422B0000}"/>
    <cellStyle name="60% - Accent1 20 12" xfId="38547" xr:uid="{00000000-0005-0000-0000-0000432B0000}"/>
    <cellStyle name="60% - Accent1 20 13" xfId="39657" xr:uid="{00000000-0005-0000-0000-0000442B0000}"/>
    <cellStyle name="60% - Accent1 20 14" xfId="40662" xr:uid="{00000000-0005-0000-0000-0000452B0000}"/>
    <cellStyle name="60% - Accent1 20 2" xfId="16036" xr:uid="{00000000-0005-0000-0000-0000462B0000}"/>
    <cellStyle name="60% - Accent1 20 3" xfId="27853" xr:uid="{00000000-0005-0000-0000-0000472B0000}"/>
    <cellStyle name="60% - Accent1 20 4" xfId="25943" xr:uid="{00000000-0005-0000-0000-0000482B0000}"/>
    <cellStyle name="60% - Accent1 20 5" xfId="9458" xr:uid="{00000000-0005-0000-0000-0000492B0000}"/>
    <cellStyle name="60% - Accent1 20 6" xfId="30059" xr:uid="{00000000-0005-0000-0000-00004A2B0000}"/>
    <cellStyle name="60% - Accent1 20 7" xfId="31556" xr:uid="{00000000-0005-0000-0000-00004B2B0000}"/>
    <cellStyle name="60% - Accent1 20 8" xfId="33162" xr:uid="{00000000-0005-0000-0000-00004C2B0000}"/>
    <cellStyle name="60% - Accent1 20 9" xfId="34622" xr:uid="{00000000-0005-0000-0000-00004D2B0000}"/>
    <cellStyle name="60% - Accent1 21" xfId="1245" xr:uid="{00000000-0005-0000-0000-00004E2B0000}"/>
    <cellStyle name="60% - Accent1 21 10" xfId="28209" xr:uid="{00000000-0005-0000-0000-00004F2B0000}"/>
    <cellStyle name="60% - Accent1 21 11" xfId="25799" xr:uid="{00000000-0005-0000-0000-0000502B0000}"/>
    <cellStyle name="60% - Accent1 21 12" xfId="19852" xr:uid="{00000000-0005-0000-0000-0000512B0000}"/>
    <cellStyle name="60% - Accent1 21 13" xfId="23636" xr:uid="{00000000-0005-0000-0000-0000522B0000}"/>
    <cellStyle name="60% - Accent1 21 14" xfId="20968" xr:uid="{00000000-0005-0000-0000-0000532B0000}"/>
    <cellStyle name="60% - Accent1 21 2" xfId="16133" xr:uid="{00000000-0005-0000-0000-0000542B0000}"/>
    <cellStyle name="60% - Accent1 21 3" xfId="27930" xr:uid="{00000000-0005-0000-0000-0000552B0000}"/>
    <cellStyle name="60% - Accent1 21 4" xfId="22955" xr:uid="{00000000-0005-0000-0000-0000562B0000}"/>
    <cellStyle name="60% - Accent1 21 5" xfId="29583" xr:uid="{00000000-0005-0000-0000-0000572B0000}"/>
    <cellStyle name="60% - Accent1 21 6" xfId="21324" xr:uid="{00000000-0005-0000-0000-0000582B0000}"/>
    <cellStyle name="60% - Accent1 21 7" xfId="30950" xr:uid="{00000000-0005-0000-0000-0000592B0000}"/>
    <cellStyle name="60% - Accent1 21 8" xfId="26831" xr:uid="{00000000-0005-0000-0000-00005A2B0000}"/>
    <cellStyle name="60% - Accent1 21 9" xfId="25442" xr:uid="{00000000-0005-0000-0000-00005B2B0000}"/>
    <cellStyle name="60% - Accent1 22" xfId="1246" xr:uid="{00000000-0005-0000-0000-00005C2B0000}"/>
    <cellStyle name="60% - Accent1 22 10" xfId="22748" xr:uid="{00000000-0005-0000-0000-00005D2B0000}"/>
    <cellStyle name="60% - Accent1 22 11" xfId="20062" xr:uid="{00000000-0005-0000-0000-00005E2B0000}"/>
    <cellStyle name="60% - Accent1 22 12" xfId="9491" xr:uid="{00000000-0005-0000-0000-00005F2B0000}"/>
    <cellStyle name="60% - Accent1 22 13" xfId="23802" xr:uid="{00000000-0005-0000-0000-0000602B0000}"/>
    <cellStyle name="60% - Accent1 22 14" xfId="22004" xr:uid="{00000000-0005-0000-0000-0000612B0000}"/>
    <cellStyle name="60% - Accent1 22 2" xfId="16229" xr:uid="{00000000-0005-0000-0000-0000622B0000}"/>
    <cellStyle name="60% - Accent1 22 3" xfId="28005" xr:uid="{00000000-0005-0000-0000-0000632B0000}"/>
    <cellStyle name="60% - Accent1 22 4" xfId="22923" xr:uid="{00000000-0005-0000-0000-0000642B0000}"/>
    <cellStyle name="60% - Accent1 22 5" xfId="19239" xr:uid="{00000000-0005-0000-0000-0000652B0000}"/>
    <cellStyle name="60% - Accent1 22 6" xfId="26566" xr:uid="{00000000-0005-0000-0000-0000662B0000}"/>
    <cellStyle name="60% - Accent1 22 7" xfId="20912" xr:uid="{00000000-0005-0000-0000-0000672B0000}"/>
    <cellStyle name="60% - Accent1 22 8" xfId="24599" xr:uid="{00000000-0005-0000-0000-0000682B0000}"/>
    <cellStyle name="60% - Accent1 22 9" xfId="24792" xr:uid="{00000000-0005-0000-0000-0000692B0000}"/>
    <cellStyle name="60% - Accent1 23" xfId="1247" xr:uid="{00000000-0005-0000-0000-00006A2B0000}"/>
    <cellStyle name="60% - Accent1 23 10" xfId="32867" xr:uid="{00000000-0005-0000-0000-00006B2B0000}"/>
    <cellStyle name="60% - Accent1 23 11" xfId="34340" xr:uid="{00000000-0005-0000-0000-00006C2B0000}"/>
    <cellStyle name="60% - Accent1 23 12" xfId="35739" xr:uid="{00000000-0005-0000-0000-00006D2B0000}"/>
    <cellStyle name="60% - Accent1 23 13" xfId="37070" xr:uid="{00000000-0005-0000-0000-00006E2B0000}"/>
    <cellStyle name="60% - Accent1 23 14" xfId="38303" xr:uid="{00000000-0005-0000-0000-00006F2B0000}"/>
    <cellStyle name="60% - Accent1 23 2" xfId="16325" xr:uid="{00000000-0005-0000-0000-0000702B0000}"/>
    <cellStyle name="60% - Accent1 23 3" xfId="28082" xr:uid="{00000000-0005-0000-0000-0000712B0000}"/>
    <cellStyle name="60% - Accent1 23 4" xfId="22907" xr:uid="{00000000-0005-0000-0000-0000722B0000}"/>
    <cellStyle name="60% - Accent1 23 5" xfId="19253" xr:uid="{00000000-0005-0000-0000-0000732B0000}"/>
    <cellStyle name="60% - Accent1 23 6" xfId="9700" xr:uid="{00000000-0005-0000-0000-0000742B0000}"/>
    <cellStyle name="60% - Accent1 23 7" xfId="27244" xr:uid="{00000000-0005-0000-0000-0000752B0000}"/>
    <cellStyle name="60% - Accent1 23 8" xfId="29743" xr:uid="{00000000-0005-0000-0000-0000762B0000}"/>
    <cellStyle name="60% - Accent1 23 9" xfId="31251" xr:uid="{00000000-0005-0000-0000-0000772B0000}"/>
    <cellStyle name="60% - Accent1 24" xfId="1248" xr:uid="{00000000-0005-0000-0000-0000782B0000}"/>
    <cellStyle name="60% - Accent1 24 10" xfId="35137" xr:uid="{00000000-0005-0000-0000-0000792B0000}"/>
    <cellStyle name="60% - Accent1 24 11" xfId="36497" xr:uid="{00000000-0005-0000-0000-00007A2B0000}"/>
    <cellStyle name="60% - Accent1 24 12" xfId="37774" xr:uid="{00000000-0005-0000-0000-00007B2B0000}"/>
    <cellStyle name="60% - Accent1 24 13" xfId="38950" xr:uid="{00000000-0005-0000-0000-00007C2B0000}"/>
    <cellStyle name="60% - Accent1 24 14" xfId="40029" xr:uid="{00000000-0005-0000-0000-00007D2B0000}"/>
    <cellStyle name="60% - Accent1 24 2" xfId="16421" xr:uid="{00000000-0005-0000-0000-00007E2B0000}"/>
    <cellStyle name="60% - Accent1 24 3" xfId="28155" xr:uid="{00000000-0005-0000-0000-00007F2B0000}"/>
    <cellStyle name="60% - Accent1 24 4" xfId="22871" xr:uid="{00000000-0005-0000-0000-0000802B0000}"/>
    <cellStyle name="60% - Accent1 24 5" xfId="19273" xr:uid="{00000000-0005-0000-0000-0000812B0000}"/>
    <cellStyle name="60% - Accent1 24 6" xfId="28425" xr:uid="{00000000-0005-0000-0000-0000822B0000}"/>
    <cellStyle name="60% - Accent1 24 7" xfId="30561" xr:uid="{00000000-0005-0000-0000-0000832B0000}"/>
    <cellStyle name="60% - Accent1 24 8" xfId="32195" xr:uid="{00000000-0005-0000-0000-0000842B0000}"/>
    <cellStyle name="60% - Accent1 24 9" xfId="33704" xr:uid="{00000000-0005-0000-0000-0000852B0000}"/>
    <cellStyle name="60% - Accent1 25" xfId="1249" xr:uid="{00000000-0005-0000-0000-0000862B0000}"/>
    <cellStyle name="60% - Accent1 25 10" xfId="27567" xr:uid="{00000000-0005-0000-0000-0000872B0000}"/>
    <cellStyle name="60% - Accent1 25 11" xfId="24411" xr:uid="{00000000-0005-0000-0000-0000882B0000}"/>
    <cellStyle name="60% - Accent1 25 12" xfId="28787" xr:uid="{00000000-0005-0000-0000-0000892B0000}"/>
    <cellStyle name="60% - Accent1 25 13" xfId="9461" xr:uid="{00000000-0005-0000-0000-00008A2B0000}"/>
    <cellStyle name="60% - Accent1 25 14" xfId="24205" xr:uid="{00000000-0005-0000-0000-00008B2B0000}"/>
    <cellStyle name="60% - Accent1 25 2" xfId="16517" xr:uid="{00000000-0005-0000-0000-00008C2B0000}"/>
    <cellStyle name="60% - Accent1 25 3" xfId="28229" xr:uid="{00000000-0005-0000-0000-00008D2B0000}"/>
    <cellStyle name="60% - Accent1 25 4" xfId="22834" xr:uid="{00000000-0005-0000-0000-00008E2B0000}"/>
    <cellStyle name="60% - Accent1 25 5" xfId="19965" xr:uid="{00000000-0005-0000-0000-00008F2B0000}"/>
    <cellStyle name="60% - Accent1 25 6" xfId="25060" xr:uid="{00000000-0005-0000-0000-0000902B0000}"/>
    <cellStyle name="60% - Accent1 25 7" xfId="19037" xr:uid="{00000000-0005-0000-0000-0000912B0000}"/>
    <cellStyle name="60% - Accent1 25 8" xfId="19031" xr:uid="{00000000-0005-0000-0000-0000922B0000}"/>
    <cellStyle name="60% - Accent1 25 9" xfId="20135" xr:uid="{00000000-0005-0000-0000-0000932B0000}"/>
    <cellStyle name="60% - Accent1 26" xfId="1250" xr:uid="{00000000-0005-0000-0000-0000942B0000}"/>
    <cellStyle name="60% - Accent1 26 10" xfId="22561" xr:uid="{00000000-0005-0000-0000-0000952B0000}"/>
    <cellStyle name="60% - Accent1 26 11" xfId="22660" xr:uid="{00000000-0005-0000-0000-0000962B0000}"/>
    <cellStyle name="60% - Accent1 26 12" xfId="23338" xr:uid="{00000000-0005-0000-0000-0000972B0000}"/>
    <cellStyle name="60% - Accent1 26 13" xfId="29352" xr:uid="{00000000-0005-0000-0000-0000982B0000}"/>
    <cellStyle name="60% - Accent1 26 14" xfId="30875" xr:uid="{00000000-0005-0000-0000-0000992B0000}"/>
    <cellStyle name="60% - Accent1 26 2" xfId="16613" xr:uid="{00000000-0005-0000-0000-00009A2B0000}"/>
    <cellStyle name="60% - Accent1 26 3" xfId="28301" xr:uid="{00000000-0005-0000-0000-00009B2B0000}"/>
    <cellStyle name="60% - Accent1 26 4" xfId="22798" xr:uid="{00000000-0005-0000-0000-00009C2B0000}"/>
    <cellStyle name="60% - Accent1 26 5" xfId="19976" xr:uid="{00000000-0005-0000-0000-00009D2B0000}"/>
    <cellStyle name="60% - Accent1 26 6" xfId="24479" xr:uid="{00000000-0005-0000-0000-00009E2B0000}"/>
    <cellStyle name="60% - Accent1 26 7" xfId="29717" xr:uid="{00000000-0005-0000-0000-00009F2B0000}"/>
    <cellStyle name="60% - Accent1 26 8" xfId="22857" xr:uid="{00000000-0005-0000-0000-0000A02B0000}"/>
    <cellStyle name="60% - Accent1 26 9" xfId="19304" xr:uid="{00000000-0005-0000-0000-0000A12B0000}"/>
    <cellStyle name="60% - Accent1 27" xfId="1251" xr:uid="{00000000-0005-0000-0000-0000A22B0000}"/>
    <cellStyle name="60% - Accent1 27 10" xfId="32472" xr:uid="{00000000-0005-0000-0000-0000A32B0000}"/>
    <cellStyle name="60% - Accent1 27 11" xfId="33964" xr:uid="{00000000-0005-0000-0000-0000A42B0000}"/>
    <cellStyle name="60% - Accent1 27 12" xfId="35384" xr:uid="{00000000-0005-0000-0000-0000A52B0000}"/>
    <cellStyle name="60% - Accent1 27 13" xfId="36732" xr:uid="{00000000-0005-0000-0000-0000A62B0000}"/>
    <cellStyle name="60% - Accent1 27 14" xfId="37985" xr:uid="{00000000-0005-0000-0000-0000A72B0000}"/>
    <cellStyle name="60% - Accent1 27 2" xfId="16709" xr:uid="{00000000-0005-0000-0000-0000A82B0000}"/>
    <cellStyle name="60% - Accent1 27 3" xfId="28381" xr:uid="{00000000-0005-0000-0000-0000A92B0000}"/>
    <cellStyle name="60% - Accent1 27 4" xfId="22761" xr:uid="{00000000-0005-0000-0000-0000AA2B0000}"/>
    <cellStyle name="60% - Accent1 27 5" xfId="20013" xr:uid="{00000000-0005-0000-0000-0000AB2B0000}"/>
    <cellStyle name="60% - Accent1 27 6" xfId="13225" xr:uid="{00000000-0005-0000-0000-0000AC2B0000}"/>
    <cellStyle name="60% - Accent1 27 7" xfId="27503" xr:uid="{00000000-0005-0000-0000-0000AD2B0000}"/>
    <cellStyle name="60% - Accent1 27 8" xfId="25007" xr:uid="{00000000-0005-0000-0000-0000AE2B0000}"/>
    <cellStyle name="60% - Accent1 27 9" xfId="30843" xr:uid="{00000000-0005-0000-0000-0000AF2B0000}"/>
    <cellStyle name="60% - Accent1 28" xfId="1252" xr:uid="{00000000-0005-0000-0000-0000B02B0000}"/>
    <cellStyle name="60% - Accent1 28 10" xfId="23218" xr:uid="{00000000-0005-0000-0000-0000B12B0000}"/>
    <cellStyle name="60% - Accent1 28 11" xfId="31600" xr:uid="{00000000-0005-0000-0000-0000B22B0000}"/>
    <cellStyle name="60% - Accent1 28 12" xfId="33203" xr:uid="{00000000-0005-0000-0000-0000B32B0000}"/>
    <cellStyle name="60% - Accent1 28 13" xfId="34662" xr:uid="{00000000-0005-0000-0000-0000B42B0000}"/>
    <cellStyle name="60% - Accent1 28 14" xfId="36051" xr:uid="{00000000-0005-0000-0000-0000B52B0000}"/>
    <cellStyle name="60% - Accent1 28 2" xfId="16805" xr:uid="{00000000-0005-0000-0000-0000B62B0000}"/>
    <cellStyle name="60% - Accent1 28 3" xfId="28463" xr:uid="{00000000-0005-0000-0000-0000B72B0000}"/>
    <cellStyle name="60% - Accent1 28 4" xfId="22724" xr:uid="{00000000-0005-0000-0000-0000B82B0000}"/>
    <cellStyle name="60% - Accent1 28 5" xfId="20050" xr:uid="{00000000-0005-0000-0000-0000B92B0000}"/>
    <cellStyle name="60% - Accent1 28 6" xfId="9490" xr:uid="{00000000-0005-0000-0000-0000BA2B0000}"/>
    <cellStyle name="60% - Accent1 28 7" xfId="27035" xr:uid="{00000000-0005-0000-0000-0000BB2B0000}"/>
    <cellStyle name="60% - Accent1 28 8" xfId="19421" xr:uid="{00000000-0005-0000-0000-0000BC2B0000}"/>
    <cellStyle name="60% - Accent1 28 9" xfId="24805" xr:uid="{00000000-0005-0000-0000-0000BD2B0000}"/>
    <cellStyle name="60% - Accent1 29" xfId="1253" xr:uid="{00000000-0005-0000-0000-0000BE2B0000}"/>
    <cellStyle name="60% - Accent1 29 10" xfId="33394" xr:uid="{00000000-0005-0000-0000-0000BF2B0000}"/>
    <cellStyle name="60% - Accent1 29 11" xfId="34842" xr:uid="{00000000-0005-0000-0000-0000C02B0000}"/>
    <cellStyle name="60% - Accent1 29 12" xfId="36222" xr:uid="{00000000-0005-0000-0000-0000C12B0000}"/>
    <cellStyle name="60% - Accent1 29 13" xfId="37519" xr:uid="{00000000-0005-0000-0000-0000C22B0000}"/>
    <cellStyle name="60% - Accent1 29 14" xfId="38715" xr:uid="{00000000-0005-0000-0000-0000C32B0000}"/>
    <cellStyle name="60% - Accent1 29 2" xfId="16901" xr:uid="{00000000-0005-0000-0000-0000C42B0000}"/>
    <cellStyle name="60% - Accent1 29 3" xfId="28546" xr:uid="{00000000-0005-0000-0000-0000C52B0000}"/>
    <cellStyle name="60% - Accent1 29 4" xfId="25581" xr:uid="{00000000-0005-0000-0000-0000C62B0000}"/>
    <cellStyle name="60% - Accent1 29 5" xfId="26108" xr:uid="{00000000-0005-0000-0000-0000C72B0000}"/>
    <cellStyle name="60% - Accent1 29 6" xfId="20620" xr:uid="{00000000-0005-0000-0000-0000C82B0000}"/>
    <cellStyle name="60% - Accent1 29 7" xfId="28687" xr:uid="{00000000-0005-0000-0000-0000C92B0000}"/>
    <cellStyle name="60% - Accent1 29 8" xfId="23302" xr:uid="{00000000-0005-0000-0000-0000CA2B0000}"/>
    <cellStyle name="60% - Accent1 29 9" xfId="31871" xr:uid="{00000000-0005-0000-0000-0000CB2B0000}"/>
    <cellStyle name="60% - Accent1 3" xfId="1254" xr:uid="{00000000-0005-0000-0000-0000CC2B0000}"/>
    <cellStyle name="60% - Accent1 3 10" xfId="21700" xr:uid="{00000000-0005-0000-0000-0000CD2B0000}"/>
    <cellStyle name="60% - Accent1 3 11" xfId="28949" xr:uid="{00000000-0005-0000-0000-0000CE2B0000}"/>
    <cellStyle name="60% - Accent1 3 12" xfId="23471" xr:uid="{00000000-0005-0000-0000-0000CF2B0000}"/>
    <cellStyle name="60% - Accent1 3 13" xfId="20596" xr:uid="{00000000-0005-0000-0000-0000D02B0000}"/>
    <cellStyle name="60% - Accent1 3 14" xfId="31157" xr:uid="{00000000-0005-0000-0000-0000D12B0000}"/>
    <cellStyle name="60% - Accent1 3 15" xfId="32779" xr:uid="{00000000-0005-0000-0000-0000D22B0000}"/>
    <cellStyle name="60% - Accent1 3 16" xfId="34255" xr:uid="{00000000-0005-0000-0000-0000D32B0000}"/>
    <cellStyle name="60% - Accent1 3 2" xfId="1255" xr:uid="{00000000-0005-0000-0000-0000D42B0000}"/>
    <cellStyle name="60% - Accent1 3 3" xfId="1256" xr:uid="{00000000-0005-0000-0000-0000D52B0000}"/>
    <cellStyle name="60% - Accent1 3 4" xfId="8067" xr:uid="{00000000-0005-0000-0000-0000D62B0000}"/>
    <cellStyle name="60% - Accent1 3 5" xfId="21556" xr:uid="{00000000-0005-0000-0000-0000D72B0000}"/>
    <cellStyle name="60% - Accent1 3 6" xfId="23442" xr:uid="{00000000-0005-0000-0000-0000D82B0000}"/>
    <cellStyle name="60% - Accent1 3 7" xfId="28420" xr:uid="{00000000-0005-0000-0000-0000D92B0000}"/>
    <cellStyle name="60% - Accent1 3 8" xfId="26975" xr:uid="{00000000-0005-0000-0000-0000DA2B0000}"/>
    <cellStyle name="60% - Accent1 3 9" xfId="19452" xr:uid="{00000000-0005-0000-0000-0000DB2B0000}"/>
    <cellStyle name="60% - Accent1 30" xfId="1257" xr:uid="{00000000-0005-0000-0000-0000DC2B0000}"/>
    <cellStyle name="60% - Accent1 30 10" xfId="38681" xr:uid="{00000000-0005-0000-0000-0000DD2B0000}"/>
    <cellStyle name="60% - Accent1 30 11" xfId="39783" xr:uid="{00000000-0005-0000-0000-0000DE2B0000}"/>
    <cellStyle name="60% - Accent1 30 12" xfId="40766" xr:uid="{00000000-0005-0000-0000-0000DF2B0000}"/>
    <cellStyle name="60% - Accent1 30 13" xfId="41597" xr:uid="{00000000-0005-0000-0000-0000E02B0000}"/>
    <cellStyle name="60% - Accent1 30 14" xfId="42286" xr:uid="{00000000-0005-0000-0000-0000E12B0000}"/>
    <cellStyle name="60% - Accent1 30 2" xfId="16997" xr:uid="{00000000-0005-0000-0000-0000E22B0000}"/>
    <cellStyle name="60% - Accent1 30 3" xfId="28620" xr:uid="{00000000-0005-0000-0000-0000E32B0000}"/>
    <cellStyle name="60% - Accent1 30 4" xfId="30244" xr:uid="{00000000-0005-0000-0000-0000E42B0000}"/>
    <cellStyle name="60% - Accent1 30 5" xfId="31817" xr:uid="{00000000-0005-0000-0000-0000E52B0000}"/>
    <cellStyle name="60% - Accent1 30 6" xfId="33342" xr:uid="{00000000-0005-0000-0000-0000E62B0000}"/>
    <cellStyle name="60% - Accent1 30 7" xfId="34795" xr:uid="{00000000-0005-0000-0000-0000E72B0000}"/>
    <cellStyle name="60% - Accent1 30 8" xfId="36178" xr:uid="{00000000-0005-0000-0000-0000E82B0000}"/>
    <cellStyle name="60% - Accent1 30 9" xfId="37479" xr:uid="{00000000-0005-0000-0000-0000E92B0000}"/>
    <cellStyle name="60% - Accent1 31" xfId="1258" xr:uid="{00000000-0005-0000-0000-0000EA2B0000}"/>
    <cellStyle name="60% - Accent1 31 10" xfId="38728" xr:uid="{00000000-0005-0000-0000-0000EB2B0000}"/>
    <cellStyle name="60% - Accent1 31 11" xfId="39825" xr:uid="{00000000-0005-0000-0000-0000EC2B0000}"/>
    <cellStyle name="60% - Accent1 31 12" xfId="40802" xr:uid="{00000000-0005-0000-0000-0000ED2B0000}"/>
    <cellStyle name="60% - Accent1 31 13" xfId="41628" xr:uid="{00000000-0005-0000-0000-0000EE2B0000}"/>
    <cellStyle name="60% - Accent1 31 14" xfId="42316" xr:uid="{00000000-0005-0000-0000-0000EF2B0000}"/>
    <cellStyle name="60% - Accent1 31 2" xfId="17093" xr:uid="{00000000-0005-0000-0000-0000F02B0000}"/>
    <cellStyle name="60% - Accent1 31 3" xfId="28704" xr:uid="{00000000-0005-0000-0000-0000F12B0000}"/>
    <cellStyle name="60% - Accent1 31 4" xfId="30315" xr:uid="{00000000-0005-0000-0000-0000F22B0000}"/>
    <cellStyle name="60% - Accent1 31 5" xfId="31886" xr:uid="{00000000-0005-0000-0000-0000F32B0000}"/>
    <cellStyle name="60% - Accent1 31 6" xfId="33408" xr:uid="{00000000-0005-0000-0000-0000F42B0000}"/>
    <cellStyle name="60% - Accent1 31 7" xfId="34856" xr:uid="{00000000-0005-0000-0000-0000F52B0000}"/>
    <cellStyle name="60% - Accent1 31 8" xfId="36235" xr:uid="{00000000-0005-0000-0000-0000F62B0000}"/>
    <cellStyle name="60% - Accent1 31 9" xfId="37532" xr:uid="{00000000-0005-0000-0000-0000F72B0000}"/>
    <cellStyle name="60% - Accent1 32" xfId="1259" xr:uid="{00000000-0005-0000-0000-0000F82B0000}"/>
    <cellStyle name="60% - Accent1 32 10" xfId="38779" xr:uid="{00000000-0005-0000-0000-0000F92B0000}"/>
    <cellStyle name="60% - Accent1 32 11" xfId="39871" xr:uid="{00000000-0005-0000-0000-0000FA2B0000}"/>
    <cellStyle name="60% - Accent1 32 12" xfId="40841" xr:uid="{00000000-0005-0000-0000-0000FB2B0000}"/>
    <cellStyle name="60% - Accent1 32 13" xfId="41662" xr:uid="{00000000-0005-0000-0000-0000FC2B0000}"/>
    <cellStyle name="60% - Accent1 32 14" xfId="42346" xr:uid="{00000000-0005-0000-0000-0000FD2B0000}"/>
    <cellStyle name="60% - Accent1 32 2" xfId="17189" xr:uid="{00000000-0005-0000-0000-0000FE2B0000}"/>
    <cellStyle name="60% - Accent1 32 3" xfId="28771" xr:uid="{00000000-0005-0000-0000-0000FF2B0000}"/>
    <cellStyle name="60% - Accent1 32 4" xfId="30384" xr:uid="{00000000-0005-0000-0000-0000002C0000}"/>
    <cellStyle name="60% - Accent1 32 5" xfId="31956" xr:uid="{00000000-0005-0000-0000-0000012C0000}"/>
    <cellStyle name="60% - Accent1 32 6" xfId="33472" xr:uid="{00000000-0005-0000-0000-0000022C0000}"/>
    <cellStyle name="60% - Accent1 32 7" xfId="34917" xr:uid="{00000000-0005-0000-0000-0000032C0000}"/>
    <cellStyle name="60% - Accent1 32 8" xfId="36291" xr:uid="{00000000-0005-0000-0000-0000042C0000}"/>
    <cellStyle name="60% - Accent1 32 9" xfId="37586" xr:uid="{00000000-0005-0000-0000-0000052C0000}"/>
    <cellStyle name="60% - Accent1 33" xfId="1260" xr:uid="{00000000-0005-0000-0000-0000062C0000}"/>
    <cellStyle name="60% - Accent1 33 10" xfId="38830" xr:uid="{00000000-0005-0000-0000-0000072C0000}"/>
    <cellStyle name="60% - Accent1 33 11" xfId="39917" xr:uid="{00000000-0005-0000-0000-0000082C0000}"/>
    <cellStyle name="60% - Accent1 33 12" xfId="40880" xr:uid="{00000000-0005-0000-0000-0000092C0000}"/>
    <cellStyle name="60% - Accent1 33 13" xfId="41694" xr:uid="{00000000-0005-0000-0000-00000A2C0000}"/>
    <cellStyle name="60% - Accent1 33 14" xfId="42375" xr:uid="{00000000-0005-0000-0000-00000B2C0000}"/>
    <cellStyle name="60% - Accent1 33 2" xfId="17285" xr:uid="{00000000-0005-0000-0000-00000C2C0000}"/>
    <cellStyle name="60% - Accent1 33 3" xfId="28841" xr:uid="{00000000-0005-0000-0000-00000D2C0000}"/>
    <cellStyle name="60% - Accent1 33 4" xfId="30458" xr:uid="{00000000-0005-0000-0000-00000E2C0000}"/>
    <cellStyle name="60% - Accent1 33 5" xfId="32021" xr:uid="{00000000-0005-0000-0000-00000F2C0000}"/>
    <cellStyle name="60% - Accent1 33 6" xfId="33535" xr:uid="{00000000-0005-0000-0000-0000102C0000}"/>
    <cellStyle name="60% - Accent1 33 7" xfId="34977" xr:uid="{00000000-0005-0000-0000-0000112C0000}"/>
    <cellStyle name="60% - Accent1 33 8" xfId="36347" xr:uid="{00000000-0005-0000-0000-0000122C0000}"/>
    <cellStyle name="60% - Accent1 33 9" xfId="37640" xr:uid="{00000000-0005-0000-0000-0000132C0000}"/>
    <cellStyle name="60% - Accent1 34" xfId="1261" xr:uid="{00000000-0005-0000-0000-0000142C0000}"/>
    <cellStyle name="60% - Accent1 34 10" xfId="38883" xr:uid="{00000000-0005-0000-0000-0000152C0000}"/>
    <cellStyle name="60% - Accent1 34 11" xfId="39967" xr:uid="{00000000-0005-0000-0000-0000162C0000}"/>
    <cellStyle name="60% - Accent1 34 12" xfId="40918" xr:uid="{00000000-0005-0000-0000-0000172C0000}"/>
    <cellStyle name="60% - Accent1 34 13" xfId="41728" xr:uid="{00000000-0005-0000-0000-0000182C0000}"/>
    <cellStyle name="60% - Accent1 34 14" xfId="42404" xr:uid="{00000000-0005-0000-0000-0000192C0000}"/>
    <cellStyle name="60% - Accent1 34 2" xfId="17381" xr:uid="{00000000-0005-0000-0000-00001A2C0000}"/>
    <cellStyle name="60% - Accent1 34 3" xfId="28925" xr:uid="{00000000-0005-0000-0000-00001B2C0000}"/>
    <cellStyle name="60% - Accent1 34 4" xfId="30532" xr:uid="{00000000-0005-0000-0000-00001C2C0000}"/>
    <cellStyle name="60% - Accent1 34 5" xfId="32097" xr:uid="{00000000-0005-0000-0000-00001D2C0000}"/>
    <cellStyle name="60% - Accent1 34 6" xfId="33608" xr:uid="{00000000-0005-0000-0000-00001E2C0000}"/>
    <cellStyle name="60% - Accent1 34 7" xfId="35048" xr:uid="{00000000-0005-0000-0000-00001F2C0000}"/>
    <cellStyle name="60% - Accent1 34 8" xfId="36411" xr:uid="{00000000-0005-0000-0000-0000202C0000}"/>
    <cellStyle name="60% - Accent1 34 9" xfId="37700" xr:uid="{00000000-0005-0000-0000-0000212C0000}"/>
    <cellStyle name="60% - Accent1 35" xfId="1262" xr:uid="{00000000-0005-0000-0000-0000222C0000}"/>
    <cellStyle name="60% - Accent1 35 10" xfId="38926" xr:uid="{00000000-0005-0000-0000-0000232C0000}"/>
    <cellStyle name="60% - Accent1 35 11" xfId="40007" xr:uid="{00000000-0005-0000-0000-0000242C0000}"/>
    <cellStyle name="60% - Accent1 35 12" xfId="40953" xr:uid="{00000000-0005-0000-0000-0000252C0000}"/>
    <cellStyle name="60% - Accent1 35 13" xfId="41758" xr:uid="{00000000-0005-0000-0000-0000262C0000}"/>
    <cellStyle name="60% - Accent1 35 14" xfId="42432" xr:uid="{00000000-0005-0000-0000-0000272C0000}"/>
    <cellStyle name="60% - Accent1 35 2" xfId="17476" xr:uid="{00000000-0005-0000-0000-0000282C0000}"/>
    <cellStyle name="60% - Accent1 35 3" xfId="29000" xr:uid="{00000000-0005-0000-0000-0000292C0000}"/>
    <cellStyle name="60% - Accent1 35 4" xfId="30603" xr:uid="{00000000-0005-0000-0000-00002A2C0000}"/>
    <cellStyle name="60% - Accent1 35 5" xfId="32167" xr:uid="{00000000-0005-0000-0000-00002B2C0000}"/>
    <cellStyle name="60% - Accent1 35 6" xfId="33677" xr:uid="{00000000-0005-0000-0000-00002C2C0000}"/>
    <cellStyle name="60% - Accent1 35 7" xfId="35110" xr:uid="{00000000-0005-0000-0000-00002D2C0000}"/>
    <cellStyle name="60% - Accent1 35 8" xfId="36471" xr:uid="{00000000-0005-0000-0000-00002E2C0000}"/>
    <cellStyle name="60% - Accent1 35 9" xfId="37749" xr:uid="{00000000-0005-0000-0000-00002F2C0000}"/>
    <cellStyle name="60% - Accent1 36" xfId="1263" xr:uid="{00000000-0005-0000-0000-0000302C0000}"/>
    <cellStyle name="60% - Accent1 36 10" xfId="38976" xr:uid="{00000000-0005-0000-0000-0000312C0000}"/>
    <cellStyle name="60% - Accent1 36 11" xfId="40051" xr:uid="{00000000-0005-0000-0000-0000322C0000}"/>
    <cellStyle name="60% - Accent1 36 12" xfId="40992" xr:uid="{00000000-0005-0000-0000-0000332C0000}"/>
    <cellStyle name="60% - Accent1 36 13" xfId="41789" xr:uid="{00000000-0005-0000-0000-0000342C0000}"/>
    <cellStyle name="60% - Accent1 36 14" xfId="42460" xr:uid="{00000000-0005-0000-0000-0000352C0000}"/>
    <cellStyle name="60% - Accent1 36 2" xfId="17571" xr:uid="{00000000-0005-0000-0000-0000362C0000}"/>
    <cellStyle name="60% - Accent1 36 3" xfId="29067" xr:uid="{00000000-0005-0000-0000-0000372C0000}"/>
    <cellStyle name="60% - Accent1 36 4" xfId="30679" xr:uid="{00000000-0005-0000-0000-0000382C0000}"/>
    <cellStyle name="60% - Accent1 36 5" xfId="32237" xr:uid="{00000000-0005-0000-0000-0000392C0000}"/>
    <cellStyle name="60% - Accent1 36 6" xfId="33744" xr:uid="{00000000-0005-0000-0000-00003A2C0000}"/>
    <cellStyle name="60% - Accent1 36 7" xfId="35176" xr:uid="{00000000-0005-0000-0000-00003B2C0000}"/>
    <cellStyle name="60% - Accent1 36 8" xfId="36533" xr:uid="{00000000-0005-0000-0000-00003C2C0000}"/>
    <cellStyle name="60% - Accent1 36 9" xfId="37805" xr:uid="{00000000-0005-0000-0000-00003D2C0000}"/>
    <cellStyle name="60% - Accent1 37" xfId="1264" xr:uid="{00000000-0005-0000-0000-00003E2C0000}"/>
    <cellStyle name="60% - Accent1 37 10" xfId="39027" xr:uid="{00000000-0005-0000-0000-00003F2C0000}"/>
    <cellStyle name="60% - Accent1 37 11" xfId="40095" xr:uid="{00000000-0005-0000-0000-0000402C0000}"/>
    <cellStyle name="60% - Accent1 37 12" xfId="41029" xr:uid="{00000000-0005-0000-0000-0000412C0000}"/>
    <cellStyle name="60% - Accent1 37 13" xfId="41822" xr:uid="{00000000-0005-0000-0000-0000422C0000}"/>
    <cellStyle name="60% - Accent1 37 14" xfId="42490" xr:uid="{00000000-0005-0000-0000-0000432C0000}"/>
    <cellStyle name="60% - Accent1 37 2" xfId="17668" xr:uid="{00000000-0005-0000-0000-0000442C0000}"/>
    <cellStyle name="60% - Accent1 37 3" xfId="29149" xr:uid="{00000000-0005-0000-0000-0000452C0000}"/>
    <cellStyle name="60% - Accent1 37 4" xfId="30746" xr:uid="{00000000-0005-0000-0000-0000462C0000}"/>
    <cellStyle name="60% - Accent1 37 5" xfId="32312" xr:uid="{00000000-0005-0000-0000-0000472C0000}"/>
    <cellStyle name="60% - Accent1 37 6" xfId="33811" xr:uid="{00000000-0005-0000-0000-0000482C0000}"/>
    <cellStyle name="60% - Accent1 37 7" xfId="35238" xr:uid="{00000000-0005-0000-0000-0000492C0000}"/>
    <cellStyle name="60% - Accent1 37 8" xfId="36592" xr:uid="{00000000-0005-0000-0000-00004A2C0000}"/>
    <cellStyle name="60% - Accent1 37 9" xfId="37859" xr:uid="{00000000-0005-0000-0000-00004B2C0000}"/>
    <cellStyle name="60% - Accent1 38" xfId="1265" xr:uid="{00000000-0005-0000-0000-00004C2C0000}"/>
    <cellStyle name="60% - Accent1 38 10" xfId="39075" xr:uid="{00000000-0005-0000-0000-00004D2C0000}"/>
    <cellStyle name="60% - Accent1 38 11" xfId="40140" xr:uid="{00000000-0005-0000-0000-00004E2C0000}"/>
    <cellStyle name="60% - Accent1 38 12" xfId="41065" xr:uid="{00000000-0005-0000-0000-00004F2C0000}"/>
    <cellStyle name="60% - Accent1 38 13" xfId="41855" xr:uid="{00000000-0005-0000-0000-0000502C0000}"/>
    <cellStyle name="60% - Accent1 38 14" xfId="42520" xr:uid="{00000000-0005-0000-0000-0000512C0000}"/>
    <cellStyle name="60% - Accent1 38 2" xfId="17765" xr:uid="{00000000-0005-0000-0000-0000522C0000}"/>
    <cellStyle name="60% - Accent1 38 3" xfId="29223" xr:uid="{00000000-0005-0000-0000-0000532C0000}"/>
    <cellStyle name="60% - Accent1 38 4" xfId="30825" xr:uid="{00000000-0005-0000-0000-0000542C0000}"/>
    <cellStyle name="60% - Accent1 38 5" xfId="32378" xr:uid="{00000000-0005-0000-0000-0000552C0000}"/>
    <cellStyle name="60% - Accent1 38 6" xfId="33874" xr:uid="{00000000-0005-0000-0000-0000562C0000}"/>
    <cellStyle name="60% - Accent1 38 7" xfId="35297" xr:uid="{00000000-0005-0000-0000-0000572C0000}"/>
    <cellStyle name="60% - Accent1 38 8" xfId="36649" xr:uid="{00000000-0005-0000-0000-0000582C0000}"/>
    <cellStyle name="60% - Accent1 38 9" xfId="37911" xr:uid="{00000000-0005-0000-0000-0000592C0000}"/>
    <cellStyle name="60% - Accent1 39" xfId="1266" xr:uid="{00000000-0005-0000-0000-00005A2C0000}"/>
    <cellStyle name="60% - Accent1 39 10" xfId="39128" xr:uid="{00000000-0005-0000-0000-00005B2C0000}"/>
    <cellStyle name="60% - Accent1 39 11" xfId="40187" xr:uid="{00000000-0005-0000-0000-00005C2C0000}"/>
    <cellStyle name="60% - Accent1 39 12" xfId="41106" xr:uid="{00000000-0005-0000-0000-00005D2C0000}"/>
    <cellStyle name="60% - Accent1 39 13" xfId="41890" xr:uid="{00000000-0005-0000-0000-00005E2C0000}"/>
    <cellStyle name="60% - Accent1 39 14" xfId="42549" xr:uid="{00000000-0005-0000-0000-00005F2C0000}"/>
    <cellStyle name="60% - Accent1 39 2" xfId="17861" xr:uid="{00000000-0005-0000-0000-0000602C0000}"/>
    <cellStyle name="60% - Accent1 39 3" xfId="29294" xr:uid="{00000000-0005-0000-0000-0000612C0000}"/>
    <cellStyle name="60% - Accent1 39 4" xfId="30897" xr:uid="{00000000-0005-0000-0000-0000622C0000}"/>
    <cellStyle name="60% - Accent1 39 5" xfId="32454" xr:uid="{00000000-0005-0000-0000-0000632C0000}"/>
    <cellStyle name="60% - Accent1 39 6" xfId="33946" xr:uid="{00000000-0005-0000-0000-0000642C0000}"/>
    <cellStyle name="60% - Accent1 39 7" xfId="35366" xr:uid="{00000000-0005-0000-0000-0000652C0000}"/>
    <cellStyle name="60% - Accent1 39 8" xfId="36714" xr:uid="{00000000-0005-0000-0000-0000662C0000}"/>
    <cellStyle name="60% - Accent1 39 9" xfId="37967" xr:uid="{00000000-0005-0000-0000-0000672C0000}"/>
    <cellStyle name="60% - Accent1 4" xfId="1267" xr:uid="{00000000-0005-0000-0000-0000682C0000}"/>
    <cellStyle name="60% - Accent1 4 10" xfId="26194" xr:uid="{00000000-0005-0000-0000-0000692C0000}"/>
    <cellStyle name="60% - Accent1 4 11" xfId="31367" xr:uid="{00000000-0005-0000-0000-00006A2C0000}"/>
    <cellStyle name="60% - Accent1 4 12" xfId="32984" xr:uid="{00000000-0005-0000-0000-00006B2C0000}"/>
    <cellStyle name="60% - Accent1 4 13" xfId="34455" xr:uid="{00000000-0005-0000-0000-00006C2C0000}"/>
    <cellStyle name="60% - Accent1 4 14" xfId="35849" xr:uid="{00000000-0005-0000-0000-00006D2C0000}"/>
    <cellStyle name="60% - Accent1 4 15" xfId="37176" xr:uid="{00000000-0005-0000-0000-00006E2C0000}"/>
    <cellStyle name="60% - Accent1 4 16" xfId="38403" xr:uid="{00000000-0005-0000-0000-00006F2C0000}"/>
    <cellStyle name="60% - Accent1 4 2" xfId="1268" xr:uid="{00000000-0005-0000-0000-0000702C0000}"/>
    <cellStyle name="60% - Accent1 4 3" xfId="1269" xr:uid="{00000000-0005-0000-0000-0000712C0000}"/>
    <cellStyle name="60% - Accent1 4 4" xfId="8167" xr:uid="{00000000-0005-0000-0000-0000722C0000}"/>
    <cellStyle name="60% - Accent1 4 5" xfId="21636" xr:uid="{00000000-0005-0000-0000-0000732C0000}"/>
    <cellStyle name="60% - Accent1 4 6" xfId="25337" xr:uid="{00000000-0005-0000-0000-0000742C0000}"/>
    <cellStyle name="60% - Accent1 4 7" xfId="24051" xr:uid="{00000000-0005-0000-0000-0000752C0000}"/>
    <cellStyle name="60% - Accent1 4 8" xfId="21604" xr:uid="{00000000-0005-0000-0000-0000762C0000}"/>
    <cellStyle name="60% - Accent1 4 9" xfId="30219" xr:uid="{00000000-0005-0000-0000-0000772C0000}"/>
    <cellStyle name="60% - Accent1 40" xfId="1270" xr:uid="{00000000-0005-0000-0000-0000782C0000}"/>
    <cellStyle name="60% - Accent1 40 10" xfId="39178" xr:uid="{00000000-0005-0000-0000-0000792C0000}"/>
    <cellStyle name="60% - Accent1 40 11" xfId="40231" xr:uid="{00000000-0005-0000-0000-00007A2C0000}"/>
    <cellStyle name="60% - Accent1 40 12" xfId="41144" xr:uid="{00000000-0005-0000-0000-00007B2C0000}"/>
    <cellStyle name="60% - Accent1 40 13" xfId="41921" xr:uid="{00000000-0005-0000-0000-00007C2C0000}"/>
    <cellStyle name="60% - Accent1 40 14" xfId="42578" xr:uid="{00000000-0005-0000-0000-00007D2C0000}"/>
    <cellStyle name="60% - Accent1 40 2" xfId="17957" xr:uid="{00000000-0005-0000-0000-00007E2C0000}"/>
    <cellStyle name="60% - Accent1 40 3" xfId="29376" xr:uid="{00000000-0005-0000-0000-00007F2C0000}"/>
    <cellStyle name="60% - Accent1 40 4" xfId="30973" xr:uid="{00000000-0005-0000-0000-0000802C0000}"/>
    <cellStyle name="60% - Accent1 40 5" xfId="32522" xr:uid="{00000000-0005-0000-0000-0000812C0000}"/>
    <cellStyle name="60% - Accent1 40 6" xfId="34009" xr:uid="{00000000-0005-0000-0000-0000822C0000}"/>
    <cellStyle name="60% - Accent1 40 7" xfId="35427" xr:uid="{00000000-0005-0000-0000-0000832C0000}"/>
    <cellStyle name="60% - Accent1 40 8" xfId="36773" xr:uid="{00000000-0005-0000-0000-0000842C0000}"/>
    <cellStyle name="60% - Accent1 40 9" xfId="38024" xr:uid="{00000000-0005-0000-0000-0000852C0000}"/>
    <cellStyle name="60% - Accent1 41" xfId="1271" xr:uid="{00000000-0005-0000-0000-0000862C0000}"/>
    <cellStyle name="60% - Accent1 41 10" xfId="39231" xr:uid="{00000000-0005-0000-0000-0000872C0000}"/>
    <cellStyle name="60% - Accent1 41 11" xfId="40277" xr:uid="{00000000-0005-0000-0000-0000882C0000}"/>
    <cellStyle name="60% - Accent1 41 12" xfId="41183" xr:uid="{00000000-0005-0000-0000-0000892C0000}"/>
    <cellStyle name="60% - Accent1 41 13" xfId="41954" xr:uid="{00000000-0005-0000-0000-00008A2C0000}"/>
    <cellStyle name="60% - Accent1 41 14" xfId="42607" xr:uid="{00000000-0005-0000-0000-00008B2C0000}"/>
    <cellStyle name="60% - Accent1 41 2" xfId="18053" xr:uid="{00000000-0005-0000-0000-00008C2C0000}"/>
    <cellStyle name="60% - Accent1 41 3" xfId="29456" xr:uid="{00000000-0005-0000-0000-00008D2C0000}"/>
    <cellStyle name="60% - Accent1 41 4" xfId="31053" xr:uid="{00000000-0005-0000-0000-00008E2C0000}"/>
    <cellStyle name="60% - Accent1 41 5" xfId="32596" xr:uid="{00000000-0005-0000-0000-00008F2C0000}"/>
    <cellStyle name="60% - Accent1 41 6" xfId="34077" xr:uid="{00000000-0005-0000-0000-0000902C0000}"/>
    <cellStyle name="60% - Accent1 41 7" xfId="35490" xr:uid="{00000000-0005-0000-0000-0000912C0000}"/>
    <cellStyle name="60% - Accent1 41 8" xfId="36831" xr:uid="{00000000-0005-0000-0000-0000922C0000}"/>
    <cellStyle name="60% - Accent1 41 9" xfId="38080" xr:uid="{00000000-0005-0000-0000-0000932C0000}"/>
    <cellStyle name="60% - Accent1 42" xfId="1272" xr:uid="{00000000-0005-0000-0000-0000942C0000}"/>
    <cellStyle name="60% - Accent1 42 10" xfId="39292" xr:uid="{00000000-0005-0000-0000-0000952C0000}"/>
    <cellStyle name="60% - Accent1 42 11" xfId="40332" xr:uid="{00000000-0005-0000-0000-0000962C0000}"/>
    <cellStyle name="60% - Accent1 42 12" xfId="41228" xr:uid="{00000000-0005-0000-0000-0000972C0000}"/>
    <cellStyle name="60% - Accent1 42 13" xfId="41990" xr:uid="{00000000-0005-0000-0000-0000982C0000}"/>
    <cellStyle name="60% - Accent1 42 14" xfId="42636" xr:uid="{00000000-0005-0000-0000-0000992C0000}"/>
    <cellStyle name="60% - Accent1 42 2" xfId="18149" xr:uid="{00000000-0005-0000-0000-00009A2C0000}"/>
    <cellStyle name="60% - Accent1 42 3" xfId="29538" xr:uid="{00000000-0005-0000-0000-00009B2C0000}"/>
    <cellStyle name="60% - Accent1 42 4" xfId="31124" xr:uid="{00000000-0005-0000-0000-00009C2C0000}"/>
    <cellStyle name="60% - Accent1 42 5" xfId="32675" xr:uid="{00000000-0005-0000-0000-00009D2C0000}"/>
    <cellStyle name="60% - Accent1 42 6" xfId="34152" xr:uid="{00000000-0005-0000-0000-00009E2C0000}"/>
    <cellStyle name="60% - Accent1 42 7" xfId="35560" xr:uid="{00000000-0005-0000-0000-00009F2C0000}"/>
    <cellStyle name="60% - Accent1 42 8" xfId="36900" xr:uid="{00000000-0005-0000-0000-0000A02C0000}"/>
    <cellStyle name="60% - Accent1 42 9" xfId="38145" xr:uid="{00000000-0005-0000-0000-0000A12C0000}"/>
    <cellStyle name="60% - Accent1 43" xfId="1273" xr:uid="{00000000-0005-0000-0000-0000A22C0000}"/>
    <cellStyle name="60% - Accent1 43 10" xfId="39346" xr:uid="{00000000-0005-0000-0000-0000A32C0000}"/>
    <cellStyle name="60% - Accent1 43 11" xfId="40381" xr:uid="{00000000-0005-0000-0000-0000A42C0000}"/>
    <cellStyle name="60% - Accent1 43 12" xfId="41271" xr:uid="{00000000-0005-0000-0000-0000A52C0000}"/>
    <cellStyle name="60% - Accent1 43 13" xfId="42025" xr:uid="{00000000-0005-0000-0000-0000A62C0000}"/>
    <cellStyle name="60% - Accent1 43 14" xfId="42665" xr:uid="{00000000-0005-0000-0000-0000A72C0000}"/>
    <cellStyle name="60% - Accent1 43 2" xfId="18245" xr:uid="{00000000-0005-0000-0000-0000A82C0000}"/>
    <cellStyle name="60% - Accent1 43 3" xfId="29616" xr:uid="{00000000-0005-0000-0000-0000A92C0000}"/>
    <cellStyle name="60% - Accent1 43 4" xfId="31192" xr:uid="{00000000-0005-0000-0000-0000AA2C0000}"/>
    <cellStyle name="60% - Accent1 43 5" xfId="32745" xr:uid="{00000000-0005-0000-0000-0000AB2C0000}"/>
    <cellStyle name="60% - Accent1 43 6" xfId="34221" xr:uid="{00000000-0005-0000-0000-0000AC2C0000}"/>
    <cellStyle name="60% - Accent1 43 7" xfId="35626" xr:uid="{00000000-0005-0000-0000-0000AD2C0000}"/>
    <cellStyle name="60% - Accent1 43 8" xfId="36964" xr:uid="{00000000-0005-0000-0000-0000AE2C0000}"/>
    <cellStyle name="60% - Accent1 43 9" xfId="38205" xr:uid="{00000000-0005-0000-0000-0000AF2C0000}"/>
    <cellStyle name="60% - Accent1 44" xfId="1274" xr:uid="{00000000-0005-0000-0000-0000B02C0000}"/>
    <cellStyle name="60% - Accent1 44 10" xfId="39399" xr:uid="{00000000-0005-0000-0000-0000B12C0000}"/>
    <cellStyle name="60% - Accent1 44 11" xfId="40430" xr:uid="{00000000-0005-0000-0000-0000B22C0000}"/>
    <cellStyle name="60% - Accent1 44 12" xfId="41310" xr:uid="{00000000-0005-0000-0000-0000B32C0000}"/>
    <cellStyle name="60% - Accent1 44 13" xfId="42059" xr:uid="{00000000-0005-0000-0000-0000B42C0000}"/>
    <cellStyle name="60% - Accent1 44 14" xfId="42694" xr:uid="{00000000-0005-0000-0000-0000B52C0000}"/>
    <cellStyle name="60% - Accent1 44 2" xfId="18341" xr:uid="{00000000-0005-0000-0000-0000B62C0000}"/>
    <cellStyle name="60% - Accent1 44 3" xfId="29689" xr:uid="{00000000-0005-0000-0000-0000B72C0000}"/>
    <cellStyle name="60% - Accent1 44 4" xfId="31268" xr:uid="{00000000-0005-0000-0000-0000B82C0000}"/>
    <cellStyle name="60% - Accent1 44 5" xfId="32813" xr:uid="{00000000-0005-0000-0000-0000B92C0000}"/>
    <cellStyle name="60% - Accent1 44 6" xfId="34289" xr:uid="{00000000-0005-0000-0000-0000BA2C0000}"/>
    <cellStyle name="60% - Accent1 44 7" xfId="35691" xr:uid="{00000000-0005-0000-0000-0000BB2C0000}"/>
    <cellStyle name="60% - Accent1 44 8" xfId="37026" xr:uid="{00000000-0005-0000-0000-0000BC2C0000}"/>
    <cellStyle name="60% - Accent1 44 9" xfId="38261" xr:uid="{00000000-0005-0000-0000-0000BD2C0000}"/>
    <cellStyle name="60% - Accent1 45" xfId="1275" xr:uid="{00000000-0005-0000-0000-0000BE2C0000}"/>
    <cellStyle name="60% - Accent1 45 10" xfId="39450" xr:uid="{00000000-0005-0000-0000-0000BF2C0000}"/>
    <cellStyle name="60% - Accent1 45 11" xfId="40473" xr:uid="{00000000-0005-0000-0000-0000C02C0000}"/>
    <cellStyle name="60% - Accent1 45 12" xfId="41348" xr:uid="{00000000-0005-0000-0000-0000C12C0000}"/>
    <cellStyle name="60% - Accent1 45 13" xfId="42088" xr:uid="{00000000-0005-0000-0000-0000C22C0000}"/>
    <cellStyle name="60% - Accent1 45 14" xfId="42721" xr:uid="{00000000-0005-0000-0000-0000C32C0000}"/>
    <cellStyle name="60% - Accent1 45 2" xfId="18435" xr:uid="{00000000-0005-0000-0000-0000C42C0000}"/>
    <cellStyle name="60% - Accent1 45 3" xfId="29761" xr:uid="{00000000-0005-0000-0000-0000C52C0000}"/>
    <cellStyle name="60% - Accent1 45 4" xfId="31345" xr:uid="{00000000-0005-0000-0000-0000C62C0000}"/>
    <cellStyle name="60% - Accent1 45 5" xfId="32884" xr:uid="{00000000-0005-0000-0000-0000C72C0000}"/>
    <cellStyle name="60% - Accent1 45 6" xfId="34357" xr:uid="{00000000-0005-0000-0000-0000C82C0000}"/>
    <cellStyle name="60% - Accent1 45 7" xfId="35756" xr:uid="{00000000-0005-0000-0000-0000C92C0000}"/>
    <cellStyle name="60% - Accent1 45 8" xfId="37087" xr:uid="{00000000-0005-0000-0000-0000CA2C0000}"/>
    <cellStyle name="60% - Accent1 45 9" xfId="38320" xr:uid="{00000000-0005-0000-0000-0000CB2C0000}"/>
    <cellStyle name="60% - Accent1 46" xfId="1276" xr:uid="{00000000-0005-0000-0000-0000CC2C0000}"/>
    <cellStyle name="60% - Accent1 46 10" xfId="39507" xr:uid="{00000000-0005-0000-0000-0000CD2C0000}"/>
    <cellStyle name="60% - Accent1 46 11" xfId="40526" xr:uid="{00000000-0005-0000-0000-0000CE2C0000}"/>
    <cellStyle name="60% - Accent1 46 12" xfId="41394" xr:uid="{00000000-0005-0000-0000-0000CF2C0000}"/>
    <cellStyle name="60% - Accent1 46 13" xfId="42122" xr:uid="{00000000-0005-0000-0000-0000D02C0000}"/>
    <cellStyle name="60% - Accent1 46 14" xfId="42752" xr:uid="{00000000-0005-0000-0000-0000D12C0000}"/>
    <cellStyle name="60% - Accent1 46 2" xfId="18533" xr:uid="{00000000-0005-0000-0000-0000D22C0000}"/>
    <cellStyle name="60% - Accent1 46 3" xfId="29844" xr:uid="{00000000-0005-0000-0000-0000D32C0000}"/>
    <cellStyle name="60% - Accent1 46 4" xfId="31420" xr:uid="{00000000-0005-0000-0000-0000D42C0000}"/>
    <cellStyle name="60% - Accent1 46 5" xfId="32959" xr:uid="{00000000-0005-0000-0000-0000D52C0000}"/>
    <cellStyle name="60% - Accent1 46 6" xfId="34431" xr:uid="{00000000-0005-0000-0000-0000D62C0000}"/>
    <cellStyle name="60% - Accent1 46 7" xfId="35827" xr:uid="{00000000-0005-0000-0000-0000D72C0000}"/>
    <cellStyle name="60% - Accent1 46 8" xfId="37154" xr:uid="{00000000-0005-0000-0000-0000D82C0000}"/>
    <cellStyle name="60% - Accent1 46 9" xfId="38381" xr:uid="{00000000-0005-0000-0000-0000D92C0000}"/>
    <cellStyle name="60% - Accent1 47" xfId="1277" xr:uid="{00000000-0005-0000-0000-0000DA2C0000}"/>
    <cellStyle name="60% - Accent1 47 10" xfId="39559" xr:uid="{00000000-0005-0000-0000-0000DB2C0000}"/>
    <cellStyle name="60% - Accent1 47 11" xfId="40573" xr:uid="{00000000-0005-0000-0000-0000DC2C0000}"/>
    <cellStyle name="60% - Accent1 47 12" xfId="41434" xr:uid="{00000000-0005-0000-0000-0000DD2C0000}"/>
    <cellStyle name="60% - Accent1 47 13" xfId="42154" xr:uid="{00000000-0005-0000-0000-0000DE2C0000}"/>
    <cellStyle name="60% - Accent1 47 14" xfId="42781" xr:uid="{00000000-0005-0000-0000-0000DF2C0000}"/>
    <cellStyle name="60% - Accent1 47 2" xfId="18629" xr:uid="{00000000-0005-0000-0000-0000E02C0000}"/>
    <cellStyle name="60% - Accent1 47 3" xfId="29921" xr:uid="{00000000-0005-0000-0000-0000E12C0000}"/>
    <cellStyle name="60% - Accent1 47 4" xfId="31496" xr:uid="{00000000-0005-0000-0000-0000E22C0000}"/>
    <cellStyle name="60% - Accent1 47 5" xfId="33030" xr:uid="{00000000-0005-0000-0000-0000E32C0000}"/>
    <cellStyle name="60% - Accent1 47 6" xfId="34499" xr:uid="{00000000-0005-0000-0000-0000E42C0000}"/>
    <cellStyle name="60% - Accent1 47 7" xfId="35890" xr:uid="{00000000-0005-0000-0000-0000E52C0000}"/>
    <cellStyle name="60% - Accent1 47 8" xfId="37213" xr:uid="{00000000-0005-0000-0000-0000E62C0000}"/>
    <cellStyle name="60% - Accent1 47 9" xfId="38437" xr:uid="{00000000-0005-0000-0000-0000E72C0000}"/>
    <cellStyle name="60% - Accent1 48" xfId="1278" xr:uid="{00000000-0005-0000-0000-0000E82C0000}"/>
    <cellStyle name="60% - Accent1 48 10" xfId="39613" xr:uid="{00000000-0005-0000-0000-0000E92C0000}"/>
    <cellStyle name="60% - Accent1 48 11" xfId="40623" xr:uid="{00000000-0005-0000-0000-0000EA2C0000}"/>
    <cellStyle name="60% - Accent1 48 12" xfId="41476" xr:uid="{00000000-0005-0000-0000-0000EB2C0000}"/>
    <cellStyle name="60% - Accent1 48 13" xfId="42188" xr:uid="{00000000-0005-0000-0000-0000EC2C0000}"/>
    <cellStyle name="60% - Accent1 48 14" xfId="42810" xr:uid="{00000000-0005-0000-0000-0000ED2C0000}"/>
    <cellStyle name="60% - Accent1 48 2" xfId="18725" xr:uid="{00000000-0005-0000-0000-0000EE2C0000}"/>
    <cellStyle name="60% - Accent1 48 3" xfId="30000" xr:uid="{00000000-0005-0000-0000-0000EF2C0000}"/>
    <cellStyle name="60% - Accent1 48 4" xfId="31574" xr:uid="{00000000-0005-0000-0000-0000F02C0000}"/>
    <cellStyle name="60% - Accent1 48 5" xfId="33106" xr:uid="{00000000-0005-0000-0000-0000F12C0000}"/>
    <cellStyle name="60% - Accent1 48 6" xfId="34570" xr:uid="{00000000-0005-0000-0000-0000F22C0000}"/>
    <cellStyle name="60% - Accent1 48 7" xfId="35960" xr:uid="{00000000-0005-0000-0000-0000F32C0000}"/>
    <cellStyle name="60% - Accent1 48 8" xfId="37277" xr:uid="{00000000-0005-0000-0000-0000F42C0000}"/>
    <cellStyle name="60% - Accent1 48 9" xfId="38499" xr:uid="{00000000-0005-0000-0000-0000F52C0000}"/>
    <cellStyle name="60% - Accent1 49" xfId="1279" xr:uid="{00000000-0005-0000-0000-0000F62C0000}"/>
    <cellStyle name="60% - Accent1 49 10" xfId="39672" xr:uid="{00000000-0005-0000-0000-0000F72C0000}"/>
    <cellStyle name="60% - Accent1 49 11" xfId="40675" xr:uid="{00000000-0005-0000-0000-0000F82C0000}"/>
    <cellStyle name="60% - Accent1 49 12" xfId="41520" xr:uid="{00000000-0005-0000-0000-0000F92C0000}"/>
    <cellStyle name="60% - Accent1 49 13" xfId="42225" xr:uid="{00000000-0005-0000-0000-0000FA2C0000}"/>
    <cellStyle name="60% - Accent1 49 14" xfId="42839" xr:uid="{00000000-0005-0000-0000-0000FB2C0000}"/>
    <cellStyle name="60% - Accent1 49 2" xfId="18821" xr:uid="{00000000-0005-0000-0000-0000FC2C0000}"/>
    <cellStyle name="60% - Accent1 49 3" xfId="30076" xr:uid="{00000000-0005-0000-0000-0000FD2C0000}"/>
    <cellStyle name="60% - Accent1 49 4" xfId="31646" xr:uid="{00000000-0005-0000-0000-0000FE2C0000}"/>
    <cellStyle name="60% - Accent1 49 5" xfId="33180" xr:uid="{00000000-0005-0000-0000-0000FF2C0000}"/>
    <cellStyle name="60% - Accent1 49 6" xfId="34639" xr:uid="{00000000-0005-0000-0000-0000002D0000}"/>
    <cellStyle name="60% - Accent1 49 7" xfId="36028" xr:uid="{00000000-0005-0000-0000-0000012D0000}"/>
    <cellStyle name="60% - Accent1 49 8" xfId="37343" xr:uid="{00000000-0005-0000-0000-0000022D0000}"/>
    <cellStyle name="60% - Accent1 49 9" xfId="38562" xr:uid="{00000000-0005-0000-0000-0000032D0000}"/>
    <cellStyle name="60% - Accent1 5" xfId="1280" xr:uid="{00000000-0005-0000-0000-0000042D0000}"/>
    <cellStyle name="60% - Accent1 5 10" xfId="26035" xr:uid="{00000000-0005-0000-0000-0000052D0000}"/>
    <cellStyle name="60% - Accent1 5 11" xfId="20908" xr:uid="{00000000-0005-0000-0000-0000062D0000}"/>
    <cellStyle name="60% - Accent1 5 12" xfId="31305" xr:uid="{00000000-0005-0000-0000-0000072D0000}"/>
    <cellStyle name="60% - Accent1 5 13" xfId="32918" xr:uid="{00000000-0005-0000-0000-0000082D0000}"/>
    <cellStyle name="60% - Accent1 5 14" xfId="34390" xr:uid="{00000000-0005-0000-0000-0000092D0000}"/>
    <cellStyle name="60% - Accent1 5 15" xfId="35789" xr:uid="{00000000-0005-0000-0000-00000A2D0000}"/>
    <cellStyle name="60% - Accent1 5 16" xfId="37118" xr:uid="{00000000-0005-0000-0000-00000B2D0000}"/>
    <cellStyle name="60% - Accent1 5 2" xfId="1281" xr:uid="{00000000-0005-0000-0000-00000C2D0000}"/>
    <cellStyle name="60% - Accent1 5 3" xfId="1282" xr:uid="{00000000-0005-0000-0000-00000D2D0000}"/>
    <cellStyle name="60% - Accent1 5 4" xfId="8264" xr:uid="{00000000-0005-0000-0000-00000E2D0000}"/>
    <cellStyle name="60% - Accent1 5 5" xfId="21718" xr:uid="{00000000-0005-0000-0000-00000F2D0000}"/>
    <cellStyle name="60% - Accent1 5 6" xfId="21025" xr:uid="{00000000-0005-0000-0000-0000102D0000}"/>
    <cellStyle name="60% - Accent1 5 7" xfId="22425" xr:uid="{00000000-0005-0000-0000-0000112D0000}"/>
    <cellStyle name="60% - Accent1 5 8" xfId="21162" xr:uid="{00000000-0005-0000-0000-0000122D0000}"/>
    <cellStyle name="60% - Accent1 5 9" xfId="23556" xr:uid="{00000000-0005-0000-0000-0000132D0000}"/>
    <cellStyle name="60% - Accent1 50" xfId="1283" xr:uid="{00000000-0005-0000-0000-0000142D0000}"/>
    <cellStyle name="60% - Accent1 50 10" xfId="39722" xr:uid="{00000000-0005-0000-0000-0000152D0000}"/>
    <cellStyle name="60% - Accent1 50 11" xfId="40717" xr:uid="{00000000-0005-0000-0000-0000162D0000}"/>
    <cellStyle name="60% - Accent1 50 12" xfId="41558" xr:uid="{00000000-0005-0000-0000-0000172D0000}"/>
    <cellStyle name="60% - Accent1 50 13" xfId="42255" xr:uid="{00000000-0005-0000-0000-0000182D0000}"/>
    <cellStyle name="60% - Accent1 50 14" xfId="42866" xr:uid="{00000000-0005-0000-0000-0000192D0000}"/>
    <cellStyle name="60% - Accent1 50 2" xfId="18915" xr:uid="{00000000-0005-0000-0000-00001A2D0000}"/>
    <cellStyle name="60% - Accent1 50 3" xfId="30148" xr:uid="{00000000-0005-0000-0000-00001B2D0000}"/>
    <cellStyle name="60% - Accent1 50 4" xfId="31719" xr:uid="{00000000-0005-0000-0000-00001C2D0000}"/>
    <cellStyle name="60% - Accent1 50 5" xfId="33248" xr:uid="{00000000-0005-0000-0000-00001D2D0000}"/>
    <cellStyle name="60% - Accent1 50 6" xfId="34704" xr:uid="{00000000-0005-0000-0000-00001E2D0000}"/>
    <cellStyle name="60% - Accent1 50 7" xfId="36092" xr:uid="{00000000-0005-0000-0000-00001F2D0000}"/>
    <cellStyle name="60% - Accent1 50 8" xfId="37400" xr:uid="{00000000-0005-0000-0000-0000202D0000}"/>
    <cellStyle name="60% - Accent1 50 9" xfId="38614" xr:uid="{00000000-0005-0000-0000-0000212D0000}"/>
    <cellStyle name="60% - Accent1 51" xfId="1216" xr:uid="{00000000-0005-0000-0000-0000222D0000}"/>
    <cellStyle name="60% - Accent1 6" xfId="1284" xr:uid="{00000000-0005-0000-0000-0000232D0000}"/>
    <cellStyle name="60% - Accent1 6 10" xfId="31621" xr:uid="{00000000-0005-0000-0000-0000242D0000}"/>
    <cellStyle name="60% - Accent1 6 11" xfId="33224" xr:uid="{00000000-0005-0000-0000-0000252D0000}"/>
    <cellStyle name="60% - Accent1 6 12" xfId="34680" xr:uid="{00000000-0005-0000-0000-0000262D0000}"/>
    <cellStyle name="60% - Accent1 6 13" xfId="36069" xr:uid="{00000000-0005-0000-0000-0000272D0000}"/>
    <cellStyle name="60% - Accent1 6 14" xfId="37380" xr:uid="{00000000-0005-0000-0000-0000282D0000}"/>
    <cellStyle name="60% - Accent1 6 15" xfId="38595" xr:uid="{00000000-0005-0000-0000-0000292D0000}"/>
    <cellStyle name="60% - Accent1 6 16" xfId="39704" xr:uid="{00000000-0005-0000-0000-00002A2D0000}"/>
    <cellStyle name="60% - Accent1 6 2" xfId="1285" xr:uid="{00000000-0005-0000-0000-00002B2D0000}"/>
    <cellStyle name="60% - Accent1 6 3" xfId="1286" xr:uid="{00000000-0005-0000-0000-00002C2D0000}"/>
    <cellStyle name="60% - Accent1 6 4" xfId="8364" xr:uid="{00000000-0005-0000-0000-00002D2D0000}"/>
    <cellStyle name="60% - Accent1 6 5" xfId="21796" xr:uid="{00000000-0005-0000-0000-00002E2D0000}"/>
    <cellStyle name="60% - Accent1 6 6" xfId="20945" xr:uid="{00000000-0005-0000-0000-00002F2D0000}"/>
    <cellStyle name="60% - Accent1 6 7" xfId="22348" xr:uid="{00000000-0005-0000-0000-0000302D0000}"/>
    <cellStyle name="60% - Accent1 6 8" xfId="29103" xr:uid="{00000000-0005-0000-0000-0000312D0000}"/>
    <cellStyle name="60% - Accent1 6 9" xfId="30124" xr:uid="{00000000-0005-0000-0000-0000322D0000}"/>
    <cellStyle name="60% - Accent1 7" xfId="1287" xr:uid="{00000000-0005-0000-0000-0000332D0000}"/>
    <cellStyle name="60% - Accent1 7 10" xfId="24601" xr:uid="{00000000-0005-0000-0000-0000342D0000}"/>
    <cellStyle name="60% - Accent1 7 11" xfId="26115" xr:uid="{00000000-0005-0000-0000-0000352D0000}"/>
    <cellStyle name="60% - Accent1 7 12" xfId="22819" xr:uid="{00000000-0005-0000-0000-0000362D0000}"/>
    <cellStyle name="60% - Accent1 7 13" xfId="19991" xr:uid="{00000000-0005-0000-0000-0000372D0000}"/>
    <cellStyle name="60% - Accent1 7 14" xfId="22978" xr:uid="{00000000-0005-0000-0000-0000382D0000}"/>
    <cellStyle name="60% - Accent1 7 15" xfId="19838" xr:uid="{00000000-0005-0000-0000-0000392D0000}"/>
    <cellStyle name="60% - Accent1 7 16" xfId="28060" xr:uid="{00000000-0005-0000-0000-00003A2D0000}"/>
    <cellStyle name="60% - Accent1 7 2" xfId="1288" xr:uid="{00000000-0005-0000-0000-00003B2D0000}"/>
    <cellStyle name="60% - Accent1 7 3" xfId="1289" xr:uid="{00000000-0005-0000-0000-00003C2D0000}"/>
    <cellStyle name="60% - Accent1 7 4" xfId="8464" xr:uid="{00000000-0005-0000-0000-00003D2D0000}"/>
    <cellStyle name="60% - Accent1 7 5" xfId="21879" xr:uid="{00000000-0005-0000-0000-00003E2D0000}"/>
    <cellStyle name="60% - Accent1 7 6" xfId="20868" xr:uid="{00000000-0005-0000-0000-00003F2D0000}"/>
    <cellStyle name="60% - Accent1 7 7" xfId="21683" xr:uid="{00000000-0005-0000-0000-0000402D0000}"/>
    <cellStyle name="60% - Accent1 7 8" xfId="30718" xr:uid="{00000000-0005-0000-0000-0000412D0000}"/>
    <cellStyle name="60% - Accent1 7 9" xfId="13320" xr:uid="{00000000-0005-0000-0000-0000422D0000}"/>
    <cellStyle name="60% - Accent1 8" xfId="1290" xr:uid="{00000000-0005-0000-0000-0000432D0000}"/>
    <cellStyle name="60% - Accent1 8 10" xfId="22553" xr:uid="{00000000-0005-0000-0000-0000442D0000}"/>
    <cellStyle name="60% - Accent1 8 11" xfId="9473" xr:uid="{00000000-0005-0000-0000-0000452D0000}"/>
    <cellStyle name="60% - Accent1 8 12" xfId="23790" xr:uid="{00000000-0005-0000-0000-0000462D0000}"/>
    <cellStyle name="60% - Accent1 8 13" xfId="26300" xr:uid="{00000000-0005-0000-0000-0000472D0000}"/>
    <cellStyle name="60% - Accent1 8 14" xfId="31155" xr:uid="{00000000-0005-0000-0000-0000482D0000}"/>
    <cellStyle name="60% - Accent1 8 15" xfId="32777" xr:uid="{00000000-0005-0000-0000-0000492D0000}"/>
    <cellStyle name="60% - Accent1 8 16" xfId="34253" xr:uid="{00000000-0005-0000-0000-00004A2D0000}"/>
    <cellStyle name="60% - Accent1 8 2" xfId="1291" xr:uid="{00000000-0005-0000-0000-00004B2D0000}"/>
    <cellStyle name="60% - Accent1 8 3" xfId="1292" xr:uid="{00000000-0005-0000-0000-00004C2D0000}"/>
    <cellStyle name="60% - Accent1 8 4" xfId="8563" xr:uid="{00000000-0005-0000-0000-00004D2D0000}"/>
    <cellStyle name="60% - Accent1 8 5" xfId="21960" xr:uid="{00000000-0005-0000-0000-00004E2D0000}"/>
    <cellStyle name="60% - Accent1 8 6" xfId="20789" xr:uid="{00000000-0005-0000-0000-00004F2D0000}"/>
    <cellStyle name="60% - Accent1 8 7" xfId="21249" xr:uid="{00000000-0005-0000-0000-0000502D0000}"/>
    <cellStyle name="60% - Accent1 8 8" xfId="21146" xr:uid="{00000000-0005-0000-0000-0000512D0000}"/>
    <cellStyle name="60% - Accent1 8 9" xfId="27573" xr:uid="{00000000-0005-0000-0000-0000522D0000}"/>
    <cellStyle name="60% - Accent1 9" xfId="1293" xr:uid="{00000000-0005-0000-0000-0000532D0000}"/>
    <cellStyle name="60% - Accent1 9 10" xfId="23947" xr:uid="{00000000-0005-0000-0000-0000542D0000}"/>
    <cellStyle name="60% - Accent1 9 11" xfId="30033" xr:uid="{00000000-0005-0000-0000-0000552D0000}"/>
    <cellStyle name="60% - Accent1 9 12" xfId="9589" xr:uid="{00000000-0005-0000-0000-0000562D0000}"/>
    <cellStyle name="60% - Accent1 9 13" xfId="29987" xr:uid="{00000000-0005-0000-0000-0000572D0000}"/>
    <cellStyle name="60% - Accent1 9 14" xfId="31482" xr:uid="{00000000-0005-0000-0000-0000582D0000}"/>
    <cellStyle name="60% - Accent1 9 15" xfId="33093" xr:uid="{00000000-0005-0000-0000-0000592D0000}"/>
    <cellStyle name="60% - Accent1 9 16" xfId="34558" xr:uid="{00000000-0005-0000-0000-00005A2D0000}"/>
    <cellStyle name="60% - Accent1 9 2" xfId="1294" xr:uid="{00000000-0005-0000-0000-00005B2D0000}"/>
    <cellStyle name="60% - Accent1 9 3" xfId="1295" xr:uid="{00000000-0005-0000-0000-00005C2D0000}"/>
    <cellStyle name="60% - Accent1 9 4" xfId="8664" xr:uid="{00000000-0005-0000-0000-00005D2D0000}"/>
    <cellStyle name="60% - Accent1 9 5" xfId="22044" xr:uid="{00000000-0005-0000-0000-00005E2D0000}"/>
    <cellStyle name="60% - Accent1 9 6" xfId="20712" xr:uid="{00000000-0005-0000-0000-00005F2D0000}"/>
    <cellStyle name="60% - Accent1 9 7" xfId="24932" xr:uid="{00000000-0005-0000-0000-0000602D0000}"/>
    <cellStyle name="60% - Accent1 9 8" xfId="21987" xr:uid="{00000000-0005-0000-0000-0000612D0000}"/>
    <cellStyle name="60% - Accent1 9 9" xfId="9627" xr:uid="{00000000-0005-0000-0000-0000622D0000}"/>
    <cellStyle name="60% - Accent2 10" xfId="1297" xr:uid="{00000000-0005-0000-0000-0000632D0000}"/>
    <cellStyle name="60% - Accent2 10 10" xfId="31989" xr:uid="{00000000-0005-0000-0000-0000642D0000}"/>
    <cellStyle name="60% - Accent2 10 11" xfId="33504" xr:uid="{00000000-0005-0000-0000-0000652D0000}"/>
    <cellStyle name="60% - Accent2 10 12" xfId="34946" xr:uid="{00000000-0005-0000-0000-0000662D0000}"/>
    <cellStyle name="60% - Accent2 10 13" xfId="36319" xr:uid="{00000000-0005-0000-0000-0000672D0000}"/>
    <cellStyle name="60% - Accent2 10 14" xfId="37613" xr:uid="{00000000-0005-0000-0000-0000682D0000}"/>
    <cellStyle name="60% - Accent2 10 15" xfId="38806" xr:uid="{00000000-0005-0000-0000-0000692D0000}"/>
    <cellStyle name="60% - Accent2 10 16" xfId="39896" xr:uid="{00000000-0005-0000-0000-00006A2D0000}"/>
    <cellStyle name="60% - Accent2 10 2" xfId="1298" xr:uid="{00000000-0005-0000-0000-00006B2D0000}"/>
    <cellStyle name="60% - Accent2 10 3" xfId="1299" xr:uid="{00000000-0005-0000-0000-00006C2D0000}"/>
    <cellStyle name="60% - Accent2 10 4" xfId="8764" xr:uid="{00000000-0005-0000-0000-00006D2D0000}"/>
    <cellStyle name="60% - Accent2 10 5" xfId="22130" xr:uid="{00000000-0005-0000-0000-00006E2D0000}"/>
    <cellStyle name="60% - Accent2 10 6" xfId="20638" xr:uid="{00000000-0005-0000-0000-00006F2D0000}"/>
    <cellStyle name="60% - Accent2 10 7" xfId="23522" xr:uid="{00000000-0005-0000-0000-0000702D0000}"/>
    <cellStyle name="60% - Accent2 10 8" xfId="20974" xr:uid="{00000000-0005-0000-0000-0000712D0000}"/>
    <cellStyle name="60% - Accent2 10 9" xfId="30350" xr:uid="{00000000-0005-0000-0000-0000722D0000}"/>
    <cellStyle name="60% - Accent2 11" xfId="1300" xr:uid="{00000000-0005-0000-0000-0000732D0000}"/>
    <cellStyle name="60% - Accent2 11 10" xfId="25734" xr:uid="{00000000-0005-0000-0000-0000742D0000}"/>
    <cellStyle name="60% - Accent2 11 11" xfId="28176" xr:uid="{00000000-0005-0000-0000-0000752D0000}"/>
    <cellStyle name="60% - Accent2 11 12" xfId="24546" xr:uid="{00000000-0005-0000-0000-0000762D0000}"/>
    <cellStyle name="60% - Accent2 11 13" xfId="21664" xr:uid="{00000000-0005-0000-0000-0000772D0000}"/>
    <cellStyle name="60% - Accent2 11 14" xfId="23033" xr:uid="{00000000-0005-0000-0000-0000782D0000}"/>
    <cellStyle name="60% - Accent2 11 15" xfId="19789" xr:uid="{00000000-0005-0000-0000-0000792D0000}"/>
    <cellStyle name="60% - Accent2 11 16" xfId="24942" xr:uid="{00000000-0005-0000-0000-00007A2D0000}"/>
    <cellStyle name="60% - Accent2 11 2" xfId="1301" xr:uid="{00000000-0005-0000-0000-00007B2D0000}"/>
    <cellStyle name="60% - Accent2 11 3" xfId="1302" xr:uid="{00000000-0005-0000-0000-00007C2D0000}"/>
    <cellStyle name="60% - Accent2 11 4" xfId="8864" xr:uid="{00000000-0005-0000-0000-00007D2D0000}"/>
    <cellStyle name="60% - Accent2 11 5" xfId="22215" xr:uid="{00000000-0005-0000-0000-00007E2D0000}"/>
    <cellStyle name="60% - Accent2 11 6" xfId="20564" xr:uid="{00000000-0005-0000-0000-00007F2D0000}"/>
    <cellStyle name="60% - Accent2 11 7" xfId="21608" xr:uid="{00000000-0005-0000-0000-0000802D0000}"/>
    <cellStyle name="60% - Accent2 11 8" xfId="26798" xr:uid="{00000000-0005-0000-0000-0000812D0000}"/>
    <cellStyle name="60% - Accent2 11 9" xfId="21595" xr:uid="{00000000-0005-0000-0000-0000822D0000}"/>
    <cellStyle name="60% - Accent2 12" xfId="1303" xr:uid="{00000000-0005-0000-0000-0000832D0000}"/>
    <cellStyle name="60% - Accent2 12 10" xfId="30100" xr:uid="{00000000-0005-0000-0000-0000842D0000}"/>
    <cellStyle name="60% - Accent2 12 11" xfId="26130" xr:uid="{00000000-0005-0000-0000-0000852D0000}"/>
    <cellStyle name="60% - Accent2 12 12" xfId="13256" xr:uid="{00000000-0005-0000-0000-0000862D0000}"/>
    <cellStyle name="60% - Accent2 12 13" xfId="13319" xr:uid="{00000000-0005-0000-0000-0000872D0000}"/>
    <cellStyle name="60% - Accent2 12 14" xfId="26627" xr:uid="{00000000-0005-0000-0000-0000882D0000}"/>
    <cellStyle name="60% - Accent2 12 15" xfId="20505" xr:uid="{00000000-0005-0000-0000-0000892D0000}"/>
    <cellStyle name="60% - Accent2 12 16" xfId="28368" xr:uid="{00000000-0005-0000-0000-00008A2D0000}"/>
    <cellStyle name="60% - Accent2 12 2" xfId="1304" xr:uid="{00000000-0005-0000-0000-00008B2D0000}"/>
    <cellStyle name="60% - Accent2 12 3" xfId="1305" xr:uid="{00000000-0005-0000-0000-00008C2D0000}"/>
    <cellStyle name="60% - Accent2 12 4" xfId="8966" xr:uid="{00000000-0005-0000-0000-00008D2D0000}"/>
    <cellStyle name="60% - Accent2 12 5" xfId="22294" xr:uid="{00000000-0005-0000-0000-00008E2D0000}"/>
    <cellStyle name="60% - Accent2 12 6" xfId="20477" xr:uid="{00000000-0005-0000-0000-00008F2D0000}"/>
    <cellStyle name="60% - Accent2 12 7" xfId="27076" xr:uid="{00000000-0005-0000-0000-0000902D0000}"/>
    <cellStyle name="60% - Accent2 12 8" xfId="13401" xr:uid="{00000000-0005-0000-0000-0000912D0000}"/>
    <cellStyle name="60% - Accent2 12 9" xfId="25345" xr:uid="{00000000-0005-0000-0000-0000922D0000}"/>
    <cellStyle name="60% - Accent2 13" xfId="1306" xr:uid="{00000000-0005-0000-0000-0000932D0000}"/>
    <cellStyle name="60% - Accent2 13 10" xfId="23032" xr:uid="{00000000-0005-0000-0000-0000942D0000}"/>
    <cellStyle name="60% - Accent2 13 11" xfId="13184" xr:uid="{00000000-0005-0000-0000-0000952D0000}"/>
    <cellStyle name="60% - Accent2 13 12" xfId="29259" xr:uid="{00000000-0005-0000-0000-0000962D0000}"/>
    <cellStyle name="60% - Accent2 13 13" xfId="22511" xr:uid="{00000000-0005-0000-0000-0000972D0000}"/>
    <cellStyle name="60% - Accent2 13 14" xfId="29257" xr:uid="{00000000-0005-0000-0000-0000982D0000}"/>
    <cellStyle name="60% - Accent2 13 15" xfId="29593" xr:uid="{00000000-0005-0000-0000-0000992D0000}"/>
    <cellStyle name="60% - Accent2 13 16" xfId="31100" xr:uid="{00000000-0005-0000-0000-00009A2D0000}"/>
    <cellStyle name="60% - Accent2 13 2" xfId="1307" xr:uid="{00000000-0005-0000-0000-00009B2D0000}"/>
    <cellStyle name="60% - Accent2 13 3" xfId="1308" xr:uid="{00000000-0005-0000-0000-00009C2D0000}"/>
    <cellStyle name="60% - Accent2 13 4" xfId="9063" xr:uid="{00000000-0005-0000-0000-00009D2D0000}"/>
    <cellStyle name="60% - Accent2 13 5" xfId="22383" xr:uid="{00000000-0005-0000-0000-00009E2D0000}"/>
    <cellStyle name="60% - Accent2 13 6" xfId="20396" xr:uid="{00000000-0005-0000-0000-00009F2D0000}"/>
    <cellStyle name="60% - Accent2 13 7" xfId="24699" xr:uid="{00000000-0005-0000-0000-0000A02D0000}"/>
    <cellStyle name="60% - Accent2 13 8" xfId="26651" xr:uid="{00000000-0005-0000-0000-0000A12D0000}"/>
    <cellStyle name="60% - Accent2 13 9" xfId="24299" xr:uid="{00000000-0005-0000-0000-0000A22D0000}"/>
    <cellStyle name="60% - Accent2 14" xfId="1309" xr:uid="{00000000-0005-0000-0000-0000A32D0000}"/>
    <cellStyle name="60% - Accent2 14 10" xfId="23467" xr:uid="{00000000-0005-0000-0000-0000A42D0000}"/>
    <cellStyle name="60% - Accent2 14 11" xfId="21168" xr:uid="{00000000-0005-0000-0000-0000A52D0000}"/>
    <cellStyle name="60% - Accent2 14 12" xfId="23385" xr:uid="{00000000-0005-0000-0000-0000A62D0000}"/>
    <cellStyle name="60% - Accent2 14 13" xfId="33279" xr:uid="{00000000-0005-0000-0000-0000A72D0000}"/>
    <cellStyle name="60% - Accent2 14 14" xfId="34735" xr:uid="{00000000-0005-0000-0000-0000A82D0000}"/>
    <cellStyle name="60% - Accent2 14 15" xfId="36122" xr:uid="{00000000-0005-0000-0000-0000A92D0000}"/>
    <cellStyle name="60% - Accent2 14 16" xfId="37429" xr:uid="{00000000-0005-0000-0000-0000AA2D0000}"/>
    <cellStyle name="60% - Accent2 14 2" xfId="1310" xr:uid="{00000000-0005-0000-0000-0000AB2D0000}"/>
    <cellStyle name="60% - Accent2 14 3" xfId="1311" xr:uid="{00000000-0005-0000-0000-0000AC2D0000}"/>
    <cellStyle name="60% - Accent2 14 4" xfId="9159" xr:uid="{00000000-0005-0000-0000-0000AD2D0000}"/>
    <cellStyle name="60% - Accent2 14 5" xfId="22461" xr:uid="{00000000-0005-0000-0000-0000AE2D0000}"/>
    <cellStyle name="60% - Accent2 14 6" xfId="20317" xr:uid="{00000000-0005-0000-0000-0000AF2D0000}"/>
    <cellStyle name="60% - Accent2 14 7" xfId="27459" xr:uid="{00000000-0005-0000-0000-0000B02D0000}"/>
    <cellStyle name="60% - Accent2 14 8" xfId="21817" xr:uid="{00000000-0005-0000-0000-0000B12D0000}"/>
    <cellStyle name="60% - Accent2 14 9" xfId="29909" xr:uid="{00000000-0005-0000-0000-0000B22D0000}"/>
    <cellStyle name="60% - Accent2 15" xfId="1312" xr:uid="{00000000-0005-0000-0000-0000B32D0000}"/>
    <cellStyle name="60% - Accent2 15 10" xfId="30228" xr:uid="{00000000-0005-0000-0000-0000B42D0000}"/>
    <cellStyle name="60% - Accent2 15 11" xfId="31869" xr:uid="{00000000-0005-0000-0000-0000B52D0000}"/>
    <cellStyle name="60% - Accent2 15 12" xfId="33392" xr:uid="{00000000-0005-0000-0000-0000B62D0000}"/>
    <cellStyle name="60% - Accent2 15 13" xfId="34840" xr:uid="{00000000-0005-0000-0000-0000B72D0000}"/>
    <cellStyle name="60% - Accent2 15 14" xfId="36220" xr:uid="{00000000-0005-0000-0000-0000B82D0000}"/>
    <cellStyle name="60% - Accent2 15 15" xfId="37517" xr:uid="{00000000-0005-0000-0000-0000B92D0000}"/>
    <cellStyle name="60% - Accent2 15 16" xfId="38714" xr:uid="{00000000-0005-0000-0000-0000BA2D0000}"/>
    <cellStyle name="60% - Accent2 15 2" xfId="1313" xr:uid="{00000000-0005-0000-0000-0000BB2D0000}"/>
    <cellStyle name="60% - Accent2 15 3" xfId="1314" xr:uid="{00000000-0005-0000-0000-0000BC2D0000}"/>
    <cellStyle name="60% - Accent2 15 4" xfId="9255" xr:uid="{00000000-0005-0000-0000-0000BD2D0000}"/>
    <cellStyle name="60% - Accent2 15 5" xfId="22537" xr:uid="{00000000-0005-0000-0000-0000BE2D0000}"/>
    <cellStyle name="60% - Accent2 15 6" xfId="20234" xr:uid="{00000000-0005-0000-0000-0000BF2D0000}"/>
    <cellStyle name="60% - Accent2 15 7" xfId="25019" xr:uid="{00000000-0005-0000-0000-0000C02D0000}"/>
    <cellStyle name="60% - Accent2 15 8" xfId="26154" xr:uid="{00000000-0005-0000-0000-0000C12D0000}"/>
    <cellStyle name="60% - Accent2 15 9" xfId="28685" xr:uid="{00000000-0005-0000-0000-0000C22D0000}"/>
    <cellStyle name="60% - Accent2 16" xfId="1315" xr:uid="{00000000-0005-0000-0000-0000C32D0000}"/>
    <cellStyle name="60% - Accent2 16 10" xfId="32415" xr:uid="{00000000-0005-0000-0000-0000C42D0000}"/>
    <cellStyle name="60% - Accent2 16 11" xfId="33909" xr:uid="{00000000-0005-0000-0000-0000C52D0000}"/>
    <cellStyle name="60% - Accent2 16 12" xfId="35332" xr:uid="{00000000-0005-0000-0000-0000C62D0000}"/>
    <cellStyle name="60% - Accent2 16 13" xfId="36683" xr:uid="{00000000-0005-0000-0000-0000C72D0000}"/>
    <cellStyle name="60% - Accent2 16 14" xfId="37941" xr:uid="{00000000-0005-0000-0000-0000C82D0000}"/>
    <cellStyle name="60% - Accent2 16 15" xfId="39104" xr:uid="{00000000-0005-0000-0000-0000C92D0000}"/>
    <cellStyle name="60% - Accent2 16 16" xfId="40168" xr:uid="{00000000-0005-0000-0000-0000CA2D0000}"/>
    <cellStyle name="60% - Accent2 16 2" xfId="1316" xr:uid="{00000000-0005-0000-0000-0000CB2D0000}"/>
    <cellStyle name="60% - Accent2 16 3" xfId="1317" xr:uid="{00000000-0005-0000-0000-0000CC2D0000}"/>
    <cellStyle name="60% - Accent2 16 4" xfId="9349" xr:uid="{00000000-0005-0000-0000-0000CD2D0000}"/>
    <cellStyle name="60% - Accent2 16 5" xfId="22613" xr:uid="{00000000-0005-0000-0000-0000CE2D0000}"/>
    <cellStyle name="60% - Accent2 16 6" xfId="20158" xr:uid="{00000000-0005-0000-0000-0000CF2D0000}"/>
    <cellStyle name="60% - Accent2 16 7" xfId="23572" xr:uid="{00000000-0005-0000-0000-0000D02D0000}"/>
    <cellStyle name="60% - Accent2 16 8" xfId="24715" xr:uid="{00000000-0005-0000-0000-0000D12D0000}"/>
    <cellStyle name="60% - Accent2 16 9" xfId="30782" xr:uid="{00000000-0005-0000-0000-0000D22D0000}"/>
    <cellStyle name="60% - Accent2 17" xfId="1318" xr:uid="{00000000-0005-0000-0000-0000D32D0000}"/>
    <cellStyle name="60% - Accent2 17 10" xfId="34614" xr:uid="{00000000-0005-0000-0000-0000D42D0000}"/>
    <cellStyle name="60% - Accent2 17 11" xfId="36004" xr:uid="{00000000-0005-0000-0000-0000D52D0000}"/>
    <cellStyle name="60% - Accent2 17 12" xfId="37320" xr:uid="{00000000-0005-0000-0000-0000D62D0000}"/>
    <cellStyle name="60% - Accent2 17 13" xfId="38541" xr:uid="{00000000-0005-0000-0000-0000D72D0000}"/>
    <cellStyle name="60% - Accent2 17 14" xfId="39652" xr:uid="{00000000-0005-0000-0000-0000D82D0000}"/>
    <cellStyle name="60% - Accent2 17 2" xfId="13347" xr:uid="{00000000-0005-0000-0000-0000D92D0000}"/>
    <cellStyle name="60% - Accent2 17 3" xfId="25768" xr:uid="{00000000-0005-0000-0000-0000DA2D0000}"/>
    <cellStyle name="60% - Accent2 17 4" xfId="3184" xr:uid="{00000000-0005-0000-0000-0000DB2D0000}"/>
    <cellStyle name="60% - Accent2 17 5" xfId="21938" xr:uid="{00000000-0005-0000-0000-0000DC2D0000}"/>
    <cellStyle name="60% - Accent2 17 6" xfId="22158" xr:uid="{00000000-0005-0000-0000-0000DD2D0000}"/>
    <cellStyle name="60% - Accent2 17 7" xfId="30050" xr:uid="{00000000-0005-0000-0000-0000DE2D0000}"/>
    <cellStyle name="60% - Accent2 17 8" xfId="31547" xr:uid="{00000000-0005-0000-0000-0000DF2D0000}"/>
    <cellStyle name="60% - Accent2 17 9" xfId="33154" xr:uid="{00000000-0005-0000-0000-0000E02D0000}"/>
    <cellStyle name="60% - Accent2 18" xfId="1319" xr:uid="{00000000-0005-0000-0000-0000E12D0000}"/>
    <cellStyle name="60% - Accent2 18 10" xfId="38516" xr:uid="{00000000-0005-0000-0000-0000E22D0000}"/>
    <cellStyle name="60% - Accent2 18 11" xfId="39630" xr:uid="{00000000-0005-0000-0000-0000E32D0000}"/>
    <cellStyle name="60% - Accent2 18 12" xfId="40640" xr:uid="{00000000-0005-0000-0000-0000E42D0000}"/>
    <cellStyle name="60% - Accent2 18 13" xfId="41493" xr:uid="{00000000-0005-0000-0000-0000E52D0000}"/>
    <cellStyle name="60% - Accent2 18 14" xfId="42205" xr:uid="{00000000-0005-0000-0000-0000E62D0000}"/>
    <cellStyle name="60% - Accent2 18 2" xfId="15845" xr:uid="{00000000-0005-0000-0000-0000E72D0000}"/>
    <cellStyle name="60% - Accent2 18 3" xfId="27699" xr:uid="{00000000-0005-0000-0000-0000E82D0000}"/>
    <cellStyle name="60% - Accent2 18 4" xfId="29938" xr:uid="{00000000-0005-0000-0000-0000E92D0000}"/>
    <cellStyle name="60% - Accent2 18 5" xfId="31513" xr:uid="{00000000-0005-0000-0000-0000EA2D0000}"/>
    <cellStyle name="60% - Accent2 18 6" xfId="33123" xr:uid="{00000000-0005-0000-0000-0000EB2D0000}"/>
    <cellStyle name="60% - Accent2 18 7" xfId="34587" xr:uid="{00000000-0005-0000-0000-0000EC2D0000}"/>
    <cellStyle name="60% - Accent2 18 8" xfId="35977" xr:uid="{00000000-0005-0000-0000-0000ED2D0000}"/>
    <cellStyle name="60% - Accent2 18 9" xfId="37294" xr:uid="{00000000-0005-0000-0000-0000EE2D0000}"/>
    <cellStyle name="60% - Accent2 19" xfId="1320" xr:uid="{00000000-0005-0000-0000-0000EF2D0000}"/>
    <cellStyle name="60% - Accent2 19 10" xfId="37373" xr:uid="{00000000-0005-0000-0000-0000F02D0000}"/>
    <cellStyle name="60% - Accent2 19 11" xfId="38589" xr:uid="{00000000-0005-0000-0000-0000F12D0000}"/>
    <cellStyle name="60% - Accent2 19 12" xfId="39698" xr:uid="{00000000-0005-0000-0000-0000F22D0000}"/>
    <cellStyle name="60% - Accent2 19 13" xfId="40699" xr:uid="{00000000-0005-0000-0000-0000F32D0000}"/>
    <cellStyle name="60% - Accent2 19 14" xfId="41543" xr:uid="{00000000-0005-0000-0000-0000F42D0000}"/>
    <cellStyle name="60% - Accent2 19 2" xfId="15940" xr:uid="{00000000-0005-0000-0000-0000F52D0000}"/>
    <cellStyle name="60% - Accent2 19 3" xfId="27775" xr:uid="{00000000-0005-0000-0000-0000F62D0000}"/>
    <cellStyle name="60% - Accent2 19 4" xfId="25975" xr:uid="{00000000-0005-0000-0000-0000F72D0000}"/>
    <cellStyle name="60% - Accent2 19 5" xfId="9463" xr:uid="{00000000-0005-0000-0000-0000F82D0000}"/>
    <cellStyle name="60% - Accent2 19 6" xfId="31612" xr:uid="{00000000-0005-0000-0000-0000F92D0000}"/>
    <cellStyle name="60% - Accent2 19 7" xfId="33215" xr:uid="{00000000-0005-0000-0000-0000FA2D0000}"/>
    <cellStyle name="60% - Accent2 19 8" xfId="34672" xr:uid="{00000000-0005-0000-0000-0000FB2D0000}"/>
    <cellStyle name="60% - Accent2 19 9" xfId="36061" xr:uid="{00000000-0005-0000-0000-0000FC2D0000}"/>
    <cellStyle name="60% - Accent2 2" xfId="1321" xr:uid="{00000000-0005-0000-0000-0000FD2D0000}"/>
    <cellStyle name="60% - Accent2 2 10" xfId="26051" xr:uid="{00000000-0005-0000-0000-0000FE2D0000}"/>
    <cellStyle name="60% - Accent2 2 11" xfId="25457" xr:uid="{00000000-0005-0000-0000-0000FF2D0000}"/>
    <cellStyle name="60% - Accent2 2 12" xfId="9671" xr:uid="{00000000-0005-0000-0000-0000002E0000}"/>
    <cellStyle name="60% - Accent2 2 13" xfId="26591" xr:uid="{00000000-0005-0000-0000-0000012E0000}"/>
    <cellStyle name="60% - Accent2 2 14" xfId="19630" xr:uid="{00000000-0005-0000-0000-0000022E0000}"/>
    <cellStyle name="60% - Accent2 2 15" xfId="24758" xr:uid="{00000000-0005-0000-0000-0000032E0000}"/>
    <cellStyle name="60% - Accent2 2 16" xfId="29406" xr:uid="{00000000-0005-0000-0000-0000042E0000}"/>
    <cellStyle name="60% - Accent2 2 2" xfId="1322" xr:uid="{00000000-0005-0000-0000-0000052E0000}"/>
    <cellStyle name="60% - Accent2 2 3" xfId="1323" xr:uid="{00000000-0005-0000-0000-0000062E0000}"/>
    <cellStyle name="60% - Accent2 2 4" xfId="7968" xr:uid="{00000000-0005-0000-0000-0000072E0000}"/>
    <cellStyle name="60% - Accent2 2 5" xfId="21475" xr:uid="{00000000-0005-0000-0000-0000082E0000}"/>
    <cellStyle name="60% - Accent2 2 6" xfId="23455" xr:uid="{00000000-0005-0000-0000-0000092E0000}"/>
    <cellStyle name="60% - Accent2 2 7" xfId="23361" xr:uid="{00000000-0005-0000-0000-00000A2E0000}"/>
    <cellStyle name="60% - Accent2 2 8" xfId="20677" xr:uid="{00000000-0005-0000-0000-00000B2E0000}"/>
    <cellStyle name="60% - Accent2 2 9" xfId="27464" xr:uid="{00000000-0005-0000-0000-00000C2E0000}"/>
    <cellStyle name="60% - Accent2 20" xfId="1324" xr:uid="{00000000-0005-0000-0000-00000D2E0000}"/>
    <cellStyle name="60% - Accent2 20 10" xfId="25422" xr:uid="{00000000-0005-0000-0000-00000E2E0000}"/>
    <cellStyle name="60% - Accent2 20 11" xfId="9703" xr:uid="{00000000-0005-0000-0000-00000F2E0000}"/>
    <cellStyle name="60% - Accent2 20 12" xfId="24326" xr:uid="{00000000-0005-0000-0000-0000102E0000}"/>
    <cellStyle name="60% - Accent2 20 13" xfId="23074" xr:uid="{00000000-0005-0000-0000-0000112E0000}"/>
    <cellStyle name="60% - Accent2 20 14" xfId="31592" xr:uid="{00000000-0005-0000-0000-0000122E0000}"/>
    <cellStyle name="60% - Accent2 20 2" xfId="16037" xr:uid="{00000000-0005-0000-0000-0000132E0000}"/>
    <cellStyle name="60% - Accent2 20 3" xfId="27854" xr:uid="{00000000-0005-0000-0000-0000142E0000}"/>
    <cellStyle name="60% - Accent2 20 4" xfId="22987" xr:uid="{00000000-0005-0000-0000-0000152E0000}"/>
    <cellStyle name="60% - Accent2 20 5" xfId="19203" xr:uid="{00000000-0005-0000-0000-0000162E0000}"/>
    <cellStyle name="60% - Accent2 20 6" xfId="25503" xr:uid="{00000000-0005-0000-0000-0000172E0000}"/>
    <cellStyle name="60% - Accent2 20 7" xfId="21119" xr:uid="{00000000-0005-0000-0000-0000182E0000}"/>
    <cellStyle name="60% - Accent2 20 8" xfId="27677" xr:uid="{00000000-0005-0000-0000-0000192E0000}"/>
    <cellStyle name="60% - Accent2 20 9" xfId="26443" xr:uid="{00000000-0005-0000-0000-00001A2E0000}"/>
    <cellStyle name="60% - Accent2 21" xfId="1325" xr:uid="{00000000-0005-0000-0000-00001B2E0000}"/>
    <cellStyle name="60% - Accent2 21 10" xfId="37000" xr:uid="{00000000-0005-0000-0000-00001C2E0000}"/>
    <cellStyle name="60% - Accent2 21 11" xfId="38241" xr:uid="{00000000-0005-0000-0000-00001D2E0000}"/>
    <cellStyle name="60% - Accent2 21 12" xfId="39379" xr:uid="{00000000-0005-0000-0000-00001E2E0000}"/>
    <cellStyle name="60% - Accent2 21 13" xfId="40411" xr:uid="{00000000-0005-0000-0000-00001F2E0000}"/>
    <cellStyle name="60% - Accent2 21 14" xfId="41295" xr:uid="{00000000-0005-0000-0000-0000202E0000}"/>
    <cellStyle name="60% - Accent2 21 2" xfId="16134" xr:uid="{00000000-0005-0000-0000-0000212E0000}"/>
    <cellStyle name="60% - Accent2 21 3" xfId="27931" xr:uid="{00000000-0005-0000-0000-0000222E0000}"/>
    <cellStyle name="60% - Accent2 21 4" xfId="25901" xr:uid="{00000000-0005-0000-0000-0000232E0000}"/>
    <cellStyle name="60% - Accent2 21 5" xfId="19827" xr:uid="{00000000-0005-0000-0000-0000242E0000}"/>
    <cellStyle name="60% - Accent2 21 6" xfId="31163" xr:uid="{00000000-0005-0000-0000-0000252E0000}"/>
    <cellStyle name="60% - Accent2 21 7" xfId="32783" xr:uid="{00000000-0005-0000-0000-0000262E0000}"/>
    <cellStyle name="60% - Accent2 21 8" xfId="34259" xr:uid="{00000000-0005-0000-0000-0000272E0000}"/>
    <cellStyle name="60% - Accent2 21 9" xfId="35662" xr:uid="{00000000-0005-0000-0000-0000282E0000}"/>
    <cellStyle name="60% - Accent2 22" xfId="1326" xr:uid="{00000000-0005-0000-0000-0000292E0000}"/>
    <cellStyle name="60% - Accent2 22 10" xfId="34177" xr:uid="{00000000-0005-0000-0000-00002A2E0000}"/>
    <cellStyle name="60% - Accent2 22 11" xfId="35585" xr:uid="{00000000-0005-0000-0000-00002B2E0000}"/>
    <cellStyle name="60% - Accent2 22 12" xfId="36925" xr:uid="{00000000-0005-0000-0000-00002C2E0000}"/>
    <cellStyle name="60% - Accent2 22 13" xfId="38170" xr:uid="{00000000-0005-0000-0000-00002D2E0000}"/>
    <cellStyle name="60% - Accent2 22 14" xfId="39316" xr:uid="{00000000-0005-0000-0000-00002E2E0000}"/>
    <cellStyle name="60% - Accent2 22 2" xfId="16230" xr:uid="{00000000-0005-0000-0000-00002F2E0000}"/>
    <cellStyle name="60% - Accent2 22 3" xfId="28006" xr:uid="{00000000-0005-0000-0000-0000302E0000}"/>
    <cellStyle name="60% - Accent2 22 4" xfId="25862" xr:uid="{00000000-0005-0000-0000-0000312E0000}"/>
    <cellStyle name="60% - Accent2 22 5" xfId="24268" xr:uid="{00000000-0005-0000-0000-0000322E0000}"/>
    <cellStyle name="60% - Accent2 22 6" xfId="24581" xr:uid="{00000000-0005-0000-0000-0000332E0000}"/>
    <cellStyle name="60% - Accent2 22 7" xfId="26113" xr:uid="{00000000-0005-0000-0000-0000342E0000}"/>
    <cellStyle name="60% - Accent2 22 8" xfId="31079" xr:uid="{00000000-0005-0000-0000-0000352E0000}"/>
    <cellStyle name="60% - Accent2 22 9" xfId="32701" xr:uid="{00000000-0005-0000-0000-0000362E0000}"/>
    <cellStyle name="60% - Accent2 23" xfId="1327" xr:uid="{00000000-0005-0000-0000-0000372E0000}"/>
    <cellStyle name="60% - Accent2 23 10" xfId="24848" xr:uid="{00000000-0005-0000-0000-0000382E0000}"/>
    <cellStyle name="60% - Accent2 23 11" xfId="23212" xr:uid="{00000000-0005-0000-0000-0000392E0000}"/>
    <cellStyle name="60% - Accent2 23 12" xfId="19187" xr:uid="{00000000-0005-0000-0000-00003A2E0000}"/>
    <cellStyle name="60% - Accent2 23 13" xfId="21341" xr:uid="{00000000-0005-0000-0000-00003B2E0000}"/>
    <cellStyle name="60% - Accent2 23 14" xfId="31767" xr:uid="{00000000-0005-0000-0000-00003C2E0000}"/>
    <cellStyle name="60% - Accent2 23 2" xfId="16326" xr:uid="{00000000-0005-0000-0000-00003D2E0000}"/>
    <cellStyle name="60% - Accent2 23 3" xfId="28083" xr:uid="{00000000-0005-0000-0000-00003E2E0000}"/>
    <cellStyle name="60% - Accent2 23 4" xfId="25829" xr:uid="{00000000-0005-0000-0000-00003F2E0000}"/>
    <cellStyle name="60% - Accent2 23 5" xfId="27417" xr:uid="{00000000-0005-0000-0000-0000402E0000}"/>
    <cellStyle name="60% - Accent2 23 6" xfId="25223" xr:uid="{00000000-0005-0000-0000-0000412E0000}"/>
    <cellStyle name="60% - Accent2 23 7" xfId="27620" xr:uid="{00000000-0005-0000-0000-0000422E0000}"/>
    <cellStyle name="60% - Accent2 23 8" xfId="25694" xr:uid="{00000000-0005-0000-0000-0000432E0000}"/>
    <cellStyle name="60% - Accent2 23 9" xfId="25569" xr:uid="{00000000-0005-0000-0000-0000442E0000}"/>
    <cellStyle name="60% - Accent2 24" xfId="1328" xr:uid="{00000000-0005-0000-0000-0000452E0000}"/>
    <cellStyle name="60% - Accent2 24 10" xfId="23168" xr:uid="{00000000-0005-0000-0000-0000462E0000}"/>
    <cellStyle name="60% - Accent2 24 11" xfId="27070" xr:uid="{00000000-0005-0000-0000-0000472E0000}"/>
    <cellStyle name="60% - Accent2 24 12" xfId="9534" xr:uid="{00000000-0005-0000-0000-0000482E0000}"/>
    <cellStyle name="60% - Accent2 24 13" xfId="23575" xr:uid="{00000000-0005-0000-0000-0000492E0000}"/>
    <cellStyle name="60% - Accent2 24 14" xfId="20342" xr:uid="{00000000-0005-0000-0000-00004A2E0000}"/>
    <cellStyle name="60% - Accent2 24 2" xfId="16422" xr:uid="{00000000-0005-0000-0000-00004B2E0000}"/>
    <cellStyle name="60% - Accent2 24 3" xfId="28156" xr:uid="{00000000-0005-0000-0000-00004C2E0000}"/>
    <cellStyle name="60% - Accent2 24 4" xfId="25786" xr:uid="{00000000-0005-0000-0000-00004D2E0000}"/>
    <cellStyle name="60% - Accent2 24 5" xfId="24170" xr:uid="{00000000-0005-0000-0000-00004E2E0000}"/>
    <cellStyle name="60% - Accent2 24 6" xfId="25354" xr:uid="{00000000-0005-0000-0000-00004F2E0000}"/>
    <cellStyle name="60% - Accent2 24 7" xfId="22405" xr:uid="{00000000-0005-0000-0000-0000502E0000}"/>
    <cellStyle name="60% - Accent2 24 8" xfId="13357" xr:uid="{00000000-0005-0000-0000-0000512E0000}"/>
    <cellStyle name="60% - Accent2 24 9" xfId="25243" xr:uid="{00000000-0005-0000-0000-0000522E0000}"/>
    <cellStyle name="60% - Accent2 25" xfId="1329" xr:uid="{00000000-0005-0000-0000-0000532E0000}"/>
    <cellStyle name="60% - Accent2 25 10" xfId="35732" xr:uid="{00000000-0005-0000-0000-0000542E0000}"/>
    <cellStyle name="60% - Accent2 25 11" xfId="37065" xr:uid="{00000000-0005-0000-0000-0000552E0000}"/>
    <cellStyle name="60% - Accent2 25 12" xfId="38299" xr:uid="{00000000-0005-0000-0000-0000562E0000}"/>
    <cellStyle name="60% - Accent2 25 13" xfId="39431" xr:uid="{00000000-0005-0000-0000-0000572E0000}"/>
    <cellStyle name="60% - Accent2 25 14" xfId="40456" xr:uid="{00000000-0005-0000-0000-0000582E0000}"/>
    <cellStyle name="60% - Accent2 25 2" xfId="16518" xr:uid="{00000000-0005-0000-0000-0000592E0000}"/>
    <cellStyle name="60% - Accent2 25 3" xfId="28230" xr:uid="{00000000-0005-0000-0000-00005A2E0000}"/>
    <cellStyle name="60% - Accent2 25 4" xfId="25749" xr:uid="{00000000-0005-0000-0000-00005B2E0000}"/>
    <cellStyle name="60% - Accent2 25 5" xfId="19006" xr:uid="{00000000-0005-0000-0000-00005C2E0000}"/>
    <cellStyle name="60% - Accent2 25 6" xfId="29737" xr:uid="{00000000-0005-0000-0000-00005D2E0000}"/>
    <cellStyle name="60% - Accent2 25 7" xfId="31244" xr:uid="{00000000-0005-0000-0000-00005E2E0000}"/>
    <cellStyle name="60% - Accent2 25 8" xfId="32860" xr:uid="{00000000-0005-0000-0000-00005F2E0000}"/>
    <cellStyle name="60% - Accent2 25 9" xfId="34333" xr:uid="{00000000-0005-0000-0000-0000602E0000}"/>
    <cellStyle name="60% - Accent2 26" xfId="1330" xr:uid="{00000000-0005-0000-0000-0000612E0000}"/>
    <cellStyle name="60% - Accent2 26 10" xfId="34838" xr:uid="{00000000-0005-0000-0000-0000622E0000}"/>
    <cellStyle name="60% - Accent2 26 11" xfId="36218" xr:uid="{00000000-0005-0000-0000-0000632E0000}"/>
    <cellStyle name="60% - Accent2 26 12" xfId="37516" xr:uid="{00000000-0005-0000-0000-0000642E0000}"/>
    <cellStyle name="60% - Accent2 26 13" xfId="38713" xr:uid="{00000000-0005-0000-0000-0000652E0000}"/>
    <cellStyle name="60% - Accent2 26 14" xfId="39812" xr:uid="{00000000-0005-0000-0000-0000662E0000}"/>
    <cellStyle name="60% - Accent2 26 2" xfId="16614" xr:uid="{00000000-0005-0000-0000-0000672E0000}"/>
    <cellStyle name="60% - Accent2 26 3" xfId="28302" xr:uid="{00000000-0005-0000-0000-0000682E0000}"/>
    <cellStyle name="60% - Accent2 26 4" xfId="25707" xr:uid="{00000000-0005-0000-0000-0000692E0000}"/>
    <cellStyle name="60% - Accent2 26 5" xfId="19864" xr:uid="{00000000-0005-0000-0000-00006A2E0000}"/>
    <cellStyle name="60% - Accent2 26 6" xfId="28680" xr:uid="{00000000-0005-0000-0000-00006B2E0000}"/>
    <cellStyle name="60% - Accent2 26 7" xfId="25507" xr:uid="{00000000-0005-0000-0000-00006C2E0000}"/>
    <cellStyle name="60% - Accent2 26 8" xfId="31864" xr:uid="{00000000-0005-0000-0000-00006D2E0000}"/>
    <cellStyle name="60% - Accent2 26 9" xfId="33387" xr:uid="{00000000-0005-0000-0000-00006E2E0000}"/>
    <cellStyle name="60% - Accent2 27" xfId="1331" xr:uid="{00000000-0005-0000-0000-00006F2E0000}"/>
    <cellStyle name="60% - Accent2 27 10" xfId="21407" xr:uid="{00000000-0005-0000-0000-0000702E0000}"/>
    <cellStyle name="60% - Accent2 27 11" xfId="25196" xr:uid="{00000000-0005-0000-0000-0000712E0000}"/>
    <cellStyle name="60% - Accent2 27 12" xfId="25774" xr:uid="{00000000-0005-0000-0000-0000722E0000}"/>
    <cellStyle name="60% - Accent2 27 13" xfId="25074" xr:uid="{00000000-0005-0000-0000-0000732E0000}"/>
    <cellStyle name="60% - Accent2 27 14" xfId="21615" xr:uid="{00000000-0005-0000-0000-0000742E0000}"/>
    <cellStyle name="60% - Accent2 27 2" xfId="16710" xr:uid="{00000000-0005-0000-0000-0000752E0000}"/>
    <cellStyle name="60% - Accent2 27 3" xfId="28382" xr:uid="{00000000-0005-0000-0000-0000762E0000}"/>
    <cellStyle name="60% - Accent2 27 4" xfId="25663" xr:uid="{00000000-0005-0000-0000-0000772E0000}"/>
    <cellStyle name="60% - Accent2 27 5" xfId="26411" xr:uid="{00000000-0005-0000-0000-0000782E0000}"/>
    <cellStyle name="60% - Accent2 27 6" xfId="23919" xr:uid="{00000000-0005-0000-0000-0000792E0000}"/>
    <cellStyle name="60% - Accent2 27 7" xfId="23243" xr:uid="{00000000-0005-0000-0000-00007A2E0000}"/>
    <cellStyle name="60% - Accent2 27 8" xfId="27161" xr:uid="{00000000-0005-0000-0000-00007B2E0000}"/>
    <cellStyle name="60% - Accent2 27 9" xfId="20694" xr:uid="{00000000-0005-0000-0000-00007C2E0000}"/>
    <cellStyle name="60% - Accent2 28" xfId="1332" xr:uid="{00000000-0005-0000-0000-00007D2E0000}"/>
    <cellStyle name="60% - Accent2 28 10" xfId="21495" xr:uid="{00000000-0005-0000-0000-00007E2E0000}"/>
    <cellStyle name="60% - Accent2 28 11" xfId="31685" xr:uid="{00000000-0005-0000-0000-00007F2E0000}"/>
    <cellStyle name="60% - Accent2 28 12" xfId="33286" xr:uid="{00000000-0005-0000-0000-0000802E0000}"/>
    <cellStyle name="60% - Accent2 28 13" xfId="34742" xr:uid="{00000000-0005-0000-0000-0000812E0000}"/>
    <cellStyle name="60% - Accent2 28 14" xfId="36128" xr:uid="{00000000-0005-0000-0000-0000822E0000}"/>
    <cellStyle name="60% - Accent2 28 2" xfId="16806" xr:uid="{00000000-0005-0000-0000-0000832E0000}"/>
    <cellStyle name="60% - Accent2 28 3" xfId="28464" xr:uid="{00000000-0005-0000-0000-0000842E0000}"/>
    <cellStyle name="60% - Accent2 28 4" xfId="25619" xr:uid="{00000000-0005-0000-0000-0000852E0000}"/>
    <cellStyle name="60% - Accent2 28 5" xfId="26502" xr:uid="{00000000-0005-0000-0000-0000862E0000}"/>
    <cellStyle name="60% - Accent2 28 6" xfId="26817" xr:uid="{00000000-0005-0000-0000-0000872E0000}"/>
    <cellStyle name="60% - Accent2 28 7" xfId="13360" xr:uid="{00000000-0005-0000-0000-0000882E0000}"/>
    <cellStyle name="60% - Accent2 28 8" xfId="23721" xr:uid="{00000000-0005-0000-0000-0000892E0000}"/>
    <cellStyle name="60% - Accent2 28 9" xfId="22965" xr:uid="{00000000-0005-0000-0000-00008A2E0000}"/>
    <cellStyle name="60% - Accent2 29" xfId="1333" xr:uid="{00000000-0005-0000-0000-00008B2E0000}"/>
    <cellStyle name="60% - Accent2 29 10" xfId="30443" xr:uid="{00000000-0005-0000-0000-00008C2E0000}"/>
    <cellStyle name="60% - Accent2 29 11" xfId="23060" xr:uid="{00000000-0005-0000-0000-00008D2E0000}"/>
    <cellStyle name="60% - Accent2 29 12" xfId="20277" xr:uid="{00000000-0005-0000-0000-00008E2E0000}"/>
    <cellStyle name="60% - Accent2 29 13" xfId="29418" xr:uid="{00000000-0005-0000-0000-00008F2E0000}"/>
    <cellStyle name="60% - Accent2 29 14" xfId="24674" xr:uid="{00000000-0005-0000-0000-0000902E0000}"/>
    <cellStyle name="60% - Accent2 29 2" xfId="16902" xr:uid="{00000000-0005-0000-0000-0000912E0000}"/>
    <cellStyle name="60% - Accent2 29 3" xfId="28547" xr:uid="{00000000-0005-0000-0000-0000922E0000}"/>
    <cellStyle name="60% - Accent2 29 4" xfId="22696" xr:uid="{00000000-0005-0000-0000-0000932E0000}"/>
    <cellStyle name="60% - Accent2 29 5" xfId="20080" xr:uid="{00000000-0005-0000-0000-0000942E0000}"/>
    <cellStyle name="60% - Accent2 29 6" xfId="9493" xr:uid="{00000000-0005-0000-0000-0000952E0000}"/>
    <cellStyle name="60% - Accent2 29 7" xfId="26632" xr:uid="{00000000-0005-0000-0000-0000962E0000}"/>
    <cellStyle name="60% - Accent2 29 8" xfId="19607" xr:uid="{00000000-0005-0000-0000-0000972E0000}"/>
    <cellStyle name="60% - Accent2 29 9" xfId="21439" xr:uid="{00000000-0005-0000-0000-0000982E0000}"/>
    <cellStyle name="60% - Accent2 3" xfId="1334" xr:uid="{00000000-0005-0000-0000-0000992E0000}"/>
    <cellStyle name="60% - Accent2 3 10" xfId="13229" xr:uid="{00000000-0005-0000-0000-00009A2E0000}"/>
    <cellStyle name="60% - Accent2 3 11" xfId="26660" xr:uid="{00000000-0005-0000-0000-00009B2E0000}"/>
    <cellStyle name="60% - Accent2 3 12" xfId="20255" xr:uid="{00000000-0005-0000-0000-00009C2E0000}"/>
    <cellStyle name="60% - Accent2 3 13" xfId="24551" xr:uid="{00000000-0005-0000-0000-00009D2E0000}"/>
    <cellStyle name="60% - Accent2 3 14" xfId="26667" xr:uid="{00000000-0005-0000-0000-00009E2E0000}"/>
    <cellStyle name="60% - Accent2 3 15" xfId="28964" xr:uid="{00000000-0005-0000-0000-00009F2E0000}"/>
    <cellStyle name="60% - Accent2 3 16" xfId="24383" xr:uid="{00000000-0005-0000-0000-0000A02E0000}"/>
    <cellStyle name="60% - Accent2 3 2" xfId="1335" xr:uid="{00000000-0005-0000-0000-0000A12E0000}"/>
    <cellStyle name="60% - Accent2 3 3" xfId="1336" xr:uid="{00000000-0005-0000-0000-0000A22E0000}"/>
    <cellStyle name="60% - Accent2 3 4" xfId="8068" xr:uid="{00000000-0005-0000-0000-0000A32E0000}"/>
    <cellStyle name="60% - Accent2 3 5" xfId="21557" xr:uid="{00000000-0005-0000-0000-0000A42E0000}"/>
    <cellStyle name="60% - Accent2 3 6" xfId="22344" xr:uid="{00000000-0005-0000-0000-0000A52E0000}"/>
    <cellStyle name="60% - Accent2 3 7" xfId="20433" xr:uid="{00000000-0005-0000-0000-0000A62E0000}"/>
    <cellStyle name="60% - Accent2 3 8" xfId="22743" xr:uid="{00000000-0005-0000-0000-0000A72E0000}"/>
    <cellStyle name="60% - Accent2 3 9" xfId="20067" xr:uid="{00000000-0005-0000-0000-0000A82E0000}"/>
    <cellStyle name="60% - Accent2 30" xfId="1337" xr:uid="{00000000-0005-0000-0000-0000A92E0000}"/>
    <cellStyle name="60% - Accent2 30 10" xfId="38682" xr:uid="{00000000-0005-0000-0000-0000AA2E0000}"/>
    <cellStyle name="60% - Accent2 30 11" xfId="39784" xr:uid="{00000000-0005-0000-0000-0000AB2E0000}"/>
    <cellStyle name="60% - Accent2 30 12" xfId="40767" xr:uid="{00000000-0005-0000-0000-0000AC2E0000}"/>
    <cellStyle name="60% - Accent2 30 13" xfId="41598" xr:uid="{00000000-0005-0000-0000-0000AD2E0000}"/>
    <cellStyle name="60% - Accent2 30 14" xfId="42287" xr:uid="{00000000-0005-0000-0000-0000AE2E0000}"/>
    <cellStyle name="60% - Accent2 30 2" xfId="16998" xr:uid="{00000000-0005-0000-0000-0000AF2E0000}"/>
    <cellStyle name="60% - Accent2 30 3" xfId="28621" xr:uid="{00000000-0005-0000-0000-0000B02E0000}"/>
    <cellStyle name="60% - Accent2 30 4" xfId="30245" xr:uid="{00000000-0005-0000-0000-0000B12E0000}"/>
    <cellStyle name="60% - Accent2 30 5" xfId="31818" xr:uid="{00000000-0005-0000-0000-0000B22E0000}"/>
    <cellStyle name="60% - Accent2 30 6" xfId="33343" xr:uid="{00000000-0005-0000-0000-0000B32E0000}"/>
    <cellStyle name="60% - Accent2 30 7" xfId="34796" xr:uid="{00000000-0005-0000-0000-0000B42E0000}"/>
    <cellStyle name="60% - Accent2 30 8" xfId="36179" xr:uid="{00000000-0005-0000-0000-0000B52E0000}"/>
    <cellStyle name="60% - Accent2 30 9" xfId="37480" xr:uid="{00000000-0005-0000-0000-0000B62E0000}"/>
    <cellStyle name="60% - Accent2 31" xfId="1338" xr:uid="{00000000-0005-0000-0000-0000B72E0000}"/>
    <cellStyle name="60% - Accent2 31 10" xfId="38729" xr:uid="{00000000-0005-0000-0000-0000B82E0000}"/>
    <cellStyle name="60% - Accent2 31 11" xfId="39826" xr:uid="{00000000-0005-0000-0000-0000B92E0000}"/>
    <cellStyle name="60% - Accent2 31 12" xfId="40803" xr:uid="{00000000-0005-0000-0000-0000BA2E0000}"/>
    <cellStyle name="60% - Accent2 31 13" xfId="41629" xr:uid="{00000000-0005-0000-0000-0000BB2E0000}"/>
    <cellStyle name="60% - Accent2 31 14" xfId="42317" xr:uid="{00000000-0005-0000-0000-0000BC2E0000}"/>
    <cellStyle name="60% - Accent2 31 2" xfId="17094" xr:uid="{00000000-0005-0000-0000-0000BD2E0000}"/>
    <cellStyle name="60% - Accent2 31 3" xfId="28705" xr:uid="{00000000-0005-0000-0000-0000BE2E0000}"/>
    <cellStyle name="60% - Accent2 31 4" xfId="30316" xr:uid="{00000000-0005-0000-0000-0000BF2E0000}"/>
    <cellStyle name="60% - Accent2 31 5" xfId="31887" xr:uid="{00000000-0005-0000-0000-0000C02E0000}"/>
    <cellStyle name="60% - Accent2 31 6" xfId="33409" xr:uid="{00000000-0005-0000-0000-0000C12E0000}"/>
    <cellStyle name="60% - Accent2 31 7" xfId="34857" xr:uid="{00000000-0005-0000-0000-0000C22E0000}"/>
    <cellStyle name="60% - Accent2 31 8" xfId="36236" xr:uid="{00000000-0005-0000-0000-0000C32E0000}"/>
    <cellStyle name="60% - Accent2 31 9" xfId="37533" xr:uid="{00000000-0005-0000-0000-0000C42E0000}"/>
    <cellStyle name="60% - Accent2 32" xfId="1339" xr:uid="{00000000-0005-0000-0000-0000C52E0000}"/>
    <cellStyle name="60% - Accent2 32 10" xfId="38780" xr:uid="{00000000-0005-0000-0000-0000C62E0000}"/>
    <cellStyle name="60% - Accent2 32 11" xfId="39872" xr:uid="{00000000-0005-0000-0000-0000C72E0000}"/>
    <cellStyle name="60% - Accent2 32 12" xfId="40842" xr:uid="{00000000-0005-0000-0000-0000C82E0000}"/>
    <cellStyle name="60% - Accent2 32 13" xfId="41663" xr:uid="{00000000-0005-0000-0000-0000C92E0000}"/>
    <cellStyle name="60% - Accent2 32 14" xfId="42347" xr:uid="{00000000-0005-0000-0000-0000CA2E0000}"/>
    <cellStyle name="60% - Accent2 32 2" xfId="17190" xr:uid="{00000000-0005-0000-0000-0000CB2E0000}"/>
    <cellStyle name="60% - Accent2 32 3" xfId="28772" xr:uid="{00000000-0005-0000-0000-0000CC2E0000}"/>
    <cellStyle name="60% - Accent2 32 4" xfId="30385" xr:uid="{00000000-0005-0000-0000-0000CD2E0000}"/>
    <cellStyle name="60% - Accent2 32 5" xfId="31957" xr:uid="{00000000-0005-0000-0000-0000CE2E0000}"/>
    <cellStyle name="60% - Accent2 32 6" xfId="33473" xr:uid="{00000000-0005-0000-0000-0000CF2E0000}"/>
    <cellStyle name="60% - Accent2 32 7" xfId="34918" xr:uid="{00000000-0005-0000-0000-0000D02E0000}"/>
    <cellStyle name="60% - Accent2 32 8" xfId="36292" xr:uid="{00000000-0005-0000-0000-0000D12E0000}"/>
    <cellStyle name="60% - Accent2 32 9" xfId="37587" xr:uid="{00000000-0005-0000-0000-0000D22E0000}"/>
    <cellStyle name="60% - Accent2 33" xfId="1340" xr:uid="{00000000-0005-0000-0000-0000D32E0000}"/>
    <cellStyle name="60% - Accent2 33 10" xfId="38831" xr:uid="{00000000-0005-0000-0000-0000D42E0000}"/>
    <cellStyle name="60% - Accent2 33 11" xfId="39918" xr:uid="{00000000-0005-0000-0000-0000D52E0000}"/>
    <cellStyle name="60% - Accent2 33 12" xfId="40881" xr:uid="{00000000-0005-0000-0000-0000D62E0000}"/>
    <cellStyle name="60% - Accent2 33 13" xfId="41695" xr:uid="{00000000-0005-0000-0000-0000D72E0000}"/>
    <cellStyle name="60% - Accent2 33 14" xfId="42376" xr:uid="{00000000-0005-0000-0000-0000D82E0000}"/>
    <cellStyle name="60% - Accent2 33 2" xfId="17286" xr:uid="{00000000-0005-0000-0000-0000D92E0000}"/>
    <cellStyle name="60% - Accent2 33 3" xfId="28842" xr:uid="{00000000-0005-0000-0000-0000DA2E0000}"/>
    <cellStyle name="60% - Accent2 33 4" xfId="30459" xr:uid="{00000000-0005-0000-0000-0000DB2E0000}"/>
    <cellStyle name="60% - Accent2 33 5" xfId="32022" xr:uid="{00000000-0005-0000-0000-0000DC2E0000}"/>
    <cellStyle name="60% - Accent2 33 6" xfId="33536" xr:uid="{00000000-0005-0000-0000-0000DD2E0000}"/>
    <cellStyle name="60% - Accent2 33 7" xfId="34978" xr:uid="{00000000-0005-0000-0000-0000DE2E0000}"/>
    <cellStyle name="60% - Accent2 33 8" xfId="36348" xr:uid="{00000000-0005-0000-0000-0000DF2E0000}"/>
    <cellStyle name="60% - Accent2 33 9" xfId="37641" xr:uid="{00000000-0005-0000-0000-0000E02E0000}"/>
    <cellStyle name="60% - Accent2 34" xfId="1341" xr:uid="{00000000-0005-0000-0000-0000E12E0000}"/>
    <cellStyle name="60% - Accent2 34 10" xfId="38884" xr:uid="{00000000-0005-0000-0000-0000E22E0000}"/>
    <cellStyle name="60% - Accent2 34 11" xfId="39968" xr:uid="{00000000-0005-0000-0000-0000E32E0000}"/>
    <cellStyle name="60% - Accent2 34 12" xfId="40919" xr:uid="{00000000-0005-0000-0000-0000E42E0000}"/>
    <cellStyle name="60% - Accent2 34 13" xfId="41729" xr:uid="{00000000-0005-0000-0000-0000E52E0000}"/>
    <cellStyle name="60% - Accent2 34 14" xfId="42405" xr:uid="{00000000-0005-0000-0000-0000E62E0000}"/>
    <cellStyle name="60% - Accent2 34 2" xfId="17382" xr:uid="{00000000-0005-0000-0000-0000E72E0000}"/>
    <cellStyle name="60% - Accent2 34 3" xfId="28926" xr:uid="{00000000-0005-0000-0000-0000E82E0000}"/>
    <cellStyle name="60% - Accent2 34 4" xfId="30533" xr:uid="{00000000-0005-0000-0000-0000E92E0000}"/>
    <cellStyle name="60% - Accent2 34 5" xfId="32098" xr:uid="{00000000-0005-0000-0000-0000EA2E0000}"/>
    <cellStyle name="60% - Accent2 34 6" xfId="33609" xr:uid="{00000000-0005-0000-0000-0000EB2E0000}"/>
    <cellStyle name="60% - Accent2 34 7" xfId="35049" xr:uid="{00000000-0005-0000-0000-0000EC2E0000}"/>
    <cellStyle name="60% - Accent2 34 8" xfId="36412" xr:uid="{00000000-0005-0000-0000-0000ED2E0000}"/>
    <cellStyle name="60% - Accent2 34 9" xfId="37701" xr:uid="{00000000-0005-0000-0000-0000EE2E0000}"/>
    <cellStyle name="60% - Accent2 35" xfId="1342" xr:uid="{00000000-0005-0000-0000-0000EF2E0000}"/>
    <cellStyle name="60% - Accent2 35 10" xfId="38927" xr:uid="{00000000-0005-0000-0000-0000F02E0000}"/>
    <cellStyle name="60% - Accent2 35 11" xfId="40008" xr:uid="{00000000-0005-0000-0000-0000F12E0000}"/>
    <cellStyle name="60% - Accent2 35 12" xfId="40954" xr:uid="{00000000-0005-0000-0000-0000F22E0000}"/>
    <cellStyle name="60% - Accent2 35 13" xfId="41759" xr:uid="{00000000-0005-0000-0000-0000F32E0000}"/>
    <cellStyle name="60% - Accent2 35 14" xfId="42433" xr:uid="{00000000-0005-0000-0000-0000F42E0000}"/>
    <cellStyle name="60% - Accent2 35 2" xfId="17477" xr:uid="{00000000-0005-0000-0000-0000F52E0000}"/>
    <cellStyle name="60% - Accent2 35 3" xfId="29001" xr:uid="{00000000-0005-0000-0000-0000F62E0000}"/>
    <cellStyle name="60% - Accent2 35 4" xfId="30604" xr:uid="{00000000-0005-0000-0000-0000F72E0000}"/>
    <cellStyle name="60% - Accent2 35 5" xfId="32168" xr:uid="{00000000-0005-0000-0000-0000F82E0000}"/>
    <cellStyle name="60% - Accent2 35 6" xfId="33678" xr:uid="{00000000-0005-0000-0000-0000F92E0000}"/>
    <cellStyle name="60% - Accent2 35 7" xfId="35111" xr:uid="{00000000-0005-0000-0000-0000FA2E0000}"/>
    <cellStyle name="60% - Accent2 35 8" xfId="36472" xr:uid="{00000000-0005-0000-0000-0000FB2E0000}"/>
    <cellStyle name="60% - Accent2 35 9" xfId="37750" xr:uid="{00000000-0005-0000-0000-0000FC2E0000}"/>
    <cellStyle name="60% - Accent2 36" xfId="1343" xr:uid="{00000000-0005-0000-0000-0000FD2E0000}"/>
    <cellStyle name="60% - Accent2 36 10" xfId="38977" xr:uid="{00000000-0005-0000-0000-0000FE2E0000}"/>
    <cellStyle name="60% - Accent2 36 11" xfId="40052" xr:uid="{00000000-0005-0000-0000-0000FF2E0000}"/>
    <cellStyle name="60% - Accent2 36 12" xfId="40993" xr:uid="{00000000-0005-0000-0000-0000002F0000}"/>
    <cellStyle name="60% - Accent2 36 13" xfId="41790" xr:uid="{00000000-0005-0000-0000-0000012F0000}"/>
    <cellStyle name="60% - Accent2 36 14" xfId="42461" xr:uid="{00000000-0005-0000-0000-0000022F0000}"/>
    <cellStyle name="60% - Accent2 36 2" xfId="17572" xr:uid="{00000000-0005-0000-0000-0000032F0000}"/>
    <cellStyle name="60% - Accent2 36 3" xfId="29068" xr:uid="{00000000-0005-0000-0000-0000042F0000}"/>
    <cellStyle name="60% - Accent2 36 4" xfId="30680" xr:uid="{00000000-0005-0000-0000-0000052F0000}"/>
    <cellStyle name="60% - Accent2 36 5" xfId="32238" xr:uid="{00000000-0005-0000-0000-0000062F0000}"/>
    <cellStyle name="60% - Accent2 36 6" xfId="33745" xr:uid="{00000000-0005-0000-0000-0000072F0000}"/>
    <cellStyle name="60% - Accent2 36 7" xfId="35177" xr:uid="{00000000-0005-0000-0000-0000082F0000}"/>
    <cellStyle name="60% - Accent2 36 8" xfId="36534" xr:uid="{00000000-0005-0000-0000-0000092F0000}"/>
    <cellStyle name="60% - Accent2 36 9" xfId="37806" xr:uid="{00000000-0005-0000-0000-00000A2F0000}"/>
    <cellStyle name="60% - Accent2 37" xfId="1344" xr:uid="{00000000-0005-0000-0000-00000B2F0000}"/>
    <cellStyle name="60% - Accent2 37 10" xfId="39028" xr:uid="{00000000-0005-0000-0000-00000C2F0000}"/>
    <cellStyle name="60% - Accent2 37 11" xfId="40096" xr:uid="{00000000-0005-0000-0000-00000D2F0000}"/>
    <cellStyle name="60% - Accent2 37 12" xfId="41030" xr:uid="{00000000-0005-0000-0000-00000E2F0000}"/>
    <cellStyle name="60% - Accent2 37 13" xfId="41823" xr:uid="{00000000-0005-0000-0000-00000F2F0000}"/>
    <cellStyle name="60% - Accent2 37 14" xfId="42491" xr:uid="{00000000-0005-0000-0000-0000102F0000}"/>
    <cellStyle name="60% - Accent2 37 2" xfId="17669" xr:uid="{00000000-0005-0000-0000-0000112F0000}"/>
    <cellStyle name="60% - Accent2 37 3" xfId="29150" xr:uid="{00000000-0005-0000-0000-0000122F0000}"/>
    <cellStyle name="60% - Accent2 37 4" xfId="30747" xr:uid="{00000000-0005-0000-0000-0000132F0000}"/>
    <cellStyle name="60% - Accent2 37 5" xfId="32313" xr:uid="{00000000-0005-0000-0000-0000142F0000}"/>
    <cellStyle name="60% - Accent2 37 6" xfId="33812" xr:uid="{00000000-0005-0000-0000-0000152F0000}"/>
    <cellStyle name="60% - Accent2 37 7" xfId="35239" xr:uid="{00000000-0005-0000-0000-0000162F0000}"/>
    <cellStyle name="60% - Accent2 37 8" xfId="36593" xr:uid="{00000000-0005-0000-0000-0000172F0000}"/>
    <cellStyle name="60% - Accent2 37 9" xfId="37860" xr:uid="{00000000-0005-0000-0000-0000182F0000}"/>
    <cellStyle name="60% - Accent2 38" xfId="1345" xr:uid="{00000000-0005-0000-0000-0000192F0000}"/>
    <cellStyle name="60% - Accent2 38 10" xfId="39076" xr:uid="{00000000-0005-0000-0000-00001A2F0000}"/>
    <cellStyle name="60% - Accent2 38 11" xfId="40141" xr:uid="{00000000-0005-0000-0000-00001B2F0000}"/>
    <cellStyle name="60% - Accent2 38 12" xfId="41066" xr:uid="{00000000-0005-0000-0000-00001C2F0000}"/>
    <cellStyle name="60% - Accent2 38 13" xfId="41856" xr:uid="{00000000-0005-0000-0000-00001D2F0000}"/>
    <cellStyle name="60% - Accent2 38 14" xfId="42521" xr:uid="{00000000-0005-0000-0000-00001E2F0000}"/>
    <cellStyle name="60% - Accent2 38 2" xfId="17766" xr:uid="{00000000-0005-0000-0000-00001F2F0000}"/>
    <cellStyle name="60% - Accent2 38 3" xfId="29224" xr:uid="{00000000-0005-0000-0000-0000202F0000}"/>
    <cellStyle name="60% - Accent2 38 4" xfId="30826" xr:uid="{00000000-0005-0000-0000-0000212F0000}"/>
    <cellStyle name="60% - Accent2 38 5" xfId="32379" xr:uid="{00000000-0005-0000-0000-0000222F0000}"/>
    <cellStyle name="60% - Accent2 38 6" xfId="33875" xr:uid="{00000000-0005-0000-0000-0000232F0000}"/>
    <cellStyle name="60% - Accent2 38 7" xfId="35298" xr:uid="{00000000-0005-0000-0000-0000242F0000}"/>
    <cellStyle name="60% - Accent2 38 8" xfId="36650" xr:uid="{00000000-0005-0000-0000-0000252F0000}"/>
    <cellStyle name="60% - Accent2 38 9" xfId="37912" xr:uid="{00000000-0005-0000-0000-0000262F0000}"/>
    <cellStyle name="60% - Accent2 39" xfId="1346" xr:uid="{00000000-0005-0000-0000-0000272F0000}"/>
    <cellStyle name="60% - Accent2 39 10" xfId="39129" xr:uid="{00000000-0005-0000-0000-0000282F0000}"/>
    <cellStyle name="60% - Accent2 39 11" xfId="40188" xr:uid="{00000000-0005-0000-0000-0000292F0000}"/>
    <cellStyle name="60% - Accent2 39 12" xfId="41107" xr:uid="{00000000-0005-0000-0000-00002A2F0000}"/>
    <cellStyle name="60% - Accent2 39 13" xfId="41891" xr:uid="{00000000-0005-0000-0000-00002B2F0000}"/>
    <cellStyle name="60% - Accent2 39 14" xfId="42550" xr:uid="{00000000-0005-0000-0000-00002C2F0000}"/>
    <cellStyle name="60% - Accent2 39 2" xfId="17862" xr:uid="{00000000-0005-0000-0000-00002D2F0000}"/>
    <cellStyle name="60% - Accent2 39 3" xfId="29295" xr:uid="{00000000-0005-0000-0000-00002E2F0000}"/>
    <cellStyle name="60% - Accent2 39 4" xfId="30898" xr:uid="{00000000-0005-0000-0000-00002F2F0000}"/>
    <cellStyle name="60% - Accent2 39 5" xfId="32455" xr:uid="{00000000-0005-0000-0000-0000302F0000}"/>
    <cellStyle name="60% - Accent2 39 6" xfId="33947" xr:uid="{00000000-0005-0000-0000-0000312F0000}"/>
    <cellStyle name="60% - Accent2 39 7" xfId="35367" xr:uid="{00000000-0005-0000-0000-0000322F0000}"/>
    <cellStyle name="60% - Accent2 39 8" xfId="36715" xr:uid="{00000000-0005-0000-0000-0000332F0000}"/>
    <cellStyle name="60% - Accent2 39 9" xfId="37968" xr:uid="{00000000-0005-0000-0000-0000342F0000}"/>
    <cellStyle name="60% - Accent2 4" xfId="1347" xr:uid="{00000000-0005-0000-0000-0000352F0000}"/>
    <cellStyle name="60% - Accent2 4 10" xfId="20887" xr:uid="{00000000-0005-0000-0000-0000362F0000}"/>
    <cellStyle name="60% - Accent2 4 11" xfId="20605" xr:uid="{00000000-0005-0000-0000-0000372F0000}"/>
    <cellStyle name="60% - Accent2 4 12" xfId="23440" xr:uid="{00000000-0005-0000-0000-0000382F0000}"/>
    <cellStyle name="60% - Accent2 4 13" xfId="26813" xr:uid="{00000000-0005-0000-0000-0000392F0000}"/>
    <cellStyle name="60% - Accent2 4 14" xfId="9577" xr:uid="{00000000-0005-0000-0000-00003A2F0000}"/>
    <cellStyle name="60% - Accent2 4 15" xfId="27751" xr:uid="{00000000-0005-0000-0000-00003B2F0000}"/>
    <cellStyle name="60% - Accent2 4 16" xfId="13298" xr:uid="{00000000-0005-0000-0000-00003C2F0000}"/>
    <cellStyle name="60% - Accent2 4 2" xfId="1348" xr:uid="{00000000-0005-0000-0000-00003D2F0000}"/>
    <cellStyle name="60% - Accent2 4 3" xfId="1349" xr:uid="{00000000-0005-0000-0000-00003E2F0000}"/>
    <cellStyle name="60% - Accent2 4 4" xfId="8168" xr:uid="{00000000-0005-0000-0000-00003F2F0000}"/>
    <cellStyle name="60% - Accent2 4 5" xfId="21637" xr:uid="{00000000-0005-0000-0000-0000402F0000}"/>
    <cellStyle name="60% - Accent2 4 6" xfId="25470" xr:uid="{00000000-0005-0000-0000-0000412F0000}"/>
    <cellStyle name="60% - Accent2 4 7" xfId="26125" xr:uid="{00000000-0005-0000-0000-0000422F0000}"/>
    <cellStyle name="60% - Accent2 4 8" xfId="24928" xr:uid="{00000000-0005-0000-0000-0000432F0000}"/>
    <cellStyle name="60% - Accent2 4 9" xfId="23683" xr:uid="{00000000-0005-0000-0000-0000442F0000}"/>
    <cellStyle name="60% - Accent2 40" xfId="1350" xr:uid="{00000000-0005-0000-0000-0000452F0000}"/>
    <cellStyle name="60% - Accent2 40 10" xfId="39179" xr:uid="{00000000-0005-0000-0000-0000462F0000}"/>
    <cellStyle name="60% - Accent2 40 11" xfId="40232" xr:uid="{00000000-0005-0000-0000-0000472F0000}"/>
    <cellStyle name="60% - Accent2 40 12" xfId="41145" xr:uid="{00000000-0005-0000-0000-0000482F0000}"/>
    <cellStyle name="60% - Accent2 40 13" xfId="41922" xr:uid="{00000000-0005-0000-0000-0000492F0000}"/>
    <cellStyle name="60% - Accent2 40 14" xfId="42579" xr:uid="{00000000-0005-0000-0000-00004A2F0000}"/>
    <cellStyle name="60% - Accent2 40 2" xfId="17958" xr:uid="{00000000-0005-0000-0000-00004B2F0000}"/>
    <cellStyle name="60% - Accent2 40 3" xfId="29377" xr:uid="{00000000-0005-0000-0000-00004C2F0000}"/>
    <cellStyle name="60% - Accent2 40 4" xfId="30974" xr:uid="{00000000-0005-0000-0000-00004D2F0000}"/>
    <cellStyle name="60% - Accent2 40 5" xfId="32523" xr:uid="{00000000-0005-0000-0000-00004E2F0000}"/>
    <cellStyle name="60% - Accent2 40 6" xfId="34010" xr:uid="{00000000-0005-0000-0000-00004F2F0000}"/>
    <cellStyle name="60% - Accent2 40 7" xfId="35428" xr:uid="{00000000-0005-0000-0000-0000502F0000}"/>
    <cellStyle name="60% - Accent2 40 8" xfId="36774" xr:uid="{00000000-0005-0000-0000-0000512F0000}"/>
    <cellStyle name="60% - Accent2 40 9" xfId="38025" xr:uid="{00000000-0005-0000-0000-0000522F0000}"/>
    <cellStyle name="60% - Accent2 41" xfId="1351" xr:uid="{00000000-0005-0000-0000-0000532F0000}"/>
    <cellStyle name="60% - Accent2 41 10" xfId="39232" xr:uid="{00000000-0005-0000-0000-0000542F0000}"/>
    <cellStyle name="60% - Accent2 41 11" xfId="40278" xr:uid="{00000000-0005-0000-0000-0000552F0000}"/>
    <cellStyle name="60% - Accent2 41 12" xfId="41184" xr:uid="{00000000-0005-0000-0000-0000562F0000}"/>
    <cellStyle name="60% - Accent2 41 13" xfId="41955" xr:uid="{00000000-0005-0000-0000-0000572F0000}"/>
    <cellStyle name="60% - Accent2 41 14" xfId="42608" xr:uid="{00000000-0005-0000-0000-0000582F0000}"/>
    <cellStyle name="60% - Accent2 41 2" xfId="18054" xr:uid="{00000000-0005-0000-0000-0000592F0000}"/>
    <cellStyle name="60% - Accent2 41 3" xfId="29457" xr:uid="{00000000-0005-0000-0000-00005A2F0000}"/>
    <cellStyle name="60% - Accent2 41 4" xfId="31054" xr:uid="{00000000-0005-0000-0000-00005B2F0000}"/>
    <cellStyle name="60% - Accent2 41 5" xfId="32597" xr:uid="{00000000-0005-0000-0000-00005C2F0000}"/>
    <cellStyle name="60% - Accent2 41 6" xfId="34078" xr:uid="{00000000-0005-0000-0000-00005D2F0000}"/>
    <cellStyle name="60% - Accent2 41 7" xfId="35491" xr:uid="{00000000-0005-0000-0000-00005E2F0000}"/>
    <cellStyle name="60% - Accent2 41 8" xfId="36832" xr:uid="{00000000-0005-0000-0000-00005F2F0000}"/>
    <cellStyle name="60% - Accent2 41 9" xfId="38081" xr:uid="{00000000-0005-0000-0000-0000602F0000}"/>
    <cellStyle name="60% - Accent2 42" xfId="1352" xr:uid="{00000000-0005-0000-0000-0000612F0000}"/>
    <cellStyle name="60% - Accent2 42 10" xfId="39293" xr:uid="{00000000-0005-0000-0000-0000622F0000}"/>
    <cellStyle name="60% - Accent2 42 11" xfId="40333" xr:uid="{00000000-0005-0000-0000-0000632F0000}"/>
    <cellStyle name="60% - Accent2 42 12" xfId="41229" xr:uid="{00000000-0005-0000-0000-0000642F0000}"/>
    <cellStyle name="60% - Accent2 42 13" xfId="41991" xr:uid="{00000000-0005-0000-0000-0000652F0000}"/>
    <cellStyle name="60% - Accent2 42 14" xfId="42637" xr:uid="{00000000-0005-0000-0000-0000662F0000}"/>
    <cellStyle name="60% - Accent2 42 2" xfId="18150" xr:uid="{00000000-0005-0000-0000-0000672F0000}"/>
    <cellStyle name="60% - Accent2 42 3" xfId="29539" xr:uid="{00000000-0005-0000-0000-0000682F0000}"/>
    <cellStyle name="60% - Accent2 42 4" xfId="31125" xr:uid="{00000000-0005-0000-0000-0000692F0000}"/>
    <cellStyle name="60% - Accent2 42 5" xfId="32676" xr:uid="{00000000-0005-0000-0000-00006A2F0000}"/>
    <cellStyle name="60% - Accent2 42 6" xfId="34153" xr:uid="{00000000-0005-0000-0000-00006B2F0000}"/>
    <cellStyle name="60% - Accent2 42 7" xfId="35561" xr:uid="{00000000-0005-0000-0000-00006C2F0000}"/>
    <cellStyle name="60% - Accent2 42 8" xfId="36901" xr:uid="{00000000-0005-0000-0000-00006D2F0000}"/>
    <cellStyle name="60% - Accent2 42 9" xfId="38146" xr:uid="{00000000-0005-0000-0000-00006E2F0000}"/>
    <cellStyle name="60% - Accent2 43" xfId="1353" xr:uid="{00000000-0005-0000-0000-00006F2F0000}"/>
    <cellStyle name="60% - Accent2 43 10" xfId="39347" xr:uid="{00000000-0005-0000-0000-0000702F0000}"/>
    <cellStyle name="60% - Accent2 43 11" xfId="40382" xr:uid="{00000000-0005-0000-0000-0000712F0000}"/>
    <cellStyle name="60% - Accent2 43 12" xfId="41272" xr:uid="{00000000-0005-0000-0000-0000722F0000}"/>
    <cellStyle name="60% - Accent2 43 13" xfId="42026" xr:uid="{00000000-0005-0000-0000-0000732F0000}"/>
    <cellStyle name="60% - Accent2 43 14" xfId="42666" xr:uid="{00000000-0005-0000-0000-0000742F0000}"/>
    <cellStyle name="60% - Accent2 43 2" xfId="18246" xr:uid="{00000000-0005-0000-0000-0000752F0000}"/>
    <cellStyle name="60% - Accent2 43 3" xfId="29617" xr:uid="{00000000-0005-0000-0000-0000762F0000}"/>
    <cellStyle name="60% - Accent2 43 4" xfId="31193" xr:uid="{00000000-0005-0000-0000-0000772F0000}"/>
    <cellStyle name="60% - Accent2 43 5" xfId="32746" xr:uid="{00000000-0005-0000-0000-0000782F0000}"/>
    <cellStyle name="60% - Accent2 43 6" xfId="34222" xr:uid="{00000000-0005-0000-0000-0000792F0000}"/>
    <cellStyle name="60% - Accent2 43 7" xfId="35627" xr:uid="{00000000-0005-0000-0000-00007A2F0000}"/>
    <cellStyle name="60% - Accent2 43 8" xfId="36965" xr:uid="{00000000-0005-0000-0000-00007B2F0000}"/>
    <cellStyle name="60% - Accent2 43 9" xfId="38206" xr:uid="{00000000-0005-0000-0000-00007C2F0000}"/>
    <cellStyle name="60% - Accent2 44" xfId="1354" xr:uid="{00000000-0005-0000-0000-00007D2F0000}"/>
    <cellStyle name="60% - Accent2 44 10" xfId="39400" xr:uid="{00000000-0005-0000-0000-00007E2F0000}"/>
    <cellStyle name="60% - Accent2 44 11" xfId="40431" xr:uid="{00000000-0005-0000-0000-00007F2F0000}"/>
    <cellStyle name="60% - Accent2 44 12" xfId="41311" xr:uid="{00000000-0005-0000-0000-0000802F0000}"/>
    <cellStyle name="60% - Accent2 44 13" xfId="42060" xr:uid="{00000000-0005-0000-0000-0000812F0000}"/>
    <cellStyle name="60% - Accent2 44 14" xfId="42695" xr:uid="{00000000-0005-0000-0000-0000822F0000}"/>
    <cellStyle name="60% - Accent2 44 2" xfId="18342" xr:uid="{00000000-0005-0000-0000-0000832F0000}"/>
    <cellStyle name="60% - Accent2 44 3" xfId="29690" xr:uid="{00000000-0005-0000-0000-0000842F0000}"/>
    <cellStyle name="60% - Accent2 44 4" xfId="31269" xr:uid="{00000000-0005-0000-0000-0000852F0000}"/>
    <cellStyle name="60% - Accent2 44 5" xfId="32814" xr:uid="{00000000-0005-0000-0000-0000862F0000}"/>
    <cellStyle name="60% - Accent2 44 6" xfId="34290" xr:uid="{00000000-0005-0000-0000-0000872F0000}"/>
    <cellStyle name="60% - Accent2 44 7" xfId="35692" xr:uid="{00000000-0005-0000-0000-0000882F0000}"/>
    <cellStyle name="60% - Accent2 44 8" xfId="37027" xr:uid="{00000000-0005-0000-0000-0000892F0000}"/>
    <cellStyle name="60% - Accent2 44 9" xfId="38262" xr:uid="{00000000-0005-0000-0000-00008A2F0000}"/>
    <cellStyle name="60% - Accent2 45" xfId="1355" xr:uid="{00000000-0005-0000-0000-00008B2F0000}"/>
    <cellStyle name="60% - Accent2 45 10" xfId="39451" xr:uid="{00000000-0005-0000-0000-00008C2F0000}"/>
    <cellStyle name="60% - Accent2 45 11" xfId="40474" xr:uid="{00000000-0005-0000-0000-00008D2F0000}"/>
    <cellStyle name="60% - Accent2 45 12" xfId="41349" xr:uid="{00000000-0005-0000-0000-00008E2F0000}"/>
    <cellStyle name="60% - Accent2 45 13" xfId="42089" xr:uid="{00000000-0005-0000-0000-00008F2F0000}"/>
    <cellStyle name="60% - Accent2 45 14" xfId="42722" xr:uid="{00000000-0005-0000-0000-0000902F0000}"/>
    <cellStyle name="60% - Accent2 45 2" xfId="18436" xr:uid="{00000000-0005-0000-0000-0000912F0000}"/>
    <cellStyle name="60% - Accent2 45 3" xfId="29762" xr:uid="{00000000-0005-0000-0000-0000922F0000}"/>
    <cellStyle name="60% - Accent2 45 4" xfId="31346" xr:uid="{00000000-0005-0000-0000-0000932F0000}"/>
    <cellStyle name="60% - Accent2 45 5" xfId="32885" xr:uid="{00000000-0005-0000-0000-0000942F0000}"/>
    <cellStyle name="60% - Accent2 45 6" xfId="34358" xr:uid="{00000000-0005-0000-0000-0000952F0000}"/>
    <cellStyle name="60% - Accent2 45 7" xfId="35757" xr:uid="{00000000-0005-0000-0000-0000962F0000}"/>
    <cellStyle name="60% - Accent2 45 8" xfId="37088" xr:uid="{00000000-0005-0000-0000-0000972F0000}"/>
    <cellStyle name="60% - Accent2 45 9" xfId="38321" xr:uid="{00000000-0005-0000-0000-0000982F0000}"/>
    <cellStyle name="60% - Accent2 46" xfId="1356" xr:uid="{00000000-0005-0000-0000-0000992F0000}"/>
    <cellStyle name="60% - Accent2 46 10" xfId="39508" xr:uid="{00000000-0005-0000-0000-00009A2F0000}"/>
    <cellStyle name="60% - Accent2 46 11" xfId="40527" xr:uid="{00000000-0005-0000-0000-00009B2F0000}"/>
    <cellStyle name="60% - Accent2 46 12" xfId="41395" xr:uid="{00000000-0005-0000-0000-00009C2F0000}"/>
    <cellStyle name="60% - Accent2 46 13" xfId="42123" xr:uid="{00000000-0005-0000-0000-00009D2F0000}"/>
    <cellStyle name="60% - Accent2 46 14" xfId="42753" xr:uid="{00000000-0005-0000-0000-00009E2F0000}"/>
    <cellStyle name="60% - Accent2 46 2" xfId="18534" xr:uid="{00000000-0005-0000-0000-00009F2F0000}"/>
    <cellStyle name="60% - Accent2 46 3" xfId="29845" xr:uid="{00000000-0005-0000-0000-0000A02F0000}"/>
    <cellStyle name="60% - Accent2 46 4" xfId="31421" xr:uid="{00000000-0005-0000-0000-0000A12F0000}"/>
    <cellStyle name="60% - Accent2 46 5" xfId="32960" xr:uid="{00000000-0005-0000-0000-0000A22F0000}"/>
    <cellStyle name="60% - Accent2 46 6" xfId="34432" xr:uid="{00000000-0005-0000-0000-0000A32F0000}"/>
    <cellStyle name="60% - Accent2 46 7" xfId="35828" xr:uid="{00000000-0005-0000-0000-0000A42F0000}"/>
    <cellStyle name="60% - Accent2 46 8" xfId="37155" xr:uid="{00000000-0005-0000-0000-0000A52F0000}"/>
    <cellStyle name="60% - Accent2 46 9" xfId="38382" xr:uid="{00000000-0005-0000-0000-0000A62F0000}"/>
    <cellStyle name="60% - Accent2 47" xfId="1357" xr:uid="{00000000-0005-0000-0000-0000A72F0000}"/>
    <cellStyle name="60% - Accent2 47 10" xfId="39560" xr:uid="{00000000-0005-0000-0000-0000A82F0000}"/>
    <cellStyle name="60% - Accent2 47 11" xfId="40574" xr:uid="{00000000-0005-0000-0000-0000A92F0000}"/>
    <cellStyle name="60% - Accent2 47 12" xfId="41435" xr:uid="{00000000-0005-0000-0000-0000AA2F0000}"/>
    <cellStyle name="60% - Accent2 47 13" xfId="42155" xr:uid="{00000000-0005-0000-0000-0000AB2F0000}"/>
    <cellStyle name="60% - Accent2 47 14" xfId="42782" xr:uid="{00000000-0005-0000-0000-0000AC2F0000}"/>
    <cellStyle name="60% - Accent2 47 2" xfId="18630" xr:uid="{00000000-0005-0000-0000-0000AD2F0000}"/>
    <cellStyle name="60% - Accent2 47 3" xfId="29922" xr:uid="{00000000-0005-0000-0000-0000AE2F0000}"/>
    <cellStyle name="60% - Accent2 47 4" xfId="31497" xr:uid="{00000000-0005-0000-0000-0000AF2F0000}"/>
    <cellStyle name="60% - Accent2 47 5" xfId="33031" xr:uid="{00000000-0005-0000-0000-0000B02F0000}"/>
    <cellStyle name="60% - Accent2 47 6" xfId="34500" xr:uid="{00000000-0005-0000-0000-0000B12F0000}"/>
    <cellStyle name="60% - Accent2 47 7" xfId="35891" xr:uid="{00000000-0005-0000-0000-0000B22F0000}"/>
    <cellStyle name="60% - Accent2 47 8" xfId="37214" xr:uid="{00000000-0005-0000-0000-0000B32F0000}"/>
    <cellStyle name="60% - Accent2 47 9" xfId="38438" xr:uid="{00000000-0005-0000-0000-0000B42F0000}"/>
    <cellStyle name="60% - Accent2 48" xfId="1358" xr:uid="{00000000-0005-0000-0000-0000B52F0000}"/>
    <cellStyle name="60% - Accent2 48 10" xfId="39614" xr:uid="{00000000-0005-0000-0000-0000B62F0000}"/>
    <cellStyle name="60% - Accent2 48 11" xfId="40624" xr:uid="{00000000-0005-0000-0000-0000B72F0000}"/>
    <cellStyle name="60% - Accent2 48 12" xfId="41477" xr:uid="{00000000-0005-0000-0000-0000B82F0000}"/>
    <cellStyle name="60% - Accent2 48 13" xfId="42189" xr:uid="{00000000-0005-0000-0000-0000B92F0000}"/>
    <cellStyle name="60% - Accent2 48 14" xfId="42811" xr:uid="{00000000-0005-0000-0000-0000BA2F0000}"/>
    <cellStyle name="60% - Accent2 48 2" xfId="18726" xr:uid="{00000000-0005-0000-0000-0000BB2F0000}"/>
    <cellStyle name="60% - Accent2 48 3" xfId="30001" xr:uid="{00000000-0005-0000-0000-0000BC2F0000}"/>
    <cellStyle name="60% - Accent2 48 4" xfId="31575" xr:uid="{00000000-0005-0000-0000-0000BD2F0000}"/>
    <cellStyle name="60% - Accent2 48 5" xfId="33107" xr:uid="{00000000-0005-0000-0000-0000BE2F0000}"/>
    <cellStyle name="60% - Accent2 48 6" xfId="34571" xr:uid="{00000000-0005-0000-0000-0000BF2F0000}"/>
    <cellStyle name="60% - Accent2 48 7" xfId="35961" xr:uid="{00000000-0005-0000-0000-0000C02F0000}"/>
    <cellStyle name="60% - Accent2 48 8" xfId="37278" xr:uid="{00000000-0005-0000-0000-0000C12F0000}"/>
    <cellStyle name="60% - Accent2 48 9" xfId="38500" xr:uid="{00000000-0005-0000-0000-0000C22F0000}"/>
    <cellStyle name="60% - Accent2 49" xfId="1359" xr:uid="{00000000-0005-0000-0000-0000C32F0000}"/>
    <cellStyle name="60% - Accent2 49 10" xfId="39673" xr:uid="{00000000-0005-0000-0000-0000C42F0000}"/>
    <cellStyle name="60% - Accent2 49 11" xfId="40676" xr:uid="{00000000-0005-0000-0000-0000C52F0000}"/>
    <cellStyle name="60% - Accent2 49 12" xfId="41521" xr:uid="{00000000-0005-0000-0000-0000C62F0000}"/>
    <cellStyle name="60% - Accent2 49 13" xfId="42226" xr:uid="{00000000-0005-0000-0000-0000C72F0000}"/>
    <cellStyle name="60% - Accent2 49 14" xfId="42840" xr:uid="{00000000-0005-0000-0000-0000C82F0000}"/>
    <cellStyle name="60% - Accent2 49 2" xfId="18822" xr:uid="{00000000-0005-0000-0000-0000C92F0000}"/>
    <cellStyle name="60% - Accent2 49 3" xfId="30077" xr:uid="{00000000-0005-0000-0000-0000CA2F0000}"/>
    <cellStyle name="60% - Accent2 49 4" xfId="31647" xr:uid="{00000000-0005-0000-0000-0000CB2F0000}"/>
    <cellStyle name="60% - Accent2 49 5" xfId="33181" xr:uid="{00000000-0005-0000-0000-0000CC2F0000}"/>
    <cellStyle name="60% - Accent2 49 6" xfId="34640" xr:uid="{00000000-0005-0000-0000-0000CD2F0000}"/>
    <cellStyle name="60% - Accent2 49 7" xfId="36029" xr:uid="{00000000-0005-0000-0000-0000CE2F0000}"/>
    <cellStyle name="60% - Accent2 49 8" xfId="37344" xr:uid="{00000000-0005-0000-0000-0000CF2F0000}"/>
    <cellStyle name="60% - Accent2 49 9" xfId="38563" xr:uid="{00000000-0005-0000-0000-0000D02F0000}"/>
    <cellStyle name="60% - Accent2 5" xfId="1360" xr:uid="{00000000-0005-0000-0000-0000D12F0000}"/>
    <cellStyle name="60% - Accent2 5 10" xfId="19151" xr:uid="{00000000-0005-0000-0000-0000D22F0000}"/>
    <cellStyle name="60% - Accent2 5 11" xfId="13284" xr:uid="{00000000-0005-0000-0000-0000D32F0000}"/>
    <cellStyle name="60% - Accent2 5 12" xfId="26636" xr:uid="{00000000-0005-0000-0000-0000D42F0000}"/>
    <cellStyle name="60% - Accent2 5 13" xfId="20428" xr:uid="{00000000-0005-0000-0000-0000D52F0000}"/>
    <cellStyle name="60% - Accent2 5 14" xfId="29130" xr:uid="{00000000-0005-0000-0000-0000D62F0000}"/>
    <cellStyle name="60% - Accent2 5 15" xfId="30662" xr:uid="{00000000-0005-0000-0000-0000D72F0000}"/>
    <cellStyle name="60% - Accent2 5 16" xfId="32294" xr:uid="{00000000-0005-0000-0000-0000D82F0000}"/>
    <cellStyle name="60% - Accent2 5 2" xfId="1361" xr:uid="{00000000-0005-0000-0000-0000D92F0000}"/>
    <cellStyle name="60% - Accent2 5 3" xfId="1362" xr:uid="{00000000-0005-0000-0000-0000DA2F0000}"/>
    <cellStyle name="60% - Accent2 5 4" xfId="8265" xr:uid="{00000000-0005-0000-0000-0000DB2F0000}"/>
    <cellStyle name="60% - Accent2 5 5" xfId="21719" xr:uid="{00000000-0005-0000-0000-0000DC2F0000}"/>
    <cellStyle name="60% - Accent2 5 6" xfId="21024" xr:uid="{00000000-0005-0000-0000-0000DD2F0000}"/>
    <cellStyle name="60% - Accent2 5 7" xfId="26645" xr:uid="{00000000-0005-0000-0000-0000DE2F0000}"/>
    <cellStyle name="60% - Accent2 5 8" xfId="20349" xr:uid="{00000000-0005-0000-0000-0000DF2F0000}"/>
    <cellStyle name="60% - Accent2 5 9" xfId="29279" xr:uid="{00000000-0005-0000-0000-0000E02F0000}"/>
    <cellStyle name="60% - Accent2 50" xfId="1363" xr:uid="{00000000-0005-0000-0000-0000E12F0000}"/>
    <cellStyle name="60% - Accent2 50 10" xfId="39723" xr:uid="{00000000-0005-0000-0000-0000E22F0000}"/>
    <cellStyle name="60% - Accent2 50 11" xfId="40718" xr:uid="{00000000-0005-0000-0000-0000E32F0000}"/>
    <cellStyle name="60% - Accent2 50 12" xfId="41559" xr:uid="{00000000-0005-0000-0000-0000E42F0000}"/>
    <cellStyle name="60% - Accent2 50 13" xfId="42256" xr:uid="{00000000-0005-0000-0000-0000E52F0000}"/>
    <cellStyle name="60% - Accent2 50 14" xfId="42867" xr:uid="{00000000-0005-0000-0000-0000E62F0000}"/>
    <cellStyle name="60% - Accent2 50 2" xfId="18916" xr:uid="{00000000-0005-0000-0000-0000E72F0000}"/>
    <cellStyle name="60% - Accent2 50 3" xfId="30149" xr:uid="{00000000-0005-0000-0000-0000E82F0000}"/>
    <cellStyle name="60% - Accent2 50 4" xfId="31720" xr:uid="{00000000-0005-0000-0000-0000E92F0000}"/>
    <cellStyle name="60% - Accent2 50 5" xfId="33249" xr:uid="{00000000-0005-0000-0000-0000EA2F0000}"/>
    <cellStyle name="60% - Accent2 50 6" xfId="34705" xr:uid="{00000000-0005-0000-0000-0000EB2F0000}"/>
    <cellStyle name="60% - Accent2 50 7" xfId="36093" xr:uid="{00000000-0005-0000-0000-0000EC2F0000}"/>
    <cellStyle name="60% - Accent2 50 8" xfId="37401" xr:uid="{00000000-0005-0000-0000-0000ED2F0000}"/>
    <cellStyle name="60% - Accent2 50 9" xfId="38615" xr:uid="{00000000-0005-0000-0000-0000EE2F0000}"/>
    <cellStyle name="60% - Accent2 51" xfId="1296" xr:uid="{00000000-0005-0000-0000-0000EF2F0000}"/>
    <cellStyle name="60% - Accent2 6" xfId="1364" xr:uid="{00000000-0005-0000-0000-0000F02F0000}"/>
    <cellStyle name="60% - Accent2 6 10" xfId="32274" xr:uid="{00000000-0005-0000-0000-0000F12F0000}"/>
    <cellStyle name="60% - Accent2 6 11" xfId="33777" xr:uid="{00000000-0005-0000-0000-0000F22F0000}"/>
    <cellStyle name="60% - Accent2 6 12" xfId="35206" xr:uid="{00000000-0005-0000-0000-0000F32F0000}"/>
    <cellStyle name="60% - Accent2 6 13" xfId="36561" xr:uid="{00000000-0005-0000-0000-0000F42F0000}"/>
    <cellStyle name="60% - Accent2 6 14" xfId="37829" xr:uid="{00000000-0005-0000-0000-0000F52F0000}"/>
    <cellStyle name="60% - Accent2 6 15" xfId="38999" xr:uid="{00000000-0005-0000-0000-0000F62F0000}"/>
    <cellStyle name="60% - Accent2 6 16" xfId="40072" xr:uid="{00000000-0005-0000-0000-0000F72F0000}"/>
    <cellStyle name="60% - Accent2 6 2" xfId="1365" xr:uid="{00000000-0005-0000-0000-0000F82F0000}"/>
    <cellStyle name="60% - Accent2 6 3" xfId="1366" xr:uid="{00000000-0005-0000-0000-0000F92F0000}"/>
    <cellStyle name="60% - Accent2 6 4" xfId="8365" xr:uid="{00000000-0005-0000-0000-0000FA2F0000}"/>
    <cellStyle name="60% - Accent2 6 5" xfId="21797" xr:uid="{00000000-0005-0000-0000-0000FB2F0000}"/>
    <cellStyle name="60% - Accent2 6 6" xfId="20944" xr:uid="{00000000-0005-0000-0000-0000FC2F0000}"/>
    <cellStyle name="60% - Accent2 6 7" xfId="23478" xr:uid="{00000000-0005-0000-0000-0000FD2F0000}"/>
    <cellStyle name="60% - Accent2 6 8" xfId="20429" xr:uid="{00000000-0005-0000-0000-0000FE2F0000}"/>
    <cellStyle name="60% - Accent2 6 9" xfId="30640" xr:uid="{00000000-0005-0000-0000-0000FF2F0000}"/>
    <cellStyle name="60% - Accent2 7" xfId="1367" xr:uid="{00000000-0005-0000-0000-000000300000}"/>
    <cellStyle name="60% - Accent2 7 10" xfId="28966" xr:uid="{00000000-0005-0000-0000-000001300000}"/>
    <cellStyle name="60% - Accent2 7 11" xfId="26771" xr:uid="{00000000-0005-0000-0000-000002300000}"/>
    <cellStyle name="60% - Accent2 7 12" xfId="19878" xr:uid="{00000000-0005-0000-0000-000003300000}"/>
    <cellStyle name="60% - Accent2 7 13" xfId="30270" xr:uid="{00000000-0005-0000-0000-000004300000}"/>
    <cellStyle name="60% - Accent2 7 14" xfId="31912" xr:uid="{00000000-0005-0000-0000-000005300000}"/>
    <cellStyle name="60% - Accent2 7 15" xfId="33434" xr:uid="{00000000-0005-0000-0000-000006300000}"/>
    <cellStyle name="60% - Accent2 7 16" xfId="34881" xr:uid="{00000000-0005-0000-0000-000007300000}"/>
    <cellStyle name="60% - Accent2 7 2" xfId="1368" xr:uid="{00000000-0005-0000-0000-000008300000}"/>
    <cellStyle name="60% - Accent2 7 3" xfId="1369" xr:uid="{00000000-0005-0000-0000-000009300000}"/>
    <cellStyle name="60% - Accent2 7 4" xfId="8465" xr:uid="{00000000-0005-0000-0000-00000A300000}"/>
    <cellStyle name="60% - Accent2 7 5" xfId="21880" xr:uid="{00000000-0005-0000-0000-00000B300000}"/>
    <cellStyle name="60% - Accent2 7 6" xfId="20867" xr:uid="{00000000-0005-0000-0000-00000C300000}"/>
    <cellStyle name="60% - Accent2 7 7" xfId="23497" xr:uid="{00000000-0005-0000-0000-00000D300000}"/>
    <cellStyle name="60% - Accent2 7 8" xfId="26391" xr:uid="{00000000-0005-0000-0000-00000E300000}"/>
    <cellStyle name="60% - Accent2 7 9" xfId="19666" xr:uid="{00000000-0005-0000-0000-00000F300000}"/>
    <cellStyle name="60% - Accent2 8" xfId="1370" xr:uid="{00000000-0005-0000-0000-000010300000}"/>
    <cellStyle name="60% - Accent2 8 10" xfId="23047" xr:uid="{00000000-0005-0000-0000-000011300000}"/>
    <cellStyle name="60% - Accent2 8 11" xfId="24348" xr:uid="{00000000-0005-0000-0000-000012300000}"/>
    <cellStyle name="60% - Accent2 8 12" xfId="26598" xr:uid="{00000000-0005-0000-0000-000013300000}"/>
    <cellStyle name="60% - Accent2 8 13" xfId="20589" xr:uid="{00000000-0005-0000-0000-000014300000}"/>
    <cellStyle name="60% - Accent2 8 14" xfId="25100" xr:uid="{00000000-0005-0000-0000-000015300000}"/>
    <cellStyle name="60% - Accent2 8 15" xfId="13425" xr:uid="{00000000-0005-0000-0000-000016300000}"/>
    <cellStyle name="60% - Accent2 8 16" xfId="25324" xr:uid="{00000000-0005-0000-0000-000017300000}"/>
    <cellStyle name="60% - Accent2 8 2" xfId="1371" xr:uid="{00000000-0005-0000-0000-000018300000}"/>
    <cellStyle name="60% - Accent2 8 3" xfId="1372" xr:uid="{00000000-0005-0000-0000-000019300000}"/>
    <cellStyle name="60% - Accent2 8 4" xfId="8564" xr:uid="{00000000-0005-0000-0000-00001A300000}"/>
    <cellStyle name="60% - Accent2 8 5" xfId="21961" xr:uid="{00000000-0005-0000-0000-00001B300000}"/>
    <cellStyle name="60% - Accent2 8 6" xfId="20788" xr:uid="{00000000-0005-0000-0000-00001C300000}"/>
    <cellStyle name="60% - Accent2 8 7" xfId="21527" xr:uid="{00000000-0005-0000-0000-00001D300000}"/>
    <cellStyle name="60% - Accent2 8 8" xfId="21145" xr:uid="{00000000-0005-0000-0000-00001E300000}"/>
    <cellStyle name="60% - Accent2 8 9" xfId="21497" xr:uid="{00000000-0005-0000-0000-00001F300000}"/>
    <cellStyle name="60% - Accent2 9" xfId="1373" xr:uid="{00000000-0005-0000-0000-000020300000}"/>
    <cellStyle name="60% - Accent2 9 10" xfId="13199" xr:uid="{00000000-0005-0000-0000-000021300000}"/>
    <cellStyle name="60% - Accent2 9 11" xfId="29497" xr:uid="{00000000-0005-0000-0000-000022300000}"/>
    <cellStyle name="60% - Accent2 9 12" xfId="20034" xr:uid="{00000000-0005-0000-0000-000023300000}"/>
    <cellStyle name="60% - Accent2 9 13" xfId="13227" xr:uid="{00000000-0005-0000-0000-000024300000}"/>
    <cellStyle name="60% - Accent2 9 14" xfId="25472" xr:uid="{00000000-0005-0000-0000-000025300000}"/>
    <cellStyle name="60% - Accent2 9 15" xfId="23392" xr:uid="{00000000-0005-0000-0000-000026300000}"/>
    <cellStyle name="60% - Accent2 9 16" xfId="32554" xr:uid="{00000000-0005-0000-0000-000027300000}"/>
    <cellStyle name="60% - Accent2 9 2" xfId="1374" xr:uid="{00000000-0005-0000-0000-000028300000}"/>
    <cellStyle name="60% - Accent2 9 3" xfId="1375" xr:uid="{00000000-0005-0000-0000-000029300000}"/>
    <cellStyle name="60% - Accent2 9 4" xfId="8665" xr:uid="{00000000-0005-0000-0000-00002A300000}"/>
    <cellStyle name="60% - Accent2 9 5" xfId="22045" xr:uid="{00000000-0005-0000-0000-00002B300000}"/>
    <cellStyle name="60% - Accent2 9 6" xfId="20711" xr:uid="{00000000-0005-0000-0000-00002C300000}"/>
    <cellStyle name="60% - Accent2 9 7" xfId="25229" xr:uid="{00000000-0005-0000-0000-00002D300000}"/>
    <cellStyle name="60% - Accent2 9 8" xfId="26534" xr:uid="{00000000-0005-0000-0000-00002E300000}"/>
    <cellStyle name="60% - Accent2 9 9" xfId="9503" xr:uid="{00000000-0005-0000-0000-00002F300000}"/>
    <cellStyle name="60% - Accent3 10" xfId="1377" xr:uid="{00000000-0005-0000-0000-000030300000}"/>
    <cellStyle name="60% - Accent3 10 10" xfId="34748" xr:uid="{00000000-0005-0000-0000-000031300000}"/>
    <cellStyle name="60% - Accent3 10 11" xfId="36134" xr:uid="{00000000-0005-0000-0000-000032300000}"/>
    <cellStyle name="60% - Accent3 10 12" xfId="37439" xr:uid="{00000000-0005-0000-0000-000033300000}"/>
    <cellStyle name="60% - Accent3 10 13" xfId="38647" xr:uid="{00000000-0005-0000-0000-000034300000}"/>
    <cellStyle name="60% - Accent3 10 14" xfId="39753" xr:uid="{00000000-0005-0000-0000-000035300000}"/>
    <cellStyle name="60% - Accent3 10 15" xfId="40746" xr:uid="{00000000-0005-0000-0000-000036300000}"/>
    <cellStyle name="60% - Accent3 10 16" xfId="41583" xr:uid="{00000000-0005-0000-0000-000037300000}"/>
    <cellStyle name="60% - Accent3 10 2" xfId="1378" xr:uid="{00000000-0005-0000-0000-000038300000}"/>
    <cellStyle name="60% - Accent3 10 3" xfId="1379" xr:uid="{00000000-0005-0000-0000-000039300000}"/>
    <cellStyle name="60% - Accent3 10 4" xfId="8765" xr:uid="{00000000-0005-0000-0000-00003A300000}"/>
    <cellStyle name="60% - Accent3 10 5" xfId="22131" xr:uid="{00000000-0005-0000-0000-00003B300000}"/>
    <cellStyle name="60% - Accent3 10 6" xfId="20637" xr:uid="{00000000-0005-0000-0000-00003C300000}"/>
    <cellStyle name="60% - Accent3 10 7" xfId="30189" xr:uid="{00000000-0005-0000-0000-00003D300000}"/>
    <cellStyle name="60% - Accent3 10 8" xfId="28737" xr:uid="{00000000-0005-0000-0000-00003E300000}"/>
    <cellStyle name="60% - Accent3 10 9" xfId="33292" xr:uid="{00000000-0005-0000-0000-00003F300000}"/>
    <cellStyle name="60% - Accent3 11" xfId="1380" xr:uid="{00000000-0005-0000-0000-000040300000}"/>
    <cellStyle name="60% - Accent3 11 10" xfId="19412" xr:uid="{00000000-0005-0000-0000-000041300000}"/>
    <cellStyle name="60% - Accent3 11 11" xfId="19871" xr:uid="{00000000-0005-0000-0000-000042300000}"/>
    <cellStyle name="60% - Accent3 11 12" xfId="23404" xr:uid="{00000000-0005-0000-0000-000043300000}"/>
    <cellStyle name="60% - Accent3 11 13" xfId="19426" xr:uid="{00000000-0005-0000-0000-000044300000}"/>
    <cellStyle name="60% - Accent3 11 14" xfId="24404" xr:uid="{00000000-0005-0000-0000-000045300000}"/>
    <cellStyle name="60% - Accent3 11 15" xfId="23270" xr:uid="{00000000-0005-0000-0000-000046300000}"/>
    <cellStyle name="60% - Accent3 11 16" xfId="24660" xr:uid="{00000000-0005-0000-0000-000047300000}"/>
    <cellStyle name="60% - Accent3 11 2" xfId="1381" xr:uid="{00000000-0005-0000-0000-000048300000}"/>
    <cellStyle name="60% - Accent3 11 3" xfId="1382" xr:uid="{00000000-0005-0000-0000-000049300000}"/>
    <cellStyle name="60% - Accent3 11 4" xfId="8865" xr:uid="{00000000-0005-0000-0000-00004A300000}"/>
    <cellStyle name="60% - Accent3 11 5" xfId="22216" xr:uid="{00000000-0005-0000-0000-00004B300000}"/>
    <cellStyle name="60% - Accent3 11 6" xfId="20563" xr:uid="{00000000-0005-0000-0000-00004C300000}"/>
    <cellStyle name="60% - Accent3 11 7" xfId="26423" xr:uid="{00000000-0005-0000-0000-00004D300000}"/>
    <cellStyle name="60% - Accent3 11 8" xfId="23439" xr:uid="{00000000-0005-0000-0000-00004E300000}"/>
    <cellStyle name="60% - Accent3 11 9" xfId="24451" xr:uid="{00000000-0005-0000-0000-00004F300000}"/>
    <cellStyle name="60% - Accent3 12" xfId="1383" xr:uid="{00000000-0005-0000-0000-000050300000}"/>
    <cellStyle name="60% - Accent3 12 10" xfId="24069" xr:uid="{00000000-0005-0000-0000-000051300000}"/>
    <cellStyle name="60% - Accent3 12 11" xfId="27810" xr:uid="{00000000-0005-0000-0000-000052300000}"/>
    <cellStyle name="60% - Accent3 12 12" xfId="25190" xr:uid="{00000000-0005-0000-0000-000053300000}"/>
    <cellStyle name="60% - Accent3 12 13" xfId="25125" xr:uid="{00000000-0005-0000-0000-000054300000}"/>
    <cellStyle name="60% - Accent3 12 14" xfId="23475" xr:uid="{00000000-0005-0000-0000-000055300000}"/>
    <cellStyle name="60% - Accent3 12 15" xfId="25092" xr:uid="{00000000-0005-0000-0000-000056300000}"/>
    <cellStyle name="60% - Accent3 12 16" xfId="21601" xr:uid="{00000000-0005-0000-0000-000057300000}"/>
    <cellStyle name="60% - Accent3 12 2" xfId="1384" xr:uid="{00000000-0005-0000-0000-000058300000}"/>
    <cellStyle name="60% - Accent3 12 3" xfId="1385" xr:uid="{00000000-0005-0000-0000-000059300000}"/>
    <cellStyle name="60% - Accent3 12 4" xfId="8967" xr:uid="{00000000-0005-0000-0000-00005A300000}"/>
    <cellStyle name="60% - Accent3 12 5" xfId="22295" xr:uid="{00000000-0005-0000-0000-00005B300000}"/>
    <cellStyle name="60% - Accent3 12 6" xfId="20476" xr:uid="{00000000-0005-0000-0000-00005C300000}"/>
    <cellStyle name="60% - Accent3 12 7" xfId="27224" xr:uid="{00000000-0005-0000-0000-00005D300000}"/>
    <cellStyle name="60% - Accent3 12 8" xfId="9737" xr:uid="{00000000-0005-0000-0000-00005E300000}"/>
    <cellStyle name="60% - Accent3 12 9" xfId="19643" xr:uid="{00000000-0005-0000-0000-00005F300000}"/>
    <cellStyle name="60% - Accent3 13" xfId="1386" xr:uid="{00000000-0005-0000-0000-000060300000}"/>
    <cellStyle name="60% - Accent3 13 10" xfId="21939" xr:uid="{00000000-0005-0000-0000-000061300000}"/>
    <cellStyle name="60% - Accent3 13 11" xfId="22166" xr:uid="{00000000-0005-0000-0000-000062300000}"/>
    <cellStyle name="60% - Accent3 13 12" xfId="30120" xr:uid="{00000000-0005-0000-0000-000063300000}"/>
    <cellStyle name="60% - Accent3 13 13" xfId="31617" xr:uid="{00000000-0005-0000-0000-000064300000}"/>
    <cellStyle name="60% - Accent3 13 14" xfId="33220" xr:uid="{00000000-0005-0000-0000-000065300000}"/>
    <cellStyle name="60% - Accent3 13 15" xfId="34677" xr:uid="{00000000-0005-0000-0000-000066300000}"/>
    <cellStyle name="60% - Accent3 13 16" xfId="36066" xr:uid="{00000000-0005-0000-0000-000067300000}"/>
    <cellStyle name="60% - Accent3 13 2" xfId="1387" xr:uid="{00000000-0005-0000-0000-000068300000}"/>
    <cellStyle name="60% - Accent3 13 3" xfId="1388" xr:uid="{00000000-0005-0000-0000-000069300000}"/>
    <cellStyle name="60% - Accent3 13 4" xfId="9064" xr:uid="{00000000-0005-0000-0000-00006A300000}"/>
    <cellStyle name="60% - Accent3 13 5" xfId="22384" xr:uid="{00000000-0005-0000-0000-00006B300000}"/>
    <cellStyle name="60% - Accent3 13 6" xfId="20395" xr:uid="{00000000-0005-0000-0000-00006C300000}"/>
    <cellStyle name="60% - Accent3 13 7" xfId="25329" xr:uid="{00000000-0005-0000-0000-00006D300000}"/>
    <cellStyle name="60% - Accent3 13 8" xfId="23940" xr:uid="{00000000-0005-0000-0000-00006E300000}"/>
    <cellStyle name="60% - Accent3 13 9" xfId="28965" xr:uid="{00000000-0005-0000-0000-00006F300000}"/>
    <cellStyle name="60% - Accent3 14" xfId="1389" xr:uid="{00000000-0005-0000-0000-000070300000}"/>
    <cellStyle name="60% - Accent3 14 10" xfId="31381" xr:uid="{00000000-0005-0000-0000-000071300000}"/>
    <cellStyle name="60% - Accent3 14 11" xfId="32997" xr:uid="{00000000-0005-0000-0000-000072300000}"/>
    <cellStyle name="60% - Accent3 14 12" xfId="34466" xr:uid="{00000000-0005-0000-0000-000073300000}"/>
    <cellStyle name="60% - Accent3 14 13" xfId="35859" xr:uid="{00000000-0005-0000-0000-000074300000}"/>
    <cellStyle name="60% - Accent3 14 14" xfId="37185" xr:uid="{00000000-0005-0000-0000-000075300000}"/>
    <cellStyle name="60% - Accent3 14 15" xfId="38411" xr:uid="{00000000-0005-0000-0000-000076300000}"/>
    <cellStyle name="60% - Accent3 14 16" xfId="39535" xr:uid="{00000000-0005-0000-0000-000077300000}"/>
    <cellStyle name="60% - Accent3 14 2" xfId="1390" xr:uid="{00000000-0005-0000-0000-000078300000}"/>
    <cellStyle name="60% - Accent3 14 3" xfId="1391" xr:uid="{00000000-0005-0000-0000-000079300000}"/>
    <cellStyle name="60% - Accent3 14 4" xfId="9160" xr:uid="{00000000-0005-0000-0000-00007A300000}"/>
    <cellStyle name="60% - Accent3 14 5" xfId="22462" xr:uid="{00000000-0005-0000-0000-00007B300000}"/>
    <cellStyle name="60% - Accent3 14 6" xfId="20316" xr:uid="{00000000-0005-0000-0000-00007C300000}"/>
    <cellStyle name="60% - Accent3 14 7" xfId="23559" xr:uid="{00000000-0005-0000-0000-00007D300000}"/>
    <cellStyle name="60% - Accent3 14 8" xfId="13532" xr:uid="{00000000-0005-0000-0000-00007E300000}"/>
    <cellStyle name="60% - Accent3 14 9" xfId="20988" xr:uid="{00000000-0005-0000-0000-00007F300000}"/>
    <cellStyle name="60% - Accent3 15" xfId="1392" xr:uid="{00000000-0005-0000-0000-000080300000}"/>
    <cellStyle name="60% - Accent3 15 10" xfId="23427" xr:uid="{00000000-0005-0000-0000-000081300000}"/>
    <cellStyle name="60% - Accent3 15 11" xfId="28528" xr:uid="{00000000-0005-0000-0000-000082300000}"/>
    <cellStyle name="60% - Accent3 15 12" xfId="22733" xr:uid="{00000000-0005-0000-0000-000083300000}"/>
    <cellStyle name="60% - Accent3 15 13" xfId="20073" xr:uid="{00000000-0005-0000-0000-000084300000}"/>
    <cellStyle name="60% - Accent3 15 14" xfId="9679" xr:uid="{00000000-0005-0000-0000-000085300000}"/>
    <cellStyle name="60% - Accent3 15 15" xfId="26523" xr:uid="{00000000-0005-0000-0000-000086300000}"/>
    <cellStyle name="60% - Accent3 15 16" xfId="20803" xr:uid="{00000000-0005-0000-0000-000087300000}"/>
    <cellStyle name="60% - Accent3 15 2" xfId="1393" xr:uid="{00000000-0005-0000-0000-000088300000}"/>
    <cellStyle name="60% - Accent3 15 3" xfId="1394" xr:uid="{00000000-0005-0000-0000-000089300000}"/>
    <cellStyle name="60% - Accent3 15 4" xfId="9256" xr:uid="{00000000-0005-0000-0000-00008A300000}"/>
    <cellStyle name="60% - Accent3 15 5" xfId="22538" xr:uid="{00000000-0005-0000-0000-00008B300000}"/>
    <cellStyle name="60% - Accent3 15 6" xfId="20233" xr:uid="{00000000-0005-0000-0000-00008C300000}"/>
    <cellStyle name="60% - Accent3 15 7" xfId="21298" xr:uid="{00000000-0005-0000-0000-00008D300000}"/>
    <cellStyle name="60% - Accent3 15 8" xfId="19070" xr:uid="{00000000-0005-0000-0000-00008E300000}"/>
    <cellStyle name="60% - Accent3 15 9" xfId="9746" xr:uid="{00000000-0005-0000-0000-00008F300000}"/>
    <cellStyle name="60% - Accent3 16" xfId="1395" xr:uid="{00000000-0005-0000-0000-000090300000}"/>
    <cellStyle name="60% - Accent3 16 10" xfId="24090" xr:uid="{00000000-0005-0000-0000-000091300000}"/>
    <cellStyle name="60% - Accent3 16 11" xfId="29719" xr:uid="{00000000-0005-0000-0000-000092300000}"/>
    <cellStyle name="60% - Accent3 16 12" xfId="13346" xr:uid="{00000000-0005-0000-0000-000093300000}"/>
    <cellStyle name="60% - Accent3 16 13" xfId="24228" xr:uid="{00000000-0005-0000-0000-000094300000}"/>
    <cellStyle name="60% - Accent3 16 14" xfId="21593" xr:uid="{00000000-0005-0000-0000-000095300000}"/>
    <cellStyle name="60% - Accent3 16 15" xfId="21575" xr:uid="{00000000-0005-0000-0000-000096300000}"/>
    <cellStyle name="60% - Accent3 16 16" xfId="23749" xr:uid="{00000000-0005-0000-0000-000097300000}"/>
    <cellStyle name="60% - Accent3 16 2" xfId="1396" xr:uid="{00000000-0005-0000-0000-000098300000}"/>
    <cellStyle name="60% - Accent3 16 3" xfId="1397" xr:uid="{00000000-0005-0000-0000-000099300000}"/>
    <cellStyle name="60% - Accent3 16 4" xfId="9350" xr:uid="{00000000-0005-0000-0000-00009A300000}"/>
    <cellStyle name="60% - Accent3 16 5" xfId="22614" xr:uid="{00000000-0005-0000-0000-00009B300000}"/>
    <cellStyle name="60% - Accent3 16 6" xfId="20157" xr:uid="{00000000-0005-0000-0000-00009C300000}"/>
    <cellStyle name="60% - Accent3 16 7" xfId="24200" xr:uid="{00000000-0005-0000-0000-00009D300000}"/>
    <cellStyle name="60% - Accent3 16 8" xfId="29179" xr:uid="{00000000-0005-0000-0000-00009E300000}"/>
    <cellStyle name="60% - Accent3 16 9" xfId="22162" xr:uid="{00000000-0005-0000-0000-00009F300000}"/>
    <cellStyle name="60% - Accent3 17" xfId="1398" xr:uid="{00000000-0005-0000-0000-0000A0300000}"/>
    <cellStyle name="60% - Accent3 17 10" xfId="27025" xr:uid="{00000000-0005-0000-0000-0000A1300000}"/>
    <cellStyle name="60% - Accent3 17 11" xfId="31532" xr:uid="{00000000-0005-0000-0000-0000A2300000}"/>
    <cellStyle name="60% - Accent3 17 12" xfId="33141" xr:uid="{00000000-0005-0000-0000-0000A3300000}"/>
    <cellStyle name="60% - Accent3 17 13" xfId="34604" xr:uid="{00000000-0005-0000-0000-0000A4300000}"/>
    <cellStyle name="60% - Accent3 17 14" xfId="35994" xr:uid="{00000000-0005-0000-0000-0000A5300000}"/>
    <cellStyle name="60% - Accent3 17 2" xfId="13361" xr:uid="{00000000-0005-0000-0000-0000A6300000}"/>
    <cellStyle name="60% - Accent3 17 3" xfId="25778" xr:uid="{00000000-0005-0000-0000-0000A7300000}"/>
    <cellStyle name="60% - Accent3 17 4" xfId="22151" xr:uid="{00000000-0005-0000-0000-0000A8300000}"/>
    <cellStyle name="60% - Accent3 17 5" xfId="20621" xr:uid="{00000000-0005-0000-0000-0000A9300000}"/>
    <cellStyle name="60% - Accent3 17 6" xfId="26678" xr:uid="{00000000-0005-0000-0000-0000AA300000}"/>
    <cellStyle name="60% - Accent3 17 7" xfId="19654" xr:uid="{00000000-0005-0000-0000-0000AB300000}"/>
    <cellStyle name="60% - Accent3 17 8" xfId="29422" xr:uid="{00000000-0005-0000-0000-0000AC300000}"/>
    <cellStyle name="60% - Accent3 17 9" xfId="23787" xr:uid="{00000000-0005-0000-0000-0000AD300000}"/>
    <cellStyle name="60% - Accent3 18" xfId="1399" xr:uid="{00000000-0005-0000-0000-0000AE300000}"/>
    <cellStyle name="60% - Accent3 18 10" xfId="38454" xr:uid="{00000000-0005-0000-0000-0000AF300000}"/>
    <cellStyle name="60% - Accent3 18 11" xfId="39576" xr:uid="{00000000-0005-0000-0000-0000B0300000}"/>
    <cellStyle name="60% - Accent3 18 12" xfId="40590" xr:uid="{00000000-0005-0000-0000-0000B1300000}"/>
    <cellStyle name="60% - Accent3 18 13" xfId="41451" xr:uid="{00000000-0005-0000-0000-0000B2300000}"/>
    <cellStyle name="60% - Accent3 18 14" xfId="42171" xr:uid="{00000000-0005-0000-0000-0000B3300000}"/>
    <cellStyle name="60% - Accent3 18 2" xfId="15846" xr:uid="{00000000-0005-0000-0000-0000B4300000}"/>
    <cellStyle name="60% - Accent3 18 3" xfId="27700" xr:uid="{00000000-0005-0000-0000-0000B5300000}"/>
    <cellStyle name="60% - Accent3 18 4" xfId="29861" xr:uid="{00000000-0005-0000-0000-0000B6300000}"/>
    <cellStyle name="60% - Accent3 18 5" xfId="31437" xr:uid="{00000000-0005-0000-0000-0000B7300000}"/>
    <cellStyle name="60% - Accent3 18 6" xfId="33047" xr:uid="{00000000-0005-0000-0000-0000B8300000}"/>
    <cellStyle name="60% - Accent3 18 7" xfId="34516" xr:uid="{00000000-0005-0000-0000-0000B9300000}"/>
    <cellStyle name="60% - Accent3 18 8" xfId="35907" xr:uid="{00000000-0005-0000-0000-0000BA300000}"/>
    <cellStyle name="60% - Accent3 18 9" xfId="37230" xr:uid="{00000000-0005-0000-0000-0000BB300000}"/>
    <cellStyle name="60% - Accent3 19" xfId="1400" xr:uid="{00000000-0005-0000-0000-0000BC300000}"/>
    <cellStyle name="60% - Accent3 19 10" xfId="32920" xr:uid="{00000000-0005-0000-0000-0000BD300000}"/>
    <cellStyle name="60% - Accent3 19 11" xfId="34392" xr:uid="{00000000-0005-0000-0000-0000BE300000}"/>
    <cellStyle name="60% - Accent3 19 12" xfId="35791" xr:uid="{00000000-0005-0000-0000-0000BF300000}"/>
    <cellStyle name="60% - Accent3 19 13" xfId="37120" xr:uid="{00000000-0005-0000-0000-0000C0300000}"/>
    <cellStyle name="60% - Accent3 19 14" xfId="38350" xr:uid="{00000000-0005-0000-0000-0000C1300000}"/>
    <cellStyle name="60% - Accent3 19 2" xfId="15941" xr:uid="{00000000-0005-0000-0000-0000C2300000}"/>
    <cellStyle name="60% - Accent3 19 3" xfId="27776" xr:uid="{00000000-0005-0000-0000-0000C3300000}"/>
    <cellStyle name="60% - Accent3 19 4" xfId="23011" xr:uid="{00000000-0005-0000-0000-0000C4300000}"/>
    <cellStyle name="60% - Accent3 19 5" xfId="30114" xr:uid="{00000000-0005-0000-0000-0000C5300000}"/>
    <cellStyle name="60% - Accent3 19 6" xfId="25428" xr:uid="{00000000-0005-0000-0000-0000C6300000}"/>
    <cellStyle name="60% - Accent3 19 7" xfId="28105" xr:uid="{00000000-0005-0000-0000-0000C7300000}"/>
    <cellStyle name="60% - Accent3 19 8" xfId="20214" xr:uid="{00000000-0005-0000-0000-0000C8300000}"/>
    <cellStyle name="60% - Accent3 19 9" xfId="31307" xr:uid="{00000000-0005-0000-0000-0000C9300000}"/>
    <cellStyle name="60% - Accent3 2" xfId="1401" xr:uid="{00000000-0005-0000-0000-0000CA300000}"/>
    <cellStyle name="60% - Accent3 2 10" xfId="22911" xr:uid="{00000000-0005-0000-0000-0000CB300000}"/>
    <cellStyle name="60% - Accent3 2 11" xfId="19269" xr:uid="{00000000-0005-0000-0000-0000CC300000}"/>
    <cellStyle name="60% - Accent3 2 12" xfId="28508" xr:uid="{00000000-0005-0000-0000-0000CD300000}"/>
    <cellStyle name="60% - Accent3 2 13" xfId="24934" xr:uid="{00000000-0005-0000-0000-0000CE300000}"/>
    <cellStyle name="60% - Accent3 2 14" xfId="26390" xr:uid="{00000000-0005-0000-0000-0000CF300000}"/>
    <cellStyle name="60% - Accent3 2 15" xfId="13322" xr:uid="{00000000-0005-0000-0000-0000D0300000}"/>
    <cellStyle name="60% - Accent3 2 16" xfId="21430" xr:uid="{00000000-0005-0000-0000-0000D1300000}"/>
    <cellStyle name="60% - Accent3 2 2" xfId="1402" xr:uid="{00000000-0005-0000-0000-0000D2300000}"/>
    <cellStyle name="60% - Accent3 2 3" xfId="1403" xr:uid="{00000000-0005-0000-0000-0000D3300000}"/>
    <cellStyle name="60% - Accent3 2 4" xfId="7969" xr:uid="{00000000-0005-0000-0000-0000D4300000}"/>
    <cellStyle name="60% - Accent3 2 5" xfId="21476" xr:uid="{00000000-0005-0000-0000-0000D5300000}"/>
    <cellStyle name="60% - Accent3 2 6" xfId="27566" xr:uid="{00000000-0005-0000-0000-0000D6300000}"/>
    <cellStyle name="60% - Accent3 2 7" xfId="27791" xr:uid="{00000000-0005-0000-0000-0000D7300000}"/>
    <cellStyle name="60% - Accent3 2 8" xfId="22499" xr:uid="{00000000-0005-0000-0000-0000D8300000}"/>
    <cellStyle name="60% - Accent3 2 9" xfId="28133" xr:uid="{00000000-0005-0000-0000-0000D9300000}"/>
    <cellStyle name="60% - Accent3 20" xfId="1404" xr:uid="{00000000-0005-0000-0000-0000DA300000}"/>
    <cellStyle name="60% - Accent3 20 10" xfId="35944" xr:uid="{00000000-0005-0000-0000-0000DB300000}"/>
    <cellStyle name="60% - Accent3 20 11" xfId="37261" xr:uid="{00000000-0005-0000-0000-0000DC300000}"/>
    <cellStyle name="60% - Accent3 20 12" xfId="38484" xr:uid="{00000000-0005-0000-0000-0000DD300000}"/>
    <cellStyle name="60% - Accent3 20 13" xfId="39599" xr:uid="{00000000-0005-0000-0000-0000DE300000}"/>
    <cellStyle name="60% - Accent3 20 14" xfId="40610" xr:uid="{00000000-0005-0000-0000-0000DF300000}"/>
    <cellStyle name="60% - Accent3 20 2" xfId="16038" xr:uid="{00000000-0005-0000-0000-0000E0300000}"/>
    <cellStyle name="60% - Accent3 20 3" xfId="27855" xr:uid="{00000000-0005-0000-0000-0000E1300000}"/>
    <cellStyle name="60% - Accent3 20 4" xfId="25942" xr:uid="{00000000-0005-0000-0000-0000E2300000}"/>
    <cellStyle name="60% - Accent3 20 5" xfId="19811" xr:uid="{00000000-0005-0000-0000-0000E3300000}"/>
    <cellStyle name="60% - Accent3 20 6" xfId="29982" xr:uid="{00000000-0005-0000-0000-0000E4300000}"/>
    <cellStyle name="60% - Accent3 20 7" xfId="31477" xr:uid="{00000000-0005-0000-0000-0000E5300000}"/>
    <cellStyle name="60% - Accent3 20 8" xfId="33088" xr:uid="{00000000-0005-0000-0000-0000E6300000}"/>
    <cellStyle name="60% - Accent3 20 9" xfId="34553" xr:uid="{00000000-0005-0000-0000-0000E7300000}"/>
    <cellStyle name="60% - Accent3 21" xfId="1405" xr:uid="{00000000-0005-0000-0000-0000E8300000}"/>
    <cellStyle name="60% - Accent3 21 10" xfId="35408" xr:uid="{00000000-0005-0000-0000-0000E9300000}"/>
    <cellStyle name="60% - Accent3 21 11" xfId="36754" xr:uid="{00000000-0005-0000-0000-0000EA300000}"/>
    <cellStyle name="60% - Accent3 21 12" xfId="38007" xr:uid="{00000000-0005-0000-0000-0000EB300000}"/>
    <cellStyle name="60% - Accent3 21 13" xfId="39162" xr:uid="{00000000-0005-0000-0000-0000EC300000}"/>
    <cellStyle name="60% - Accent3 21 14" xfId="40217" xr:uid="{00000000-0005-0000-0000-0000ED300000}"/>
    <cellStyle name="60% - Accent3 21 2" xfId="16135" xr:uid="{00000000-0005-0000-0000-0000EE300000}"/>
    <cellStyle name="60% - Accent3 21 3" xfId="27932" xr:uid="{00000000-0005-0000-0000-0000EF300000}"/>
    <cellStyle name="60% - Accent3 21 4" xfId="22954" xr:uid="{00000000-0005-0000-0000-0000F0300000}"/>
    <cellStyle name="60% - Accent3 21 5" xfId="29657" xr:uid="{00000000-0005-0000-0000-0000F1300000}"/>
    <cellStyle name="60% - Accent3 21 6" xfId="29353" xr:uid="{00000000-0005-0000-0000-0000F2300000}"/>
    <cellStyle name="60% - Accent3 21 7" xfId="30876" xr:uid="{00000000-0005-0000-0000-0000F3300000}"/>
    <cellStyle name="60% - Accent3 21 8" xfId="32502" xr:uid="{00000000-0005-0000-0000-0000F4300000}"/>
    <cellStyle name="60% - Accent3 21 9" xfId="33990" xr:uid="{00000000-0005-0000-0000-0000F5300000}"/>
    <cellStyle name="60% - Accent3 22" xfId="1406" xr:uid="{00000000-0005-0000-0000-0000F6300000}"/>
    <cellStyle name="60% - Accent3 22 10" xfId="20452" xr:uid="{00000000-0005-0000-0000-0000F7300000}"/>
    <cellStyle name="60% - Accent3 22 11" xfId="23642" xr:uid="{00000000-0005-0000-0000-0000F8300000}"/>
    <cellStyle name="60% - Accent3 22 12" xfId="27619" xr:uid="{00000000-0005-0000-0000-0000F9300000}"/>
    <cellStyle name="60% - Accent3 22 13" xfId="31607" xr:uid="{00000000-0005-0000-0000-0000FA300000}"/>
    <cellStyle name="60% - Accent3 22 14" xfId="33210" xr:uid="{00000000-0005-0000-0000-0000FB300000}"/>
    <cellStyle name="60% - Accent3 22 2" xfId="16231" xr:uid="{00000000-0005-0000-0000-0000FC300000}"/>
    <cellStyle name="60% - Accent3 22 3" xfId="28007" xr:uid="{00000000-0005-0000-0000-0000FD300000}"/>
    <cellStyle name="60% - Accent3 22 4" xfId="25861" xr:uid="{00000000-0005-0000-0000-0000FE300000}"/>
    <cellStyle name="60% - Accent3 22 5" xfId="24689" xr:uid="{00000000-0005-0000-0000-0000FF300000}"/>
    <cellStyle name="60% - Accent3 22 6" xfId="21827" xr:uid="{00000000-0005-0000-0000-000000310000}"/>
    <cellStyle name="60% - Accent3 22 7" xfId="19171" xr:uid="{00000000-0005-0000-0000-000001310000}"/>
    <cellStyle name="60% - Accent3 22 8" xfId="20448" xr:uid="{00000000-0005-0000-0000-000002310000}"/>
    <cellStyle name="60% - Accent3 22 9" xfId="22636" xr:uid="{00000000-0005-0000-0000-000003310000}"/>
    <cellStyle name="60% - Accent3 23" xfId="1407" xr:uid="{00000000-0005-0000-0000-000004310000}"/>
    <cellStyle name="60% - Accent3 23 10" xfId="26531" xr:uid="{00000000-0005-0000-0000-000005310000}"/>
    <cellStyle name="60% - Accent3 23 11" xfId="22562" xr:uid="{00000000-0005-0000-0000-000006310000}"/>
    <cellStyle name="60% - Accent3 23 12" xfId="23516" xr:uid="{00000000-0005-0000-0000-000007310000}"/>
    <cellStyle name="60% - Accent3 23 13" xfId="20427" xr:uid="{00000000-0005-0000-0000-000008310000}"/>
    <cellStyle name="60% - Accent3 23 14" xfId="30935" xr:uid="{00000000-0005-0000-0000-000009310000}"/>
    <cellStyle name="60% - Accent3 23 2" xfId="16327" xr:uid="{00000000-0005-0000-0000-00000A310000}"/>
    <cellStyle name="60% - Accent3 23 3" xfId="28084" xr:uid="{00000000-0005-0000-0000-00000B310000}"/>
    <cellStyle name="60% - Accent3 23 4" xfId="22906" xr:uid="{00000000-0005-0000-0000-00000C310000}"/>
    <cellStyle name="60% - Accent3 23 5" xfId="19254" xr:uid="{00000000-0005-0000-0000-00000D310000}"/>
    <cellStyle name="60% - Accent3 23 6" xfId="24121" xr:uid="{00000000-0005-0000-0000-00000E310000}"/>
    <cellStyle name="60% - Accent3 23 7" xfId="24607" xr:uid="{00000000-0005-0000-0000-00000F310000}"/>
    <cellStyle name="60% - Accent3 23 8" xfId="19402" xr:uid="{00000000-0005-0000-0000-000010310000}"/>
    <cellStyle name="60% - Accent3 23 9" xfId="29342" xr:uid="{00000000-0005-0000-0000-000011310000}"/>
    <cellStyle name="60% - Accent3 24" xfId="1408" xr:uid="{00000000-0005-0000-0000-000012310000}"/>
    <cellStyle name="60% - Accent3 24 10" xfId="19572" xr:uid="{00000000-0005-0000-0000-000013310000}"/>
    <cellStyle name="60% - Accent3 24 11" xfId="21369" xr:uid="{00000000-0005-0000-0000-000014310000}"/>
    <cellStyle name="60% - Accent3 24 12" xfId="28815" xr:uid="{00000000-0005-0000-0000-000015310000}"/>
    <cellStyle name="60% - Accent3 24 13" xfId="30360" xr:uid="{00000000-0005-0000-0000-000016310000}"/>
    <cellStyle name="60% - Accent3 24 14" xfId="31998" xr:uid="{00000000-0005-0000-0000-000017310000}"/>
    <cellStyle name="60% - Accent3 24 2" xfId="16423" xr:uid="{00000000-0005-0000-0000-000018310000}"/>
    <cellStyle name="60% - Accent3 24 3" xfId="28157" xr:uid="{00000000-0005-0000-0000-000019310000}"/>
    <cellStyle name="60% - Accent3 24 4" xfId="22870" xr:uid="{00000000-0005-0000-0000-00001A310000}"/>
    <cellStyle name="60% - Accent3 24 5" xfId="19274" xr:uid="{00000000-0005-0000-0000-00001B310000}"/>
    <cellStyle name="60% - Accent3 24 6" xfId="28953" xr:uid="{00000000-0005-0000-0000-00001C310000}"/>
    <cellStyle name="60% - Accent3 24 7" xfId="26334" xr:uid="{00000000-0005-0000-0000-00001D310000}"/>
    <cellStyle name="60% - Accent3 24 8" xfId="23303" xr:uid="{00000000-0005-0000-0000-00001E310000}"/>
    <cellStyle name="60% - Accent3 24 9" xfId="26856" xr:uid="{00000000-0005-0000-0000-00001F310000}"/>
    <cellStyle name="60% - Accent3 25" xfId="1409" xr:uid="{00000000-0005-0000-0000-000020310000}"/>
    <cellStyle name="60% - Accent3 25 10" xfId="24777" xr:uid="{00000000-0005-0000-0000-000021310000}"/>
    <cellStyle name="60% - Accent3 25 11" xfId="27883" xr:uid="{00000000-0005-0000-0000-000022310000}"/>
    <cellStyle name="60% - Accent3 25 12" xfId="27344" xr:uid="{00000000-0005-0000-0000-000023310000}"/>
    <cellStyle name="60% - Accent3 25 13" xfId="13459" xr:uid="{00000000-0005-0000-0000-000024310000}"/>
    <cellStyle name="60% - Accent3 25 14" xfId="23425" xr:uid="{00000000-0005-0000-0000-000025310000}"/>
    <cellStyle name="60% - Accent3 25 2" xfId="16519" xr:uid="{00000000-0005-0000-0000-000026310000}"/>
    <cellStyle name="60% - Accent3 25 3" xfId="28231" xr:uid="{00000000-0005-0000-0000-000027310000}"/>
    <cellStyle name="60% - Accent3 25 4" xfId="22833" xr:uid="{00000000-0005-0000-0000-000028310000}"/>
    <cellStyle name="60% - Accent3 25 5" xfId="19966" xr:uid="{00000000-0005-0000-0000-000029310000}"/>
    <cellStyle name="60% - Accent3 25 6" xfId="25378" xr:uid="{00000000-0005-0000-0000-00002A310000}"/>
    <cellStyle name="60% - Accent3 25 7" xfId="23543" xr:uid="{00000000-0005-0000-0000-00002B310000}"/>
    <cellStyle name="60% - Accent3 25 8" xfId="23931" xr:uid="{00000000-0005-0000-0000-00002C310000}"/>
    <cellStyle name="60% - Accent3 25 9" xfId="29260" xr:uid="{00000000-0005-0000-0000-00002D310000}"/>
    <cellStyle name="60% - Accent3 26" xfId="1410" xr:uid="{00000000-0005-0000-0000-00002E310000}"/>
    <cellStyle name="60% - Accent3 26 10" xfId="34387" xr:uid="{00000000-0005-0000-0000-00002F310000}"/>
    <cellStyle name="60% - Accent3 26 11" xfId="35786" xr:uid="{00000000-0005-0000-0000-000030310000}"/>
    <cellStyle name="60% - Accent3 26 12" xfId="37115" xr:uid="{00000000-0005-0000-0000-000031310000}"/>
    <cellStyle name="60% - Accent3 26 13" xfId="38347" xr:uid="{00000000-0005-0000-0000-000032310000}"/>
    <cellStyle name="60% - Accent3 26 14" xfId="39476" xr:uid="{00000000-0005-0000-0000-000033310000}"/>
    <cellStyle name="60% - Accent3 26 2" xfId="16615" xr:uid="{00000000-0005-0000-0000-000034310000}"/>
    <cellStyle name="60% - Accent3 26 3" xfId="28303" xr:uid="{00000000-0005-0000-0000-000035310000}"/>
    <cellStyle name="60% - Accent3 26 4" xfId="22797" xr:uid="{00000000-0005-0000-0000-000036310000}"/>
    <cellStyle name="60% - Accent3 26 5" xfId="19977" xr:uid="{00000000-0005-0000-0000-000037310000}"/>
    <cellStyle name="60% - Accent3 26 6" xfId="23789" xr:uid="{00000000-0005-0000-0000-000038310000}"/>
    <cellStyle name="60% - Accent3 26 7" xfId="23241" xr:uid="{00000000-0005-0000-0000-000039310000}"/>
    <cellStyle name="60% - Accent3 26 8" xfId="31300" xr:uid="{00000000-0005-0000-0000-00003A310000}"/>
    <cellStyle name="60% - Accent3 26 9" xfId="32915" xr:uid="{00000000-0005-0000-0000-00003B310000}"/>
    <cellStyle name="60% - Accent3 27" xfId="1411" xr:uid="{00000000-0005-0000-0000-00003C310000}"/>
    <cellStyle name="60% - Accent3 27 10" xfId="31015" xr:uid="{00000000-0005-0000-0000-00003D310000}"/>
    <cellStyle name="60% - Accent3 27 11" xfId="32637" xr:uid="{00000000-0005-0000-0000-00003E310000}"/>
    <cellStyle name="60% - Accent3 27 12" xfId="34116" xr:uid="{00000000-0005-0000-0000-00003F310000}"/>
    <cellStyle name="60% - Accent3 27 13" xfId="35527" xr:uid="{00000000-0005-0000-0000-000040310000}"/>
    <cellStyle name="60% - Accent3 27 14" xfId="36867" xr:uid="{00000000-0005-0000-0000-000041310000}"/>
    <cellStyle name="60% - Accent3 27 2" xfId="16711" xr:uid="{00000000-0005-0000-0000-000042310000}"/>
    <cellStyle name="60% - Accent3 27 3" xfId="28383" xr:uid="{00000000-0005-0000-0000-000043310000}"/>
    <cellStyle name="60% - Accent3 27 4" xfId="22760" xr:uid="{00000000-0005-0000-0000-000044310000}"/>
    <cellStyle name="60% - Accent3 27 5" xfId="20014" xr:uid="{00000000-0005-0000-0000-000045310000}"/>
    <cellStyle name="60% - Accent3 27 6" xfId="9585" xr:uid="{00000000-0005-0000-0000-000046310000}"/>
    <cellStyle name="60% - Accent3 27 7" xfId="24568" xr:uid="{00000000-0005-0000-0000-000047310000}"/>
    <cellStyle name="60% - Accent3 27 8" xfId="23188" xr:uid="{00000000-0005-0000-0000-000048310000}"/>
    <cellStyle name="60% - Accent3 27 9" xfId="20843" xr:uid="{00000000-0005-0000-0000-000049310000}"/>
    <cellStyle name="60% - Accent3 28" xfId="1412" xr:uid="{00000000-0005-0000-0000-00004A310000}"/>
    <cellStyle name="60% - Accent3 28 10" xfId="33932" xr:uid="{00000000-0005-0000-0000-00004B310000}"/>
    <cellStyle name="60% - Accent3 28 11" xfId="35353" xr:uid="{00000000-0005-0000-0000-00004C310000}"/>
    <cellStyle name="60% - Accent3 28 12" xfId="36702" xr:uid="{00000000-0005-0000-0000-00004D310000}"/>
    <cellStyle name="60% - Accent3 28 13" xfId="37956" xr:uid="{00000000-0005-0000-0000-00004E310000}"/>
    <cellStyle name="60% - Accent3 28 14" xfId="39117" xr:uid="{00000000-0005-0000-0000-00004F310000}"/>
    <cellStyle name="60% - Accent3 28 2" xfId="16807" xr:uid="{00000000-0005-0000-0000-000050310000}"/>
    <cellStyle name="60% - Accent3 28 3" xfId="28465" xr:uid="{00000000-0005-0000-0000-000051310000}"/>
    <cellStyle name="60% - Accent3 28 4" xfId="22723" xr:uid="{00000000-0005-0000-0000-000052310000}"/>
    <cellStyle name="60% - Accent3 28 5" xfId="20051" xr:uid="{00000000-0005-0000-0000-000053310000}"/>
    <cellStyle name="60% - Accent3 28 6" xfId="13355" xr:uid="{00000000-0005-0000-0000-000054310000}"/>
    <cellStyle name="60% - Accent3 28 7" xfId="29280" xr:uid="{00000000-0005-0000-0000-000055310000}"/>
    <cellStyle name="60% - Accent3 28 8" xfId="30806" xr:uid="{00000000-0005-0000-0000-000056310000}"/>
    <cellStyle name="60% - Accent3 28 9" xfId="32440" xr:uid="{00000000-0005-0000-0000-000057310000}"/>
    <cellStyle name="60% - Accent3 29" xfId="1413" xr:uid="{00000000-0005-0000-0000-000058310000}"/>
    <cellStyle name="60% - Accent3 29 10" xfId="20885" xr:uid="{00000000-0005-0000-0000-000059310000}"/>
    <cellStyle name="60% - Accent3 29 11" xfId="24982" xr:uid="{00000000-0005-0000-0000-00005A310000}"/>
    <cellStyle name="60% - Accent3 29 12" xfId="27321" xr:uid="{00000000-0005-0000-0000-00005B310000}"/>
    <cellStyle name="60% - Accent3 29 13" xfId="9706" xr:uid="{00000000-0005-0000-0000-00005C310000}"/>
    <cellStyle name="60% - Accent3 29 14" xfId="19381" xr:uid="{00000000-0005-0000-0000-00005D310000}"/>
    <cellStyle name="60% - Accent3 29 2" xfId="16903" xr:uid="{00000000-0005-0000-0000-00005E310000}"/>
    <cellStyle name="60% - Accent3 29 3" xfId="28548" xr:uid="{00000000-0005-0000-0000-00005F310000}"/>
    <cellStyle name="60% - Accent3 29 4" xfId="25580" xr:uid="{00000000-0005-0000-0000-000060310000}"/>
    <cellStyle name="60% - Accent3 29 5" xfId="26586" xr:uid="{00000000-0005-0000-0000-000061310000}"/>
    <cellStyle name="60% - Accent3 29 6" xfId="24060" xr:uid="{00000000-0005-0000-0000-000062310000}"/>
    <cellStyle name="60% - Accent3 29 7" xfId="23333" xr:uid="{00000000-0005-0000-0000-000063310000}"/>
    <cellStyle name="60% - Accent3 29 8" xfId="19555" xr:uid="{00000000-0005-0000-0000-000064310000}"/>
    <cellStyle name="60% - Accent3 29 9" xfId="23720" xr:uid="{00000000-0005-0000-0000-000065310000}"/>
    <cellStyle name="60% - Accent3 3" xfId="1414" xr:uid="{00000000-0005-0000-0000-000066310000}"/>
    <cellStyle name="60% - Accent3 3 10" xfId="32927" xr:uid="{00000000-0005-0000-0000-000067310000}"/>
    <cellStyle name="60% - Accent3 3 11" xfId="34399" xr:uid="{00000000-0005-0000-0000-000068310000}"/>
    <cellStyle name="60% - Accent3 3 12" xfId="35797" xr:uid="{00000000-0005-0000-0000-000069310000}"/>
    <cellStyle name="60% - Accent3 3 13" xfId="37126" xr:uid="{00000000-0005-0000-0000-00006A310000}"/>
    <cellStyle name="60% - Accent3 3 14" xfId="38356" xr:uid="{00000000-0005-0000-0000-00006B310000}"/>
    <cellStyle name="60% - Accent3 3 15" xfId="39483" xr:uid="{00000000-0005-0000-0000-00006C310000}"/>
    <cellStyle name="60% - Accent3 3 16" xfId="40503" xr:uid="{00000000-0005-0000-0000-00006D310000}"/>
    <cellStyle name="60% - Accent3 3 2" xfId="1415" xr:uid="{00000000-0005-0000-0000-00006E310000}"/>
    <cellStyle name="60% - Accent3 3 3" xfId="1416" xr:uid="{00000000-0005-0000-0000-00006F310000}"/>
    <cellStyle name="60% - Accent3 3 4" xfId="8069" xr:uid="{00000000-0005-0000-0000-000070310000}"/>
    <cellStyle name="60% - Accent3 3 5" xfId="21558" xr:uid="{00000000-0005-0000-0000-000071310000}"/>
    <cellStyle name="60% - Accent3 3 6" xfId="24659" xr:uid="{00000000-0005-0000-0000-000072310000}"/>
    <cellStyle name="60% - Accent3 3 7" xfId="27722" xr:uid="{00000000-0005-0000-0000-000073310000}"/>
    <cellStyle name="60% - Accent3 3 8" xfId="29810" xr:uid="{00000000-0005-0000-0000-000074310000}"/>
    <cellStyle name="60% - Accent3 3 9" xfId="31317" xr:uid="{00000000-0005-0000-0000-000075310000}"/>
    <cellStyle name="60% - Accent3 30" xfId="1417" xr:uid="{00000000-0005-0000-0000-000076310000}"/>
    <cellStyle name="60% - Accent3 30 10" xfId="38683" xr:uid="{00000000-0005-0000-0000-000077310000}"/>
    <cellStyle name="60% - Accent3 30 11" xfId="39785" xr:uid="{00000000-0005-0000-0000-000078310000}"/>
    <cellStyle name="60% - Accent3 30 12" xfId="40768" xr:uid="{00000000-0005-0000-0000-000079310000}"/>
    <cellStyle name="60% - Accent3 30 13" xfId="41599" xr:uid="{00000000-0005-0000-0000-00007A310000}"/>
    <cellStyle name="60% - Accent3 30 14" xfId="42288" xr:uid="{00000000-0005-0000-0000-00007B310000}"/>
    <cellStyle name="60% - Accent3 30 2" xfId="16999" xr:uid="{00000000-0005-0000-0000-00007C310000}"/>
    <cellStyle name="60% - Accent3 30 3" xfId="28622" xr:uid="{00000000-0005-0000-0000-00007D310000}"/>
    <cellStyle name="60% - Accent3 30 4" xfId="30246" xr:uid="{00000000-0005-0000-0000-00007E310000}"/>
    <cellStyle name="60% - Accent3 30 5" xfId="31819" xr:uid="{00000000-0005-0000-0000-00007F310000}"/>
    <cellStyle name="60% - Accent3 30 6" xfId="33344" xr:uid="{00000000-0005-0000-0000-000080310000}"/>
    <cellStyle name="60% - Accent3 30 7" xfId="34797" xr:uid="{00000000-0005-0000-0000-000081310000}"/>
    <cellStyle name="60% - Accent3 30 8" xfId="36180" xr:uid="{00000000-0005-0000-0000-000082310000}"/>
    <cellStyle name="60% - Accent3 30 9" xfId="37481" xr:uid="{00000000-0005-0000-0000-000083310000}"/>
    <cellStyle name="60% - Accent3 31" xfId="1418" xr:uid="{00000000-0005-0000-0000-000084310000}"/>
    <cellStyle name="60% - Accent3 31 10" xfId="38730" xr:uid="{00000000-0005-0000-0000-000085310000}"/>
    <cellStyle name="60% - Accent3 31 11" xfId="39827" xr:uid="{00000000-0005-0000-0000-000086310000}"/>
    <cellStyle name="60% - Accent3 31 12" xfId="40804" xr:uid="{00000000-0005-0000-0000-000087310000}"/>
    <cellStyle name="60% - Accent3 31 13" xfId="41630" xr:uid="{00000000-0005-0000-0000-000088310000}"/>
    <cellStyle name="60% - Accent3 31 14" xfId="42318" xr:uid="{00000000-0005-0000-0000-000089310000}"/>
    <cellStyle name="60% - Accent3 31 2" xfId="17095" xr:uid="{00000000-0005-0000-0000-00008A310000}"/>
    <cellStyle name="60% - Accent3 31 3" xfId="28706" xr:uid="{00000000-0005-0000-0000-00008B310000}"/>
    <cellStyle name="60% - Accent3 31 4" xfId="30317" xr:uid="{00000000-0005-0000-0000-00008C310000}"/>
    <cellStyle name="60% - Accent3 31 5" xfId="31888" xr:uid="{00000000-0005-0000-0000-00008D310000}"/>
    <cellStyle name="60% - Accent3 31 6" xfId="33410" xr:uid="{00000000-0005-0000-0000-00008E310000}"/>
    <cellStyle name="60% - Accent3 31 7" xfId="34858" xr:uid="{00000000-0005-0000-0000-00008F310000}"/>
    <cellStyle name="60% - Accent3 31 8" xfId="36237" xr:uid="{00000000-0005-0000-0000-000090310000}"/>
    <cellStyle name="60% - Accent3 31 9" xfId="37534" xr:uid="{00000000-0005-0000-0000-000091310000}"/>
    <cellStyle name="60% - Accent3 32" xfId="1419" xr:uid="{00000000-0005-0000-0000-000092310000}"/>
    <cellStyle name="60% - Accent3 32 10" xfId="38781" xr:uid="{00000000-0005-0000-0000-000093310000}"/>
    <cellStyle name="60% - Accent3 32 11" xfId="39873" xr:uid="{00000000-0005-0000-0000-000094310000}"/>
    <cellStyle name="60% - Accent3 32 12" xfId="40843" xr:uid="{00000000-0005-0000-0000-000095310000}"/>
    <cellStyle name="60% - Accent3 32 13" xfId="41664" xr:uid="{00000000-0005-0000-0000-000096310000}"/>
    <cellStyle name="60% - Accent3 32 14" xfId="42348" xr:uid="{00000000-0005-0000-0000-000097310000}"/>
    <cellStyle name="60% - Accent3 32 2" xfId="17191" xr:uid="{00000000-0005-0000-0000-000098310000}"/>
    <cellStyle name="60% - Accent3 32 3" xfId="28773" xr:uid="{00000000-0005-0000-0000-000099310000}"/>
    <cellStyle name="60% - Accent3 32 4" xfId="30386" xr:uid="{00000000-0005-0000-0000-00009A310000}"/>
    <cellStyle name="60% - Accent3 32 5" xfId="31958" xr:uid="{00000000-0005-0000-0000-00009B310000}"/>
    <cellStyle name="60% - Accent3 32 6" xfId="33474" xr:uid="{00000000-0005-0000-0000-00009C310000}"/>
    <cellStyle name="60% - Accent3 32 7" xfId="34919" xr:uid="{00000000-0005-0000-0000-00009D310000}"/>
    <cellStyle name="60% - Accent3 32 8" xfId="36293" xr:uid="{00000000-0005-0000-0000-00009E310000}"/>
    <cellStyle name="60% - Accent3 32 9" xfId="37588" xr:uid="{00000000-0005-0000-0000-00009F310000}"/>
    <cellStyle name="60% - Accent3 33" xfId="1420" xr:uid="{00000000-0005-0000-0000-0000A0310000}"/>
    <cellStyle name="60% - Accent3 33 10" xfId="38832" xr:uid="{00000000-0005-0000-0000-0000A1310000}"/>
    <cellStyle name="60% - Accent3 33 11" xfId="39919" xr:uid="{00000000-0005-0000-0000-0000A2310000}"/>
    <cellStyle name="60% - Accent3 33 12" xfId="40882" xr:uid="{00000000-0005-0000-0000-0000A3310000}"/>
    <cellStyle name="60% - Accent3 33 13" xfId="41696" xr:uid="{00000000-0005-0000-0000-0000A4310000}"/>
    <cellStyle name="60% - Accent3 33 14" xfId="42377" xr:uid="{00000000-0005-0000-0000-0000A5310000}"/>
    <cellStyle name="60% - Accent3 33 2" xfId="17287" xr:uid="{00000000-0005-0000-0000-0000A6310000}"/>
    <cellStyle name="60% - Accent3 33 3" xfId="28843" xr:uid="{00000000-0005-0000-0000-0000A7310000}"/>
    <cellStyle name="60% - Accent3 33 4" xfId="30460" xr:uid="{00000000-0005-0000-0000-0000A8310000}"/>
    <cellStyle name="60% - Accent3 33 5" xfId="32023" xr:uid="{00000000-0005-0000-0000-0000A9310000}"/>
    <cellStyle name="60% - Accent3 33 6" xfId="33537" xr:uid="{00000000-0005-0000-0000-0000AA310000}"/>
    <cellStyle name="60% - Accent3 33 7" xfId="34979" xr:uid="{00000000-0005-0000-0000-0000AB310000}"/>
    <cellStyle name="60% - Accent3 33 8" xfId="36349" xr:uid="{00000000-0005-0000-0000-0000AC310000}"/>
    <cellStyle name="60% - Accent3 33 9" xfId="37642" xr:uid="{00000000-0005-0000-0000-0000AD310000}"/>
    <cellStyle name="60% - Accent3 34" xfId="1421" xr:uid="{00000000-0005-0000-0000-0000AE310000}"/>
    <cellStyle name="60% - Accent3 34 10" xfId="38885" xr:uid="{00000000-0005-0000-0000-0000AF310000}"/>
    <cellStyle name="60% - Accent3 34 11" xfId="39969" xr:uid="{00000000-0005-0000-0000-0000B0310000}"/>
    <cellStyle name="60% - Accent3 34 12" xfId="40920" xr:uid="{00000000-0005-0000-0000-0000B1310000}"/>
    <cellStyle name="60% - Accent3 34 13" xfId="41730" xr:uid="{00000000-0005-0000-0000-0000B2310000}"/>
    <cellStyle name="60% - Accent3 34 14" xfId="42406" xr:uid="{00000000-0005-0000-0000-0000B3310000}"/>
    <cellStyle name="60% - Accent3 34 2" xfId="17383" xr:uid="{00000000-0005-0000-0000-0000B4310000}"/>
    <cellStyle name="60% - Accent3 34 3" xfId="28927" xr:uid="{00000000-0005-0000-0000-0000B5310000}"/>
    <cellStyle name="60% - Accent3 34 4" xfId="30534" xr:uid="{00000000-0005-0000-0000-0000B6310000}"/>
    <cellStyle name="60% - Accent3 34 5" xfId="32099" xr:uid="{00000000-0005-0000-0000-0000B7310000}"/>
    <cellStyle name="60% - Accent3 34 6" xfId="33610" xr:uid="{00000000-0005-0000-0000-0000B8310000}"/>
    <cellStyle name="60% - Accent3 34 7" xfId="35050" xr:uid="{00000000-0005-0000-0000-0000B9310000}"/>
    <cellStyle name="60% - Accent3 34 8" xfId="36413" xr:uid="{00000000-0005-0000-0000-0000BA310000}"/>
    <cellStyle name="60% - Accent3 34 9" xfId="37702" xr:uid="{00000000-0005-0000-0000-0000BB310000}"/>
    <cellStyle name="60% - Accent3 35" xfId="1422" xr:uid="{00000000-0005-0000-0000-0000BC310000}"/>
    <cellStyle name="60% - Accent3 35 10" xfId="38928" xr:uid="{00000000-0005-0000-0000-0000BD310000}"/>
    <cellStyle name="60% - Accent3 35 11" xfId="40009" xr:uid="{00000000-0005-0000-0000-0000BE310000}"/>
    <cellStyle name="60% - Accent3 35 12" xfId="40955" xr:uid="{00000000-0005-0000-0000-0000BF310000}"/>
    <cellStyle name="60% - Accent3 35 13" xfId="41760" xr:uid="{00000000-0005-0000-0000-0000C0310000}"/>
    <cellStyle name="60% - Accent3 35 14" xfId="42434" xr:uid="{00000000-0005-0000-0000-0000C1310000}"/>
    <cellStyle name="60% - Accent3 35 2" xfId="17478" xr:uid="{00000000-0005-0000-0000-0000C2310000}"/>
    <cellStyle name="60% - Accent3 35 3" xfId="29002" xr:uid="{00000000-0005-0000-0000-0000C3310000}"/>
    <cellStyle name="60% - Accent3 35 4" xfId="30605" xr:uid="{00000000-0005-0000-0000-0000C4310000}"/>
    <cellStyle name="60% - Accent3 35 5" xfId="32169" xr:uid="{00000000-0005-0000-0000-0000C5310000}"/>
    <cellStyle name="60% - Accent3 35 6" xfId="33679" xr:uid="{00000000-0005-0000-0000-0000C6310000}"/>
    <cellStyle name="60% - Accent3 35 7" xfId="35112" xr:uid="{00000000-0005-0000-0000-0000C7310000}"/>
    <cellStyle name="60% - Accent3 35 8" xfId="36473" xr:uid="{00000000-0005-0000-0000-0000C8310000}"/>
    <cellStyle name="60% - Accent3 35 9" xfId="37751" xr:uid="{00000000-0005-0000-0000-0000C9310000}"/>
    <cellStyle name="60% - Accent3 36" xfId="1423" xr:uid="{00000000-0005-0000-0000-0000CA310000}"/>
    <cellStyle name="60% - Accent3 36 10" xfId="38978" xr:uid="{00000000-0005-0000-0000-0000CB310000}"/>
    <cellStyle name="60% - Accent3 36 11" xfId="40053" xr:uid="{00000000-0005-0000-0000-0000CC310000}"/>
    <cellStyle name="60% - Accent3 36 12" xfId="40994" xr:uid="{00000000-0005-0000-0000-0000CD310000}"/>
    <cellStyle name="60% - Accent3 36 13" xfId="41791" xr:uid="{00000000-0005-0000-0000-0000CE310000}"/>
    <cellStyle name="60% - Accent3 36 14" xfId="42462" xr:uid="{00000000-0005-0000-0000-0000CF310000}"/>
    <cellStyle name="60% - Accent3 36 2" xfId="17573" xr:uid="{00000000-0005-0000-0000-0000D0310000}"/>
    <cellStyle name="60% - Accent3 36 3" xfId="29069" xr:uid="{00000000-0005-0000-0000-0000D1310000}"/>
    <cellStyle name="60% - Accent3 36 4" xfId="30681" xr:uid="{00000000-0005-0000-0000-0000D2310000}"/>
    <cellStyle name="60% - Accent3 36 5" xfId="32239" xr:uid="{00000000-0005-0000-0000-0000D3310000}"/>
    <cellStyle name="60% - Accent3 36 6" xfId="33746" xr:uid="{00000000-0005-0000-0000-0000D4310000}"/>
    <cellStyle name="60% - Accent3 36 7" xfId="35178" xr:uid="{00000000-0005-0000-0000-0000D5310000}"/>
    <cellStyle name="60% - Accent3 36 8" xfId="36535" xr:uid="{00000000-0005-0000-0000-0000D6310000}"/>
    <cellStyle name="60% - Accent3 36 9" xfId="37807" xr:uid="{00000000-0005-0000-0000-0000D7310000}"/>
    <cellStyle name="60% - Accent3 37" xfId="1424" xr:uid="{00000000-0005-0000-0000-0000D8310000}"/>
    <cellStyle name="60% - Accent3 37 10" xfId="39029" xr:uid="{00000000-0005-0000-0000-0000D9310000}"/>
    <cellStyle name="60% - Accent3 37 11" xfId="40097" xr:uid="{00000000-0005-0000-0000-0000DA310000}"/>
    <cellStyle name="60% - Accent3 37 12" xfId="41031" xr:uid="{00000000-0005-0000-0000-0000DB310000}"/>
    <cellStyle name="60% - Accent3 37 13" xfId="41824" xr:uid="{00000000-0005-0000-0000-0000DC310000}"/>
    <cellStyle name="60% - Accent3 37 14" xfId="42492" xr:uid="{00000000-0005-0000-0000-0000DD310000}"/>
    <cellStyle name="60% - Accent3 37 2" xfId="17670" xr:uid="{00000000-0005-0000-0000-0000DE310000}"/>
    <cellStyle name="60% - Accent3 37 3" xfId="29151" xr:uid="{00000000-0005-0000-0000-0000DF310000}"/>
    <cellStyle name="60% - Accent3 37 4" xfId="30748" xr:uid="{00000000-0005-0000-0000-0000E0310000}"/>
    <cellStyle name="60% - Accent3 37 5" xfId="32314" xr:uid="{00000000-0005-0000-0000-0000E1310000}"/>
    <cellStyle name="60% - Accent3 37 6" xfId="33813" xr:uid="{00000000-0005-0000-0000-0000E2310000}"/>
    <cellStyle name="60% - Accent3 37 7" xfId="35240" xr:uid="{00000000-0005-0000-0000-0000E3310000}"/>
    <cellStyle name="60% - Accent3 37 8" xfId="36594" xr:uid="{00000000-0005-0000-0000-0000E4310000}"/>
    <cellStyle name="60% - Accent3 37 9" xfId="37861" xr:uid="{00000000-0005-0000-0000-0000E5310000}"/>
    <cellStyle name="60% - Accent3 38" xfId="1425" xr:uid="{00000000-0005-0000-0000-0000E6310000}"/>
    <cellStyle name="60% - Accent3 38 10" xfId="39077" xr:uid="{00000000-0005-0000-0000-0000E7310000}"/>
    <cellStyle name="60% - Accent3 38 11" xfId="40142" xr:uid="{00000000-0005-0000-0000-0000E8310000}"/>
    <cellStyle name="60% - Accent3 38 12" xfId="41067" xr:uid="{00000000-0005-0000-0000-0000E9310000}"/>
    <cellStyle name="60% - Accent3 38 13" xfId="41857" xr:uid="{00000000-0005-0000-0000-0000EA310000}"/>
    <cellStyle name="60% - Accent3 38 14" xfId="42522" xr:uid="{00000000-0005-0000-0000-0000EB310000}"/>
    <cellStyle name="60% - Accent3 38 2" xfId="17767" xr:uid="{00000000-0005-0000-0000-0000EC310000}"/>
    <cellStyle name="60% - Accent3 38 3" xfId="29225" xr:uid="{00000000-0005-0000-0000-0000ED310000}"/>
    <cellStyle name="60% - Accent3 38 4" xfId="30827" xr:uid="{00000000-0005-0000-0000-0000EE310000}"/>
    <cellStyle name="60% - Accent3 38 5" xfId="32380" xr:uid="{00000000-0005-0000-0000-0000EF310000}"/>
    <cellStyle name="60% - Accent3 38 6" xfId="33876" xr:uid="{00000000-0005-0000-0000-0000F0310000}"/>
    <cellStyle name="60% - Accent3 38 7" xfId="35299" xr:uid="{00000000-0005-0000-0000-0000F1310000}"/>
    <cellStyle name="60% - Accent3 38 8" xfId="36651" xr:uid="{00000000-0005-0000-0000-0000F2310000}"/>
    <cellStyle name="60% - Accent3 38 9" xfId="37913" xr:uid="{00000000-0005-0000-0000-0000F3310000}"/>
    <cellStyle name="60% - Accent3 39" xfId="1426" xr:uid="{00000000-0005-0000-0000-0000F4310000}"/>
    <cellStyle name="60% - Accent3 39 10" xfId="39130" xr:uid="{00000000-0005-0000-0000-0000F5310000}"/>
    <cellStyle name="60% - Accent3 39 11" xfId="40189" xr:uid="{00000000-0005-0000-0000-0000F6310000}"/>
    <cellStyle name="60% - Accent3 39 12" xfId="41108" xr:uid="{00000000-0005-0000-0000-0000F7310000}"/>
    <cellStyle name="60% - Accent3 39 13" xfId="41892" xr:uid="{00000000-0005-0000-0000-0000F8310000}"/>
    <cellStyle name="60% - Accent3 39 14" xfId="42551" xr:uid="{00000000-0005-0000-0000-0000F9310000}"/>
    <cellStyle name="60% - Accent3 39 2" xfId="17863" xr:uid="{00000000-0005-0000-0000-0000FA310000}"/>
    <cellStyle name="60% - Accent3 39 3" xfId="29296" xr:uid="{00000000-0005-0000-0000-0000FB310000}"/>
    <cellStyle name="60% - Accent3 39 4" xfId="30899" xr:uid="{00000000-0005-0000-0000-0000FC310000}"/>
    <cellStyle name="60% - Accent3 39 5" xfId="32456" xr:uid="{00000000-0005-0000-0000-0000FD310000}"/>
    <cellStyle name="60% - Accent3 39 6" xfId="33948" xr:uid="{00000000-0005-0000-0000-0000FE310000}"/>
    <cellStyle name="60% - Accent3 39 7" xfId="35368" xr:uid="{00000000-0005-0000-0000-0000FF310000}"/>
    <cellStyle name="60% - Accent3 39 8" xfId="36716" xr:uid="{00000000-0005-0000-0000-000000320000}"/>
    <cellStyle name="60% - Accent3 39 9" xfId="37969" xr:uid="{00000000-0005-0000-0000-000001320000}"/>
    <cellStyle name="60% - Accent3 4" xfId="1427" xr:uid="{00000000-0005-0000-0000-000002320000}"/>
    <cellStyle name="60% - Accent3 4 10" xfId="33363" xr:uid="{00000000-0005-0000-0000-000003320000}"/>
    <cellStyle name="60% - Accent3 4 11" xfId="34816" xr:uid="{00000000-0005-0000-0000-000004320000}"/>
    <cellStyle name="60% - Accent3 4 12" xfId="36198" xr:uid="{00000000-0005-0000-0000-000005320000}"/>
    <cellStyle name="60% - Accent3 4 13" xfId="37499" xr:uid="{00000000-0005-0000-0000-000006320000}"/>
    <cellStyle name="60% - Accent3 4 14" xfId="38701" xr:uid="{00000000-0005-0000-0000-000007320000}"/>
    <cellStyle name="60% - Accent3 4 15" xfId="39803" xr:uid="{00000000-0005-0000-0000-000008320000}"/>
    <cellStyle name="60% - Accent3 4 16" xfId="40786" xr:uid="{00000000-0005-0000-0000-000009320000}"/>
    <cellStyle name="60% - Accent3 4 2" xfId="1428" xr:uid="{00000000-0005-0000-0000-00000A320000}"/>
    <cellStyle name="60% - Accent3 4 3" xfId="1429" xr:uid="{00000000-0005-0000-0000-00000B320000}"/>
    <cellStyle name="60% - Accent3 4 4" xfId="8169" xr:uid="{00000000-0005-0000-0000-00000C320000}"/>
    <cellStyle name="60% - Accent3 4 5" xfId="21638" xr:uid="{00000000-0005-0000-0000-00000D320000}"/>
    <cellStyle name="60% - Accent3 4 6" xfId="25051" xr:uid="{00000000-0005-0000-0000-00000E320000}"/>
    <cellStyle name="60% - Accent3 4 7" xfId="23143" xr:uid="{00000000-0005-0000-0000-00000F320000}"/>
    <cellStyle name="60% - Accent3 4 8" xfId="13236" xr:uid="{00000000-0005-0000-0000-000010320000}"/>
    <cellStyle name="60% - Accent3 4 9" xfId="31838" xr:uid="{00000000-0005-0000-0000-000011320000}"/>
    <cellStyle name="60% - Accent3 40" xfId="1430" xr:uid="{00000000-0005-0000-0000-000012320000}"/>
    <cellStyle name="60% - Accent3 40 10" xfId="39180" xr:uid="{00000000-0005-0000-0000-000013320000}"/>
    <cellStyle name="60% - Accent3 40 11" xfId="40233" xr:uid="{00000000-0005-0000-0000-000014320000}"/>
    <cellStyle name="60% - Accent3 40 12" xfId="41146" xr:uid="{00000000-0005-0000-0000-000015320000}"/>
    <cellStyle name="60% - Accent3 40 13" xfId="41923" xr:uid="{00000000-0005-0000-0000-000016320000}"/>
    <cellStyle name="60% - Accent3 40 14" xfId="42580" xr:uid="{00000000-0005-0000-0000-000017320000}"/>
    <cellStyle name="60% - Accent3 40 2" xfId="17959" xr:uid="{00000000-0005-0000-0000-000018320000}"/>
    <cellStyle name="60% - Accent3 40 3" xfId="29378" xr:uid="{00000000-0005-0000-0000-000019320000}"/>
    <cellStyle name="60% - Accent3 40 4" xfId="30975" xr:uid="{00000000-0005-0000-0000-00001A320000}"/>
    <cellStyle name="60% - Accent3 40 5" xfId="32524" xr:uid="{00000000-0005-0000-0000-00001B320000}"/>
    <cellStyle name="60% - Accent3 40 6" xfId="34011" xr:uid="{00000000-0005-0000-0000-00001C320000}"/>
    <cellStyle name="60% - Accent3 40 7" xfId="35429" xr:uid="{00000000-0005-0000-0000-00001D320000}"/>
    <cellStyle name="60% - Accent3 40 8" xfId="36775" xr:uid="{00000000-0005-0000-0000-00001E320000}"/>
    <cellStyle name="60% - Accent3 40 9" xfId="38026" xr:uid="{00000000-0005-0000-0000-00001F320000}"/>
    <cellStyle name="60% - Accent3 41" xfId="1431" xr:uid="{00000000-0005-0000-0000-000020320000}"/>
    <cellStyle name="60% - Accent3 41 10" xfId="39233" xr:uid="{00000000-0005-0000-0000-000021320000}"/>
    <cellStyle name="60% - Accent3 41 11" xfId="40279" xr:uid="{00000000-0005-0000-0000-000022320000}"/>
    <cellStyle name="60% - Accent3 41 12" xfId="41185" xr:uid="{00000000-0005-0000-0000-000023320000}"/>
    <cellStyle name="60% - Accent3 41 13" xfId="41956" xr:uid="{00000000-0005-0000-0000-000024320000}"/>
    <cellStyle name="60% - Accent3 41 14" xfId="42609" xr:uid="{00000000-0005-0000-0000-000025320000}"/>
    <cellStyle name="60% - Accent3 41 2" xfId="18055" xr:uid="{00000000-0005-0000-0000-000026320000}"/>
    <cellStyle name="60% - Accent3 41 3" xfId="29458" xr:uid="{00000000-0005-0000-0000-000027320000}"/>
    <cellStyle name="60% - Accent3 41 4" xfId="31055" xr:uid="{00000000-0005-0000-0000-000028320000}"/>
    <cellStyle name="60% - Accent3 41 5" xfId="32598" xr:uid="{00000000-0005-0000-0000-000029320000}"/>
    <cellStyle name="60% - Accent3 41 6" xfId="34079" xr:uid="{00000000-0005-0000-0000-00002A320000}"/>
    <cellStyle name="60% - Accent3 41 7" xfId="35492" xr:uid="{00000000-0005-0000-0000-00002B320000}"/>
    <cellStyle name="60% - Accent3 41 8" xfId="36833" xr:uid="{00000000-0005-0000-0000-00002C320000}"/>
    <cellStyle name="60% - Accent3 41 9" xfId="38082" xr:uid="{00000000-0005-0000-0000-00002D320000}"/>
    <cellStyle name="60% - Accent3 42" xfId="1432" xr:uid="{00000000-0005-0000-0000-00002E320000}"/>
    <cellStyle name="60% - Accent3 42 10" xfId="39294" xr:uid="{00000000-0005-0000-0000-00002F320000}"/>
    <cellStyle name="60% - Accent3 42 11" xfId="40334" xr:uid="{00000000-0005-0000-0000-000030320000}"/>
    <cellStyle name="60% - Accent3 42 12" xfId="41230" xr:uid="{00000000-0005-0000-0000-000031320000}"/>
    <cellStyle name="60% - Accent3 42 13" xfId="41992" xr:uid="{00000000-0005-0000-0000-000032320000}"/>
    <cellStyle name="60% - Accent3 42 14" xfId="42638" xr:uid="{00000000-0005-0000-0000-000033320000}"/>
    <cellStyle name="60% - Accent3 42 2" xfId="18151" xr:uid="{00000000-0005-0000-0000-000034320000}"/>
    <cellStyle name="60% - Accent3 42 3" xfId="29540" xr:uid="{00000000-0005-0000-0000-000035320000}"/>
    <cellStyle name="60% - Accent3 42 4" xfId="31126" xr:uid="{00000000-0005-0000-0000-000036320000}"/>
    <cellStyle name="60% - Accent3 42 5" xfId="32677" xr:uid="{00000000-0005-0000-0000-000037320000}"/>
    <cellStyle name="60% - Accent3 42 6" xfId="34154" xr:uid="{00000000-0005-0000-0000-000038320000}"/>
    <cellStyle name="60% - Accent3 42 7" xfId="35562" xr:uid="{00000000-0005-0000-0000-000039320000}"/>
    <cellStyle name="60% - Accent3 42 8" xfId="36902" xr:uid="{00000000-0005-0000-0000-00003A320000}"/>
    <cellStyle name="60% - Accent3 42 9" xfId="38147" xr:uid="{00000000-0005-0000-0000-00003B320000}"/>
    <cellStyle name="60% - Accent3 43" xfId="1433" xr:uid="{00000000-0005-0000-0000-00003C320000}"/>
    <cellStyle name="60% - Accent3 43 10" xfId="39348" xr:uid="{00000000-0005-0000-0000-00003D320000}"/>
    <cellStyle name="60% - Accent3 43 11" xfId="40383" xr:uid="{00000000-0005-0000-0000-00003E320000}"/>
    <cellStyle name="60% - Accent3 43 12" xfId="41273" xr:uid="{00000000-0005-0000-0000-00003F320000}"/>
    <cellStyle name="60% - Accent3 43 13" xfId="42027" xr:uid="{00000000-0005-0000-0000-000040320000}"/>
    <cellStyle name="60% - Accent3 43 14" xfId="42667" xr:uid="{00000000-0005-0000-0000-000041320000}"/>
    <cellStyle name="60% - Accent3 43 2" xfId="18247" xr:uid="{00000000-0005-0000-0000-000042320000}"/>
    <cellStyle name="60% - Accent3 43 3" xfId="29618" xr:uid="{00000000-0005-0000-0000-000043320000}"/>
    <cellStyle name="60% - Accent3 43 4" xfId="31194" xr:uid="{00000000-0005-0000-0000-000044320000}"/>
    <cellStyle name="60% - Accent3 43 5" xfId="32747" xr:uid="{00000000-0005-0000-0000-000045320000}"/>
    <cellStyle name="60% - Accent3 43 6" xfId="34223" xr:uid="{00000000-0005-0000-0000-000046320000}"/>
    <cellStyle name="60% - Accent3 43 7" xfId="35628" xr:uid="{00000000-0005-0000-0000-000047320000}"/>
    <cellStyle name="60% - Accent3 43 8" xfId="36966" xr:uid="{00000000-0005-0000-0000-000048320000}"/>
    <cellStyle name="60% - Accent3 43 9" xfId="38207" xr:uid="{00000000-0005-0000-0000-000049320000}"/>
    <cellStyle name="60% - Accent3 44" xfId="1434" xr:uid="{00000000-0005-0000-0000-00004A320000}"/>
    <cellStyle name="60% - Accent3 44 10" xfId="39401" xr:uid="{00000000-0005-0000-0000-00004B320000}"/>
    <cellStyle name="60% - Accent3 44 11" xfId="40432" xr:uid="{00000000-0005-0000-0000-00004C320000}"/>
    <cellStyle name="60% - Accent3 44 12" xfId="41312" xr:uid="{00000000-0005-0000-0000-00004D320000}"/>
    <cellStyle name="60% - Accent3 44 13" xfId="42061" xr:uid="{00000000-0005-0000-0000-00004E320000}"/>
    <cellStyle name="60% - Accent3 44 14" xfId="42696" xr:uid="{00000000-0005-0000-0000-00004F320000}"/>
    <cellStyle name="60% - Accent3 44 2" xfId="18343" xr:uid="{00000000-0005-0000-0000-000050320000}"/>
    <cellStyle name="60% - Accent3 44 3" xfId="29691" xr:uid="{00000000-0005-0000-0000-000051320000}"/>
    <cellStyle name="60% - Accent3 44 4" xfId="31270" xr:uid="{00000000-0005-0000-0000-000052320000}"/>
    <cellStyle name="60% - Accent3 44 5" xfId="32815" xr:uid="{00000000-0005-0000-0000-000053320000}"/>
    <cellStyle name="60% - Accent3 44 6" xfId="34291" xr:uid="{00000000-0005-0000-0000-000054320000}"/>
    <cellStyle name="60% - Accent3 44 7" xfId="35693" xr:uid="{00000000-0005-0000-0000-000055320000}"/>
    <cellStyle name="60% - Accent3 44 8" xfId="37028" xr:uid="{00000000-0005-0000-0000-000056320000}"/>
    <cellStyle name="60% - Accent3 44 9" xfId="38263" xr:uid="{00000000-0005-0000-0000-000057320000}"/>
    <cellStyle name="60% - Accent3 45" xfId="1435" xr:uid="{00000000-0005-0000-0000-000058320000}"/>
    <cellStyle name="60% - Accent3 45 10" xfId="39452" xr:uid="{00000000-0005-0000-0000-000059320000}"/>
    <cellStyle name="60% - Accent3 45 11" xfId="40475" xr:uid="{00000000-0005-0000-0000-00005A320000}"/>
    <cellStyle name="60% - Accent3 45 12" xfId="41350" xr:uid="{00000000-0005-0000-0000-00005B320000}"/>
    <cellStyle name="60% - Accent3 45 13" xfId="42090" xr:uid="{00000000-0005-0000-0000-00005C320000}"/>
    <cellStyle name="60% - Accent3 45 14" xfId="42723" xr:uid="{00000000-0005-0000-0000-00005D320000}"/>
    <cellStyle name="60% - Accent3 45 2" xfId="18437" xr:uid="{00000000-0005-0000-0000-00005E320000}"/>
    <cellStyle name="60% - Accent3 45 3" xfId="29763" xr:uid="{00000000-0005-0000-0000-00005F320000}"/>
    <cellStyle name="60% - Accent3 45 4" xfId="31347" xr:uid="{00000000-0005-0000-0000-000060320000}"/>
    <cellStyle name="60% - Accent3 45 5" xfId="32886" xr:uid="{00000000-0005-0000-0000-000061320000}"/>
    <cellStyle name="60% - Accent3 45 6" xfId="34359" xr:uid="{00000000-0005-0000-0000-000062320000}"/>
    <cellStyle name="60% - Accent3 45 7" xfId="35758" xr:uid="{00000000-0005-0000-0000-000063320000}"/>
    <cellStyle name="60% - Accent3 45 8" xfId="37089" xr:uid="{00000000-0005-0000-0000-000064320000}"/>
    <cellStyle name="60% - Accent3 45 9" xfId="38322" xr:uid="{00000000-0005-0000-0000-000065320000}"/>
    <cellStyle name="60% - Accent3 46" xfId="1436" xr:uid="{00000000-0005-0000-0000-000066320000}"/>
    <cellStyle name="60% - Accent3 46 10" xfId="39509" xr:uid="{00000000-0005-0000-0000-000067320000}"/>
    <cellStyle name="60% - Accent3 46 11" xfId="40528" xr:uid="{00000000-0005-0000-0000-000068320000}"/>
    <cellStyle name="60% - Accent3 46 12" xfId="41396" xr:uid="{00000000-0005-0000-0000-000069320000}"/>
    <cellStyle name="60% - Accent3 46 13" xfId="42124" xr:uid="{00000000-0005-0000-0000-00006A320000}"/>
    <cellStyle name="60% - Accent3 46 14" xfId="42754" xr:uid="{00000000-0005-0000-0000-00006B320000}"/>
    <cellStyle name="60% - Accent3 46 2" xfId="18535" xr:uid="{00000000-0005-0000-0000-00006C320000}"/>
    <cellStyle name="60% - Accent3 46 3" xfId="29846" xr:uid="{00000000-0005-0000-0000-00006D320000}"/>
    <cellStyle name="60% - Accent3 46 4" xfId="31422" xr:uid="{00000000-0005-0000-0000-00006E320000}"/>
    <cellStyle name="60% - Accent3 46 5" xfId="32961" xr:uid="{00000000-0005-0000-0000-00006F320000}"/>
    <cellStyle name="60% - Accent3 46 6" xfId="34433" xr:uid="{00000000-0005-0000-0000-000070320000}"/>
    <cellStyle name="60% - Accent3 46 7" xfId="35829" xr:uid="{00000000-0005-0000-0000-000071320000}"/>
    <cellStyle name="60% - Accent3 46 8" xfId="37156" xr:uid="{00000000-0005-0000-0000-000072320000}"/>
    <cellStyle name="60% - Accent3 46 9" xfId="38383" xr:uid="{00000000-0005-0000-0000-000073320000}"/>
    <cellStyle name="60% - Accent3 47" xfId="1437" xr:uid="{00000000-0005-0000-0000-000074320000}"/>
    <cellStyle name="60% - Accent3 47 10" xfId="39561" xr:uid="{00000000-0005-0000-0000-000075320000}"/>
    <cellStyle name="60% - Accent3 47 11" xfId="40575" xr:uid="{00000000-0005-0000-0000-000076320000}"/>
    <cellStyle name="60% - Accent3 47 12" xfId="41436" xr:uid="{00000000-0005-0000-0000-000077320000}"/>
    <cellStyle name="60% - Accent3 47 13" xfId="42156" xr:uid="{00000000-0005-0000-0000-000078320000}"/>
    <cellStyle name="60% - Accent3 47 14" xfId="42783" xr:uid="{00000000-0005-0000-0000-000079320000}"/>
    <cellStyle name="60% - Accent3 47 2" xfId="18631" xr:uid="{00000000-0005-0000-0000-00007A320000}"/>
    <cellStyle name="60% - Accent3 47 3" xfId="29923" xr:uid="{00000000-0005-0000-0000-00007B320000}"/>
    <cellStyle name="60% - Accent3 47 4" xfId="31498" xr:uid="{00000000-0005-0000-0000-00007C320000}"/>
    <cellStyle name="60% - Accent3 47 5" xfId="33032" xr:uid="{00000000-0005-0000-0000-00007D320000}"/>
    <cellStyle name="60% - Accent3 47 6" xfId="34501" xr:uid="{00000000-0005-0000-0000-00007E320000}"/>
    <cellStyle name="60% - Accent3 47 7" xfId="35892" xr:uid="{00000000-0005-0000-0000-00007F320000}"/>
    <cellStyle name="60% - Accent3 47 8" xfId="37215" xr:uid="{00000000-0005-0000-0000-000080320000}"/>
    <cellStyle name="60% - Accent3 47 9" xfId="38439" xr:uid="{00000000-0005-0000-0000-000081320000}"/>
    <cellStyle name="60% - Accent3 48" xfId="1438" xr:uid="{00000000-0005-0000-0000-000082320000}"/>
    <cellStyle name="60% - Accent3 48 10" xfId="39615" xr:uid="{00000000-0005-0000-0000-000083320000}"/>
    <cellStyle name="60% - Accent3 48 11" xfId="40625" xr:uid="{00000000-0005-0000-0000-000084320000}"/>
    <cellStyle name="60% - Accent3 48 12" xfId="41478" xr:uid="{00000000-0005-0000-0000-000085320000}"/>
    <cellStyle name="60% - Accent3 48 13" xfId="42190" xr:uid="{00000000-0005-0000-0000-000086320000}"/>
    <cellStyle name="60% - Accent3 48 14" xfId="42812" xr:uid="{00000000-0005-0000-0000-000087320000}"/>
    <cellStyle name="60% - Accent3 48 2" xfId="18727" xr:uid="{00000000-0005-0000-0000-000088320000}"/>
    <cellStyle name="60% - Accent3 48 3" xfId="30002" xr:uid="{00000000-0005-0000-0000-000089320000}"/>
    <cellStyle name="60% - Accent3 48 4" xfId="31576" xr:uid="{00000000-0005-0000-0000-00008A320000}"/>
    <cellStyle name="60% - Accent3 48 5" xfId="33108" xr:uid="{00000000-0005-0000-0000-00008B320000}"/>
    <cellStyle name="60% - Accent3 48 6" xfId="34572" xr:uid="{00000000-0005-0000-0000-00008C320000}"/>
    <cellStyle name="60% - Accent3 48 7" xfId="35962" xr:uid="{00000000-0005-0000-0000-00008D320000}"/>
    <cellStyle name="60% - Accent3 48 8" xfId="37279" xr:uid="{00000000-0005-0000-0000-00008E320000}"/>
    <cellStyle name="60% - Accent3 48 9" xfId="38501" xr:uid="{00000000-0005-0000-0000-00008F320000}"/>
    <cellStyle name="60% - Accent3 49" xfId="1439" xr:uid="{00000000-0005-0000-0000-000090320000}"/>
    <cellStyle name="60% - Accent3 49 10" xfId="39674" xr:uid="{00000000-0005-0000-0000-000091320000}"/>
    <cellStyle name="60% - Accent3 49 11" xfId="40677" xr:uid="{00000000-0005-0000-0000-000092320000}"/>
    <cellStyle name="60% - Accent3 49 12" xfId="41522" xr:uid="{00000000-0005-0000-0000-000093320000}"/>
    <cellStyle name="60% - Accent3 49 13" xfId="42227" xr:uid="{00000000-0005-0000-0000-000094320000}"/>
    <cellStyle name="60% - Accent3 49 14" xfId="42841" xr:uid="{00000000-0005-0000-0000-000095320000}"/>
    <cellStyle name="60% - Accent3 49 2" xfId="18823" xr:uid="{00000000-0005-0000-0000-000096320000}"/>
    <cellStyle name="60% - Accent3 49 3" xfId="30078" xr:uid="{00000000-0005-0000-0000-000097320000}"/>
    <cellStyle name="60% - Accent3 49 4" xfId="31648" xr:uid="{00000000-0005-0000-0000-000098320000}"/>
    <cellStyle name="60% - Accent3 49 5" xfId="33182" xr:uid="{00000000-0005-0000-0000-000099320000}"/>
    <cellStyle name="60% - Accent3 49 6" xfId="34641" xr:uid="{00000000-0005-0000-0000-00009A320000}"/>
    <cellStyle name="60% - Accent3 49 7" xfId="36030" xr:uid="{00000000-0005-0000-0000-00009B320000}"/>
    <cellStyle name="60% - Accent3 49 8" xfId="37345" xr:uid="{00000000-0005-0000-0000-00009C320000}"/>
    <cellStyle name="60% - Accent3 49 9" xfId="38564" xr:uid="{00000000-0005-0000-0000-00009D320000}"/>
    <cellStyle name="60% - Accent3 5" xfId="1440" xr:uid="{00000000-0005-0000-0000-00009E320000}"/>
    <cellStyle name="60% - Accent3 5 10" xfId="30369" xr:uid="{00000000-0005-0000-0000-00009F320000}"/>
    <cellStyle name="60% - Accent3 5 11" xfId="32007" xr:uid="{00000000-0005-0000-0000-0000A0320000}"/>
    <cellStyle name="60% - Accent3 5 12" xfId="33521" xr:uid="{00000000-0005-0000-0000-0000A1320000}"/>
    <cellStyle name="60% - Accent3 5 13" xfId="34963" xr:uid="{00000000-0005-0000-0000-0000A2320000}"/>
    <cellStyle name="60% - Accent3 5 14" xfId="36334" xr:uid="{00000000-0005-0000-0000-0000A3320000}"/>
    <cellStyle name="60% - Accent3 5 15" xfId="37627" xr:uid="{00000000-0005-0000-0000-0000A4320000}"/>
    <cellStyle name="60% - Accent3 5 16" xfId="38817" xr:uid="{00000000-0005-0000-0000-0000A5320000}"/>
    <cellStyle name="60% - Accent3 5 2" xfId="1441" xr:uid="{00000000-0005-0000-0000-0000A6320000}"/>
    <cellStyle name="60% - Accent3 5 3" xfId="1442" xr:uid="{00000000-0005-0000-0000-0000A7320000}"/>
    <cellStyle name="60% - Accent3 5 4" xfId="8266" xr:uid="{00000000-0005-0000-0000-0000A8320000}"/>
    <cellStyle name="60% - Accent3 5 5" xfId="21720" xr:uid="{00000000-0005-0000-0000-0000A9320000}"/>
    <cellStyle name="60% - Accent3 5 6" xfId="21023" xr:uid="{00000000-0005-0000-0000-0000AA320000}"/>
    <cellStyle name="60% - Accent3 5 7" xfId="26835" xr:uid="{00000000-0005-0000-0000-0000AB320000}"/>
    <cellStyle name="60% - Accent3 5 8" xfId="9642" xr:uid="{00000000-0005-0000-0000-0000AC320000}"/>
    <cellStyle name="60% - Accent3 5 9" xfId="28824" xr:uid="{00000000-0005-0000-0000-0000AD320000}"/>
    <cellStyle name="60% - Accent3 50" xfId="1443" xr:uid="{00000000-0005-0000-0000-0000AE320000}"/>
    <cellStyle name="60% - Accent3 50 10" xfId="39724" xr:uid="{00000000-0005-0000-0000-0000AF320000}"/>
    <cellStyle name="60% - Accent3 50 11" xfId="40719" xr:uid="{00000000-0005-0000-0000-0000B0320000}"/>
    <cellStyle name="60% - Accent3 50 12" xfId="41560" xr:uid="{00000000-0005-0000-0000-0000B1320000}"/>
    <cellStyle name="60% - Accent3 50 13" xfId="42257" xr:uid="{00000000-0005-0000-0000-0000B2320000}"/>
    <cellStyle name="60% - Accent3 50 14" xfId="42868" xr:uid="{00000000-0005-0000-0000-0000B3320000}"/>
    <cellStyle name="60% - Accent3 50 2" xfId="18917" xr:uid="{00000000-0005-0000-0000-0000B4320000}"/>
    <cellStyle name="60% - Accent3 50 3" xfId="30150" xr:uid="{00000000-0005-0000-0000-0000B5320000}"/>
    <cellStyle name="60% - Accent3 50 4" xfId="31721" xr:uid="{00000000-0005-0000-0000-0000B6320000}"/>
    <cellStyle name="60% - Accent3 50 5" xfId="33250" xr:uid="{00000000-0005-0000-0000-0000B7320000}"/>
    <cellStyle name="60% - Accent3 50 6" xfId="34706" xr:uid="{00000000-0005-0000-0000-0000B8320000}"/>
    <cellStyle name="60% - Accent3 50 7" xfId="36094" xr:uid="{00000000-0005-0000-0000-0000B9320000}"/>
    <cellStyle name="60% - Accent3 50 8" xfId="37402" xr:uid="{00000000-0005-0000-0000-0000BA320000}"/>
    <cellStyle name="60% - Accent3 50 9" xfId="38616" xr:uid="{00000000-0005-0000-0000-0000BB320000}"/>
    <cellStyle name="60% - Accent3 51" xfId="1376" xr:uid="{00000000-0005-0000-0000-0000BC320000}"/>
    <cellStyle name="60% - Accent3 6" xfId="1444" xr:uid="{00000000-0005-0000-0000-0000BD320000}"/>
    <cellStyle name="60% - Accent3 6 10" xfId="22683" xr:uid="{00000000-0005-0000-0000-0000BE320000}"/>
    <cellStyle name="60% - Accent3 6 11" xfId="30855" xr:uid="{00000000-0005-0000-0000-0000BF320000}"/>
    <cellStyle name="60% - Accent3 6 12" xfId="32484" xr:uid="{00000000-0005-0000-0000-0000C0320000}"/>
    <cellStyle name="60% - Accent3 6 13" xfId="33976" xr:uid="{00000000-0005-0000-0000-0000C1320000}"/>
    <cellStyle name="60% - Accent3 6 14" xfId="35396" xr:uid="{00000000-0005-0000-0000-0000C2320000}"/>
    <cellStyle name="60% - Accent3 6 15" xfId="36744" xr:uid="{00000000-0005-0000-0000-0000C3320000}"/>
    <cellStyle name="60% - Accent3 6 16" xfId="37997" xr:uid="{00000000-0005-0000-0000-0000C4320000}"/>
    <cellStyle name="60% - Accent3 6 2" xfId="1445" xr:uid="{00000000-0005-0000-0000-0000C5320000}"/>
    <cellStyle name="60% - Accent3 6 3" xfId="1446" xr:uid="{00000000-0005-0000-0000-0000C6320000}"/>
    <cellStyle name="60% - Accent3 6 4" xfId="8366" xr:uid="{00000000-0005-0000-0000-0000C7320000}"/>
    <cellStyle name="60% - Accent3 6 5" xfId="21798" xr:uid="{00000000-0005-0000-0000-0000C8320000}"/>
    <cellStyle name="60% - Accent3 6 6" xfId="20943" xr:uid="{00000000-0005-0000-0000-0000C9320000}"/>
    <cellStyle name="60% - Accent3 6 7" xfId="22427" xr:uid="{00000000-0005-0000-0000-0000CA320000}"/>
    <cellStyle name="60% - Accent3 6 8" xfId="29031" xr:uid="{00000000-0005-0000-0000-0000CB320000}"/>
    <cellStyle name="60% - Accent3 6 9" xfId="23834" xr:uid="{00000000-0005-0000-0000-0000CC320000}"/>
    <cellStyle name="60% - Accent3 7" xfId="1447" xr:uid="{00000000-0005-0000-0000-0000CD320000}"/>
    <cellStyle name="60% - Accent3 7 10" xfId="33849" xr:uid="{00000000-0005-0000-0000-0000CE320000}"/>
    <cellStyle name="60% - Accent3 7 11" xfId="35273" xr:uid="{00000000-0005-0000-0000-0000CF320000}"/>
    <cellStyle name="60% - Accent3 7 12" xfId="36625" xr:uid="{00000000-0005-0000-0000-0000D0320000}"/>
    <cellStyle name="60% - Accent3 7 13" xfId="37890" xr:uid="{00000000-0005-0000-0000-0000D1320000}"/>
    <cellStyle name="60% - Accent3 7 14" xfId="39055" xr:uid="{00000000-0005-0000-0000-0000D2320000}"/>
    <cellStyle name="60% - Accent3 7 15" xfId="40120" xr:uid="{00000000-0005-0000-0000-0000D3320000}"/>
    <cellStyle name="60% - Accent3 7 16" xfId="41049" xr:uid="{00000000-0005-0000-0000-0000D4320000}"/>
    <cellStyle name="60% - Accent3 7 2" xfId="1448" xr:uid="{00000000-0005-0000-0000-0000D5320000}"/>
    <cellStyle name="60% - Accent3 7 3" xfId="1449" xr:uid="{00000000-0005-0000-0000-0000D6320000}"/>
    <cellStyle name="60% - Accent3 7 4" xfId="8466" xr:uid="{00000000-0005-0000-0000-0000D7320000}"/>
    <cellStyle name="60% - Accent3 7 5" xfId="21881" xr:uid="{00000000-0005-0000-0000-0000D8320000}"/>
    <cellStyle name="60% - Accent3 7 6" xfId="20866" xr:uid="{00000000-0005-0000-0000-0000D9320000}"/>
    <cellStyle name="60% - Accent3 7 7" xfId="29191" xr:uid="{00000000-0005-0000-0000-0000DA320000}"/>
    <cellStyle name="60% - Accent3 7 8" xfId="26314" xr:uid="{00000000-0005-0000-0000-0000DB320000}"/>
    <cellStyle name="60% - Accent3 7 9" xfId="32350" xr:uid="{00000000-0005-0000-0000-0000DC320000}"/>
    <cellStyle name="60% - Accent3 8" xfId="1450" xr:uid="{00000000-0005-0000-0000-0000DD320000}"/>
    <cellStyle name="60% - Accent3 8 10" xfId="27978" xr:uid="{00000000-0005-0000-0000-0000DE320000}"/>
    <cellStyle name="60% - Accent3 8 11" xfId="25917" xr:uid="{00000000-0005-0000-0000-0000DF320000}"/>
    <cellStyle name="60% - Accent3 8 12" xfId="19231" xr:uid="{00000000-0005-0000-0000-0000E0320000}"/>
    <cellStyle name="60% - Accent3 8 13" xfId="27749" xr:uid="{00000000-0005-0000-0000-0000E1320000}"/>
    <cellStyle name="60% - Accent3 8 14" xfId="9565" xr:uid="{00000000-0005-0000-0000-0000E2320000}"/>
    <cellStyle name="60% - Accent3 8 15" xfId="28913" xr:uid="{00000000-0005-0000-0000-0000E3320000}"/>
    <cellStyle name="60% - Accent3 8 16" xfId="30446" xr:uid="{00000000-0005-0000-0000-0000E4320000}"/>
    <cellStyle name="60% - Accent3 8 2" xfId="1451" xr:uid="{00000000-0005-0000-0000-0000E5320000}"/>
    <cellStyle name="60% - Accent3 8 3" xfId="1452" xr:uid="{00000000-0005-0000-0000-0000E6320000}"/>
    <cellStyle name="60% - Accent3 8 4" xfId="8565" xr:uid="{00000000-0005-0000-0000-0000E7320000}"/>
    <cellStyle name="60% - Accent3 8 5" xfId="21962" xr:uid="{00000000-0005-0000-0000-0000E8320000}"/>
    <cellStyle name="60% - Accent3 8 6" xfId="20787" xr:uid="{00000000-0005-0000-0000-0000E9320000}"/>
    <cellStyle name="60% - Accent3 8 7" xfId="23509" xr:uid="{00000000-0005-0000-0000-0000EA320000}"/>
    <cellStyle name="60% - Accent3 8 8" xfId="21096" xr:uid="{00000000-0005-0000-0000-0000EB320000}"/>
    <cellStyle name="60% - Accent3 8 9" xfId="28740" xr:uid="{00000000-0005-0000-0000-0000EC320000}"/>
    <cellStyle name="60% - Accent3 9" xfId="1453" xr:uid="{00000000-0005-0000-0000-0000ED320000}"/>
    <cellStyle name="60% - Accent3 9 10" xfId="25389" xr:uid="{00000000-0005-0000-0000-0000EE320000}"/>
    <cellStyle name="60% - Accent3 9 11" xfId="24721" xr:uid="{00000000-0005-0000-0000-0000EF320000}"/>
    <cellStyle name="60% - Accent3 9 12" xfId="19342" xr:uid="{00000000-0005-0000-0000-0000F0320000}"/>
    <cellStyle name="60% - Accent3 9 13" xfId="30043" xr:uid="{00000000-0005-0000-0000-0000F1320000}"/>
    <cellStyle name="60% - Accent3 9 14" xfId="20284" xr:uid="{00000000-0005-0000-0000-0000F2320000}"/>
    <cellStyle name="60% - Accent3 9 15" xfId="28422" xr:uid="{00000000-0005-0000-0000-0000F3320000}"/>
    <cellStyle name="60% - Accent3 9 16" xfId="26332" xr:uid="{00000000-0005-0000-0000-0000F4320000}"/>
    <cellStyle name="60% - Accent3 9 2" xfId="1454" xr:uid="{00000000-0005-0000-0000-0000F5320000}"/>
    <cellStyle name="60% - Accent3 9 3" xfId="1455" xr:uid="{00000000-0005-0000-0000-0000F6320000}"/>
    <cellStyle name="60% - Accent3 9 4" xfId="8666" xr:uid="{00000000-0005-0000-0000-0000F7320000}"/>
    <cellStyle name="60% - Accent3 9 5" xfId="22046" xr:uid="{00000000-0005-0000-0000-0000F8320000}"/>
    <cellStyle name="60% - Accent3 9 6" xfId="20710" xr:uid="{00000000-0005-0000-0000-0000F9320000}"/>
    <cellStyle name="60% - Accent3 9 7" xfId="25513" xr:uid="{00000000-0005-0000-0000-0000FA320000}"/>
    <cellStyle name="60% - Accent3 9 8" xfId="26141" xr:uid="{00000000-0005-0000-0000-0000FB320000}"/>
    <cellStyle name="60% - Accent3 9 9" xfId="31666" xr:uid="{00000000-0005-0000-0000-0000FC320000}"/>
    <cellStyle name="60% - Accent4 10" xfId="1457" xr:uid="{00000000-0005-0000-0000-0000FD320000}"/>
    <cellStyle name="60% - Accent4 10 10" xfId="28190" xr:uid="{00000000-0005-0000-0000-0000FE320000}"/>
    <cellStyle name="60% - Accent4 10 11" xfId="26544" xr:uid="{00000000-0005-0000-0000-0000FF320000}"/>
    <cellStyle name="60% - Accent4 10 12" xfId="20740" xr:uid="{00000000-0005-0000-0000-000000330000}"/>
    <cellStyle name="60% - Accent4 10 13" xfId="23909" xr:uid="{00000000-0005-0000-0000-000001330000}"/>
    <cellStyle name="60% - Accent4 10 14" xfId="26564" xr:uid="{00000000-0005-0000-0000-000002330000}"/>
    <cellStyle name="60% - Accent4 10 15" xfId="24995" xr:uid="{00000000-0005-0000-0000-000003330000}"/>
    <cellStyle name="60% - Accent4 10 16" xfId="23043" xr:uid="{00000000-0005-0000-0000-000004330000}"/>
    <cellStyle name="60% - Accent4 10 2" xfId="1458" xr:uid="{00000000-0005-0000-0000-000005330000}"/>
    <cellStyle name="60% - Accent4 10 3" xfId="1459" xr:uid="{00000000-0005-0000-0000-000006330000}"/>
    <cellStyle name="60% - Accent4 10 4" xfId="8766" xr:uid="{00000000-0005-0000-0000-000007330000}"/>
    <cellStyle name="60% - Accent4 10 5" xfId="22132" xr:uid="{00000000-0005-0000-0000-000008330000}"/>
    <cellStyle name="60% - Accent4 10 6" xfId="20636" xr:uid="{00000000-0005-0000-0000-000009330000}"/>
    <cellStyle name="60% - Accent4 10 7" xfId="21846" xr:uid="{00000000-0005-0000-0000-00000A330000}"/>
    <cellStyle name="60% - Accent4 10 8" xfId="31764" xr:uid="{00000000-0005-0000-0000-00000B330000}"/>
    <cellStyle name="60% - Accent4 10 9" xfId="22260" xr:uid="{00000000-0005-0000-0000-00000C330000}"/>
    <cellStyle name="60% - Accent4 11" xfId="1460" xr:uid="{00000000-0005-0000-0000-00000D330000}"/>
    <cellStyle name="60% - Accent4 11 10" xfId="23295" xr:uid="{00000000-0005-0000-0000-00000E330000}"/>
    <cellStyle name="60% - Accent4 11 11" xfId="28975" xr:uid="{00000000-0005-0000-0000-00000F330000}"/>
    <cellStyle name="60% - Accent4 11 12" xfId="30507" xr:uid="{00000000-0005-0000-0000-000010330000}"/>
    <cellStyle name="60% - Accent4 11 13" xfId="32142" xr:uid="{00000000-0005-0000-0000-000011330000}"/>
    <cellStyle name="60% - Accent4 11 14" xfId="33653" xr:uid="{00000000-0005-0000-0000-000012330000}"/>
    <cellStyle name="60% - Accent4 11 15" xfId="35088" xr:uid="{00000000-0005-0000-0000-000013330000}"/>
    <cellStyle name="60% - Accent4 11 16" xfId="36451" xr:uid="{00000000-0005-0000-0000-000014330000}"/>
    <cellStyle name="60% - Accent4 11 2" xfId="1461" xr:uid="{00000000-0005-0000-0000-000015330000}"/>
    <cellStyle name="60% - Accent4 11 3" xfId="1462" xr:uid="{00000000-0005-0000-0000-000016330000}"/>
    <cellStyle name="60% - Accent4 11 4" xfId="8866" xr:uid="{00000000-0005-0000-0000-000017330000}"/>
    <cellStyle name="60% - Accent4 11 5" xfId="22217" xr:uid="{00000000-0005-0000-0000-000018330000}"/>
    <cellStyle name="60% - Accent4 11 6" xfId="20562" xr:uid="{00000000-0005-0000-0000-000019330000}"/>
    <cellStyle name="60% - Accent4 11 7" xfId="26740" xr:uid="{00000000-0005-0000-0000-00001A330000}"/>
    <cellStyle name="60% - Accent4 11 8" xfId="19623" xr:uid="{00000000-0005-0000-0000-00001B330000}"/>
    <cellStyle name="60% - Accent4 11 9" xfId="22113" xr:uid="{00000000-0005-0000-0000-00001C330000}"/>
    <cellStyle name="60% - Accent4 12" xfId="1463" xr:uid="{00000000-0005-0000-0000-00001D330000}"/>
    <cellStyle name="60% - Accent4 12 10" xfId="21337" xr:uid="{00000000-0005-0000-0000-00001E330000}"/>
    <cellStyle name="60% - Accent4 12 11" xfId="28180" xr:uid="{00000000-0005-0000-0000-00001F330000}"/>
    <cellStyle name="60% - Accent4 12 12" xfId="27671" xr:uid="{00000000-0005-0000-0000-000020330000}"/>
    <cellStyle name="60% - Accent4 12 13" xfId="26006" xr:uid="{00000000-0005-0000-0000-000021330000}"/>
    <cellStyle name="60% - Accent4 12 14" xfId="26772" xr:uid="{00000000-0005-0000-0000-000022330000}"/>
    <cellStyle name="60% - Accent4 12 15" xfId="20544" xr:uid="{00000000-0005-0000-0000-000023330000}"/>
    <cellStyle name="60% - Accent4 12 16" xfId="25222" xr:uid="{00000000-0005-0000-0000-000024330000}"/>
    <cellStyle name="60% - Accent4 12 2" xfId="1464" xr:uid="{00000000-0005-0000-0000-000025330000}"/>
    <cellStyle name="60% - Accent4 12 3" xfId="1465" xr:uid="{00000000-0005-0000-0000-000026330000}"/>
    <cellStyle name="60% - Accent4 12 4" xfId="8968" xr:uid="{00000000-0005-0000-0000-000027330000}"/>
    <cellStyle name="60% - Accent4 12 5" xfId="22296" xr:uid="{00000000-0005-0000-0000-000028330000}"/>
    <cellStyle name="60% - Accent4 12 6" xfId="20475" xr:uid="{00000000-0005-0000-0000-000029330000}"/>
    <cellStyle name="60% - Accent4 12 7" xfId="27530" xr:uid="{00000000-0005-0000-0000-00002A330000}"/>
    <cellStyle name="60% - Accent4 12 8" xfId="26357" xr:uid="{00000000-0005-0000-0000-00002B330000}"/>
    <cellStyle name="60% - Accent4 12 9" xfId="22421" xr:uid="{00000000-0005-0000-0000-00002C330000}"/>
    <cellStyle name="60% - Accent4 13" xfId="1466" xr:uid="{00000000-0005-0000-0000-00002D330000}"/>
    <cellStyle name="60% - Accent4 13 10" xfId="27745" xr:uid="{00000000-0005-0000-0000-00002E330000}"/>
    <cellStyle name="60% - Accent4 13 11" xfId="9563" xr:uid="{00000000-0005-0000-0000-00002F330000}"/>
    <cellStyle name="60% - Accent4 13 12" xfId="23756" xr:uid="{00000000-0005-0000-0000-000030330000}"/>
    <cellStyle name="60% - Accent4 13 13" xfId="26543" xr:uid="{00000000-0005-0000-0000-000031330000}"/>
    <cellStyle name="60% - Accent4 13 14" xfId="30209" xr:uid="{00000000-0005-0000-0000-000032330000}"/>
    <cellStyle name="60% - Accent4 13 15" xfId="26433" xr:uid="{00000000-0005-0000-0000-000033330000}"/>
    <cellStyle name="60% - Accent4 13 16" xfId="26874" xr:uid="{00000000-0005-0000-0000-000034330000}"/>
    <cellStyle name="60% - Accent4 13 2" xfId="1467" xr:uid="{00000000-0005-0000-0000-000035330000}"/>
    <cellStyle name="60% - Accent4 13 3" xfId="1468" xr:uid="{00000000-0005-0000-0000-000036330000}"/>
    <cellStyle name="60% - Accent4 13 4" xfId="9065" xr:uid="{00000000-0005-0000-0000-000037330000}"/>
    <cellStyle name="60% - Accent4 13 5" xfId="22385" xr:uid="{00000000-0005-0000-0000-000038330000}"/>
    <cellStyle name="60% - Accent4 13 6" xfId="20394" xr:uid="{00000000-0005-0000-0000-000039330000}"/>
    <cellStyle name="60% - Accent4 13 7" xfId="25502" xr:uid="{00000000-0005-0000-0000-00003A330000}"/>
    <cellStyle name="60% - Accent4 13 8" xfId="23125" xr:uid="{00000000-0005-0000-0000-00003B330000}"/>
    <cellStyle name="60% - Accent4 13 9" xfId="19734" xr:uid="{00000000-0005-0000-0000-00003C330000}"/>
    <cellStyle name="60% - Accent4 14" xfId="1469" xr:uid="{00000000-0005-0000-0000-00003D330000}"/>
    <cellStyle name="60% - Accent4 14 10" xfId="30929" xr:uid="{00000000-0005-0000-0000-00003E330000}"/>
    <cellStyle name="60% - Accent4 14 11" xfId="27209" xr:uid="{00000000-0005-0000-0000-00003F330000}"/>
    <cellStyle name="60% - Accent4 14 12" xfId="19533" xr:uid="{00000000-0005-0000-0000-000040330000}"/>
    <cellStyle name="60% - Accent4 14 13" xfId="30201" xr:uid="{00000000-0005-0000-0000-000041330000}"/>
    <cellStyle name="60% - Accent4 14 14" xfId="24255" xr:uid="{00000000-0005-0000-0000-000042330000}"/>
    <cellStyle name="60% - Accent4 14 15" xfId="33302" xr:uid="{00000000-0005-0000-0000-000043330000}"/>
    <cellStyle name="60% - Accent4 14 16" xfId="34758" xr:uid="{00000000-0005-0000-0000-000044330000}"/>
    <cellStyle name="60% - Accent4 14 2" xfId="1470" xr:uid="{00000000-0005-0000-0000-000045330000}"/>
    <cellStyle name="60% - Accent4 14 3" xfId="1471" xr:uid="{00000000-0005-0000-0000-000046330000}"/>
    <cellStyle name="60% - Accent4 14 4" xfId="9161" xr:uid="{00000000-0005-0000-0000-000047330000}"/>
    <cellStyle name="60% - Accent4 14 5" xfId="22463" xr:uid="{00000000-0005-0000-0000-000048330000}"/>
    <cellStyle name="60% - Accent4 14 6" xfId="20315" xr:uid="{00000000-0005-0000-0000-000049330000}"/>
    <cellStyle name="60% - Accent4 14 7" xfId="24199" xr:uid="{00000000-0005-0000-0000-00004A330000}"/>
    <cellStyle name="60% - Accent4 14 8" xfId="21755" xr:uid="{00000000-0005-0000-0000-00004B330000}"/>
    <cellStyle name="60% - Accent4 14 9" xfId="19678" xr:uid="{00000000-0005-0000-0000-00004C330000}"/>
    <cellStyle name="60% - Accent4 15" xfId="1472" xr:uid="{00000000-0005-0000-0000-00004D330000}"/>
    <cellStyle name="60% - Accent4 15 10" xfId="20693" xr:uid="{00000000-0005-0000-0000-00004E330000}"/>
    <cellStyle name="60% - Accent4 15 11" xfId="23366" xr:uid="{00000000-0005-0000-0000-00004F330000}"/>
    <cellStyle name="60% - Accent4 15 12" xfId="23517" xr:uid="{00000000-0005-0000-0000-000050330000}"/>
    <cellStyle name="60% - Accent4 15 13" xfId="20344" xr:uid="{00000000-0005-0000-0000-000051330000}"/>
    <cellStyle name="60% - Accent4 15 14" xfId="30860" xr:uid="{00000000-0005-0000-0000-000052330000}"/>
    <cellStyle name="60% - Accent4 15 15" xfId="32489" xr:uid="{00000000-0005-0000-0000-000053330000}"/>
    <cellStyle name="60% - Accent4 15 16" xfId="33979" xr:uid="{00000000-0005-0000-0000-000054330000}"/>
    <cellStyle name="60% - Accent4 15 2" xfId="1473" xr:uid="{00000000-0005-0000-0000-000055330000}"/>
    <cellStyle name="60% - Accent4 15 3" xfId="1474" xr:uid="{00000000-0005-0000-0000-000056330000}"/>
    <cellStyle name="60% - Accent4 15 4" xfId="9257" xr:uid="{00000000-0005-0000-0000-000057330000}"/>
    <cellStyle name="60% - Accent4 15 5" xfId="22539" xr:uid="{00000000-0005-0000-0000-000058330000}"/>
    <cellStyle name="60% - Accent4 15 6" xfId="20232" xr:uid="{00000000-0005-0000-0000-000059330000}"/>
    <cellStyle name="60% - Accent4 15 7" xfId="21610" xr:uid="{00000000-0005-0000-0000-00005A330000}"/>
    <cellStyle name="60% - Accent4 15 8" xfId="27116" xr:uid="{00000000-0005-0000-0000-00005B330000}"/>
    <cellStyle name="60% - Accent4 15 9" xfId="28173" xr:uid="{00000000-0005-0000-0000-00005C330000}"/>
    <cellStyle name="60% - Accent4 16" xfId="1475" xr:uid="{00000000-0005-0000-0000-00005D330000}"/>
    <cellStyle name="60% - Accent4 16 10" xfId="25353" xr:uid="{00000000-0005-0000-0000-00005E330000}"/>
    <cellStyle name="60% - Accent4 16 11" xfId="31384" xr:uid="{00000000-0005-0000-0000-00005F330000}"/>
    <cellStyle name="60% - Accent4 16 12" xfId="33000" xr:uid="{00000000-0005-0000-0000-000060330000}"/>
    <cellStyle name="60% - Accent4 16 13" xfId="34469" xr:uid="{00000000-0005-0000-0000-000061330000}"/>
    <cellStyle name="60% - Accent4 16 14" xfId="35861" xr:uid="{00000000-0005-0000-0000-000062330000}"/>
    <cellStyle name="60% - Accent4 16 15" xfId="37187" xr:uid="{00000000-0005-0000-0000-000063330000}"/>
    <cellStyle name="60% - Accent4 16 16" xfId="38413" xr:uid="{00000000-0005-0000-0000-000064330000}"/>
    <cellStyle name="60% - Accent4 16 2" xfId="1476" xr:uid="{00000000-0005-0000-0000-000065330000}"/>
    <cellStyle name="60% - Accent4 16 3" xfId="1477" xr:uid="{00000000-0005-0000-0000-000066330000}"/>
    <cellStyle name="60% - Accent4 16 4" xfId="9351" xr:uid="{00000000-0005-0000-0000-000067330000}"/>
    <cellStyle name="60% - Accent4 16 5" xfId="22615" xr:uid="{00000000-0005-0000-0000-000068330000}"/>
    <cellStyle name="60% - Accent4 16 6" xfId="20156" xr:uid="{00000000-0005-0000-0000-000069330000}"/>
    <cellStyle name="60% - Accent4 16 7" xfId="23920" xr:uid="{00000000-0005-0000-0000-00006A330000}"/>
    <cellStyle name="60% - Accent4 16 8" xfId="24220" xr:uid="{00000000-0005-0000-0000-00006B330000}"/>
    <cellStyle name="60% - Accent4 16 9" xfId="9704" xr:uid="{00000000-0005-0000-0000-00006C330000}"/>
    <cellStyle name="60% - Accent4 17" xfId="1478" xr:uid="{00000000-0005-0000-0000-00006D330000}"/>
    <cellStyle name="60% - Accent4 17 10" xfId="26918" xr:uid="{00000000-0005-0000-0000-00006E330000}"/>
    <cellStyle name="60% - Accent4 17 11" xfId="26197" xr:uid="{00000000-0005-0000-0000-00006F330000}"/>
    <cellStyle name="60% - Accent4 17 12" xfId="30061" xr:uid="{00000000-0005-0000-0000-000070330000}"/>
    <cellStyle name="60% - Accent4 17 13" xfId="31558" xr:uid="{00000000-0005-0000-0000-000071330000}"/>
    <cellStyle name="60% - Accent4 17 14" xfId="33164" xr:uid="{00000000-0005-0000-0000-000072330000}"/>
    <cellStyle name="60% - Accent4 17 2" xfId="13374" xr:uid="{00000000-0005-0000-0000-000073330000}"/>
    <cellStyle name="60% - Accent4 17 3" xfId="25793" xr:uid="{00000000-0005-0000-0000-000074330000}"/>
    <cellStyle name="60% - Accent4 17 4" xfId="22067" xr:uid="{00000000-0005-0000-0000-000075330000}"/>
    <cellStyle name="60% - Accent4 17 5" xfId="20690" xr:uid="{00000000-0005-0000-0000-000076330000}"/>
    <cellStyle name="60% - Accent4 17 6" xfId="23679" xr:uid="{00000000-0005-0000-0000-000077330000}"/>
    <cellStyle name="60% - Accent4 17 7" xfId="20105" xr:uid="{00000000-0005-0000-0000-000078330000}"/>
    <cellStyle name="60% - Accent4 17 8" xfId="24921" xr:uid="{00000000-0005-0000-0000-000079330000}"/>
    <cellStyle name="60% - Accent4 17 9" xfId="27607" xr:uid="{00000000-0005-0000-0000-00007A330000}"/>
    <cellStyle name="60% - Accent4 18" xfId="1479" xr:uid="{00000000-0005-0000-0000-00007B330000}"/>
    <cellStyle name="60% - Accent4 18 10" xfId="38398" xr:uid="{00000000-0005-0000-0000-00007C330000}"/>
    <cellStyle name="60% - Accent4 18 11" xfId="39524" xr:uid="{00000000-0005-0000-0000-00007D330000}"/>
    <cellStyle name="60% - Accent4 18 12" xfId="40543" xr:uid="{00000000-0005-0000-0000-00007E330000}"/>
    <cellStyle name="60% - Accent4 18 13" xfId="41411" xr:uid="{00000000-0005-0000-0000-00007F330000}"/>
    <cellStyle name="60% - Accent4 18 14" xfId="42139" xr:uid="{00000000-0005-0000-0000-000080330000}"/>
    <cellStyle name="60% - Accent4 18 2" xfId="15847" xr:uid="{00000000-0005-0000-0000-000081330000}"/>
    <cellStyle name="60% - Accent4 18 3" xfId="27701" xr:uid="{00000000-0005-0000-0000-000082330000}"/>
    <cellStyle name="60% - Accent4 18 4" xfId="29777" xr:uid="{00000000-0005-0000-0000-000083330000}"/>
    <cellStyle name="60% - Accent4 18 5" xfId="31361" xr:uid="{00000000-0005-0000-0000-000084330000}"/>
    <cellStyle name="60% - Accent4 18 6" xfId="32976" xr:uid="{00000000-0005-0000-0000-000085330000}"/>
    <cellStyle name="60% - Accent4 18 7" xfId="34448" xr:uid="{00000000-0005-0000-0000-000086330000}"/>
    <cellStyle name="60% - Accent4 18 8" xfId="35844" xr:uid="{00000000-0005-0000-0000-000087330000}"/>
    <cellStyle name="60% - Accent4 18 9" xfId="37171" xr:uid="{00000000-0005-0000-0000-000088330000}"/>
    <cellStyle name="60% - Accent4 19" xfId="1480" xr:uid="{00000000-0005-0000-0000-000089330000}"/>
    <cellStyle name="60% - Accent4 19 10" xfId="37434" xr:uid="{00000000-0005-0000-0000-00008A330000}"/>
    <cellStyle name="60% - Accent4 19 11" xfId="38642" xr:uid="{00000000-0005-0000-0000-00008B330000}"/>
    <cellStyle name="60% - Accent4 19 12" xfId="39748" xr:uid="{00000000-0005-0000-0000-00008C330000}"/>
    <cellStyle name="60% - Accent4 19 13" xfId="40741" xr:uid="{00000000-0005-0000-0000-00008D330000}"/>
    <cellStyle name="60% - Accent4 19 14" xfId="41579" xr:uid="{00000000-0005-0000-0000-00008E330000}"/>
    <cellStyle name="60% - Accent4 19 2" xfId="15942" xr:uid="{00000000-0005-0000-0000-00008F330000}"/>
    <cellStyle name="60% - Accent4 19 3" xfId="27777" xr:uid="{00000000-0005-0000-0000-000090330000}"/>
    <cellStyle name="60% - Accent4 19 4" xfId="25974" xr:uid="{00000000-0005-0000-0000-000091330000}"/>
    <cellStyle name="60% - Accent4 19 5" xfId="3191" xr:uid="{00000000-0005-0000-0000-000092330000}"/>
    <cellStyle name="60% - Accent4 19 6" xfId="31684" xr:uid="{00000000-0005-0000-0000-000093330000}"/>
    <cellStyle name="60% - Accent4 19 7" xfId="33285" xr:uid="{00000000-0005-0000-0000-000094330000}"/>
    <cellStyle name="60% - Accent4 19 8" xfId="34741" xr:uid="{00000000-0005-0000-0000-000095330000}"/>
    <cellStyle name="60% - Accent4 19 9" xfId="36127" xr:uid="{00000000-0005-0000-0000-000096330000}"/>
    <cellStyle name="60% - Accent4 2" xfId="1481" xr:uid="{00000000-0005-0000-0000-000097330000}"/>
    <cellStyle name="60% - Accent4 2 10" xfId="30345" xr:uid="{00000000-0005-0000-0000-000098330000}"/>
    <cellStyle name="60% - Accent4 2 11" xfId="31984" xr:uid="{00000000-0005-0000-0000-000099330000}"/>
    <cellStyle name="60% - Accent4 2 12" xfId="33499" xr:uid="{00000000-0005-0000-0000-00009A330000}"/>
    <cellStyle name="60% - Accent4 2 13" xfId="34941" xr:uid="{00000000-0005-0000-0000-00009B330000}"/>
    <cellStyle name="60% - Accent4 2 14" xfId="36315" xr:uid="{00000000-0005-0000-0000-00009C330000}"/>
    <cellStyle name="60% - Accent4 2 15" xfId="37609" xr:uid="{00000000-0005-0000-0000-00009D330000}"/>
    <cellStyle name="60% - Accent4 2 16" xfId="38802" xr:uid="{00000000-0005-0000-0000-00009E330000}"/>
    <cellStyle name="60% - Accent4 2 2" xfId="1482" xr:uid="{00000000-0005-0000-0000-00009F330000}"/>
    <cellStyle name="60% - Accent4 2 3" xfId="1483" xr:uid="{00000000-0005-0000-0000-0000A0330000}"/>
    <cellStyle name="60% - Accent4 2 4" xfId="7970" xr:uid="{00000000-0005-0000-0000-0000A1330000}"/>
    <cellStyle name="60% - Accent4 2 5" xfId="21477" xr:uid="{00000000-0005-0000-0000-0000A2330000}"/>
    <cellStyle name="60% - Accent4 2 6" xfId="27609" xr:uid="{00000000-0005-0000-0000-0000A3330000}"/>
    <cellStyle name="60% - Accent4 2 7" xfId="23812" xr:uid="{00000000-0005-0000-0000-0000A4330000}"/>
    <cellStyle name="60% - Accent4 2 8" xfId="25970" xr:uid="{00000000-0005-0000-0000-0000A5330000}"/>
    <cellStyle name="60% - Accent4 2 9" xfId="20248" xr:uid="{00000000-0005-0000-0000-0000A6330000}"/>
    <cellStyle name="60% - Accent4 20" xfId="1484" xr:uid="{00000000-0005-0000-0000-0000A7330000}"/>
    <cellStyle name="60% - Accent4 20 10" xfId="22089" xr:uid="{00000000-0005-0000-0000-0000A8330000}"/>
    <cellStyle name="60% - Accent4 20 11" xfId="27216" xr:uid="{00000000-0005-0000-0000-0000A9330000}"/>
    <cellStyle name="60% - Accent4 20 12" xfId="26558" xr:uid="{00000000-0005-0000-0000-0000AA330000}"/>
    <cellStyle name="60% - Accent4 20 13" xfId="26297" xr:uid="{00000000-0005-0000-0000-0000AB330000}"/>
    <cellStyle name="60% - Accent4 20 14" xfId="22327" xr:uid="{00000000-0005-0000-0000-0000AC330000}"/>
    <cellStyle name="60% - Accent4 20 2" xfId="16039" xr:uid="{00000000-0005-0000-0000-0000AD330000}"/>
    <cellStyle name="60% - Accent4 20 3" xfId="27856" xr:uid="{00000000-0005-0000-0000-0000AE330000}"/>
    <cellStyle name="60% - Accent4 20 4" xfId="22986" xr:uid="{00000000-0005-0000-0000-0000AF330000}"/>
    <cellStyle name="60% - Accent4 20 5" xfId="19204" xr:uid="{00000000-0005-0000-0000-0000B0330000}"/>
    <cellStyle name="60% - Accent4 20 6" xfId="21332" xr:uid="{00000000-0005-0000-0000-0000B1330000}"/>
    <cellStyle name="60% - Accent4 20 7" xfId="19089" xr:uid="{00000000-0005-0000-0000-0000B2330000}"/>
    <cellStyle name="60% - Accent4 20 8" xfId="20541" xr:uid="{00000000-0005-0000-0000-0000B3330000}"/>
    <cellStyle name="60% - Accent4 20 9" xfId="20519" xr:uid="{00000000-0005-0000-0000-0000B4330000}"/>
    <cellStyle name="60% - Accent4 21" xfId="1485" xr:uid="{00000000-0005-0000-0000-0000B5330000}"/>
    <cellStyle name="60% - Accent4 21 10" xfId="37058" xr:uid="{00000000-0005-0000-0000-0000B6330000}"/>
    <cellStyle name="60% - Accent4 21 11" xfId="38292" xr:uid="{00000000-0005-0000-0000-0000B7330000}"/>
    <cellStyle name="60% - Accent4 21 12" xfId="39424" xr:uid="{00000000-0005-0000-0000-0000B8330000}"/>
    <cellStyle name="60% - Accent4 21 13" xfId="40452" xr:uid="{00000000-0005-0000-0000-0000B9330000}"/>
    <cellStyle name="60% - Accent4 21 14" xfId="41331" xr:uid="{00000000-0005-0000-0000-0000BA330000}"/>
    <cellStyle name="60% - Accent4 21 2" xfId="16136" xr:uid="{00000000-0005-0000-0000-0000BB330000}"/>
    <cellStyle name="60% - Accent4 21 3" xfId="27933" xr:uid="{00000000-0005-0000-0000-0000BC330000}"/>
    <cellStyle name="60% - Accent4 21 4" xfId="25900" xr:uid="{00000000-0005-0000-0000-0000BD330000}"/>
    <cellStyle name="60% - Accent4 21 5" xfId="19828" xr:uid="{00000000-0005-0000-0000-0000BE330000}"/>
    <cellStyle name="60% - Accent4 21 6" xfId="31233" xr:uid="{00000000-0005-0000-0000-0000BF330000}"/>
    <cellStyle name="60% - Accent4 21 7" xfId="32849" xr:uid="{00000000-0005-0000-0000-0000C0330000}"/>
    <cellStyle name="60% - Accent4 21 8" xfId="34325" xr:uid="{00000000-0005-0000-0000-0000C1330000}"/>
    <cellStyle name="60% - Accent4 21 9" xfId="35724" xr:uid="{00000000-0005-0000-0000-0000C2330000}"/>
    <cellStyle name="60% - Accent4 22" xfId="1486" xr:uid="{00000000-0005-0000-0000-0000C3330000}"/>
    <cellStyle name="60% - Accent4 22 10" xfId="34596" xr:uid="{00000000-0005-0000-0000-0000C4330000}"/>
    <cellStyle name="60% - Accent4 22 11" xfId="35986" xr:uid="{00000000-0005-0000-0000-0000C5330000}"/>
    <cellStyle name="60% - Accent4 22 12" xfId="37303" xr:uid="{00000000-0005-0000-0000-0000C6330000}"/>
    <cellStyle name="60% - Accent4 22 13" xfId="38525" xr:uid="{00000000-0005-0000-0000-0000C7330000}"/>
    <cellStyle name="60% - Accent4 22 14" xfId="39638" xr:uid="{00000000-0005-0000-0000-0000C8330000}"/>
    <cellStyle name="60% - Accent4 22 2" xfId="16232" xr:uid="{00000000-0005-0000-0000-0000C9330000}"/>
    <cellStyle name="60% - Accent4 22 3" xfId="28008" xr:uid="{00000000-0005-0000-0000-0000CA330000}"/>
    <cellStyle name="60% - Accent4 22 4" xfId="22922" xr:uid="{00000000-0005-0000-0000-0000CB330000}"/>
    <cellStyle name="60% - Accent4 22 5" xfId="19240" xr:uid="{00000000-0005-0000-0000-0000CC330000}"/>
    <cellStyle name="60% - Accent4 22 6" xfId="23171" xr:uid="{00000000-0005-0000-0000-0000CD330000}"/>
    <cellStyle name="60% - Accent4 22 7" xfId="22485" xr:uid="{00000000-0005-0000-0000-0000CE330000}"/>
    <cellStyle name="60% - Accent4 22 8" xfId="31522" xr:uid="{00000000-0005-0000-0000-0000CF330000}"/>
    <cellStyle name="60% - Accent4 22 9" xfId="33132" xr:uid="{00000000-0005-0000-0000-0000D0330000}"/>
    <cellStyle name="60% - Accent4 23" xfId="1487" xr:uid="{00000000-0005-0000-0000-0000D1330000}"/>
    <cellStyle name="60% - Accent4 23 10" xfId="28348" xr:uid="{00000000-0005-0000-0000-0000D2330000}"/>
    <cellStyle name="60% - Accent4 23 11" xfId="31753" xr:uid="{00000000-0005-0000-0000-0000D3330000}"/>
    <cellStyle name="60% - Accent4 23 12" xfId="30048" xr:uid="{00000000-0005-0000-0000-0000D4330000}"/>
    <cellStyle name="60% - Accent4 23 13" xfId="31545" xr:uid="{00000000-0005-0000-0000-0000D5330000}"/>
    <cellStyle name="60% - Accent4 23 14" xfId="33152" xr:uid="{00000000-0005-0000-0000-0000D6330000}"/>
    <cellStyle name="60% - Accent4 23 2" xfId="16328" xr:uid="{00000000-0005-0000-0000-0000D7330000}"/>
    <cellStyle name="60% - Accent4 23 3" xfId="28085" xr:uid="{00000000-0005-0000-0000-0000D8330000}"/>
    <cellStyle name="60% - Accent4 23 4" xfId="25828" xr:uid="{00000000-0005-0000-0000-0000D9330000}"/>
    <cellStyle name="60% - Accent4 23 5" xfId="27162" xr:uid="{00000000-0005-0000-0000-0000DA330000}"/>
    <cellStyle name="60% - Accent4 23 6" xfId="24916" xr:uid="{00000000-0005-0000-0000-0000DB330000}"/>
    <cellStyle name="60% - Accent4 23 7" xfId="26251" xr:uid="{00000000-0005-0000-0000-0000DC330000}"/>
    <cellStyle name="60% - Accent4 23 8" xfId="26011" xr:uid="{00000000-0005-0000-0000-0000DD330000}"/>
    <cellStyle name="60% - Accent4 23 9" xfId="20600" xr:uid="{00000000-0005-0000-0000-0000DE330000}"/>
    <cellStyle name="60% - Accent4 24" xfId="1488" xr:uid="{00000000-0005-0000-0000-0000DF330000}"/>
    <cellStyle name="60% - Accent4 24 10" xfId="33070" xr:uid="{00000000-0005-0000-0000-0000E0330000}"/>
    <cellStyle name="60% - Accent4 24 11" xfId="34538" xr:uid="{00000000-0005-0000-0000-0000E1330000}"/>
    <cellStyle name="60% - Accent4 24 12" xfId="35929" xr:uid="{00000000-0005-0000-0000-0000E2330000}"/>
    <cellStyle name="60% - Accent4 24 13" xfId="37247" xr:uid="{00000000-0005-0000-0000-0000E3330000}"/>
    <cellStyle name="60% - Accent4 24 14" xfId="38470" xr:uid="{00000000-0005-0000-0000-0000E4330000}"/>
    <cellStyle name="60% - Accent4 24 2" xfId="16424" xr:uid="{00000000-0005-0000-0000-0000E5330000}"/>
    <cellStyle name="60% - Accent4 24 3" xfId="28158" xr:uid="{00000000-0005-0000-0000-0000E6330000}"/>
    <cellStyle name="60% - Accent4 24 4" xfId="25785" xr:uid="{00000000-0005-0000-0000-0000E7330000}"/>
    <cellStyle name="60% - Accent4 24 5" xfId="26090" xr:uid="{00000000-0005-0000-0000-0000E8330000}"/>
    <cellStyle name="60% - Accent4 24 6" xfId="25431" xr:uid="{00000000-0005-0000-0000-0000E9330000}"/>
    <cellStyle name="60% - Accent4 24 7" xfId="25213" xr:uid="{00000000-0005-0000-0000-0000EA330000}"/>
    <cellStyle name="60% - Accent4 24 8" xfId="20374" xr:uid="{00000000-0005-0000-0000-0000EB330000}"/>
    <cellStyle name="60% - Accent4 24 9" xfId="31459" xr:uid="{00000000-0005-0000-0000-0000EC330000}"/>
    <cellStyle name="60% - Accent4 25" xfId="1489" xr:uid="{00000000-0005-0000-0000-0000ED330000}"/>
    <cellStyle name="60% - Accent4 25 10" xfId="35672" xr:uid="{00000000-0005-0000-0000-0000EE330000}"/>
    <cellStyle name="60% - Accent4 25 11" xfId="37009" xr:uid="{00000000-0005-0000-0000-0000EF330000}"/>
    <cellStyle name="60% - Accent4 25 12" xfId="38246" xr:uid="{00000000-0005-0000-0000-0000F0330000}"/>
    <cellStyle name="60% - Accent4 25 13" xfId="39384" xr:uid="{00000000-0005-0000-0000-0000F1330000}"/>
    <cellStyle name="60% - Accent4 25 14" xfId="40416" xr:uid="{00000000-0005-0000-0000-0000F2330000}"/>
    <cellStyle name="60% - Accent4 25 2" xfId="16520" xr:uid="{00000000-0005-0000-0000-0000F3330000}"/>
    <cellStyle name="60% - Accent4 25 3" xfId="28232" xr:uid="{00000000-0005-0000-0000-0000F4330000}"/>
    <cellStyle name="60% - Accent4 25 4" xfId="25748" xr:uid="{00000000-0005-0000-0000-0000F5330000}"/>
    <cellStyle name="60% - Accent4 25 5" xfId="22234" xr:uid="{00000000-0005-0000-0000-0000F6330000}"/>
    <cellStyle name="60% - Accent4 25 6" xfId="29666" xr:uid="{00000000-0005-0000-0000-0000F7330000}"/>
    <cellStyle name="60% - Accent4 25 7" xfId="31171" xr:uid="{00000000-0005-0000-0000-0000F8330000}"/>
    <cellStyle name="60% - Accent4 25 8" xfId="32793" xr:uid="{00000000-0005-0000-0000-0000F9330000}"/>
    <cellStyle name="60% - Accent4 25 9" xfId="34269" xr:uid="{00000000-0005-0000-0000-0000FA330000}"/>
    <cellStyle name="60% - Accent4 26" xfId="1490" xr:uid="{00000000-0005-0000-0000-0000FB330000}"/>
    <cellStyle name="60% - Accent4 26 10" xfId="22165" xr:uid="{00000000-0005-0000-0000-0000FC330000}"/>
    <cellStyle name="60% - Accent4 26 11" xfId="21280" xr:uid="{00000000-0005-0000-0000-0000FD330000}"/>
    <cellStyle name="60% - Accent4 26 12" xfId="25325" xr:uid="{00000000-0005-0000-0000-0000FE330000}"/>
    <cellStyle name="60% - Accent4 26 13" xfId="22629" xr:uid="{00000000-0005-0000-0000-0000FF330000}"/>
    <cellStyle name="60% - Accent4 26 14" xfId="19482" xr:uid="{00000000-0005-0000-0000-000000340000}"/>
    <cellStyle name="60% - Accent4 26 2" xfId="16616" xr:uid="{00000000-0005-0000-0000-000001340000}"/>
    <cellStyle name="60% - Accent4 26 3" xfId="28304" xr:uid="{00000000-0005-0000-0000-000002340000}"/>
    <cellStyle name="60% - Accent4 26 4" xfId="25706" xr:uid="{00000000-0005-0000-0000-000003340000}"/>
    <cellStyle name="60% - Accent4 26 5" xfId="19865" xr:uid="{00000000-0005-0000-0000-000004340000}"/>
    <cellStyle name="60% - Accent4 26 6" xfId="21313" xr:uid="{00000000-0005-0000-0000-000005340000}"/>
    <cellStyle name="60% - Accent4 26 7" xfId="30223" xr:uid="{00000000-0005-0000-0000-000006340000}"/>
    <cellStyle name="60% - Accent4 26 8" xfId="19035" xr:uid="{00000000-0005-0000-0000-000007340000}"/>
    <cellStyle name="60% - Accent4 26 9" xfId="22366" xr:uid="{00000000-0005-0000-0000-000008340000}"/>
    <cellStyle name="60% - Accent4 27" xfId="1491" xr:uid="{00000000-0005-0000-0000-000009340000}"/>
    <cellStyle name="60% - Accent4 27 10" xfId="23690" xr:uid="{00000000-0005-0000-0000-00000A340000}"/>
    <cellStyle name="60% - Accent4 27 11" xfId="26512" xr:uid="{00000000-0005-0000-0000-00000B340000}"/>
    <cellStyle name="60% - Accent4 27 12" xfId="19762" xr:uid="{00000000-0005-0000-0000-00000C340000}"/>
    <cellStyle name="60% - Accent4 27 13" xfId="30274" xr:uid="{00000000-0005-0000-0000-00000D340000}"/>
    <cellStyle name="60% - Accent4 27 14" xfId="31916" xr:uid="{00000000-0005-0000-0000-00000E340000}"/>
    <cellStyle name="60% - Accent4 27 2" xfId="16712" xr:uid="{00000000-0005-0000-0000-00000F340000}"/>
    <cellStyle name="60% - Accent4 27 3" xfId="28384" xr:uid="{00000000-0005-0000-0000-000010340000}"/>
    <cellStyle name="60% - Accent4 27 4" xfId="25662" xr:uid="{00000000-0005-0000-0000-000011340000}"/>
    <cellStyle name="60% - Accent4 27 5" xfId="26483" xr:uid="{00000000-0005-0000-0000-000012340000}"/>
    <cellStyle name="60% - Accent4 27 6" xfId="24201" xr:uid="{00000000-0005-0000-0000-000013340000}"/>
    <cellStyle name="60% - Accent4 27 7" xfId="28188" xr:uid="{00000000-0005-0000-0000-000014340000}"/>
    <cellStyle name="60% - Accent4 27 8" xfId="24844" xr:uid="{00000000-0005-0000-0000-000015340000}"/>
    <cellStyle name="60% - Accent4 27 9" xfId="20608" xr:uid="{00000000-0005-0000-0000-000016340000}"/>
    <cellStyle name="60% - Accent4 28" xfId="1492" xr:uid="{00000000-0005-0000-0000-000017340000}"/>
    <cellStyle name="60% - Accent4 28 10" xfId="27475" xr:uid="{00000000-0005-0000-0000-000018340000}"/>
    <cellStyle name="60% - Accent4 28 11" xfId="29813" xr:uid="{00000000-0005-0000-0000-000019340000}"/>
    <cellStyle name="60% - Accent4 28 12" xfId="31320" xr:uid="{00000000-0005-0000-0000-00001A340000}"/>
    <cellStyle name="60% - Accent4 28 13" xfId="32930" xr:uid="{00000000-0005-0000-0000-00001B340000}"/>
    <cellStyle name="60% - Accent4 28 14" xfId="34402" xr:uid="{00000000-0005-0000-0000-00001C340000}"/>
    <cellStyle name="60% - Accent4 28 2" xfId="16808" xr:uid="{00000000-0005-0000-0000-00001D340000}"/>
    <cellStyle name="60% - Accent4 28 3" xfId="28466" xr:uid="{00000000-0005-0000-0000-00001E340000}"/>
    <cellStyle name="60% - Accent4 28 4" xfId="25618" xr:uid="{00000000-0005-0000-0000-00001F340000}"/>
    <cellStyle name="60% - Accent4 28 5" xfId="26716" xr:uid="{00000000-0005-0000-0000-000020340000}"/>
    <cellStyle name="60% - Accent4 28 6" xfId="26519" xr:uid="{00000000-0005-0000-0000-000021340000}"/>
    <cellStyle name="60% - Accent4 28 7" xfId="20814" xr:uid="{00000000-0005-0000-0000-000022340000}"/>
    <cellStyle name="60% - Accent4 28 8" xfId="24996" xr:uid="{00000000-0005-0000-0000-000023340000}"/>
    <cellStyle name="60% - Accent4 28 9" xfId="23104" xr:uid="{00000000-0005-0000-0000-000024340000}"/>
    <cellStyle name="60% - Accent4 29" xfId="1493" xr:uid="{00000000-0005-0000-0000-000025340000}"/>
    <cellStyle name="60% - Accent4 29 10" xfId="33324" xr:uid="{00000000-0005-0000-0000-000026340000}"/>
    <cellStyle name="60% - Accent4 29 11" xfId="34778" xr:uid="{00000000-0005-0000-0000-000027340000}"/>
    <cellStyle name="60% - Accent4 29 12" xfId="36162" xr:uid="{00000000-0005-0000-0000-000028340000}"/>
    <cellStyle name="60% - Accent4 29 13" xfId="37464" xr:uid="{00000000-0005-0000-0000-000029340000}"/>
    <cellStyle name="60% - Accent4 29 14" xfId="38668" xr:uid="{00000000-0005-0000-0000-00002A340000}"/>
    <cellStyle name="60% - Accent4 29 2" xfId="16904" xr:uid="{00000000-0005-0000-0000-00002B340000}"/>
    <cellStyle name="60% - Accent4 29 3" xfId="28549" xr:uid="{00000000-0005-0000-0000-00002C340000}"/>
    <cellStyle name="60% - Accent4 29 4" xfId="22695" xr:uid="{00000000-0005-0000-0000-00002D340000}"/>
    <cellStyle name="60% - Accent4 29 5" xfId="20081" xr:uid="{00000000-0005-0000-0000-00002E340000}"/>
    <cellStyle name="60% - Accent4 29 6" xfId="19537" xr:uid="{00000000-0005-0000-0000-00002F340000}"/>
    <cellStyle name="60% - Accent4 29 7" xfId="28601" xr:uid="{00000000-0005-0000-0000-000030340000}"/>
    <cellStyle name="60% - Accent4 29 8" xfId="25594" xr:uid="{00000000-0005-0000-0000-000031340000}"/>
    <cellStyle name="60% - Accent4 29 9" xfId="31799" xr:uid="{00000000-0005-0000-0000-000032340000}"/>
    <cellStyle name="60% - Accent4 3" xfId="1494" xr:uid="{00000000-0005-0000-0000-000033340000}"/>
    <cellStyle name="60% - Accent4 3 10" xfId="22193" xr:uid="{00000000-0005-0000-0000-000034340000}"/>
    <cellStyle name="60% - Accent4 3 11" xfId="26181" xr:uid="{00000000-0005-0000-0000-000035340000}"/>
    <cellStyle name="60% - Accent4 3 12" xfId="21257" xr:uid="{00000000-0005-0000-0000-000036340000}"/>
    <cellStyle name="60% - Accent4 3 13" xfId="27572" xr:uid="{00000000-0005-0000-0000-000037340000}"/>
    <cellStyle name="60% - Accent4 3 14" xfId="23045" xr:uid="{00000000-0005-0000-0000-000038340000}"/>
    <cellStyle name="60% - Accent4 3 15" xfId="13208" xr:uid="{00000000-0005-0000-0000-000039340000}"/>
    <cellStyle name="60% - Accent4 3 16" xfId="20998" xr:uid="{00000000-0005-0000-0000-00003A340000}"/>
    <cellStyle name="60% - Accent4 3 2" xfId="1495" xr:uid="{00000000-0005-0000-0000-00003B340000}"/>
    <cellStyle name="60% - Accent4 3 3" xfId="1496" xr:uid="{00000000-0005-0000-0000-00003C340000}"/>
    <cellStyle name="60% - Accent4 3 4" xfId="8070" xr:uid="{00000000-0005-0000-0000-00003D340000}"/>
    <cellStyle name="60% - Accent4 3 5" xfId="21559" xr:uid="{00000000-0005-0000-0000-00003E340000}"/>
    <cellStyle name="60% - Accent4 3 6" xfId="25567" xr:uid="{00000000-0005-0000-0000-00003F340000}"/>
    <cellStyle name="60% - Accent4 3 7" xfId="26841" xr:uid="{00000000-0005-0000-0000-000040340000}"/>
    <cellStyle name="60% - Accent4 3 8" xfId="13545" xr:uid="{00000000-0005-0000-0000-000041340000}"/>
    <cellStyle name="60% - Accent4 3 9" xfId="22001" xr:uid="{00000000-0005-0000-0000-000042340000}"/>
    <cellStyle name="60% - Accent4 30" xfId="1497" xr:uid="{00000000-0005-0000-0000-000043340000}"/>
    <cellStyle name="60% - Accent4 30 10" xfId="38684" xr:uid="{00000000-0005-0000-0000-000044340000}"/>
    <cellStyle name="60% - Accent4 30 11" xfId="39786" xr:uid="{00000000-0005-0000-0000-000045340000}"/>
    <cellStyle name="60% - Accent4 30 12" xfId="40769" xr:uid="{00000000-0005-0000-0000-000046340000}"/>
    <cellStyle name="60% - Accent4 30 13" xfId="41600" xr:uid="{00000000-0005-0000-0000-000047340000}"/>
    <cellStyle name="60% - Accent4 30 14" xfId="42289" xr:uid="{00000000-0005-0000-0000-000048340000}"/>
    <cellStyle name="60% - Accent4 30 2" xfId="17000" xr:uid="{00000000-0005-0000-0000-000049340000}"/>
    <cellStyle name="60% - Accent4 30 3" xfId="28623" xr:uid="{00000000-0005-0000-0000-00004A340000}"/>
    <cellStyle name="60% - Accent4 30 4" xfId="30247" xr:uid="{00000000-0005-0000-0000-00004B340000}"/>
    <cellStyle name="60% - Accent4 30 5" xfId="31820" xr:uid="{00000000-0005-0000-0000-00004C340000}"/>
    <cellStyle name="60% - Accent4 30 6" xfId="33345" xr:uid="{00000000-0005-0000-0000-00004D340000}"/>
    <cellStyle name="60% - Accent4 30 7" xfId="34798" xr:uid="{00000000-0005-0000-0000-00004E340000}"/>
    <cellStyle name="60% - Accent4 30 8" xfId="36181" xr:uid="{00000000-0005-0000-0000-00004F340000}"/>
    <cellStyle name="60% - Accent4 30 9" xfId="37482" xr:uid="{00000000-0005-0000-0000-000050340000}"/>
    <cellStyle name="60% - Accent4 31" xfId="1498" xr:uid="{00000000-0005-0000-0000-000051340000}"/>
    <cellStyle name="60% - Accent4 31 10" xfId="38731" xr:uid="{00000000-0005-0000-0000-000052340000}"/>
    <cellStyle name="60% - Accent4 31 11" xfId="39828" xr:uid="{00000000-0005-0000-0000-000053340000}"/>
    <cellStyle name="60% - Accent4 31 12" xfId="40805" xr:uid="{00000000-0005-0000-0000-000054340000}"/>
    <cellStyle name="60% - Accent4 31 13" xfId="41631" xr:uid="{00000000-0005-0000-0000-000055340000}"/>
    <cellStyle name="60% - Accent4 31 14" xfId="42319" xr:uid="{00000000-0005-0000-0000-000056340000}"/>
    <cellStyle name="60% - Accent4 31 2" xfId="17096" xr:uid="{00000000-0005-0000-0000-000057340000}"/>
    <cellStyle name="60% - Accent4 31 3" xfId="28707" xr:uid="{00000000-0005-0000-0000-000058340000}"/>
    <cellStyle name="60% - Accent4 31 4" xfId="30318" xr:uid="{00000000-0005-0000-0000-000059340000}"/>
    <cellStyle name="60% - Accent4 31 5" xfId="31889" xr:uid="{00000000-0005-0000-0000-00005A340000}"/>
    <cellStyle name="60% - Accent4 31 6" xfId="33411" xr:uid="{00000000-0005-0000-0000-00005B340000}"/>
    <cellStyle name="60% - Accent4 31 7" xfId="34859" xr:uid="{00000000-0005-0000-0000-00005C340000}"/>
    <cellStyle name="60% - Accent4 31 8" xfId="36238" xr:uid="{00000000-0005-0000-0000-00005D340000}"/>
    <cellStyle name="60% - Accent4 31 9" xfId="37535" xr:uid="{00000000-0005-0000-0000-00005E340000}"/>
    <cellStyle name="60% - Accent4 32" xfId="1499" xr:uid="{00000000-0005-0000-0000-00005F340000}"/>
    <cellStyle name="60% - Accent4 32 10" xfId="38782" xr:uid="{00000000-0005-0000-0000-000060340000}"/>
    <cellStyle name="60% - Accent4 32 11" xfId="39874" xr:uid="{00000000-0005-0000-0000-000061340000}"/>
    <cellStyle name="60% - Accent4 32 12" xfId="40844" xr:uid="{00000000-0005-0000-0000-000062340000}"/>
    <cellStyle name="60% - Accent4 32 13" xfId="41665" xr:uid="{00000000-0005-0000-0000-000063340000}"/>
    <cellStyle name="60% - Accent4 32 14" xfId="42349" xr:uid="{00000000-0005-0000-0000-000064340000}"/>
    <cellStyle name="60% - Accent4 32 2" xfId="17192" xr:uid="{00000000-0005-0000-0000-000065340000}"/>
    <cellStyle name="60% - Accent4 32 3" xfId="28774" xr:uid="{00000000-0005-0000-0000-000066340000}"/>
    <cellStyle name="60% - Accent4 32 4" xfId="30387" xr:uid="{00000000-0005-0000-0000-000067340000}"/>
    <cellStyle name="60% - Accent4 32 5" xfId="31959" xr:uid="{00000000-0005-0000-0000-000068340000}"/>
    <cellStyle name="60% - Accent4 32 6" xfId="33475" xr:uid="{00000000-0005-0000-0000-000069340000}"/>
    <cellStyle name="60% - Accent4 32 7" xfId="34920" xr:uid="{00000000-0005-0000-0000-00006A340000}"/>
    <cellStyle name="60% - Accent4 32 8" xfId="36294" xr:uid="{00000000-0005-0000-0000-00006B340000}"/>
    <cellStyle name="60% - Accent4 32 9" xfId="37589" xr:uid="{00000000-0005-0000-0000-00006C340000}"/>
    <cellStyle name="60% - Accent4 33" xfId="1500" xr:uid="{00000000-0005-0000-0000-00006D340000}"/>
    <cellStyle name="60% - Accent4 33 10" xfId="38833" xr:uid="{00000000-0005-0000-0000-00006E340000}"/>
    <cellStyle name="60% - Accent4 33 11" xfId="39920" xr:uid="{00000000-0005-0000-0000-00006F340000}"/>
    <cellStyle name="60% - Accent4 33 12" xfId="40883" xr:uid="{00000000-0005-0000-0000-000070340000}"/>
    <cellStyle name="60% - Accent4 33 13" xfId="41697" xr:uid="{00000000-0005-0000-0000-000071340000}"/>
    <cellStyle name="60% - Accent4 33 14" xfId="42378" xr:uid="{00000000-0005-0000-0000-000072340000}"/>
    <cellStyle name="60% - Accent4 33 2" xfId="17288" xr:uid="{00000000-0005-0000-0000-000073340000}"/>
    <cellStyle name="60% - Accent4 33 3" xfId="28844" xr:uid="{00000000-0005-0000-0000-000074340000}"/>
    <cellStyle name="60% - Accent4 33 4" xfId="30461" xr:uid="{00000000-0005-0000-0000-000075340000}"/>
    <cellStyle name="60% - Accent4 33 5" xfId="32024" xr:uid="{00000000-0005-0000-0000-000076340000}"/>
    <cellStyle name="60% - Accent4 33 6" xfId="33538" xr:uid="{00000000-0005-0000-0000-000077340000}"/>
    <cellStyle name="60% - Accent4 33 7" xfId="34980" xr:uid="{00000000-0005-0000-0000-000078340000}"/>
    <cellStyle name="60% - Accent4 33 8" xfId="36350" xr:uid="{00000000-0005-0000-0000-000079340000}"/>
    <cellStyle name="60% - Accent4 33 9" xfId="37643" xr:uid="{00000000-0005-0000-0000-00007A340000}"/>
    <cellStyle name="60% - Accent4 34" xfId="1501" xr:uid="{00000000-0005-0000-0000-00007B340000}"/>
    <cellStyle name="60% - Accent4 34 10" xfId="38886" xr:uid="{00000000-0005-0000-0000-00007C340000}"/>
    <cellStyle name="60% - Accent4 34 11" xfId="39970" xr:uid="{00000000-0005-0000-0000-00007D340000}"/>
    <cellStyle name="60% - Accent4 34 12" xfId="40921" xr:uid="{00000000-0005-0000-0000-00007E340000}"/>
    <cellStyle name="60% - Accent4 34 13" xfId="41731" xr:uid="{00000000-0005-0000-0000-00007F340000}"/>
    <cellStyle name="60% - Accent4 34 14" xfId="42407" xr:uid="{00000000-0005-0000-0000-000080340000}"/>
    <cellStyle name="60% - Accent4 34 2" xfId="17384" xr:uid="{00000000-0005-0000-0000-000081340000}"/>
    <cellStyle name="60% - Accent4 34 3" xfId="28928" xr:uid="{00000000-0005-0000-0000-000082340000}"/>
    <cellStyle name="60% - Accent4 34 4" xfId="30535" xr:uid="{00000000-0005-0000-0000-000083340000}"/>
    <cellStyle name="60% - Accent4 34 5" xfId="32100" xr:uid="{00000000-0005-0000-0000-000084340000}"/>
    <cellStyle name="60% - Accent4 34 6" xfId="33611" xr:uid="{00000000-0005-0000-0000-000085340000}"/>
    <cellStyle name="60% - Accent4 34 7" xfId="35051" xr:uid="{00000000-0005-0000-0000-000086340000}"/>
    <cellStyle name="60% - Accent4 34 8" xfId="36414" xr:uid="{00000000-0005-0000-0000-000087340000}"/>
    <cellStyle name="60% - Accent4 34 9" xfId="37703" xr:uid="{00000000-0005-0000-0000-000088340000}"/>
    <cellStyle name="60% - Accent4 35" xfId="1502" xr:uid="{00000000-0005-0000-0000-000089340000}"/>
    <cellStyle name="60% - Accent4 35 10" xfId="38929" xr:uid="{00000000-0005-0000-0000-00008A340000}"/>
    <cellStyle name="60% - Accent4 35 11" xfId="40010" xr:uid="{00000000-0005-0000-0000-00008B340000}"/>
    <cellStyle name="60% - Accent4 35 12" xfId="40956" xr:uid="{00000000-0005-0000-0000-00008C340000}"/>
    <cellStyle name="60% - Accent4 35 13" xfId="41761" xr:uid="{00000000-0005-0000-0000-00008D340000}"/>
    <cellStyle name="60% - Accent4 35 14" xfId="42435" xr:uid="{00000000-0005-0000-0000-00008E340000}"/>
    <cellStyle name="60% - Accent4 35 2" xfId="17479" xr:uid="{00000000-0005-0000-0000-00008F340000}"/>
    <cellStyle name="60% - Accent4 35 3" xfId="29003" xr:uid="{00000000-0005-0000-0000-000090340000}"/>
    <cellStyle name="60% - Accent4 35 4" xfId="30606" xr:uid="{00000000-0005-0000-0000-000091340000}"/>
    <cellStyle name="60% - Accent4 35 5" xfId="32170" xr:uid="{00000000-0005-0000-0000-000092340000}"/>
    <cellStyle name="60% - Accent4 35 6" xfId="33680" xr:uid="{00000000-0005-0000-0000-000093340000}"/>
    <cellStyle name="60% - Accent4 35 7" xfId="35113" xr:uid="{00000000-0005-0000-0000-000094340000}"/>
    <cellStyle name="60% - Accent4 35 8" xfId="36474" xr:uid="{00000000-0005-0000-0000-000095340000}"/>
    <cellStyle name="60% - Accent4 35 9" xfId="37752" xr:uid="{00000000-0005-0000-0000-000096340000}"/>
    <cellStyle name="60% - Accent4 36" xfId="1503" xr:uid="{00000000-0005-0000-0000-000097340000}"/>
    <cellStyle name="60% - Accent4 36 10" xfId="38979" xr:uid="{00000000-0005-0000-0000-000098340000}"/>
    <cellStyle name="60% - Accent4 36 11" xfId="40054" xr:uid="{00000000-0005-0000-0000-000099340000}"/>
    <cellStyle name="60% - Accent4 36 12" xfId="40995" xr:uid="{00000000-0005-0000-0000-00009A340000}"/>
    <cellStyle name="60% - Accent4 36 13" xfId="41792" xr:uid="{00000000-0005-0000-0000-00009B340000}"/>
    <cellStyle name="60% - Accent4 36 14" xfId="42463" xr:uid="{00000000-0005-0000-0000-00009C340000}"/>
    <cellStyle name="60% - Accent4 36 2" xfId="17574" xr:uid="{00000000-0005-0000-0000-00009D340000}"/>
    <cellStyle name="60% - Accent4 36 3" xfId="29070" xr:uid="{00000000-0005-0000-0000-00009E340000}"/>
    <cellStyle name="60% - Accent4 36 4" xfId="30682" xr:uid="{00000000-0005-0000-0000-00009F340000}"/>
    <cellStyle name="60% - Accent4 36 5" xfId="32240" xr:uid="{00000000-0005-0000-0000-0000A0340000}"/>
    <cellStyle name="60% - Accent4 36 6" xfId="33747" xr:uid="{00000000-0005-0000-0000-0000A1340000}"/>
    <cellStyle name="60% - Accent4 36 7" xfId="35179" xr:uid="{00000000-0005-0000-0000-0000A2340000}"/>
    <cellStyle name="60% - Accent4 36 8" xfId="36536" xr:uid="{00000000-0005-0000-0000-0000A3340000}"/>
    <cellStyle name="60% - Accent4 36 9" xfId="37808" xr:uid="{00000000-0005-0000-0000-0000A4340000}"/>
    <cellStyle name="60% - Accent4 37" xfId="1504" xr:uid="{00000000-0005-0000-0000-0000A5340000}"/>
    <cellStyle name="60% - Accent4 37 10" xfId="39030" xr:uid="{00000000-0005-0000-0000-0000A6340000}"/>
    <cellStyle name="60% - Accent4 37 11" xfId="40098" xr:uid="{00000000-0005-0000-0000-0000A7340000}"/>
    <cellStyle name="60% - Accent4 37 12" xfId="41032" xr:uid="{00000000-0005-0000-0000-0000A8340000}"/>
    <cellStyle name="60% - Accent4 37 13" xfId="41825" xr:uid="{00000000-0005-0000-0000-0000A9340000}"/>
    <cellStyle name="60% - Accent4 37 14" xfId="42493" xr:uid="{00000000-0005-0000-0000-0000AA340000}"/>
    <cellStyle name="60% - Accent4 37 2" xfId="17671" xr:uid="{00000000-0005-0000-0000-0000AB340000}"/>
    <cellStyle name="60% - Accent4 37 3" xfId="29152" xr:uid="{00000000-0005-0000-0000-0000AC340000}"/>
    <cellStyle name="60% - Accent4 37 4" xfId="30749" xr:uid="{00000000-0005-0000-0000-0000AD340000}"/>
    <cellStyle name="60% - Accent4 37 5" xfId="32315" xr:uid="{00000000-0005-0000-0000-0000AE340000}"/>
    <cellStyle name="60% - Accent4 37 6" xfId="33814" xr:uid="{00000000-0005-0000-0000-0000AF340000}"/>
    <cellStyle name="60% - Accent4 37 7" xfId="35241" xr:uid="{00000000-0005-0000-0000-0000B0340000}"/>
    <cellStyle name="60% - Accent4 37 8" xfId="36595" xr:uid="{00000000-0005-0000-0000-0000B1340000}"/>
    <cellStyle name="60% - Accent4 37 9" xfId="37862" xr:uid="{00000000-0005-0000-0000-0000B2340000}"/>
    <cellStyle name="60% - Accent4 38" xfId="1505" xr:uid="{00000000-0005-0000-0000-0000B3340000}"/>
    <cellStyle name="60% - Accent4 38 10" xfId="39078" xr:uid="{00000000-0005-0000-0000-0000B4340000}"/>
    <cellStyle name="60% - Accent4 38 11" xfId="40143" xr:uid="{00000000-0005-0000-0000-0000B5340000}"/>
    <cellStyle name="60% - Accent4 38 12" xfId="41068" xr:uid="{00000000-0005-0000-0000-0000B6340000}"/>
    <cellStyle name="60% - Accent4 38 13" xfId="41858" xr:uid="{00000000-0005-0000-0000-0000B7340000}"/>
    <cellStyle name="60% - Accent4 38 14" xfId="42523" xr:uid="{00000000-0005-0000-0000-0000B8340000}"/>
    <cellStyle name="60% - Accent4 38 2" xfId="17768" xr:uid="{00000000-0005-0000-0000-0000B9340000}"/>
    <cellStyle name="60% - Accent4 38 3" xfId="29226" xr:uid="{00000000-0005-0000-0000-0000BA340000}"/>
    <cellStyle name="60% - Accent4 38 4" xfId="30828" xr:uid="{00000000-0005-0000-0000-0000BB340000}"/>
    <cellStyle name="60% - Accent4 38 5" xfId="32381" xr:uid="{00000000-0005-0000-0000-0000BC340000}"/>
    <cellStyle name="60% - Accent4 38 6" xfId="33877" xr:uid="{00000000-0005-0000-0000-0000BD340000}"/>
    <cellStyle name="60% - Accent4 38 7" xfId="35300" xr:uid="{00000000-0005-0000-0000-0000BE340000}"/>
    <cellStyle name="60% - Accent4 38 8" xfId="36652" xr:uid="{00000000-0005-0000-0000-0000BF340000}"/>
    <cellStyle name="60% - Accent4 38 9" xfId="37914" xr:uid="{00000000-0005-0000-0000-0000C0340000}"/>
    <cellStyle name="60% - Accent4 39" xfId="1506" xr:uid="{00000000-0005-0000-0000-0000C1340000}"/>
    <cellStyle name="60% - Accent4 39 10" xfId="39131" xr:uid="{00000000-0005-0000-0000-0000C2340000}"/>
    <cellStyle name="60% - Accent4 39 11" xfId="40190" xr:uid="{00000000-0005-0000-0000-0000C3340000}"/>
    <cellStyle name="60% - Accent4 39 12" xfId="41109" xr:uid="{00000000-0005-0000-0000-0000C4340000}"/>
    <cellStyle name="60% - Accent4 39 13" xfId="41893" xr:uid="{00000000-0005-0000-0000-0000C5340000}"/>
    <cellStyle name="60% - Accent4 39 14" xfId="42552" xr:uid="{00000000-0005-0000-0000-0000C6340000}"/>
    <cellStyle name="60% - Accent4 39 2" xfId="17864" xr:uid="{00000000-0005-0000-0000-0000C7340000}"/>
    <cellStyle name="60% - Accent4 39 3" xfId="29297" xr:uid="{00000000-0005-0000-0000-0000C8340000}"/>
    <cellStyle name="60% - Accent4 39 4" xfId="30900" xr:uid="{00000000-0005-0000-0000-0000C9340000}"/>
    <cellStyle name="60% - Accent4 39 5" xfId="32457" xr:uid="{00000000-0005-0000-0000-0000CA340000}"/>
    <cellStyle name="60% - Accent4 39 6" xfId="33949" xr:uid="{00000000-0005-0000-0000-0000CB340000}"/>
    <cellStyle name="60% - Accent4 39 7" xfId="35369" xr:uid="{00000000-0005-0000-0000-0000CC340000}"/>
    <cellStyle name="60% - Accent4 39 8" xfId="36717" xr:uid="{00000000-0005-0000-0000-0000CD340000}"/>
    <cellStyle name="60% - Accent4 39 9" xfId="37970" xr:uid="{00000000-0005-0000-0000-0000CE340000}"/>
    <cellStyle name="60% - Accent4 4" xfId="1507" xr:uid="{00000000-0005-0000-0000-0000CF340000}"/>
    <cellStyle name="60% - Accent4 4 10" xfId="31103" xr:uid="{00000000-0005-0000-0000-0000D0340000}"/>
    <cellStyle name="60% - Accent4 4 11" xfId="32724" xr:uid="{00000000-0005-0000-0000-0000D1340000}"/>
    <cellStyle name="60% - Accent4 4 12" xfId="34200" xr:uid="{00000000-0005-0000-0000-0000D2340000}"/>
    <cellStyle name="60% - Accent4 4 13" xfId="35606" xr:uid="{00000000-0005-0000-0000-0000D3340000}"/>
    <cellStyle name="60% - Accent4 4 14" xfId="36945" xr:uid="{00000000-0005-0000-0000-0000D4340000}"/>
    <cellStyle name="60% - Accent4 4 15" xfId="38187" xr:uid="{00000000-0005-0000-0000-0000D5340000}"/>
    <cellStyle name="60% - Accent4 4 16" xfId="39332" xr:uid="{00000000-0005-0000-0000-0000D6340000}"/>
    <cellStyle name="60% - Accent4 4 2" xfId="1508" xr:uid="{00000000-0005-0000-0000-0000D7340000}"/>
    <cellStyle name="60% - Accent4 4 3" xfId="1509" xr:uid="{00000000-0005-0000-0000-0000D8340000}"/>
    <cellStyle name="60% - Accent4 4 4" xfId="8170" xr:uid="{00000000-0005-0000-0000-0000D9340000}"/>
    <cellStyle name="60% - Accent4 4 5" xfId="21639" xr:uid="{00000000-0005-0000-0000-0000DA340000}"/>
    <cellStyle name="60% - Accent4 4 6" xfId="24775" xr:uid="{00000000-0005-0000-0000-0000DB340000}"/>
    <cellStyle name="60% - Accent4 4 7" xfId="26384" xr:uid="{00000000-0005-0000-0000-0000DC340000}"/>
    <cellStyle name="60% - Accent4 4 8" xfId="23402" xr:uid="{00000000-0005-0000-0000-0000DD340000}"/>
    <cellStyle name="60% - Accent4 4 9" xfId="29596" xr:uid="{00000000-0005-0000-0000-0000DE340000}"/>
    <cellStyle name="60% - Accent4 40" xfId="1510" xr:uid="{00000000-0005-0000-0000-0000DF340000}"/>
    <cellStyle name="60% - Accent4 40 10" xfId="39181" xr:uid="{00000000-0005-0000-0000-0000E0340000}"/>
    <cellStyle name="60% - Accent4 40 11" xfId="40234" xr:uid="{00000000-0005-0000-0000-0000E1340000}"/>
    <cellStyle name="60% - Accent4 40 12" xfId="41147" xr:uid="{00000000-0005-0000-0000-0000E2340000}"/>
    <cellStyle name="60% - Accent4 40 13" xfId="41924" xr:uid="{00000000-0005-0000-0000-0000E3340000}"/>
    <cellStyle name="60% - Accent4 40 14" xfId="42581" xr:uid="{00000000-0005-0000-0000-0000E4340000}"/>
    <cellStyle name="60% - Accent4 40 2" xfId="17960" xr:uid="{00000000-0005-0000-0000-0000E5340000}"/>
    <cellStyle name="60% - Accent4 40 3" xfId="29379" xr:uid="{00000000-0005-0000-0000-0000E6340000}"/>
    <cellStyle name="60% - Accent4 40 4" xfId="30976" xr:uid="{00000000-0005-0000-0000-0000E7340000}"/>
    <cellStyle name="60% - Accent4 40 5" xfId="32525" xr:uid="{00000000-0005-0000-0000-0000E8340000}"/>
    <cellStyle name="60% - Accent4 40 6" xfId="34012" xr:uid="{00000000-0005-0000-0000-0000E9340000}"/>
    <cellStyle name="60% - Accent4 40 7" xfId="35430" xr:uid="{00000000-0005-0000-0000-0000EA340000}"/>
    <cellStyle name="60% - Accent4 40 8" xfId="36776" xr:uid="{00000000-0005-0000-0000-0000EB340000}"/>
    <cellStyle name="60% - Accent4 40 9" xfId="38027" xr:uid="{00000000-0005-0000-0000-0000EC340000}"/>
    <cellStyle name="60% - Accent4 41" xfId="1511" xr:uid="{00000000-0005-0000-0000-0000ED340000}"/>
    <cellStyle name="60% - Accent4 41 10" xfId="39234" xr:uid="{00000000-0005-0000-0000-0000EE340000}"/>
    <cellStyle name="60% - Accent4 41 11" xfId="40280" xr:uid="{00000000-0005-0000-0000-0000EF340000}"/>
    <cellStyle name="60% - Accent4 41 12" xfId="41186" xr:uid="{00000000-0005-0000-0000-0000F0340000}"/>
    <cellStyle name="60% - Accent4 41 13" xfId="41957" xr:uid="{00000000-0005-0000-0000-0000F1340000}"/>
    <cellStyle name="60% - Accent4 41 14" xfId="42610" xr:uid="{00000000-0005-0000-0000-0000F2340000}"/>
    <cellStyle name="60% - Accent4 41 2" xfId="18056" xr:uid="{00000000-0005-0000-0000-0000F3340000}"/>
    <cellStyle name="60% - Accent4 41 3" xfId="29459" xr:uid="{00000000-0005-0000-0000-0000F4340000}"/>
    <cellStyle name="60% - Accent4 41 4" xfId="31056" xr:uid="{00000000-0005-0000-0000-0000F5340000}"/>
    <cellStyle name="60% - Accent4 41 5" xfId="32599" xr:uid="{00000000-0005-0000-0000-0000F6340000}"/>
    <cellStyle name="60% - Accent4 41 6" xfId="34080" xr:uid="{00000000-0005-0000-0000-0000F7340000}"/>
    <cellStyle name="60% - Accent4 41 7" xfId="35493" xr:uid="{00000000-0005-0000-0000-0000F8340000}"/>
    <cellStyle name="60% - Accent4 41 8" xfId="36834" xr:uid="{00000000-0005-0000-0000-0000F9340000}"/>
    <cellStyle name="60% - Accent4 41 9" xfId="38083" xr:uid="{00000000-0005-0000-0000-0000FA340000}"/>
    <cellStyle name="60% - Accent4 42" xfId="1512" xr:uid="{00000000-0005-0000-0000-0000FB340000}"/>
    <cellStyle name="60% - Accent4 42 10" xfId="39295" xr:uid="{00000000-0005-0000-0000-0000FC340000}"/>
    <cellStyle name="60% - Accent4 42 11" xfId="40335" xr:uid="{00000000-0005-0000-0000-0000FD340000}"/>
    <cellStyle name="60% - Accent4 42 12" xfId="41231" xr:uid="{00000000-0005-0000-0000-0000FE340000}"/>
    <cellStyle name="60% - Accent4 42 13" xfId="41993" xr:uid="{00000000-0005-0000-0000-0000FF340000}"/>
    <cellStyle name="60% - Accent4 42 14" xfId="42639" xr:uid="{00000000-0005-0000-0000-000000350000}"/>
    <cellStyle name="60% - Accent4 42 2" xfId="18152" xr:uid="{00000000-0005-0000-0000-000001350000}"/>
    <cellStyle name="60% - Accent4 42 3" xfId="29541" xr:uid="{00000000-0005-0000-0000-000002350000}"/>
    <cellStyle name="60% - Accent4 42 4" xfId="31127" xr:uid="{00000000-0005-0000-0000-000003350000}"/>
    <cellStyle name="60% - Accent4 42 5" xfId="32678" xr:uid="{00000000-0005-0000-0000-000004350000}"/>
    <cellStyle name="60% - Accent4 42 6" xfId="34155" xr:uid="{00000000-0005-0000-0000-000005350000}"/>
    <cellStyle name="60% - Accent4 42 7" xfId="35563" xr:uid="{00000000-0005-0000-0000-000006350000}"/>
    <cellStyle name="60% - Accent4 42 8" xfId="36903" xr:uid="{00000000-0005-0000-0000-000007350000}"/>
    <cellStyle name="60% - Accent4 42 9" xfId="38148" xr:uid="{00000000-0005-0000-0000-000008350000}"/>
    <cellStyle name="60% - Accent4 43" xfId="1513" xr:uid="{00000000-0005-0000-0000-000009350000}"/>
    <cellStyle name="60% - Accent4 43 10" xfId="39349" xr:uid="{00000000-0005-0000-0000-00000A350000}"/>
    <cellStyle name="60% - Accent4 43 11" xfId="40384" xr:uid="{00000000-0005-0000-0000-00000B350000}"/>
    <cellStyle name="60% - Accent4 43 12" xfId="41274" xr:uid="{00000000-0005-0000-0000-00000C350000}"/>
    <cellStyle name="60% - Accent4 43 13" xfId="42028" xr:uid="{00000000-0005-0000-0000-00000D350000}"/>
    <cellStyle name="60% - Accent4 43 14" xfId="42668" xr:uid="{00000000-0005-0000-0000-00000E350000}"/>
    <cellStyle name="60% - Accent4 43 2" xfId="18248" xr:uid="{00000000-0005-0000-0000-00000F350000}"/>
    <cellStyle name="60% - Accent4 43 3" xfId="29619" xr:uid="{00000000-0005-0000-0000-000010350000}"/>
    <cellStyle name="60% - Accent4 43 4" xfId="31195" xr:uid="{00000000-0005-0000-0000-000011350000}"/>
    <cellStyle name="60% - Accent4 43 5" xfId="32748" xr:uid="{00000000-0005-0000-0000-000012350000}"/>
    <cellStyle name="60% - Accent4 43 6" xfId="34224" xr:uid="{00000000-0005-0000-0000-000013350000}"/>
    <cellStyle name="60% - Accent4 43 7" xfId="35629" xr:uid="{00000000-0005-0000-0000-000014350000}"/>
    <cellStyle name="60% - Accent4 43 8" xfId="36967" xr:uid="{00000000-0005-0000-0000-000015350000}"/>
    <cellStyle name="60% - Accent4 43 9" xfId="38208" xr:uid="{00000000-0005-0000-0000-000016350000}"/>
    <cellStyle name="60% - Accent4 44" xfId="1514" xr:uid="{00000000-0005-0000-0000-000017350000}"/>
    <cellStyle name="60% - Accent4 44 10" xfId="39402" xr:uid="{00000000-0005-0000-0000-000018350000}"/>
    <cellStyle name="60% - Accent4 44 11" xfId="40433" xr:uid="{00000000-0005-0000-0000-000019350000}"/>
    <cellStyle name="60% - Accent4 44 12" xfId="41313" xr:uid="{00000000-0005-0000-0000-00001A350000}"/>
    <cellStyle name="60% - Accent4 44 13" xfId="42062" xr:uid="{00000000-0005-0000-0000-00001B350000}"/>
    <cellStyle name="60% - Accent4 44 14" xfId="42697" xr:uid="{00000000-0005-0000-0000-00001C350000}"/>
    <cellStyle name="60% - Accent4 44 2" xfId="18344" xr:uid="{00000000-0005-0000-0000-00001D350000}"/>
    <cellStyle name="60% - Accent4 44 3" xfId="29692" xr:uid="{00000000-0005-0000-0000-00001E350000}"/>
    <cellStyle name="60% - Accent4 44 4" xfId="31271" xr:uid="{00000000-0005-0000-0000-00001F350000}"/>
    <cellStyle name="60% - Accent4 44 5" xfId="32816" xr:uid="{00000000-0005-0000-0000-000020350000}"/>
    <cellStyle name="60% - Accent4 44 6" xfId="34292" xr:uid="{00000000-0005-0000-0000-000021350000}"/>
    <cellStyle name="60% - Accent4 44 7" xfId="35694" xr:uid="{00000000-0005-0000-0000-000022350000}"/>
    <cellStyle name="60% - Accent4 44 8" xfId="37029" xr:uid="{00000000-0005-0000-0000-000023350000}"/>
    <cellStyle name="60% - Accent4 44 9" xfId="38264" xr:uid="{00000000-0005-0000-0000-000024350000}"/>
    <cellStyle name="60% - Accent4 45" xfId="1515" xr:uid="{00000000-0005-0000-0000-000025350000}"/>
    <cellStyle name="60% - Accent4 45 10" xfId="39453" xr:uid="{00000000-0005-0000-0000-000026350000}"/>
    <cellStyle name="60% - Accent4 45 11" xfId="40476" xr:uid="{00000000-0005-0000-0000-000027350000}"/>
    <cellStyle name="60% - Accent4 45 12" xfId="41351" xr:uid="{00000000-0005-0000-0000-000028350000}"/>
    <cellStyle name="60% - Accent4 45 13" xfId="42091" xr:uid="{00000000-0005-0000-0000-000029350000}"/>
    <cellStyle name="60% - Accent4 45 14" xfId="42724" xr:uid="{00000000-0005-0000-0000-00002A350000}"/>
    <cellStyle name="60% - Accent4 45 2" xfId="18438" xr:uid="{00000000-0005-0000-0000-00002B350000}"/>
    <cellStyle name="60% - Accent4 45 3" xfId="29764" xr:uid="{00000000-0005-0000-0000-00002C350000}"/>
    <cellStyle name="60% - Accent4 45 4" xfId="31348" xr:uid="{00000000-0005-0000-0000-00002D350000}"/>
    <cellStyle name="60% - Accent4 45 5" xfId="32887" xr:uid="{00000000-0005-0000-0000-00002E350000}"/>
    <cellStyle name="60% - Accent4 45 6" xfId="34360" xr:uid="{00000000-0005-0000-0000-00002F350000}"/>
    <cellStyle name="60% - Accent4 45 7" xfId="35759" xr:uid="{00000000-0005-0000-0000-000030350000}"/>
    <cellStyle name="60% - Accent4 45 8" xfId="37090" xr:uid="{00000000-0005-0000-0000-000031350000}"/>
    <cellStyle name="60% - Accent4 45 9" xfId="38323" xr:uid="{00000000-0005-0000-0000-000032350000}"/>
    <cellStyle name="60% - Accent4 46" xfId="1516" xr:uid="{00000000-0005-0000-0000-000033350000}"/>
    <cellStyle name="60% - Accent4 46 10" xfId="39510" xr:uid="{00000000-0005-0000-0000-000034350000}"/>
    <cellStyle name="60% - Accent4 46 11" xfId="40529" xr:uid="{00000000-0005-0000-0000-000035350000}"/>
    <cellStyle name="60% - Accent4 46 12" xfId="41397" xr:uid="{00000000-0005-0000-0000-000036350000}"/>
    <cellStyle name="60% - Accent4 46 13" xfId="42125" xr:uid="{00000000-0005-0000-0000-000037350000}"/>
    <cellStyle name="60% - Accent4 46 14" xfId="42755" xr:uid="{00000000-0005-0000-0000-000038350000}"/>
    <cellStyle name="60% - Accent4 46 2" xfId="18536" xr:uid="{00000000-0005-0000-0000-000039350000}"/>
    <cellStyle name="60% - Accent4 46 3" xfId="29847" xr:uid="{00000000-0005-0000-0000-00003A350000}"/>
    <cellStyle name="60% - Accent4 46 4" xfId="31423" xr:uid="{00000000-0005-0000-0000-00003B350000}"/>
    <cellStyle name="60% - Accent4 46 5" xfId="32962" xr:uid="{00000000-0005-0000-0000-00003C350000}"/>
    <cellStyle name="60% - Accent4 46 6" xfId="34434" xr:uid="{00000000-0005-0000-0000-00003D350000}"/>
    <cellStyle name="60% - Accent4 46 7" xfId="35830" xr:uid="{00000000-0005-0000-0000-00003E350000}"/>
    <cellStyle name="60% - Accent4 46 8" xfId="37157" xr:uid="{00000000-0005-0000-0000-00003F350000}"/>
    <cellStyle name="60% - Accent4 46 9" xfId="38384" xr:uid="{00000000-0005-0000-0000-000040350000}"/>
    <cellStyle name="60% - Accent4 47" xfId="1517" xr:uid="{00000000-0005-0000-0000-000041350000}"/>
    <cellStyle name="60% - Accent4 47 10" xfId="39562" xr:uid="{00000000-0005-0000-0000-000042350000}"/>
    <cellStyle name="60% - Accent4 47 11" xfId="40576" xr:uid="{00000000-0005-0000-0000-000043350000}"/>
    <cellStyle name="60% - Accent4 47 12" xfId="41437" xr:uid="{00000000-0005-0000-0000-000044350000}"/>
    <cellStyle name="60% - Accent4 47 13" xfId="42157" xr:uid="{00000000-0005-0000-0000-000045350000}"/>
    <cellStyle name="60% - Accent4 47 14" xfId="42784" xr:uid="{00000000-0005-0000-0000-000046350000}"/>
    <cellStyle name="60% - Accent4 47 2" xfId="18632" xr:uid="{00000000-0005-0000-0000-000047350000}"/>
    <cellStyle name="60% - Accent4 47 3" xfId="29924" xr:uid="{00000000-0005-0000-0000-000048350000}"/>
    <cellStyle name="60% - Accent4 47 4" xfId="31499" xr:uid="{00000000-0005-0000-0000-000049350000}"/>
    <cellStyle name="60% - Accent4 47 5" xfId="33033" xr:uid="{00000000-0005-0000-0000-00004A350000}"/>
    <cellStyle name="60% - Accent4 47 6" xfId="34502" xr:uid="{00000000-0005-0000-0000-00004B350000}"/>
    <cellStyle name="60% - Accent4 47 7" xfId="35893" xr:uid="{00000000-0005-0000-0000-00004C350000}"/>
    <cellStyle name="60% - Accent4 47 8" xfId="37216" xr:uid="{00000000-0005-0000-0000-00004D350000}"/>
    <cellStyle name="60% - Accent4 47 9" xfId="38440" xr:uid="{00000000-0005-0000-0000-00004E350000}"/>
    <cellStyle name="60% - Accent4 48" xfId="1518" xr:uid="{00000000-0005-0000-0000-00004F350000}"/>
    <cellStyle name="60% - Accent4 48 10" xfId="39616" xr:uid="{00000000-0005-0000-0000-000050350000}"/>
    <cellStyle name="60% - Accent4 48 11" xfId="40626" xr:uid="{00000000-0005-0000-0000-000051350000}"/>
    <cellStyle name="60% - Accent4 48 12" xfId="41479" xr:uid="{00000000-0005-0000-0000-000052350000}"/>
    <cellStyle name="60% - Accent4 48 13" xfId="42191" xr:uid="{00000000-0005-0000-0000-000053350000}"/>
    <cellStyle name="60% - Accent4 48 14" xfId="42813" xr:uid="{00000000-0005-0000-0000-000054350000}"/>
    <cellStyle name="60% - Accent4 48 2" xfId="18728" xr:uid="{00000000-0005-0000-0000-000055350000}"/>
    <cellStyle name="60% - Accent4 48 3" xfId="30003" xr:uid="{00000000-0005-0000-0000-000056350000}"/>
    <cellStyle name="60% - Accent4 48 4" xfId="31577" xr:uid="{00000000-0005-0000-0000-000057350000}"/>
    <cellStyle name="60% - Accent4 48 5" xfId="33109" xr:uid="{00000000-0005-0000-0000-000058350000}"/>
    <cellStyle name="60% - Accent4 48 6" xfId="34573" xr:uid="{00000000-0005-0000-0000-000059350000}"/>
    <cellStyle name="60% - Accent4 48 7" xfId="35963" xr:uid="{00000000-0005-0000-0000-00005A350000}"/>
    <cellStyle name="60% - Accent4 48 8" xfId="37280" xr:uid="{00000000-0005-0000-0000-00005B350000}"/>
    <cellStyle name="60% - Accent4 48 9" xfId="38502" xr:uid="{00000000-0005-0000-0000-00005C350000}"/>
    <cellStyle name="60% - Accent4 49" xfId="1519" xr:uid="{00000000-0005-0000-0000-00005D350000}"/>
    <cellStyle name="60% - Accent4 49 10" xfId="39675" xr:uid="{00000000-0005-0000-0000-00005E350000}"/>
    <cellStyle name="60% - Accent4 49 11" xfId="40678" xr:uid="{00000000-0005-0000-0000-00005F350000}"/>
    <cellStyle name="60% - Accent4 49 12" xfId="41523" xr:uid="{00000000-0005-0000-0000-000060350000}"/>
    <cellStyle name="60% - Accent4 49 13" xfId="42228" xr:uid="{00000000-0005-0000-0000-000061350000}"/>
    <cellStyle name="60% - Accent4 49 14" xfId="42842" xr:uid="{00000000-0005-0000-0000-000062350000}"/>
    <cellStyle name="60% - Accent4 49 2" xfId="18824" xr:uid="{00000000-0005-0000-0000-000063350000}"/>
    <cellStyle name="60% - Accent4 49 3" xfId="30079" xr:uid="{00000000-0005-0000-0000-000064350000}"/>
    <cellStyle name="60% - Accent4 49 4" xfId="31649" xr:uid="{00000000-0005-0000-0000-000065350000}"/>
    <cellStyle name="60% - Accent4 49 5" xfId="33183" xr:uid="{00000000-0005-0000-0000-000066350000}"/>
    <cellStyle name="60% - Accent4 49 6" xfId="34642" xr:uid="{00000000-0005-0000-0000-000067350000}"/>
    <cellStyle name="60% - Accent4 49 7" xfId="36031" xr:uid="{00000000-0005-0000-0000-000068350000}"/>
    <cellStyle name="60% - Accent4 49 8" xfId="37346" xr:uid="{00000000-0005-0000-0000-000069350000}"/>
    <cellStyle name="60% - Accent4 49 9" xfId="38565" xr:uid="{00000000-0005-0000-0000-00006A350000}"/>
    <cellStyle name="60% - Accent4 5" xfId="1520" xr:uid="{00000000-0005-0000-0000-00006B350000}"/>
    <cellStyle name="60% - Accent4 5 10" xfId="26016" xr:uid="{00000000-0005-0000-0000-00006C350000}"/>
    <cellStyle name="60% - Accent4 5 11" xfId="31008" xr:uid="{00000000-0005-0000-0000-00006D350000}"/>
    <cellStyle name="60% - Accent4 5 12" xfId="32631" xr:uid="{00000000-0005-0000-0000-00006E350000}"/>
    <cellStyle name="60% - Accent4 5 13" xfId="34111" xr:uid="{00000000-0005-0000-0000-00006F350000}"/>
    <cellStyle name="60% - Accent4 5 14" xfId="35523" xr:uid="{00000000-0005-0000-0000-000070350000}"/>
    <cellStyle name="60% - Accent4 5 15" xfId="36863" xr:uid="{00000000-0005-0000-0000-000071350000}"/>
    <cellStyle name="60% - Accent4 5 16" xfId="38112" xr:uid="{00000000-0005-0000-0000-000072350000}"/>
    <cellStyle name="60% - Accent4 5 2" xfId="1521" xr:uid="{00000000-0005-0000-0000-000073350000}"/>
    <cellStyle name="60% - Accent4 5 3" xfId="1522" xr:uid="{00000000-0005-0000-0000-000074350000}"/>
    <cellStyle name="60% - Accent4 5 4" xfId="8267" xr:uid="{00000000-0005-0000-0000-000075350000}"/>
    <cellStyle name="60% - Accent4 5 5" xfId="21721" xr:uid="{00000000-0005-0000-0000-000076350000}"/>
    <cellStyle name="60% - Accent4 5 6" xfId="21022" xr:uid="{00000000-0005-0000-0000-000077350000}"/>
    <cellStyle name="60% - Accent4 5 7" xfId="27089" xr:uid="{00000000-0005-0000-0000-000078350000}"/>
    <cellStyle name="60% - Accent4 5 8" xfId="19439" xr:uid="{00000000-0005-0000-0000-000079350000}"/>
    <cellStyle name="60% - Accent4 5 9" xfId="23744" xr:uid="{00000000-0005-0000-0000-00007A350000}"/>
    <cellStyle name="60% - Accent4 50" xfId="1523" xr:uid="{00000000-0005-0000-0000-00007B350000}"/>
    <cellStyle name="60% - Accent4 50 10" xfId="39725" xr:uid="{00000000-0005-0000-0000-00007C350000}"/>
    <cellStyle name="60% - Accent4 50 11" xfId="40720" xr:uid="{00000000-0005-0000-0000-00007D350000}"/>
    <cellStyle name="60% - Accent4 50 12" xfId="41561" xr:uid="{00000000-0005-0000-0000-00007E350000}"/>
    <cellStyle name="60% - Accent4 50 13" xfId="42258" xr:uid="{00000000-0005-0000-0000-00007F350000}"/>
    <cellStyle name="60% - Accent4 50 14" xfId="42869" xr:uid="{00000000-0005-0000-0000-000080350000}"/>
    <cellStyle name="60% - Accent4 50 2" xfId="18918" xr:uid="{00000000-0005-0000-0000-000081350000}"/>
    <cellStyle name="60% - Accent4 50 3" xfId="30151" xr:uid="{00000000-0005-0000-0000-000082350000}"/>
    <cellStyle name="60% - Accent4 50 4" xfId="31722" xr:uid="{00000000-0005-0000-0000-000083350000}"/>
    <cellStyle name="60% - Accent4 50 5" xfId="33251" xr:uid="{00000000-0005-0000-0000-000084350000}"/>
    <cellStyle name="60% - Accent4 50 6" xfId="34707" xr:uid="{00000000-0005-0000-0000-000085350000}"/>
    <cellStyle name="60% - Accent4 50 7" xfId="36095" xr:uid="{00000000-0005-0000-0000-000086350000}"/>
    <cellStyle name="60% - Accent4 50 8" xfId="37403" xr:uid="{00000000-0005-0000-0000-000087350000}"/>
    <cellStyle name="60% - Accent4 50 9" xfId="38617" xr:uid="{00000000-0005-0000-0000-000088350000}"/>
    <cellStyle name="60% - Accent4 51" xfId="1456" xr:uid="{00000000-0005-0000-0000-000089350000}"/>
    <cellStyle name="60% - Accent4 6" xfId="1524" xr:uid="{00000000-0005-0000-0000-00008A350000}"/>
    <cellStyle name="60% - Accent4 6 10" xfId="32201" xr:uid="{00000000-0005-0000-0000-00008B350000}"/>
    <cellStyle name="60% - Accent4 6 11" xfId="33709" xr:uid="{00000000-0005-0000-0000-00008C350000}"/>
    <cellStyle name="60% - Accent4 6 12" xfId="35141" xr:uid="{00000000-0005-0000-0000-00008D350000}"/>
    <cellStyle name="60% - Accent4 6 13" xfId="36501" xr:uid="{00000000-0005-0000-0000-00008E350000}"/>
    <cellStyle name="60% - Accent4 6 14" xfId="37778" xr:uid="{00000000-0005-0000-0000-00008F350000}"/>
    <cellStyle name="60% - Accent4 6 15" xfId="38953" xr:uid="{00000000-0005-0000-0000-000090350000}"/>
    <cellStyle name="60% - Accent4 6 16" xfId="40032" xr:uid="{00000000-0005-0000-0000-000091350000}"/>
    <cellStyle name="60% - Accent4 6 2" xfId="1525" xr:uid="{00000000-0005-0000-0000-000092350000}"/>
    <cellStyle name="60% - Accent4 6 3" xfId="1526" xr:uid="{00000000-0005-0000-0000-000093350000}"/>
    <cellStyle name="60% - Accent4 6 4" xfId="8367" xr:uid="{00000000-0005-0000-0000-000094350000}"/>
    <cellStyle name="60% - Accent4 6 5" xfId="21799" xr:uid="{00000000-0005-0000-0000-000095350000}"/>
    <cellStyle name="60% - Accent4 6 6" xfId="20942" xr:uid="{00000000-0005-0000-0000-000096350000}"/>
    <cellStyle name="60% - Accent4 6 7" xfId="23479" xr:uid="{00000000-0005-0000-0000-000097350000}"/>
    <cellStyle name="60% - Accent4 6 8" xfId="20347" xr:uid="{00000000-0005-0000-0000-000098350000}"/>
    <cellStyle name="60% - Accent4 6 9" xfId="30568" xr:uid="{00000000-0005-0000-0000-000099350000}"/>
    <cellStyle name="60% - Accent4 7" xfId="1527" xr:uid="{00000000-0005-0000-0000-00009A350000}"/>
    <cellStyle name="60% - Accent4 7 10" xfId="33920" xr:uid="{00000000-0005-0000-0000-00009B350000}"/>
    <cellStyle name="60% - Accent4 7 11" xfId="35343" xr:uid="{00000000-0005-0000-0000-00009C350000}"/>
    <cellStyle name="60% - Accent4 7 12" xfId="36693" xr:uid="{00000000-0005-0000-0000-00009D350000}"/>
    <cellStyle name="60% - Accent4 7 13" xfId="37950" xr:uid="{00000000-0005-0000-0000-00009E350000}"/>
    <cellStyle name="60% - Accent4 7 14" xfId="39111" xr:uid="{00000000-0005-0000-0000-00009F350000}"/>
    <cellStyle name="60% - Accent4 7 15" xfId="40173" xr:uid="{00000000-0005-0000-0000-0000A0350000}"/>
    <cellStyle name="60% - Accent4 7 16" xfId="41094" xr:uid="{00000000-0005-0000-0000-0000A1350000}"/>
    <cellStyle name="60% - Accent4 7 2" xfId="1528" xr:uid="{00000000-0005-0000-0000-0000A2350000}"/>
    <cellStyle name="60% - Accent4 7 3" xfId="1529" xr:uid="{00000000-0005-0000-0000-0000A3350000}"/>
    <cellStyle name="60% - Accent4 7 4" xfId="8467" xr:uid="{00000000-0005-0000-0000-0000A4350000}"/>
    <cellStyle name="60% - Accent4 7 5" xfId="21882" xr:uid="{00000000-0005-0000-0000-0000A5350000}"/>
    <cellStyle name="60% - Accent4 7 6" xfId="20865" xr:uid="{00000000-0005-0000-0000-0000A6350000}"/>
    <cellStyle name="60% - Accent4 7 7" xfId="29266" xr:uid="{00000000-0005-0000-0000-0000A7350000}"/>
    <cellStyle name="60% - Accent4 7 8" xfId="30793" xr:uid="{00000000-0005-0000-0000-0000A8350000}"/>
    <cellStyle name="60% - Accent4 7 9" xfId="32427" xr:uid="{00000000-0005-0000-0000-0000A9350000}"/>
    <cellStyle name="60% - Accent4 8" xfId="1530" xr:uid="{00000000-0005-0000-0000-0000AA350000}"/>
    <cellStyle name="60% - Accent4 8 10" xfId="26021" xr:uid="{00000000-0005-0000-0000-0000AB350000}"/>
    <cellStyle name="60% - Accent4 8 11" xfId="13231" xr:uid="{00000000-0005-0000-0000-0000AC350000}"/>
    <cellStyle name="60% - Accent4 8 12" xfId="30104" xr:uid="{00000000-0005-0000-0000-0000AD350000}"/>
    <cellStyle name="60% - Accent4 8 13" xfId="19176" xr:uid="{00000000-0005-0000-0000-0000AE350000}"/>
    <cellStyle name="60% - Accent4 8 14" xfId="26492" xr:uid="{00000000-0005-0000-0000-0000AF350000}"/>
    <cellStyle name="60% - Accent4 8 15" xfId="20886" xr:uid="{00000000-0005-0000-0000-0000B0350000}"/>
    <cellStyle name="60% - Accent4 8 16" xfId="27384" xr:uid="{00000000-0005-0000-0000-0000B1350000}"/>
    <cellStyle name="60% - Accent4 8 2" xfId="1531" xr:uid="{00000000-0005-0000-0000-0000B2350000}"/>
    <cellStyle name="60% - Accent4 8 3" xfId="1532" xr:uid="{00000000-0005-0000-0000-0000B3350000}"/>
    <cellStyle name="60% - Accent4 8 4" xfId="8566" xr:uid="{00000000-0005-0000-0000-0000B4350000}"/>
    <cellStyle name="60% - Accent4 8 5" xfId="21963" xr:uid="{00000000-0005-0000-0000-0000B5350000}"/>
    <cellStyle name="60% - Accent4 8 6" xfId="20786" xr:uid="{00000000-0005-0000-0000-0000B6350000}"/>
    <cellStyle name="60% - Accent4 8 7" xfId="21250" xr:uid="{00000000-0005-0000-0000-0000B7350000}"/>
    <cellStyle name="60% - Accent4 8 8" xfId="23344" xr:uid="{00000000-0005-0000-0000-0000B8350000}"/>
    <cellStyle name="60% - Accent4 8 9" xfId="25573" xr:uid="{00000000-0005-0000-0000-0000B9350000}"/>
    <cellStyle name="60% - Accent4 9" xfId="1533" xr:uid="{00000000-0005-0000-0000-0000BA350000}"/>
    <cellStyle name="60% - Accent4 9 10" xfId="32909" xr:uid="{00000000-0005-0000-0000-0000BB350000}"/>
    <cellStyle name="60% - Accent4 9 11" xfId="34382" xr:uid="{00000000-0005-0000-0000-0000BC350000}"/>
    <cellStyle name="60% - Accent4 9 12" xfId="35781" xr:uid="{00000000-0005-0000-0000-0000BD350000}"/>
    <cellStyle name="60% - Accent4 9 13" xfId="37112" xr:uid="{00000000-0005-0000-0000-0000BE350000}"/>
    <cellStyle name="60% - Accent4 9 14" xfId="38344" xr:uid="{00000000-0005-0000-0000-0000BF350000}"/>
    <cellStyle name="60% - Accent4 9 15" xfId="39473" xr:uid="{00000000-0005-0000-0000-0000C0350000}"/>
    <cellStyle name="60% - Accent4 9 16" xfId="40495" xr:uid="{00000000-0005-0000-0000-0000C1350000}"/>
    <cellStyle name="60% - Accent4 9 2" xfId="1534" xr:uid="{00000000-0005-0000-0000-0000C2350000}"/>
    <cellStyle name="60% - Accent4 9 3" xfId="1535" xr:uid="{00000000-0005-0000-0000-0000C3350000}"/>
    <cellStyle name="60% - Accent4 9 4" xfId="8667" xr:uid="{00000000-0005-0000-0000-0000C4350000}"/>
    <cellStyle name="60% - Accent4 9 5" xfId="22047" xr:uid="{00000000-0005-0000-0000-0000C5350000}"/>
    <cellStyle name="60% - Accent4 9 6" xfId="20709" xr:uid="{00000000-0005-0000-0000-0000C6350000}"/>
    <cellStyle name="60% - Accent4 9 7" xfId="24578" xr:uid="{00000000-0005-0000-0000-0000C7350000}"/>
    <cellStyle name="60% - Accent4 9 8" xfId="30095" xr:uid="{00000000-0005-0000-0000-0000C8350000}"/>
    <cellStyle name="60% - Accent4 9 9" xfId="31294" xr:uid="{00000000-0005-0000-0000-0000C9350000}"/>
    <cellStyle name="60% - Accent5 10" xfId="1537" xr:uid="{00000000-0005-0000-0000-0000CA350000}"/>
    <cellStyle name="60% - Accent5 10 10" xfId="31922" xr:uid="{00000000-0005-0000-0000-0000CB350000}"/>
    <cellStyle name="60% - Accent5 10 11" xfId="33443" xr:uid="{00000000-0005-0000-0000-0000CC350000}"/>
    <cellStyle name="60% - Accent5 10 12" xfId="34888" xr:uid="{00000000-0005-0000-0000-0000CD350000}"/>
    <cellStyle name="60% - Accent5 10 13" xfId="36266" xr:uid="{00000000-0005-0000-0000-0000CE350000}"/>
    <cellStyle name="60% - Accent5 10 14" xfId="37562" xr:uid="{00000000-0005-0000-0000-0000CF350000}"/>
    <cellStyle name="60% - Accent5 10 15" xfId="38758" xr:uid="{00000000-0005-0000-0000-0000D0350000}"/>
    <cellStyle name="60% - Accent5 10 16" xfId="39852" xr:uid="{00000000-0005-0000-0000-0000D1350000}"/>
    <cellStyle name="60% - Accent5 10 2" xfId="1538" xr:uid="{00000000-0005-0000-0000-0000D2350000}"/>
    <cellStyle name="60% - Accent5 10 3" xfId="1539" xr:uid="{00000000-0005-0000-0000-0000D3350000}"/>
    <cellStyle name="60% - Accent5 10 4" xfId="8767" xr:uid="{00000000-0005-0000-0000-0000D4350000}"/>
    <cellStyle name="60% - Accent5 10 5" xfId="22133" xr:uid="{00000000-0005-0000-0000-0000D5350000}"/>
    <cellStyle name="60% - Accent5 10 6" xfId="20635" xr:uid="{00000000-0005-0000-0000-0000D6350000}"/>
    <cellStyle name="60% - Accent5 10 7" xfId="23523" xr:uid="{00000000-0005-0000-0000-0000D7350000}"/>
    <cellStyle name="60% - Accent5 10 8" xfId="20897" xr:uid="{00000000-0005-0000-0000-0000D8350000}"/>
    <cellStyle name="60% - Accent5 10 9" xfId="30280" xr:uid="{00000000-0005-0000-0000-0000D9350000}"/>
    <cellStyle name="60% - Accent5 11" xfId="1540" xr:uid="{00000000-0005-0000-0000-0000DA350000}"/>
    <cellStyle name="60% - Accent5 11 10" xfId="13510" xr:uid="{00000000-0005-0000-0000-0000DB350000}"/>
    <cellStyle name="60% - Accent5 11 11" xfId="20926" xr:uid="{00000000-0005-0000-0000-0000DC350000}"/>
    <cellStyle name="60% - Accent5 11 12" xfId="20598" xr:uid="{00000000-0005-0000-0000-0000DD350000}"/>
    <cellStyle name="60% - Accent5 11 13" xfId="31679" xr:uid="{00000000-0005-0000-0000-0000DE350000}"/>
    <cellStyle name="60% - Accent5 11 14" xfId="24256" xr:uid="{00000000-0005-0000-0000-0000DF350000}"/>
    <cellStyle name="60% - Accent5 11 15" xfId="29258" xr:uid="{00000000-0005-0000-0000-0000E0350000}"/>
    <cellStyle name="60% - Accent5 11 16" xfId="3216" xr:uid="{00000000-0005-0000-0000-0000E1350000}"/>
    <cellStyle name="60% - Accent5 11 2" xfId="1541" xr:uid="{00000000-0005-0000-0000-0000E2350000}"/>
    <cellStyle name="60% - Accent5 11 3" xfId="1542" xr:uid="{00000000-0005-0000-0000-0000E3350000}"/>
    <cellStyle name="60% - Accent5 11 4" xfId="8867" xr:uid="{00000000-0005-0000-0000-0000E4350000}"/>
    <cellStyle name="60% - Accent5 11 5" xfId="22218" xr:uid="{00000000-0005-0000-0000-0000E5350000}"/>
    <cellStyle name="60% - Accent5 11 6" xfId="20561" xr:uid="{00000000-0005-0000-0000-0000E6350000}"/>
    <cellStyle name="60% - Accent5 11 7" xfId="26897" xr:uid="{00000000-0005-0000-0000-0000E7350000}"/>
    <cellStyle name="60% - Accent5 11 8" xfId="13416" xr:uid="{00000000-0005-0000-0000-0000E8350000}"/>
    <cellStyle name="60% - Accent5 11 9" xfId="28690" xr:uid="{00000000-0005-0000-0000-0000E9350000}"/>
    <cellStyle name="60% - Accent5 12" xfId="1543" xr:uid="{00000000-0005-0000-0000-0000EA350000}"/>
    <cellStyle name="60% - Accent5 12 10" xfId="29195" xr:uid="{00000000-0005-0000-0000-0000EB350000}"/>
    <cellStyle name="60% - Accent5 12 11" xfId="30721" xr:uid="{00000000-0005-0000-0000-0000EC350000}"/>
    <cellStyle name="60% - Accent5 12 12" xfId="32354" xr:uid="{00000000-0005-0000-0000-0000ED350000}"/>
    <cellStyle name="60% - Accent5 12 13" xfId="33852" xr:uid="{00000000-0005-0000-0000-0000EE350000}"/>
    <cellStyle name="60% - Accent5 12 14" xfId="35276" xr:uid="{00000000-0005-0000-0000-0000EF350000}"/>
    <cellStyle name="60% - Accent5 12 15" xfId="36628" xr:uid="{00000000-0005-0000-0000-0000F0350000}"/>
    <cellStyle name="60% - Accent5 12 16" xfId="37892" xr:uid="{00000000-0005-0000-0000-0000F1350000}"/>
    <cellStyle name="60% - Accent5 12 2" xfId="1544" xr:uid="{00000000-0005-0000-0000-0000F2350000}"/>
    <cellStyle name="60% - Accent5 12 3" xfId="1545" xr:uid="{00000000-0005-0000-0000-0000F3350000}"/>
    <cellStyle name="60% - Accent5 12 4" xfId="8969" xr:uid="{00000000-0005-0000-0000-0000F4350000}"/>
    <cellStyle name="60% - Accent5 12 5" xfId="22297" xr:uid="{00000000-0005-0000-0000-0000F5350000}"/>
    <cellStyle name="60% - Accent5 12 6" xfId="20474" xr:uid="{00000000-0005-0000-0000-0000F6350000}"/>
    <cellStyle name="60% - Accent5 12 7" xfId="23549" xr:uid="{00000000-0005-0000-0000-0000F7350000}"/>
    <cellStyle name="60% - Accent5 12 8" xfId="23052" xr:uid="{00000000-0005-0000-0000-0000F8350000}"/>
    <cellStyle name="60% - Accent5 12 9" xfId="23386" xr:uid="{00000000-0005-0000-0000-0000F9350000}"/>
    <cellStyle name="60% - Accent5 13" xfId="1546" xr:uid="{00000000-0005-0000-0000-0000FA350000}"/>
    <cellStyle name="60% - Accent5 13 10" xfId="19548" xr:uid="{00000000-0005-0000-0000-0000FB350000}"/>
    <cellStyle name="60% - Accent5 13 11" xfId="29052" xr:uid="{00000000-0005-0000-0000-0000FC350000}"/>
    <cellStyle name="60% - Accent5 13 12" xfId="30590" xr:uid="{00000000-0005-0000-0000-0000FD350000}"/>
    <cellStyle name="60% - Accent5 13 13" xfId="32222" xr:uid="{00000000-0005-0000-0000-0000FE350000}"/>
    <cellStyle name="60% - Accent5 13 14" xfId="33729" xr:uid="{00000000-0005-0000-0000-0000FF350000}"/>
    <cellStyle name="60% - Accent5 13 15" xfId="35161" xr:uid="{00000000-0005-0000-0000-000000360000}"/>
    <cellStyle name="60% - Accent5 13 16" xfId="36518" xr:uid="{00000000-0005-0000-0000-000001360000}"/>
    <cellStyle name="60% - Accent5 13 2" xfId="1547" xr:uid="{00000000-0005-0000-0000-000002360000}"/>
    <cellStyle name="60% - Accent5 13 3" xfId="1548" xr:uid="{00000000-0005-0000-0000-000003360000}"/>
    <cellStyle name="60% - Accent5 13 4" xfId="9066" xr:uid="{00000000-0005-0000-0000-000004360000}"/>
    <cellStyle name="60% - Accent5 13 5" xfId="22386" xr:uid="{00000000-0005-0000-0000-000005360000}"/>
    <cellStyle name="60% - Accent5 13 6" xfId="20393" xr:uid="{00000000-0005-0000-0000-000006360000}"/>
    <cellStyle name="60% - Accent5 13 7" xfId="24998" xr:uid="{00000000-0005-0000-0000-000007360000}"/>
    <cellStyle name="60% - Accent5 13 8" xfId="26118" xr:uid="{00000000-0005-0000-0000-000008360000}"/>
    <cellStyle name="60% - Accent5 13 9" xfId="26714" xr:uid="{00000000-0005-0000-0000-000009360000}"/>
    <cellStyle name="60% - Accent5 14" xfId="1549" xr:uid="{00000000-0005-0000-0000-00000A360000}"/>
    <cellStyle name="60% - Accent5 14 10" xfId="31781" xr:uid="{00000000-0005-0000-0000-00000B360000}"/>
    <cellStyle name="60% - Accent5 14 11" xfId="33308" xr:uid="{00000000-0005-0000-0000-00000C360000}"/>
    <cellStyle name="60% - Accent5 14 12" xfId="34763" xr:uid="{00000000-0005-0000-0000-00000D360000}"/>
    <cellStyle name="60% - Accent5 14 13" xfId="36148" xr:uid="{00000000-0005-0000-0000-00000E360000}"/>
    <cellStyle name="60% - Accent5 14 14" xfId="37451" xr:uid="{00000000-0005-0000-0000-00000F360000}"/>
    <cellStyle name="60% - Accent5 14 15" xfId="38657" xr:uid="{00000000-0005-0000-0000-000010360000}"/>
    <cellStyle name="60% - Accent5 14 16" xfId="39761" xr:uid="{00000000-0005-0000-0000-000011360000}"/>
    <cellStyle name="60% - Accent5 14 2" xfId="1550" xr:uid="{00000000-0005-0000-0000-000012360000}"/>
    <cellStyle name="60% - Accent5 14 3" xfId="1551" xr:uid="{00000000-0005-0000-0000-000013360000}"/>
    <cellStyle name="60% - Accent5 14 4" xfId="9162" xr:uid="{00000000-0005-0000-0000-000014360000}"/>
    <cellStyle name="60% - Accent5 14 5" xfId="22464" xr:uid="{00000000-0005-0000-0000-000015360000}"/>
    <cellStyle name="60% - Accent5 14 6" xfId="20314" xr:uid="{00000000-0005-0000-0000-000016360000}"/>
    <cellStyle name="60% - Accent5 14 7" xfId="23803" xr:uid="{00000000-0005-0000-0000-000017360000}"/>
    <cellStyle name="60% - Accent5 14 8" xfId="26304" xr:uid="{00000000-0005-0000-0000-000018360000}"/>
    <cellStyle name="60% - Accent5 14 9" xfId="22708" xr:uid="{00000000-0005-0000-0000-000019360000}"/>
    <cellStyle name="60% - Accent5 15" xfId="1552" xr:uid="{00000000-0005-0000-0000-00001A360000}"/>
    <cellStyle name="60% - Accent5 15 10" xfId="28254" xr:uid="{00000000-0005-0000-0000-00001B360000}"/>
    <cellStyle name="60% - Accent5 15 11" xfId="29723" xr:uid="{00000000-0005-0000-0000-00001C360000}"/>
    <cellStyle name="60% - Accent5 15 12" xfId="28057" xr:uid="{00000000-0005-0000-0000-00001D360000}"/>
    <cellStyle name="60% - Accent5 15 13" xfId="25875" xr:uid="{00000000-0005-0000-0000-00001E360000}"/>
    <cellStyle name="60% - Accent5 15 14" xfId="19246" xr:uid="{00000000-0005-0000-0000-00001F360000}"/>
    <cellStyle name="60% - Accent5 15 15" xfId="13220" xr:uid="{00000000-0005-0000-0000-000020360000}"/>
    <cellStyle name="60% - Accent5 15 16" xfId="23835" xr:uid="{00000000-0005-0000-0000-000021360000}"/>
    <cellStyle name="60% - Accent5 15 2" xfId="1553" xr:uid="{00000000-0005-0000-0000-000022360000}"/>
    <cellStyle name="60% - Accent5 15 3" xfId="1554" xr:uid="{00000000-0005-0000-0000-000023360000}"/>
    <cellStyle name="60% - Accent5 15 4" xfId="9258" xr:uid="{00000000-0005-0000-0000-000024360000}"/>
    <cellStyle name="60% - Accent5 15 5" xfId="22540" xr:uid="{00000000-0005-0000-0000-000025360000}"/>
    <cellStyle name="60% - Accent5 15 6" xfId="20231" xr:uid="{00000000-0005-0000-0000-000026360000}"/>
    <cellStyle name="60% - Accent5 15 7" xfId="26425" xr:uid="{00000000-0005-0000-0000-000027360000}"/>
    <cellStyle name="60% - Accent5 15 8" xfId="27516" xr:uid="{00000000-0005-0000-0000-000028360000}"/>
    <cellStyle name="60% - Accent5 15 9" xfId="25427" xr:uid="{00000000-0005-0000-0000-000029360000}"/>
    <cellStyle name="60% - Accent5 16" xfId="1555" xr:uid="{00000000-0005-0000-0000-00002A360000}"/>
    <cellStyle name="60% - Accent5 16 10" xfId="26902" xr:uid="{00000000-0005-0000-0000-00002B360000}"/>
    <cellStyle name="60% - Accent5 16 11" xfId="13414" xr:uid="{00000000-0005-0000-0000-00002C360000}"/>
    <cellStyle name="60% - Accent5 16 12" xfId="28987" xr:uid="{00000000-0005-0000-0000-00002D360000}"/>
    <cellStyle name="60% - Accent5 16 13" xfId="30519" xr:uid="{00000000-0005-0000-0000-00002E360000}"/>
    <cellStyle name="60% - Accent5 16 14" xfId="32154" xr:uid="{00000000-0005-0000-0000-00002F360000}"/>
    <cellStyle name="60% - Accent5 16 15" xfId="33664" xr:uid="{00000000-0005-0000-0000-000030360000}"/>
    <cellStyle name="60% - Accent5 16 16" xfId="35097" xr:uid="{00000000-0005-0000-0000-000031360000}"/>
    <cellStyle name="60% - Accent5 16 2" xfId="1556" xr:uid="{00000000-0005-0000-0000-000032360000}"/>
    <cellStyle name="60% - Accent5 16 3" xfId="1557" xr:uid="{00000000-0005-0000-0000-000033360000}"/>
    <cellStyle name="60% - Accent5 16 4" xfId="9352" xr:uid="{00000000-0005-0000-0000-000034360000}"/>
    <cellStyle name="60% - Accent5 16 5" xfId="22616" xr:uid="{00000000-0005-0000-0000-000035360000}"/>
    <cellStyle name="60% - Accent5 16 6" xfId="20155" xr:uid="{00000000-0005-0000-0000-000036360000}"/>
    <cellStyle name="60% - Accent5 16 7" xfId="24448" xr:uid="{00000000-0005-0000-0000-000037360000}"/>
    <cellStyle name="60% - Accent5 16 8" xfId="26945" xr:uid="{00000000-0005-0000-0000-000038360000}"/>
    <cellStyle name="60% - Accent5 16 9" xfId="24540" xr:uid="{00000000-0005-0000-0000-000039360000}"/>
    <cellStyle name="60% - Accent5 17" xfId="1558" xr:uid="{00000000-0005-0000-0000-00003A360000}"/>
    <cellStyle name="60% - Accent5 17 10" xfId="20685" xr:uid="{00000000-0005-0000-0000-00003B360000}"/>
    <cellStyle name="60% - Accent5 17 11" xfId="24308" xr:uid="{00000000-0005-0000-0000-00003C360000}"/>
    <cellStyle name="60% - Accent5 17 12" xfId="27178" xr:uid="{00000000-0005-0000-0000-00003D360000}"/>
    <cellStyle name="60% - Accent5 17 13" xfId="13318" xr:uid="{00000000-0005-0000-0000-00003E360000}"/>
    <cellStyle name="60% - Accent5 17 14" xfId="21429" xr:uid="{00000000-0005-0000-0000-00003F360000}"/>
    <cellStyle name="60% - Accent5 17 2" xfId="13385" xr:uid="{00000000-0005-0000-0000-000040360000}"/>
    <cellStyle name="60% - Accent5 17 3" xfId="25808" xr:uid="{00000000-0005-0000-0000-000041360000}"/>
    <cellStyle name="60% - Accent5 17 4" xfId="21979" xr:uid="{00000000-0005-0000-0000-000042360000}"/>
    <cellStyle name="60% - Accent5 17 5" xfId="20767" xr:uid="{00000000-0005-0000-0000-000043360000}"/>
    <cellStyle name="60% - Accent5 17 6" xfId="23678" xr:uid="{00000000-0005-0000-0000-000044360000}"/>
    <cellStyle name="60% - Accent5 17 7" xfId="20177" xr:uid="{00000000-0005-0000-0000-000045360000}"/>
    <cellStyle name="60% - Accent5 17 8" xfId="20360" xr:uid="{00000000-0005-0000-0000-000046360000}"/>
    <cellStyle name="60% - Accent5 17 9" xfId="26787" xr:uid="{00000000-0005-0000-0000-000047360000}"/>
    <cellStyle name="60% - Accent5 18" xfId="1559" xr:uid="{00000000-0005-0000-0000-000048360000}"/>
    <cellStyle name="60% - Accent5 18 10" xfId="38336" xr:uid="{00000000-0005-0000-0000-000049360000}"/>
    <cellStyle name="60% - Accent5 18 11" xfId="39466" xr:uid="{00000000-0005-0000-0000-00004A360000}"/>
    <cellStyle name="60% - Accent5 18 12" xfId="40489" xr:uid="{00000000-0005-0000-0000-00004B360000}"/>
    <cellStyle name="60% - Accent5 18 13" xfId="41364" xr:uid="{00000000-0005-0000-0000-00004C360000}"/>
    <cellStyle name="60% - Accent5 18 14" xfId="42104" xr:uid="{00000000-0005-0000-0000-00004D360000}"/>
    <cellStyle name="60% - Accent5 18 2" xfId="15848" xr:uid="{00000000-0005-0000-0000-00004E360000}"/>
    <cellStyle name="60% - Accent5 18 3" xfId="27702" xr:uid="{00000000-0005-0000-0000-00004F360000}"/>
    <cellStyle name="60% - Accent5 18 4" xfId="29706" xr:uid="{00000000-0005-0000-0000-000050360000}"/>
    <cellStyle name="60% - Accent5 18 5" xfId="31285" xr:uid="{00000000-0005-0000-0000-000051360000}"/>
    <cellStyle name="60% - Accent5 18 6" xfId="32900" xr:uid="{00000000-0005-0000-0000-000052360000}"/>
    <cellStyle name="60% - Accent5 18 7" xfId="34373" xr:uid="{00000000-0005-0000-0000-000053360000}"/>
    <cellStyle name="60% - Accent5 18 8" xfId="35772" xr:uid="{00000000-0005-0000-0000-000054360000}"/>
    <cellStyle name="60% - Accent5 18 9" xfId="37103" xr:uid="{00000000-0005-0000-0000-000055360000}"/>
    <cellStyle name="60% - Accent5 19" xfId="1560" xr:uid="{00000000-0005-0000-0000-000056360000}"/>
    <cellStyle name="60% - Accent5 19 10" xfId="23638" xr:uid="{00000000-0005-0000-0000-000057360000}"/>
    <cellStyle name="60% - Accent5 19 11" xfId="21134" xr:uid="{00000000-0005-0000-0000-000058360000}"/>
    <cellStyle name="60% - Accent5 19 12" xfId="27207" xr:uid="{00000000-0005-0000-0000-000059360000}"/>
    <cellStyle name="60% - Accent5 19 13" xfId="19329" xr:uid="{00000000-0005-0000-0000-00005A360000}"/>
    <cellStyle name="60% - Accent5 19 14" xfId="29096" xr:uid="{00000000-0005-0000-0000-00005B360000}"/>
    <cellStyle name="60% - Accent5 19 2" xfId="15943" xr:uid="{00000000-0005-0000-0000-00005C360000}"/>
    <cellStyle name="60% - Accent5 19 3" xfId="27778" xr:uid="{00000000-0005-0000-0000-00005D360000}"/>
    <cellStyle name="60% - Accent5 19 4" xfId="23010" xr:uid="{00000000-0005-0000-0000-00005E360000}"/>
    <cellStyle name="60% - Accent5 19 5" xfId="30183" xr:uid="{00000000-0005-0000-0000-00005F360000}"/>
    <cellStyle name="60% - Accent5 19 6" xfId="24872" xr:uid="{00000000-0005-0000-0000-000060360000}"/>
    <cellStyle name="60% - Accent5 19 7" xfId="29874" xr:uid="{00000000-0005-0000-0000-000061360000}"/>
    <cellStyle name="60% - Accent5 19 8" xfId="25815" xr:uid="{00000000-0005-0000-0000-000062360000}"/>
    <cellStyle name="60% - Accent5 19 9" xfId="27444" xr:uid="{00000000-0005-0000-0000-000063360000}"/>
    <cellStyle name="60% - Accent5 2" xfId="1561" xr:uid="{00000000-0005-0000-0000-000064360000}"/>
    <cellStyle name="60% - Accent5 2 10" xfId="22314" xr:uid="{00000000-0005-0000-0000-000065360000}"/>
    <cellStyle name="60% - Accent5 2 11" xfId="23634" xr:uid="{00000000-0005-0000-0000-000066360000}"/>
    <cellStyle name="60% - Accent5 2 12" xfId="21085" xr:uid="{00000000-0005-0000-0000-000067360000}"/>
    <cellStyle name="60% - Accent5 2 13" xfId="20359" xr:uid="{00000000-0005-0000-0000-000068360000}"/>
    <cellStyle name="60% - Accent5 2 14" xfId="22440" xr:uid="{00000000-0005-0000-0000-000069360000}"/>
    <cellStyle name="60% - Accent5 2 15" xfId="29890" xr:uid="{00000000-0005-0000-0000-00006A360000}"/>
    <cellStyle name="60% - Accent5 2 16" xfId="24824" xr:uid="{00000000-0005-0000-0000-00006B360000}"/>
    <cellStyle name="60% - Accent5 2 2" xfId="1562" xr:uid="{00000000-0005-0000-0000-00006C360000}"/>
    <cellStyle name="60% - Accent5 2 3" xfId="1563" xr:uid="{00000000-0005-0000-0000-00006D360000}"/>
    <cellStyle name="60% - Accent5 2 4" xfId="7971" xr:uid="{00000000-0005-0000-0000-00006E360000}"/>
    <cellStyle name="60% - Accent5 2 5" xfId="21478" xr:uid="{00000000-0005-0000-0000-00006F360000}"/>
    <cellStyle name="60% - Accent5 2 6" xfId="27084" xr:uid="{00000000-0005-0000-0000-000070360000}"/>
    <cellStyle name="60% - Accent5 2 7" xfId="19332" xr:uid="{00000000-0005-0000-0000-000071360000}"/>
    <cellStyle name="60% - Accent5 2 8" xfId="22641" xr:uid="{00000000-0005-0000-0000-000072360000}"/>
    <cellStyle name="60% - Accent5 2 9" xfId="25773" xr:uid="{00000000-0005-0000-0000-000073360000}"/>
    <cellStyle name="60% - Accent5 20" xfId="1564" xr:uid="{00000000-0005-0000-0000-000074360000}"/>
    <cellStyle name="60% - Accent5 20 10" xfId="35874" xr:uid="{00000000-0005-0000-0000-000075360000}"/>
    <cellStyle name="60% - Accent5 20 11" xfId="37199" xr:uid="{00000000-0005-0000-0000-000076360000}"/>
    <cellStyle name="60% - Accent5 20 12" xfId="38424" xr:uid="{00000000-0005-0000-0000-000077360000}"/>
    <cellStyle name="60% - Accent5 20 13" xfId="39546" xr:uid="{00000000-0005-0000-0000-000078360000}"/>
    <cellStyle name="60% - Accent5 20 14" xfId="40561" xr:uid="{00000000-0005-0000-0000-000079360000}"/>
    <cellStyle name="60% - Accent5 20 2" xfId="16040" xr:uid="{00000000-0005-0000-0000-00007A360000}"/>
    <cellStyle name="60% - Accent5 20 3" xfId="27857" xr:uid="{00000000-0005-0000-0000-00007B360000}"/>
    <cellStyle name="60% - Accent5 20 4" xfId="25941" xr:uid="{00000000-0005-0000-0000-00007C360000}"/>
    <cellStyle name="60% - Accent5 20 5" xfId="13183" xr:uid="{00000000-0005-0000-0000-00007D360000}"/>
    <cellStyle name="60% - Accent5 20 6" xfId="29902" xr:uid="{00000000-0005-0000-0000-00007E360000}"/>
    <cellStyle name="60% - Accent5 20 7" xfId="31396" xr:uid="{00000000-0005-0000-0000-00007F360000}"/>
    <cellStyle name="60% - Accent5 20 8" xfId="33013" xr:uid="{00000000-0005-0000-0000-000080360000}"/>
    <cellStyle name="60% - Accent5 20 9" xfId="34482" xr:uid="{00000000-0005-0000-0000-000081360000}"/>
    <cellStyle name="60% - Accent5 21" xfId="1565" xr:uid="{00000000-0005-0000-0000-000082360000}"/>
    <cellStyle name="60% - Accent5 21 10" xfId="35348" xr:uid="{00000000-0005-0000-0000-000083360000}"/>
    <cellStyle name="60% - Accent5 21 11" xfId="36698" xr:uid="{00000000-0005-0000-0000-000084360000}"/>
    <cellStyle name="60% - Accent5 21 12" xfId="37953" xr:uid="{00000000-0005-0000-0000-000085360000}"/>
    <cellStyle name="60% - Accent5 21 13" xfId="39114" xr:uid="{00000000-0005-0000-0000-000086360000}"/>
    <cellStyle name="60% - Accent5 21 14" xfId="40174" xr:uid="{00000000-0005-0000-0000-000087360000}"/>
    <cellStyle name="60% - Accent5 21 2" xfId="16137" xr:uid="{00000000-0005-0000-0000-000088360000}"/>
    <cellStyle name="60% - Accent5 21 3" xfId="27934" xr:uid="{00000000-0005-0000-0000-000089360000}"/>
    <cellStyle name="60% - Accent5 21 4" xfId="22953" xr:uid="{00000000-0005-0000-0000-00008A360000}"/>
    <cellStyle name="60% - Accent5 21 5" xfId="29725" xr:uid="{00000000-0005-0000-0000-00008B360000}"/>
    <cellStyle name="60% - Accent5 21 6" xfId="29272" xr:uid="{00000000-0005-0000-0000-00008C360000}"/>
    <cellStyle name="60% - Accent5 21 7" xfId="30799" xr:uid="{00000000-0005-0000-0000-00008D360000}"/>
    <cellStyle name="60% - Accent5 21 8" xfId="32433" xr:uid="{00000000-0005-0000-0000-00008E360000}"/>
    <cellStyle name="60% - Accent5 21 9" xfId="33926" xr:uid="{00000000-0005-0000-0000-00008F360000}"/>
    <cellStyle name="60% - Accent5 22" xfId="1566" xr:uid="{00000000-0005-0000-0000-000090360000}"/>
    <cellStyle name="60% - Accent5 22 10" xfId="25409" xr:uid="{00000000-0005-0000-0000-000091360000}"/>
    <cellStyle name="60% - Accent5 22 11" xfId="23412" xr:uid="{00000000-0005-0000-0000-000092360000}"/>
    <cellStyle name="60% - Accent5 22 12" xfId="28827" xr:uid="{00000000-0005-0000-0000-000093360000}"/>
    <cellStyle name="60% - Accent5 22 13" xfId="25954" xr:uid="{00000000-0005-0000-0000-000094360000}"/>
    <cellStyle name="60% - Accent5 22 14" xfId="27112" xr:uid="{00000000-0005-0000-0000-000095360000}"/>
    <cellStyle name="60% - Accent5 22 2" xfId="16233" xr:uid="{00000000-0005-0000-0000-000096360000}"/>
    <cellStyle name="60% - Accent5 22 3" xfId="28009" xr:uid="{00000000-0005-0000-0000-000097360000}"/>
    <cellStyle name="60% - Accent5 22 4" xfId="25860" xr:uid="{00000000-0005-0000-0000-000098360000}"/>
    <cellStyle name="60% - Accent5 22 5" xfId="25086" xr:uid="{00000000-0005-0000-0000-000099360000}"/>
    <cellStyle name="60% - Accent5 22 6" xfId="25551" xr:uid="{00000000-0005-0000-0000-00009A360000}"/>
    <cellStyle name="60% - Accent5 22 7" xfId="26126" xr:uid="{00000000-0005-0000-0000-00009B360000}"/>
    <cellStyle name="60% - Accent5 22 8" xfId="19738" xr:uid="{00000000-0005-0000-0000-00009C360000}"/>
    <cellStyle name="60% - Accent5 22 9" xfId="25505" xr:uid="{00000000-0005-0000-0000-00009D360000}"/>
    <cellStyle name="60% - Accent5 23" xfId="1567" xr:uid="{00000000-0005-0000-0000-00009E360000}"/>
    <cellStyle name="60% - Accent5 23 10" xfId="29092" xr:uid="{00000000-0005-0000-0000-00009F360000}"/>
    <cellStyle name="60% - Accent5 23 11" xfId="26828" xr:uid="{00000000-0005-0000-0000-0000A0360000}"/>
    <cellStyle name="60% - Accent5 23 12" xfId="26109" xr:uid="{00000000-0005-0000-0000-0000A1360000}"/>
    <cellStyle name="60% - Accent5 23 13" xfId="23728" xr:uid="{00000000-0005-0000-0000-0000A2360000}"/>
    <cellStyle name="60% - Accent5 23 14" xfId="20250" xr:uid="{00000000-0005-0000-0000-0000A3360000}"/>
    <cellStyle name="60% - Accent5 23 2" xfId="16329" xr:uid="{00000000-0005-0000-0000-0000A4360000}"/>
    <cellStyle name="60% - Accent5 23 3" xfId="28086" xr:uid="{00000000-0005-0000-0000-0000A5360000}"/>
    <cellStyle name="60% - Accent5 23 4" xfId="22905" xr:uid="{00000000-0005-0000-0000-0000A6360000}"/>
    <cellStyle name="60% - Accent5 23 5" xfId="19255" xr:uid="{00000000-0005-0000-0000-0000A7360000}"/>
    <cellStyle name="60% - Accent5 23 6" xfId="25254" xr:uid="{00000000-0005-0000-0000-0000A8360000}"/>
    <cellStyle name="60% - Accent5 23 7" xfId="27376" xr:uid="{00000000-0005-0000-0000-0000A9360000}"/>
    <cellStyle name="60% - Accent5 23 8" xfId="23380" xr:uid="{00000000-0005-0000-0000-0000AA360000}"/>
    <cellStyle name="60% - Accent5 23 9" xfId="21251" xr:uid="{00000000-0005-0000-0000-0000AB360000}"/>
    <cellStyle name="60% - Accent5 24" xfId="1568" xr:uid="{00000000-0005-0000-0000-0000AC360000}"/>
    <cellStyle name="60% - Accent5 24 10" xfId="32699" xr:uid="{00000000-0005-0000-0000-0000AD360000}"/>
    <cellStyle name="60% - Accent5 24 11" xfId="34175" xr:uid="{00000000-0005-0000-0000-0000AE360000}"/>
    <cellStyle name="60% - Accent5 24 12" xfId="35583" xr:uid="{00000000-0005-0000-0000-0000AF360000}"/>
    <cellStyle name="60% - Accent5 24 13" xfId="36923" xr:uid="{00000000-0005-0000-0000-0000B0360000}"/>
    <cellStyle name="60% - Accent5 24 14" xfId="38168" xr:uid="{00000000-0005-0000-0000-0000B1360000}"/>
    <cellStyle name="60% - Accent5 24 2" xfId="16425" xr:uid="{00000000-0005-0000-0000-0000B2360000}"/>
    <cellStyle name="60% - Accent5 24 3" xfId="28159" xr:uid="{00000000-0005-0000-0000-0000B3360000}"/>
    <cellStyle name="60% - Accent5 24 4" xfId="22869" xr:uid="{00000000-0005-0000-0000-0000B4360000}"/>
    <cellStyle name="60% - Accent5 24 5" xfId="19275" xr:uid="{00000000-0005-0000-0000-0000B5360000}"/>
    <cellStyle name="60% - Accent5 24 6" xfId="13223" xr:uid="{00000000-0005-0000-0000-0000B6360000}"/>
    <cellStyle name="60% - Accent5 24 7" xfId="26886" xr:uid="{00000000-0005-0000-0000-0000B7360000}"/>
    <cellStyle name="60% - Accent5 24 8" xfId="30031" xr:uid="{00000000-0005-0000-0000-0000B8360000}"/>
    <cellStyle name="60% - Accent5 24 9" xfId="31077" xr:uid="{00000000-0005-0000-0000-0000B9360000}"/>
    <cellStyle name="60% - Accent5 25" xfId="1569" xr:uid="{00000000-0005-0000-0000-0000BA360000}"/>
    <cellStyle name="60% - Accent5 25 10" xfId="24370" xr:uid="{00000000-0005-0000-0000-0000BB360000}"/>
    <cellStyle name="60% - Accent5 25 11" xfId="23263" xr:uid="{00000000-0005-0000-0000-0000BC360000}"/>
    <cellStyle name="60% - Accent5 25 12" xfId="29202" xr:uid="{00000000-0005-0000-0000-0000BD360000}"/>
    <cellStyle name="60% - Accent5 25 13" xfId="28203" xr:uid="{00000000-0005-0000-0000-0000BE360000}"/>
    <cellStyle name="60% - Accent5 25 14" xfId="25803" xr:uid="{00000000-0005-0000-0000-0000BF360000}"/>
    <cellStyle name="60% - Accent5 25 2" xfId="16521" xr:uid="{00000000-0005-0000-0000-0000C0360000}"/>
    <cellStyle name="60% - Accent5 25 3" xfId="28233" xr:uid="{00000000-0005-0000-0000-0000C1360000}"/>
    <cellStyle name="60% - Accent5 25 4" xfId="22832" xr:uid="{00000000-0005-0000-0000-0000C2360000}"/>
    <cellStyle name="60% - Accent5 25 5" xfId="19967" xr:uid="{00000000-0005-0000-0000-0000C3360000}"/>
    <cellStyle name="60% - Accent5 25 6" xfId="20543" xr:uid="{00000000-0005-0000-0000-0000C4360000}"/>
    <cellStyle name="60% - Accent5 25 7" xfId="27102" xr:uid="{00000000-0005-0000-0000-0000C5360000}"/>
    <cellStyle name="60% - Accent5 25 8" xfId="13310" xr:uid="{00000000-0005-0000-0000-0000C6360000}"/>
    <cellStyle name="60% - Accent5 25 9" xfId="28443" xr:uid="{00000000-0005-0000-0000-0000C7360000}"/>
    <cellStyle name="60% - Accent5 26" xfId="1570" xr:uid="{00000000-0005-0000-0000-0000C8360000}"/>
    <cellStyle name="60% - Accent5 26 10" xfId="31846" xr:uid="{00000000-0005-0000-0000-0000C9360000}"/>
    <cellStyle name="60% - Accent5 26 11" xfId="33371" xr:uid="{00000000-0005-0000-0000-0000CA360000}"/>
    <cellStyle name="60% - Accent5 26 12" xfId="34822" xr:uid="{00000000-0005-0000-0000-0000CB360000}"/>
    <cellStyle name="60% - Accent5 26 13" xfId="36204" xr:uid="{00000000-0005-0000-0000-0000CC360000}"/>
    <cellStyle name="60% - Accent5 26 14" xfId="37505" xr:uid="{00000000-0005-0000-0000-0000CD360000}"/>
    <cellStyle name="60% - Accent5 26 2" xfId="16617" xr:uid="{00000000-0005-0000-0000-0000CE360000}"/>
    <cellStyle name="60% - Accent5 26 3" xfId="28305" xr:uid="{00000000-0005-0000-0000-0000CF360000}"/>
    <cellStyle name="60% - Accent5 26 4" xfId="22796" xr:uid="{00000000-0005-0000-0000-0000D0360000}"/>
    <cellStyle name="60% - Accent5 26 5" xfId="19978" xr:uid="{00000000-0005-0000-0000-0000D1360000}"/>
    <cellStyle name="60% - Accent5 26 6" xfId="24226" xr:uid="{00000000-0005-0000-0000-0000D2360000}"/>
    <cellStyle name="60% - Accent5 26 7" xfId="23329" xr:uid="{00000000-0005-0000-0000-0000D3360000}"/>
    <cellStyle name="60% - Accent5 26 8" xfId="25176" xr:uid="{00000000-0005-0000-0000-0000D4360000}"/>
    <cellStyle name="60% - Accent5 26 9" xfId="30207" xr:uid="{00000000-0005-0000-0000-0000D5360000}"/>
    <cellStyle name="60% - Accent5 27" xfId="1571" xr:uid="{00000000-0005-0000-0000-0000D6360000}"/>
    <cellStyle name="60% - Accent5 27 10" xfId="19583" xr:uid="{00000000-0005-0000-0000-0000D7360000}"/>
    <cellStyle name="60% - Accent5 27 11" xfId="21944" xr:uid="{00000000-0005-0000-0000-0000D8360000}"/>
    <cellStyle name="60% - Accent5 27 12" xfId="30176" xr:uid="{00000000-0005-0000-0000-0000D9360000}"/>
    <cellStyle name="60% - Accent5 27 13" xfId="23505" xr:uid="{00000000-0005-0000-0000-0000DA360000}"/>
    <cellStyle name="60% - Accent5 27 14" xfId="20898" xr:uid="{00000000-0005-0000-0000-0000DB360000}"/>
    <cellStyle name="60% - Accent5 27 2" xfId="16713" xr:uid="{00000000-0005-0000-0000-0000DC360000}"/>
    <cellStyle name="60% - Accent5 27 3" xfId="28385" xr:uid="{00000000-0005-0000-0000-0000DD360000}"/>
    <cellStyle name="60% - Accent5 27 4" xfId="22759" xr:uid="{00000000-0005-0000-0000-0000DE360000}"/>
    <cellStyle name="60% - Accent5 27 5" xfId="20015" xr:uid="{00000000-0005-0000-0000-0000DF360000}"/>
    <cellStyle name="60% - Accent5 27 6" xfId="19597" xr:uid="{00000000-0005-0000-0000-0000E0360000}"/>
    <cellStyle name="60% - Accent5 27 7" xfId="23731" xr:uid="{00000000-0005-0000-0000-0000E1360000}"/>
    <cellStyle name="60% - Accent5 27 8" xfId="26999" xr:uid="{00000000-0005-0000-0000-0000E2360000}"/>
    <cellStyle name="60% - Accent5 27 9" xfId="20836" xr:uid="{00000000-0005-0000-0000-0000E3360000}"/>
    <cellStyle name="60% - Accent5 28" xfId="1572" xr:uid="{00000000-0005-0000-0000-0000E4360000}"/>
    <cellStyle name="60% - Accent5 28 10" xfId="30808" xr:uid="{00000000-0005-0000-0000-0000E5360000}"/>
    <cellStyle name="60% - Accent5 28 11" xfId="32442" xr:uid="{00000000-0005-0000-0000-0000E6360000}"/>
    <cellStyle name="60% - Accent5 28 12" xfId="33934" xr:uid="{00000000-0005-0000-0000-0000E7360000}"/>
    <cellStyle name="60% - Accent5 28 13" xfId="35355" xr:uid="{00000000-0005-0000-0000-0000E8360000}"/>
    <cellStyle name="60% - Accent5 28 14" xfId="36703" xr:uid="{00000000-0005-0000-0000-0000E9360000}"/>
    <cellStyle name="60% - Accent5 28 2" xfId="16809" xr:uid="{00000000-0005-0000-0000-0000EA360000}"/>
    <cellStyle name="60% - Accent5 28 3" xfId="28467" xr:uid="{00000000-0005-0000-0000-0000EB360000}"/>
    <cellStyle name="60% - Accent5 28 4" xfId="22722" xr:uid="{00000000-0005-0000-0000-0000EC360000}"/>
    <cellStyle name="60% - Accent5 28 5" xfId="20052" xr:uid="{00000000-0005-0000-0000-0000ED360000}"/>
    <cellStyle name="60% - Accent5 28 6" xfId="3201" xr:uid="{00000000-0005-0000-0000-0000EE360000}"/>
    <cellStyle name="60% - Accent5 28 7" xfId="26906" xr:uid="{00000000-0005-0000-0000-0000EF360000}"/>
    <cellStyle name="60% - Accent5 28 8" xfId="13412" xr:uid="{00000000-0005-0000-0000-0000F0360000}"/>
    <cellStyle name="60% - Accent5 28 9" xfId="29282" xr:uid="{00000000-0005-0000-0000-0000F1360000}"/>
    <cellStyle name="60% - Accent5 29" xfId="1573" xr:uid="{00000000-0005-0000-0000-0000F2360000}"/>
    <cellStyle name="60% - Accent5 29 10" xfId="33375" xr:uid="{00000000-0005-0000-0000-0000F3360000}"/>
    <cellStyle name="60% - Accent5 29 11" xfId="34826" xr:uid="{00000000-0005-0000-0000-0000F4360000}"/>
    <cellStyle name="60% - Accent5 29 12" xfId="36208" xr:uid="{00000000-0005-0000-0000-0000F5360000}"/>
    <cellStyle name="60% - Accent5 29 13" xfId="37509" xr:uid="{00000000-0005-0000-0000-0000F6360000}"/>
    <cellStyle name="60% - Accent5 29 14" xfId="38707" xr:uid="{00000000-0005-0000-0000-0000F7360000}"/>
    <cellStyle name="60% - Accent5 29 2" xfId="16905" xr:uid="{00000000-0005-0000-0000-0000F8360000}"/>
    <cellStyle name="60% - Accent5 29 3" xfId="28550" xr:uid="{00000000-0005-0000-0000-0000F9360000}"/>
    <cellStyle name="60% - Accent5 29 4" xfId="25579" xr:uid="{00000000-0005-0000-0000-0000FA360000}"/>
    <cellStyle name="60% - Accent5 29 5" xfId="26509" xr:uid="{00000000-0005-0000-0000-0000FB360000}"/>
    <cellStyle name="60% - Accent5 29 6" xfId="23579" xr:uid="{00000000-0005-0000-0000-0000FC360000}"/>
    <cellStyle name="60% - Accent5 29 7" xfId="25468" xr:uid="{00000000-0005-0000-0000-0000FD360000}"/>
    <cellStyle name="60% - Accent5 29 8" xfId="29962" xr:uid="{00000000-0005-0000-0000-0000FE360000}"/>
    <cellStyle name="60% - Accent5 29 9" xfId="31851" xr:uid="{00000000-0005-0000-0000-0000FF360000}"/>
    <cellStyle name="60% - Accent5 3" xfId="1574" xr:uid="{00000000-0005-0000-0000-000000370000}"/>
    <cellStyle name="60% - Accent5 3 10" xfId="32902" xr:uid="{00000000-0005-0000-0000-000001370000}"/>
    <cellStyle name="60% - Accent5 3 11" xfId="34375" xr:uid="{00000000-0005-0000-0000-000002370000}"/>
    <cellStyle name="60% - Accent5 3 12" xfId="35774" xr:uid="{00000000-0005-0000-0000-000003370000}"/>
    <cellStyle name="60% - Accent5 3 13" xfId="37105" xr:uid="{00000000-0005-0000-0000-000004370000}"/>
    <cellStyle name="60% - Accent5 3 14" xfId="38338" xr:uid="{00000000-0005-0000-0000-000005370000}"/>
    <cellStyle name="60% - Accent5 3 15" xfId="39468" xr:uid="{00000000-0005-0000-0000-000006370000}"/>
    <cellStyle name="60% - Accent5 3 16" xfId="40491" xr:uid="{00000000-0005-0000-0000-000007370000}"/>
    <cellStyle name="60% - Accent5 3 2" xfId="1575" xr:uid="{00000000-0005-0000-0000-000008370000}"/>
    <cellStyle name="60% - Accent5 3 3" xfId="1576" xr:uid="{00000000-0005-0000-0000-000009370000}"/>
    <cellStyle name="60% - Accent5 3 4" xfId="8071" xr:uid="{00000000-0005-0000-0000-00000A370000}"/>
    <cellStyle name="60% - Accent5 3 5" xfId="21560" xr:uid="{00000000-0005-0000-0000-00000B370000}"/>
    <cellStyle name="60% - Accent5 3 6" xfId="25486" xr:uid="{00000000-0005-0000-0000-00000C370000}"/>
    <cellStyle name="60% - Accent5 3 7" xfId="27718" xr:uid="{00000000-0005-0000-0000-00000D370000}"/>
    <cellStyle name="60% - Accent5 3 8" xfId="19435" xr:uid="{00000000-0005-0000-0000-00000E370000}"/>
    <cellStyle name="60% - Accent5 3 9" xfId="31287" xr:uid="{00000000-0005-0000-0000-00000F370000}"/>
    <cellStyle name="60% - Accent5 30" xfId="1577" xr:uid="{00000000-0005-0000-0000-000010370000}"/>
    <cellStyle name="60% - Accent5 30 10" xfId="38685" xr:uid="{00000000-0005-0000-0000-000011370000}"/>
    <cellStyle name="60% - Accent5 30 11" xfId="39787" xr:uid="{00000000-0005-0000-0000-000012370000}"/>
    <cellStyle name="60% - Accent5 30 12" xfId="40770" xr:uid="{00000000-0005-0000-0000-000013370000}"/>
    <cellStyle name="60% - Accent5 30 13" xfId="41601" xr:uid="{00000000-0005-0000-0000-000014370000}"/>
    <cellStyle name="60% - Accent5 30 14" xfId="42290" xr:uid="{00000000-0005-0000-0000-000015370000}"/>
    <cellStyle name="60% - Accent5 30 2" xfId="17001" xr:uid="{00000000-0005-0000-0000-000016370000}"/>
    <cellStyle name="60% - Accent5 30 3" xfId="28624" xr:uid="{00000000-0005-0000-0000-000017370000}"/>
    <cellStyle name="60% - Accent5 30 4" xfId="30248" xr:uid="{00000000-0005-0000-0000-000018370000}"/>
    <cellStyle name="60% - Accent5 30 5" xfId="31821" xr:uid="{00000000-0005-0000-0000-000019370000}"/>
    <cellStyle name="60% - Accent5 30 6" xfId="33346" xr:uid="{00000000-0005-0000-0000-00001A370000}"/>
    <cellStyle name="60% - Accent5 30 7" xfId="34799" xr:uid="{00000000-0005-0000-0000-00001B370000}"/>
    <cellStyle name="60% - Accent5 30 8" xfId="36182" xr:uid="{00000000-0005-0000-0000-00001C370000}"/>
    <cellStyle name="60% - Accent5 30 9" xfId="37483" xr:uid="{00000000-0005-0000-0000-00001D370000}"/>
    <cellStyle name="60% - Accent5 31" xfId="1578" xr:uid="{00000000-0005-0000-0000-00001E370000}"/>
    <cellStyle name="60% - Accent5 31 10" xfId="38732" xr:uid="{00000000-0005-0000-0000-00001F370000}"/>
    <cellStyle name="60% - Accent5 31 11" xfId="39829" xr:uid="{00000000-0005-0000-0000-000020370000}"/>
    <cellStyle name="60% - Accent5 31 12" xfId="40806" xr:uid="{00000000-0005-0000-0000-000021370000}"/>
    <cellStyle name="60% - Accent5 31 13" xfId="41632" xr:uid="{00000000-0005-0000-0000-000022370000}"/>
    <cellStyle name="60% - Accent5 31 14" xfId="42320" xr:uid="{00000000-0005-0000-0000-000023370000}"/>
    <cellStyle name="60% - Accent5 31 2" xfId="17097" xr:uid="{00000000-0005-0000-0000-000024370000}"/>
    <cellStyle name="60% - Accent5 31 3" xfId="28708" xr:uid="{00000000-0005-0000-0000-000025370000}"/>
    <cellStyle name="60% - Accent5 31 4" xfId="30319" xr:uid="{00000000-0005-0000-0000-000026370000}"/>
    <cellStyle name="60% - Accent5 31 5" xfId="31890" xr:uid="{00000000-0005-0000-0000-000027370000}"/>
    <cellStyle name="60% - Accent5 31 6" xfId="33412" xr:uid="{00000000-0005-0000-0000-000028370000}"/>
    <cellStyle name="60% - Accent5 31 7" xfId="34860" xr:uid="{00000000-0005-0000-0000-000029370000}"/>
    <cellStyle name="60% - Accent5 31 8" xfId="36239" xr:uid="{00000000-0005-0000-0000-00002A370000}"/>
    <cellStyle name="60% - Accent5 31 9" xfId="37536" xr:uid="{00000000-0005-0000-0000-00002B370000}"/>
    <cellStyle name="60% - Accent5 32" xfId="1579" xr:uid="{00000000-0005-0000-0000-00002C370000}"/>
    <cellStyle name="60% - Accent5 32 10" xfId="38783" xr:uid="{00000000-0005-0000-0000-00002D370000}"/>
    <cellStyle name="60% - Accent5 32 11" xfId="39875" xr:uid="{00000000-0005-0000-0000-00002E370000}"/>
    <cellStyle name="60% - Accent5 32 12" xfId="40845" xr:uid="{00000000-0005-0000-0000-00002F370000}"/>
    <cellStyle name="60% - Accent5 32 13" xfId="41666" xr:uid="{00000000-0005-0000-0000-000030370000}"/>
    <cellStyle name="60% - Accent5 32 14" xfId="42350" xr:uid="{00000000-0005-0000-0000-000031370000}"/>
    <cellStyle name="60% - Accent5 32 2" xfId="17193" xr:uid="{00000000-0005-0000-0000-000032370000}"/>
    <cellStyle name="60% - Accent5 32 3" xfId="28775" xr:uid="{00000000-0005-0000-0000-000033370000}"/>
    <cellStyle name="60% - Accent5 32 4" xfId="30388" xr:uid="{00000000-0005-0000-0000-000034370000}"/>
    <cellStyle name="60% - Accent5 32 5" xfId="31960" xr:uid="{00000000-0005-0000-0000-000035370000}"/>
    <cellStyle name="60% - Accent5 32 6" xfId="33476" xr:uid="{00000000-0005-0000-0000-000036370000}"/>
    <cellStyle name="60% - Accent5 32 7" xfId="34921" xr:uid="{00000000-0005-0000-0000-000037370000}"/>
    <cellStyle name="60% - Accent5 32 8" xfId="36295" xr:uid="{00000000-0005-0000-0000-000038370000}"/>
    <cellStyle name="60% - Accent5 32 9" xfId="37590" xr:uid="{00000000-0005-0000-0000-000039370000}"/>
    <cellStyle name="60% - Accent5 33" xfId="1580" xr:uid="{00000000-0005-0000-0000-00003A370000}"/>
    <cellStyle name="60% - Accent5 33 10" xfId="38834" xr:uid="{00000000-0005-0000-0000-00003B370000}"/>
    <cellStyle name="60% - Accent5 33 11" xfId="39921" xr:uid="{00000000-0005-0000-0000-00003C370000}"/>
    <cellStyle name="60% - Accent5 33 12" xfId="40884" xr:uid="{00000000-0005-0000-0000-00003D370000}"/>
    <cellStyle name="60% - Accent5 33 13" xfId="41698" xr:uid="{00000000-0005-0000-0000-00003E370000}"/>
    <cellStyle name="60% - Accent5 33 14" xfId="42379" xr:uid="{00000000-0005-0000-0000-00003F370000}"/>
    <cellStyle name="60% - Accent5 33 2" xfId="17289" xr:uid="{00000000-0005-0000-0000-000040370000}"/>
    <cellStyle name="60% - Accent5 33 3" xfId="28845" xr:uid="{00000000-0005-0000-0000-000041370000}"/>
    <cellStyle name="60% - Accent5 33 4" xfId="30462" xr:uid="{00000000-0005-0000-0000-000042370000}"/>
    <cellStyle name="60% - Accent5 33 5" xfId="32025" xr:uid="{00000000-0005-0000-0000-000043370000}"/>
    <cellStyle name="60% - Accent5 33 6" xfId="33539" xr:uid="{00000000-0005-0000-0000-000044370000}"/>
    <cellStyle name="60% - Accent5 33 7" xfId="34981" xr:uid="{00000000-0005-0000-0000-000045370000}"/>
    <cellStyle name="60% - Accent5 33 8" xfId="36351" xr:uid="{00000000-0005-0000-0000-000046370000}"/>
    <cellStyle name="60% - Accent5 33 9" xfId="37644" xr:uid="{00000000-0005-0000-0000-000047370000}"/>
    <cellStyle name="60% - Accent5 34" xfId="1581" xr:uid="{00000000-0005-0000-0000-000048370000}"/>
    <cellStyle name="60% - Accent5 34 10" xfId="38887" xr:uid="{00000000-0005-0000-0000-000049370000}"/>
    <cellStyle name="60% - Accent5 34 11" xfId="39971" xr:uid="{00000000-0005-0000-0000-00004A370000}"/>
    <cellStyle name="60% - Accent5 34 12" xfId="40922" xr:uid="{00000000-0005-0000-0000-00004B370000}"/>
    <cellStyle name="60% - Accent5 34 13" xfId="41732" xr:uid="{00000000-0005-0000-0000-00004C370000}"/>
    <cellStyle name="60% - Accent5 34 14" xfId="42408" xr:uid="{00000000-0005-0000-0000-00004D370000}"/>
    <cellStyle name="60% - Accent5 34 2" xfId="17385" xr:uid="{00000000-0005-0000-0000-00004E370000}"/>
    <cellStyle name="60% - Accent5 34 3" xfId="28929" xr:uid="{00000000-0005-0000-0000-00004F370000}"/>
    <cellStyle name="60% - Accent5 34 4" xfId="30536" xr:uid="{00000000-0005-0000-0000-000050370000}"/>
    <cellStyle name="60% - Accent5 34 5" xfId="32101" xr:uid="{00000000-0005-0000-0000-000051370000}"/>
    <cellStyle name="60% - Accent5 34 6" xfId="33612" xr:uid="{00000000-0005-0000-0000-000052370000}"/>
    <cellStyle name="60% - Accent5 34 7" xfId="35052" xr:uid="{00000000-0005-0000-0000-000053370000}"/>
    <cellStyle name="60% - Accent5 34 8" xfId="36415" xr:uid="{00000000-0005-0000-0000-000054370000}"/>
    <cellStyle name="60% - Accent5 34 9" xfId="37704" xr:uid="{00000000-0005-0000-0000-000055370000}"/>
    <cellStyle name="60% - Accent5 35" xfId="1582" xr:uid="{00000000-0005-0000-0000-000056370000}"/>
    <cellStyle name="60% - Accent5 35 10" xfId="38930" xr:uid="{00000000-0005-0000-0000-000057370000}"/>
    <cellStyle name="60% - Accent5 35 11" xfId="40011" xr:uid="{00000000-0005-0000-0000-000058370000}"/>
    <cellStyle name="60% - Accent5 35 12" xfId="40957" xr:uid="{00000000-0005-0000-0000-000059370000}"/>
    <cellStyle name="60% - Accent5 35 13" xfId="41762" xr:uid="{00000000-0005-0000-0000-00005A370000}"/>
    <cellStyle name="60% - Accent5 35 14" xfId="42436" xr:uid="{00000000-0005-0000-0000-00005B370000}"/>
    <cellStyle name="60% - Accent5 35 2" xfId="17480" xr:uid="{00000000-0005-0000-0000-00005C370000}"/>
    <cellStyle name="60% - Accent5 35 3" xfId="29004" xr:uid="{00000000-0005-0000-0000-00005D370000}"/>
    <cellStyle name="60% - Accent5 35 4" xfId="30607" xr:uid="{00000000-0005-0000-0000-00005E370000}"/>
    <cellStyle name="60% - Accent5 35 5" xfId="32171" xr:uid="{00000000-0005-0000-0000-00005F370000}"/>
    <cellStyle name="60% - Accent5 35 6" xfId="33681" xr:uid="{00000000-0005-0000-0000-000060370000}"/>
    <cellStyle name="60% - Accent5 35 7" xfId="35114" xr:uid="{00000000-0005-0000-0000-000061370000}"/>
    <cellStyle name="60% - Accent5 35 8" xfId="36475" xr:uid="{00000000-0005-0000-0000-000062370000}"/>
    <cellStyle name="60% - Accent5 35 9" xfId="37753" xr:uid="{00000000-0005-0000-0000-000063370000}"/>
    <cellStyle name="60% - Accent5 36" xfId="1583" xr:uid="{00000000-0005-0000-0000-000064370000}"/>
    <cellStyle name="60% - Accent5 36 10" xfId="38980" xr:uid="{00000000-0005-0000-0000-000065370000}"/>
    <cellStyle name="60% - Accent5 36 11" xfId="40055" xr:uid="{00000000-0005-0000-0000-000066370000}"/>
    <cellStyle name="60% - Accent5 36 12" xfId="40996" xr:uid="{00000000-0005-0000-0000-000067370000}"/>
    <cellStyle name="60% - Accent5 36 13" xfId="41793" xr:uid="{00000000-0005-0000-0000-000068370000}"/>
    <cellStyle name="60% - Accent5 36 14" xfId="42464" xr:uid="{00000000-0005-0000-0000-000069370000}"/>
    <cellStyle name="60% - Accent5 36 2" xfId="17575" xr:uid="{00000000-0005-0000-0000-00006A370000}"/>
    <cellStyle name="60% - Accent5 36 3" xfId="29071" xr:uid="{00000000-0005-0000-0000-00006B370000}"/>
    <cellStyle name="60% - Accent5 36 4" xfId="30683" xr:uid="{00000000-0005-0000-0000-00006C370000}"/>
    <cellStyle name="60% - Accent5 36 5" xfId="32241" xr:uid="{00000000-0005-0000-0000-00006D370000}"/>
    <cellStyle name="60% - Accent5 36 6" xfId="33748" xr:uid="{00000000-0005-0000-0000-00006E370000}"/>
    <cellStyle name="60% - Accent5 36 7" xfId="35180" xr:uid="{00000000-0005-0000-0000-00006F370000}"/>
    <cellStyle name="60% - Accent5 36 8" xfId="36537" xr:uid="{00000000-0005-0000-0000-000070370000}"/>
    <cellStyle name="60% - Accent5 36 9" xfId="37809" xr:uid="{00000000-0005-0000-0000-000071370000}"/>
    <cellStyle name="60% - Accent5 37" xfId="1584" xr:uid="{00000000-0005-0000-0000-000072370000}"/>
    <cellStyle name="60% - Accent5 37 10" xfId="39031" xr:uid="{00000000-0005-0000-0000-000073370000}"/>
    <cellStyle name="60% - Accent5 37 11" xfId="40099" xr:uid="{00000000-0005-0000-0000-000074370000}"/>
    <cellStyle name="60% - Accent5 37 12" xfId="41033" xr:uid="{00000000-0005-0000-0000-000075370000}"/>
    <cellStyle name="60% - Accent5 37 13" xfId="41826" xr:uid="{00000000-0005-0000-0000-000076370000}"/>
    <cellStyle name="60% - Accent5 37 14" xfId="42494" xr:uid="{00000000-0005-0000-0000-000077370000}"/>
    <cellStyle name="60% - Accent5 37 2" xfId="17672" xr:uid="{00000000-0005-0000-0000-000078370000}"/>
    <cellStyle name="60% - Accent5 37 3" xfId="29153" xr:uid="{00000000-0005-0000-0000-000079370000}"/>
    <cellStyle name="60% - Accent5 37 4" xfId="30750" xr:uid="{00000000-0005-0000-0000-00007A370000}"/>
    <cellStyle name="60% - Accent5 37 5" xfId="32316" xr:uid="{00000000-0005-0000-0000-00007B370000}"/>
    <cellStyle name="60% - Accent5 37 6" xfId="33815" xr:uid="{00000000-0005-0000-0000-00007C370000}"/>
    <cellStyle name="60% - Accent5 37 7" xfId="35242" xr:uid="{00000000-0005-0000-0000-00007D370000}"/>
    <cellStyle name="60% - Accent5 37 8" xfId="36596" xr:uid="{00000000-0005-0000-0000-00007E370000}"/>
    <cellStyle name="60% - Accent5 37 9" xfId="37863" xr:uid="{00000000-0005-0000-0000-00007F370000}"/>
    <cellStyle name="60% - Accent5 38" xfId="1585" xr:uid="{00000000-0005-0000-0000-000080370000}"/>
    <cellStyle name="60% - Accent5 38 10" xfId="39079" xr:uid="{00000000-0005-0000-0000-000081370000}"/>
    <cellStyle name="60% - Accent5 38 11" xfId="40144" xr:uid="{00000000-0005-0000-0000-000082370000}"/>
    <cellStyle name="60% - Accent5 38 12" xfId="41069" xr:uid="{00000000-0005-0000-0000-000083370000}"/>
    <cellStyle name="60% - Accent5 38 13" xfId="41859" xr:uid="{00000000-0005-0000-0000-000084370000}"/>
    <cellStyle name="60% - Accent5 38 14" xfId="42524" xr:uid="{00000000-0005-0000-0000-000085370000}"/>
    <cellStyle name="60% - Accent5 38 2" xfId="17769" xr:uid="{00000000-0005-0000-0000-000086370000}"/>
    <cellStyle name="60% - Accent5 38 3" xfId="29227" xr:uid="{00000000-0005-0000-0000-000087370000}"/>
    <cellStyle name="60% - Accent5 38 4" xfId="30829" xr:uid="{00000000-0005-0000-0000-000088370000}"/>
    <cellStyle name="60% - Accent5 38 5" xfId="32382" xr:uid="{00000000-0005-0000-0000-000089370000}"/>
    <cellStyle name="60% - Accent5 38 6" xfId="33878" xr:uid="{00000000-0005-0000-0000-00008A370000}"/>
    <cellStyle name="60% - Accent5 38 7" xfId="35301" xr:uid="{00000000-0005-0000-0000-00008B370000}"/>
    <cellStyle name="60% - Accent5 38 8" xfId="36653" xr:uid="{00000000-0005-0000-0000-00008C370000}"/>
    <cellStyle name="60% - Accent5 38 9" xfId="37915" xr:uid="{00000000-0005-0000-0000-00008D370000}"/>
    <cellStyle name="60% - Accent5 39" xfId="1586" xr:uid="{00000000-0005-0000-0000-00008E370000}"/>
    <cellStyle name="60% - Accent5 39 10" xfId="39132" xr:uid="{00000000-0005-0000-0000-00008F370000}"/>
    <cellStyle name="60% - Accent5 39 11" xfId="40191" xr:uid="{00000000-0005-0000-0000-000090370000}"/>
    <cellStyle name="60% - Accent5 39 12" xfId="41110" xr:uid="{00000000-0005-0000-0000-000091370000}"/>
    <cellStyle name="60% - Accent5 39 13" xfId="41894" xr:uid="{00000000-0005-0000-0000-000092370000}"/>
    <cellStyle name="60% - Accent5 39 14" xfId="42553" xr:uid="{00000000-0005-0000-0000-000093370000}"/>
    <cellStyle name="60% - Accent5 39 2" xfId="17865" xr:uid="{00000000-0005-0000-0000-000094370000}"/>
    <cellStyle name="60% - Accent5 39 3" xfId="29298" xr:uid="{00000000-0005-0000-0000-000095370000}"/>
    <cellStyle name="60% - Accent5 39 4" xfId="30901" xr:uid="{00000000-0005-0000-0000-000096370000}"/>
    <cellStyle name="60% - Accent5 39 5" xfId="32458" xr:uid="{00000000-0005-0000-0000-000097370000}"/>
    <cellStyle name="60% - Accent5 39 6" xfId="33950" xr:uid="{00000000-0005-0000-0000-000098370000}"/>
    <cellStyle name="60% - Accent5 39 7" xfId="35370" xr:uid="{00000000-0005-0000-0000-000099370000}"/>
    <cellStyle name="60% - Accent5 39 8" xfId="36718" xr:uid="{00000000-0005-0000-0000-00009A370000}"/>
    <cellStyle name="60% - Accent5 39 9" xfId="37971" xr:uid="{00000000-0005-0000-0000-00009B370000}"/>
    <cellStyle name="60% - Accent5 4" xfId="1587" xr:uid="{00000000-0005-0000-0000-00009C370000}"/>
    <cellStyle name="60% - Accent5 4 10" xfId="13331" xr:uid="{00000000-0005-0000-0000-00009D370000}"/>
    <cellStyle name="60% - Accent5 4 11" xfId="24204" xr:uid="{00000000-0005-0000-0000-00009E370000}"/>
    <cellStyle name="60% - Accent5 4 12" xfId="31706" xr:uid="{00000000-0005-0000-0000-00009F370000}"/>
    <cellStyle name="60% - Accent5 4 13" xfId="29426" xr:uid="{00000000-0005-0000-0000-0000A0370000}"/>
    <cellStyle name="60% - Accent5 4 14" xfId="30945" xr:uid="{00000000-0005-0000-0000-0000A1370000}"/>
    <cellStyle name="60% - Accent5 4 15" xfId="32569" xr:uid="{00000000-0005-0000-0000-0000A2370000}"/>
    <cellStyle name="60% - Accent5 4 16" xfId="34052" xr:uid="{00000000-0005-0000-0000-0000A3370000}"/>
    <cellStyle name="60% - Accent5 4 2" xfId="1588" xr:uid="{00000000-0005-0000-0000-0000A4370000}"/>
    <cellStyle name="60% - Accent5 4 3" xfId="1589" xr:uid="{00000000-0005-0000-0000-0000A5370000}"/>
    <cellStyle name="60% - Accent5 4 4" xfId="8171" xr:uid="{00000000-0005-0000-0000-0000A6370000}"/>
    <cellStyle name="60% - Accent5 4 5" xfId="21640" xr:uid="{00000000-0005-0000-0000-0000A7370000}"/>
    <cellStyle name="60% - Accent5 4 6" xfId="24352" xr:uid="{00000000-0005-0000-0000-0000A8370000}"/>
    <cellStyle name="60% - Accent5 4 7" xfId="28109" xr:uid="{00000000-0005-0000-0000-0000A9370000}"/>
    <cellStyle name="60% - Accent5 4 8" xfId="13317" xr:uid="{00000000-0005-0000-0000-0000AA370000}"/>
    <cellStyle name="60% - Accent5 4 9" xfId="26734" xr:uid="{00000000-0005-0000-0000-0000AB370000}"/>
    <cellStyle name="60% - Accent5 40" xfId="1590" xr:uid="{00000000-0005-0000-0000-0000AC370000}"/>
    <cellStyle name="60% - Accent5 40 10" xfId="39182" xr:uid="{00000000-0005-0000-0000-0000AD370000}"/>
    <cellStyle name="60% - Accent5 40 11" xfId="40235" xr:uid="{00000000-0005-0000-0000-0000AE370000}"/>
    <cellStyle name="60% - Accent5 40 12" xfId="41148" xr:uid="{00000000-0005-0000-0000-0000AF370000}"/>
    <cellStyle name="60% - Accent5 40 13" xfId="41925" xr:uid="{00000000-0005-0000-0000-0000B0370000}"/>
    <cellStyle name="60% - Accent5 40 14" xfId="42582" xr:uid="{00000000-0005-0000-0000-0000B1370000}"/>
    <cellStyle name="60% - Accent5 40 2" xfId="17961" xr:uid="{00000000-0005-0000-0000-0000B2370000}"/>
    <cellStyle name="60% - Accent5 40 3" xfId="29380" xr:uid="{00000000-0005-0000-0000-0000B3370000}"/>
    <cellStyle name="60% - Accent5 40 4" xfId="30977" xr:uid="{00000000-0005-0000-0000-0000B4370000}"/>
    <cellStyle name="60% - Accent5 40 5" xfId="32526" xr:uid="{00000000-0005-0000-0000-0000B5370000}"/>
    <cellStyle name="60% - Accent5 40 6" xfId="34013" xr:uid="{00000000-0005-0000-0000-0000B6370000}"/>
    <cellStyle name="60% - Accent5 40 7" xfId="35431" xr:uid="{00000000-0005-0000-0000-0000B7370000}"/>
    <cellStyle name="60% - Accent5 40 8" xfId="36777" xr:uid="{00000000-0005-0000-0000-0000B8370000}"/>
    <cellStyle name="60% - Accent5 40 9" xfId="38028" xr:uid="{00000000-0005-0000-0000-0000B9370000}"/>
    <cellStyle name="60% - Accent5 41" xfId="1591" xr:uid="{00000000-0005-0000-0000-0000BA370000}"/>
    <cellStyle name="60% - Accent5 41 10" xfId="39235" xr:uid="{00000000-0005-0000-0000-0000BB370000}"/>
    <cellStyle name="60% - Accent5 41 11" xfId="40281" xr:uid="{00000000-0005-0000-0000-0000BC370000}"/>
    <cellStyle name="60% - Accent5 41 12" xfId="41187" xr:uid="{00000000-0005-0000-0000-0000BD370000}"/>
    <cellStyle name="60% - Accent5 41 13" xfId="41958" xr:uid="{00000000-0005-0000-0000-0000BE370000}"/>
    <cellStyle name="60% - Accent5 41 14" xfId="42611" xr:uid="{00000000-0005-0000-0000-0000BF370000}"/>
    <cellStyle name="60% - Accent5 41 2" xfId="18057" xr:uid="{00000000-0005-0000-0000-0000C0370000}"/>
    <cellStyle name="60% - Accent5 41 3" xfId="29460" xr:uid="{00000000-0005-0000-0000-0000C1370000}"/>
    <cellStyle name="60% - Accent5 41 4" xfId="31057" xr:uid="{00000000-0005-0000-0000-0000C2370000}"/>
    <cellStyle name="60% - Accent5 41 5" xfId="32600" xr:uid="{00000000-0005-0000-0000-0000C3370000}"/>
    <cellStyle name="60% - Accent5 41 6" xfId="34081" xr:uid="{00000000-0005-0000-0000-0000C4370000}"/>
    <cellStyle name="60% - Accent5 41 7" xfId="35494" xr:uid="{00000000-0005-0000-0000-0000C5370000}"/>
    <cellStyle name="60% - Accent5 41 8" xfId="36835" xr:uid="{00000000-0005-0000-0000-0000C6370000}"/>
    <cellStyle name="60% - Accent5 41 9" xfId="38084" xr:uid="{00000000-0005-0000-0000-0000C7370000}"/>
    <cellStyle name="60% - Accent5 42" xfId="1592" xr:uid="{00000000-0005-0000-0000-0000C8370000}"/>
    <cellStyle name="60% - Accent5 42 10" xfId="39296" xr:uid="{00000000-0005-0000-0000-0000C9370000}"/>
    <cellStyle name="60% - Accent5 42 11" xfId="40336" xr:uid="{00000000-0005-0000-0000-0000CA370000}"/>
    <cellStyle name="60% - Accent5 42 12" xfId="41232" xr:uid="{00000000-0005-0000-0000-0000CB370000}"/>
    <cellStyle name="60% - Accent5 42 13" xfId="41994" xr:uid="{00000000-0005-0000-0000-0000CC370000}"/>
    <cellStyle name="60% - Accent5 42 14" xfId="42640" xr:uid="{00000000-0005-0000-0000-0000CD370000}"/>
    <cellStyle name="60% - Accent5 42 2" xfId="18153" xr:uid="{00000000-0005-0000-0000-0000CE370000}"/>
    <cellStyle name="60% - Accent5 42 3" xfId="29542" xr:uid="{00000000-0005-0000-0000-0000CF370000}"/>
    <cellStyle name="60% - Accent5 42 4" xfId="31128" xr:uid="{00000000-0005-0000-0000-0000D0370000}"/>
    <cellStyle name="60% - Accent5 42 5" xfId="32679" xr:uid="{00000000-0005-0000-0000-0000D1370000}"/>
    <cellStyle name="60% - Accent5 42 6" xfId="34156" xr:uid="{00000000-0005-0000-0000-0000D2370000}"/>
    <cellStyle name="60% - Accent5 42 7" xfId="35564" xr:uid="{00000000-0005-0000-0000-0000D3370000}"/>
    <cellStyle name="60% - Accent5 42 8" xfId="36904" xr:uid="{00000000-0005-0000-0000-0000D4370000}"/>
    <cellStyle name="60% - Accent5 42 9" xfId="38149" xr:uid="{00000000-0005-0000-0000-0000D5370000}"/>
    <cellStyle name="60% - Accent5 43" xfId="1593" xr:uid="{00000000-0005-0000-0000-0000D6370000}"/>
    <cellStyle name="60% - Accent5 43 10" xfId="39350" xr:uid="{00000000-0005-0000-0000-0000D7370000}"/>
    <cellStyle name="60% - Accent5 43 11" xfId="40385" xr:uid="{00000000-0005-0000-0000-0000D8370000}"/>
    <cellStyle name="60% - Accent5 43 12" xfId="41275" xr:uid="{00000000-0005-0000-0000-0000D9370000}"/>
    <cellStyle name="60% - Accent5 43 13" xfId="42029" xr:uid="{00000000-0005-0000-0000-0000DA370000}"/>
    <cellStyle name="60% - Accent5 43 14" xfId="42669" xr:uid="{00000000-0005-0000-0000-0000DB370000}"/>
    <cellStyle name="60% - Accent5 43 2" xfId="18249" xr:uid="{00000000-0005-0000-0000-0000DC370000}"/>
    <cellStyle name="60% - Accent5 43 3" xfId="29620" xr:uid="{00000000-0005-0000-0000-0000DD370000}"/>
    <cellStyle name="60% - Accent5 43 4" xfId="31196" xr:uid="{00000000-0005-0000-0000-0000DE370000}"/>
    <cellStyle name="60% - Accent5 43 5" xfId="32749" xr:uid="{00000000-0005-0000-0000-0000DF370000}"/>
    <cellStyle name="60% - Accent5 43 6" xfId="34225" xr:uid="{00000000-0005-0000-0000-0000E0370000}"/>
    <cellStyle name="60% - Accent5 43 7" xfId="35630" xr:uid="{00000000-0005-0000-0000-0000E1370000}"/>
    <cellStyle name="60% - Accent5 43 8" xfId="36968" xr:uid="{00000000-0005-0000-0000-0000E2370000}"/>
    <cellStyle name="60% - Accent5 43 9" xfId="38209" xr:uid="{00000000-0005-0000-0000-0000E3370000}"/>
    <cellStyle name="60% - Accent5 44" xfId="1594" xr:uid="{00000000-0005-0000-0000-0000E4370000}"/>
    <cellStyle name="60% - Accent5 44 10" xfId="39403" xr:uid="{00000000-0005-0000-0000-0000E5370000}"/>
    <cellStyle name="60% - Accent5 44 11" xfId="40434" xr:uid="{00000000-0005-0000-0000-0000E6370000}"/>
    <cellStyle name="60% - Accent5 44 12" xfId="41314" xr:uid="{00000000-0005-0000-0000-0000E7370000}"/>
    <cellStyle name="60% - Accent5 44 13" xfId="42063" xr:uid="{00000000-0005-0000-0000-0000E8370000}"/>
    <cellStyle name="60% - Accent5 44 14" xfId="42698" xr:uid="{00000000-0005-0000-0000-0000E9370000}"/>
    <cellStyle name="60% - Accent5 44 2" xfId="18345" xr:uid="{00000000-0005-0000-0000-0000EA370000}"/>
    <cellStyle name="60% - Accent5 44 3" xfId="29693" xr:uid="{00000000-0005-0000-0000-0000EB370000}"/>
    <cellStyle name="60% - Accent5 44 4" xfId="31272" xr:uid="{00000000-0005-0000-0000-0000EC370000}"/>
    <cellStyle name="60% - Accent5 44 5" xfId="32817" xr:uid="{00000000-0005-0000-0000-0000ED370000}"/>
    <cellStyle name="60% - Accent5 44 6" xfId="34293" xr:uid="{00000000-0005-0000-0000-0000EE370000}"/>
    <cellStyle name="60% - Accent5 44 7" xfId="35695" xr:uid="{00000000-0005-0000-0000-0000EF370000}"/>
    <cellStyle name="60% - Accent5 44 8" xfId="37030" xr:uid="{00000000-0005-0000-0000-0000F0370000}"/>
    <cellStyle name="60% - Accent5 44 9" xfId="38265" xr:uid="{00000000-0005-0000-0000-0000F1370000}"/>
    <cellStyle name="60% - Accent5 45" xfId="1595" xr:uid="{00000000-0005-0000-0000-0000F2370000}"/>
    <cellStyle name="60% - Accent5 45 10" xfId="39454" xr:uid="{00000000-0005-0000-0000-0000F3370000}"/>
    <cellStyle name="60% - Accent5 45 11" xfId="40477" xr:uid="{00000000-0005-0000-0000-0000F4370000}"/>
    <cellStyle name="60% - Accent5 45 12" xfId="41352" xr:uid="{00000000-0005-0000-0000-0000F5370000}"/>
    <cellStyle name="60% - Accent5 45 13" xfId="42092" xr:uid="{00000000-0005-0000-0000-0000F6370000}"/>
    <cellStyle name="60% - Accent5 45 14" xfId="42725" xr:uid="{00000000-0005-0000-0000-0000F7370000}"/>
    <cellStyle name="60% - Accent5 45 2" xfId="18439" xr:uid="{00000000-0005-0000-0000-0000F8370000}"/>
    <cellStyle name="60% - Accent5 45 3" xfId="29765" xr:uid="{00000000-0005-0000-0000-0000F9370000}"/>
    <cellStyle name="60% - Accent5 45 4" xfId="31349" xr:uid="{00000000-0005-0000-0000-0000FA370000}"/>
    <cellStyle name="60% - Accent5 45 5" xfId="32888" xr:uid="{00000000-0005-0000-0000-0000FB370000}"/>
    <cellStyle name="60% - Accent5 45 6" xfId="34361" xr:uid="{00000000-0005-0000-0000-0000FC370000}"/>
    <cellStyle name="60% - Accent5 45 7" xfId="35760" xr:uid="{00000000-0005-0000-0000-0000FD370000}"/>
    <cellStyle name="60% - Accent5 45 8" xfId="37091" xr:uid="{00000000-0005-0000-0000-0000FE370000}"/>
    <cellStyle name="60% - Accent5 45 9" xfId="38324" xr:uid="{00000000-0005-0000-0000-0000FF370000}"/>
    <cellStyle name="60% - Accent5 46" xfId="1596" xr:uid="{00000000-0005-0000-0000-000000380000}"/>
    <cellStyle name="60% - Accent5 46 10" xfId="39511" xr:uid="{00000000-0005-0000-0000-000001380000}"/>
    <cellStyle name="60% - Accent5 46 11" xfId="40530" xr:uid="{00000000-0005-0000-0000-000002380000}"/>
    <cellStyle name="60% - Accent5 46 12" xfId="41398" xr:uid="{00000000-0005-0000-0000-000003380000}"/>
    <cellStyle name="60% - Accent5 46 13" xfId="42126" xr:uid="{00000000-0005-0000-0000-000004380000}"/>
    <cellStyle name="60% - Accent5 46 14" xfId="42756" xr:uid="{00000000-0005-0000-0000-000005380000}"/>
    <cellStyle name="60% - Accent5 46 2" xfId="18537" xr:uid="{00000000-0005-0000-0000-000006380000}"/>
    <cellStyle name="60% - Accent5 46 3" xfId="29848" xr:uid="{00000000-0005-0000-0000-000007380000}"/>
    <cellStyle name="60% - Accent5 46 4" xfId="31424" xr:uid="{00000000-0005-0000-0000-000008380000}"/>
    <cellStyle name="60% - Accent5 46 5" xfId="32963" xr:uid="{00000000-0005-0000-0000-000009380000}"/>
    <cellStyle name="60% - Accent5 46 6" xfId="34435" xr:uid="{00000000-0005-0000-0000-00000A380000}"/>
    <cellStyle name="60% - Accent5 46 7" xfId="35831" xr:uid="{00000000-0005-0000-0000-00000B380000}"/>
    <cellStyle name="60% - Accent5 46 8" xfId="37158" xr:uid="{00000000-0005-0000-0000-00000C380000}"/>
    <cellStyle name="60% - Accent5 46 9" xfId="38385" xr:uid="{00000000-0005-0000-0000-00000D380000}"/>
    <cellStyle name="60% - Accent5 47" xfId="1597" xr:uid="{00000000-0005-0000-0000-00000E380000}"/>
    <cellStyle name="60% - Accent5 47 10" xfId="39563" xr:uid="{00000000-0005-0000-0000-00000F380000}"/>
    <cellStyle name="60% - Accent5 47 11" xfId="40577" xr:uid="{00000000-0005-0000-0000-000010380000}"/>
    <cellStyle name="60% - Accent5 47 12" xfId="41438" xr:uid="{00000000-0005-0000-0000-000011380000}"/>
    <cellStyle name="60% - Accent5 47 13" xfId="42158" xr:uid="{00000000-0005-0000-0000-000012380000}"/>
    <cellStyle name="60% - Accent5 47 14" xfId="42785" xr:uid="{00000000-0005-0000-0000-000013380000}"/>
    <cellStyle name="60% - Accent5 47 2" xfId="18633" xr:uid="{00000000-0005-0000-0000-000014380000}"/>
    <cellStyle name="60% - Accent5 47 3" xfId="29925" xr:uid="{00000000-0005-0000-0000-000015380000}"/>
    <cellStyle name="60% - Accent5 47 4" xfId="31500" xr:uid="{00000000-0005-0000-0000-000016380000}"/>
    <cellStyle name="60% - Accent5 47 5" xfId="33034" xr:uid="{00000000-0005-0000-0000-000017380000}"/>
    <cellStyle name="60% - Accent5 47 6" xfId="34503" xr:uid="{00000000-0005-0000-0000-000018380000}"/>
    <cellStyle name="60% - Accent5 47 7" xfId="35894" xr:uid="{00000000-0005-0000-0000-000019380000}"/>
    <cellStyle name="60% - Accent5 47 8" xfId="37217" xr:uid="{00000000-0005-0000-0000-00001A380000}"/>
    <cellStyle name="60% - Accent5 47 9" xfId="38441" xr:uid="{00000000-0005-0000-0000-00001B380000}"/>
    <cellStyle name="60% - Accent5 48" xfId="1598" xr:uid="{00000000-0005-0000-0000-00001C380000}"/>
    <cellStyle name="60% - Accent5 48 10" xfId="39617" xr:uid="{00000000-0005-0000-0000-00001D380000}"/>
    <cellStyle name="60% - Accent5 48 11" xfId="40627" xr:uid="{00000000-0005-0000-0000-00001E380000}"/>
    <cellStyle name="60% - Accent5 48 12" xfId="41480" xr:uid="{00000000-0005-0000-0000-00001F380000}"/>
    <cellStyle name="60% - Accent5 48 13" xfId="42192" xr:uid="{00000000-0005-0000-0000-000020380000}"/>
    <cellStyle name="60% - Accent5 48 14" xfId="42814" xr:uid="{00000000-0005-0000-0000-000021380000}"/>
    <cellStyle name="60% - Accent5 48 2" xfId="18729" xr:uid="{00000000-0005-0000-0000-000022380000}"/>
    <cellStyle name="60% - Accent5 48 3" xfId="30004" xr:uid="{00000000-0005-0000-0000-000023380000}"/>
    <cellStyle name="60% - Accent5 48 4" xfId="31578" xr:uid="{00000000-0005-0000-0000-000024380000}"/>
    <cellStyle name="60% - Accent5 48 5" xfId="33110" xr:uid="{00000000-0005-0000-0000-000025380000}"/>
    <cellStyle name="60% - Accent5 48 6" xfId="34574" xr:uid="{00000000-0005-0000-0000-000026380000}"/>
    <cellStyle name="60% - Accent5 48 7" xfId="35964" xr:uid="{00000000-0005-0000-0000-000027380000}"/>
    <cellStyle name="60% - Accent5 48 8" xfId="37281" xr:uid="{00000000-0005-0000-0000-000028380000}"/>
    <cellStyle name="60% - Accent5 48 9" xfId="38503" xr:uid="{00000000-0005-0000-0000-000029380000}"/>
    <cellStyle name="60% - Accent5 49" xfId="1599" xr:uid="{00000000-0005-0000-0000-00002A380000}"/>
    <cellStyle name="60% - Accent5 49 10" xfId="39676" xr:uid="{00000000-0005-0000-0000-00002B380000}"/>
    <cellStyle name="60% - Accent5 49 11" xfId="40679" xr:uid="{00000000-0005-0000-0000-00002C380000}"/>
    <cellStyle name="60% - Accent5 49 12" xfId="41524" xr:uid="{00000000-0005-0000-0000-00002D380000}"/>
    <cellStyle name="60% - Accent5 49 13" xfId="42229" xr:uid="{00000000-0005-0000-0000-00002E380000}"/>
    <cellStyle name="60% - Accent5 49 14" xfId="42843" xr:uid="{00000000-0005-0000-0000-00002F380000}"/>
    <cellStyle name="60% - Accent5 49 2" xfId="18825" xr:uid="{00000000-0005-0000-0000-000030380000}"/>
    <cellStyle name="60% - Accent5 49 3" xfId="30080" xr:uid="{00000000-0005-0000-0000-000031380000}"/>
    <cellStyle name="60% - Accent5 49 4" xfId="31650" xr:uid="{00000000-0005-0000-0000-000032380000}"/>
    <cellStyle name="60% - Accent5 49 5" xfId="33184" xr:uid="{00000000-0005-0000-0000-000033380000}"/>
    <cellStyle name="60% - Accent5 49 6" xfId="34643" xr:uid="{00000000-0005-0000-0000-000034380000}"/>
    <cellStyle name="60% - Accent5 49 7" xfId="36032" xr:uid="{00000000-0005-0000-0000-000035380000}"/>
    <cellStyle name="60% - Accent5 49 8" xfId="37347" xr:uid="{00000000-0005-0000-0000-000036380000}"/>
    <cellStyle name="60% - Accent5 49 9" xfId="38566" xr:uid="{00000000-0005-0000-0000-000037380000}"/>
    <cellStyle name="60% - Accent5 5" xfId="1600" xr:uid="{00000000-0005-0000-0000-000038380000}"/>
    <cellStyle name="60% - Accent5 5 10" xfId="31604" xr:uid="{00000000-0005-0000-0000-000039380000}"/>
    <cellStyle name="60% - Accent5 5 11" xfId="33207" xr:uid="{00000000-0005-0000-0000-00003A380000}"/>
    <cellStyle name="60% - Accent5 5 12" xfId="34666" xr:uid="{00000000-0005-0000-0000-00003B380000}"/>
    <cellStyle name="60% - Accent5 5 13" xfId="36055" xr:uid="{00000000-0005-0000-0000-00003C380000}"/>
    <cellStyle name="60% - Accent5 5 14" xfId="37368" xr:uid="{00000000-0005-0000-0000-00003D380000}"/>
    <cellStyle name="60% - Accent5 5 15" xfId="38584" xr:uid="{00000000-0005-0000-0000-00003E380000}"/>
    <cellStyle name="60% - Accent5 5 16" xfId="39694" xr:uid="{00000000-0005-0000-0000-00003F380000}"/>
    <cellStyle name="60% - Accent5 5 2" xfId="1601" xr:uid="{00000000-0005-0000-0000-000040380000}"/>
    <cellStyle name="60% - Accent5 5 3" xfId="1602" xr:uid="{00000000-0005-0000-0000-000041380000}"/>
    <cellStyle name="60% - Accent5 5 4" xfId="8268" xr:uid="{00000000-0005-0000-0000-000042380000}"/>
    <cellStyle name="60% - Accent5 5 5" xfId="21722" xr:uid="{00000000-0005-0000-0000-000043380000}"/>
    <cellStyle name="60% - Accent5 5 6" xfId="21021" xr:uid="{00000000-0005-0000-0000-000044380000}"/>
    <cellStyle name="60% - Accent5 5 7" xfId="27280" xr:uid="{00000000-0005-0000-0000-000045380000}"/>
    <cellStyle name="60% - Accent5 5 8" xfId="13511" xr:uid="{00000000-0005-0000-0000-000046380000}"/>
    <cellStyle name="60% - Accent5 5 9" xfId="19760" xr:uid="{00000000-0005-0000-0000-000047380000}"/>
    <cellStyle name="60% - Accent5 50" xfId="1603" xr:uid="{00000000-0005-0000-0000-000048380000}"/>
    <cellStyle name="60% - Accent5 50 10" xfId="39726" xr:uid="{00000000-0005-0000-0000-000049380000}"/>
    <cellStyle name="60% - Accent5 50 11" xfId="40721" xr:uid="{00000000-0005-0000-0000-00004A380000}"/>
    <cellStyle name="60% - Accent5 50 12" xfId="41562" xr:uid="{00000000-0005-0000-0000-00004B380000}"/>
    <cellStyle name="60% - Accent5 50 13" xfId="42259" xr:uid="{00000000-0005-0000-0000-00004C380000}"/>
    <cellStyle name="60% - Accent5 50 14" xfId="42870" xr:uid="{00000000-0005-0000-0000-00004D380000}"/>
    <cellStyle name="60% - Accent5 50 2" xfId="18919" xr:uid="{00000000-0005-0000-0000-00004E380000}"/>
    <cellStyle name="60% - Accent5 50 3" xfId="30152" xr:uid="{00000000-0005-0000-0000-00004F380000}"/>
    <cellStyle name="60% - Accent5 50 4" xfId="31723" xr:uid="{00000000-0005-0000-0000-000050380000}"/>
    <cellStyle name="60% - Accent5 50 5" xfId="33252" xr:uid="{00000000-0005-0000-0000-000051380000}"/>
    <cellStyle name="60% - Accent5 50 6" xfId="34708" xr:uid="{00000000-0005-0000-0000-000052380000}"/>
    <cellStyle name="60% - Accent5 50 7" xfId="36096" xr:uid="{00000000-0005-0000-0000-000053380000}"/>
    <cellStyle name="60% - Accent5 50 8" xfId="37404" xr:uid="{00000000-0005-0000-0000-000054380000}"/>
    <cellStyle name="60% - Accent5 50 9" xfId="38618" xr:uid="{00000000-0005-0000-0000-000055380000}"/>
    <cellStyle name="60% - Accent5 51" xfId="1536" xr:uid="{00000000-0005-0000-0000-000056380000}"/>
    <cellStyle name="60% - Accent5 6" xfId="1604" xr:uid="{00000000-0005-0000-0000-000057380000}"/>
    <cellStyle name="60% - Accent5 6 10" xfId="30797" xr:uid="{00000000-0005-0000-0000-000058380000}"/>
    <cellStyle name="60% - Accent5 6 11" xfId="32431" xr:uid="{00000000-0005-0000-0000-000059380000}"/>
    <cellStyle name="60% - Accent5 6 12" xfId="33924" xr:uid="{00000000-0005-0000-0000-00005A380000}"/>
    <cellStyle name="60% - Accent5 6 13" xfId="35346" xr:uid="{00000000-0005-0000-0000-00005B380000}"/>
    <cellStyle name="60% - Accent5 6 14" xfId="36696" xr:uid="{00000000-0005-0000-0000-00005C380000}"/>
    <cellStyle name="60% - Accent5 6 15" xfId="37952" xr:uid="{00000000-0005-0000-0000-00005D380000}"/>
    <cellStyle name="60% - Accent5 6 16" xfId="39113" xr:uid="{00000000-0005-0000-0000-00005E380000}"/>
    <cellStyle name="60% - Accent5 6 2" xfId="1605" xr:uid="{00000000-0005-0000-0000-00005F380000}"/>
    <cellStyle name="60% - Accent5 6 3" xfId="1606" xr:uid="{00000000-0005-0000-0000-000060380000}"/>
    <cellStyle name="60% - Accent5 6 4" xfId="8368" xr:uid="{00000000-0005-0000-0000-000061380000}"/>
    <cellStyle name="60% - Accent5 6 5" xfId="21800" xr:uid="{00000000-0005-0000-0000-000062380000}"/>
    <cellStyle name="60% - Accent5 6 6" xfId="20941" xr:uid="{00000000-0005-0000-0000-000063380000}"/>
    <cellStyle name="60% - Accent5 6 7" xfId="22508" xr:uid="{00000000-0005-0000-0000-000064380000}"/>
    <cellStyle name="60% - Accent5 6 8" xfId="28960" xr:uid="{00000000-0005-0000-0000-000065380000}"/>
    <cellStyle name="60% - Accent5 6 9" xfId="29270" xr:uid="{00000000-0005-0000-0000-000066380000}"/>
    <cellStyle name="60% - Accent5 7" xfId="1607" xr:uid="{00000000-0005-0000-0000-000067380000}"/>
    <cellStyle name="60% - Accent5 7 10" xfId="33987" xr:uid="{00000000-0005-0000-0000-000068380000}"/>
    <cellStyle name="60% - Accent5 7 11" xfId="35405" xr:uid="{00000000-0005-0000-0000-000069380000}"/>
    <cellStyle name="60% - Accent5 7 12" xfId="36752" xr:uid="{00000000-0005-0000-0000-00006A380000}"/>
    <cellStyle name="60% - Accent5 7 13" xfId="38005" xr:uid="{00000000-0005-0000-0000-00006B380000}"/>
    <cellStyle name="60% - Accent5 7 14" xfId="39161" xr:uid="{00000000-0005-0000-0000-00006C380000}"/>
    <cellStyle name="60% - Accent5 7 15" xfId="40216" xr:uid="{00000000-0005-0000-0000-00006D380000}"/>
    <cellStyle name="60% - Accent5 7 16" xfId="41131" xr:uid="{00000000-0005-0000-0000-00006E380000}"/>
    <cellStyle name="60% - Accent5 7 2" xfId="1608" xr:uid="{00000000-0005-0000-0000-00006F380000}"/>
    <cellStyle name="60% - Accent5 7 3" xfId="1609" xr:uid="{00000000-0005-0000-0000-000070380000}"/>
    <cellStyle name="60% - Accent5 7 4" xfId="8468" xr:uid="{00000000-0005-0000-0000-000071380000}"/>
    <cellStyle name="60% - Accent5 7 5" xfId="21883" xr:uid="{00000000-0005-0000-0000-000072380000}"/>
    <cellStyle name="60% - Accent5 7 6" xfId="20864" xr:uid="{00000000-0005-0000-0000-000073380000}"/>
    <cellStyle name="60% - Accent5 7 7" xfId="29347" xr:uid="{00000000-0005-0000-0000-000074380000}"/>
    <cellStyle name="60% - Accent5 7 8" xfId="30870" xr:uid="{00000000-0005-0000-0000-000075380000}"/>
    <cellStyle name="60% - Accent5 7 9" xfId="32498" xr:uid="{00000000-0005-0000-0000-000076380000}"/>
    <cellStyle name="60% - Accent5 8" xfId="1610" xr:uid="{00000000-0005-0000-0000-000077380000}"/>
    <cellStyle name="60% - Accent5 8 10" xfId="19708" xr:uid="{00000000-0005-0000-0000-000078380000}"/>
    <cellStyle name="60% - Accent5 8 11" xfId="21266" xr:uid="{00000000-0005-0000-0000-000079380000}"/>
    <cellStyle name="60% - Accent5 8 12" xfId="25839" xr:uid="{00000000-0005-0000-0000-00007A380000}"/>
    <cellStyle name="60% - Accent5 8 13" xfId="24144" xr:uid="{00000000-0005-0000-0000-00007B380000}"/>
    <cellStyle name="60% - Accent5 8 14" xfId="19125" xr:uid="{00000000-0005-0000-0000-00007C380000}"/>
    <cellStyle name="60% - Accent5 8 15" xfId="23877" xr:uid="{00000000-0005-0000-0000-00007D380000}"/>
    <cellStyle name="60% - Accent5 8 16" xfId="24821" xr:uid="{00000000-0005-0000-0000-00007E380000}"/>
    <cellStyle name="60% - Accent5 8 2" xfId="1611" xr:uid="{00000000-0005-0000-0000-00007F380000}"/>
    <cellStyle name="60% - Accent5 8 3" xfId="1612" xr:uid="{00000000-0005-0000-0000-000080380000}"/>
    <cellStyle name="60% - Accent5 8 4" xfId="8567" xr:uid="{00000000-0005-0000-0000-000081380000}"/>
    <cellStyle name="60% - Accent5 8 5" xfId="21964" xr:uid="{00000000-0005-0000-0000-000082380000}"/>
    <cellStyle name="60% - Accent5 8 6" xfId="20785" xr:uid="{00000000-0005-0000-0000-000083380000}"/>
    <cellStyle name="60% - Accent5 8 7" xfId="21605" xr:uid="{00000000-0005-0000-0000-000084380000}"/>
    <cellStyle name="60% - Accent5 8 8" xfId="21144" xr:uid="{00000000-0005-0000-0000-000085380000}"/>
    <cellStyle name="60% - Accent5 8 9" xfId="26267" xr:uid="{00000000-0005-0000-0000-000086380000}"/>
    <cellStyle name="60% - Accent5 9" xfId="1613" xr:uid="{00000000-0005-0000-0000-000087380000}"/>
    <cellStyle name="60% - Accent5 9 10" xfId="28729" xr:uid="{00000000-0005-0000-0000-000088380000}"/>
    <cellStyle name="60% - Accent5 9 11" xfId="21278" xr:uid="{00000000-0005-0000-0000-000089380000}"/>
    <cellStyle name="60% - Accent5 9 12" xfId="27662" xr:uid="{00000000-0005-0000-0000-00008A380000}"/>
    <cellStyle name="60% - Accent5 9 13" xfId="26704" xr:uid="{00000000-0005-0000-0000-00008B380000}"/>
    <cellStyle name="60% - Accent5 9 14" xfId="19479" xr:uid="{00000000-0005-0000-0000-00008C380000}"/>
    <cellStyle name="60% - Accent5 9 15" xfId="24900" xr:uid="{00000000-0005-0000-0000-00008D380000}"/>
    <cellStyle name="60% - Accent5 9 16" xfId="26255" xr:uid="{00000000-0005-0000-0000-00008E380000}"/>
    <cellStyle name="60% - Accent5 9 2" xfId="1614" xr:uid="{00000000-0005-0000-0000-00008F380000}"/>
    <cellStyle name="60% - Accent5 9 3" xfId="1615" xr:uid="{00000000-0005-0000-0000-000090380000}"/>
    <cellStyle name="60% - Accent5 9 4" xfId="8668" xr:uid="{00000000-0005-0000-0000-000091380000}"/>
    <cellStyle name="60% - Accent5 9 5" xfId="22048" xr:uid="{00000000-0005-0000-0000-000092380000}"/>
    <cellStyle name="60% - Accent5 9 6" xfId="20708" xr:uid="{00000000-0005-0000-0000-000093380000}"/>
    <cellStyle name="60% - Accent5 9 7" xfId="26325" xr:uid="{00000000-0005-0000-0000-000094380000}"/>
    <cellStyle name="60% - Accent5 9 8" xfId="29712" xr:uid="{00000000-0005-0000-0000-000095380000}"/>
    <cellStyle name="60% - Accent5 9 9" xfId="22364" xr:uid="{00000000-0005-0000-0000-000096380000}"/>
    <cellStyle name="60% - Accent6 10" xfId="1617" xr:uid="{00000000-0005-0000-0000-000097380000}"/>
    <cellStyle name="60% - Accent6 10 10" xfId="30649" xr:uid="{00000000-0005-0000-0000-000098380000}"/>
    <cellStyle name="60% - Accent6 10 11" xfId="32283" xr:uid="{00000000-0005-0000-0000-000099380000}"/>
    <cellStyle name="60% - Accent6 10 12" xfId="33784" xr:uid="{00000000-0005-0000-0000-00009A380000}"/>
    <cellStyle name="60% - Accent6 10 13" xfId="35213" xr:uid="{00000000-0005-0000-0000-00009B380000}"/>
    <cellStyle name="60% - Accent6 10 14" xfId="36567" xr:uid="{00000000-0005-0000-0000-00009C380000}"/>
    <cellStyle name="60% - Accent6 10 15" xfId="37835" xr:uid="{00000000-0005-0000-0000-00009D380000}"/>
    <cellStyle name="60% - Accent6 10 16" xfId="39004" xr:uid="{00000000-0005-0000-0000-00009E380000}"/>
    <cellStyle name="60% - Accent6 10 2" xfId="1618" xr:uid="{00000000-0005-0000-0000-00009F380000}"/>
    <cellStyle name="60% - Accent6 10 3" xfId="1619" xr:uid="{00000000-0005-0000-0000-0000A0380000}"/>
    <cellStyle name="60% - Accent6 10 4" xfId="8768" xr:uid="{00000000-0005-0000-0000-0000A1380000}"/>
    <cellStyle name="60% - Accent6 10 5" xfId="22134" xr:uid="{00000000-0005-0000-0000-0000A2380000}"/>
    <cellStyle name="60% - Accent6 10 6" xfId="20634" xr:uid="{00000000-0005-0000-0000-0000A3380000}"/>
    <cellStyle name="60% - Accent6 10 7" xfId="21928" xr:uid="{00000000-0005-0000-0000-0000A4380000}"/>
    <cellStyle name="60% - Accent6 10 8" xfId="28661" xr:uid="{00000000-0005-0000-0000-0000A5380000}"/>
    <cellStyle name="60% - Accent6 10 9" xfId="29114" xr:uid="{00000000-0005-0000-0000-0000A6380000}"/>
    <cellStyle name="60% - Accent6 11" xfId="1620" xr:uid="{00000000-0005-0000-0000-0000A7380000}"/>
    <cellStyle name="60% - Accent6 11 10" xfId="30702" xr:uid="{00000000-0005-0000-0000-0000A8380000}"/>
    <cellStyle name="60% - Accent6 11 11" xfId="32335" xr:uid="{00000000-0005-0000-0000-0000A9380000}"/>
    <cellStyle name="60% - Accent6 11 12" xfId="33834" xr:uid="{00000000-0005-0000-0000-0000AA380000}"/>
    <cellStyle name="60% - Accent6 11 13" xfId="35261" xr:uid="{00000000-0005-0000-0000-0000AB380000}"/>
    <cellStyle name="60% - Accent6 11 14" xfId="36615" xr:uid="{00000000-0005-0000-0000-0000AC380000}"/>
    <cellStyle name="60% - Accent6 11 15" xfId="37881" xr:uid="{00000000-0005-0000-0000-0000AD380000}"/>
    <cellStyle name="60% - Accent6 11 16" xfId="39048" xr:uid="{00000000-0005-0000-0000-0000AE380000}"/>
    <cellStyle name="60% - Accent6 11 2" xfId="1621" xr:uid="{00000000-0005-0000-0000-0000AF380000}"/>
    <cellStyle name="60% - Accent6 11 3" xfId="1622" xr:uid="{00000000-0005-0000-0000-0000B0380000}"/>
    <cellStyle name="60% - Accent6 11 4" xfId="8868" xr:uid="{00000000-0005-0000-0000-0000B1380000}"/>
    <cellStyle name="60% - Accent6 11 5" xfId="22219" xr:uid="{00000000-0005-0000-0000-0000B2380000}"/>
    <cellStyle name="60% - Accent6 11 6" xfId="20560" xr:uid="{00000000-0005-0000-0000-0000B3380000}"/>
    <cellStyle name="60% - Accent6 11 7" xfId="27272" xr:uid="{00000000-0005-0000-0000-0000B4380000}"/>
    <cellStyle name="60% - Accent6 11 8" xfId="9692" xr:uid="{00000000-0005-0000-0000-0000B5380000}"/>
    <cellStyle name="60% - Accent6 11 9" xfId="29581" xr:uid="{00000000-0005-0000-0000-0000B6380000}"/>
    <cellStyle name="60% - Accent6 12" xfId="1623" xr:uid="{00000000-0005-0000-0000-0000B7380000}"/>
    <cellStyle name="60% - Accent6 12 10" xfId="20372" xr:uid="{00000000-0005-0000-0000-0000B8380000}"/>
    <cellStyle name="60% - Accent6 12 11" xfId="24071" xr:uid="{00000000-0005-0000-0000-0000B9380000}"/>
    <cellStyle name="60% - Accent6 12 12" xfId="30036" xr:uid="{00000000-0005-0000-0000-0000BA380000}"/>
    <cellStyle name="60% - Accent6 12 13" xfId="19501" xr:uid="{00000000-0005-0000-0000-0000BB380000}"/>
    <cellStyle name="60% - Accent6 12 14" xfId="24964" xr:uid="{00000000-0005-0000-0000-0000BC380000}"/>
    <cellStyle name="60% - Accent6 12 15" xfId="30167" xr:uid="{00000000-0005-0000-0000-0000BD380000}"/>
    <cellStyle name="60% - Accent6 12 16" xfId="26024" xr:uid="{00000000-0005-0000-0000-0000BE380000}"/>
    <cellStyle name="60% - Accent6 12 2" xfId="1624" xr:uid="{00000000-0005-0000-0000-0000BF380000}"/>
    <cellStyle name="60% - Accent6 12 3" xfId="1625" xr:uid="{00000000-0005-0000-0000-0000C0380000}"/>
    <cellStyle name="60% - Accent6 12 4" xfId="8970" xr:uid="{00000000-0005-0000-0000-0000C1380000}"/>
    <cellStyle name="60% - Accent6 12 5" xfId="22298" xr:uid="{00000000-0005-0000-0000-0000C2380000}"/>
    <cellStyle name="60% - Accent6 12 6" xfId="20473" xr:uid="{00000000-0005-0000-0000-0000C3380000}"/>
    <cellStyle name="60% - Accent6 12 7" xfId="24223" xr:uid="{00000000-0005-0000-0000-0000C4380000}"/>
    <cellStyle name="60% - Accent6 12 8" xfId="23339" xr:uid="{00000000-0005-0000-0000-0000C5380000}"/>
    <cellStyle name="60% - Accent6 12 9" xfId="26263" xr:uid="{00000000-0005-0000-0000-0000C6380000}"/>
    <cellStyle name="60% - Accent6 13" xfId="1626" xr:uid="{00000000-0005-0000-0000-0000C7380000}"/>
    <cellStyle name="60% - Accent6 13 10" xfId="27917" xr:uid="{00000000-0005-0000-0000-0000C8380000}"/>
    <cellStyle name="60% - Accent6 13 11" xfId="28185" xr:uid="{00000000-0005-0000-0000-0000C9380000}"/>
    <cellStyle name="60% - Accent6 13 12" xfId="19819" xr:uid="{00000000-0005-0000-0000-0000CA380000}"/>
    <cellStyle name="60% - Accent6 13 13" xfId="28684" xr:uid="{00000000-0005-0000-0000-0000CB380000}"/>
    <cellStyle name="60% - Accent6 13 14" xfId="30227" xr:uid="{00000000-0005-0000-0000-0000CC380000}"/>
    <cellStyle name="60% - Accent6 13 15" xfId="31868" xr:uid="{00000000-0005-0000-0000-0000CD380000}"/>
    <cellStyle name="60% - Accent6 13 16" xfId="33391" xr:uid="{00000000-0005-0000-0000-0000CE380000}"/>
    <cellStyle name="60% - Accent6 13 2" xfId="1627" xr:uid="{00000000-0005-0000-0000-0000CF380000}"/>
    <cellStyle name="60% - Accent6 13 3" xfId="1628" xr:uid="{00000000-0005-0000-0000-0000D0380000}"/>
    <cellStyle name="60% - Accent6 13 4" xfId="9067" xr:uid="{00000000-0005-0000-0000-0000D1380000}"/>
    <cellStyle name="60% - Accent6 13 5" xfId="22387" xr:uid="{00000000-0005-0000-0000-0000D2380000}"/>
    <cellStyle name="60% - Accent6 13 6" xfId="20392" xr:uid="{00000000-0005-0000-0000-0000D3380000}"/>
    <cellStyle name="60% - Accent6 13 7" xfId="21286" xr:uid="{00000000-0005-0000-0000-0000D4380000}"/>
    <cellStyle name="60% - Accent6 13 8" xfId="19891" xr:uid="{00000000-0005-0000-0000-0000D5380000}"/>
    <cellStyle name="60% - Accent6 13 9" xfId="25028" xr:uid="{00000000-0005-0000-0000-0000D6380000}"/>
    <cellStyle name="60% - Accent6 14" xfId="1629" xr:uid="{00000000-0005-0000-0000-0000D7380000}"/>
    <cellStyle name="60% - Accent6 14 10" xfId="33274" xr:uid="{00000000-0005-0000-0000-0000D8380000}"/>
    <cellStyle name="60% - Accent6 14 11" xfId="34730" xr:uid="{00000000-0005-0000-0000-0000D9380000}"/>
    <cellStyle name="60% - Accent6 14 12" xfId="36117" xr:uid="{00000000-0005-0000-0000-0000DA380000}"/>
    <cellStyle name="60% - Accent6 14 13" xfId="37424" xr:uid="{00000000-0005-0000-0000-0000DB380000}"/>
    <cellStyle name="60% - Accent6 14 14" xfId="38637" xr:uid="{00000000-0005-0000-0000-0000DC380000}"/>
    <cellStyle name="60% - Accent6 14 15" xfId="39744" xr:uid="{00000000-0005-0000-0000-0000DD380000}"/>
    <cellStyle name="60% - Accent6 14 16" xfId="40737" xr:uid="{00000000-0005-0000-0000-0000DE380000}"/>
    <cellStyle name="60% - Accent6 14 2" xfId="1630" xr:uid="{00000000-0005-0000-0000-0000DF380000}"/>
    <cellStyle name="60% - Accent6 14 3" xfId="1631" xr:uid="{00000000-0005-0000-0000-0000E0380000}"/>
    <cellStyle name="60% - Accent6 14 4" xfId="9163" xr:uid="{00000000-0005-0000-0000-0000E1380000}"/>
    <cellStyle name="60% - Accent6 14 5" xfId="22465" xr:uid="{00000000-0005-0000-0000-0000E2380000}"/>
    <cellStyle name="60% - Accent6 14 6" xfId="20313" xr:uid="{00000000-0005-0000-0000-0000E3380000}"/>
    <cellStyle name="60% - Accent6 14 7" xfId="24447" xr:uid="{00000000-0005-0000-0000-0000E4380000}"/>
    <cellStyle name="60% - Accent6 14 8" xfId="28497" xr:uid="{00000000-0005-0000-0000-0000E5380000}"/>
    <cellStyle name="60% - Accent6 14 9" xfId="19692" xr:uid="{00000000-0005-0000-0000-0000E6380000}"/>
    <cellStyle name="60% - Accent6 15" xfId="1632" xr:uid="{00000000-0005-0000-0000-0000E7380000}"/>
    <cellStyle name="60% - Accent6 15 10" xfId="20732" xr:uid="{00000000-0005-0000-0000-0000E8380000}"/>
    <cellStyle name="60% - Accent6 15 11" xfId="23880" xr:uid="{00000000-0005-0000-0000-0000E9380000}"/>
    <cellStyle name="60% - Accent6 15 12" xfId="29827" xr:uid="{00000000-0005-0000-0000-0000EA380000}"/>
    <cellStyle name="60% - Accent6 15 13" xfId="21852" xr:uid="{00000000-0005-0000-0000-0000EB380000}"/>
    <cellStyle name="60% - Accent6 15 14" xfId="22084" xr:uid="{00000000-0005-0000-0000-0000EC380000}"/>
    <cellStyle name="60% - Accent6 15 15" xfId="23492" xr:uid="{00000000-0005-0000-0000-0000ED380000}"/>
    <cellStyle name="60% - Accent6 15 16" xfId="20266" xr:uid="{00000000-0005-0000-0000-0000EE380000}"/>
    <cellStyle name="60% - Accent6 15 2" xfId="1633" xr:uid="{00000000-0005-0000-0000-0000EF380000}"/>
    <cellStyle name="60% - Accent6 15 3" xfId="1634" xr:uid="{00000000-0005-0000-0000-0000F0380000}"/>
    <cellStyle name="60% - Accent6 15 4" xfId="9259" xr:uid="{00000000-0005-0000-0000-0000F1380000}"/>
    <cellStyle name="60% - Accent6 15 5" xfId="22541" xr:uid="{00000000-0005-0000-0000-0000F2380000}"/>
    <cellStyle name="60% - Accent6 15 6" xfId="20230" xr:uid="{00000000-0005-0000-0000-0000F3380000}"/>
    <cellStyle name="60% - Accent6 15 7" xfId="26739" xr:uid="{00000000-0005-0000-0000-0000F4380000}"/>
    <cellStyle name="60% - Accent6 15 8" xfId="19621" xr:uid="{00000000-0005-0000-0000-0000F5380000}"/>
    <cellStyle name="60% - Accent6 15 9" xfId="23712" xr:uid="{00000000-0005-0000-0000-0000F6380000}"/>
    <cellStyle name="60% - Accent6 16" xfId="1635" xr:uid="{00000000-0005-0000-0000-0000F7380000}"/>
    <cellStyle name="60% - Accent6 16 10" xfId="30206" xr:uid="{00000000-0005-0000-0000-0000F8380000}"/>
    <cellStyle name="60% - Accent6 16 11" xfId="23285" xr:uid="{00000000-0005-0000-0000-0000F9380000}"/>
    <cellStyle name="60% - Accent6 16 12" xfId="33306" xr:uid="{00000000-0005-0000-0000-0000FA380000}"/>
    <cellStyle name="60% - Accent6 16 13" xfId="34762" xr:uid="{00000000-0005-0000-0000-0000FB380000}"/>
    <cellStyle name="60% - Accent6 16 14" xfId="36147" xr:uid="{00000000-0005-0000-0000-0000FC380000}"/>
    <cellStyle name="60% - Accent6 16 15" xfId="37450" xr:uid="{00000000-0005-0000-0000-0000FD380000}"/>
    <cellStyle name="60% - Accent6 16 16" xfId="38656" xr:uid="{00000000-0005-0000-0000-0000FE380000}"/>
    <cellStyle name="60% - Accent6 16 2" xfId="1636" xr:uid="{00000000-0005-0000-0000-0000FF380000}"/>
    <cellStyle name="60% - Accent6 16 3" xfId="1637" xr:uid="{00000000-0005-0000-0000-000000390000}"/>
    <cellStyle name="60% - Accent6 16 4" xfId="9353" xr:uid="{00000000-0005-0000-0000-000001390000}"/>
    <cellStyle name="60% - Accent6 16 5" xfId="22617" xr:uid="{00000000-0005-0000-0000-000002390000}"/>
    <cellStyle name="60% - Accent6 16 6" xfId="20154" xr:uid="{00000000-0005-0000-0000-000003390000}"/>
    <cellStyle name="60% - Accent6 16 7" xfId="24868" xr:uid="{00000000-0005-0000-0000-000004390000}"/>
    <cellStyle name="60% - Accent6 16 8" xfId="23206" xr:uid="{00000000-0005-0000-0000-000005390000}"/>
    <cellStyle name="60% - Accent6 16 9" xfId="25606" xr:uid="{00000000-0005-0000-0000-000006390000}"/>
    <cellStyle name="60% - Accent6 17" xfId="1638" xr:uid="{00000000-0005-0000-0000-000007390000}"/>
    <cellStyle name="60% - Accent6 17 10" xfId="25838" xr:uid="{00000000-0005-0000-0000-000008390000}"/>
    <cellStyle name="60% - Accent6 17 11" xfId="27456" xr:uid="{00000000-0005-0000-0000-000009390000}"/>
    <cellStyle name="60% - Accent6 17 12" xfId="22311" xr:uid="{00000000-0005-0000-0000-00000A390000}"/>
    <cellStyle name="60% - Accent6 17 13" xfId="26759" xr:uid="{00000000-0005-0000-0000-00000B390000}"/>
    <cellStyle name="60% - Accent6 17 14" xfId="24676" xr:uid="{00000000-0005-0000-0000-00000C390000}"/>
    <cellStyle name="60% - Accent6 17 2" xfId="13395" xr:uid="{00000000-0005-0000-0000-00000D390000}"/>
    <cellStyle name="60% - Accent6 17 3" xfId="25818" xr:uid="{00000000-0005-0000-0000-00000E390000}"/>
    <cellStyle name="60% - Accent6 17 4" xfId="21901" xr:uid="{00000000-0005-0000-0000-00000F390000}"/>
    <cellStyle name="60% - Accent6 17 5" xfId="20848" xr:uid="{00000000-0005-0000-0000-000010390000}"/>
    <cellStyle name="60% - Accent6 17 6" xfId="23677" xr:uid="{00000000-0005-0000-0000-000011390000}"/>
    <cellStyle name="60% - Accent6 17 7" xfId="20252" xr:uid="{00000000-0005-0000-0000-000012390000}"/>
    <cellStyle name="60% - Accent6 17 8" xfId="25274" xr:uid="{00000000-0005-0000-0000-000013390000}"/>
    <cellStyle name="60% - Accent6 17 9" xfId="21288" xr:uid="{00000000-0005-0000-0000-000014390000}"/>
    <cellStyle name="60% - Accent6 18" xfId="1639" xr:uid="{00000000-0005-0000-0000-000015390000}"/>
    <cellStyle name="60% - Accent6 18 10" xfId="38278" xr:uid="{00000000-0005-0000-0000-000016390000}"/>
    <cellStyle name="60% - Accent6 18 11" xfId="39416" xr:uid="{00000000-0005-0000-0000-000017390000}"/>
    <cellStyle name="60% - Accent6 18 12" xfId="40447" xr:uid="{00000000-0005-0000-0000-000018390000}"/>
    <cellStyle name="60% - Accent6 18 13" xfId="41327" xr:uid="{00000000-0005-0000-0000-000019390000}"/>
    <cellStyle name="60% - Accent6 18 14" xfId="42076" xr:uid="{00000000-0005-0000-0000-00001A390000}"/>
    <cellStyle name="60% - Accent6 18 2" xfId="15849" xr:uid="{00000000-0005-0000-0000-00001B390000}"/>
    <cellStyle name="60% - Accent6 18 3" xfId="27703" xr:uid="{00000000-0005-0000-0000-00001C390000}"/>
    <cellStyle name="60% - Accent6 18 4" xfId="29633" xr:uid="{00000000-0005-0000-0000-00001D390000}"/>
    <cellStyle name="60% - Accent6 18 5" xfId="31209" xr:uid="{00000000-0005-0000-0000-00001E390000}"/>
    <cellStyle name="60% - Accent6 18 6" xfId="32830" xr:uid="{00000000-0005-0000-0000-00001F390000}"/>
    <cellStyle name="60% - Accent6 18 7" xfId="34306" xr:uid="{00000000-0005-0000-0000-000020390000}"/>
    <cellStyle name="60% - Accent6 18 8" xfId="35708" xr:uid="{00000000-0005-0000-0000-000021390000}"/>
    <cellStyle name="60% - Accent6 18 9" xfId="37043" xr:uid="{00000000-0005-0000-0000-000022390000}"/>
    <cellStyle name="60% - Accent6 19" xfId="1640" xr:uid="{00000000-0005-0000-0000-000023390000}"/>
    <cellStyle name="60% - Accent6 19 10" xfId="31785" xr:uid="{00000000-0005-0000-0000-000024390000}"/>
    <cellStyle name="60% - Accent6 19 11" xfId="33312" xr:uid="{00000000-0005-0000-0000-000025390000}"/>
    <cellStyle name="60% - Accent6 19 12" xfId="34766" xr:uid="{00000000-0005-0000-0000-000026390000}"/>
    <cellStyle name="60% - Accent6 19 13" xfId="36151" xr:uid="{00000000-0005-0000-0000-000027390000}"/>
    <cellStyle name="60% - Accent6 19 14" xfId="37454" xr:uid="{00000000-0005-0000-0000-000028390000}"/>
    <cellStyle name="60% - Accent6 19 2" xfId="15944" xr:uid="{00000000-0005-0000-0000-000029390000}"/>
    <cellStyle name="60% - Accent6 19 3" xfId="27779" xr:uid="{00000000-0005-0000-0000-00002A390000}"/>
    <cellStyle name="60% - Accent6 19 4" xfId="13549" xr:uid="{00000000-0005-0000-0000-00002B390000}"/>
    <cellStyle name="60% - Accent6 19 5" xfId="29284" xr:uid="{00000000-0005-0000-0000-00002C390000}"/>
    <cellStyle name="60% - Accent6 19 6" xfId="31756" xr:uid="{00000000-0005-0000-0000-00002D390000}"/>
    <cellStyle name="60% - Accent6 19 7" xfId="23486" xr:uid="{00000000-0005-0000-0000-00002E390000}"/>
    <cellStyle name="60% - Accent6 19 8" xfId="20899" xr:uid="{00000000-0005-0000-0000-00002F390000}"/>
    <cellStyle name="60% - Accent6 19 9" xfId="25600" xr:uid="{00000000-0005-0000-0000-000030390000}"/>
    <cellStyle name="60% - Accent6 2" xfId="1641" xr:uid="{00000000-0005-0000-0000-000031390000}"/>
    <cellStyle name="60% - Accent6 2 10" xfId="19291" xr:uid="{00000000-0005-0000-0000-000032390000}"/>
    <cellStyle name="60% - Accent6 2 11" xfId="23596" xr:uid="{00000000-0005-0000-0000-000033390000}"/>
    <cellStyle name="60% - Accent6 2 12" xfId="20260" xr:uid="{00000000-0005-0000-0000-000034390000}"/>
    <cellStyle name="60% - Accent6 2 13" xfId="20440" xr:uid="{00000000-0005-0000-0000-000035390000}"/>
    <cellStyle name="60% - Accent6 2 14" xfId="20905" xr:uid="{00000000-0005-0000-0000-000036390000}"/>
    <cellStyle name="60% - Accent6 2 15" xfId="30641" xr:uid="{00000000-0005-0000-0000-000037390000}"/>
    <cellStyle name="60% - Accent6 2 16" xfId="32275" xr:uid="{00000000-0005-0000-0000-000038390000}"/>
    <cellStyle name="60% - Accent6 2 2" xfId="1642" xr:uid="{00000000-0005-0000-0000-000039390000}"/>
    <cellStyle name="60% - Accent6 2 3" xfId="1643" xr:uid="{00000000-0005-0000-0000-00003A390000}"/>
    <cellStyle name="60% - Accent6 2 4" xfId="7972" xr:uid="{00000000-0005-0000-0000-00003B390000}"/>
    <cellStyle name="60% - Accent6 2 5" xfId="21479" xr:uid="{00000000-0005-0000-0000-00003C390000}"/>
    <cellStyle name="60% - Accent6 2 6" xfId="26792" xr:uid="{00000000-0005-0000-0000-00003D390000}"/>
    <cellStyle name="60% - Accent6 2 7" xfId="19458" xr:uid="{00000000-0005-0000-0000-00003E390000}"/>
    <cellStyle name="60% - Accent6 2 8" xfId="28210" xr:uid="{00000000-0005-0000-0000-00003F390000}"/>
    <cellStyle name="60% - Accent6 2 9" xfId="22880" xr:uid="{00000000-0005-0000-0000-000040390000}"/>
    <cellStyle name="60% - Accent6 20" xfId="1644" xr:uid="{00000000-0005-0000-0000-000041390000}"/>
    <cellStyle name="60% - Accent6 20 10" xfId="30636" xr:uid="{00000000-0005-0000-0000-000042390000}"/>
    <cellStyle name="60% - Accent6 20 11" xfId="32270" xr:uid="{00000000-0005-0000-0000-000043390000}"/>
    <cellStyle name="60% - Accent6 20 12" xfId="33774" xr:uid="{00000000-0005-0000-0000-000044390000}"/>
    <cellStyle name="60% - Accent6 20 13" xfId="35203" xr:uid="{00000000-0005-0000-0000-000045390000}"/>
    <cellStyle name="60% - Accent6 20 14" xfId="36558" xr:uid="{00000000-0005-0000-0000-000046390000}"/>
    <cellStyle name="60% - Accent6 20 2" xfId="16041" xr:uid="{00000000-0005-0000-0000-000047390000}"/>
    <cellStyle name="60% - Accent6 20 3" xfId="27858" xr:uid="{00000000-0005-0000-0000-000048390000}"/>
    <cellStyle name="60% - Accent6 20 4" xfId="22985" xr:uid="{00000000-0005-0000-0000-000049390000}"/>
    <cellStyle name="60% - Accent6 20 5" xfId="19205" xr:uid="{00000000-0005-0000-0000-00004A390000}"/>
    <cellStyle name="60% - Accent6 20 6" xfId="24850" xr:uid="{00000000-0005-0000-0000-00004B390000}"/>
    <cellStyle name="60% - Accent6 20 7" xfId="22411" xr:uid="{00000000-0005-0000-0000-00004C390000}"/>
    <cellStyle name="60% - Accent6 20 8" xfId="23654" xr:uid="{00000000-0005-0000-0000-00004D390000}"/>
    <cellStyle name="60% - Accent6 20 9" xfId="20254" xr:uid="{00000000-0005-0000-0000-00004E390000}"/>
    <cellStyle name="60% - Accent6 21" xfId="1645" xr:uid="{00000000-0005-0000-0000-00004F390000}"/>
    <cellStyle name="60% - Accent6 21 10" xfId="37122" xr:uid="{00000000-0005-0000-0000-000050390000}"/>
    <cellStyle name="60% - Accent6 21 11" xfId="38352" xr:uid="{00000000-0005-0000-0000-000051390000}"/>
    <cellStyle name="60% - Accent6 21 12" xfId="39479" xr:uid="{00000000-0005-0000-0000-000052390000}"/>
    <cellStyle name="60% - Accent6 21 13" xfId="40499" xr:uid="{00000000-0005-0000-0000-000053390000}"/>
    <cellStyle name="60% - Accent6 21 14" xfId="41370" xr:uid="{00000000-0005-0000-0000-000054390000}"/>
    <cellStyle name="60% - Accent6 21 2" xfId="16138" xr:uid="{00000000-0005-0000-0000-000055390000}"/>
    <cellStyle name="60% - Accent6 21 3" xfId="27935" xr:uid="{00000000-0005-0000-0000-000056390000}"/>
    <cellStyle name="60% - Accent6 21 4" xfId="25899" xr:uid="{00000000-0005-0000-0000-000057390000}"/>
    <cellStyle name="60% - Accent6 21 5" xfId="19829" xr:uid="{00000000-0005-0000-0000-000058390000}"/>
    <cellStyle name="60% - Accent6 21 6" xfId="31309" xr:uid="{00000000-0005-0000-0000-000059390000}"/>
    <cellStyle name="60% - Accent6 21 7" xfId="32922" xr:uid="{00000000-0005-0000-0000-00005A390000}"/>
    <cellStyle name="60% - Accent6 21 8" xfId="34394" xr:uid="{00000000-0005-0000-0000-00005B390000}"/>
    <cellStyle name="60% - Accent6 21 9" xfId="35793" xr:uid="{00000000-0005-0000-0000-00005C390000}"/>
    <cellStyle name="60% - Accent6 22" xfId="1646" xr:uid="{00000000-0005-0000-0000-00005D390000}"/>
    <cellStyle name="60% - Accent6 22 10" xfId="19928" xr:uid="{00000000-0005-0000-0000-00005E390000}"/>
    <cellStyle name="60% - Accent6 22 11" xfId="22023" xr:uid="{00000000-0005-0000-0000-00005F390000}"/>
    <cellStyle name="60% - Accent6 22 12" xfId="22487" xr:uid="{00000000-0005-0000-0000-000060390000}"/>
    <cellStyle name="60% - Accent6 22 13" xfId="22586" xr:uid="{00000000-0005-0000-0000-000061390000}"/>
    <cellStyle name="60% - Accent6 22 14" xfId="21663" xr:uid="{00000000-0005-0000-0000-000062390000}"/>
    <cellStyle name="60% - Accent6 22 2" xfId="16234" xr:uid="{00000000-0005-0000-0000-000063390000}"/>
    <cellStyle name="60% - Accent6 22 3" xfId="28010" xr:uid="{00000000-0005-0000-0000-000064390000}"/>
    <cellStyle name="60% - Accent6 22 4" xfId="25859" xr:uid="{00000000-0005-0000-0000-000065390000}"/>
    <cellStyle name="60% - Accent6 22 5" xfId="25500" xr:uid="{00000000-0005-0000-0000-000066390000}"/>
    <cellStyle name="60% - Accent6 22 6" xfId="24840" xr:uid="{00000000-0005-0000-0000-000067390000}"/>
    <cellStyle name="60% - Accent6 22 7" xfId="23411" xr:uid="{00000000-0005-0000-0000-000068390000}"/>
    <cellStyle name="60% - Accent6 22 8" xfId="28908" xr:uid="{00000000-0005-0000-0000-000069390000}"/>
    <cellStyle name="60% - Accent6 22 9" xfId="21113" xr:uid="{00000000-0005-0000-0000-00006A390000}"/>
    <cellStyle name="60% - Accent6 23" xfId="1647" xr:uid="{00000000-0005-0000-0000-00006B390000}"/>
    <cellStyle name="60% - Accent6 23 10" xfId="22809" xr:uid="{00000000-0005-0000-0000-00006C390000}"/>
    <cellStyle name="60% - Accent6 23 11" xfId="20002" xr:uid="{00000000-0005-0000-0000-00006D390000}"/>
    <cellStyle name="60% - Accent6 23 12" xfId="25181" xr:uid="{00000000-0005-0000-0000-00006E390000}"/>
    <cellStyle name="60% - Accent6 23 13" xfId="27833" xr:uid="{00000000-0005-0000-0000-00006F390000}"/>
    <cellStyle name="60% - Accent6 23 14" xfId="26182" xr:uid="{00000000-0005-0000-0000-000070390000}"/>
    <cellStyle name="60% - Accent6 23 2" xfId="16330" xr:uid="{00000000-0005-0000-0000-000071390000}"/>
    <cellStyle name="60% - Accent6 23 3" xfId="28087" xr:uid="{00000000-0005-0000-0000-000072390000}"/>
    <cellStyle name="60% - Accent6 23 4" xfId="25827" xr:uid="{00000000-0005-0000-0000-000073390000}"/>
    <cellStyle name="60% - Accent6 23 5" xfId="23083" xr:uid="{00000000-0005-0000-0000-000074390000}"/>
    <cellStyle name="60% - Accent6 23 6" xfId="24498" xr:uid="{00000000-0005-0000-0000-000075390000}"/>
    <cellStyle name="60% - Accent6 23 7" xfId="26344" xr:uid="{00000000-0005-0000-0000-000076390000}"/>
    <cellStyle name="60% - Accent6 23 8" xfId="9542" xr:uid="{00000000-0005-0000-0000-000077390000}"/>
    <cellStyle name="60% - Accent6 23 9" xfId="28357" xr:uid="{00000000-0005-0000-0000-000078390000}"/>
    <cellStyle name="60% - Accent6 24" xfId="1648" xr:uid="{00000000-0005-0000-0000-000079390000}"/>
    <cellStyle name="60% - Accent6 24 10" xfId="28431" xr:uid="{00000000-0005-0000-0000-00007A390000}"/>
    <cellStyle name="60% - Accent6 24 11" xfId="23352" xr:uid="{00000000-0005-0000-0000-00007B390000}"/>
    <cellStyle name="60% - Accent6 24 12" xfId="20036" xr:uid="{00000000-0005-0000-0000-00007C390000}"/>
    <cellStyle name="60% - Accent6 24 13" xfId="24085" xr:uid="{00000000-0005-0000-0000-00007D390000}"/>
    <cellStyle name="60% - Accent6 24 14" xfId="22501" xr:uid="{00000000-0005-0000-0000-00007E390000}"/>
    <cellStyle name="60% - Accent6 24 2" xfId="16426" xr:uid="{00000000-0005-0000-0000-00007F390000}"/>
    <cellStyle name="60% - Accent6 24 3" xfId="28160" xr:uid="{00000000-0005-0000-0000-000080390000}"/>
    <cellStyle name="60% - Accent6 24 4" xfId="25784" xr:uid="{00000000-0005-0000-0000-000081390000}"/>
    <cellStyle name="60% - Accent6 24 5" xfId="23944" xr:uid="{00000000-0005-0000-0000-000082390000}"/>
    <cellStyle name="60% - Accent6 24 6" xfId="24901" xr:uid="{00000000-0005-0000-0000-000083390000}"/>
    <cellStyle name="60% - Accent6 24 7" xfId="23202" xr:uid="{00000000-0005-0000-0000-000084390000}"/>
    <cellStyle name="60% - Accent6 24 8" xfId="29482" xr:uid="{00000000-0005-0000-0000-000085390000}"/>
    <cellStyle name="60% - Accent6 24 9" xfId="31739" xr:uid="{00000000-0005-0000-0000-000086390000}"/>
    <cellStyle name="60% - Accent6 25" xfId="1649" xr:uid="{00000000-0005-0000-0000-000087390000}"/>
    <cellStyle name="60% - Accent6 25 10" xfId="35604" xr:uid="{00000000-0005-0000-0000-000088390000}"/>
    <cellStyle name="60% - Accent6 25 11" xfId="36943" xr:uid="{00000000-0005-0000-0000-000089390000}"/>
    <cellStyle name="60% - Accent6 25 12" xfId="38185" xr:uid="{00000000-0005-0000-0000-00008A390000}"/>
    <cellStyle name="60% - Accent6 25 13" xfId="39330" xr:uid="{00000000-0005-0000-0000-00008B390000}"/>
    <cellStyle name="60% - Accent6 25 14" xfId="40366" xr:uid="{00000000-0005-0000-0000-00008C390000}"/>
    <cellStyle name="60% - Accent6 25 2" xfId="16522" xr:uid="{00000000-0005-0000-0000-00008D390000}"/>
    <cellStyle name="60% - Accent6 25 3" xfId="28234" xr:uid="{00000000-0005-0000-0000-00008E390000}"/>
    <cellStyle name="60% - Accent6 25 4" xfId="25747" xr:uid="{00000000-0005-0000-0000-00008F390000}"/>
    <cellStyle name="60% - Accent6 25 5" xfId="26092" xr:uid="{00000000-0005-0000-0000-000090390000}"/>
    <cellStyle name="60% - Accent6 25 6" xfId="29594" xr:uid="{00000000-0005-0000-0000-000091390000}"/>
    <cellStyle name="60% - Accent6 25 7" xfId="31101" xr:uid="{00000000-0005-0000-0000-000092390000}"/>
    <cellStyle name="60% - Accent6 25 8" xfId="32722" xr:uid="{00000000-0005-0000-0000-000093390000}"/>
    <cellStyle name="60% - Accent6 25 9" xfId="34198" xr:uid="{00000000-0005-0000-0000-000094390000}"/>
    <cellStyle name="60% - Accent6 26" xfId="1650" xr:uid="{00000000-0005-0000-0000-000095390000}"/>
    <cellStyle name="60% - Accent6 26 10" xfId="34776" xr:uid="{00000000-0005-0000-0000-000096390000}"/>
    <cellStyle name="60% - Accent6 26 11" xfId="36160" xr:uid="{00000000-0005-0000-0000-000097390000}"/>
    <cellStyle name="60% - Accent6 26 12" xfId="37462" xr:uid="{00000000-0005-0000-0000-000098390000}"/>
    <cellStyle name="60% - Accent6 26 13" xfId="38666" xr:uid="{00000000-0005-0000-0000-000099390000}"/>
    <cellStyle name="60% - Accent6 26 14" xfId="39770" xr:uid="{00000000-0005-0000-0000-00009A390000}"/>
    <cellStyle name="60% - Accent6 26 2" xfId="16618" xr:uid="{00000000-0005-0000-0000-00009B390000}"/>
    <cellStyle name="60% - Accent6 26 3" xfId="28306" xr:uid="{00000000-0005-0000-0000-00009C390000}"/>
    <cellStyle name="60% - Accent6 26 4" xfId="25704" xr:uid="{00000000-0005-0000-0000-00009D390000}"/>
    <cellStyle name="60% - Accent6 26 5" xfId="19867" xr:uid="{00000000-0005-0000-0000-00009E390000}"/>
    <cellStyle name="60% - Accent6 26 6" xfId="28599" xr:uid="{00000000-0005-0000-0000-00009F390000}"/>
    <cellStyle name="60% - Accent6 26 7" xfId="22703" xr:uid="{00000000-0005-0000-0000-0000A0390000}"/>
    <cellStyle name="60% - Accent6 26 8" xfId="31797" xr:uid="{00000000-0005-0000-0000-0000A1390000}"/>
    <cellStyle name="60% - Accent6 26 9" xfId="33322" xr:uid="{00000000-0005-0000-0000-0000A2390000}"/>
    <cellStyle name="60% - Accent6 27" xfId="1651" xr:uid="{00000000-0005-0000-0000-0000A3390000}"/>
    <cellStyle name="60% - Accent6 27 10" xfId="21378" xr:uid="{00000000-0005-0000-0000-0000A4390000}"/>
    <cellStyle name="60% - Accent6 27 11" xfId="24513" xr:uid="{00000000-0005-0000-0000-0000A5390000}"/>
    <cellStyle name="60% - Accent6 27 12" xfId="32575" xr:uid="{00000000-0005-0000-0000-0000A6390000}"/>
    <cellStyle name="60% - Accent6 27 13" xfId="34058" xr:uid="{00000000-0005-0000-0000-0000A7390000}"/>
    <cellStyle name="60% - Accent6 27 14" xfId="35473" xr:uid="{00000000-0005-0000-0000-0000A8390000}"/>
    <cellStyle name="60% - Accent6 27 2" xfId="16714" xr:uid="{00000000-0005-0000-0000-0000A9390000}"/>
    <cellStyle name="60% - Accent6 27 3" xfId="28386" xr:uid="{00000000-0005-0000-0000-0000AA390000}"/>
    <cellStyle name="60% - Accent6 27 4" xfId="25661" xr:uid="{00000000-0005-0000-0000-0000AB390000}"/>
    <cellStyle name="60% - Accent6 27 5" xfId="26889" xr:uid="{00000000-0005-0000-0000-0000AC390000}"/>
    <cellStyle name="60% - Accent6 27 6" xfId="23584" xr:uid="{00000000-0005-0000-0000-0000AD390000}"/>
    <cellStyle name="60% - Accent6 27 7" xfId="3227" xr:uid="{00000000-0005-0000-0000-0000AE390000}"/>
    <cellStyle name="60% - Accent6 27 8" xfId="25769" xr:uid="{00000000-0005-0000-0000-0000AF390000}"/>
    <cellStyle name="60% - Accent6 27 9" xfId="22480" xr:uid="{00000000-0005-0000-0000-0000B0390000}"/>
    <cellStyle name="60% - Accent6 28" xfId="1652" xr:uid="{00000000-0005-0000-0000-0000B1390000}"/>
    <cellStyle name="60% - Accent6 28 10" xfId="21596" xr:uid="{00000000-0005-0000-0000-0000B2390000}"/>
    <cellStyle name="60% - Accent6 28 11" xfId="28976" xr:uid="{00000000-0005-0000-0000-0000B3390000}"/>
    <cellStyle name="60% - Accent6 28 12" xfId="30508" xr:uid="{00000000-0005-0000-0000-0000B4390000}"/>
    <cellStyle name="60% - Accent6 28 13" xfId="32143" xr:uid="{00000000-0005-0000-0000-0000B5390000}"/>
    <cellStyle name="60% - Accent6 28 14" xfId="33654" xr:uid="{00000000-0005-0000-0000-0000B6390000}"/>
    <cellStyle name="60% - Accent6 28 2" xfId="16810" xr:uid="{00000000-0005-0000-0000-0000B7390000}"/>
    <cellStyle name="60% - Accent6 28 3" xfId="28468" xr:uid="{00000000-0005-0000-0000-0000B8390000}"/>
    <cellStyle name="60% - Accent6 28 4" xfId="25617" xr:uid="{00000000-0005-0000-0000-0000B9390000}"/>
    <cellStyle name="60% - Accent6 28 5" xfId="26966" xr:uid="{00000000-0005-0000-0000-0000BA390000}"/>
    <cellStyle name="60% - Accent6 28 6" xfId="21931" xr:uid="{00000000-0005-0000-0000-0000BB390000}"/>
    <cellStyle name="60% - Accent6 28 7" xfId="24885" xr:uid="{00000000-0005-0000-0000-0000BC390000}"/>
    <cellStyle name="60% - Accent6 28 8" xfId="23503" xr:uid="{00000000-0005-0000-0000-0000BD390000}"/>
    <cellStyle name="60% - Accent6 28 9" xfId="21520" xr:uid="{00000000-0005-0000-0000-0000BE390000}"/>
    <cellStyle name="60% - Accent6 29" xfId="1653" xr:uid="{00000000-0005-0000-0000-0000BF390000}"/>
    <cellStyle name="60% - Accent6 29 10" xfId="35982" xr:uid="{00000000-0005-0000-0000-0000C0390000}"/>
    <cellStyle name="60% - Accent6 29 11" xfId="37299" xr:uid="{00000000-0005-0000-0000-0000C1390000}"/>
    <cellStyle name="60% - Accent6 29 12" xfId="38521" xr:uid="{00000000-0005-0000-0000-0000C2390000}"/>
    <cellStyle name="60% - Accent6 29 13" xfId="39635" xr:uid="{00000000-0005-0000-0000-0000C3390000}"/>
    <cellStyle name="60% - Accent6 29 14" xfId="40645" xr:uid="{00000000-0005-0000-0000-0000C4390000}"/>
    <cellStyle name="60% - Accent6 29 2" xfId="16906" xr:uid="{00000000-0005-0000-0000-0000C5390000}"/>
    <cellStyle name="60% - Accent6 29 3" xfId="28551" xr:uid="{00000000-0005-0000-0000-0000C6390000}"/>
    <cellStyle name="60% - Accent6 29 4" xfId="4456" xr:uid="{00000000-0005-0000-0000-0000C7390000}"/>
    <cellStyle name="60% - Accent6 29 5" xfId="29679" xr:uid="{00000000-0005-0000-0000-0000C8390000}"/>
    <cellStyle name="60% - Accent6 29 6" xfId="19585" xr:uid="{00000000-0005-0000-0000-0000C9390000}"/>
    <cellStyle name="60% - Accent6 29 7" xfId="27383" xr:uid="{00000000-0005-0000-0000-0000CA390000}"/>
    <cellStyle name="60% - Accent6 29 8" xfId="33128" xr:uid="{00000000-0005-0000-0000-0000CB390000}"/>
    <cellStyle name="60% - Accent6 29 9" xfId="34592" xr:uid="{00000000-0005-0000-0000-0000CC390000}"/>
    <cellStyle name="60% - Accent6 3" xfId="1654" xr:uid="{00000000-0005-0000-0000-0000CD390000}"/>
    <cellStyle name="60% - Accent6 3 10" xfId="27527" xr:uid="{00000000-0005-0000-0000-0000CE390000}"/>
    <cellStyle name="60% - Accent6 3 11" xfId="19336" xr:uid="{00000000-0005-0000-0000-0000CF390000}"/>
    <cellStyle name="60% - Accent6 3 12" xfId="23423" xr:uid="{00000000-0005-0000-0000-0000D0390000}"/>
    <cellStyle name="60% - Accent6 3 13" xfId="22436" xr:uid="{00000000-0005-0000-0000-0000D1390000}"/>
    <cellStyle name="60% - Accent6 3 14" xfId="21114" xr:uid="{00000000-0005-0000-0000-0000D2390000}"/>
    <cellStyle name="60% - Accent6 3 15" xfId="27589" xr:uid="{00000000-0005-0000-0000-0000D3390000}"/>
    <cellStyle name="60% - Accent6 3 16" xfId="24948" xr:uid="{00000000-0005-0000-0000-0000D4390000}"/>
    <cellStyle name="60% - Accent6 3 2" xfId="1655" xr:uid="{00000000-0005-0000-0000-0000D5390000}"/>
    <cellStyle name="60% - Accent6 3 3" xfId="1656" xr:uid="{00000000-0005-0000-0000-0000D6390000}"/>
    <cellStyle name="60% - Accent6 3 4" xfId="8072" xr:uid="{00000000-0005-0000-0000-0000D7390000}"/>
    <cellStyle name="60% - Accent6 3 5" xfId="21561" xr:uid="{00000000-0005-0000-0000-0000D8390000}"/>
    <cellStyle name="60% - Accent6 3 6" xfId="24888" xr:uid="{00000000-0005-0000-0000-0000D9390000}"/>
    <cellStyle name="60% - Accent6 3 7" xfId="24662" xr:uid="{00000000-0005-0000-0000-0000DA390000}"/>
    <cellStyle name="60% - Accent6 3 8" xfId="25997" xr:uid="{00000000-0005-0000-0000-0000DB390000}"/>
    <cellStyle name="60% - Accent6 3 9" xfId="21921" xr:uid="{00000000-0005-0000-0000-0000DC390000}"/>
    <cellStyle name="60% - Accent6 30" xfId="1657" xr:uid="{00000000-0005-0000-0000-0000DD390000}"/>
    <cellStyle name="60% - Accent6 30 10" xfId="38686" xr:uid="{00000000-0005-0000-0000-0000DE390000}"/>
    <cellStyle name="60% - Accent6 30 11" xfId="39788" xr:uid="{00000000-0005-0000-0000-0000DF390000}"/>
    <cellStyle name="60% - Accent6 30 12" xfId="40771" xr:uid="{00000000-0005-0000-0000-0000E0390000}"/>
    <cellStyle name="60% - Accent6 30 13" xfId="41602" xr:uid="{00000000-0005-0000-0000-0000E1390000}"/>
    <cellStyle name="60% - Accent6 30 14" xfId="42291" xr:uid="{00000000-0005-0000-0000-0000E2390000}"/>
    <cellStyle name="60% - Accent6 30 2" xfId="17002" xr:uid="{00000000-0005-0000-0000-0000E3390000}"/>
    <cellStyle name="60% - Accent6 30 3" xfId="28625" xr:uid="{00000000-0005-0000-0000-0000E4390000}"/>
    <cellStyle name="60% - Accent6 30 4" xfId="30249" xr:uid="{00000000-0005-0000-0000-0000E5390000}"/>
    <cellStyle name="60% - Accent6 30 5" xfId="31822" xr:uid="{00000000-0005-0000-0000-0000E6390000}"/>
    <cellStyle name="60% - Accent6 30 6" xfId="33347" xr:uid="{00000000-0005-0000-0000-0000E7390000}"/>
    <cellStyle name="60% - Accent6 30 7" xfId="34800" xr:uid="{00000000-0005-0000-0000-0000E8390000}"/>
    <cellStyle name="60% - Accent6 30 8" xfId="36183" xr:uid="{00000000-0005-0000-0000-0000E9390000}"/>
    <cellStyle name="60% - Accent6 30 9" xfId="37484" xr:uid="{00000000-0005-0000-0000-0000EA390000}"/>
    <cellStyle name="60% - Accent6 31" xfId="1658" xr:uid="{00000000-0005-0000-0000-0000EB390000}"/>
    <cellStyle name="60% - Accent6 31 10" xfId="38733" xr:uid="{00000000-0005-0000-0000-0000EC390000}"/>
    <cellStyle name="60% - Accent6 31 11" xfId="39830" xr:uid="{00000000-0005-0000-0000-0000ED390000}"/>
    <cellStyle name="60% - Accent6 31 12" xfId="40807" xr:uid="{00000000-0005-0000-0000-0000EE390000}"/>
    <cellStyle name="60% - Accent6 31 13" xfId="41633" xr:uid="{00000000-0005-0000-0000-0000EF390000}"/>
    <cellStyle name="60% - Accent6 31 14" xfId="42321" xr:uid="{00000000-0005-0000-0000-0000F0390000}"/>
    <cellStyle name="60% - Accent6 31 2" xfId="17098" xr:uid="{00000000-0005-0000-0000-0000F1390000}"/>
    <cellStyle name="60% - Accent6 31 3" xfId="28709" xr:uid="{00000000-0005-0000-0000-0000F2390000}"/>
    <cellStyle name="60% - Accent6 31 4" xfId="30320" xr:uid="{00000000-0005-0000-0000-0000F3390000}"/>
    <cellStyle name="60% - Accent6 31 5" xfId="31891" xr:uid="{00000000-0005-0000-0000-0000F4390000}"/>
    <cellStyle name="60% - Accent6 31 6" xfId="33413" xr:uid="{00000000-0005-0000-0000-0000F5390000}"/>
    <cellStyle name="60% - Accent6 31 7" xfId="34861" xr:uid="{00000000-0005-0000-0000-0000F6390000}"/>
    <cellStyle name="60% - Accent6 31 8" xfId="36240" xr:uid="{00000000-0005-0000-0000-0000F7390000}"/>
    <cellStyle name="60% - Accent6 31 9" xfId="37537" xr:uid="{00000000-0005-0000-0000-0000F8390000}"/>
    <cellStyle name="60% - Accent6 32" xfId="1659" xr:uid="{00000000-0005-0000-0000-0000F9390000}"/>
    <cellStyle name="60% - Accent6 32 10" xfId="38784" xr:uid="{00000000-0005-0000-0000-0000FA390000}"/>
    <cellStyle name="60% - Accent6 32 11" xfId="39876" xr:uid="{00000000-0005-0000-0000-0000FB390000}"/>
    <cellStyle name="60% - Accent6 32 12" xfId="40846" xr:uid="{00000000-0005-0000-0000-0000FC390000}"/>
    <cellStyle name="60% - Accent6 32 13" xfId="41667" xr:uid="{00000000-0005-0000-0000-0000FD390000}"/>
    <cellStyle name="60% - Accent6 32 14" xfId="42351" xr:uid="{00000000-0005-0000-0000-0000FE390000}"/>
    <cellStyle name="60% - Accent6 32 2" xfId="17194" xr:uid="{00000000-0005-0000-0000-0000FF390000}"/>
    <cellStyle name="60% - Accent6 32 3" xfId="28776" xr:uid="{00000000-0005-0000-0000-0000003A0000}"/>
    <cellStyle name="60% - Accent6 32 4" xfId="30389" xr:uid="{00000000-0005-0000-0000-0000013A0000}"/>
    <cellStyle name="60% - Accent6 32 5" xfId="31961" xr:uid="{00000000-0005-0000-0000-0000023A0000}"/>
    <cellStyle name="60% - Accent6 32 6" xfId="33477" xr:uid="{00000000-0005-0000-0000-0000033A0000}"/>
    <cellStyle name="60% - Accent6 32 7" xfId="34922" xr:uid="{00000000-0005-0000-0000-0000043A0000}"/>
    <cellStyle name="60% - Accent6 32 8" xfId="36296" xr:uid="{00000000-0005-0000-0000-0000053A0000}"/>
    <cellStyle name="60% - Accent6 32 9" xfId="37591" xr:uid="{00000000-0005-0000-0000-0000063A0000}"/>
    <cellStyle name="60% - Accent6 33" xfId="1660" xr:uid="{00000000-0005-0000-0000-0000073A0000}"/>
    <cellStyle name="60% - Accent6 33 10" xfId="38835" xr:uid="{00000000-0005-0000-0000-0000083A0000}"/>
    <cellStyle name="60% - Accent6 33 11" xfId="39922" xr:uid="{00000000-0005-0000-0000-0000093A0000}"/>
    <cellStyle name="60% - Accent6 33 12" xfId="40885" xr:uid="{00000000-0005-0000-0000-00000A3A0000}"/>
    <cellStyle name="60% - Accent6 33 13" xfId="41699" xr:uid="{00000000-0005-0000-0000-00000B3A0000}"/>
    <cellStyle name="60% - Accent6 33 14" xfId="42380" xr:uid="{00000000-0005-0000-0000-00000C3A0000}"/>
    <cellStyle name="60% - Accent6 33 2" xfId="17290" xr:uid="{00000000-0005-0000-0000-00000D3A0000}"/>
    <cellStyle name="60% - Accent6 33 3" xfId="28846" xr:uid="{00000000-0005-0000-0000-00000E3A0000}"/>
    <cellStyle name="60% - Accent6 33 4" xfId="30463" xr:uid="{00000000-0005-0000-0000-00000F3A0000}"/>
    <cellStyle name="60% - Accent6 33 5" xfId="32026" xr:uid="{00000000-0005-0000-0000-0000103A0000}"/>
    <cellStyle name="60% - Accent6 33 6" xfId="33540" xr:uid="{00000000-0005-0000-0000-0000113A0000}"/>
    <cellStyle name="60% - Accent6 33 7" xfId="34982" xr:uid="{00000000-0005-0000-0000-0000123A0000}"/>
    <cellStyle name="60% - Accent6 33 8" xfId="36352" xr:uid="{00000000-0005-0000-0000-0000133A0000}"/>
    <cellStyle name="60% - Accent6 33 9" xfId="37645" xr:uid="{00000000-0005-0000-0000-0000143A0000}"/>
    <cellStyle name="60% - Accent6 34" xfId="1661" xr:uid="{00000000-0005-0000-0000-0000153A0000}"/>
    <cellStyle name="60% - Accent6 34 10" xfId="38888" xr:uid="{00000000-0005-0000-0000-0000163A0000}"/>
    <cellStyle name="60% - Accent6 34 11" xfId="39972" xr:uid="{00000000-0005-0000-0000-0000173A0000}"/>
    <cellStyle name="60% - Accent6 34 12" xfId="40923" xr:uid="{00000000-0005-0000-0000-0000183A0000}"/>
    <cellStyle name="60% - Accent6 34 13" xfId="41733" xr:uid="{00000000-0005-0000-0000-0000193A0000}"/>
    <cellStyle name="60% - Accent6 34 14" xfId="42409" xr:uid="{00000000-0005-0000-0000-00001A3A0000}"/>
    <cellStyle name="60% - Accent6 34 2" xfId="17386" xr:uid="{00000000-0005-0000-0000-00001B3A0000}"/>
    <cellStyle name="60% - Accent6 34 3" xfId="28930" xr:uid="{00000000-0005-0000-0000-00001C3A0000}"/>
    <cellStyle name="60% - Accent6 34 4" xfId="30537" xr:uid="{00000000-0005-0000-0000-00001D3A0000}"/>
    <cellStyle name="60% - Accent6 34 5" xfId="32102" xr:uid="{00000000-0005-0000-0000-00001E3A0000}"/>
    <cellStyle name="60% - Accent6 34 6" xfId="33613" xr:uid="{00000000-0005-0000-0000-00001F3A0000}"/>
    <cellStyle name="60% - Accent6 34 7" xfId="35053" xr:uid="{00000000-0005-0000-0000-0000203A0000}"/>
    <cellStyle name="60% - Accent6 34 8" xfId="36416" xr:uid="{00000000-0005-0000-0000-0000213A0000}"/>
    <cellStyle name="60% - Accent6 34 9" xfId="37705" xr:uid="{00000000-0005-0000-0000-0000223A0000}"/>
    <cellStyle name="60% - Accent6 35" xfId="1662" xr:uid="{00000000-0005-0000-0000-0000233A0000}"/>
    <cellStyle name="60% - Accent6 35 10" xfId="38931" xr:uid="{00000000-0005-0000-0000-0000243A0000}"/>
    <cellStyle name="60% - Accent6 35 11" xfId="40012" xr:uid="{00000000-0005-0000-0000-0000253A0000}"/>
    <cellStyle name="60% - Accent6 35 12" xfId="40958" xr:uid="{00000000-0005-0000-0000-0000263A0000}"/>
    <cellStyle name="60% - Accent6 35 13" xfId="41763" xr:uid="{00000000-0005-0000-0000-0000273A0000}"/>
    <cellStyle name="60% - Accent6 35 14" xfId="42437" xr:uid="{00000000-0005-0000-0000-0000283A0000}"/>
    <cellStyle name="60% - Accent6 35 2" xfId="17481" xr:uid="{00000000-0005-0000-0000-0000293A0000}"/>
    <cellStyle name="60% - Accent6 35 3" xfId="29005" xr:uid="{00000000-0005-0000-0000-00002A3A0000}"/>
    <cellStyle name="60% - Accent6 35 4" xfId="30608" xr:uid="{00000000-0005-0000-0000-00002B3A0000}"/>
    <cellStyle name="60% - Accent6 35 5" xfId="32172" xr:uid="{00000000-0005-0000-0000-00002C3A0000}"/>
    <cellStyle name="60% - Accent6 35 6" xfId="33682" xr:uid="{00000000-0005-0000-0000-00002D3A0000}"/>
    <cellStyle name="60% - Accent6 35 7" xfId="35115" xr:uid="{00000000-0005-0000-0000-00002E3A0000}"/>
    <cellStyle name="60% - Accent6 35 8" xfId="36476" xr:uid="{00000000-0005-0000-0000-00002F3A0000}"/>
    <cellStyle name="60% - Accent6 35 9" xfId="37754" xr:uid="{00000000-0005-0000-0000-0000303A0000}"/>
    <cellStyle name="60% - Accent6 36" xfId="1663" xr:uid="{00000000-0005-0000-0000-0000313A0000}"/>
    <cellStyle name="60% - Accent6 36 10" xfId="38981" xr:uid="{00000000-0005-0000-0000-0000323A0000}"/>
    <cellStyle name="60% - Accent6 36 11" xfId="40056" xr:uid="{00000000-0005-0000-0000-0000333A0000}"/>
    <cellStyle name="60% - Accent6 36 12" xfId="40997" xr:uid="{00000000-0005-0000-0000-0000343A0000}"/>
    <cellStyle name="60% - Accent6 36 13" xfId="41794" xr:uid="{00000000-0005-0000-0000-0000353A0000}"/>
    <cellStyle name="60% - Accent6 36 14" xfId="42465" xr:uid="{00000000-0005-0000-0000-0000363A0000}"/>
    <cellStyle name="60% - Accent6 36 2" xfId="17576" xr:uid="{00000000-0005-0000-0000-0000373A0000}"/>
    <cellStyle name="60% - Accent6 36 3" xfId="29072" xr:uid="{00000000-0005-0000-0000-0000383A0000}"/>
    <cellStyle name="60% - Accent6 36 4" xfId="30684" xr:uid="{00000000-0005-0000-0000-0000393A0000}"/>
    <cellStyle name="60% - Accent6 36 5" xfId="32242" xr:uid="{00000000-0005-0000-0000-00003A3A0000}"/>
    <cellStyle name="60% - Accent6 36 6" xfId="33749" xr:uid="{00000000-0005-0000-0000-00003B3A0000}"/>
    <cellStyle name="60% - Accent6 36 7" xfId="35181" xr:uid="{00000000-0005-0000-0000-00003C3A0000}"/>
    <cellStyle name="60% - Accent6 36 8" xfId="36538" xr:uid="{00000000-0005-0000-0000-00003D3A0000}"/>
    <cellStyle name="60% - Accent6 36 9" xfId="37810" xr:uid="{00000000-0005-0000-0000-00003E3A0000}"/>
    <cellStyle name="60% - Accent6 37" xfId="1664" xr:uid="{00000000-0005-0000-0000-00003F3A0000}"/>
    <cellStyle name="60% - Accent6 37 10" xfId="39032" xr:uid="{00000000-0005-0000-0000-0000403A0000}"/>
    <cellStyle name="60% - Accent6 37 11" xfId="40100" xr:uid="{00000000-0005-0000-0000-0000413A0000}"/>
    <cellStyle name="60% - Accent6 37 12" xfId="41034" xr:uid="{00000000-0005-0000-0000-0000423A0000}"/>
    <cellStyle name="60% - Accent6 37 13" xfId="41827" xr:uid="{00000000-0005-0000-0000-0000433A0000}"/>
    <cellStyle name="60% - Accent6 37 14" xfId="42495" xr:uid="{00000000-0005-0000-0000-0000443A0000}"/>
    <cellStyle name="60% - Accent6 37 2" xfId="17673" xr:uid="{00000000-0005-0000-0000-0000453A0000}"/>
    <cellStyle name="60% - Accent6 37 3" xfId="29154" xr:uid="{00000000-0005-0000-0000-0000463A0000}"/>
    <cellStyle name="60% - Accent6 37 4" xfId="30751" xr:uid="{00000000-0005-0000-0000-0000473A0000}"/>
    <cellStyle name="60% - Accent6 37 5" xfId="32317" xr:uid="{00000000-0005-0000-0000-0000483A0000}"/>
    <cellStyle name="60% - Accent6 37 6" xfId="33816" xr:uid="{00000000-0005-0000-0000-0000493A0000}"/>
    <cellStyle name="60% - Accent6 37 7" xfId="35243" xr:uid="{00000000-0005-0000-0000-00004A3A0000}"/>
    <cellStyle name="60% - Accent6 37 8" xfId="36597" xr:uid="{00000000-0005-0000-0000-00004B3A0000}"/>
    <cellStyle name="60% - Accent6 37 9" xfId="37864" xr:uid="{00000000-0005-0000-0000-00004C3A0000}"/>
    <cellStyle name="60% - Accent6 38" xfId="1665" xr:uid="{00000000-0005-0000-0000-00004D3A0000}"/>
    <cellStyle name="60% - Accent6 38 10" xfId="39080" xr:uid="{00000000-0005-0000-0000-00004E3A0000}"/>
    <cellStyle name="60% - Accent6 38 11" xfId="40145" xr:uid="{00000000-0005-0000-0000-00004F3A0000}"/>
    <cellStyle name="60% - Accent6 38 12" xfId="41070" xr:uid="{00000000-0005-0000-0000-0000503A0000}"/>
    <cellStyle name="60% - Accent6 38 13" xfId="41860" xr:uid="{00000000-0005-0000-0000-0000513A0000}"/>
    <cellStyle name="60% - Accent6 38 14" xfId="42525" xr:uid="{00000000-0005-0000-0000-0000523A0000}"/>
    <cellStyle name="60% - Accent6 38 2" xfId="17770" xr:uid="{00000000-0005-0000-0000-0000533A0000}"/>
    <cellStyle name="60% - Accent6 38 3" xfId="29228" xr:uid="{00000000-0005-0000-0000-0000543A0000}"/>
    <cellStyle name="60% - Accent6 38 4" xfId="30830" xr:uid="{00000000-0005-0000-0000-0000553A0000}"/>
    <cellStyle name="60% - Accent6 38 5" xfId="32383" xr:uid="{00000000-0005-0000-0000-0000563A0000}"/>
    <cellStyle name="60% - Accent6 38 6" xfId="33879" xr:uid="{00000000-0005-0000-0000-0000573A0000}"/>
    <cellStyle name="60% - Accent6 38 7" xfId="35302" xr:uid="{00000000-0005-0000-0000-0000583A0000}"/>
    <cellStyle name="60% - Accent6 38 8" xfId="36654" xr:uid="{00000000-0005-0000-0000-0000593A0000}"/>
    <cellStyle name="60% - Accent6 38 9" xfId="37916" xr:uid="{00000000-0005-0000-0000-00005A3A0000}"/>
    <cellStyle name="60% - Accent6 39" xfId="1666" xr:uid="{00000000-0005-0000-0000-00005B3A0000}"/>
    <cellStyle name="60% - Accent6 39 10" xfId="39133" xr:uid="{00000000-0005-0000-0000-00005C3A0000}"/>
    <cellStyle name="60% - Accent6 39 11" xfId="40192" xr:uid="{00000000-0005-0000-0000-00005D3A0000}"/>
    <cellStyle name="60% - Accent6 39 12" xfId="41111" xr:uid="{00000000-0005-0000-0000-00005E3A0000}"/>
    <cellStyle name="60% - Accent6 39 13" xfId="41895" xr:uid="{00000000-0005-0000-0000-00005F3A0000}"/>
    <cellStyle name="60% - Accent6 39 14" xfId="42554" xr:uid="{00000000-0005-0000-0000-0000603A0000}"/>
    <cellStyle name="60% - Accent6 39 2" xfId="17866" xr:uid="{00000000-0005-0000-0000-0000613A0000}"/>
    <cellStyle name="60% - Accent6 39 3" xfId="29299" xr:uid="{00000000-0005-0000-0000-0000623A0000}"/>
    <cellStyle name="60% - Accent6 39 4" xfId="30902" xr:uid="{00000000-0005-0000-0000-0000633A0000}"/>
    <cellStyle name="60% - Accent6 39 5" xfId="32459" xr:uid="{00000000-0005-0000-0000-0000643A0000}"/>
    <cellStyle name="60% - Accent6 39 6" xfId="33951" xr:uid="{00000000-0005-0000-0000-0000653A0000}"/>
    <cellStyle name="60% - Accent6 39 7" xfId="35371" xr:uid="{00000000-0005-0000-0000-0000663A0000}"/>
    <cellStyle name="60% - Accent6 39 8" xfId="36719" xr:uid="{00000000-0005-0000-0000-0000673A0000}"/>
    <cellStyle name="60% - Accent6 39 9" xfId="37972" xr:uid="{00000000-0005-0000-0000-0000683A0000}"/>
    <cellStyle name="60% - Accent6 4" xfId="1667" xr:uid="{00000000-0005-0000-0000-0000693A0000}"/>
    <cellStyle name="60% - Accent6 4 10" xfId="19747" xr:uid="{00000000-0005-0000-0000-00006A3A0000}"/>
    <cellStyle name="60% - Accent6 4 11" xfId="19136" xr:uid="{00000000-0005-0000-0000-00006B3A0000}"/>
    <cellStyle name="60% - Accent6 4 12" xfId="31676" xr:uid="{00000000-0005-0000-0000-00006C3A0000}"/>
    <cellStyle name="60% - Accent6 4 13" xfId="24500" xr:uid="{00000000-0005-0000-0000-00006D3A0000}"/>
    <cellStyle name="60% - Accent6 4 14" xfId="23279" xr:uid="{00000000-0005-0000-0000-00006E3A0000}"/>
    <cellStyle name="60% - Accent6 4 15" xfId="13275" xr:uid="{00000000-0005-0000-0000-00006F3A0000}"/>
    <cellStyle name="60% - Accent6 4 16" xfId="26948" xr:uid="{00000000-0005-0000-0000-0000703A0000}"/>
    <cellStyle name="60% - Accent6 4 2" xfId="1668" xr:uid="{00000000-0005-0000-0000-0000713A0000}"/>
    <cellStyle name="60% - Accent6 4 3" xfId="1669" xr:uid="{00000000-0005-0000-0000-0000723A0000}"/>
    <cellStyle name="60% - Accent6 4 4" xfId="8172" xr:uid="{00000000-0005-0000-0000-0000733A0000}"/>
    <cellStyle name="60% - Accent6 4 5" xfId="21641" xr:uid="{00000000-0005-0000-0000-0000743A0000}"/>
    <cellStyle name="60% - Accent6 4 6" xfId="23970" xr:uid="{00000000-0005-0000-0000-0000753A0000}"/>
    <cellStyle name="60% - Accent6 4 7" xfId="19145" xr:uid="{00000000-0005-0000-0000-0000763A0000}"/>
    <cellStyle name="60% - Accent6 4 8" xfId="22893" xr:uid="{00000000-0005-0000-0000-0000773A0000}"/>
    <cellStyle name="60% - Accent6 4 9" xfId="19955" xr:uid="{00000000-0005-0000-0000-0000783A0000}"/>
    <cellStyle name="60% - Accent6 40" xfId="1670" xr:uid="{00000000-0005-0000-0000-0000793A0000}"/>
    <cellStyle name="60% - Accent6 40 10" xfId="39183" xr:uid="{00000000-0005-0000-0000-00007A3A0000}"/>
    <cellStyle name="60% - Accent6 40 11" xfId="40236" xr:uid="{00000000-0005-0000-0000-00007B3A0000}"/>
    <cellStyle name="60% - Accent6 40 12" xfId="41149" xr:uid="{00000000-0005-0000-0000-00007C3A0000}"/>
    <cellStyle name="60% - Accent6 40 13" xfId="41926" xr:uid="{00000000-0005-0000-0000-00007D3A0000}"/>
    <cellStyle name="60% - Accent6 40 14" xfId="42583" xr:uid="{00000000-0005-0000-0000-00007E3A0000}"/>
    <cellStyle name="60% - Accent6 40 2" xfId="17962" xr:uid="{00000000-0005-0000-0000-00007F3A0000}"/>
    <cellStyle name="60% - Accent6 40 3" xfId="29381" xr:uid="{00000000-0005-0000-0000-0000803A0000}"/>
    <cellStyle name="60% - Accent6 40 4" xfId="30978" xr:uid="{00000000-0005-0000-0000-0000813A0000}"/>
    <cellStyle name="60% - Accent6 40 5" xfId="32527" xr:uid="{00000000-0005-0000-0000-0000823A0000}"/>
    <cellStyle name="60% - Accent6 40 6" xfId="34014" xr:uid="{00000000-0005-0000-0000-0000833A0000}"/>
    <cellStyle name="60% - Accent6 40 7" xfId="35432" xr:uid="{00000000-0005-0000-0000-0000843A0000}"/>
    <cellStyle name="60% - Accent6 40 8" xfId="36778" xr:uid="{00000000-0005-0000-0000-0000853A0000}"/>
    <cellStyle name="60% - Accent6 40 9" xfId="38029" xr:uid="{00000000-0005-0000-0000-0000863A0000}"/>
    <cellStyle name="60% - Accent6 41" xfId="1671" xr:uid="{00000000-0005-0000-0000-0000873A0000}"/>
    <cellStyle name="60% - Accent6 41 10" xfId="39236" xr:uid="{00000000-0005-0000-0000-0000883A0000}"/>
    <cellStyle name="60% - Accent6 41 11" xfId="40282" xr:uid="{00000000-0005-0000-0000-0000893A0000}"/>
    <cellStyle name="60% - Accent6 41 12" xfId="41188" xr:uid="{00000000-0005-0000-0000-00008A3A0000}"/>
    <cellStyle name="60% - Accent6 41 13" xfId="41959" xr:uid="{00000000-0005-0000-0000-00008B3A0000}"/>
    <cellStyle name="60% - Accent6 41 14" xfId="42612" xr:uid="{00000000-0005-0000-0000-00008C3A0000}"/>
    <cellStyle name="60% - Accent6 41 2" xfId="18058" xr:uid="{00000000-0005-0000-0000-00008D3A0000}"/>
    <cellStyle name="60% - Accent6 41 3" xfId="29461" xr:uid="{00000000-0005-0000-0000-00008E3A0000}"/>
    <cellStyle name="60% - Accent6 41 4" xfId="31058" xr:uid="{00000000-0005-0000-0000-00008F3A0000}"/>
    <cellStyle name="60% - Accent6 41 5" xfId="32601" xr:uid="{00000000-0005-0000-0000-0000903A0000}"/>
    <cellStyle name="60% - Accent6 41 6" xfId="34082" xr:uid="{00000000-0005-0000-0000-0000913A0000}"/>
    <cellStyle name="60% - Accent6 41 7" xfId="35495" xr:uid="{00000000-0005-0000-0000-0000923A0000}"/>
    <cellStyle name="60% - Accent6 41 8" xfId="36836" xr:uid="{00000000-0005-0000-0000-0000933A0000}"/>
    <cellStyle name="60% - Accent6 41 9" xfId="38085" xr:uid="{00000000-0005-0000-0000-0000943A0000}"/>
    <cellStyle name="60% - Accent6 42" xfId="1672" xr:uid="{00000000-0005-0000-0000-0000953A0000}"/>
    <cellStyle name="60% - Accent6 42 10" xfId="39297" xr:uid="{00000000-0005-0000-0000-0000963A0000}"/>
    <cellStyle name="60% - Accent6 42 11" xfId="40337" xr:uid="{00000000-0005-0000-0000-0000973A0000}"/>
    <cellStyle name="60% - Accent6 42 12" xfId="41233" xr:uid="{00000000-0005-0000-0000-0000983A0000}"/>
    <cellStyle name="60% - Accent6 42 13" xfId="41995" xr:uid="{00000000-0005-0000-0000-0000993A0000}"/>
    <cellStyle name="60% - Accent6 42 14" xfId="42641" xr:uid="{00000000-0005-0000-0000-00009A3A0000}"/>
    <cellStyle name="60% - Accent6 42 2" xfId="18154" xr:uid="{00000000-0005-0000-0000-00009B3A0000}"/>
    <cellStyle name="60% - Accent6 42 3" xfId="29543" xr:uid="{00000000-0005-0000-0000-00009C3A0000}"/>
    <cellStyle name="60% - Accent6 42 4" xfId="31129" xr:uid="{00000000-0005-0000-0000-00009D3A0000}"/>
    <cellStyle name="60% - Accent6 42 5" xfId="32680" xr:uid="{00000000-0005-0000-0000-00009E3A0000}"/>
    <cellStyle name="60% - Accent6 42 6" xfId="34157" xr:uid="{00000000-0005-0000-0000-00009F3A0000}"/>
    <cellStyle name="60% - Accent6 42 7" xfId="35565" xr:uid="{00000000-0005-0000-0000-0000A03A0000}"/>
    <cellStyle name="60% - Accent6 42 8" xfId="36905" xr:uid="{00000000-0005-0000-0000-0000A13A0000}"/>
    <cellStyle name="60% - Accent6 42 9" xfId="38150" xr:uid="{00000000-0005-0000-0000-0000A23A0000}"/>
    <cellStyle name="60% - Accent6 43" xfId="1673" xr:uid="{00000000-0005-0000-0000-0000A33A0000}"/>
    <cellStyle name="60% - Accent6 43 10" xfId="39351" xr:uid="{00000000-0005-0000-0000-0000A43A0000}"/>
    <cellStyle name="60% - Accent6 43 11" xfId="40386" xr:uid="{00000000-0005-0000-0000-0000A53A0000}"/>
    <cellStyle name="60% - Accent6 43 12" xfId="41276" xr:uid="{00000000-0005-0000-0000-0000A63A0000}"/>
    <cellStyle name="60% - Accent6 43 13" xfId="42030" xr:uid="{00000000-0005-0000-0000-0000A73A0000}"/>
    <cellStyle name="60% - Accent6 43 14" xfId="42670" xr:uid="{00000000-0005-0000-0000-0000A83A0000}"/>
    <cellStyle name="60% - Accent6 43 2" xfId="18250" xr:uid="{00000000-0005-0000-0000-0000A93A0000}"/>
    <cellStyle name="60% - Accent6 43 3" xfId="29621" xr:uid="{00000000-0005-0000-0000-0000AA3A0000}"/>
    <cellStyle name="60% - Accent6 43 4" xfId="31197" xr:uid="{00000000-0005-0000-0000-0000AB3A0000}"/>
    <cellStyle name="60% - Accent6 43 5" xfId="32750" xr:uid="{00000000-0005-0000-0000-0000AC3A0000}"/>
    <cellStyle name="60% - Accent6 43 6" xfId="34226" xr:uid="{00000000-0005-0000-0000-0000AD3A0000}"/>
    <cellStyle name="60% - Accent6 43 7" xfId="35631" xr:uid="{00000000-0005-0000-0000-0000AE3A0000}"/>
    <cellStyle name="60% - Accent6 43 8" xfId="36969" xr:uid="{00000000-0005-0000-0000-0000AF3A0000}"/>
    <cellStyle name="60% - Accent6 43 9" xfId="38210" xr:uid="{00000000-0005-0000-0000-0000B03A0000}"/>
    <cellStyle name="60% - Accent6 44" xfId="1674" xr:uid="{00000000-0005-0000-0000-0000B13A0000}"/>
    <cellStyle name="60% - Accent6 44 10" xfId="39404" xr:uid="{00000000-0005-0000-0000-0000B23A0000}"/>
    <cellStyle name="60% - Accent6 44 11" xfId="40435" xr:uid="{00000000-0005-0000-0000-0000B33A0000}"/>
    <cellStyle name="60% - Accent6 44 12" xfId="41315" xr:uid="{00000000-0005-0000-0000-0000B43A0000}"/>
    <cellStyle name="60% - Accent6 44 13" xfId="42064" xr:uid="{00000000-0005-0000-0000-0000B53A0000}"/>
    <cellStyle name="60% - Accent6 44 14" xfId="42699" xr:uid="{00000000-0005-0000-0000-0000B63A0000}"/>
    <cellStyle name="60% - Accent6 44 2" xfId="18346" xr:uid="{00000000-0005-0000-0000-0000B73A0000}"/>
    <cellStyle name="60% - Accent6 44 3" xfId="29694" xr:uid="{00000000-0005-0000-0000-0000B83A0000}"/>
    <cellStyle name="60% - Accent6 44 4" xfId="31273" xr:uid="{00000000-0005-0000-0000-0000B93A0000}"/>
    <cellStyle name="60% - Accent6 44 5" xfId="32818" xr:uid="{00000000-0005-0000-0000-0000BA3A0000}"/>
    <cellStyle name="60% - Accent6 44 6" xfId="34294" xr:uid="{00000000-0005-0000-0000-0000BB3A0000}"/>
    <cellStyle name="60% - Accent6 44 7" xfId="35696" xr:uid="{00000000-0005-0000-0000-0000BC3A0000}"/>
    <cellStyle name="60% - Accent6 44 8" xfId="37031" xr:uid="{00000000-0005-0000-0000-0000BD3A0000}"/>
    <cellStyle name="60% - Accent6 44 9" xfId="38266" xr:uid="{00000000-0005-0000-0000-0000BE3A0000}"/>
    <cellStyle name="60% - Accent6 45" xfId="1675" xr:uid="{00000000-0005-0000-0000-0000BF3A0000}"/>
    <cellStyle name="60% - Accent6 45 10" xfId="39455" xr:uid="{00000000-0005-0000-0000-0000C03A0000}"/>
    <cellStyle name="60% - Accent6 45 11" xfId="40478" xr:uid="{00000000-0005-0000-0000-0000C13A0000}"/>
    <cellStyle name="60% - Accent6 45 12" xfId="41353" xr:uid="{00000000-0005-0000-0000-0000C23A0000}"/>
    <cellStyle name="60% - Accent6 45 13" xfId="42093" xr:uid="{00000000-0005-0000-0000-0000C33A0000}"/>
    <cellStyle name="60% - Accent6 45 14" xfId="42726" xr:uid="{00000000-0005-0000-0000-0000C43A0000}"/>
    <cellStyle name="60% - Accent6 45 2" xfId="18440" xr:uid="{00000000-0005-0000-0000-0000C53A0000}"/>
    <cellStyle name="60% - Accent6 45 3" xfId="29766" xr:uid="{00000000-0005-0000-0000-0000C63A0000}"/>
    <cellStyle name="60% - Accent6 45 4" xfId="31350" xr:uid="{00000000-0005-0000-0000-0000C73A0000}"/>
    <cellStyle name="60% - Accent6 45 5" xfId="32889" xr:uid="{00000000-0005-0000-0000-0000C83A0000}"/>
    <cellStyle name="60% - Accent6 45 6" xfId="34362" xr:uid="{00000000-0005-0000-0000-0000C93A0000}"/>
    <cellStyle name="60% - Accent6 45 7" xfId="35761" xr:uid="{00000000-0005-0000-0000-0000CA3A0000}"/>
    <cellStyle name="60% - Accent6 45 8" xfId="37092" xr:uid="{00000000-0005-0000-0000-0000CB3A0000}"/>
    <cellStyle name="60% - Accent6 45 9" xfId="38325" xr:uid="{00000000-0005-0000-0000-0000CC3A0000}"/>
    <cellStyle name="60% - Accent6 46" xfId="1676" xr:uid="{00000000-0005-0000-0000-0000CD3A0000}"/>
    <cellStyle name="60% - Accent6 46 10" xfId="39512" xr:uid="{00000000-0005-0000-0000-0000CE3A0000}"/>
    <cellStyle name="60% - Accent6 46 11" xfId="40531" xr:uid="{00000000-0005-0000-0000-0000CF3A0000}"/>
    <cellStyle name="60% - Accent6 46 12" xfId="41399" xr:uid="{00000000-0005-0000-0000-0000D03A0000}"/>
    <cellStyle name="60% - Accent6 46 13" xfId="42127" xr:uid="{00000000-0005-0000-0000-0000D13A0000}"/>
    <cellStyle name="60% - Accent6 46 14" xfId="42757" xr:uid="{00000000-0005-0000-0000-0000D23A0000}"/>
    <cellStyle name="60% - Accent6 46 2" xfId="18538" xr:uid="{00000000-0005-0000-0000-0000D33A0000}"/>
    <cellStyle name="60% - Accent6 46 3" xfId="29849" xr:uid="{00000000-0005-0000-0000-0000D43A0000}"/>
    <cellStyle name="60% - Accent6 46 4" xfId="31425" xr:uid="{00000000-0005-0000-0000-0000D53A0000}"/>
    <cellStyle name="60% - Accent6 46 5" xfId="32964" xr:uid="{00000000-0005-0000-0000-0000D63A0000}"/>
    <cellStyle name="60% - Accent6 46 6" xfId="34436" xr:uid="{00000000-0005-0000-0000-0000D73A0000}"/>
    <cellStyle name="60% - Accent6 46 7" xfId="35832" xr:uid="{00000000-0005-0000-0000-0000D83A0000}"/>
    <cellStyle name="60% - Accent6 46 8" xfId="37159" xr:uid="{00000000-0005-0000-0000-0000D93A0000}"/>
    <cellStyle name="60% - Accent6 46 9" xfId="38386" xr:uid="{00000000-0005-0000-0000-0000DA3A0000}"/>
    <cellStyle name="60% - Accent6 47" xfId="1677" xr:uid="{00000000-0005-0000-0000-0000DB3A0000}"/>
    <cellStyle name="60% - Accent6 47 10" xfId="39564" xr:uid="{00000000-0005-0000-0000-0000DC3A0000}"/>
    <cellStyle name="60% - Accent6 47 11" xfId="40578" xr:uid="{00000000-0005-0000-0000-0000DD3A0000}"/>
    <cellStyle name="60% - Accent6 47 12" xfId="41439" xr:uid="{00000000-0005-0000-0000-0000DE3A0000}"/>
    <cellStyle name="60% - Accent6 47 13" xfId="42159" xr:uid="{00000000-0005-0000-0000-0000DF3A0000}"/>
    <cellStyle name="60% - Accent6 47 14" xfId="42786" xr:uid="{00000000-0005-0000-0000-0000E03A0000}"/>
    <cellStyle name="60% - Accent6 47 2" xfId="18634" xr:uid="{00000000-0005-0000-0000-0000E13A0000}"/>
    <cellStyle name="60% - Accent6 47 3" xfId="29926" xr:uid="{00000000-0005-0000-0000-0000E23A0000}"/>
    <cellStyle name="60% - Accent6 47 4" xfId="31501" xr:uid="{00000000-0005-0000-0000-0000E33A0000}"/>
    <cellStyle name="60% - Accent6 47 5" xfId="33035" xr:uid="{00000000-0005-0000-0000-0000E43A0000}"/>
    <cellStyle name="60% - Accent6 47 6" xfId="34504" xr:uid="{00000000-0005-0000-0000-0000E53A0000}"/>
    <cellStyle name="60% - Accent6 47 7" xfId="35895" xr:uid="{00000000-0005-0000-0000-0000E63A0000}"/>
    <cellStyle name="60% - Accent6 47 8" xfId="37218" xr:uid="{00000000-0005-0000-0000-0000E73A0000}"/>
    <cellStyle name="60% - Accent6 47 9" xfId="38442" xr:uid="{00000000-0005-0000-0000-0000E83A0000}"/>
    <cellStyle name="60% - Accent6 48" xfId="1678" xr:uid="{00000000-0005-0000-0000-0000E93A0000}"/>
    <cellStyle name="60% - Accent6 48 10" xfId="39618" xr:uid="{00000000-0005-0000-0000-0000EA3A0000}"/>
    <cellStyle name="60% - Accent6 48 11" xfId="40628" xr:uid="{00000000-0005-0000-0000-0000EB3A0000}"/>
    <cellStyle name="60% - Accent6 48 12" xfId="41481" xr:uid="{00000000-0005-0000-0000-0000EC3A0000}"/>
    <cellStyle name="60% - Accent6 48 13" xfId="42193" xr:uid="{00000000-0005-0000-0000-0000ED3A0000}"/>
    <cellStyle name="60% - Accent6 48 14" xfId="42815" xr:uid="{00000000-0005-0000-0000-0000EE3A0000}"/>
    <cellStyle name="60% - Accent6 48 2" xfId="18730" xr:uid="{00000000-0005-0000-0000-0000EF3A0000}"/>
    <cellStyle name="60% - Accent6 48 3" xfId="30005" xr:uid="{00000000-0005-0000-0000-0000F03A0000}"/>
    <cellStyle name="60% - Accent6 48 4" xfId="31579" xr:uid="{00000000-0005-0000-0000-0000F13A0000}"/>
    <cellStyle name="60% - Accent6 48 5" xfId="33111" xr:uid="{00000000-0005-0000-0000-0000F23A0000}"/>
    <cellStyle name="60% - Accent6 48 6" xfId="34575" xr:uid="{00000000-0005-0000-0000-0000F33A0000}"/>
    <cellStyle name="60% - Accent6 48 7" xfId="35965" xr:uid="{00000000-0005-0000-0000-0000F43A0000}"/>
    <cellStyle name="60% - Accent6 48 8" xfId="37282" xr:uid="{00000000-0005-0000-0000-0000F53A0000}"/>
    <cellStyle name="60% - Accent6 48 9" xfId="38504" xr:uid="{00000000-0005-0000-0000-0000F63A0000}"/>
    <cellStyle name="60% - Accent6 49" xfId="1679" xr:uid="{00000000-0005-0000-0000-0000F73A0000}"/>
    <cellStyle name="60% - Accent6 49 10" xfId="39677" xr:uid="{00000000-0005-0000-0000-0000F83A0000}"/>
    <cellStyle name="60% - Accent6 49 11" xfId="40680" xr:uid="{00000000-0005-0000-0000-0000F93A0000}"/>
    <cellStyle name="60% - Accent6 49 12" xfId="41525" xr:uid="{00000000-0005-0000-0000-0000FA3A0000}"/>
    <cellStyle name="60% - Accent6 49 13" xfId="42230" xr:uid="{00000000-0005-0000-0000-0000FB3A0000}"/>
    <cellStyle name="60% - Accent6 49 14" xfId="42844" xr:uid="{00000000-0005-0000-0000-0000FC3A0000}"/>
    <cellStyle name="60% - Accent6 49 2" xfId="18826" xr:uid="{00000000-0005-0000-0000-0000FD3A0000}"/>
    <cellStyle name="60% - Accent6 49 3" xfId="30081" xr:uid="{00000000-0005-0000-0000-0000FE3A0000}"/>
    <cellStyle name="60% - Accent6 49 4" xfId="31651" xr:uid="{00000000-0005-0000-0000-0000FF3A0000}"/>
    <cellStyle name="60% - Accent6 49 5" xfId="33185" xr:uid="{00000000-0005-0000-0000-0000003B0000}"/>
    <cellStyle name="60% - Accent6 49 6" xfId="34644" xr:uid="{00000000-0005-0000-0000-0000013B0000}"/>
    <cellStyle name="60% - Accent6 49 7" xfId="36033" xr:uid="{00000000-0005-0000-0000-0000023B0000}"/>
    <cellStyle name="60% - Accent6 49 8" xfId="37348" xr:uid="{00000000-0005-0000-0000-0000033B0000}"/>
    <cellStyle name="60% - Accent6 49 9" xfId="38567" xr:uid="{00000000-0005-0000-0000-0000043B0000}"/>
    <cellStyle name="60% - Accent6 5" xfId="1680" xr:uid="{00000000-0005-0000-0000-0000053B0000}"/>
    <cellStyle name="60% - Accent6 5 10" xfId="21395" xr:uid="{00000000-0005-0000-0000-0000063B0000}"/>
    <cellStyle name="60% - Accent6 5 11" xfId="31771" xr:uid="{00000000-0005-0000-0000-0000073B0000}"/>
    <cellStyle name="60% - Accent6 5 12" xfId="31164" xr:uid="{00000000-0005-0000-0000-0000083B0000}"/>
    <cellStyle name="60% - Accent6 5 13" xfId="32784" xr:uid="{00000000-0005-0000-0000-0000093B0000}"/>
    <cellStyle name="60% - Accent6 5 14" xfId="34260" xr:uid="{00000000-0005-0000-0000-00000A3B0000}"/>
    <cellStyle name="60% - Accent6 5 15" xfId="35663" xr:uid="{00000000-0005-0000-0000-00000B3B0000}"/>
    <cellStyle name="60% - Accent6 5 16" xfId="37001" xr:uid="{00000000-0005-0000-0000-00000C3B0000}"/>
    <cellStyle name="60% - Accent6 5 2" xfId="1681" xr:uid="{00000000-0005-0000-0000-00000D3B0000}"/>
    <cellStyle name="60% - Accent6 5 3" xfId="1682" xr:uid="{00000000-0005-0000-0000-00000E3B0000}"/>
    <cellStyle name="60% - Accent6 5 4" xfId="8269" xr:uid="{00000000-0005-0000-0000-00000F3B0000}"/>
    <cellStyle name="60% - Accent6 5 5" xfId="21723" xr:uid="{00000000-0005-0000-0000-0000103B0000}"/>
    <cellStyle name="60% - Accent6 5 6" xfId="21020" xr:uid="{00000000-0005-0000-0000-0000113B0000}"/>
    <cellStyle name="60% - Accent6 5 7" xfId="27414" xr:uid="{00000000-0005-0000-0000-0000123B0000}"/>
    <cellStyle name="60% - Accent6 5 8" xfId="26056" xr:uid="{00000000-0005-0000-0000-0000133B0000}"/>
    <cellStyle name="60% - Accent6 5 9" xfId="22490" xr:uid="{00000000-0005-0000-0000-0000143B0000}"/>
    <cellStyle name="60% - Accent6 50" xfId="1683" xr:uid="{00000000-0005-0000-0000-0000153B0000}"/>
    <cellStyle name="60% - Accent6 50 10" xfId="39727" xr:uid="{00000000-0005-0000-0000-0000163B0000}"/>
    <cellStyle name="60% - Accent6 50 11" xfId="40722" xr:uid="{00000000-0005-0000-0000-0000173B0000}"/>
    <cellStyle name="60% - Accent6 50 12" xfId="41563" xr:uid="{00000000-0005-0000-0000-0000183B0000}"/>
    <cellStyle name="60% - Accent6 50 13" xfId="42260" xr:uid="{00000000-0005-0000-0000-0000193B0000}"/>
    <cellStyle name="60% - Accent6 50 14" xfId="42871" xr:uid="{00000000-0005-0000-0000-00001A3B0000}"/>
    <cellStyle name="60% - Accent6 50 2" xfId="18920" xr:uid="{00000000-0005-0000-0000-00001B3B0000}"/>
    <cellStyle name="60% - Accent6 50 3" xfId="30153" xr:uid="{00000000-0005-0000-0000-00001C3B0000}"/>
    <cellStyle name="60% - Accent6 50 4" xfId="31724" xr:uid="{00000000-0005-0000-0000-00001D3B0000}"/>
    <cellStyle name="60% - Accent6 50 5" xfId="33253" xr:uid="{00000000-0005-0000-0000-00001E3B0000}"/>
    <cellStyle name="60% - Accent6 50 6" xfId="34709" xr:uid="{00000000-0005-0000-0000-00001F3B0000}"/>
    <cellStyle name="60% - Accent6 50 7" xfId="36097" xr:uid="{00000000-0005-0000-0000-0000203B0000}"/>
    <cellStyle name="60% - Accent6 50 8" xfId="37405" xr:uid="{00000000-0005-0000-0000-0000213B0000}"/>
    <cellStyle name="60% - Accent6 50 9" xfId="38619" xr:uid="{00000000-0005-0000-0000-0000223B0000}"/>
    <cellStyle name="60% - Accent6 51" xfId="1616" xr:uid="{00000000-0005-0000-0000-0000233B0000}"/>
    <cellStyle name="60% - Accent6 6" xfId="1684" xr:uid="{00000000-0005-0000-0000-0000243B0000}"/>
    <cellStyle name="60% - Accent6 6 10" xfId="32132" xr:uid="{00000000-0005-0000-0000-0000253B0000}"/>
    <cellStyle name="60% - Accent6 6 11" xfId="33643" xr:uid="{00000000-0005-0000-0000-0000263B0000}"/>
    <cellStyle name="60% - Accent6 6 12" xfId="35080" xr:uid="{00000000-0005-0000-0000-0000273B0000}"/>
    <cellStyle name="60% - Accent6 6 13" xfId="36443" xr:uid="{00000000-0005-0000-0000-0000283B0000}"/>
    <cellStyle name="60% - Accent6 6 14" xfId="37727" xr:uid="{00000000-0005-0000-0000-0000293B0000}"/>
    <cellStyle name="60% - Accent6 6 15" xfId="38909" xr:uid="{00000000-0005-0000-0000-00002A3B0000}"/>
    <cellStyle name="60% - Accent6 6 16" xfId="39991" xr:uid="{00000000-0005-0000-0000-00002B3B0000}"/>
    <cellStyle name="60% - Accent6 6 2" xfId="1685" xr:uid="{00000000-0005-0000-0000-00002C3B0000}"/>
    <cellStyle name="60% - Accent6 6 3" xfId="1686" xr:uid="{00000000-0005-0000-0000-00002D3B0000}"/>
    <cellStyle name="60% - Accent6 6 4" xfId="8369" xr:uid="{00000000-0005-0000-0000-00002E3B0000}"/>
    <cellStyle name="60% - Accent6 6 5" xfId="21801" xr:uid="{00000000-0005-0000-0000-00002F3B0000}"/>
    <cellStyle name="60% - Accent6 6 6" xfId="20940" xr:uid="{00000000-0005-0000-0000-0000303B0000}"/>
    <cellStyle name="60% - Accent6 6 7" xfId="23480" xr:uid="{00000000-0005-0000-0000-0000313B0000}"/>
    <cellStyle name="60% - Accent6 6 8" xfId="20267" xr:uid="{00000000-0005-0000-0000-0000323B0000}"/>
    <cellStyle name="60% - Accent6 6 9" xfId="30496" xr:uid="{00000000-0005-0000-0000-0000333B0000}"/>
    <cellStyle name="60% - Accent6 7" xfId="1687" xr:uid="{00000000-0005-0000-0000-0000343B0000}"/>
    <cellStyle name="60% - Accent6 7 10" xfId="34054" xr:uid="{00000000-0005-0000-0000-0000353B0000}"/>
    <cellStyle name="60% - Accent6 7 11" xfId="35469" xr:uid="{00000000-0005-0000-0000-0000363B0000}"/>
    <cellStyle name="60% - Accent6 7 12" xfId="36813" xr:uid="{00000000-0005-0000-0000-0000373B0000}"/>
    <cellStyle name="60% - Accent6 7 13" xfId="38062" xr:uid="{00000000-0005-0000-0000-0000383B0000}"/>
    <cellStyle name="60% - Accent6 7 14" xfId="39214" xr:uid="{00000000-0005-0000-0000-0000393B0000}"/>
    <cellStyle name="60% - Accent6 7 15" xfId="40262" xr:uid="{00000000-0005-0000-0000-00003A3B0000}"/>
    <cellStyle name="60% - Accent6 7 16" xfId="41170" xr:uid="{00000000-0005-0000-0000-00003B3B0000}"/>
    <cellStyle name="60% - Accent6 7 2" xfId="1688" xr:uid="{00000000-0005-0000-0000-00003C3B0000}"/>
    <cellStyle name="60% - Accent6 7 3" xfId="1689" xr:uid="{00000000-0005-0000-0000-00003D3B0000}"/>
    <cellStyle name="60% - Accent6 7 4" xfId="8469" xr:uid="{00000000-0005-0000-0000-00003E3B0000}"/>
    <cellStyle name="60% - Accent6 7 5" xfId="21884" xr:uid="{00000000-0005-0000-0000-00003F3B0000}"/>
    <cellStyle name="60% - Accent6 7 6" xfId="20863" xr:uid="{00000000-0005-0000-0000-0000403B0000}"/>
    <cellStyle name="60% - Accent6 7 7" xfId="29428" xr:uid="{00000000-0005-0000-0000-0000413B0000}"/>
    <cellStyle name="60% - Accent6 7 8" xfId="30947" xr:uid="{00000000-0005-0000-0000-0000423B0000}"/>
    <cellStyle name="60% - Accent6 7 9" xfId="32571" xr:uid="{00000000-0005-0000-0000-0000433B0000}"/>
    <cellStyle name="60% - Accent6 8" xfId="1690" xr:uid="{00000000-0005-0000-0000-0000443B0000}"/>
    <cellStyle name="60% - Accent6 8 10" xfId="30353" xr:uid="{00000000-0005-0000-0000-0000453B0000}"/>
    <cellStyle name="60% - Accent6 8 11" xfId="31992" xr:uid="{00000000-0005-0000-0000-0000463B0000}"/>
    <cellStyle name="60% - Accent6 8 12" xfId="33507" xr:uid="{00000000-0005-0000-0000-0000473B0000}"/>
    <cellStyle name="60% - Accent6 8 13" xfId="34949" xr:uid="{00000000-0005-0000-0000-0000483B0000}"/>
    <cellStyle name="60% - Accent6 8 14" xfId="36322" xr:uid="{00000000-0005-0000-0000-0000493B0000}"/>
    <cellStyle name="60% - Accent6 8 15" xfId="37616" xr:uid="{00000000-0005-0000-0000-00004A3B0000}"/>
    <cellStyle name="60% - Accent6 8 16" xfId="38809" xr:uid="{00000000-0005-0000-0000-00004B3B0000}"/>
    <cellStyle name="60% - Accent6 8 2" xfId="1691" xr:uid="{00000000-0005-0000-0000-00004C3B0000}"/>
    <cellStyle name="60% - Accent6 8 3" xfId="1692" xr:uid="{00000000-0005-0000-0000-00004D3B0000}"/>
    <cellStyle name="60% - Accent6 8 4" xfId="8568" xr:uid="{00000000-0005-0000-0000-00004E3B0000}"/>
    <cellStyle name="60% - Accent6 8 5" xfId="21965" xr:uid="{00000000-0005-0000-0000-00004F3B0000}"/>
    <cellStyle name="60% - Accent6 8 6" xfId="20784" xr:uid="{00000000-0005-0000-0000-0000503B0000}"/>
    <cellStyle name="60% - Accent6 8 7" xfId="23510" xr:uid="{00000000-0005-0000-0000-0000513B0000}"/>
    <cellStyle name="60% - Accent6 8 8" xfId="24423" xr:uid="{00000000-0005-0000-0000-0000523B0000}"/>
    <cellStyle name="60% - Accent6 8 9" xfId="20907" xr:uid="{00000000-0005-0000-0000-0000533B0000}"/>
    <cellStyle name="60% - Accent6 9" xfId="1693" xr:uid="{00000000-0005-0000-0000-0000543B0000}"/>
    <cellStyle name="60% - Accent6 9 10" xfId="22104" xr:uid="{00000000-0005-0000-0000-0000553B0000}"/>
    <cellStyle name="60% - Accent6 9 11" xfId="23325" xr:uid="{00000000-0005-0000-0000-0000563B0000}"/>
    <cellStyle name="60% - Accent6 9 12" xfId="28276" xr:uid="{00000000-0005-0000-0000-0000573B0000}"/>
    <cellStyle name="60% - Accent6 9 13" xfId="22846" xr:uid="{00000000-0005-0000-0000-0000583B0000}"/>
    <cellStyle name="60% - Accent6 9 14" xfId="19974" xr:uid="{00000000-0005-0000-0000-0000593B0000}"/>
    <cellStyle name="60% - Accent6 9 15" xfId="30102" xr:uid="{00000000-0005-0000-0000-00005A3B0000}"/>
    <cellStyle name="60% - Accent6 9 16" xfId="25649" xr:uid="{00000000-0005-0000-0000-00005B3B0000}"/>
    <cellStyle name="60% - Accent6 9 2" xfId="1694" xr:uid="{00000000-0005-0000-0000-00005C3B0000}"/>
    <cellStyle name="60% - Accent6 9 3" xfId="1695" xr:uid="{00000000-0005-0000-0000-00005D3B0000}"/>
    <cellStyle name="60% - Accent6 9 4" xfId="8669" xr:uid="{00000000-0005-0000-0000-00005E3B0000}"/>
    <cellStyle name="60% - Accent6 9 5" xfId="22049" xr:uid="{00000000-0005-0000-0000-00005F3B0000}"/>
    <cellStyle name="60% - Accent6 9 6" xfId="20707" xr:uid="{00000000-0005-0000-0000-0000603B0000}"/>
    <cellStyle name="60% - Accent6 9 7" xfId="27742" xr:uid="{00000000-0005-0000-0000-0000613B0000}"/>
    <cellStyle name="60% - Accent6 9 8" xfId="13293" xr:uid="{00000000-0005-0000-0000-0000623B0000}"/>
    <cellStyle name="60% - Accent6 9 9" xfId="29186" xr:uid="{00000000-0005-0000-0000-0000633B0000}"/>
    <cellStyle name="ab" xfId="1696" xr:uid="{00000000-0005-0000-0000-0000643B0000}"/>
    <cellStyle name="ab 10" xfId="1697" xr:uid="{00000000-0005-0000-0000-0000653B0000}"/>
    <cellStyle name="ab 11" xfId="1698" xr:uid="{00000000-0005-0000-0000-0000663B0000}"/>
    <cellStyle name="ab 12" xfId="1699" xr:uid="{00000000-0005-0000-0000-0000673B0000}"/>
    <cellStyle name="ab 13" xfId="1700" xr:uid="{00000000-0005-0000-0000-0000683B0000}"/>
    <cellStyle name="ab 14" xfId="1701" xr:uid="{00000000-0005-0000-0000-0000693B0000}"/>
    <cellStyle name="ab 15" xfId="1702" xr:uid="{00000000-0005-0000-0000-00006A3B0000}"/>
    <cellStyle name="ab 16" xfId="1703" xr:uid="{00000000-0005-0000-0000-00006B3B0000}"/>
    <cellStyle name="ab 17" xfId="1704" xr:uid="{00000000-0005-0000-0000-00006C3B0000}"/>
    <cellStyle name="ab 18" xfId="1705" xr:uid="{00000000-0005-0000-0000-00006D3B0000}"/>
    <cellStyle name="ab 19" xfId="1706" xr:uid="{00000000-0005-0000-0000-00006E3B0000}"/>
    <cellStyle name="ab 19 10" xfId="1707" xr:uid="{00000000-0005-0000-0000-00006F3B0000}"/>
    <cellStyle name="ab 19 11" xfId="1708" xr:uid="{00000000-0005-0000-0000-0000703B0000}"/>
    <cellStyle name="ab 19 11 10" xfId="37202" xr:uid="{00000000-0005-0000-0000-0000713B0000}"/>
    <cellStyle name="ab 19 11 11" xfId="38426" xr:uid="{00000000-0005-0000-0000-0000723B0000}"/>
    <cellStyle name="ab 19 11 12" xfId="39548" xr:uid="{00000000-0005-0000-0000-0000733B0000}"/>
    <cellStyle name="ab 19 11 13" xfId="40562" xr:uid="{00000000-0005-0000-0000-0000743B0000}"/>
    <cellStyle name="ab 19 11 14" xfId="41423" xr:uid="{00000000-0005-0000-0000-0000753B0000}"/>
    <cellStyle name="ab 19 11 2" xfId="14076" xr:uid="{00000000-0005-0000-0000-0000763B0000}"/>
    <cellStyle name="ab 19 11 3" xfId="26373" xr:uid="{00000000-0005-0000-0000-0000773B0000}"/>
    <cellStyle name="ab 19 11 4" xfId="13315" xr:uid="{00000000-0005-0000-0000-0000783B0000}"/>
    <cellStyle name="ab 19 11 5" xfId="29906" xr:uid="{00000000-0005-0000-0000-0000793B0000}"/>
    <cellStyle name="ab 19 11 6" xfId="31399" xr:uid="{00000000-0005-0000-0000-00007A3B0000}"/>
    <cellStyle name="ab 19 11 7" xfId="33016" xr:uid="{00000000-0005-0000-0000-00007B3B0000}"/>
    <cellStyle name="ab 19 11 8" xfId="34485" xr:uid="{00000000-0005-0000-0000-00007C3B0000}"/>
    <cellStyle name="ab 19 11 9" xfId="35877" xr:uid="{00000000-0005-0000-0000-00007D3B0000}"/>
    <cellStyle name="ab 19 12" xfId="1709" xr:uid="{00000000-0005-0000-0000-00007E3B0000}"/>
    <cellStyle name="ab 19 12 10" xfId="30336" xr:uid="{00000000-0005-0000-0000-00007F3B0000}"/>
    <cellStyle name="ab 19 12 11" xfId="31976" xr:uid="{00000000-0005-0000-0000-0000803B0000}"/>
    <cellStyle name="ab 19 12 12" xfId="33491" xr:uid="{00000000-0005-0000-0000-0000813B0000}"/>
    <cellStyle name="ab 19 12 13" xfId="34936" xr:uid="{00000000-0005-0000-0000-0000823B0000}"/>
    <cellStyle name="ab 19 12 14" xfId="36310" xr:uid="{00000000-0005-0000-0000-0000833B0000}"/>
    <cellStyle name="ab 19 12 2" xfId="14642" xr:uid="{00000000-0005-0000-0000-0000843B0000}"/>
    <cellStyle name="ab 19 12 3" xfId="26809" xr:uid="{00000000-0005-0000-0000-0000853B0000}"/>
    <cellStyle name="ab 19 12 4" xfId="19454" xr:uid="{00000000-0005-0000-0000-0000863B0000}"/>
    <cellStyle name="ab 19 12 5" xfId="23623" xr:uid="{00000000-0005-0000-0000-0000873B0000}"/>
    <cellStyle name="ab 19 12 6" xfId="20804" xr:uid="{00000000-0005-0000-0000-0000883B0000}"/>
    <cellStyle name="ab 19 12 7" xfId="20443" xr:uid="{00000000-0005-0000-0000-0000893B0000}"/>
    <cellStyle name="ab 19 12 8" xfId="26176" xr:uid="{00000000-0005-0000-0000-00008A3B0000}"/>
    <cellStyle name="ab 19 12 9" xfId="24842" xr:uid="{00000000-0005-0000-0000-00008B3B0000}"/>
    <cellStyle name="ab 19 13" xfId="1710" xr:uid="{00000000-0005-0000-0000-00008C3B0000}"/>
    <cellStyle name="ab 19 13 10" xfId="33145" xr:uid="{00000000-0005-0000-0000-00008D3B0000}"/>
    <cellStyle name="ab 19 13 11" xfId="34607" xr:uid="{00000000-0005-0000-0000-00008E3B0000}"/>
    <cellStyle name="ab 19 13 12" xfId="35997" xr:uid="{00000000-0005-0000-0000-00008F3B0000}"/>
    <cellStyle name="ab 19 13 13" xfId="37313" xr:uid="{00000000-0005-0000-0000-0000903B0000}"/>
    <cellStyle name="ab 19 13 14" xfId="38534" xr:uid="{00000000-0005-0000-0000-0000913B0000}"/>
    <cellStyle name="ab 19 13 2" xfId="14718" xr:uid="{00000000-0005-0000-0000-0000923B0000}"/>
    <cellStyle name="ab 19 13 3" xfId="26860" xr:uid="{00000000-0005-0000-0000-0000933B0000}"/>
    <cellStyle name="ab 19 13 4" xfId="19411" xr:uid="{00000000-0005-0000-0000-0000943B0000}"/>
    <cellStyle name="ab 19 13 5" xfId="21692" xr:uid="{00000000-0005-0000-0000-0000953B0000}"/>
    <cellStyle name="ab 19 13 6" xfId="27889" xr:uid="{00000000-0005-0000-0000-0000963B0000}"/>
    <cellStyle name="ab 19 13 7" xfId="23468" xr:uid="{00000000-0005-0000-0000-0000973B0000}"/>
    <cellStyle name="ab 19 13 8" xfId="20979" xr:uid="{00000000-0005-0000-0000-0000983B0000}"/>
    <cellStyle name="ab 19 13 9" xfId="31536" xr:uid="{00000000-0005-0000-0000-0000993B0000}"/>
    <cellStyle name="ab 19 14" xfId="1711" xr:uid="{00000000-0005-0000-0000-00009A3B0000}"/>
    <cellStyle name="ab 19 14 10" xfId="20293" xr:uid="{00000000-0005-0000-0000-00009B3B0000}"/>
    <cellStyle name="ab 19 14 11" xfId="22778" xr:uid="{00000000-0005-0000-0000-00009C3B0000}"/>
    <cellStyle name="ab 19 14 12" xfId="20033" xr:uid="{00000000-0005-0000-0000-00009D3B0000}"/>
    <cellStyle name="ab 19 14 13" xfId="26972" xr:uid="{00000000-0005-0000-0000-00009E3B0000}"/>
    <cellStyle name="ab 19 14 14" xfId="28138" xr:uid="{00000000-0005-0000-0000-00009F3B0000}"/>
    <cellStyle name="ab 19 14 2" xfId="15222" xr:uid="{00000000-0005-0000-0000-0000A03B0000}"/>
    <cellStyle name="ab 19 14 3" xfId="27238" xr:uid="{00000000-0005-0000-0000-0000A13B0000}"/>
    <cellStyle name="ab 19 14 4" xfId="9756" xr:uid="{00000000-0005-0000-0000-0000A23B0000}"/>
    <cellStyle name="ab 19 14 5" xfId="28533" xr:uid="{00000000-0005-0000-0000-0000A33B0000}"/>
    <cellStyle name="ab 19 14 6" xfId="25627" xr:uid="{00000000-0005-0000-0000-0000A43B0000}"/>
    <cellStyle name="ab 19 14 7" xfId="24171" xr:uid="{00000000-0005-0000-0000-0000A53B0000}"/>
    <cellStyle name="ab 19 14 8" xfId="25235" xr:uid="{00000000-0005-0000-0000-0000A63B0000}"/>
    <cellStyle name="ab 19 14 9" xfId="27955" xr:uid="{00000000-0005-0000-0000-0000A73B0000}"/>
    <cellStyle name="ab 19 15" xfId="1712" xr:uid="{00000000-0005-0000-0000-0000A83B0000}"/>
    <cellStyle name="ab 19 15 10" xfId="26162" xr:uid="{00000000-0005-0000-0000-0000A93B0000}"/>
    <cellStyle name="ab 19 15 11" xfId="23261" xr:uid="{00000000-0005-0000-0000-0000AA3B0000}"/>
    <cellStyle name="ab 19 15 12" xfId="22341" xr:uid="{00000000-0005-0000-0000-0000AB3B0000}"/>
    <cellStyle name="ab 19 15 13" xfId="27462" xr:uid="{00000000-0005-0000-0000-0000AC3B0000}"/>
    <cellStyle name="ab 19 15 14" xfId="24436" xr:uid="{00000000-0005-0000-0000-0000AD3B0000}"/>
    <cellStyle name="ab 19 15 2" xfId="15225" xr:uid="{00000000-0005-0000-0000-0000AE3B0000}"/>
    <cellStyle name="ab 19 15 3" xfId="27241" xr:uid="{00000000-0005-0000-0000-0000AF3B0000}"/>
    <cellStyle name="ab 19 15 4" xfId="25152" xr:uid="{00000000-0005-0000-0000-0000B03B0000}"/>
    <cellStyle name="ab 19 15 5" xfId="24295" xr:uid="{00000000-0005-0000-0000-0000B13B0000}"/>
    <cellStyle name="ab 19 15 6" xfId="27832" xr:uid="{00000000-0005-0000-0000-0000B23B0000}"/>
    <cellStyle name="ab 19 15 7" xfId="23021" xr:uid="{00000000-0005-0000-0000-0000B33B0000}"/>
    <cellStyle name="ab 19 15 8" xfId="19800" xr:uid="{00000000-0005-0000-0000-0000B43B0000}"/>
    <cellStyle name="ab 19 15 9" xfId="30197" xr:uid="{00000000-0005-0000-0000-0000B53B0000}"/>
    <cellStyle name="ab 19 16" xfId="7973" xr:uid="{00000000-0005-0000-0000-0000B63B0000}"/>
    <cellStyle name="ab 19 17" xfId="21480" xr:uid="{00000000-0005-0000-0000-0000B73B0000}"/>
    <cellStyle name="ab 19 18" xfId="26634" xr:uid="{00000000-0005-0000-0000-0000B83B0000}"/>
    <cellStyle name="ab 19 19" xfId="9640" xr:uid="{00000000-0005-0000-0000-0000B93B0000}"/>
    <cellStyle name="ab 19 2" xfId="1713" xr:uid="{00000000-0005-0000-0000-0000BA3B0000}"/>
    <cellStyle name="ab 19 20" xfId="23621" xr:uid="{00000000-0005-0000-0000-0000BB3B0000}"/>
    <cellStyle name="ab 19 21" xfId="20257" xr:uid="{00000000-0005-0000-0000-0000BC3B0000}"/>
    <cellStyle name="ab 19 22" xfId="22853" xr:uid="{00000000-0005-0000-0000-0000BD3B0000}"/>
    <cellStyle name="ab 19 23" xfId="19308" xr:uid="{00000000-0005-0000-0000-0000BE3B0000}"/>
    <cellStyle name="ab 19 24" xfId="19743" xr:uid="{00000000-0005-0000-0000-0000BF3B0000}"/>
    <cellStyle name="ab 19 25" xfId="24890" xr:uid="{00000000-0005-0000-0000-0000C03B0000}"/>
    <cellStyle name="ab 19 26" xfId="28408" xr:uid="{00000000-0005-0000-0000-0000C13B0000}"/>
    <cellStyle name="ab 19 27" xfId="23117" xr:uid="{00000000-0005-0000-0000-0000C23B0000}"/>
    <cellStyle name="ab 19 28" xfId="23882" xr:uid="{00000000-0005-0000-0000-0000C33B0000}"/>
    <cellStyle name="ab 19 3" xfId="1714" xr:uid="{00000000-0005-0000-0000-0000C43B0000}"/>
    <cellStyle name="ab 19 3 10" xfId="26600" xr:uid="{00000000-0005-0000-0000-0000C53B0000}"/>
    <cellStyle name="ab 19 3 11" xfId="20588" xr:uid="{00000000-0005-0000-0000-0000C63B0000}"/>
    <cellStyle name="ab 19 3 12" xfId="24591" xr:uid="{00000000-0005-0000-0000-0000C73B0000}"/>
    <cellStyle name="ab 19 3 13" xfId="19371" xr:uid="{00000000-0005-0000-0000-0000C83B0000}"/>
    <cellStyle name="ab 19 3 14" xfId="25508" xr:uid="{00000000-0005-0000-0000-0000C93B0000}"/>
    <cellStyle name="ab 19 3 15" xfId="23594" xr:uid="{00000000-0005-0000-0000-0000CA3B0000}"/>
    <cellStyle name="ab 19 3 2" xfId="1715" xr:uid="{00000000-0005-0000-0000-0000CB3B0000}"/>
    <cellStyle name="ab 19 3 3" xfId="11137" xr:uid="{00000000-0005-0000-0000-0000CC3B0000}"/>
    <cellStyle name="ab 19 3 4" xfId="24016" xr:uid="{00000000-0005-0000-0000-0000CD3B0000}"/>
    <cellStyle name="ab 19 3 5" xfId="22674" xr:uid="{00000000-0005-0000-0000-0000CE3B0000}"/>
    <cellStyle name="ab 19 3 6" xfId="20099" xr:uid="{00000000-0005-0000-0000-0000CF3B0000}"/>
    <cellStyle name="ab 19 3 7" xfId="24967" xr:uid="{00000000-0005-0000-0000-0000D03B0000}"/>
    <cellStyle name="ab 19 3 8" xfId="26131" xr:uid="{00000000-0005-0000-0000-0000D13B0000}"/>
    <cellStyle name="ab 19 3 9" xfId="9599" xr:uid="{00000000-0005-0000-0000-0000D23B0000}"/>
    <cellStyle name="ab 19 4" xfId="1716" xr:uid="{00000000-0005-0000-0000-0000D33B0000}"/>
    <cellStyle name="ab 19 4 10" xfId="28753" xr:uid="{00000000-0005-0000-0000-0000D43B0000}"/>
    <cellStyle name="ab 19 4 11" xfId="30298" xr:uid="{00000000-0005-0000-0000-0000D53B0000}"/>
    <cellStyle name="ab 19 4 12" xfId="31939" xr:uid="{00000000-0005-0000-0000-0000D63B0000}"/>
    <cellStyle name="ab 19 4 13" xfId="33458" xr:uid="{00000000-0005-0000-0000-0000D73B0000}"/>
    <cellStyle name="ab 19 4 14" xfId="34903" xr:uid="{00000000-0005-0000-0000-0000D83B0000}"/>
    <cellStyle name="ab 19 4 2" xfId="10985" xr:uid="{00000000-0005-0000-0000-0000D93B0000}"/>
    <cellStyle name="ab 19 4 3" xfId="23899" xr:uid="{00000000-0005-0000-0000-0000DA3B0000}"/>
    <cellStyle name="ab 19 4 4" xfId="24150" xr:uid="{00000000-0005-0000-0000-0000DB3B0000}"/>
    <cellStyle name="ab 19 4 5" xfId="22676" xr:uid="{00000000-0005-0000-0000-0000DC3B0000}"/>
    <cellStyle name="ab 19 4 6" xfId="25536" xr:uid="{00000000-0005-0000-0000-0000DD3B0000}"/>
    <cellStyle name="ab 19 4 7" xfId="26309" xr:uid="{00000000-0005-0000-0000-0000DE3B0000}"/>
    <cellStyle name="ab 19 4 8" xfId="21062" xr:uid="{00000000-0005-0000-0000-0000DF3B0000}"/>
    <cellStyle name="ab 19 4 9" xfId="27951" xr:uid="{00000000-0005-0000-0000-0000E03B0000}"/>
    <cellStyle name="ab 19 5" xfId="1717" xr:uid="{00000000-0005-0000-0000-0000E13B0000}"/>
    <cellStyle name="ab 19 5 10" xfId="21676" xr:uid="{00000000-0005-0000-0000-0000E23B0000}"/>
    <cellStyle name="ab 19 5 11" xfId="23969" xr:uid="{00000000-0005-0000-0000-0000E33B0000}"/>
    <cellStyle name="ab 19 5 12" xfId="27471" xr:uid="{00000000-0005-0000-0000-0000E43B0000}"/>
    <cellStyle name="ab 19 5 13" xfId="24248" xr:uid="{00000000-0005-0000-0000-0000E53B0000}"/>
    <cellStyle name="ab 19 5 14" xfId="22685" xr:uid="{00000000-0005-0000-0000-0000E63B0000}"/>
    <cellStyle name="ab 19 5 2" xfId="11462" xr:uid="{00000000-0005-0000-0000-0000E73B0000}"/>
    <cellStyle name="ab 19 5 3" xfId="24262" xr:uid="{00000000-0005-0000-0000-0000E83B0000}"/>
    <cellStyle name="ab 19 5 4" xfId="24106" xr:uid="{00000000-0005-0000-0000-0000E93B0000}"/>
    <cellStyle name="ab 19 5 5" xfId="25040" xr:uid="{00000000-0005-0000-0000-0000EA3B0000}"/>
    <cellStyle name="ab 19 5 6" xfId="22272" xr:uid="{00000000-0005-0000-0000-0000EB3B0000}"/>
    <cellStyle name="ab 19 5 7" xfId="28407" xr:uid="{00000000-0005-0000-0000-0000EC3B0000}"/>
    <cellStyle name="ab 19 5 8" xfId="23547" xr:uid="{00000000-0005-0000-0000-0000ED3B0000}"/>
    <cellStyle name="ab 19 5 9" xfId="26034" xr:uid="{00000000-0005-0000-0000-0000EE3B0000}"/>
    <cellStyle name="ab 19 6" xfId="1718" xr:uid="{00000000-0005-0000-0000-0000EF3B0000}"/>
    <cellStyle name="ab 19 6 10" xfId="30191" xr:uid="{00000000-0005-0000-0000-0000F03B0000}"/>
    <cellStyle name="ab 19 6 11" xfId="31694" xr:uid="{00000000-0005-0000-0000-0000F13B0000}"/>
    <cellStyle name="ab 19 6 12" xfId="33294" xr:uid="{00000000-0005-0000-0000-0000F23B0000}"/>
    <cellStyle name="ab 19 6 13" xfId="34750" xr:uid="{00000000-0005-0000-0000-0000F33B0000}"/>
    <cellStyle name="ab 19 6 14" xfId="36136" xr:uid="{00000000-0005-0000-0000-0000F43B0000}"/>
    <cellStyle name="ab 19 6 2" xfId="12003" xr:uid="{00000000-0005-0000-0000-0000F53B0000}"/>
    <cellStyle name="ab 19 6 3" xfId="24683" xr:uid="{00000000-0005-0000-0000-0000F63B0000}"/>
    <cellStyle name="ab 19 6 4" xfId="24604" xr:uid="{00000000-0005-0000-0000-0000F73B0000}"/>
    <cellStyle name="ab 19 6 5" xfId="27958" xr:uid="{00000000-0005-0000-0000-0000F83B0000}"/>
    <cellStyle name="ab 19 6 6" xfId="21848" xr:uid="{00000000-0005-0000-0000-0000F93B0000}"/>
    <cellStyle name="ab 19 6 7" xfId="26178" xr:uid="{00000000-0005-0000-0000-0000FA3B0000}"/>
    <cellStyle name="ab 19 6 8" xfId="22349" xr:uid="{00000000-0005-0000-0000-0000FB3B0000}"/>
    <cellStyle name="ab 19 6 9" xfId="28118" xr:uid="{00000000-0005-0000-0000-0000FC3B0000}"/>
    <cellStyle name="ab 19 7" xfId="1719" xr:uid="{00000000-0005-0000-0000-0000FD3B0000}"/>
    <cellStyle name="ab 19 7 10" xfId="37934" xr:uid="{00000000-0005-0000-0000-0000FE3B0000}"/>
    <cellStyle name="ab 19 7 11" xfId="39098" xr:uid="{00000000-0005-0000-0000-0000FF3B0000}"/>
    <cellStyle name="ab 19 7 12" xfId="40163" xr:uid="{00000000-0005-0000-0000-0000003C0000}"/>
    <cellStyle name="ab 19 7 13" xfId="41087" xr:uid="{00000000-0005-0000-0000-0000013C0000}"/>
    <cellStyle name="ab 19 7 14" xfId="41876" xr:uid="{00000000-0005-0000-0000-0000023C0000}"/>
    <cellStyle name="ab 19 7 2" xfId="12486" xr:uid="{00000000-0005-0000-0000-0000033C0000}"/>
    <cellStyle name="ab 19 7 3" xfId="25027" xr:uid="{00000000-0005-0000-0000-0000043C0000}"/>
    <cellStyle name="ab 19 7 4" xfId="29171" xr:uid="{00000000-0005-0000-0000-0000053C0000}"/>
    <cellStyle name="ab 19 7 5" xfId="30768" xr:uid="{00000000-0005-0000-0000-0000063C0000}"/>
    <cellStyle name="ab 19 7 6" xfId="32402" xr:uid="{00000000-0005-0000-0000-0000073C0000}"/>
    <cellStyle name="ab 19 7 7" xfId="33898" xr:uid="{00000000-0005-0000-0000-0000083C0000}"/>
    <cellStyle name="ab 19 7 8" xfId="35321" xr:uid="{00000000-0005-0000-0000-0000093C0000}"/>
    <cellStyle name="ab 19 7 9" xfId="36673" xr:uid="{00000000-0005-0000-0000-00000A3C0000}"/>
    <cellStyle name="ab 19 8" xfId="1720" xr:uid="{00000000-0005-0000-0000-00000B3C0000}"/>
    <cellStyle name="ab 19 8 10" xfId="23993" xr:uid="{00000000-0005-0000-0000-00000C3C0000}"/>
    <cellStyle name="ab 19 8 11" xfId="24816" xr:uid="{00000000-0005-0000-0000-00000D3C0000}"/>
    <cellStyle name="ab 19 8 12" xfId="28674" xr:uid="{00000000-0005-0000-0000-00000E3C0000}"/>
    <cellStyle name="ab 19 8 13" xfId="30217" xr:uid="{00000000-0005-0000-0000-00000F3C0000}"/>
    <cellStyle name="ab 19 8 14" xfId="31859" xr:uid="{00000000-0005-0000-0000-0000103C0000}"/>
    <cellStyle name="ab 19 8 2" xfId="12754" xr:uid="{00000000-0005-0000-0000-0000113C0000}"/>
    <cellStyle name="ab 19 8 3" xfId="25242" xr:uid="{00000000-0005-0000-0000-0000123C0000}"/>
    <cellStyle name="ab 19 8 4" xfId="24664" xr:uid="{00000000-0005-0000-0000-0000133C0000}"/>
    <cellStyle name="ab 19 8 5" xfId="26224" xr:uid="{00000000-0005-0000-0000-0000143C0000}"/>
    <cellStyle name="ab 19 8 6" xfId="27905" xr:uid="{00000000-0005-0000-0000-0000153C0000}"/>
    <cellStyle name="ab 19 8 7" xfId="23000" xr:uid="{00000000-0005-0000-0000-0000163C0000}"/>
    <cellStyle name="ab 19 8 8" xfId="4688" xr:uid="{00000000-0005-0000-0000-0000173C0000}"/>
    <cellStyle name="ab 19 8 9" xfId="25136" xr:uid="{00000000-0005-0000-0000-0000183C0000}"/>
    <cellStyle name="ab 19 9" xfId="1721" xr:uid="{00000000-0005-0000-0000-0000193C0000}"/>
    <cellStyle name="ab 19 9 10" xfId="36852" xr:uid="{00000000-0005-0000-0000-00001A3C0000}"/>
    <cellStyle name="ab 19 9 11" xfId="38101" xr:uid="{00000000-0005-0000-0000-00001B3C0000}"/>
    <cellStyle name="ab 19 9 12" xfId="39252" xr:uid="{00000000-0005-0000-0000-00001C3C0000}"/>
    <cellStyle name="ab 19 9 13" xfId="40298" xr:uid="{00000000-0005-0000-0000-00001D3C0000}"/>
    <cellStyle name="ab 19 9 14" xfId="41204" xr:uid="{00000000-0005-0000-0000-00001E3C0000}"/>
    <cellStyle name="ab 19 9 2" xfId="11999" xr:uid="{00000000-0005-0000-0000-00001F3C0000}"/>
    <cellStyle name="ab 19 9 3" xfId="24679" xr:uid="{00000000-0005-0000-0000-0000203C0000}"/>
    <cellStyle name="ab 19 9 4" xfId="26702" xr:uid="{00000000-0005-0000-0000-0000213C0000}"/>
    <cellStyle name="ab 19 9 5" xfId="13402" xr:uid="{00000000-0005-0000-0000-0000223C0000}"/>
    <cellStyle name="ab 19 9 6" xfId="30994" xr:uid="{00000000-0005-0000-0000-0000233C0000}"/>
    <cellStyle name="ab 19 9 7" xfId="32617" xr:uid="{00000000-0005-0000-0000-0000243C0000}"/>
    <cellStyle name="ab 19 9 8" xfId="34098" xr:uid="{00000000-0005-0000-0000-0000253C0000}"/>
    <cellStyle name="ab 19 9 9" xfId="35511" xr:uid="{00000000-0005-0000-0000-0000263C0000}"/>
    <cellStyle name="ab 2" xfId="1722" xr:uid="{00000000-0005-0000-0000-0000273C0000}"/>
    <cellStyle name="ab 2 2" xfId="42885" xr:uid="{00000000-0005-0000-0000-0000283C0000}"/>
    <cellStyle name="ab 2 3" xfId="42934" xr:uid="{00000000-0005-0000-0000-0000293C0000}"/>
    <cellStyle name="ab 2 4" xfId="42961" xr:uid="{00000000-0005-0000-0000-00002A3C0000}"/>
    <cellStyle name="ab 20" xfId="1723" xr:uid="{00000000-0005-0000-0000-00002B3C0000}"/>
    <cellStyle name="ab 20 10" xfId="1724" xr:uid="{00000000-0005-0000-0000-00002C3C0000}"/>
    <cellStyle name="ab 20 11" xfId="1725" xr:uid="{00000000-0005-0000-0000-00002D3C0000}"/>
    <cellStyle name="ab 20 11 10" xfId="35908" xr:uid="{00000000-0005-0000-0000-00002E3C0000}"/>
    <cellStyle name="ab 20 11 11" xfId="37231" xr:uid="{00000000-0005-0000-0000-00002F3C0000}"/>
    <cellStyle name="ab 20 11 12" xfId="38455" xr:uid="{00000000-0005-0000-0000-0000303C0000}"/>
    <cellStyle name="ab 20 11 13" xfId="39577" xr:uid="{00000000-0005-0000-0000-0000313C0000}"/>
    <cellStyle name="ab 20 11 14" xfId="40591" xr:uid="{00000000-0005-0000-0000-0000323C0000}"/>
    <cellStyle name="ab 20 11 2" xfId="14110" xr:uid="{00000000-0005-0000-0000-0000333C0000}"/>
    <cellStyle name="ab 20 11 3" xfId="26403" xr:uid="{00000000-0005-0000-0000-0000343C0000}"/>
    <cellStyle name="ab 20 11 4" xfId="19628" xr:uid="{00000000-0005-0000-0000-0000353C0000}"/>
    <cellStyle name="ab 20 11 5" xfId="27495" xr:uid="{00000000-0005-0000-0000-0000363C0000}"/>
    <cellStyle name="ab 20 11 6" xfId="19337" xr:uid="{00000000-0005-0000-0000-0000373C0000}"/>
    <cellStyle name="ab 20 11 7" xfId="31438" xr:uid="{00000000-0005-0000-0000-0000383C0000}"/>
    <cellStyle name="ab 20 11 8" xfId="33048" xr:uid="{00000000-0005-0000-0000-0000393C0000}"/>
    <cellStyle name="ab 20 11 9" xfId="34517" xr:uid="{00000000-0005-0000-0000-00003A3C0000}"/>
    <cellStyle name="ab 20 12" xfId="1726" xr:uid="{00000000-0005-0000-0000-00003B3C0000}"/>
    <cellStyle name="ab 20 12 10" xfId="28518" xr:uid="{00000000-0005-0000-0000-00003C3C0000}"/>
    <cellStyle name="ab 20 12 11" xfId="25634" xr:uid="{00000000-0005-0000-0000-00003D3C0000}"/>
    <cellStyle name="ab 20 12 12" xfId="29528" xr:uid="{00000000-0005-0000-0000-00003E3C0000}"/>
    <cellStyle name="ab 20 12 13" xfId="31043" xr:uid="{00000000-0005-0000-0000-00003F3C0000}"/>
    <cellStyle name="ab 20 12 14" xfId="32665" xr:uid="{00000000-0005-0000-0000-0000403C0000}"/>
    <cellStyle name="ab 20 12 2" xfId="14453" xr:uid="{00000000-0005-0000-0000-0000413C0000}"/>
    <cellStyle name="ab 20 12 3" xfId="26666" xr:uid="{00000000-0005-0000-0000-0000423C0000}"/>
    <cellStyle name="ab 20 12 4" xfId="19503" xr:uid="{00000000-0005-0000-0000-0000433C0000}"/>
    <cellStyle name="ab 20 12 5" xfId="27006" xr:uid="{00000000-0005-0000-0000-0000443C0000}"/>
    <cellStyle name="ab 20 12 6" xfId="19465" xr:uid="{00000000-0005-0000-0000-0000453C0000}"/>
    <cellStyle name="ab 20 12 7" xfId="23776" xr:uid="{00000000-0005-0000-0000-0000463C0000}"/>
    <cellStyle name="ab 20 12 8" xfId="23239" xr:uid="{00000000-0005-0000-0000-0000473C0000}"/>
    <cellStyle name="ab 20 12 9" xfId="26484" xr:uid="{00000000-0005-0000-0000-0000483C0000}"/>
    <cellStyle name="ab 20 13" xfId="1727" xr:uid="{00000000-0005-0000-0000-0000493C0000}"/>
    <cellStyle name="ab 20 13 10" xfId="23833" xr:uid="{00000000-0005-0000-0000-00004A3C0000}"/>
    <cellStyle name="ab 20 13 11" xfId="19130" xr:uid="{00000000-0005-0000-0000-00004B3C0000}"/>
    <cellStyle name="ab 20 13 12" xfId="31006" xr:uid="{00000000-0005-0000-0000-00004C3C0000}"/>
    <cellStyle name="ab 20 13 13" xfId="32629" xr:uid="{00000000-0005-0000-0000-00004D3C0000}"/>
    <cellStyle name="ab 20 13 14" xfId="34109" xr:uid="{00000000-0005-0000-0000-00004E3C0000}"/>
    <cellStyle name="ab 20 13 2" xfId="14749" xr:uid="{00000000-0005-0000-0000-00004F3C0000}"/>
    <cellStyle name="ab 20 13 3" xfId="26881" xr:uid="{00000000-0005-0000-0000-0000503C0000}"/>
    <cellStyle name="ab 20 13 4" xfId="9687" xr:uid="{00000000-0005-0000-0000-0000513C0000}"/>
    <cellStyle name="ab 20 13 5" xfId="28068" xr:uid="{00000000-0005-0000-0000-0000523C0000}"/>
    <cellStyle name="ab 20 13 6" xfId="25870" xr:uid="{00000000-0005-0000-0000-0000533C0000}"/>
    <cellStyle name="ab 20 13 7" xfId="28452" xr:uid="{00000000-0005-0000-0000-0000543C0000}"/>
    <cellStyle name="ab 20 13 8" xfId="25670" xr:uid="{00000000-0005-0000-0000-0000553C0000}"/>
    <cellStyle name="ab 20 13 9" xfId="24345" xr:uid="{00000000-0005-0000-0000-0000563C0000}"/>
    <cellStyle name="ab 20 14" xfId="1728" xr:uid="{00000000-0005-0000-0000-0000573C0000}"/>
    <cellStyle name="ab 20 14 10" xfId="31085" xr:uid="{00000000-0005-0000-0000-0000583C0000}"/>
    <cellStyle name="ab 20 14 11" xfId="32708" xr:uid="{00000000-0005-0000-0000-0000593C0000}"/>
    <cellStyle name="ab 20 14 12" xfId="34184" xr:uid="{00000000-0005-0000-0000-00005A3C0000}"/>
    <cellStyle name="ab 20 14 13" xfId="35592" xr:uid="{00000000-0005-0000-0000-00005B3C0000}"/>
    <cellStyle name="ab 20 14 14" xfId="36932" xr:uid="{00000000-0005-0000-0000-00005C3C0000}"/>
    <cellStyle name="ab 20 14 2" xfId="15488" xr:uid="{00000000-0005-0000-0000-00005D3C0000}"/>
    <cellStyle name="ab 20 14 3" xfId="27439" xr:uid="{00000000-0005-0000-0000-00005E3C0000}"/>
    <cellStyle name="ab 20 14 4" xfId="26039" xr:uid="{00000000-0005-0000-0000-00005F3C0000}"/>
    <cellStyle name="ab 20 14 5" xfId="9478" xr:uid="{00000000-0005-0000-0000-0000603C0000}"/>
    <cellStyle name="ab 20 14 6" xfId="13505" xr:uid="{00000000-0005-0000-0000-0000613C0000}"/>
    <cellStyle name="ab 20 14 7" xfId="19774" xr:uid="{00000000-0005-0000-0000-0000623C0000}"/>
    <cellStyle name="ab 20 14 8" xfId="23566" xr:uid="{00000000-0005-0000-0000-0000633C0000}"/>
    <cellStyle name="ab 20 14 9" xfId="21053" xr:uid="{00000000-0005-0000-0000-0000643C0000}"/>
    <cellStyle name="ab 20 15" xfId="1729" xr:uid="{00000000-0005-0000-0000-0000653C0000}"/>
    <cellStyle name="ab 20 15 10" xfId="37172" xr:uid="{00000000-0005-0000-0000-0000663C0000}"/>
    <cellStyle name="ab 20 15 11" xfId="38399" xr:uid="{00000000-0005-0000-0000-0000673C0000}"/>
    <cellStyle name="ab 20 15 12" xfId="39525" xr:uid="{00000000-0005-0000-0000-0000683C0000}"/>
    <cellStyle name="ab 20 15 13" xfId="40544" xr:uid="{00000000-0005-0000-0000-0000693C0000}"/>
    <cellStyle name="ab 20 15 14" xfId="41412" xr:uid="{00000000-0005-0000-0000-00006A3C0000}"/>
    <cellStyle name="ab 20 15 2" xfId="15525" xr:uid="{00000000-0005-0000-0000-00006B3C0000}"/>
    <cellStyle name="ab 20 15 3" xfId="27469" xr:uid="{00000000-0005-0000-0000-00006C3C0000}"/>
    <cellStyle name="ab 20 15 4" xfId="27201" xr:uid="{00000000-0005-0000-0000-00006D3C0000}"/>
    <cellStyle name="ab 20 15 5" xfId="26065" xr:uid="{00000000-0005-0000-0000-00006E3C0000}"/>
    <cellStyle name="ab 20 15 6" xfId="31362" xr:uid="{00000000-0005-0000-0000-00006F3C0000}"/>
    <cellStyle name="ab 20 15 7" xfId="32977" xr:uid="{00000000-0005-0000-0000-0000703C0000}"/>
    <cellStyle name="ab 20 15 8" xfId="34449" xr:uid="{00000000-0005-0000-0000-0000713C0000}"/>
    <cellStyle name="ab 20 15 9" xfId="35845" xr:uid="{00000000-0005-0000-0000-0000723C0000}"/>
    <cellStyle name="ab 20 16" xfId="8073" xr:uid="{00000000-0005-0000-0000-0000733C0000}"/>
    <cellStyle name="ab 20 17" xfId="21562" xr:uid="{00000000-0005-0000-0000-0000743C0000}"/>
    <cellStyle name="ab 20 18" xfId="24474" xr:uid="{00000000-0005-0000-0000-0000753C0000}"/>
    <cellStyle name="ab 20 19" xfId="28576" xr:uid="{00000000-0005-0000-0000-0000763C0000}"/>
    <cellStyle name="ab 20 2" xfId="1730" xr:uid="{00000000-0005-0000-0000-0000773C0000}"/>
    <cellStyle name="ab 20 20" xfId="23173" xr:uid="{00000000-0005-0000-0000-0000783C0000}"/>
    <cellStyle name="ab 20 21" xfId="28055" xr:uid="{00000000-0005-0000-0000-0000793C0000}"/>
    <cellStyle name="ab 20 22" xfId="22931" xr:uid="{00000000-0005-0000-0000-00007A3C0000}"/>
    <cellStyle name="ab 20 23" xfId="27155" xr:uid="{00000000-0005-0000-0000-00007B3C0000}"/>
    <cellStyle name="ab 20 24" xfId="23641" xr:uid="{00000000-0005-0000-0000-00007C3C0000}"/>
    <cellStyle name="ab 20 25" xfId="24997" xr:uid="{00000000-0005-0000-0000-00007D3C0000}"/>
    <cellStyle name="ab 20 26" xfId="27191" xr:uid="{00000000-0005-0000-0000-00007E3C0000}"/>
    <cellStyle name="ab 20 27" xfId="21526" xr:uid="{00000000-0005-0000-0000-00007F3C0000}"/>
    <cellStyle name="ab 20 28" xfId="23002" xr:uid="{00000000-0005-0000-0000-0000803C0000}"/>
    <cellStyle name="ab 20 3" xfId="1731" xr:uid="{00000000-0005-0000-0000-0000813C0000}"/>
    <cellStyle name="ab 20 3 10" xfId="35073" xr:uid="{00000000-0005-0000-0000-0000823C0000}"/>
    <cellStyle name="ab 20 3 11" xfId="36436" xr:uid="{00000000-0005-0000-0000-0000833C0000}"/>
    <cellStyle name="ab 20 3 12" xfId="37722" xr:uid="{00000000-0005-0000-0000-0000843C0000}"/>
    <cellStyle name="ab 20 3 13" xfId="38905" xr:uid="{00000000-0005-0000-0000-0000853C0000}"/>
    <cellStyle name="ab 20 3 14" xfId="39988" xr:uid="{00000000-0005-0000-0000-0000863C0000}"/>
    <cellStyle name="ab 20 3 15" xfId="40937" xr:uid="{00000000-0005-0000-0000-0000873C0000}"/>
    <cellStyle name="ab 20 3 2" xfId="1732" xr:uid="{00000000-0005-0000-0000-0000883C0000}"/>
    <cellStyle name="ab 20 3 3" xfId="11168" xr:uid="{00000000-0005-0000-0000-0000893C0000}"/>
    <cellStyle name="ab 20 3 4" xfId="24042" xr:uid="{00000000-0005-0000-0000-00008A3C0000}"/>
    <cellStyle name="ab 20 3 5" xfId="24443" xr:uid="{00000000-0005-0000-0000-00008B3C0000}"/>
    <cellStyle name="ab 20 3 6" xfId="21908" xr:uid="{00000000-0005-0000-0000-00008C3C0000}"/>
    <cellStyle name="ab 20 3 7" xfId="30484" xr:uid="{00000000-0005-0000-0000-00008D3C0000}"/>
    <cellStyle name="ab 20 3 8" xfId="32122" xr:uid="{00000000-0005-0000-0000-00008E3C0000}"/>
    <cellStyle name="ab 20 3 9" xfId="33633" xr:uid="{00000000-0005-0000-0000-00008F3C0000}"/>
    <cellStyle name="ab 20 4" xfId="1733" xr:uid="{00000000-0005-0000-0000-0000903C0000}"/>
    <cellStyle name="ab 20 4 10" xfId="27296" xr:uid="{00000000-0005-0000-0000-0000913C0000}"/>
    <cellStyle name="ab 20 4 11" xfId="23070" xr:uid="{00000000-0005-0000-0000-0000923C0000}"/>
    <cellStyle name="ab 20 4 12" xfId="26044" xr:uid="{00000000-0005-0000-0000-0000933C0000}"/>
    <cellStyle name="ab 20 4 13" xfId="29026" xr:uid="{00000000-0005-0000-0000-0000943C0000}"/>
    <cellStyle name="ab 20 4 14" xfId="24981" xr:uid="{00000000-0005-0000-0000-0000953C0000}"/>
    <cellStyle name="ab 20 4 2" xfId="10965" xr:uid="{00000000-0005-0000-0000-0000963C0000}"/>
    <cellStyle name="ab 20 4 3" xfId="23881" xr:uid="{00000000-0005-0000-0000-0000973C0000}"/>
    <cellStyle name="ab 20 4 4" xfId="24945" xr:uid="{00000000-0005-0000-0000-0000983C0000}"/>
    <cellStyle name="ab 20 4 5" xfId="25119" xr:uid="{00000000-0005-0000-0000-0000993C0000}"/>
    <cellStyle name="ab 20 4 6" xfId="23534" xr:uid="{00000000-0005-0000-0000-00009A3C0000}"/>
    <cellStyle name="ab 20 4 7" xfId="24176" xr:uid="{00000000-0005-0000-0000-00009B3C0000}"/>
    <cellStyle name="ab 20 4 8" xfId="22972" xr:uid="{00000000-0005-0000-0000-00009C3C0000}"/>
    <cellStyle name="ab 20 4 9" xfId="19931" xr:uid="{00000000-0005-0000-0000-00009D3C0000}"/>
    <cellStyle name="ab 20 5" xfId="1734" xr:uid="{00000000-0005-0000-0000-00009E3C0000}"/>
    <cellStyle name="ab 20 5 10" xfId="22316" xr:uid="{00000000-0005-0000-0000-00009F3C0000}"/>
    <cellStyle name="ab 20 5 11" xfId="24249" xr:uid="{00000000-0005-0000-0000-0000A03C0000}"/>
    <cellStyle name="ab 20 5 12" xfId="26328" xr:uid="{00000000-0005-0000-0000-0000A13C0000}"/>
    <cellStyle name="ab 20 5 13" xfId="22085" xr:uid="{00000000-0005-0000-0000-0000A23C0000}"/>
    <cellStyle name="ab 20 5 14" xfId="22444" xr:uid="{00000000-0005-0000-0000-0000A33C0000}"/>
    <cellStyle name="ab 20 5 2" xfId="11493" xr:uid="{00000000-0005-0000-0000-0000A43C0000}"/>
    <cellStyle name="ab 20 5 3" xfId="24287" xr:uid="{00000000-0005-0000-0000-0000A53C0000}"/>
    <cellStyle name="ab 20 5 4" xfId="24718" xr:uid="{00000000-0005-0000-0000-0000A63C0000}"/>
    <cellStyle name="ab 20 5 5" xfId="21986" xr:uid="{00000000-0005-0000-0000-0000A73C0000}"/>
    <cellStyle name="ab 20 5 6" xfId="21401" xr:uid="{00000000-0005-0000-0000-0000A83C0000}"/>
    <cellStyle name="ab 20 5 7" xfId="13334" xr:uid="{00000000-0005-0000-0000-0000A93C0000}"/>
    <cellStyle name="ab 20 5 8" xfId="27752" xr:uid="{00000000-0005-0000-0000-0000AA3C0000}"/>
    <cellStyle name="ab 20 5 9" xfId="20580" xr:uid="{00000000-0005-0000-0000-0000AB3C0000}"/>
    <cellStyle name="ab 20 6" xfId="1735" xr:uid="{00000000-0005-0000-0000-0000AC3C0000}"/>
    <cellStyle name="ab 20 6 10" xfId="21218" xr:uid="{00000000-0005-0000-0000-0000AD3C0000}"/>
    <cellStyle name="ab 20 6 11" xfId="21174" xr:uid="{00000000-0005-0000-0000-0000AE3C0000}"/>
    <cellStyle name="ab 20 6 12" xfId="21212" xr:uid="{00000000-0005-0000-0000-0000AF3C0000}"/>
    <cellStyle name="ab 20 6 13" xfId="21179" xr:uid="{00000000-0005-0000-0000-0000B03C0000}"/>
    <cellStyle name="ab 20 6 14" xfId="21207" xr:uid="{00000000-0005-0000-0000-0000B13C0000}"/>
    <cellStyle name="ab 20 6 2" xfId="12034" xr:uid="{00000000-0005-0000-0000-0000B23C0000}"/>
    <cellStyle name="ab 20 6 3" xfId="24709" xr:uid="{00000000-0005-0000-0000-0000B33C0000}"/>
    <cellStyle name="ab 20 6 4" xfId="22073" xr:uid="{00000000-0005-0000-0000-0000B43C0000}"/>
    <cellStyle name="ab 20 6 5" xfId="20683" xr:uid="{00000000-0005-0000-0000-0000B53C0000}"/>
    <cellStyle name="ab 20 6 6" xfId="21535" xr:uid="{00000000-0005-0000-0000-0000B63C0000}"/>
    <cellStyle name="ab 20 6 7" xfId="26776" xr:uid="{00000000-0005-0000-0000-0000B73C0000}"/>
    <cellStyle name="ab 20 6 8" xfId="21224" xr:uid="{00000000-0005-0000-0000-0000B83C0000}"/>
    <cellStyle name="ab 20 6 9" xfId="26038" xr:uid="{00000000-0005-0000-0000-0000B93C0000}"/>
    <cellStyle name="ab 20 7" xfId="1736" xr:uid="{00000000-0005-0000-0000-0000BA3C0000}"/>
    <cellStyle name="ab 20 7 10" xfId="38341" xr:uid="{00000000-0005-0000-0000-0000BB3C0000}"/>
    <cellStyle name="ab 20 7 11" xfId="39470" xr:uid="{00000000-0005-0000-0000-0000BC3C0000}"/>
    <cellStyle name="ab 20 7 12" xfId="40493" xr:uid="{00000000-0005-0000-0000-0000BD3C0000}"/>
    <cellStyle name="ab 20 7 13" xfId="41367" xr:uid="{00000000-0005-0000-0000-0000BE3C0000}"/>
    <cellStyle name="ab 20 7 14" xfId="42105" xr:uid="{00000000-0005-0000-0000-0000BF3C0000}"/>
    <cellStyle name="ab 20 7 2" xfId="12478" xr:uid="{00000000-0005-0000-0000-0000C03C0000}"/>
    <cellStyle name="ab 20 7 3" xfId="25023" xr:uid="{00000000-0005-0000-0000-0000C13C0000}"/>
    <cellStyle name="ab 20 7 4" xfId="29709" xr:uid="{00000000-0005-0000-0000-0000C23C0000}"/>
    <cellStyle name="ab 20 7 5" xfId="31291" xr:uid="{00000000-0005-0000-0000-0000C33C0000}"/>
    <cellStyle name="ab 20 7 6" xfId="32906" xr:uid="{00000000-0005-0000-0000-0000C43C0000}"/>
    <cellStyle name="ab 20 7 7" xfId="34379" xr:uid="{00000000-0005-0000-0000-0000C53C0000}"/>
    <cellStyle name="ab 20 7 8" xfId="35778" xr:uid="{00000000-0005-0000-0000-0000C63C0000}"/>
    <cellStyle name="ab 20 7 9" xfId="37109" xr:uid="{00000000-0005-0000-0000-0000C73C0000}"/>
    <cellStyle name="ab 20 8" xfId="1737" xr:uid="{00000000-0005-0000-0000-0000C83C0000}"/>
    <cellStyle name="ab 20 8 10" xfId="20802" xr:uid="{00000000-0005-0000-0000-0000C93C0000}"/>
    <cellStyle name="ab 20 8 11" xfId="25732" xr:uid="{00000000-0005-0000-0000-0000CA3C0000}"/>
    <cellStyle name="ab 20 8 12" xfId="28322" xr:uid="{00000000-0005-0000-0000-0000CB3C0000}"/>
    <cellStyle name="ab 20 8 13" xfId="23589" xr:uid="{00000000-0005-0000-0000-0000CC3C0000}"/>
    <cellStyle name="ab 20 8 14" xfId="20113" xr:uid="{00000000-0005-0000-0000-0000CD3C0000}"/>
    <cellStyle name="ab 20 8 2" xfId="12801" xr:uid="{00000000-0005-0000-0000-0000CE3C0000}"/>
    <cellStyle name="ab 20 8 3" xfId="25276" xr:uid="{00000000-0005-0000-0000-0000CF3C0000}"/>
    <cellStyle name="ab 20 8 4" xfId="22069" xr:uid="{00000000-0005-0000-0000-0000D03C0000}"/>
    <cellStyle name="ab 20 8 5" xfId="20687" xr:uid="{00000000-0005-0000-0000-0000D13C0000}"/>
    <cellStyle name="ab 20 8 6" xfId="21416" xr:uid="{00000000-0005-0000-0000-0000D23C0000}"/>
    <cellStyle name="ab 20 8 7" xfId="27818" xr:uid="{00000000-0005-0000-0000-0000D33C0000}"/>
    <cellStyle name="ab 20 8 8" xfId="23025" xr:uid="{00000000-0005-0000-0000-0000D43C0000}"/>
    <cellStyle name="ab 20 8 9" xfId="23759" xr:uid="{00000000-0005-0000-0000-0000D53C0000}"/>
    <cellStyle name="ab 20 9" xfId="1738" xr:uid="{00000000-0005-0000-0000-0000D63C0000}"/>
    <cellStyle name="ab 20 9 10" xfId="34033" xr:uid="{00000000-0005-0000-0000-0000D73C0000}"/>
    <cellStyle name="ab 20 9 11" xfId="35451" xr:uid="{00000000-0005-0000-0000-0000D83C0000}"/>
    <cellStyle name="ab 20 9 12" xfId="36796" xr:uid="{00000000-0005-0000-0000-0000D93C0000}"/>
    <cellStyle name="ab 20 9 13" xfId="38047" xr:uid="{00000000-0005-0000-0000-0000DA3C0000}"/>
    <cellStyle name="ab 20 9 14" xfId="39201" xr:uid="{00000000-0005-0000-0000-0000DB3C0000}"/>
    <cellStyle name="ab 20 9 2" xfId="12458" xr:uid="{00000000-0005-0000-0000-0000DC3C0000}"/>
    <cellStyle name="ab 20 9 3" xfId="25009" xr:uid="{00000000-0005-0000-0000-0000DD3C0000}"/>
    <cellStyle name="ab 20 9 4" xfId="19079" xr:uid="{00000000-0005-0000-0000-0000DE3C0000}"/>
    <cellStyle name="ab 20 9 5" xfId="27912" xr:uid="{00000000-0005-0000-0000-0000DF3C0000}"/>
    <cellStyle name="ab 20 9 6" xfId="22157" xr:uid="{00000000-0005-0000-0000-0000E03C0000}"/>
    <cellStyle name="ab 20 9 7" xfId="26261" xr:uid="{00000000-0005-0000-0000-0000E13C0000}"/>
    <cellStyle name="ab 20 9 8" xfId="30923" xr:uid="{00000000-0005-0000-0000-0000E23C0000}"/>
    <cellStyle name="ab 20 9 9" xfId="32547" xr:uid="{00000000-0005-0000-0000-0000E33C0000}"/>
    <cellStyle name="ab 21" xfId="1739" xr:uid="{00000000-0005-0000-0000-0000E43C0000}"/>
    <cellStyle name="ab 21 10" xfId="28121" xr:uid="{00000000-0005-0000-0000-0000E53C0000}"/>
    <cellStyle name="ab 21 11" xfId="24157" xr:uid="{00000000-0005-0000-0000-0000E63C0000}"/>
    <cellStyle name="ab 21 12" xfId="30109" xr:uid="{00000000-0005-0000-0000-0000E73C0000}"/>
    <cellStyle name="ab 21 13" xfId="31450" xr:uid="{00000000-0005-0000-0000-0000E83C0000}"/>
    <cellStyle name="ab 21 14" xfId="33060" xr:uid="{00000000-0005-0000-0000-0000E93C0000}"/>
    <cellStyle name="ab 21 15" xfId="34529" xr:uid="{00000000-0005-0000-0000-0000EA3C0000}"/>
    <cellStyle name="ab 21 16" xfId="35920" xr:uid="{00000000-0005-0000-0000-0000EB3C0000}"/>
    <cellStyle name="ab 21 2" xfId="1740" xr:uid="{00000000-0005-0000-0000-0000EC3C0000}"/>
    <cellStyle name="ab 21 3" xfId="1741" xr:uid="{00000000-0005-0000-0000-0000ED3C0000}"/>
    <cellStyle name="ab 21 4" xfId="8173" xr:uid="{00000000-0005-0000-0000-0000EE3C0000}"/>
    <cellStyle name="ab 21 5" xfId="21642" xr:uid="{00000000-0005-0000-0000-0000EF3C0000}"/>
    <cellStyle name="ab 21 6" xfId="24108" xr:uid="{00000000-0005-0000-0000-0000F03C0000}"/>
    <cellStyle name="ab 21 7" xfId="24055" xr:uid="{00000000-0005-0000-0000-0000F13C0000}"/>
    <cellStyle name="ab 21 8" xfId="24499" xr:uid="{00000000-0005-0000-0000-0000F23C0000}"/>
    <cellStyle name="ab 21 9" xfId="26997" xr:uid="{00000000-0005-0000-0000-0000F33C0000}"/>
    <cellStyle name="ab 22" xfId="1742" xr:uid="{00000000-0005-0000-0000-0000F43C0000}"/>
    <cellStyle name="ab 22 10" xfId="1743" xr:uid="{00000000-0005-0000-0000-0000F53C0000}"/>
    <cellStyle name="ab 22 11" xfId="1744" xr:uid="{00000000-0005-0000-0000-0000F63C0000}"/>
    <cellStyle name="ab 22 11 10" xfId="13566" xr:uid="{00000000-0005-0000-0000-0000F73C0000}"/>
    <cellStyle name="ab 22 11 11" xfId="26583" xr:uid="{00000000-0005-0000-0000-0000F83C0000}"/>
    <cellStyle name="ab 22 11 12" xfId="28758" xr:uid="{00000000-0005-0000-0000-0000F93C0000}"/>
    <cellStyle name="ab 22 11 13" xfId="30302" xr:uid="{00000000-0005-0000-0000-0000FA3C0000}"/>
    <cellStyle name="ab 22 11 14" xfId="31943" xr:uid="{00000000-0005-0000-0000-0000FB3C0000}"/>
    <cellStyle name="ab 22 11 2" xfId="14157" xr:uid="{00000000-0005-0000-0000-0000FC3C0000}"/>
    <cellStyle name="ab 22 11 3" xfId="26439" xr:uid="{00000000-0005-0000-0000-0000FD3C0000}"/>
    <cellStyle name="ab 22 11 4" xfId="9597" xr:uid="{00000000-0005-0000-0000-0000FE3C0000}"/>
    <cellStyle name="ab 22 11 5" xfId="26735" xr:uid="{00000000-0005-0000-0000-0000FF3C0000}"/>
    <cellStyle name="ab 22 11 6" xfId="13330" xr:uid="{00000000-0005-0000-0000-0000003D0000}"/>
    <cellStyle name="ab 22 11 7" xfId="21778" xr:uid="{00000000-0005-0000-0000-0000013D0000}"/>
    <cellStyle name="ab 22 11 8" xfId="27072" xr:uid="{00000000-0005-0000-0000-0000023D0000}"/>
    <cellStyle name="ab 22 11 9" xfId="24298" xr:uid="{00000000-0005-0000-0000-0000033D0000}"/>
    <cellStyle name="ab 22 12" xfId="1745" xr:uid="{00000000-0005-0000-0000-0000043D0000}"/>
    <cellStyle name="ab 22 12 10" xfId="37133" xr:uid="{00000000-0005-0000-0000-0000053D0000}"/>
    <cellStyle name="ab 22 12 11" xfId="38360" xr:uid="{00000000-0005-0000-0000-0000063D0000}"/>
    <cellStyle name="ab 22 12 12" xfId="39486" xr:uid="{00000000-0005-0000-0000-0000073D0000}"/>
    <cellStyle name="ab 22 12 13" xfId="40506" xr:uid="{00000000-0005-0000-0000-0000083D0000}"/>
    <cellStyle name="ab 22 12 14" xfId="41374" xr:uid="{00000000-0005-0000-0000-0000093D0000}"/>
    <cellStyle name="ab 22 12 2" xfId="14436" xr:uid="{00000000-0005-0000-0000-00000A3D0000}"/>
    <cellStyle name="ab 22 12 3" xfId="26652" xr:uid="{00000000-0005-0000-0000-00000B3D0000}"/>
    <cellStyle name="ab 22 12 4" xfId="9645" xr:uid="{00000000-0005-0000-0000-00000C3D0000}"/>
    <cellStyle name="ab 22 12 5" xfId="29822" xr:uid="{00000000-0005-0000-0000-00000D3D0000}"/>
    <cellStyle name="ab 22 12 6" xfId="31329" xr:uid="{00000000-0005-0000-0000-00000E3D0000}"/>
    <cellStyle name="ab 22 12 7" xfId="32937" xr:uid="{00000000-0005-0000-0000-00000F3D0000}"/>
    <cellStyle name="ab 22 12 8" xfId="34409" xr:uid="{00000000-0005-0000-0000-0000103D0000}"/>
    <cellStyle name="ab 22 12 9" xfId="35806" xr:uid="{00000000-0005-0000-0000-0000113D0000}"/>
    <cellStyle name="ab 22 13" xfId="1746" xr:uid="{00000000-0005-0000-0000-0000123D0000}"/>
    <cellStyle name="ab 22 13 10" xfId="27282" xr:uid="{00000000-0005-0000-0000-0000133D0000}"/>
    <cellStyle name="ab 22 13 11" xfId="19781" xr:uid="{00000000-0005-0000-0000-0000143D0000}"/>
    <cellStyle name="ab 22 13 12" xfId="30489" xr:uid="{00000000-0005-0000-0000-0000153D0000}"/>
    <cellStyle name="ab 22 13 13" xfId="32126" xr:uid="{00000000-0005-0000-0000-0000163D0000}"/>
    <cellStyle name="ab 22 13 14" xfId="33637" xr:uid="{00000000-0005-0000-0000-0000173D0000}"/>
    <cellStyle name="ab 22 13 2" xfId="14788" xr:uid="{00000000-0005-0000-0000-0000183D0000}"/>
    <cellStyle name="ab 22 13 3" xfId="26914" xr:uid="{00000000-0005-0000-0000-0000193D0000}"/>
    <cellStyle name="ab 22 13 4" xfId="19386" xr:uid="{00000000-0005-0000-0000-00001A3D0000}"/>
    <cellStyle name="ab 22 13 5" xfId="23630" xr:uid="{00000000-0005-0000-0000-00001B3D0000}"/>
    <cellStyle name="ab 22 13 6" xfId="24049" xr:uid="{00000000-0005-0000-0000-00001C3D0000}"/>
    <cellStyle name="ab 22 13 7" xfId="19161" xr:uid="{00000000-0005-0000-0000-00001D3D0000}"/>
    <cellStyle name="ab 22 13 8" xfId="21300" xr:uid="{00000000-0005-0000-0000-00001E3D0000}"/>
    <cellStyle name="ab 22 13 9" xfId="22999" xr:uid="{00000000-0005-0000-0000-00001F3D0000}"/>
    <cellStyle name="ab 22 14" xfId="1747" xr:uid="{00000000-0005-0000-0000-0000203D0000}"/>
    <cellStyle name="ab 22 14 10" xfId="35010" xr:uid="{00000000-0005-0000-0000-0000213D0000}"/>
    <cellStyle name="ab 22 14 11" xfId="36378" xr:uid="{00000000-0005-0000-0000-0000223D0000}"/>
    <cellStyle name="ab 22 14 12" xfId="37668" xr:uid="{00000000-0005-0000-0000-0000233D0000}"/>
    <cellStyle name="ab 22 14 13" xfId="38856" xr:uid="{00000000-0005-0000-0000-0000243D0000}"/>
    <cellStyle name="ab 22 14 14" xfId="39941" xr:uid="{00000000-0005-0000-0000-0000253D0000}"/>
    <cellStyle name="ab 22 14 2" xfId="15637" xr:uid="{00000000-0005-0000-0000-0000263D0000}"/>
    <cellStyle name="ab 22 14 3" xfId="27553" xr:uid="{00000000-0005-0000-0000-0000273D0000}"/>
    <cellStyle name="ab 22 14 4" xfId="29312" xr:uid="{00000000-0005-0000-0000-0000283D0000}"/>
    <cellStyle name="ab 22 14 5" xfId="30915" xr:uid="{00000000-0005-0000-0000-0000293D0000}"/>
    <cellStyle name="ab 22 14 6" xfId="20330" xr:uid="{00000000-0005-0000-0000-00002A3D0000}"/>
    <cellStyle name="ab 22 14 7" xfId="30415" xr:uid="{00000000-0005-0000-0000-00002B3D0000}"/>
    <cellStyle name="ab 22 14 8" xfId="32055" xr:uid="{00000000-0005-0000-0000-00002C3D0000}"/>
    <cellStyle name="ab 22 14 9" xfId="33569" xr:uid="{00000000-0005-0000-0000-00002D3D0000}"/>
    <cellStyle name="ab 22 15" xfId="1748" xr:uid="{00000000-0005-0000-0000-00002E3D0000}"/>
    <cellStyle name="ab 22 15 10" xfId="33157" xr:uid="{00000000-0005-0000-0000-00002F3D0000}"/>
    <cellStyle name="ab 22 15 11" xfId="34617" xr:uid="{00000000-0005-0000-0000-0000303D0000}"/>
    <cellStyle name="ab 22 15 12" xfId="36007" xr:uid="{00000000-0005-0000-0000-0000313D0000}"/>
    <cellStyle name="ab 22 15 13" xfId="37323" xr:uid="{00000000-0005-0000-0000-0000323D0000}"/>
    <cellStyle name="ab 22 15 14" xfId="38543" xr:uid="{00000000-0005-0000-0000-0000333D0000}"/>
    <cellStyle name="ab 22 15 2" xfId="15327" xr:uid="{00000000-0005-0000-0000-0000343D0000}"/>
    <cellStyle name="ab 22 15 3" xfId="27318" xr:uid="{00000000-0005-0000-0000-0000353D0000}"/>
    <cellStyle name="ab 22 15 4" xfId="24078" xr:uid="{00000000-0005-0000-0000-0000363D0000}"/>
    <cellStyle name="ab 22 15 5" xfId="23252" xr:uid="{00000000-0005-0000-0000-0000373D0000}"/>
    <cellStyle name="ab 22 15 6" xfId="22515" xr:uid="{00000000-0005-0000-0000-0000383D0000}"/>
    <cellStyle name="ab 22 15 7" xfId="28649" xr:uid="{00000000-0005-0000-0000-0000393D0000}"/>
    <cellStyle name="ab 22 15 8" xfId="30053" xr:uid="{00000000-0005-0000-0000-00003A3D0000}"/>
    <cellStyle name="ab 22 15 9" xfId="31550" xr:uid="{00000000-0005-0000-0000-00003B3D0000}"/>
    <cellStyle name="ab 22 16" xfId="8270" xr:uid="{00000000-0005-0000-0000-00003C3D0000}"/>
    <cellStyle name="ab 22 17" xfId="21724" xr:uid="{00000000-0005-0000-0000-00003D3D0000}"/>
    <cellStyle name="ab 22 18" xfId="21019" xr:uid="{00000000-0005-0000-0000-00003E3D0000}"/>
    <cellStyle name="ab 22 19" xfId="23474" xr:uid="{00000000-0005-0000-0000-00003F3D0000}"/>
    <cellStyle name="ab 22 2" xfId="1749" xr:uid="{00000000-0005-0000-0000-0000403D0000}"/>
    <cellStyle name="ab 22 20" xfId="24368" xr:uid="{00000000-0005-0000-0000-0000413D0000}"/>
    <cellStyle name="ab 22 21" xfId="27894" xr:uid="{00000000-0005-0000-0000-0000423D0000}"/>
    <cellStyle name="ab 22 22" xfId="32560" xr:uid="{00000000-0005-0000-0000-0000433D0000}"/>
    <cellStyle name="ab 22 23" xfId="34045" xr:uid="{00000000-0005-0000-0000-0000443D0000}"/>
    <cellStyle name="ab 22 24" xfId="35461" xr:uid="{00000000-0005-0000-0000-0000453D0000}"/>
    <cellStyle name="ab 22 25" xfId="36805" xr:uid="{00000000-0005-0000-0000-0000463D0000}"/>
    <cellStyle name="ab 22 26" xfId="38056" xr:uid="{00000000-0005-0000-0000-0000473D0000}"/>
    <cellStyle name="ab 22 27" xfId="39208" xr:uid="{00000000-0005-0000-0000-0000483D0000}"/>
    <cellStyle name="ab 22 28" xfId="40257" xr:uid="{00000000-0005-0000-0000-0000493D0000}"/>
    <cellStyle name="ab 22 3" xfId="1750" xr:uid="{00000000-0005-0000-0000-00004A3D0000}"/>
    <cellStyle name="ab 22 3 10" xfId="29269" xr:uid="{00000000-0005-0000-0000-00004B3D0000}"/>
    <cellStyle name="ab 22 3 11" xfId="30796" xr:uid="{00000000-0005-0000-0000-00004C3D0000}"/>
    <cellStyle name="ab 22 3 12" xfId="32430" xr:uid="{00000000-0005-0000-0000-00004D3D0000}"/>
    <cellStyle name="ab 22 3 13" xfId="33923" xr:uid="{00000000-0005-0000-0000-00004E3D0000}"/>
    <cellStyle name="ab 22 3 14" xfId="35345" xr:uid="{00000000-0005-0000-0000-00004F3D0000}"/>
    <cellStyle name="ab 22 3 15" xfId="36695" xr:uid="{00000000-0005-0000-0000-0000503D0000}"/>
    <cellStyle name="ab 22 3 2" xfId="1751" xr:uid="{00000000-0005-0000-0000-0000513D0000}"/>
    <cellStyle name="ab 22 3 3" xfId="11207" xr:uid="{00000000-0005-0000-0000-0000523D0000}"/>
    <cellStyle name="ab 22 3 4" xfId="24074" xr:uid="{00000000-0005-0000-0000-0000533D0000}"/>
    <cellStyle name="ab 22 3 5" xfId="25089" xr:uid="{00000000-0005-0000-0000-0000543D0000}"/>
    <cellStyle name="ab 22 3 6" xfId="26167" xr:uid="{00000000-0005-0000-0000-0000553D0000}"/>
    <cellStyle name="ab 22 3 7" xfId="26127" xr:uid="{00000000-0005-0000-0000-0000563D0000}"/>
    <cellStyle name="ab 22 3 8" xfId="20295" xr:uid="{00000000-0005-0000-0000-0000573D0000}"/>
    <cellStyle name="ab 22 3 9" xfId="23371" xr:uid="{00000000-0005-0000-0000-0000583D0000}"/>
    <cellStyle name="ab 22 4" xfId="1752" xr:uid="{00000000-0005-0000-0000-0000593D0000}"/>
    <cellStyle name="ab 22 4 10" xfId="21394" xr:uid="{00000000-0005-0000-0000-00005A3D0000}"/>
    <cellStyle name="ab 22 4 11" xfId="32047" xr:uid="{00000000-0005-0000-0000-00005B3D0000}"/>
    <cellStyle name="ab 22 4 12" xfId="33561" xr:uid="{00000000-0005-0000-0000-00005C3D0000}"/>
    <cellStyle name="ab 22 4 13" xfId="35002" xr:uid="{00000000-0005-0000-0000-00005D3D0000}"/>
    <cellStyle name="ab 22 4 14" xfId="36370" xr:uid="{00000000-0005-0000-0000-00005E3D0000}"/>
    <cellStyle name="ab 22 4 2" xfId="11095" xr:uid="{00000000-0005-0000-0000-00005F3D0000}"/>
    <cellStyle name="ab 22 4 3" xfId="23984" xr:uid="{00000000-0005-0000-0000-0000603D0000}"/>
    <cellStyle name="ab 22 4 4" xfId="22690" xr:uid="{00000000-0005-0000-0000-0000613D0000}"/>
    <cellStyle name="ab 22 4 5" xfId="20086" xr:uid="{00000000-0005-0000-0000-0000623D0000}"/>
    <cellStyle name="ab 22 4 6" xfId="22075" xr:uid="{00000000-0005-0000-0000-0000633D0000}"/>
    <cellStyle name="ab 22 4 7" xfId="13257" xr:uid="{00000000-0005-0000-0000-0000643D0000}"/>
    <cellStyle name="ab 22 4 8" xfId="25269" xr:uid="{00000000-0005-0000-0000-0000653D0000}"/>
    <cellStyle name="ab 22 4 9" xfId="23118" xr:uid="{00000000-0005-0000-0000-0000663D0000}"/>
    <cellStyle name="ab 22 5" xfId="1753" xr:uid="{00000000-0005-0000-0000-0000673D0000}"/>
    <cellStyle name="ab 22 5 10" xfId="36514" xr:uid="{00000000-0005-0000-0000-0000683D0000}"/>
    <cellStyle name="ab 22 5 11" xfId="37789" xr:uid="{00000000-0005-0000-0000-0000693D0000}"/>
    <cellStyle name="ab 22 5 12" xfId="38962" xr:uid="{00000000-0005-0000-0000-00006A3D0000}"/>
    <cellStyle name="ab 22 5 13" xfId="40038" xr:uid="{00000000-0005-0000-0000-00006B3D0000}"/>
    <cellStyle name="ab 22 5 14" xfId="40979" xr:uid="{00000000-0005-0000-0000-00006C3D0000}"/>
    <cellStyle name="ab 22 5 2" xfId="11532" xr:uid="{00000000-0005-0000-0000-00006D3D0000}"/>
    <cellStyle name="ab 22 5 3" xfId="24316" xr:uid="{00000000-0005-0000-0000-00006E3D0000}"/>
    <cellStyle name="ab 22 5 4" xfId="19110" xr:uid="{00000000-0005-0000-0000-00006F3D0000}"/>
    <cellStyle name="ab 22 5 5" xfId="29047" xr:uid="{00000000-0005-0000-0000-0000703D0000}"/>
    <cellStyle name="ab 22 5 6" xfId="30584" xr:uid="{00000000-0005-0000-0000-0000713D0000}"/>
    <cellStyle name="ab 22 5 7" xfId="32216" xr:uid="{00000000-0005-0000-0000-0000723D0000}"/>
    <cellStyle name="ab 22 5 8" xfId="33724" xr:uid="{00000000-0005-0000-0000-0000733D0000}"/>
    <cellStyle name="ab 22 5 9" xfId="35156" xr:uid="{00000000-0005-0000-0000-0000743D0000}"/>
    <cellStyle name="ab 22 6" xfId="1754" xr:uid="{00000000-0005-0000-0000-0000753D0000}"/>
    <cellStyle name="ab 22 6 10" xfId="28870" xr:uid="{00000000-0005-0000-0000-0000763D0000}"/>
    <cellStyle name="ab 22 6 11" xfId="23570" xr:uid="{00000000-0005-0000-0000-0000773D0000}"/>
    <cellStyle name="ab 22 6 12" xfId="23049" xr:uid="{00000000-0005-0000-0000-0000783D0000}"/>
    <cellStyle name="ab 22 6 13" xfId="30934" xr:uid="{00000000-0005-0000-0000-0000793D0000}"/>
    <cellStyle name="ab 22 6 14" xfId="19598" xr:uid="{00000000-0005-0000-0000-00007A3D0000}"/>
    <cellStyle name="ab 22 6 2" xfId="12081" xr:uid="{00000000-0005-0000-0000-00007B3D0000}"/>
    <cellStyle name="ab 22 6 3" xfId="24740" xr:uid="{00000000-0005-0000-0000-00007C3D0000}"/>
    <cellStyle name="ab 22 6 4" xfId="26211" xr:uid="{00000000-0005-0000-0000-00007D3D0000}"/>
    <cellStyle name="ab 22 6 5" xfId="13265" xr:uid="{00000000-0005-0000-0000-00007E3D0000}"/>
    <cellStyle name="ab 22 6 6" xfId="27219" xr:uid="{00000000-0005-0000-0000-00007F3D0000}"/>
    <cellStyle name="ab 22 6 7" xfId="27379" xr:uid="{00000000-0005-0000-0000-0000803D0000}"/>
    <cellStyle name="ab 22 6 8" xfId="23257" xr:uid="{00000000-0005-0000-0000-0000813D0000}"/>
    <cellStyle name="ab 22 6 9" xfId="22593" xr:uid="{00000000-0005-0000-0000-0000823D0000}"/>
    <cellStyle name="ab 22 7" xfId="1755" xr:uid="{00000000-0005-0000-0000-0000833D0000}"/>
    <cellStyle name="ab 22 7 10" xfId="25466" xr:uid="{00000000-0005-0000-0000-0000843D0000}"/>
    <cellStyle name="ab 22 7 11" xfId="26396" xr:uid="{00000000-0005-0000-0000-0000853D0000}"/>
    <cellStyle name="ab 22 7 12" xfId="21089" xr:uid="{00000000-0005-0000-0000-0000863D0000}"/>
    <cellStyle name="ab 22 7 13" xfId="21435" xr:uid="{00000000-0005-0000-0000-0000873D0000}"/>
    <cellStyle name="ab 22 7 14" xfId="24922" xr:uid="{00000000-0005-0000-0000-0000883D0000}"/>
    <cellStyle name="ab 22 7 2" xfId="12848" xr:uid="{00000000-0005-0000-0000-0000893D0000}"/>
    <cellStyle name="ab 22 7 3" xfId="25314" xr:uid="{00000000-0005-0000-0000-00008A3D0000}"/>
    <cellStyle name="ab 22 7 4" xfId="26147" xr:uid="{00000000-0005-0000-0000-00008B3D0000}"/>
    <cellStyle name="ab 22 7 5" xfId="9506" xr:uid="{00000000-0005-0000-0000-00008C3D0000}"/>
    <cellStyle name="ab 22 7 6" xfId="26769" xr:uid="{00000000-0005-0000-0000-00008D3D0000}"/>
    <cellStyle name="ab 22 7 7" xfId="13364" xr:uid="{00000000-0005-0000-0000-00008E3D0000}"/>
    <cellStyle name="ab 22 7 8" xfId="28141" xr:uid="{00000000-0005-0000-0000-00008F3D0000}"/>
    <cellStyle name="ab 22 7 9" xfId="13569" xr:uid="{00000000-0005-0000-0000-0000903D0000}"/>
    <cellStyle name="ab 22 8" xfId="1756" xr:uid="{00000000-0005-0000-0000-0000913D0000}"/>
    <cellStyle name="ab 22 8 10" xfId="21214" xr:uid="{00000000-0005-0000-0000-0000923D0000}"/>
    <cellStyle name="ab 22 8 11" xfId="21177" xr:uid="{00000000-0005-0000-0000-0000933D0000}"/>
    <cellStyle name="ab 22 8 12" xfId="27683" xr:uid="{00000000-0005-0000-0000-0000943D0000}"/>
    <cellStyle name="ab 22 8 13" xfId="23078" xr:uid="{00000000-0005-0000-0000-0000953D0000}"/>
    <cellStyle name="ab 22 8 14" xfId="23753" xr:uid="{00000000-0005-0000-0000-0000963D0000}"/>
    <cellStyle name="ab 22 8 2" xfId="13049" xr:uid="{00000000-0005-0000-0000-0000973D0000}"/>
    <cellStyle name="ab 22 8 3" xfId="25473" xr:uid="{00000000-0005-0000-0000-0000983D0000}"/>
    <cellStyle name="ab 22 8 4" xfId="28568" xr:uid="{00000000-0005-0000-0000-0000993D0000}"/>
    <cellStyle name="ab 22 8 5" xfId="7130" xr:uid="{00000000-0005-0000-0000-00009A3D0000}"/>
    <cellStyle name="ab 22 8 6" xfId="21227" xr:uid="{00000000-0005-0000-0000-00009B3D0000}"/>
    <cellStyle name="ab 22 8 7" xfId="23167" xr:uid="{00000000-0005-0000-0000-00009C3D0000}"/>
    <cellStyle name="ab 22 8 8" xfId="21220" xr:uid="{00000000-0005-0000-0000-00009D3D0000}"/>
    <cellStyle name="ab 22 8 9" xfId="21172" xr:uid="{00000000-0005-0000-0000-00009E3D0000}"/>
    <cellStyle name="ab 22 9" xfId="1757" xr:uid="{00000000-0005-0000-0000-00009F3D0000}"/>
    <cellStyle name="ab 22 9 10" xfId="21326" xr:uid="{00000000-0005-0000-0000-0000A03D0000}"/>
    <cellStyle name="ab 22 9 11" xfId="31766" xr:uid="{00000000-0005-0000-0000-0000A13D0000}"/>
    <cellStyle name="ab 22 9 12" xfId="27666" xr:uid="{00000000-0005-0000-0000-0000A23D0000}"/>
    <cellStyle name="ab 22 9 13" xfId="23928" xr:uid="{00000000-0005-0000-0000-0000A33D0000}"/>
    <cellStyle name="ab 22 9 14" xfId="21821" xr:uid="{00000000-0005-0000-0000-0000A43D0000}"/>
    <cellStyle name="ab 22 9 2" xfId="12654" xr:uid="{00000000-0005-0000-0000-0000A53D0000}"/>
    <cellStyle name="ab 22 9 3" xfId="25161" xr:uid="{00000000-0005-0000-0000-0000A63D0000}"/>
    <cellStyle name="ab 22 9 4" xfId="26159" xr:uid="{00000000-0005-0000-0000-0000A73D0000}"/>
    <cellStyle name="ab 22 9 5" xfId="9509" xr:uid="{00000000-0005-0000-0000-0000A83D0000}"/>
    <cellStyle name="ab 22 9 6" xfId="24013" xr:uid="{00000000-0005-0000-0000-0000A93D0000}"/>
    <cellStyle name="ab 22 9 7" xfId="29572" xr:uid="{00000000-0005-0000-0000-0000AA3D0000}"/>
    <cellStyle name="ab 22 9 8" xfId="25962" xr:uid="{00000000-0005-0000-0000-0000AB3D0000}"/>
    <cellStyle name="ab 22 9 9" xfId="19210" xr:uid="{00000000-0005-0000-0000-0000AC3D0000}"/>
    <cellStyle name="ab 23" xfId="1758" xr:uid="{00000000-0005-0000-0000-0000AD3D0000}"/>
    <cellStyle name="ab 23 10" xfId="1759" xr:uid="{00000000-0005-0000-0000-0000AE3D0000}"/>
    <cellStyle name="ab 23 11" xfId="1760" xr:uid="{00000000-0005-0000-0000-0000AF3D0000}"/>
    <cellStyle name="ab 23 11 10" xfId="25913" xr:uid="{00000000-0005-0000-0000-0000B03D0000}"/>
    <cellStyle name="ab 23 11 11" xfId="22200" xr:uid="{00000000-0005-0000-0000-0000B13D0000}"/>
    <cellStyle name="ab 23 11 12" xfId="28114" xr:uid="{00000000-0005-0000-0000-0000B23D0000}"/>
    <cellStyle name="ab 23 11 13" xfId="21530" xr:uid="{00000000-0005-0000-0000-0000B33D0000}"/>
    <cellStyle name="ab 23 11 14" xfId="27127" xr:uid="{00000000-0005-0000-0000-0000B43D0000}"/>
    <cellStyle name="ab 23 11 2" xfId="14195" xr:uid="{00000000-0005-0000-0000-0000B53D0000}"/>
    <cellStyle name="ab 23 11 3" xfId="26467" xr:uid="{00000000-0005-0000-0000-0000B63D0000}"/>
    <cellStyle name="ab 23 11 4" xfId="19603" xr:uid="{00000000-0005-0000-0000-0000B73D0000}"/>
    <cellStyle name="ab 23 11 5" xfId="22594" xr:uid="{00000000-0005-0000-0000-0000B83D0000}"/>
    <cellStyle name="ab 23 11 6" xfId="21672" xr:uid="{00000000-0005-0000-0000-0000B93D0000}"/>
    <cellStyle name="ab 23 11 7" xfId="24153" xr:uid="{00000000-0005-0000-0000-0000BA3D0000}"/>
    <cellStyle name="ab 23 11 8" xfId="29336" xr:uid="{00000000-0005-0000-0000-0000BB3D0000}"/>
    <cellStyle name="ab 23 11 9" xfId="27986" xr:uid="{00000000-0005-0000-0000-0000BC3D0000}"/>
    <cellStyle name="ab 23 12" xfId="1761" xr:uid="{00000000-0005-0000-0000-0000BD3D0000}"/>
    <cellStyle name="ab 23 12 10" xfId="28332" xr:uid="{00000000-0005-0000-0000-0000BE3D0000}"/>
    <cellStyle name="ab 23 12 11" xfId="19696" xr:uid="{00000000-0005-0000-0000-0000BF3D0000}"/>
    <cellStyle name="ab 23 12 12" xfId="28278" xr:uid="{00000000-0005-0000-0000-0000C03D0000}"/>
    <cellStyle name="ab 23 12 13" xfId="22845" xr:uid="{00000000-0005-0000-0000-0000C13D0000}"/>
    <cellStyle name="ab 23 12 14" xfId="19975" xr:uid="{00000000-0005-0000-0000-0000C23D0000}"/>
    <cellStyle name="ab 23 12 2" xfId="14593" xr:uid="{00000000-0005-0000-0000-0000C33D0000}"/>
    <cellStyle name="ab 23 12 3" xfId="26774" xr:uid="{00000000-0005-0000-0000-0000C43D0000}"/>
    <cellStyle name="ab 23 12 4" xfId="19464" xr:uid="{00000000-0005-0000-0000-0000C53D0000}"/>
    <cellStyle name="ab 23 12 5" xfId="25532" xr:uid="{00000000-0005-0000-0000-0000C63D0000}"/>
    <cellStyle name="ab 23 12 6" xfId="24218" xr:uid="{00000000-0005-0000-0000-0000C73D0000}"/>
    <cellStyle name="ab 23 12 7" xfId="22788" xr:uid="{00000000-0005-0000-0000-0000C83D0000}"/>
    <cellStyle name="ab 23 12 8" xfId="20023" xr:uid="{00000000-0005-0000-0000-0000C93D0000}"/>
    <cellStyle name="ab 23 12 9" xfId="23170" xr:uid="{00000000-0005-0000-0000-0000CA3D0000}"/>
    <cellStyle name="ab 23 13" xfId="1762" xr:uid="{00000000-0005-0000-0000-0000CB3D0000}"/>
    <cellStyle name="ab 23 13 10" xfId="23660" xr:uid="{00000000-0005-0000-0000-0000CC3D0000}"/>
    <cellStyle name="ab 23 13 11" xfId="32044" xr:uid="{00000000-0005-0000-0000-0000CD3D0000}"/>
    <cellStyle name="ab 23 13 12" xfId="33558" xr:uid="{00000000-0005-0000-0000-0000CE3D0000}"/>
    <cellStyle name="ab 23 13 13" xfId="34999" xr:uid="{00000000-0005-0000-0000-0000CF3D0000}"/>
    <cellStyle name="ab 23 13 14" xfId="36367" xr:uid="{00000000-0005-0000-0000-0000D03D0000}"/>
    <cellStyle name="ab 23 13 2" xfId="14819" xr:uid="{00000000-0005-0000-0000-0000D13D0000}"/>
    <cellStyle name="ab 23 13 3" xfId="26936" xr:uid="{00000000-0005-0000-0000-0000D23D0000}"/>
    <cellStyle name="ab 23 13 4" xfId="19377" xr:uid="{00000000-0005-0000-0000-0000D33D0000}"/>
    <cellStyle name="ab 23 13 5" xfId="27337" xr:uid="{00000000-0005-0000-0000-0000D43D0000}"/>
    <cellStyle name="ab 23 13 6" xfId="9741" xr:uid="{00000000-0005-0000-0000-0000D53D0000}"/>
    <cellStyle name="ab 23 13 7" xfId="21072" xr:uid="{00000000-0005-0000-0000-0000D63D0000}"/>
    <cellStyle name="ab 23 13 8" xfId="25219" xr:uid="{00000000-0005-0000-0000-0000D73D0000}"/>
    <cellStyle name="ab 23 13 9" xfId="27047" xr:uid="{00000000-0005-0000-0000-0000D83D0000}"/>
    <cellStyle name="ab 23 14" xfId="1763" xr:uid="{00000000-0005-0000-0000-0000D93D0000}"/>
    <cellStyle name="ab 23 14 10" xfId="29088" xr:uid="{00000000-0005-0000-0000-0000DA3D0000}"/>
    <cellStyle name="ab 23 14 11" xfId="13240" xr:uid="{00000000-0005-0000-0000-0000DB3D0000}"/>
    <cellStyle name="ab 23 14 12" xfId="19510" xr:uid="{00000000-0005-0000-0000-0000DC3D0000}"/>
    <cellStyle name="ab 23 14 13" xfId="21541" xr:uid="{00000000-0005-0000-0000-0000DD3D0000}"/>
    <cellStyle name="ab 23 14 14" xfId="22996" xr:uid="{00000000-0005-0000-0000-0000DE3D0000}"/>
    <cellStyle name="ab 23 14 2" xfId="15462" xr:uid="{00000000-0005-0000-0000-0000DF3D0000}"/>
    <cellStyle name="ab 23 14 3" xfId="27422" xr:uid="{00000000-0005-0000-0000-0000E03D0000}"/>
    <cellStyle name="ab 23 14 4" xfId="26717" xr:uid="{00000000-0005-0000-0000-0000E13D0000}"/>
    <cellStyle name="ab 23 14 5" xfId="3202" xr:uid="{00000000-0005-0000-0000-0000E23D0000}"/>
    <cellStyle name="ab 23 14 6" xfId="21451" xr:uid="{00000000-0005-0000-0000-0000E33D0000}"/>
    <cellStyle name="ab 23 14 7" xfId="24007" xr:uid="{00000000-0005-0000-0000-0000E43D0000}"/>
    <cellStyle name="ab 23 14 8" xfId="19441" xr:uid="{00000000-0005-0000-0000-0000E53D0000}"/>
    <cellStyle name="ab 23 14 9" xfId="30765" xr:uid="{00000000-0005-0000-0000-0000E63D0000}"/>
    <cellStyle name="ab 23 15" xfId="1764" xr:uid="{00000000-0005-0000-0000-0000E73D0000}"/>
    <cellStyle name="ab 23 15 10" xfId="25252" xr:uid="{00000000-0005-0000-0000-0000E83D0000}"/>
    <cellStyle name="ab 23 15 11" xfId="21823" xr:uid="{00000000-0005-0000-0000-0000E93D0000}"/>
    <cellStyle name="ab 23 15 12" xfId="29638" xr:uid="{00000000-0005-0000-0000-0000EA3D0000}"/>
    <cellStyle name="ab 23 15 13" xfId="30621" xr:uid="{00000000-0005-0000-0000-0000EB3D0000}"/>
    <cellStyle name="ab 23 15 14" xfId="32255" xr:uid="{00000000-0005-0000-0000-0000EC3D0000}"/>
    <cellStyle name="ab 23 15 2" xfId="15591" xr:uid="{00000000-0005-0000-0000-0000ED3D0000}"/>
    <cellStyle name="ab 23 15 3" xfId="27519" xr:uid="{00000000-0005-0000-0000-0000EE3D0000}"/>
    <cellStyle name="ab 23 15 4" xfId="27948" xr:uid="{00000000-0005-0000-0000-0000EF3D0000}"/>
    <cellStyle name="ab 23 15 5" xfId="22946" xr:uid="{00000000-0005-0000-0000-0000F03D0000}"/>
    <cellStyle name="ab 23 15 6" xfId="27267" xr:uid="{00000000-0005-0000-0000-0000F13D0000}"/>
    <cellStyle name="ab 23 15 7" xfId="24726" xr:uid="{00000000-0005-0000-0000-0000F23D0000}"/>
    <cellStyle name="ab 23 15 8" xfId="27243" xr:uid="{00000000-0005-0000-0000-0000F33D0000}"/>
    <cellStyle name="ab 23 15 9" xfId="19174" xr:uid="{00000000-0005-0000-0000-0000F43D0000}"/>
    <cellStyle name="ab 23 16" xfId="8370" xr:uid="{00000000-0005-0000-0000-0000F53D0000}"/>
    <cellStyle name="ab 23 17" xfId="21802" xr:uid="{00000000-0005-0000-0000-0000F63D0000}"/>
    <cellStyle name="ab 23 18" xfId="20939" xr:uid="{00000000-0005-0000-0000-0000F73D0000}"/>
    <cellStyle name="ab 23 19" xfId="22583" xr:uid="{00000000-0005-0000-0000-0000F83D0000}"/>
    <cellStyle name="ab 23 2" xfId="1765" xr:uid="{00000000-0005-0000-0000-0000F93D0000}"/>
    <cellStyle name="ab 23 20" xfId="28883" xr:uid="{00000000-0005-0000-0000-0000FA3D0000}"/>
    <cellStyle name="ab 23 21" xfId="24379" xr:uid="{00000000-0005-0000-0000-0000FB3D0000}"/>
    <cellStyle name="ab 23 22" xfId="29331" xr:uid="{00000000-0005-0000-0000-0000FC3D0000}"/>
    <cellStyle name="ab 23 23" xfId="20679" xr:uid="{00000000-0005-0000-0000-0000FD3D0000}"/>
    <cellStyle name="ab 23 24" xfId="25504" xr:uid="{00000000-0005-0000-0000-0000FE3D0000}"/>
    <cellStyle name="ab 23 25" xfId="9620" xr:uid="{00000000-0005-0000-0000-0000FF3D0000}"/>
    <cellStyle name="ab 23 26" xfId="24552" xr:uid="{00000000-0005-0000-0000-0000003E0000}"/>
    <cellStyle name="ab 23 27" xfId="28651" xr:uid="{00000000-0005-0000-0000-0000013E0000}"/>
    <cellStyle name="ab 23 28" xfId="20289" xr:uid="{00000000-0005-0000-0000-0000023E0000}"/>
    <cellStyle name="ab 23 3" xfId="1766" xr:uid="{00000000-0005-0000-0000-0000033E0000}"/>
    <cellStyle name="ab 23 3 10" xfId="29326" xr:uid="{00000000-0005-0000-0000-0000043E0000}"/>
    <cellStyle name="ab 23 3 11" xfId="20136" xr:uid="{00000000-0005-0000-0000-0000053E0000}"/>
    <cellStyle name="ab 23 3 12" xfId="26911" xr:uid="{00000000-0005-0000-0000-0000063E0000}"/>
    <cellStyle name="ab 23 3 13" xfId="9665" xr:uid="{00000000-0005-0000-0000-0000073E0000}"/>
    <cellStyle name="ab 23 3 14" xfId="29677" xr:uid="{00000000-0005-0000-0000-0000083E0000}"/>
    <cellStyle name="ab 23 3 15" xfId="31180" xr:uid="{00000000-0005-0000-0000-0000093E0000}"/>
    <cellStyle name="ab 23 3 2" xfId="1767" xr:uid="{00000000-0005-0000-0000-00000A3E0000}"/>
    <cellStyle name="ab 23 3 3" xfId="11238" xr:uid="{00000000-0005-0000-0000-00000B3E0000}"/>
    <cellStyle name="ab 23 3 4" xfId="24094" xr:uid="{00000000-0005-0000-0000-00000C3E0000}"/>
    <cellStyle name="ab 23 3 5" xfId="24328" xr:uid="{00000000-0005-0000-0000-00000D3E0000}"/>
    <cellStyle name="ab 23 3 6" xfId="21747" xr:uid="{00000000-0005-0000-0000-00000E3E0000}"/>
    <cellStyle name="ab 23 3 7" xfId="9530" xr:uid="{00000000-0005-0000-0000-00000F3E0000}"/>
    <cellStyle name="ab 23 3 8" xfId="27365" xr:uid="{00000000-0005-0000-0000-0000103E0000}"/>
    <cellStyle name="ab 23 3 9" xfId="28566" xr:uid="{00000000-0005-0000-0000-0000113E0000}"/>
    <cellStyle name="ab 23 4" xfId="1768" xr:uid="{00000000-0005-0000-0000-0000123E0000}"/>
    <cellStyle name="ab 23 4 10" xfId="23520" xr:uid="{00000000-0005-0000-0000-0000133E0000}"/>
    <cellStyle name="ab 23 4 11" xfId="23939" xr:uid="{00000000-0005-0000-0000-0000143E0000}"/>
    <cellStyle name="ab 23 4 12" xfId="30495" xr:uid="{00000000-0005-0000-0000-0000153E0000}"/>
    <cellStyle name="ab 23 4 13" xfId="32131" xr:uid="{00000000-0005-0000-0000-0000163E0000}"/>
    <cellStyle name="ab 23 4 14" xfId="33642" xr:uid="{00000000-0005-0000-0000-0000173E0000}"/>
    <cellStyle name="ab 23 4 2" xfId="10929" xr:uid="{00000000-0005-0000-0000-0000183E0000}"/>
    <cellStyle name="ab 23 4 3" xfId="23854" xr:uid="{00000000-0005-0000-0000-0000193E0000}"/>
    <cellStyle name="ab 23 4 4" xfId="22569" xr:uid="{00000000-0005-0000-0000-00001A3E0000}"/>
    <cellStyle name="ab 23 4 5" xfId="20204" xr:uid="{00000000-0005-0000-0000-00001B3E0000}"/>
    <cellStyle name="ab 23 4 6" xfId="27616" xr:uid="{00000000-0005-0000-0000-00001C3E0000}"/>
    <cellStyle name="ab 23 4 7" xfId="23982" xr:uid="{00000000-0005-0000-0000-00001D3E0000}"/>
    <cellStyle name="ab 23 4 8" xfId="22108" xr:uid="{00000000-0005-0000-0000-00001E3E0000}"/>
    <cellStyle name="ab 23 4 9" xfId="23308" xr:uid="{00000000-0005-0000-0000-00001F3E0000}"/>
    <cellStyle name="ab 23 5" xfId="1769" xr:uid="{00000000-0005-0000-0000-0000203E0000}"/>
    <cellStyle name="ab 23 5 10" xfId="37994" xr:uid="{00000000-0005-0000-0000-0000213E0000}"/>
    <cellStyle name="ab 23 5 11" xfId="39153" xr:uid="{00000000-0005-0000-0000-0000223E0000}"/>
    <cellStyle name="ab 23 5 12" xfId="40211" xr:uid="{00000000-0005-0000-0000-0000233E0000}"/>
    <cellStyle name="ab 23 5 13" xfId="41128" xr:uid="{00000000-0005-0000-0000-0000243E0000}"/>
    <cellStyle name="ab 23 5 14" xfId="41910" xr:uid="{00000000-0005-0000-0000-0000253E0000}"/>
    <cellStyle name="ab 23 5 2" xfId="11563" xr:uid="{00000000-0005-0000-0000-0000263E0000}"/>
    <cellStyle name="ab 23 5 3" xfId="24338" xr:uid="{00000000-0005-0000-0000-0000273E0000}"/>
    <cellStyle name="ab 23 5 4" xfId="29251" xr:uid="{00000000-0005-0000-0000-0000283E0000}"/>
    <cellStyle name="ab 23 5 5" xfId="30852" xr:uid="{00000000-0005-0000-0000-0000293E0000}"/>
    <cellStyle name="ab 23 5 6" xfId="32481" xr:uid="{00000000-0005-0000-0000-00002A3E0000}"/>
    <cellStyle name="ab 23 5 7" xfId="33973" xr:uid="{00000000-0005-0000-0000-00002B3E0000}"/>
    <cellStyle name="ab 23 5 8" xfId="35393" xr:uid="{00000000-0005-0000-0000-00002C3E0000}"/>
    <cellStyle name="ab 23 5 9" xfId="36741" xr:uid="{00000000-0005-0000-0000-00002D3E0000}"/>
    <cellStyle name="ab 23 6" xfId="1770" xr:uid="{00000000-0005-0000-0000-00002E3E0000}"/>
    <cellStyle name="ab 23 6 10" xfId="27903" xr:uid="{00000000-0005-0000-0000-00002F3E0000}"/>
    <cellStyle name="ab 23 6 11" xfId="28959" xr:uid="{00000000-0005-0000-0000-0000303E0000}"/>
    <cellStyle name="ab 23 6 12" xfId="4689" xr:uid="{00000000-0005-0000-0000-0000313E0000}"/>
    <cellStyle name="ab 23 6 13" xfId="25483" xr:uid="{00000000-0005-0000-0000-0000323E0000}"/>
    <cellStyle name="ab 23 6 14" xfId="25280" xr:uid="{00000000-0005-0000-0000-0000333E0000}"/>
    <cellStyle name="ab 23 6 2" xfId="12114" xr:uid="{00000000-0005-0000-0000-0000343E0000}"/>
    <cellStyle name="ab 23 6 3" xfId="24762" xr:uid="{00000000-0005-0000-0000-0000353E0000}"/>
    <cellStyle name="ab 23 6 4" xfId="26742" xr:uid="{00000000-0005-0000-0000-0000363E0000}"/>
    <cellStyle name="ab 23 6 5" xfId="13417" xr:uid="{00000000-0005-0000-0000-0000373E0000}"/>
    <cellStyle name="ab 23 6 6" xfId="22268" xr:uid="{00000000-0005-0000-0000-0000383E0000}"/>
    <cellStyle name="ab 23 6 7" xfId="23319" xr:uid="{00000000-0005-0000-0000-0000393E0000}"/>
    <cellStyle name="ab 23 6 8" xfId="22102" xr:uid="{00000000-0005-0000-0000-00003A3E0000}"/>
    <cellStyle name="ab 23 6 9" xfId="26232" xr:uid="{00000000-0005-0000-0000-00003B3E0000}"/>
    <cellStyle name="ab 23 7" xfId="1771" xr:uid="{00000000-0005-0000-0000-00003C3E0000}"/>
    <cellStyle name="ab 23 7 10" xfId="36801" xr:uid="{00000000-0005-0000-0000-00003D3E0000}"/>
    <cellStyle name="ab 23 7 11" xfId="38052" xr:uid="{00000000-0005-0000-0000-00003E3E0000}"/>
    <cellStyle name="ab 23 7 12" xfId="39205" xr:uid="{00000000-0005-0000-0000-00003F3E0000}"/>
    <cellStyle name="ab 23 7 13" xfId="40255" xr:uid="{00000000-0005-0000-0000-0000403E0000}"/>
    <cellStyle name="ab 23 7 14" xfId="41166" xr:uid="{00000000-0005-0000-0000-0000413E0000}"/>
    <cellStyle name="ab 23 7 2" xfId="12875" xr:uid="{00000000-0005-0000-0000-0000423E0000}"/>
    <cellStyle name="ab 23 7 3" xfId="25336" xr:uid="{00000000-0005-0000-0000-0000433E0000}"/>
    <cellStyle name="ab 23 7 4" xfId="26144" xr:uid="{00000000-0005-0000-0000-0000443E0000}"/>
    <cellStyle name="ab 23 7 5" xfId="9504" xr:uid="{00000000-0005-0000-0000-0000453E0000}"/>
    <cellStyle name="ab 23 7 6" xfId="30928" xr:uid="{00000000-0005-0000-0000-0000463E0000}"/>
    <cellStyle name="ab 23 7 7" xfId="32553" xr:uid="{00000000-0005-0000-0000-0000473E0000}"/>
    <cellStyle name="ab 23 7 8" xfId="34039" xr:uid="{00000000-0005-0000-0000-0000483E0000}"/>
    <cellStyle name="ab 23 7 9" xfId="35457" xr:uid="{00000000-0005-0000-0000-0000493E0000}"/>
    <cellStyle name="ab 23 8" xfId="1772" xr:uid="{00000000-0005-0000-0000-00004A3E0000}"/>
    <cellStyle name="ab 23 8 10" xfId="26922" xr:uid="{00000000-0005-0000-0000-00004B3E0000}"/>
    <cellStyle name="ab 23 8 11" xfId="19704" xr:uid="{00000000-0005-0000-0000-00004C3E0000}"/>
    <cellStyle name="ab 23 8 12" xfId="25262" xr:uid="{00000000-0005-0000-0000-00004D3E0000}"/>
    <cellStyle name="ab 23 8 13" xfId="28031" xr:uid="{00000000-0005-0000-0000-00004E3E0000}"/>
    <cellStyle name="ab 23 8 14" xfId="24714" xr:uid="{00000000-0005-0000-0000-00004F3E0000}"/>
    <cellStyle name="ab 23 8 2" xfId="12615" xr:uid="{00000000-0005-0000-0000-0000503E0000}"/>
    <cellStyle name="ab 23 8 3" xfId="25133" xr:uid="{00000000-0005-0000-0000-0000513E0000}"/>
    <cellStyle name="ab 23 8 4" xfId="27416" xr:uid="{00000000-0005-0000-0000-0000523E0000}"/>
    <cellStyle name="ab 23 8 5" xfId="26042" xr:uid="{00000000-0005-0000-0000-0000533E0000}"/>
    <cellStyle name="ab 23 8 6" xfId="29402" xr:uid="{00000000-0005-0000-0000-0000543E0000}"/>
    <cellStyle name="ab 23 8 7" xfId="23180" xr:uid="{00000000-0005-0000-0000-0000553E0000}"/>
    <cellStyle name="ab 23 8 8" xfId="24755" xr:uid="{00000000-0005-0000-0000-0000563E0000}"/>
    <cellStyle name="ab 23 8 9" xfId="29876" xr:uid="{00000000-0005-0000-0000-0000573E0000}"/>
    <cellStyle name="ab 23 9" xfId="1773" xr:uid="{00000000-0005-0000-0000-0000583E0000}"/>
    <cellStyle name="ab 23 9 10" xfId="19882" xr:uid="{00000000-0005-0000-0000-0000593E0000}"/>
    <cellStyle name="ab 23 9 11" xfId="30922" xr:uid="{00000000-0005-0000-0000-00005A3E0000}"/>
    <cellStyle name="ab 23 9 12" xfId="32546" xr:uid="{00000000-0005-0000-0000-00005B3E0000}"/>
    <cellStyle name="ab 23 9 13" xfId="34032" xr:uid="{00000000-0005-0000-0000-00005C3E0000}"/>
    <cellStyle name="ab 23 9 14" xfId="35450" xr:uid="{00000000-0005-0000-0000-00005D3E0000}"/>
    <cellStyle name="ab 23 9 2" xfId="12329" xr:uid="{00000000-0005-0000-0000-00005E3E0000}"/>
    <cellStyle name="ab 23 9 3" xfId="24912" xr:uid="{00000000-0005-0000-0000-00005F3E0000}"/>
    <cellStyle name="ab 23 9 4" xfId="25369" xr:uid="{00000000-0005-0000-0000-0000603E0000}"/>
    <cellStyle name="ab 23 9 5" xfId="19870" xr:uid="{00000000-0005-0000-0000-0000613E0000}"/>
    <cellStyle name="ab 23 9 6" xfId="13271" xr:uid="{00000000-0005-0000-0000-0000623E0000}"/>
    <cellStyle name="ab 23 9 7" xfId="25348" xr:uid="{00000000-0005-0000-0000-0000633E0000}"/>
    <cellStyle name="ab 23 9 8" xfId="19895" xr:uid="{00000000-0005-0000-0000-0000643E0000}"/>
    <cellStyle name="ab 23 9 9" xfId="28111" xr:uid="{00000000-0005-0000-0000-0000653E0000}"/>
    <cellStyle name="ab 24" xfId="1774" xr:uid="{00000000-0005-0000-0000-0000663E0000}"/>
    <cellStyle name="ab 24 10" xfId="1775" xr:uid="{00000000-0005-0000-0000-0000673E0000}"/>
    <cellStyle name="ab 24 11" xfId="1776" xr:uid="{00000000-0005-0000-0000-0000683E0000}"/>
    <cellStyle name="ab 24 11 10" xfId="22810" xr:uid="{00000000-0005-0000-0000-0000693E0000}"/>
    <cellStyle name="ab 24 11 11" xfId="20001" xr:uid="{00000000-0005-0000-0000-00006A3E0000}"/>
    <cellStyle name="ab 24 11 12" xfId="21617" xr:uid="{00000000-0005-0000-0000-00006B3E0000}"/>
    <cellStyle name="ab 24 11 13" xfId="21106" xr:uid="{00000000-0005-0000-0000-00006C3E0000}"/>
    <cellStyle name="ab 24 11 14" xfId="22164" xr:uid="{00000000-0005-0000-0000-00006D3E0000}"/>
    <cellStyle name="ab 24 11 2" xfId="14235" xr:uid="{00000000-0005-0000-0000-00006E3E0000}"/>
    <cellStyle name="ab 24 11 3" xfId="26495" xr:uid="{00000000-0005-0000-0000-00006F3E0000}"/>
    <cellStyle name="ab 24 11 4" xfId="9616" xr:uid="{00000000-0005-0000-0000-0000703E0000}"/>
    <cellStyle name="ab 24 11 5" xfId="23820" xr:uid="{00000000-0005-0000-0000-0000713E0000}"/>
    <cellStyle name="ab 24 11 6" xfId="29790" xr:uid="{00000000-0005-0000-0000-0000723E0000}"/>
    <cellStyle name="ab 24 11 7" xfId="20445" xr:uid="{00000000-0005-0000-0000-0000733E0000}"/>
    <cellStyle name="ab 24 11 8" xfId="19082" xr:uid="{00000000-0005-0000-0000-0000743E0000}"/>
    <cellStyle name="ab 24 11 9" xfId="28354" xr:uid="{00000000-0005-0000-0000-0000753E0000}"/>
    <cellStyle name="ab 24 12" xfId="1777" xr:uid="{00000000-0005-0000-0000-0000763E0000}"/>
    <cellStyle name="ab 24 12 10" xfId="30591" xr:uid="{00000000-0005-0000-0000-0000773E0000}"/>
    <cellStyle name="ab 24 12 11" xfId="32223" xr:uid="{00000000-0005-0000-0000-0000783E0000}"/>
    <cellStyle name="ab 24 12 12" xfId="33730" xr:uid="{00000000-0005-0000-0000-0000793E0000}"/>
    <cellStyle name="ab 24 12 13" xfId="35162" xr:uid="{00000000-0005-0000-0000-00007A3E0000}"/>
    <cellStyle name="ab 24 12 14" xfId="36519" xr:uid="{00000000-0005-0000-0000-00007B3E0000}"/>
    <cellStyle name="ab 24 12 2" xfId="14483" xr:uid="{00000000-0005-0000-0000-00007C3E0000}"/>
    <cellStyle name="ab 24 12 3" xfId="26690" xr:uid="{00000000-0005-0000-0000-00007D3E0000}"/>
    <cellStyle name="ab 24 12 4" xfId="9656" xr:uid="{00000000-0005-0000-0000-00007E3E0000}"/>
    <cellStyle name="ab 24 12 5" xfId="27835" xr:uid="{00000000-0005-0000-0000-00007F3E0000}"/>
    <cellStyle name="ab 24 12 6" xfId="20657" xr:uid="{00000000-0005-0000-0000-0000803E0000}"/>
    <cellStyle name="ab 24 12 7" xfId="26903" xr:uid="{00000000-0005-0000-0000-0000813E0000}"/>
    <cellStyle name="ab 24 12 8" xfId="19511" xr:uid="{00000000-0005-0000-0000-0000823E0000}"/>
    <cellStyle name="ab 24 12 9" xfId="29053" xr:uid="{00000000-0005-0000-0000-0000833E0000}"/>
    <cellStyle name="ab 24 13" xfId="1778" xr:uid="{00000000-0005-0000-0000-0000843E0000}"/>
    <cellStyle name="ab 24 13 10" xfId="35068" xr:uid="{00000000-0005-0000-0000-0000853E0000}"/>
    <cellStyle name="ab 24 13 11" xfId="36431" xr:uid="{00000000-0005-0000-0000-0000863E0000}"/>
    <cellStyle name="ab 24 13 12" xfId="37719" xr:uid="{00000000-0005-0000-0000-0000873E0000}"/>
    <cellStyle name="ab 24 13 13" xfId="38902" xr:uid="{00000000-0005-0000-0000-0000883E0000}"/>
    <cellStyle name="ab 24 13 14" xfId="39985" xr:uid="{00000000-0005-0000-0000-0000893E0000}"/>
    <cellStyle name="ab 24 13 2" xfId="14850" xr:uid="{00000000-0005-0000-0000-00008A3E0000}"/>
    <cellStyle name="ab 24 13 3" xfId="26958" xr:uid="{00000000-0005-0000-0000-00008B3E0000}"/>
    <cellStyle name="ab 24 13 4" xfId="19365" xr:uid="{00000000-0005-0000-0000-00008C3E0000}"/>
    <cellStyle name="ab 24 13 5" xfId="27093" xr:uid="{00000000-0005-0000-0000-00008D3E0000}"/>
    <cellStyle name="ab 24 13 6" xfId="3209" xr:uid="{00000000-0005-0000-0000-00008E3E0000}"/>
    <cellStyle name="ab 24 13 7" xfId="30479" xr:uid="{00000000-0005-0000-0000-00008F3E0000}"/>
    <cellStyle name="ab 24 13 8" xfId="32117" xr:uid="{00000000-0005-0000-0000-0000903E0000}"/>
    <cellStyle name="ab 24 13 9" xfId="33628" xr:uid="{00000000-0005-0000-0000-0000913E0000}"/>
    <cellStyle name="ab 24 14" xfId="1779" xr:uid="{00000000-0005-0000-0000-0000923E0000}"/>
    <cellStyle name="ab 24 14 10" xfId="20345" xr:uid="{00000000-0005-0000-0000-0000933E0000}"/>
    <cellStyle name="ab 24 14 11" xfId="28421" xr:uid="{00000000-0005-0000-0000-0000943E0000}"/>
    <cellStyle name="ab 24 14 12" xfId="24354" xr:uid="{00000000-0005-0000-0000-0000953E0000}"/>
    <cellStyle name="ab 24 14 13" xfId="19147" xr:uid="{00000000-0005-0000-0000-0000963E0000}"/>
    <cellStyle name="ab 24 14 14" xfId="22940" xr:uid="{00000000-0005-0000-0000-0000973E0000}"/>
    <cellStyle name="ab 24 14 2" xfId="15442" xr:uid="{00000000-0005-0000-0000-0000983E0000}"/>
    <cellStyle name="ab 24 14 3" xfId="27406" xr:uid="{00000000-0005-0000-0000-0000993E0000}"/>
    <cellStyle name="ab 24 14 4" xfId="23064" xr:uid="{00000000-0005-0000-0000-00009A3E0000}"/>
    <cellStyle name="ab 24 14 5" xfId="30182" xr:uid="{00000000-0005-0000-0000-00009B3E0000}"/>
    <cellStyle name="ab 24 14 6" xfId="20094" xr:uid="{00000000-0005-0000-0000-00009C3E0000}"/>
    <cellStyle name="ab 24 14 7" xfId="22416" xr:uid="{00000000-0005-0000-0000-00009D3E0000}"/>
    <cellStyle name="ab 24 14 8" xfId="9540" xr:uid="{00000000-0005-0000-0000-00009E3E0000}"/>
    <cellStyle name="ab 24 14 9" xfId="23502" xr:uid="{00000000-0005-0000-0000-00009F3E0000}"/>
    <cellStyle name="ab 24 15" xfId="1780" xr:uid="{00000000-0005-0000-0000-0000A03E0000}"/>
    <cellStyle name="ab 24 15 10" xfId="36953" xr:uid="{00000000-0005-0000-0000-0000A13E0000}"/>
    <cellStyle name="ab 24 15 11" xfId="38194" xr:uid="{00000000-0005-0000-0000-0000A23E0000}"/>
    <cellStyle name="ab 24 15 12" xfId="39335" xr:uid="{00000000-0005-0000-0000-0000A33E0000}"/>
    <cellStyle name="ab 24 15 13" xfId="40370" xr:uid="{00000000-0005-0000-0000-0000A43E0000}"/>
    <cellStyle name="ab 24 15 14" xfId="41260" xr:uid="{00000000-0005-0000-0000-0000A53E0000}"/>
    <cellStyle name="ab 24 15 2" xfId="15382" xr:uid="{00000000-0005-0000-0000-0000A63E0000}"/>
    <cellStyle name="ab 24 15 3" xfId="27359" xr:uid="{00000000-0005-0000-0000-0000A73E0000}"/>
    <cellStyle name="ab 24 15 4" xfId="13530" xr:uid="{00000000-0005-0000-0000-0000A83E0000}"/>
    <cellStyle name="ab 24 15 5" xfId="29605" xr:uid="{00000000-0005-0000-0000-0000A93E0000}"/>
    <cellStyle name="ab 24 15 6" xfId="31112" xr:uid="{00000000-0005-0000-0000-0000AA3E0000}"/>
    <cellStyle name="ab 24 15 7" xfId="32733" xr:uid="{00000000-0005-0000-0000-0000AB3E0000}"/>
    <cellStyle name="ab 24 15 8" xfId="34209" xr:uid="{00000000-0005-0000-0000-0000AC3E0000}"/>
    <cellStyle name="ab 24 15 9" xfId="35615" xr:uid="{00000000-0005-0000-0000-0000AD3E0000}"/>
    <cellStyle name="ab 24 16" xfId="8470" xr:uid="{00000000-0005-0000-0000-0000AE3E0000}"/>
    <cellStyle name="ab 24 17" xfId="21885" xr:uid="{00000000-0005-0000-0000-0000AF3E0000}"/>
    <cellStyle name="ab 24 18" xfId="20862" xr:uid="{00000000-0005-0000-0000-0000B03E0000}"/>
    <cellStyle name="ab 24 19" xfId="29507" xr:uid="{00000000-0005-0000-0000-0000B13E0000}"/>
    <cellStyle name="ab 24 2" xfId="1781" xr:uid="{00000000-0005-0000-0000-0000B23E0000}"/>
    <cellStyle name="ab 24 20" xfId="31022" xr:uid="{00000000-0005-0000-0000-0000B33E0000}"/>
    <cellStyle name="ab 24 21" xfId="32644" xr:uid="{00000000-0005-0000-0000-0000B43E0000}"/>
    <cellStyle name="ab 24 22" xfId="34123" xr:uid="{00000000-0005-0000-0000-0000B53E0000}"/>
    <cellStyle name="ab 24 23" xfId="35531" xr:uid="{00000000-0005-0000-0000-0000B63E0000}"/>
    <cellStyle name="ab 24 24" xfId="36871" xr:uid="{00000000-0005-0000-0000-0000B73E0000}"/>
    <cellStyle name="ab 24 25" xfId="38118" xr:uid="{00000000-0005-0000-0000-0000B83E0000}"/>
    <cellStyle name="ab 24 26" xfId="39267" xr:uid="{00000000-0005-0000-0000-0000B93E0000}"/>
    <cellStyle name="ab 24 27" xfId="40311" xr:uid="{00000000-0005-0000-0000-0000BA3E0000}"/>
    <cellStyle name="ab 24 28" xfId="41214" xr:uid="{00000000-0005-0000-0000-0000BB3E0000}"/>
    <cellStyle name="ab 24 3" xfId="1782" xr:uid="{00000000-0005-0000-0000-0000BC3E0000}"/>
    <cellStyle name="ab 24 3 10" xfId="34243" xr:uid="{00000000-0005-0000-0000-0000BD3E0000}"/>
    <cellStyle name="ab 24 3 11" xfId="35648" xr:uid="{00000000-0005-0000-0000-0000BE3E0000}"/>
    <cellStyle name="ab 24 3 12" xfId="36986" xr:uid="{00000000-0005-0000-0000-0000BF3E0000}"/>
    <cellStyle name="ab 24 3 13" xfId="38227" xr:uid="{00000000-0005-0000-0000-0000C03E0000}"/>
    <cellStyle name="ab 24 3 14" xfId="39368" xr:uid="{00000000-0005-0000-0000-0000C13E0000}"/>
    <cellStyle name="ab 24 3 15" xfId="40402" xr:uid="{00000000-0005-0000-0000-0000C23E0000}"/>
    <cellStyle name="ab 24 3 2" xfId="1783" xr:uid="{00000000-0005-0000-0000-0000C33E0000}"/>
    <cellStyle name="ab 24 3 3" xfId="11269" xr:uid="{00000000-0005-0000-0000-0000C43E0000}"/>
    <cellStyle name="ab 24 3 4" xfId="24117" xr:uid="{00000000-0005-0000-0000-0000C53E0000}"/>
    <cellStyle name="ab 24 3 5" xfId="24694" xr:uid="{00000000-0005-0000-0000-0000C63E0000}"/>
    <cellStyle name="ab 24 3 6" xfId="24611" xr:uid="{00000000-0005-0000-0000-0000C73E0000}"/>
    <cellStyle name="ab 24 3 7" xfId="9661" xr:uid="{00000000-0005-0000-0000-0000C83E0000}"/>
    <cellStyle name="ab 24 3 8" xfId="31146" xr:uid="{00000000-0005-0000-0000-0000C93E0000}"/>
    <cellStyle name="ab 24 3 9" xfId="32767" xr:uid="{00000000-0005-0000-0000-0000CA3E0000}"/>
    <cellStyle name="ab 24 4" xfId="1784" xr:uid="{00000000-0005-0000-0000-0000CB3E0000}"/>
    <cellStyle name="ab 24 4 10" xfId="24486" xr:uid="{00000000-0005-0000-0000-0000CC3E0000}"/>
    <cellStyle name="ab 24 4 11" xfId="31854" xr:uid="{00000000-0005-0000-0000-0000CD3E0000}"/>
    <cellStyle name="ab 24 4 12" xfId="33378" xr:uid="{00000000-0005-0000-0000-0000CE3E0000}"/>
    <cellStyle name="ab 24 4 13" xfId="34829" xr:uid="{00000000-0005-0000-0000-0000CF3E0000}"/>
    <cellStyle name="ab 24 4 14" xfId="36211" xr:uid="{00000000-0005-0000-0000-0000D03E0000}"/>
    <cellStyle name="ab 24 4 2" xfId="10916" xr:uid="{00000000-0005-0000-0000-0000D13E0000}"/>
    <cellStyle name="ab 24 4 3" xfId="23843" xr:uid="{00000000-0005-0000-0000-0000D23E0000}"/>
    <cellStyle name="ab 24 4 4" xfId="28260" xr:uid="{00000000-0005-0000-0000-0000D33E0000}"/>
    <cellStyle name="ab 24 4 5" xfId="25733" xr:uid="{00000000-0005-0000-0000-0000D43E0000}"/>
    <cellStyle name="ab 24 4 6" xfId="28249" xr:uid="{00000000-0005-0000-0000-0000D53E0000}"/>
    <cellStyle name="ab 24 4 7" xfId="24525" xr:uid="{00000000-0005-0000-0000-0000D63E0000}"/>
    <cellStyle name="ab 24 4 8" xfId="21514" xr:uid="{00000000-0005-0000-0000-0000D73E0000}"/>
    <cellStyle name="ab 24 4 9" xfId="21679" xr:uid="{00000000-0005-0000-0000-0000D83E0000}"/>
    <cellStyle name="ab 24 5" xfId="1785" xr:uid="{00000000-0005-0000-0000-0000D93E0000}"/>
    <cellStyle name="ab 24 5 10" xfId="32574" xr:uid="{00000000-0005-0000-0000-0000DA3E0000}"/>
    <cellStyle name="ab 24 5 11" xfId="34057" xr:uid="{00000000-0005-0000-0000-0000DB3E0000}"/>
    <cellStyle name="ab 24 5 12" xfId="35472" xr:uid="{00000000-0005-0000-0000-0000DC3E0000}"/>
    <cellStyle name="ab 24 5 13" xfId="36816" xr:uid="{00000000-0005-0000-0000-0000DD3E0000}"/>
    <cellStyle name="ab 24 5 14" xfId="38065" xr:uid="{00000000-0005-0000-0000-0000DE3E0000}"/>
    <cellStyle name="ab 24 5 2" xfId="11594" xr:uid="{00000000-0005-0000-0000-0000DF3E0000}"/>
    <cellStyle name="ab 24 5 3" xfId="24364" xr:uid="{00000000-0005-0000-0000-0000E03E0000}"/>
    <cellStyle name="ab 24 5 4" xfId="26281" xr:uid="{00000000-0005-0000-0000-0000E13E0000}"/>
    <cellStyle name="ab 24 5 5" xfId="19686" xr:uid="{00000000-0005-0000-0000-0000E23E0000}"/>
    <cellStyle name="ab 24 5 6" xfId="22662" xr:uid="{00000000-0005-0000-0000-0000E33E0000}"/>
    <cellStyle name="ab 24 5 7" xfId="28808" xr:uid="{00000000-0005-0000-0000-0000E43E0000}"/>
    <cellStyle name="ab 24 5 8" xfId="29431" xr:uid="{00000000-0005-0000-0000-0000E53E0000}"/>
    <cellStyle name="ab 24 5 9" xfId="26631" xr:uid="{00000000-0005-0000-0000-0000E63E0000}"/>
    <cellStyle name="ab 24 6" xfId="1786" xr:uid="{00000000-0005-0000-0000-0000E73E0000}"/>
    <cellStyle name="ab 24 6 10" xfId="37262" xr:uid="{00000000-0005-0000-0000-0000E83E0000}"/>
    <cellStyle name="ab 24 6 11" xfId="38485" xr:uid="{00000000-0005-0000-0000-0000E93E0000}"/>
    <cellStyle name="ab 24 6 12" xfId="39600" xr:uid="{00000000-0005-0000-0000-0000EA3E0000}"/>
    <cellStyle name="ab 24 6 13" xfId="40611" xr:uid="{00000000-0005-0000-0000-0000EB3E0000}"/>
    <cellStyle name="ab 24 6 14" xfId="41464" xr:uid="{00000000-0005-0000-0000-0000EC3E0000}"/>
    <cellStyle name="ab 24 6 2" xfId="12145" xr:uid="{00000000-0005-0000-0000-0000ED3E0000}"/>
    <cellStyle name="ab 24 6 3" xfId="24784" xr:uid="{00000000-0005-0000-0000-0000EE3E0000}"/>
    <cellStyle name="ab 24 6 4" xfId="19100" xr:uid="{00000000-0005-0000-0000-0000EF3E0000}"/>
    <cellStyle name="ab 24 6 5" xfId="29983" xr:uid="{00000000-0005-0000-0000-0000F03E0000}"/>
    <cellStyle name="ab 24 6 6" xfId="31478" xr:uid="{00000000-0005-0000-0000-0000F13E0000}"/>
    <cellStyle name="ab 24 6 7" xfId="33089" xr:uid="{00000000-0005-0000-0000-0000F23E0000}"/>
    <cellStyle name="ab 24 6 8" xfId="34554" xr:uid="{00000000-0005-0000-0000-0000F33E0000}"/>
    <cellStyle name="ab 24 6 9" xfId="35945" xr:uid="{00000000-0005-0000-0000-0000F43E0000}"/>
    <cellStyle name="ab 24 7" xfId="1787" xr:uid="{00000000-0005-0000-0000-0000F53E0000}"/>
    <cellStyle name="ab 24 7 10" xfId="36014" xr:uid="{00000000-0005-0000-0000-0000F63E0000}"/>
    <cellStyle name="ab 24 7 11" xfId="37329" xr:uid="{00000000-0005-0000-0000-0000F73E0000}"/>
    <cellStyle name="ab 24 7 12" xfId="38549" xr:uid="{00000000-0005-0000-0000-0000F83E0000}"/>
    <cellStyle name="ab 24 7 13" xfId="39659" xr:uid="{00000000-0005-0000-0000-0000F93E0000}"/>
    <cellStyle name="ab 24 7 14" xfId="40664" xr:uid="{00000000-0005-0000-0000-0000FA3E0000}"/>
    <cellStyle name="ab 24 7 2" xfId="12900" xr:uid="{00000000-0005-0000-0000-0000FB3E0000}"/>
    <cellStyle name="ab 24 7 3" xfId="25355" xr:uid="{00000000-0005-0000-0000-0000FC3E0000}"/>
    <cellStyle name="ab 24 7 4" xfId="26142" xr:uid="{00000000-0005-0000-0000-0000FD3E0000}"/>
    <cellStyle name="ab 24 7 5" xfId="13241" xr:uid="{00000000-0005-0000-0000-0000FE3E0000}"/>
    <cellStyle name="ab 24 7 6" xfId="25109" xr:uid="{00000000-0005-0000-0000-0000FF3E0000}"/>
    <cellStyle name="ab 24 7 7" xfId="31560" xr:uid="{00000000-0005-0000-0000-0000003F0000}"/>
    <cellStyle name="ab 24 7 8" xfId="33166" xr:uid="{00000000-0005-0000-0000-0000013F0000}"/>
    <cellStyle name="ab 24 7 9" xfId="34625" xr:uid="{00000000-0005-0000-0000-0000023F0000}"/>
    <cellStyle name="ab 24 8" xfId="1788" xr:uid="{00000000-0005-0000-0000-0000033F0000}"/>
    <cellStyle name="ab 24 8 10" xfId="30877" xr:uid="{00000000-0005-0000-0000-0000043F0000}"/>
    <cellStyle name="ab 24 8 11" xfId="32503" xr:uid="{00000000-0005-0000-0000-0000053F0000}"/>
    <cellStyle name="ab 24 8 12" xfId="33991" xr:uid="{00000000-0005-0000-0000-0000063F0000}"/>
    <cellStyle name="ab 24 8 13" xfId="35409" xr:uid="{00000000-0005-0000-0000-0000073F0000}"/>
    <cellStyle name="ab 24 8 14" xfId="36755" xr:uid="{00000000-0005-0000-0000-0000083F0000}"/>
    <cellStyle name="ab 24 8 2" xfId="12864" xr:uid="{00000000-0005-0000-0000-0000093F0000}"/>
    <cellStyle name="ab 24 8 3" xfId="25327" xr:uid="{00000000-0005-0000-0000-00000A3F0000}"/>
    <cellStyle name="ab 24 8 4" xfId="26146" xr:uid="{00000000-0005-0000-0000-00000B3F0000}"/>
    <cellStyle name="ab 24 8 5" xfId="9505" xr:uid="{00000000-0005-0000-0000-00000C3F0000}"/>
    <cellStyle name="ab 24 8 6" xfId="25170" xr:uid="{00000000-0005-0000-0000-00000D3F0000}"/>
    <cellStyle name="ab 24 8 7" xfId="29244" xr:uid="{00000000-0005-0000-0000-00000E3F0000}"/>
    <cellStyle name="ab 24 8 8" xfId="22328" xr:uid="{00000000-0005-0000-0000-00000F3F0000}"/>
    <cellStyle name="ab 24 8 9" xfId="21419" xr:uid="{00000000-0005-0000-0000-0000103F0000}"/>
    <cellStyle name="ab 24 9" xfId="1789" xr:uid="{00000000-0005-0000-0000-0000113F0000}"/>
    <cellStyle name="ab 24 9 10" xfId="34381" xr:uid="{00000000-0005-0000-0000-0000123F0000}"/>
    <cellStyle name="ab 24 9 11" xfId="35780" xr:uid="{00000000-0005-0000-0000-0000133F0000}"/>
    <cellStyle name="ab 24 9 12" xfId="37111" xr:uid="{00000000-0005-0000-0000-0000143F0000}"/>
    <cellStyle name="ab 24 9 13" xfId="38343" xr:uid="{00000000-0005-0000-0000-0000153F0000}"/>
    <cellStyle name="ab 24 9 14" xfId="39472" xr:uid="{00000000-0005-0000-0000-0000163F0000}"/>
    <cellStyle name="ab 24 9 2" xfId="12398" xr:uid="{00000000-0005-0000-0000-0000173F0000}"/>
    <cellStyle name="ab 24 9 3" xfId="24960" xr:uid="{00000000-0005-0000-0000-0000183F0000}"/>
    <cellStyle name="ab 24 9 4" xfId="26180" xr:uid="{00000000-0005-0000-0000-0000193F0000}"/>
    <cellStyle name="ab 24 9 5" xfId="13255" xr:uid="{00000000-0005-0000-0000-00001A3F0000}"/>
    <cellStyle name="ab 24 9 6" xfId="28569" xr:uid="{00000000-0005-0000-0000-00001B3F0000}"/>
    <cellStyle name="ab 24 9 7" xfId="27953" xr:uid="{00000000-0005-0000-0000-00001C3F0000}"/>
    <cellStyle name="ab 24 9 8" xfId="31293" xr:uid="{00000000-0005-0000-0000-00001D3F0000}"/>
    <cellStyle name="ab 24 9 9" xfId="32908" xr:uid="{00000000-0005-0000-0000-00001E3F0000}"/>
    <cellStyle name="ab 25" xfId="1790" xr:uid="{00000000-0005-0000-0000-00001F3F0000}"/>
    <cellStyle name="ab 25 10" xfId="1791" xr:uid="{00000000-0005-0000-0000-0000203F0000}"/>
    <cellStyle name="ab 25 11" xfId="1792" xr:uid="{00000000-0005-0000-0000-0000213F0000}"/>
    <cellStyle name="ab 25 11 10" xfId="26978" xr:uid="{00000000-0005-0000-0000-0000223F0000}"/>
    <cellStyle name="ab 25 11 11" xfId="19461" xr:uid="{00000000-0005-0000-0000-0000233F0000}"/>
    <cellStyle name="ab 25 11 12" xfId="23902" xr:uid="{00000000-0005-0000-0000-0000243F0000}"/>
    <cellStyle name="ab 25 11 13" xfId="25546" xr:uid="{00000000-0005-0000-0000-0000253F0000}"/>
    <cellStyle name="ab 25 11 14" xfId="9630" xr:uid="{00000000-0005-0000-0000-0000263F0000}"/>
    <cellStyle name="ab 25 11 2" xfId="14272" xr:uid="{00000000-0005-0000-0000-0000273F0000}"/>
    <cellStyle name="ab 25 11 3" xfId="26524" xr:uid="{00000000-0005-0000-0000-0000283F0000}"/>
    <cellStyle name="ab 25 11 4" xfId="13365" xr:uid="{00000000-0005-0000-0000-0000293F0000}"/>
    <cellStyle name="ab 25 11 5" xfId="24207" xr:uid="{00000000-0005-0000-0000-00002A3F0000}"/>
    <cellStyle name="ab 25 11 6" xfId="29098" xr:uid="{00000000-0005-0000-0000-00002B3F0000}"/>
    <cellStyle name="ab 25 11 7" xfId="19679" xr:uid="{00000000-0005-0000-0000-00002C3F0000}"/>
    <cellStyle name="ab 25 11 8" xfId="23965" xr:uid="{00000000-0005-0000-0000-00002D3F0000}"/>
    <cellStyle name="ab 25 11 9" xfId="21589" xr:uid="{00000000-0005-0000-0000-00002E3F0000}"/>
    <cellStyle name="ab 25 12" xfId="1793" xr:uid="{00000000-0005-0000-0000-00002F3F0000}"/>
    <cellStyle name="ab 25 12 10" xfId="21141" xr:uid="{00000000-0005-0000-0000-0000303F0000}"/>
    <cellStyle name="ab 25 12 11" xfId="32790" xr:uid="{00000000-0005-0000-0000-0000313F0000}"/>
    <cellStyle name="ab 25 12 12" xfId="34266" xr:uid="{00000000-0005-0000-0000-0000323F0000}"/>
    <cellStyle name="ab 25 12 13" xfId="35669" xr:uid="{00000000-0005-0000-0000-0000333F0000}"/>
    <cellStyle name="ab 25 12 14" xfId="37006" xr:uid="{00000000-0005-0000-0000-0000343F0000}"/>
    <cellStyle name="ab 25 12 2" xfId="14069" xr:uid="{00000000-0005-0000-0000-0000353F0000}"/>
    <cellStyle name="ab 25 12 3" xfId="26368" xr:uid="{00000000-0005-0000-0000-0000363F0000}"/>
    <cellStyle name="ab 25 12 4" xfId="9575" xr:uid="{00000000-0005-0000-0000-0000373F0000}"/>
    <cellStyle name="ab 25 12 5" xfId="21425" xr:uid="{00000000-0005-0000-0000-0000383F0000}"/>
    <cellStyle name="ab 25 12 6" xfId="30957" xr:uid="{00000000-0005-0000-0000-0000393F0000}"/>
    <cellStyle name="ab 25 12 7" xfId="27588" xr:uid="{00000000-0005-0000-0000-00003A3F0000}"/>
    <cellStyle name="ab 25 12 8" xfId="9541" xr:uid="{00000000-0005-0000-0000-00003B3F0000}"/>
    <cellStyle name="ab 25 12 9" xfId="29662" xr:uid="{00000000-0005-0000-0000-00003C3F0000}"/>
    <cellStyle name="ab 25 13" xfId="1794" xr:uid="{00000000-0005-0000-0000-00003D3F0000}"/>
    <cellStyle name="ab 25 13 10" xfId="27647" xr:uid="{00000000-0005-0000-0000-00003E3F0000}"/>
    <cellStyle name="ab 25 13 11" xfId="9750" xr:uid="{00000000-0005-0000-0000-00003F3F0000}"/>
    <cellStyle name="ab 25 13 12" xfId="19373" xr:uid="{00000000-0005-0000-0000-0000403F0000}"/>
    <cellStyle name="ab 25 13 13" xfId="24322" xr:uid="{00000000-0005-0000-0000-0000413F0000}"/>
    <cellStyle name="ab 25 13 14" xfId="31231" xr:uid="{00000000-0005-0000-0000-0000423F0000}"/>
    <cellStyle name="ab 25 13 2" xfId="14880" xr:uid="{00000000-0005-0000-0000-0000433F0000}"/>
    <cellStyle name="ab 25 13 3" xfId="26984" xr:uid="{00000000-0005-0000-0000-0000443F0000}"/>
    <cellStyle name="ab 25 13 4" xfId="9713" xr:uid="{00000000-0005-0000-0000-0000453F0000}"/>
    <cellStyle name="ab 25 13 5" xfId="23738" xr:uid="{00000000-0005-0000-0000-0000463F0000}"/>
    <cellStyle name="ab 25 13 6" xfId="20182" xr:uid="{00000000-0005-0000-0000-0000473F0000}"/>
    <cellStyle name="ab 25 13 7" xfId="22196" xr:uid="{00000000-0005-0000-0000-0000483F0000}"/>
    <cellStyle name="ab 25 13 8" xfId="19651" xr:uid="{00000000-0005-0000-0000-0000493F0000}"/>
    <cellStyle name="ab 25 13 9" xfId="21260" xr:uid="{00000000-0005-0000-0000-00004A3F0000}"/>
    <cellStyle name="ab 25 14" xfId="1795" xr:uid="{00000000-0005-0000-0000-00004B3F0000}"/>
    <cellStyle name="ab 25 14 10" xfId="37433" xr:uid="{00000000-0005-0000-0000-00004C3F0000}"/>
    <cellStyle name="ab 25 14 11" xfId="38641" xr:uid="{00000000-0005-0000-0000-00004D3F0000}"/>
    <cellStyle name="ab 25 14 12" xfId="39747" xr:uid="{00000000-0005-0000-0000-00004E3F0000}"/>
    <cellStyle name="ab 25 14 13" xfId="40740" xr:uid="{00000000-0005-0000-0000-00004F3F0000}"/>
    <cellStyle name="ab 25 14 14" xfId="41578" xr:uid="{00000000-0005-0000-0000-0000503F0000}"/>
    <cellStyle name="ab 25 14 2" xfId="15427" xr:uid="{00000000-0005-0000-0000-0000513F0000}"/>
    <cellStyle name="ab 25 14 3" xfId="27395" xr:uid="{00000000-0005-0000-0000-0000523F0000}"/>
    <cellStyle name="ab 25 14 4" xfId="27591" xr:uid="{00000000-0005-0000-0000-0000533F0000}"/>
    <cellStyle name="ab 25 14 5" xfId="26842" xr:uid="{00000000-0005-0000-0000-0000543F0000}"/>
    <cellStyle name="ab 25 14 6" xfId="23367" xr:uid="{00000000-0005-0000-0000-0000553F0000}"/>
    <cellStyle name="ab 25 14 7" xfId="33284" xr:uid="{00000000-0005-0000-0000-0000563F0000}"/>
    <cellStyle name="ab 25 14 8" xfId="34740" xr:uid="{00000000-0005-0000-0000-0000573F0000}"/>
    <cellStyle name="ab 25 14 9" xfId="36126" xr:uid="{00000000-0005-0000-0000-0000583F0000}"/>
    <cellStyle name="ab 25 15" xfId="1796" xr:uid="{00000000-0005-0000-0000-0000593F0000}"/>
    <cellStyle name="ab 25 15 10" xfId="31480" xr:uid="{00000000-0005-0000-0000-00005A3F0000}"/>
    <cellStyle name="ab 25 15 11" xfId="33091" xr:uid="{00000000-0005-0000-0000-00005B3F0000}"/>
    <cellStyle name="ab 25 15 12" xfId="34556" xr:uid="{00000000-0005-0000-0000-00005C3F0000}"/>
    <cellStyle name="ab 25 15 13" xfId="35947" xr:uid="{00000000-0005-0000-0000-00005D3F0000}"/>
    <cellStyle name="ab 25 15 14" xfId="37264" xr:uid="{00000000-0005-0000-0000-00005E3F0000}"/>
    <cellStyle name="ab 25 15 2" xfId="15122" xr:uid="{00000000-0005-0000-0000-00005F3F0000}"/>
    <cellStyle name="ab 25 15 3" xfId="27168" xr:uid="{00000000-0005-0000-0000-0000603F0000}"/>
    <cellStyle name="ab 25 15 4" xfId="26346" xr:uid="{00000000-0005-0000-0000-0000613F0000}"/>
    <cellStyle name="ab 25 15 5" xfId="9571" xr:uid="{00000000-0005-0000-0000-0000623F0000}"/>
    <cellStyle name="ab 25 15 6" xfId="27401" xr:uid="{00000000-0005-0000-0000-0000633F0000}"/>
    <cellStyle name="ab 25 15 7" xfId="21978" xr:uid="{00000000-0005-0000-0000-0000643F0000}"/>
    <cellStyle name="ab 25 15 8" xfId="20692" xr:uid="{00000000-0005-0000-0000-0000653F0000}"/>
    <cellStyle name="ab 25 15 9" xfId="29985" xr:uid="{00000000-0005-0000-0000-0000663F0000}"/>
    <cellStyle name="ab 25 16" xfId="8569" xr:uid="{00000000-0005-0000-0000-0000673F0000}"/>
    <cellStyle name="ab 25 17" xfId="21966" xr:uid="{00000000-0005-0000-0000-0000683F0000}"/>
    <cellStyle name="ab 25 18" xfId="20783" xr:uid="{00000000-0005-0000-0000-0000693F0000}"/>
    <cellStyle name="ab 25 19" xfId="21684" xr:uid="{00000000-0005-0000-0000-00006A3F0000}"/>
    <cellStyle name="ab 25 2" xfId="1797" xr:uid="{00000000-0005-0000-0000-00006B3F0000}"/>
    <cellStyle name="ab 25 20" xfId="21833" xr:uid="{00000000-0005-0000-0000-00006C3F0000}"/>
    <cellStyle name="ab 25 21" xfId="27556" xr:uid="{00000000-0005-0000-0000-00006D3F0000}"/>
    <cellStyle name="ab 25 22" xfId="25881" xr:uid="{00000000-0005-0000-0000-00006E3F0000}"/>
    <cellStyle name="ab 25 23" xfId="26082" xr:uid="{00000000-0005-0000-0000-00006F3F0000}"/>
    <cellStyle name="ab 25 24" xfId="28668" xr:uid="{00000000-0005-0000-0000-0000703F0000}"/>
    <cellStyle name="ab 25 25" xfId="22363" xr:uid="{00000000-0005-0000-0000-0000713F0000}"/>
    <cellStyle name="ab 25 26" xfId="22573" xr:uid="{00000000-0005-0000-0000-0000723F0000}"/>
    <cellStyle name="ab 25 27" xfId="21277" xr:uid="{00000000-0005-0000-0000-0000733F0000}"/>
    <cellStyle name="ab 25 28" xfId="27676" xr:uid="{00000000-0005-0000-0000-0000743F0000}"/>
    <cellStyle name="ab 25 3" xfId="1798" xr:uid="{00000000-0005-0000-0000-0000753F0000}"/>
    <cellStyle name="ab 25 3 10" xfId="31921" xr:uid="{00000000-0005-0000-0000-0000763F0000}"/>
    <cellStyle name="ab 25 3 11" xfId="33442" xr:uid="{00000000-0005-0000-0000-0000773F0000}"/>
    <cellStyle name="ab 25 3 12" xfId="34887" xr:uid="{00000000-0005-0000-0000-0000783F0000}"/>
    <cellStyle name="ab 25 3 13" xfId="36265" xr:uid="{00000000-0005-0000-0000-0000793F0000}"/>
    <cellStyle name="ab 25 3 14" xfId="37561" xr:uid="{00000000-0005-0000-0000-00007A3F0000}"/>
    <cellStyle name="ab 25 3 15" xfId="38757" xr:uid="{00000000-0005-0000-0000-00007B3F0000}"/>
    <cellStyle name="ab 25 3 2" xfId="1799" xr:uid="{00000000-0005-0000-0000-00007C3F0000}"/>
    <cellStyle name="ab 25 3 3" xfId="11299" xr:uid="{00000000-0005-0000-0000-00007D3F0000}"/>
    <cellStyle name="ab 25 3 4" xfId="24140" xr:uid="{00000000-0005-0000-0000-00007E3F0000}"/>
    <cellStyle name="ab 25 3 5" xfId="19129" xr:uid="{00000000-0005-0000-0000-00007F3F0000}"/>
    <cellStyle name="ab 25 3 6" xfId="23650" xr:uid="{00000000-0005-0000-0000-0000803F0000}"/>
    <cellStyle name="ab 25 3 7" xfId="23578" xr:uid="{00000000-0005-0000-0000-0000813F0000}"/>
    <cellStyle name="ab 25 3 8" xfId="23072" xr:uid="{00000000-0005-0000-0000-0000823F0000}"/>
    <cellStyle name="ab 25 3 9" xfId="30279" xr:uid="{00000000-0005-0000-0000-0000833F0000}"/>
    <cellStyle name="ab 25 4" xfId="1800" xr:uid="{00000000-0005-0000-0000-0000843F0000}"/>
    <cellStyle name="ab 25 4 10" xfId="38466" xr:uid="{00000000-0005-0000-0000-0000853F0000}"/>
    <cellStyle name="ab 25 4 11" xfId="39586" xr:uid="{00000000-0005-0000-0000-0000863F0000}"/>
    <cellStyle name="ab 25 4 12" xfId="40600" xr:uid="{00000000-0005-0000-0000-0000873F0000}"/>
    <cellStyle name="ab 25 4 13" xfId="41457" xr:uid="{00000000-0005-0000-0000-0000883F0000}"/>
    <cellStyle name="ab 25 4 14" xfId="42177" xr:uid="{00000000-0005-0000-0000-0000893F0000}"/>
    <cellStyle name="ab 25 4 2" xfId="10893" xr:uid="{00000000-0005-0000-0000-00008A3F0000}"/>
    <cellStyle name="ab 25 4 3" xfId="23829" xr:uid="{00000000-0005-0000-0000-00008B3F0000}"/>
    <cellStyle name="ab 25 4 4" xfId="29878" xr:uid="{00000000-0005-0000-0000-00008C3F0000}"/>
    <cellStyle name="ab 25 4 5" xfId="31452" xr:uid="{00000000-0005-0000-0000-00008D3F0000}"/>
    <cellStyle name="ab 25 4 6" xfId="33062" xr:uid="{00000000-0005-0000-0000-00008E3F0000}"/>
    <cellStyle name="ab 25 4 7" xfId="34531" xr:uid="{00000000-0005-0000-0000-00008F3F0000}"/>
    <cellStyle name="ab 25 4 8" xfId="35922" xr:uid="{00000000-0005-0000-0000-0000903F0000}"/>
    <cellStyle name="ab 25 4 9" xfId="37242" xr:uid="{00000000-0005-0000-0000-0000913F0000}"/>
    <cellStyle name="ab 25 5" xfId="1801" xr:uid="{00000000-0005-0000-0000-0000923F0000}"/>
    <cellStyle name="ab 25 5 10" xfId="32135" xr:uid="{00000000-0005-0000-0000-0000933F0000}"/>
    <cellStyle name="ab 25 5 11" xfId="33646" xr:uid="{00000000-0005-0000-0000-0000943F0000}"/>
    <cellStyle name="ab 25 5 12" xfId="35083" xr:uid="{00000000-0005-0000-0000-0000953F0000}"/>
    <cellStyle name="ab 25 5 13" xfId="36446" xr:uid="{00000000-0005-0000-0000-0000963F0000}"/>
    <cellStyle name="ab 25 5 14" xfId="37729" xr:uid="{00000000-0005-0000-0000-0000973F0000}"/>
    <cellStyle name="ab 25 5 2" xfId="11624" xr:uid="{00000000-0005-0000-0000-0000983F0000}"/>
    <cellStyle name="ab 25 5 3" xfId="24385" xr:uid="{00000000-0005-0000-0000-0000993F0000}"/>
    <cellStyle name="ab 25 5 4" xfId="21826" xr:uid="{00000000-0005-0000-0000-00009A3F0000}"/>
    <cellStyle name="ab 25 5 5" xfId="20913" xr:uid="{00000000-0005-0000-0000-00009B3F0000}"/>
    <cellStyle name="ab 25 5 6" xfId="22320" xr:uid="{00000000-0005-0000-0000-00009C3F0000}"/>
    <cellStyle name="ab 25 5 7" xfId="9497" xr:uid="{00000000-0005-0000-0000-00009D3F0000}"/>
    <cellStyle name="ab 25 5 8" xfId="19813" xr:uid="{00000000-0005-0000-0000-00009E3F0000}"/>
    <cellStyle name="ab 25 5 9" xfId="30500" xr:uid="{00000000-0005-0000-0000-00009F3F0000}"/>
    <cellStyle name="ab 25 6" xfId="1802" xr:uid="{00000000-0005-0000-0000-0000A03F0000}"/>
    <cellStyle name="ab 25 6 10" xfId="38527" xr:uid="{00000000-0005-0000-0000-0000A13F0000}"/>
    <cellStyle name="ab 25 6 11" xfId="39640" xr:uid="{00000000-0005-0000-0000-0000A23F0000}"/>
    <cellStyle name="ab 25 6 12" xfId="40649" xr:uid="{00000000-0005-0000-0000-0000A33F0000}"/>
    <cellStyle name="ab 25 6 13" xfId="41501" xr:uid="{00000000-0005-0000-0000-0000A43F0000}"/>
    <cellStyle name="ab 25 6 14" xfId="42212" xr:uid="{00000000-0005-0000-0000-0000A53F0000}"/>
    <cellStyle name="ab 25 6 2" xfId="12178" xr:uid="{00000000-0005-0000-0000-0000A63F0000}"/>
    <cellStyle name="ab 25 6 3" xfId="24806" xr:uid="{00000000-0005-0000-0000-0000A73F0000}"/>
    <cellStyle name="ab 25 6 4" xfId="29948" xr:uid="{00000000-0005-0000-0000-0000A83F0000}"/>
    <cellStyle name="ab 25 6 5" xfId="31524" xr:uid="{00000000-0005-0000-0000-0000A93F0000}"/>
    <cellStyle name="ab 25 6 6" xfId="33134" xr:uid="{00000000-0005-0000-0000-0000AA3F0000}"/>
    <cellStyle name="ab 25 6 7" xfId="34598" xr:uid="{00000000-0005-0000-0000-0000AB3F0000}"/>
    <cellStyle name="ab 25 6 8" xfId="35988" xr:uid="{00000000-0005-0000-0000-0000AC3F0000}"/>
    <cellStyle name="ab 25 6 9" xfId="37305" xr:uid="{00000000-0005-0000-0000-0000AD3F0000}"/>
    <cellStyle name="ab 25 7" xfId="1803" xr:uid="{00000000-0005-0000-0000-0000AE3F0000}"/>
    <cellStyle name="ab 25 7 10" xfId="13428" xr:uid="{00000000-0005-0000-0000-0000AF3F0000}"/>
    <cellStyle name="ab 25 7 11" xfId="24645" xr:uid="{00000000-0005-0000-0000-0000B03F0000}"/>
    <cellStyle name="ab 25 7 12" xfId="24147" xr:uid="{00000000-0005-0000-0000-0000B13F0000}"/>
    <cellStyle name="ab 25 7 13" xfId="30556" xr:uid="{00000000-0005-0000-0000-0000B23F0000}"/>
    <cellStyle name="ab 25 7 14" xfId="32190" xr:uid="{00000000-0005-0000-0000-0000B33F0000}"/>
    <cellStyle name="ab 25 7 2" xfId="12541" xr:uid="{00000000-0005-0000-0000-0000B43F0000}"/>
    <cellStyle name="ab 25 7 3" xfId="25071" xr:uid="{00000000-0005-0000-0000-0000B53F0000}"/>
    <cellStyle name="ab 25 7 4" xfId="24606" xr:uid="{00000000-0005-0000-0000-0000B63F0000}"/>
    <cellStyle name="ab 25 7 5" xfId="26234" xr:uid="{00000000-0005-0000-0000-0000B73F0000}"/>
    <cellStyle name="ab 25 7 6" xfId="25135" xr:uid="{00000000-0005-0000-0000-0000B83F0000}"/>
    <cellStyle name="ab 25 7 7" xfId="25142" xr:uid="{00000000-0005-0000-0000-0000B93F0000}"/>
    <cellStyle name="ab 25 7 8" xfId="13249" xr:uid="{00000000-0005-0000-0000-0000BA3F0000}"/>
    <cellStyle name="ab 25 7 9" xfId="26983" xr:uid="{00000000-0005-0000-0000-0000BB3F0000}"/>
    <cellStyle name="ab 25 8" xfId="1804" xr:uid="{00000000-0005-0000-0000-0000BC3F0000}"/>
    <cellStyle name="ab 25 8 10" xfId="37878" xr:uid="{00000000-0005-0000-0000-0000BD3F0000}"/>
    <cellStyle name="ab 25 8 11" xfId="39046" xr:uid="{00000000-0005-0000-0000-0000BE3F0000}"/>
    <cellStyle name="ab 25 8 12" xfId="40114" xr:uid="{00000000-0005-0000-0000-0000BF3F0000}"/>
    <cellStyle name="ab 25 8 13" xfId="41046" xr:uid="{00000000-0005-0000-0000-0000C03F0000}"/>
    <cellStyle name="ab 25 8 14" xfId="41839" xr:uid="{00000000-0005-0000-0000-0000C13F0000}"/>
    <cellStyle name="ab 25 8 2" xfId="13039" xr:uid="{00000000-0005-0000-0000-0000C23F0000}"/>
    <cellStyle name="ab 25 8 3" xfId="25465" xr:uid="{00000000-0005-0000-0000-0000C33F0000}"/>
    <cellStyle name="ab 25 8 4" xfId="29086" xr:uid="{00000000-0005-0000-0000-0000C43F0000}"/>
    <cellStyle name="ab 25 8 5" xfId="30698" xr:uid="{00000000-0005-0000-0000-0000C53F0000}"/>
    <cellStyle name="ab 25 8 6" xfId="32331" xr:uid="{00000000-0005-0000-0000-0000C63F0000}"/>
    <cellStyle name="ab 25 8 7" xfId="33830" xr:uid="{00000000-0005-0000-0000-0000C73F0000}"/>
    <cellStyle name="ab 25 8 8" xfId="35257" xr:uid="{00000000-0005-0000-0000-0000C83F0000}"/>
    <cellStyle name="ab 25 8 9" xfId="36611" xr:uid="{00000000-0005-0000-0000-0000C93F0000}"/>
    <cellStyle name="ab 25 9" xfId="1805" xr:uid="{00000000-0005-0000-0000-0000CA3F0000}"/>
    <cellStyle name="ab 25 9 10" xfId="19645" xr:uid="{00000000-0005-0000-0000-0000CB3F0000}"/>
    <cellStyle name="ab 25 9 11" xfId="26648" xr:uid="{00000000-0005-0000-0000-0000CC3F0000}"/>
    <cellStyle name="ab 25 9 12" xfId="20337" xr:uid="{00000000-0005-0000-0000-0000CD3F0000}"/>
    <cellStyle name="ab 25 9 13" xfId="29442" xr:uid="{00000000-0005-0000-0000-0000CE3F0000}"/>
    <cellStyle name="ab 25 9 14" xfId="30958" xr:uid="{00000000-0005-0000-0000-0000CF3F0000}"/>
    <cellStyle name="ab 25 9 2" xfId="12465" xr:uid="{00000000-0005-0000-0000-0000D03F0000}"/>
    <cellStyle name="ab 25 9 3" xfId="25016" xr:uid="{00000000-0005-0000-0000-0000D13F0000}"/>
    <cellStyle name="ab 25 9 4" xfId="19073" xr:uid="{00000000-0005-0000-0000-0000D23F0000}"/>
    <cellStyle name="ab 25 9 5" xfId="21616" xr:uid="{00000000-0005-0000-0000-0000D33F0000}"/>
    <cellStyle name="ab 25 9 6" xfId="25675" xr:uid="{00000000-0005-0000-0000-0000D43F0000}"/>
    <cellStyle name="ab 25 9 7" xfId="29327" xr:uid="{00000000-0005-0000-0000-0000D53F0000}"/>
    <cellStyle name="ab 25 9 8" xfId="19181" xr:uid="{00000000-0005-0000-0000-0000D63F0000}"/>
    <cellStyle name="ab 25 9 9" xfId="26933" xr:uid="{00000000-0005-0000-0000-0000D73F0000}"/>
    <cellStyle name="ab 26" xfId="1806" xr:uid="{00000000-0005-0000-0000-0000D83F0000}"/>
    <cellStyle name="ab 26 10" xfId="1807" xr:uid="{00000000-0005-0000-0000-0000D93F0000}"/>
    <cellStyle name="ab 26 11" xfId="1808" xr:uid="{00000000-0005-0000-0000-0000DA3F0000}"/>
    <cellStyle name="ab 26 11 10" xfId="25639" xr:uid="{00000000-0005-0000-0000-0000DB3F0000}"/>
    <cellStyle name="ab 26 11 11" xfId="24713" xr:uid="{00000000-0005-0000-0000-0000DC3F0000}"/>
    <cellStyle name="ab 26 11 12" xfId="9471" xr:uid="{00000000-0005-0000-0000-0000DD3F0000}"/>
    <cellStyle name="ab 26 11 13" xfId="23608" xr:uid="{00000000-0005-0000-0000-0000DE3F0000}"/>
    <cellStyle name="ab 26 11 14" xfId="21653" xr:uid="{00000000-0005-0000-0000-0000DF3F0000}"/>
    <cellStyle name="ab 26 11 2" xfId="14310" xr:uid="{00000000-0005-0000-0000-0000E03F0000}"/>
    <cellStyle name="ab 26 11 3" xfId="26553" xr:uid="{00000000-0005-0000-0000-0000E13F0000}"/>
    <cellStyle name="ab 26 11 4" xfId="19565" xr:uid="{00000000-0005-0000-0000-0000E23F0000}"/>
    <cellStyle name="ab 26 11 5" xfId="21352" xr:uid="{00000000-0005-0000-0000-0000E33F0000}"/>
    <cellStyle name="ab 26 11 6" xfId="31768" xr:uid="{00000000-0005-0000-0000-0000E43F0000}"/>
    <cellStyle name="ab 26 11 7" xfId="20823" xr:uid="{00000000-0005-0000-0000-0000E53F0000}"/>
    <cellStyle name="ab 26 11 8" xfId="20832" xr:uid="{00000000-0005-0000-0000-0000E63F0000}"/>
    <cellStyle name="ab 26 11 9" xfId="9779" xr:uid="{00000000-0005-0000-0000-0000E73F0000}"/>
    <cellStyle name="ab 26 12" xfId="1809" xr:uid="{00000000-0005-0000-0000-0000E83F0000}"/>
    <cellStyle name="ab 26 12 10" xfId="32841" xr:uid="{00000000-0005-0000-0000-0000E93F0000}"/>
    <cellStyle name="ab 26 12 11" xfId="34317" xr:uid="{00000000-0005-0000-0000-0000EA3F0000}"/>
    <cellStyle name="ab 26 12 12" xfId="35718" xr:uid="{00000000-0005-0000-0000-0000EB3F0000}"/>
    <cellStyle name="ab 26 12 13" xfId="37052" xr:uid="{00000000-0005-0000-0000-0000EC3F0000}"/>
    <cellStyle name="ab 26 12 14" xfId="38286" xr:uid="{00000000-0005-0000-0000-0000ED3F0000}"/>
    <cellStyle name="ab 26 12 2" xfId="14646" xr:uid="{00000000-0005-0000-0000-0000EE3F0000}"/>
    <cellStyle name="ab 26 12 3" xfId="26812" xr:uid="{00000000-0005-0000-0000-0000EF3F0000}"/>
    <cellStyle name="ab 26 12 4" xfId="19450" xr:uid="{00000000-0005-0000-0000-0000F03F0000}"/>
    <cellStyle name="ab 26 12 5" xfId="26330" xr:uid="{00000000-0005-0000-0000-0000F13F0000}"/>
    <cellStyle name="ab 26 12 6" xfId="26238" xr:uid="{00000000-0005-0000-0000-0000F23F0000}"/>
    <cellStyle name="ab 26 12 7" xfId="23693" xr:uid="{00000000-0005-0000-0000-0000F33F0000}"/>
    <cellStyle name="ab 26 12 8" xfId="20104" xr:uid="{00000000-0005-0000-0000-0000F43F0000}"/>
    <cellStyle name="ab 26 12 9" xfId="31224" xr:uid="{00000000-0005-0000-0000-0000F53F0000}"/>
    <cellStyle name="ab 26 13" xfId="1810" xr:uid="{00000000-0005-0000-0000-0000F63F0000}"/>
    <cellStyle name="ab 26 13 10" xfId="35787" xr:uid="{00000000-0005-0000-0000-0000F73F0000}"/>
    <cellStyle name="ab 26 13 11" xfId="37116" xr:uid="{00000000-0005-0000-0000-0000F83F0000}"/>
    <cellStyle name="ab 26 13 12" xfId="38348" xr:uid="{00000000-0005-0000-0000-0000F93F0000}"/>
    <cellStyle name="ab 26 13 13" xfId="39477" xr:uid="{00000000-0005-0000-0000-0000FA3F0000}"/>
    <cellStyle name="ab 26 13 14" xfId="40497" xr:uid="{00000000-0005-0000-0000-0000FB3F0000}"/>
    <cellStyle name="ab 26 13 2" xfId="14912" xr:uid="{00000000-0005-0000-0000-0000FC3F0000}"/>
    <cellStyle name="ab 26 13 3" xfId="27012" xr:uid="{00000000-0005-0000-0000-0000FD3F0000}"/>
    <cellStyle name="ab 26 13 4" xfId="13488" xr:uid="{00000000-0005-0000-0000-0000FE3F0000}"/>
    <cellStyle name="ab 26 13 5" xfId="23740" xr:uid="{00000000-0005-0000-0000-0000FF3F0000}"/>
    <cellStyle name="ab 26 13 6" xfId="24462" xr:uid="{00000000-0005-0000-0000-000000400000}"/>
    <cellStyle name="ab 26 13 7" xfId="31301" xr:uid="{00000000-0005-0000-0000-000001400000}"/>
    <cellStyle name="ab 26 13 8" xfId="32916" xr:uid="{00000000-0005-0000-0000-000002400000}"/>
    <cellStyle name="ab 26 13 9" xfId="34388" xr:uid="{00000000-0005-0000-0000-000003400000}"/>
    <cellStyle name="ab 26 14" xfId="1811" xr:uid="{00000000-0005-0000-0000-000004400000}"/>
    <cellStyle name="ab 26 14 10" xfId="19959" xr:uid="{00000000-0005-0000-0000-000005400000}"/>
    <cellStyle name="ab 26 14 11" xfId="24628" xr:uid="{00000000-0005-0000-0000-000006400000}"/>
    <cellStyle name="ab 26 14 12" xfId="23126" xr:uid="{00000000-0005-0000-0000-000007400000}"/>
    <cellStyle name="ab 26 14 13" xfId="20612" xr:uid="{00000000-0005-0000-0000-000008400000}"/>
    <cellStyle name="ab 26 14 14" xfId="23647" xr:uid="{00000000-0005-0000-0000-000009400000}"/>
    <cellStyle name="ab 26 14 2" xfId="15143" xr:uid="{00000000-0005-0000-0000-00000A400000}"/>
    <cellStyle name="ab 26 14 3" xfId="27183" xr:uid="{00000000-0005-0000-0000-00000B400000}"/>
    <cellStyle name="ab 26 14 4" xfId="25122" xr:uid="{00000000-0005-0000-0000-00000C400000}"/>
    <cellStyle name="ab 26 14 5" xfId="26504" xr:uid="{00000000-0005-0000-0000-00000D400000}"/>
    <cellStyle name="ab 26 14 6" xfId="24056" xr:uid="{00000000-0005-0000-0000-00000E400000}"/>
    <cellStyle name="ab 26 14 7" xfId="23447" xr:uid="{00000000-0005-0000-0000-00000F400000}"/>
    <cellStyle name="ab 26 14 8" xfId="20436" xr:uid="{00000000-0005-0000-0000-000010400000}"/>
    <cellStyle name="ab 26 14 9" xfId="22888" xr:uid="{00000000-0005-0000-0000-000011400000}"/>
    <cellStyle name="ab 26 15" xfId="1812" xr:uid="{00000000-0005-0000-0000-000012400000}"/>
    <cellStyle name="ab 26 15 10" xfId="35998" xr:uid="{00000000-0005-0000-0000-000013400000}"/>
    <cellStyle name="ab 26 15 11" xfId="37314" xr:uid="{00000000-0005-0000-0000-000014400000}"/>
    <cellStyle name="ab 26 15 12" xfId="38535" xr:uid="{00000000-0005-0000-0000-000015400000}"/>
    <cellStyle name="ab 26 15 13" xfId="39646" xr:uid="{00000000-0005-0000-0000-000016400000}"/>
    <cellStyle name="ab 26 15 14" xfId="40653" xr:uid="{00000000-0005-0000-0000-000017400000}"/>
    <cellStyle name="ab 26 15 2" xfId="15595" xr:uid="{00000000-0005-0000-0000-000018400000}"/>
    <cellStyle name="ab 26 15 3" xfId="27522" xr:uid="{00000000-0005-0000-0000-000019400000}"/>
    <cellStyle name="ab 26 15 4" xfId="21492" xr:uid="{00000000-0005-0000-0000-00001A400000}"/>
    <cellStyle name="ab 26 15 5" xfId="21840" xr:uid="{00000000-0005-0000-0000-00001B400000}"/>
    <cellStyle name="ab 26 15 6" xfId="20434" xr:uid="{00000000-0005-0000-0000-00001C400000}"/>
    <cellStyle name="ab 26 15 7" xfId="31537" xr:uid="{00000000-0005-0000-0000-00001D400000}"/>
    <cellStyle name="ab 26 15 8" xfId="33146" xr:uid="{00000000-0005-0000-0000-00001E400000}"/>
    <cellStyle name="ab 26 15 9" xfId="34608" xr:uid="{00000000-0005-0000-0000-00001F400000}"/>
    <cellStyle name="ab 26 16" xfId="8670" xr:uid="{00000000-0005-0000-0000-000020400000}"/>
    <cellStyle name="ab 26 17" xfId="22050" xr:uid="{00000000-0005-0000-0000-000021400000}"/>
    <cellStyle name="ab 26 18" xfId="20706" xr:uid="{00000000-0005-0000-0000-000022400000}"/>
    <cellStyle name="ab 26 19" xfId="27821" xr:uid="{00000000-0005-0000-0000-000023400000}"/>
    <cellStyle name="ab 26 2" xfId="1813" xr:uid="{00000000-0005-0000-0000-000024400000}"/>
    <cellStyle name="ab 26 20" xfId="23023" xr:uid="{00000000-0005-0000-0000-000025400000}"/>
    <cellStyle name="ab 26 21" xfId="19795" xr:uid="{00000000-0005-0000-0000-000026400000}"/>
    <cellStyle name="ab 26 22" xfId="21388" xr:uid="{00000000-0005-0000-0000-000027400000}"/>
    <cellStyle name="ab 26 23" xfId="22178" xr:uid="{00000000-0005-0000-0000-000028400000}"/>
    <cellStyle name="ab 26 24" xfId="27134" xr:uid="{00000000-0005-0000-0000-000029400000}"/>
    <cellStyle name="ab 26 25" xfId="29591" xr:uid="{00000000-0005-0000-0000-00002A400000}"/>
    <cellStyle name="ab 26 26" xfId="31098" xr:uid="{00000000-0005-0000-0000-00002B400000}"/>
    <cellStyle name="ab 26 27" xfId="32720" xr:uid="{00000000-0005-0000-0000-00002C400000}"/>
    <cellStyle name="ab 26 28" xfId="34196" xr:uid="{00000000-0005-0000-0000-00002D400000}"/>
    <cellStyle name="ab 26 3" xfId="1814" xr:uid="{00000000-0005-0000-0000-00002E400000}"/>
    <cellStyle name="ab 26 3 10" xfId="13262" xr:uid="{00000000-0005-0000-0000-00002F400000}"/>
    <cellStyle name="ab 26 3 11" xfId="32548" xr:uid="{00000000-0005-0000-0000-000030400000}"/>
    <cellStyle name="ab 26 3 12" xfId="34034" xr:uid="{00000000-0005-0000-0000-000031400000}"/>
    <cellStyle name="ab 26 3 13" xfId="35452" xr:uid="{00000000-0005-0000-0000-000032400000}"/>
    <cellStyle name="ab 26 3 14" xfId="36797" xr:uid="{00000000-0005-0000-0000-000033400000}"/>
    <cellStyle name="ab 26 3 15" xfId="38048" xr:uid="{00000000-0005-0000-0000-000034400000}"/>
    <cellStyle name="ab 26 3 2" xfId="1815" xr:uid="{00000000-0005-0000-0000-000035400000}"/>
    <cellStyle name="ab 26 3 3" xfId="11331" xr:uid="{00000000-0005-0000-0000-000036400000}"/>
    <cellStyle name="ab 26 3 4" xfId="24162" xr:uid="{00000000-0005-0000-0000-000037400000}"/>
    <cellStyle name="ab 26 3 5" xfId="29569" xr:uid="{00000000-0005-0000-0000-000038400000}"/>
    <cellStyle name="ab 26 3 6" xfId="31153" xr:uid="{00000000-0005-0000-0000-000039400000}"/>
    <cellStyle name="ab 26 3 7" xfId="29803" xr:uid="{00000000-0005-0000-0000-00003A400000}"/>
    <cellStyle name="ab 26 3 8" xfId="19947" xr:uid="{00000000-0005-0000-0000-00003B400000}"/>
    <cellStyle name="ab 26 3 9" xfId="29875" xr:uid="{00000000-0005-0000-0000-00003C400000}"/>
    <cellStyle name="ab 26 4" xfId="1816" xr:uid="{00000000-0005-0000-0000-00003D400000}"/>
    <cellStyle name="ab 26 4 10" xfId="33565" xr:uid="{00000000-0005-0000-0000-00003E400000}"/>
    <cellStyle name="ab 26 4 11" xfId="35006" xr:uid="{00000000-0005-0000-0000-00003F400000}"/>
    <cellStyle name="ab 26 4 12" xfId="36374" xr:uid="{00000000-0005-0000-0000-000040400000}"/>
    <cellStyle name="ab 26 4 13" xfId="37664" xr:uid="{00000000-0005-0000-0000-000041400000}"/>
    <cellStyle name="ab 26 4 14" xfId="38852" xr:uid="{00000000-0005-0000-0000-000042400000}"/>
    <cellStyle name="ab 26 4 2" xfId="10873" xr:uid="{00000000-0005-0000-0000-000043400000}"/>
    <cellStyle name="ab 26 4 3" xfId="23816" xr:uid="{00000000-0005-0000-0000-000044400000}"/>
    <cellStyle name="ab 26 4 4" xfId="22493" xr:uid="{00000000-0005-0000-0000-000045400000}"/>
    <cellStyle name="ab 26 4 5" xfId="20282" xr:uid="{00000000-0005-0000-0000-000046400000}"/>
    <cellStyle name="ab 26 4 6" xfId="26172" xr:uid="{00000000-0005-0000-0000-000047400000}"/>
    <cellStyle name="ab 26 4 7" xfId="23405" xr:uid="{00000000-0005-0000-0000-000048400000}"/>
    <cellStyle name="ab 26 4 8" xfId="28136" xr:uid="{00000000-0005-0000-0000-000049400000}"/>
    <cellStyle name="ab 26 4 9" xfId="32051" xr:uid="{00000000-0005-0000-0000-00004A400000}"/>
    <cellStyle name="ab 26 5" xfId="1817" xr:uid="{00000000-0005-0000-0000-00004B400000}"/>
    <cellStyle name="ab 26 5 10" xfId="25889" xr:uid="{00000000-0005-0000-0000-00004C400000}"/>
    <cellStyle name="ab 26 5 11" xfId="22448" xr:uid="{00000000-0005-0000-0000-00004D400000}"/>
    <cellStyle name="ab 26 5 12" xfId="26589" xr:uid="{00000000-0005-0000-0000-00004E400000}"/>
    <cellStyle name="ab 26 5 13" xfId="23674" xr:uid="{00000000-0005-0000-0000-00004F400000}"/>
    <cellStyle name="ab 26 5 14" xfId="20501" xr:uid="{00000000-0005-0000-0000-000050400000}"/>
    <cellStyle name="ab 26 5 2" xfId="11656" xr:uid="{00000000-0005-0000-0000-000051400000}"/>
    <cellStyle name="ab 26 5 3" xfId="24407" xr:uid="{00000000-0005-0000-0000-000052400000}"/>
    <cellStyle name="ab 26 5 4" xfId="28494" xr:uid="{00000000-0005-0000-0000-000053400000}"/>
    <cellStyle name="ab 26 5 5" xfId="25603" xr:uid="{00000000-0005-0000-0000-000054400000}"/>
    <cellStyle name="ab 26 5 6" xfId="23771" xr:uid="{00000000-0005-0000-0000-000055400000}"/>
    <cellStyle name="ab 26 5 7" xfId="20727" xr:uid="{00000000-0005-0000-0000-000056400000}"/>
    <cellStyle name="ab 26 5 8" xfId="20281" xr:uid="{00000000-0005-0000-0000-000057400000}"/>
    <cellStyle name="ab 26 5 9" xfId="21662" xr:uid="{00000000-0005-0000-0000-000058400000}"/>
    <cellStyle name="ab 26 6" xfId="1818" xr:uid="{00000000-0005-0000-0000-000059400000}"/>
    <cellStyle name="ab 26 6 10" xfId="31839" xr:uid="{00000000-0005-0000-0000-00005A400000}"/>
    <cellStyle name="ab 26 6 11" xfId="33364" xr:uid="{00000000-0005-0000-0000-00005B400000}"/>
    <cellStyle name="ab 26 6 12" xfId="34817" xr:uid="{00000000-0005-0000-0000-00005C400000}"/>
    <cellStyle name="ab 26 6 13" xfId="36199" xr:uid="{00000000-0005-0000-0000-00005D400000}"/>
    <cellStyle name="ab 26 6 14" xfId="37500" xr:uid="{00000000-0005-0000-0000-00005E400000}"/>
    <cellStyle name="ab 26 6 2" xfId="12214" xr:uid="{00000000-0005-0000-0000-00005F400000}"/>
    <cellStyle name="ab 26 6 3" xfId="24831" xr:uid="{00000000-0005-0000-0000-000060400000}"/>
    <cellStyle name="ab 26 6 4" xfId="21502" xr:uid="{00000000-0005-0000-0000-000061400000}"/>
    <cellStyle name="ab 26 6 5" xfId="27538" xr:uid="{00000000-0005-0000-0000-000062400000}"/>
    <cellStyle name="ab 26 6 6" xfId="25245" xr:uid="{00000000-0005-0000-0000-000063400000}"/>
    <cellStyle name="ab 26 6 7" xfId="27330" xr:uid="{00000000-0005-0000-0000-000064400000}"/>
    <cellStyle name="ab 26 6 8" xfId="22484" xr:uid="{00000000-0005-0000-0000-000065400000}"/>
    <cellStyle name="ab 26 6 9" xfId="19730" xr:uid="{00000000-0005-0000-0000-000066400000}"/>
    <cellStyle name="ab 26 7" xfId="1819" xr:uid="{00000000-0005-0000-0000-000067400000}"/>
    <cellStyle name="ab 26 7 10" xfId="32648" xr:uid="{00000000-0005-0000-0000-000068400000}"/>
    <cellStyle name="ab 26 7 11" xfId="34127" xr:uid="{00000000-0005-0000-0000-000069400000}"/>
    <cellStyle name="ab 26 7 12" xfId="35535" xr:uid="{00000000-0005-0000-0000-00006A400000}"/>
    <cellStyle name="ab 26 7 13" xfId="36875" xr:uid="{00000000-0005-0000-0000-00006B400000}"/>
    <cellStyle name="ab 26 7 14" xfId="38122" xr:uid="{00000000-0005-0000-0000-00006C400000}"/>
    <cellStyle name="ab 26 7 2" xfId="13070" xr:uid="{00000000-0005-0000-0000-00006D400000}"/>
    <cellStyle name="ab 26 7 3" xfId="25493" xr:uid="{00000000-0005-0000-0000-00006E400000}"/>
    <cellStyle name="ab 26 7 4" xfId="22556" xr:uid="{00000000-0005-0000-0000-00006F400000}"/>
    <cellStyle name="ab 26 7 5" xfId="20215" xr:uid="{00000000-0005-0000-0000-000070400000}"/>
    <cellStyle name="ab 26 7 6" xfId="20670" xr:uid="{00000000-0005-0000-0000-000071400000}"/>
    <cellStyle name="ab 26 7 7" xfId="23378" xr:uid="{00000000-0005-0000-0000-000072400000}"/>
    <cellStyle name="ab 26 7 8" xfId="29511" xr:uid="{00000000-0005-0000-0000-000073400000}"/>
    <cellStyle name="ab 26 7 9" xfId="31026" xr:uid="{00000000-0005-0000-0000-000074400000}"/>
    <cellStyle name="ab 26 8" xfId="1820" xr:uid="{00000000-0005-0000-0000-000075400000}"/>
    <cellStyle name="ab 26 8 10" xfId="33701" xr:uid="{00000000-0005-0000-0000-000076400000}"/>
    <cellStyle name="ab 26 8 11" xfId="35134" xr:uid="{00000000-0005-0000-0000-000077400000}"/>
    <cellStyle name="ab 26 8 12" xfId="36494" xr:uid="{00000000-0005-0000-0000-000078400000}"/>
    <cellStyle name="ab 26 8 13" xfId="37772" xr:uid="{00000000-0005-0000-0000-000079400000}"/>
    <cellStyle name="ab 26 8 14" xfId="38948" xr:uid="{00000000-0005-0000-0000-00007A400000}"/>
    <cellStyle name="ab 26 8 2" xfId="13154" xr:uid="{00000000-0005-0000-0000-00007B400000}"/>
    <cellStyle name="ab 26 8 3" xfId="25561" xr:uid="{00000000-0005-0000-0000-00007C400000}"/>
    <cellStyle name="ab 26 8 4" xfId="26111" xr:uid="{00000000-0005-0000-0000-00007D400000}"/>
    <cellStyle name="ab 26 8 5" xfId="19740" xr:uid="{00000000-0005-0000-0000-00007E400000}"/>
    <cellStyle name="ab 26 8 6" xfId="26871" xr:uid="{00000000-0005-0000-0000-00007F400000}"/>
    <cellStyle name="ab 26 8 7" xfId="25247" xr:uid="{00000000-0005-0000-0000-000080400000}"/>
    <cellStyle name="ab 26 8 8" xfId="30558" xr:uid="{00000000-0005-0000-0000-000081400000}"/>
    <cellStyle name="ab 26 8 9" xfId="32192" xr:uid="{00000000-0005-0000-0000-000082400000}"/>
    <cellStyle name="ab 26 9" xfId="1821" xr:uid="{00000000-0005-0000-0000-000083400000}"/>
    <cellStyle name="ab 26 9 10" xfId="28515" xr:uid="{00000000-0005-0000-0000-000084400000}"/>
    <cellStyle name="ab 26 9 11" xfId="22740" xr:uid="{00000000-0005-0000-0000-000085400000}"/>
    <cellStyle name="ab 26 9 12" xfId="21702" xr:uid="{00000000-0005-0000-0000-000086400000}"/>
    <cellStyle name="ab 26 9 13" xfId="30963" xr:uid="{00000000-0005-0000-0000-000087400000}"/>
    <cellStyle name="ab 26 9 14" xfId="23472" xr:uid="{00000000-0005-0000-0000-000088400000}"/>
    <cellStyle name="ab 26 9 2" xfId="12383" xr:uid="{00000000-0005-0000-0000-000089400000}"/>
    <cellStyle name="ab 26 9 3" xfId="24950" xr:uid="{00000000-0005-0000-0000-00008A400000}"/>
    <cellStyle name="ab 26 9 4" xfId="24104" xr:uid="{00000000-0005-0000-0000-00008B400000}"/>
    <cellStyle name="ab 26 9 5" xfId="24983" xr:uid="{00000000-0005-0000-0000-00008C400000}"/>
    <cellStyle name="ab 26 9 6" xfId="27431" xr:uid="{00000000-0005-0000-0000-00008D400000}"/>
    <cellStyle name="ab 26 9 7" xfId="13458" xr:uid="{00000000-0005-0000-0000-00008E400000}"/>
    <cellStyle name="ab 26 9 8" xfId="26964" xr:uid="{00000000-0005-0000-0000-00008F400000}"/>
    <cellStyle name="ab 26 9 9" xfId="21834" xr:uid="{00000000-0005-0000-0000-000090400000}"/>
    <cellStyle name="ab 27" xfId="1822" xr:uid="{00000000-0005-0000-0000-000091400000}"/>
    <cellStyle name="ab 27 10" xfId="1823" xr:uid="{00000000-0005-0000-0000-000092400000}"/>
    <cellStyle name="ab 27 11" xfId="1824" xr:uid="{00000000-0005-0000-0000-000093400000}"/>
    <cellStyle name="ab 27 11 10" xfId="24269" xr:uid="{00000000-0005-0000-0000-000094400000}"/>
    <cellStyle name="ab 27 11 11" xfId="26624" xr:uid="{00000000-0005-0000-0000-000095400000}"/>
    <cellStyle name="ab 27 11 12" xfId="20508" xr:uid="{00000000-0005-0000-0000-000096400000}"/>
    <cellStyle name="ab 27 11 13" xfId="28139" xr:uid="{00000000-0005-0000-0000-000097400000}"/>
    <cellStyle name="ab 27 11 14" xfId="23458" xr:uid="{00000000-0005-0000-0000-000098400000}"/>
    <cellStyle name="ab 27 11 2" xfId="14347" xr:uid="{00000000-0005-0000-0000-000099400000}"/>
    <cellStyle name="ab 27 11 3" xfId="26579" xr:uid="{00000000-0005-0000-0000-00009A400000}"/>
    <cellStyle name="ab 27 11 4" xfId="19544" xr:uid="{00000000-0005-0000-0000-00009B400000}"/>
    <cellStyle name="ab 27 11 5" xfId="24306" xr:uid="{00000000-0005-0000-0000-00009C400000}"/>
    <cellStyle name="ab 27 11 6" xfId="26385" xr:uid="{00000000-0005-0000-0000-00009D400000}"/>
    <cellStyle name="ab 27 11 7" xfId="19399" xr:uid="{00000000-0005-0000-0000-00009E400000}"/>
    <cellStyle name="ab 27 11 8" xfId="28370" xr:uid="{00000000-0005-0000-0000-00009F400000}"/>
    <cellStyle name="ab 27 11 9" xfId="25713" xr:uid="{00000000-0005-0000-0000-0000A0400000}"/>
    <cellStyle name="ab 27 12" xfId="1825" xr:uid="{00000000-0005-0000-0000-0000A1400000}"/>
    <cellStyle name="ab 27 12 10" xfId="24227" xr:uid="{00000000-0005-0000-0000-0000A2400000}"/>
    <cellStyle name="ab 27 12 11" xfId="29256" xr:uid="{00000000-0005-0000-0000-0000A3400000}"/>
    <cellStyle name="ab 27 12 12" xfId="9751" xr:uid="{00000000-0005-0000-0000-0000A4400000}"/>
    <cellStyle name="ab 27 12 13" xfId="26383" xr:uid="{00000000-0005-0000-0000-0000A5400000}"/>
    <cellStyle name="ab 27 12 14" xfId="31740" xr:uid="{00000000-0005-0000-0000-0000A6400000}"/>
    <cellStyle name="ab 27 12 2" xfId="14701" xr:uid="{00000000-0005-0000-0000-0000A7400000}"/>
    <cellStyle name="ab 27 12 3" xfId="26851" xr:uid="{00000000-0005-0000-0000-0000A8400000}"/>
    <cellStyle name="ab 27 12 4" xfId="19422" xr:uid="{00000000-0005-0000-0000-0000A9400000}"/>
    <cellStyle name="ab 27 12 5" xfId="21366" xr:uid="{00000000-0005-0000-0000-0000AA400000}"/>
    <cellStyle name="ab 27 12 6" xfId="31769" xr:uid="{00000000-0005-0000-0000-0000AB400000}"/>
    <cellStyle name="ab 27 12 7" xfId="30943" xr:uid="{00000000-0005-0000-0000-0000AC400000}"/>
    <cellStyle name="ab 27 12 8" xfId="25290" xr:uid="{00000000-0005-0000-0000-0000AD400000}"/>
    <cellStyle name="ab 27 12 9" xfId="19765" xr:uid="{00000000-0005-0000-0000-0000AE400000}"/>
    <cellStyle name="ab 27 13" xfId="1826" xr:uid="{00000000-0005-0000-0000-0000AF400000}"/>
    <cellStyle name="ab 27 13 10" xfId="26686" xr:uid="{00000000-0005-0000-0000-0000B0400000}"/>
    <cellStyle name="ab 27 13 11" xfId="19761" xr:uid="{00000000-0005-0000-0000-0000B1400000}"/>
    <cellStyle name="ab 27 13 12" xfId="29274" xr:uid="{00000000-0005-0000-0000-0000B2400000}"/>
    <cellStyle name="ab 27 13 13" xfId="30801" xr:uid="{00000000-0005-0000-0000-0000B3400000}"/>
    <cellStyle name="ab 27 13 14" xfId="32435" xr:uid="{00000000-0005-0000-0000-0000B4400000}"/>
    <cellStyle name="ab 27 13 2" xfId="14942" xr:uid="{00000000-0005-0000-0000-0000B5400000}"/>
    <cellStyle name="ab 27 13 3" xfId="27037" xr:uid="{00000000-0005-0000-0000-0000B6400000}"/>
    <cellStyle name="ab 27 13 4" xfId="13496" xr:uid="{00000000-0005-0000-0000-0000B7400000}"/>
    <cellStyle name="ab 27 13 5" xfId="25118" xr:uid="{00000000-0005-0000-0000-0000B8400000}"/>
    <cellStyle name="ab 27 13 6" xfId="19058" xr:uid="{00000000-0005-0000-0000-0000B9400000}"/>
    <cellStyle name="ab 27 13 7" xfId="21517" xr:uid="{00000000-0005-0000-0000-0000BA400000}"/>
    <cellStyle name="ab 27 13 8" xfId="24381" xr:uid="{00000000-0005-0000-0000-0000BB400000}"/>
    <cellStyle name="ab 27 13 9" xfId="28043" xr:uid="{00000000-0005-0000-0000-0000BC400000}"/>
    <cellStyle name="ab 27 14" xfId="1827" xr:uid="{00000000-0005-0000-0000-0000BD400000}"/>
    <cellStyle name="ab 27 14 10" xfId="19387" xr:uid="{00000000-0005-0000-0000-0000BE400000}"/>
    <cellStyle name="ab 27 14 11" xfId="22276" xr:uid="{00000000-0005-0000-0000-0000BF400000}"/>
    <cellStyle name="ab 27 14 12" xfId="22512" xr:uid="{00000000-0005-0000-0000-0000C0400000}"/>
    <cellStyle name="ab 27 14 13" xfId="28264" xr:uid="{00000000-0005-0000-0000-0000C1400000}"/>
    <cellStyle name="ab 27 14 14" xfId="21290" xr:uid="{00000000-0005-0000-0000-0000C2400000}"/>
    <cellStyle name="ab 27 14 2" xfId="15570" xr:uid="{00000000-0005-0000-0000-0000C3400000}"/>
    <cellStyle name="ab 27 14 3" xfId="27502" xr:uid="{00000000-0005-0000-0000-0000C4400000}"/>
    <cellStyle name="ab 27 14 4" xfId="29313" xr:uid="{00000000-0005-0000-0000-0000C5400000}"/>
    <cellStyle name="ab 27 14 5" xfId="30916" xr:uid="{00000000-0005-0000-0000-0000C6400000}"/>
    <cellStyle name="ab 27 14 6" xfId="29951" xr:uid="{00000000-0005-0000-0000-0000C7400000}"/>
    <cellStyle name="ab 27 14 7" xfId="26214" xr:uid="{00000000-0005-0000-0000-0000C8400000}"/>
    <cellStyle name="ab 27 14 8" xfId="20982" xr:uid="{00000000-0005-0000-0000-0000C9400000}"/>
    <cellStyle name="ab 27 14 9" xfId="27543" xr:uid="{00000000-0005-0000-0000-0000CA400000}"/>
    <cellStyle name="ab 27 15" xfId="1828" xr:uid="{00000000-0005-0000-0000-0000CB400000}"/>
    <cellStyle name="ab 27 15 10" xfId="26158" xr:uid="{00000000-0005-0000-0000-0000CC400000}"/>
    <cellStyle name="ab 27 15 11" xfId="26481" xr:uid="{00000000-0005-0000-0000-0000CD400000}"/>
    <cellStyle name="ab 27 15 12" xfId="31382" xr:uid="{00000000-0005-0000-0000-0000CE400000}"/>
    <cellStyle name="ab 27 15 13" xfId="32998" xr:uid="{00000000-0005-0000-0000-0000CF400000}"/>
    <cellStyle name="ab 27 15 14" xfId="34467" xr:uid="{00000000-0005-0000-0000-0000D0400000}"/>
    <cellStyle name="ab 27 15 2" xfId="15094" xr:uid="{00000000-0005-0000-0000-0000D1400000}"/>
    <cellStyle name="ab 27 15 3" xfId="27147" xr:uid="{00000000-0005-0000-0000-0000D2400000}"/>
    <cellStyle name="ab 27 15 4" xfId="24947" xr:uid="{00000000-0005-0000-0000-0000D3400000}"/>
    <cellStyle name="ab 27 15 5" xfId="24347" xr:uid="{00000000-0005-0000-0000-0000D4400000}"/>
    <cellStyle name="ab 27 15 6" xfId="23531" xr:uid="{00000000-0005-0000-0000-0000D5400000}"/>
    <cellStyle name="ab 27 15 7" xfId="20188" xr:uid="{00000000-0005-0000-0000-0000D6400000}"/>
    <cellStyle name="ab 27 15 8" xfId="22890" xr:uid="{00000000-0005-0000-0000-0000D7400000}"/>
    <cellStyle name="ab 27 15 9" xfId="19957" xr:uid="{00000000-0005-0000-0000-0000D8400000}"/>
    <cellStyle name="ab 27 16" xfId="8769" xr:uid="{00000000-0005-0000-0000-0000D9400000}"/>
    <cellStyle name="ab 27 17" xfId="22135" xr:uid="{00000000-0005-0000-0000-0000DA400000}"/>
    <cellStyle name="ab 27 18" xfId="20633" xr:uid="{00000000-0005-0000-0000-0000DB400000}"/>
    <cellStyle name="ab 27 19" xfId="23524" xr:uid="{00000000-0005-0000-0000-0000DC400000}"/>
    <cellStyle name="ab 27 2" xfId="1829" xr:uid="{00000000-0005-0000-0000-0000DD400000}"/>
    <cellStyle name="ab 27 20" xfId="20818" xr:uid="{00000000-0005-0000-0000-0000DE400000}"/>
    <cellStyle name="ab 27 21" xfId="28962" xr:uid="{00000000-0005-0000-0000-0000DF400000}"/>
    <cellStyle name="ab 27 22" xfId="31852" xr:uid="{00000000-0005-0000-0000-0000E0400000}"/>
    <cellStyle name="ab 27 23" xfId="33376" xr:uid="{00000000-0005-0000-0000-0000E1400000}"/>
    <cellStyle name="ab 27 24" xfId="34827" xr:uid="{00000000-0005-0000-0000-0000E2400000}"/>
    <cellStyle name="ab 27 25" xfId="36209" xr:uid="{00000000-0005-0000-0000-0000E3400000}"/>
    <cellStyle name="ab 27 26" xfId="37510" xr:uid="{00000000-0005-0000-0000-0000E4400000}"/>
    <cellStyle name="ab 27 27" xfId="38708" xr:uid="{00000000-0005-0000-0000-0000E5400000}"/>
    <cellStyle name="ab 27 28" xfId="39808" xr:uid="{00000000-0005-0000-0000-0000E6400000}"/>
    <cellStyle name="ab 27 3" xfId="1830" xr:uid="{00000000-0005-0000-0000-0000E7400000}"/>
    <cellStyle name="ab 27 3 10" xfId="27737" xr:uid="{00000000-0005-0000-0000-0000E8400000}"/>
    <cellStyle name="ab 27 3 11" xfId="9711" xr:uid="{00000000-0005-0000-0000-0000E9400000}"/>
    <cellStyle name="ab 27 3 12" xfId="30097" xr:uid="{00000000-0005-0000-0000-0000EA400000}"/>
    <cellStyle name="ab 27 3 13" xfId="25411" xr:uid="{00000000-0005-0000-0000-0000EB400000}"/>
    <cellStyle name="ab 27 3 14" xfId="31747" xr:uid="{00000000-0005-0000-0000-0000EC400000}"/>
    <cellStyle name="ab 27 3 15" xfId="23484" xr:uid="{00000000-0005-0000-0000-0000ED400000}"/>
    <cellStyle name="ab 27 3 2" xfId="1831" xr:uid="{00000000-0005-0000-0000-0000EE400000}"/>
    <cellStyle name="ab 27 3 3" xfId="11361" xr:uid="{00000000-0005-0000-0000-0000EF400000}"/>
    <cellStyle name="ab 27 3 4" xfId="24184" xr:uid="{00000000-0005-0000-0000-0000F0400000}"/>
    <cellStyle name="ab 27 3 5" xfId="22638" xr:uid="{00000000-0005-0000-0000-0000F1400000}"/>
    <cellStyle name="ab 27 3 6" xfId="20130" xr:uid="{00000000-0005-0000-0000-0000F2400000}"/>
    <cellStyle name="ab 27 3 7" xfId="27228" xr:uid="{00000000-0005-0000-0000-0000F3400000}"/>
    <cellStyle name="ab 27 3 8" xfId="22779" xr:uid="{00000000-0005-0000-0000-0000F4400000}"/>
    <cellStyle name="ab 27 3 9" xfId="20032" xr:uid="{00000000-0005-0000-0000-0000F5400000}"/>
    <cellStyle name="ab 27 4" xfId="1832" xr:uid="{00000000-0005-0000-0000-0000F6400000}"/>
    <cellStyle name="ab 27 4 10" xfId="27512" xr:uid="{00000000-0005-0000-0000-0000F7400000}"/>
    <cellStyle name="ab 27 4 11" xfId="29097" xr:uid="{00000000-0005-0000-0000-0000F8400000}"/>
    <cellStyle name="ab 27 4 12" xfId="30925" xr:uid="{00000000-0005-0000-0000-0000F9400000}"/>
    <cellStyle name="ab 27 4 13" xfId="26414" xr:uid="{00000000-0005-0000-0000-0000FA400000}"/>
    <cellStyle name="ab 27 4 14" xfId="29032" xr:uid="{00000000-0005-0000-0000-0000FB400000}"/>
    <cellStyle name="ab 27 4 2" xfId="11034" xr:uid="{00000000-0005-0000-0000-0000FC400000}"/>
    <cellStyle name="ab 27 4 3" xfId="23935" xr:uid="{00000000-0005-0000-0000-0000FD400000}"/>
    <cellStyle name="ab 27 4 4" xfId="21750" xr:uid="{00000000-0005-0000-0000-0000FE400000}"/>
    <cellStyle name="ab 27 4 5" xfId="20992" xr:uid="{00000000-0005-0000-0000-0000FF400000}"/>
    <cellStyle name="ab 27 4 6" xfId="25233" xr:uid="{00000000-0005-0000-0000-000000410000}"/>
    <cellStyle name="ab 27 4 7" xfId="27797" xr:uid="{00000000-0005-0000-0000-000001410000}"/>
    <cellStyle name="ab 27 4 8" xfId="19721" xr:uid="{00000000-0005-0000-0000-000002410000}"/>
    <cellStyle name="ab 27 4 9" xfId="27366" xr:uid="{00000000-0005-0000-0000-000003410000}"/>
    <cellStyle name="ab 27 5" xfId="1833" xr:uid="{00000000-0005-0000-0000-000004410000}"/>
    <cellStyle name="ab 27 5 10" xfId="28213" xr:uid="{00000000-0005-0000-0000-000005410000}"/>
    <cellStyle name="ab 27 5 11" xfId="25796" xr:uid="{00000000-0005-0000-0000-000006410000}"/>
    <cellStyle name="ab 27 5 12" xfId="19856" xr:uid="{00000000-0005-0000-0000-000007410000}"/>
    <cellStyle name="ab 27 5 13" xfId="25553" xr:uid="{00000000-0005-0000-0000-000008410000}"/>
    <cellStyle name="ab 27 5 14" xfId="25408" xr:uid="{00000000-0005-0000-0000-000009410000}"/>
    <cellStyle name="ab 27 5 2" xfId="11686" xr:uid="{00000000-0005-0000-0000-00000A410000}"/>
    <cellStyle name="ab 27 5 3" xfId="24432" xr:uid="{00000000-0005-0000-0000-00000B410000}"/>
    <cellStyle name="ab 27 5 4" xfId="26265" xr:uid="{00000000-0005-0000-0000-00000C410000}"/>
    <cellStyle name="ab 27 5 5" xfId="19688" xr:uid="{00000000-0005-0000-0000-00000D410000}"/>
    <cellStyle name="ab 27 5 6" xfId="28437" xr:uid="{00000000-0005-0000-0000-00000E410000}"/>
    <cellStyle name="ab 27 5 7" xfId="22774" xr:uid="{00000000-0005-0000-0000-00000F410000}"/>
    <cellStyle name="ab 27 5 8" xfId="20038" xr:uid="{00000000-0005-0000-0000-000010410000}"/>
    <cellStyle name="ab 27 5 9" xfId="20922" xr:uid="{00000000-0005-0000-0000-000011410000}"/>
    <cellStyle name="ab 27 6" xfId="1834" xr:uid="{00000000-0005-0000-0000-000012410000}"/>
    <cellStyle name="ab 27 6 10" xfId="38583" xr:uid="{00000000-0005-0000-0000-000013410000}"/>
    <cellStyle name="ab 27 6 11" xfId="39693" xr:uid="{00000000-0005-0000-0000-000014410000}"/>
    <cellStyle name="ab 27 6 12" xfId="40696" xr:uid="{00000000-0005-0000-0000-000015410000}"/>
    <cellStyle name="ab 27 6 13" xfId="41540" xr:uid="{00000000-0005-0000-0000-000016410000}"/>
    <cellStyle name="ab 27 6 14" xfId="42244" xr:uid="{00000000-0005-0000-0000-000017410000}"/>
    <cellStyle name="ab 27 6 2" xfId="12245" xr:uid="{00000000-0005-0000-0000-000018410000}"/>
    <cellStyle name="ab 27 6 3" xfId="24853" xr:uid="{00000000-0005-0000-0000-000019410000}"/>
    <cellStyle name="ab 27 6 4" xfId="30027" xr:uid="{00000000-0005-0000-0000-00001A410000}"/>
    <cellStyle name="ab 27 6 5" xfId="31599" xr:uid="{00000000-0005-0000-0000-00001B410000}"/>
    <cellStyle name="ab 27 6 6" xfId="33202" xr:uid="{00000000-0005-0000-0000-00001C410000}"/>
    <cellStyle name="ab 27 6 7" xfId="34661" xr:uid="{00000000-0005-0000-0000-00001D410000}"/>
    <cellStyle name="ab 27 6 8" xfId="36050" xr:uid="{00000000-0005-0000-0000-00001E410000}"/>
    <cellStyle name="ab 27 6 9" xfId="37365" xr:uid="{00000000-0005-0000-0000-00001F410000}"/>
    <cellStyle name="ab 27 7" xfId="1835" xr:uid="{00000000-0005-0000-0000-000020410000}"/>
    <cellStyle name="ab 27 7 10" xfId="34328" xr:uid="{00000000-0005-0000-0000-000021410000}"/>
    <cellStyle name="ab 27 7 11" xfId="35727" xr:uid="{00000000-0005-0000-0000-000022410000}"/>
    <cellStyle name="ab 27 7 12" xfId="37061" xr:uid="{00000000-0005-0000-0000-000023410000}"/>
    <cellStyle name="ab 27 7 13" xfId="38295" xr:uid="{00000000-0005-0000-0000-000024410000}"/>
    <cellStyle name="ab 27 7 14" xfId="39427" xr:uid="{00000000-0005-0000-0000-000025410000}"/>
    <cellStyle name="ab 27 7 2" xfId="12775" xr:uid="{00000000-0005-0000-0000-000026410000}"/>
    <cellStyle name="ab 27 7 3" xfId="25258" xr:uid="{00000000-0005-0000-0000-000027410000}"/>
    <cellStyle name="ab 27 7 4" xfId="23925" xr:uid="{00000000-0005-0000-0000-000028410000}"/>
    <cellStyle name="ab 27 7 5" xfId="24754" xr:uid="{00000000-0005-0000-0000-000029410000}"/>
    <cellStyle name="ab 27 7 6" xfId="19690" xr:uid="{00000000-0005-0000-0000-00002A410000}"/>
    <cellStyle name="ab 27 7 7" xfId="29731" xr:uid="{00000000-0005-0000-0000-00002B410000}"/>
    <cellStyle name="ab 27 7 8" xfId="31238" xr:uid="{00000000-0005-0000-0000-00002C410000}"/>
    <cellStyle name="ab 27 7 9" xfId="32854" xr:uid="{00000000-0005-0000-0000-00002D410000}"/>
    <cellStyle name="ab 27 8" xfId="1836" xr:uid="{00000000-0005-0000-0000-00002E410000}"/>
    <cellStyle name="ab 27 8 10" xfId="25331" xr:uid="{00000000-0005-0000-0000-00002F410000}"/>
    <cellStyle name="ab 27 8 11" xfId="25106" xr:uid="{00000000-0005-0000-0000-000030410000}"/>
    <cellStyle name="ab 27 8 12" xfId="28323" xr:uid="{00000000-0005-0000-0000-000031410000}"/>
    <cellStyle name="ab 27 8 13" xfId="24213" xr:uid="{00000000-0005-0000-0000-000032410000}"/>
    <cellStyle name="ab 27 8 14" xfId="3243" xr:uid="{00000000-0005-0000-0000-000033410000}"/>
    <cellStyle name="ab 27 8 2" xfId="12835" xr:uid="{00000000-0005-0000-0000-000034410000}"/>
    <cellStyle name="ab 27 8 3" xfId="25304" xr:uid="{00000000-0005-0000-0000-000035410000}"/>
    <cellStyle name="ab 27 8 4" xfId="25401" xr:uid="{00000000-0005-0000-0000-000036410000}"/>
    <cellStyle name="ab 27 8 5" xfId="29245" xr:uid="{00000000-0005-0000-0000-000037410000}"/>
    <cellStyle name="ab 27 8 6" xfId="29126" xr:uid="{00000000-0005-0000-0000-000038410000}"/>
    <cellStyle name="ab 27 8 7" xfId="21228" xr:uid="{00000000-0005-0000-0000-000039410000}"/>
    <cellStyle name="ab 27 8 8" xfId="21167" xr:uid="{00000000-0005-0000-0000-00003A410000}"/>
    <cellStyle name="ab 27 8 9" xfId="26775" xr:uid="{00000000-0005-0000-0000-00003B410000}"/>
    <cellStyle name="ab 27 9" xfId="1837" xr:uid="{00000000-0005-0000-0000-00003C410000}"/>
    <cellStyle name="ab 27 9 10" xfId="33980" xr:uid="{00000000-0005-0000-0000-00003D410000}"/>
    <cellStyle name="ab 27 9 11" xfId="35398" xr:uid="{00000000-0005-0000-0000-00003E410000}"/>
    <cellStyle name="ab 27 9 12" xfId="36745" xr:uid="{00000000-0005-0000-0000-00003F410000}"/>
    <cellStyle name="ab 27 9 13" xfId="37998" xr:uid="{00000000-0005-0000-0000-000040410000}"/>
    <cellStyle name="ab 27 9 14" xfId="39156" xr:uid="{00000000-0005-0000-0000-000041410000}"/>
    <cellStyle name="ab 27 9 2" xfId="11907" xr:uid="{00000000-0005-0000-0000-000042410000}"/>
    <cellStyle name="ab 27 9 3" xfId="24610" xr:uid="{00000000-0005-0000-0000-000043410000}"/>
    <cellStyle name="ab 27 9 4" xfId="27723" xr:uid="{00000000-0005-0000-0000-000044410000}"/>
    <cellStyle name="ab 27 9 5" xfId="25995" xr:uid="{00000000-0005-0000-0000-000045410000}"/>
    <cellStyle name="ab 27 9 6" xfId="13185" xr:uid="{00000000-0005-0000-0000-000046410000}"/>
    <cellStyle name="ab 27 9 7" xfId="20745" xr:uid="{00000000-0005-0000-0000-000047410000}"/>
    <cellStyle name="ab 27 9 8" xfId="30861" xr:uid="{00000000-0005-0000-0000-000048410000}"/>
    <cellStyle name="ab 27 9 9" xfId="32490" xr:uid="{00000000-0005-0000-0000-000049410000}"/>
    <cellStyle name="ab 28" xfId="1838" xr:uid="{00000000-0005-0000-0000-00004A410000}"/>
    <cellStyle name="ab 28 10" xfId="1839" xr:uid="{00000000-0005-0000-0000-00004B410000}"/>
    <cellStyle name="ab 28 11" xfId="1840" xr:uid="{00000000-0005-0000-0000-00004C410000}"/>
    <cellStyle name="ab 28 11 10" xfId="27045" xr:uid="{00000000-0005-0000-0000-00004D410000}"/>
    <cellStyle name="ab 28 11 11" xfId="19416" xr:uid="{00000000-0005-0000-0000-00004E410000}"/>
    <cellStyle name="ab 28 11 12" xfId="23733" xr:uid="{00000000-0005-0000-0000-00004F410000}"/>
    <cellStyle name="ab 28 11 13" xfId="20961" xr:uid="{00000000-0005-0000-0000-000050410000}"/>
    <cellStyle name="ab 28 11 14" xfId="20911" xr:uid="{00000000-0005-0000-0000-000051410000}"/>
    <cellStyle name="ab 28 11 2" xfId="14379" xr:uid="{00000000-0005-0000-0000-000052410000}"/>
    <cellStyle name="ab 28 11 3" xfId="26605" xr:uid="{00000000-0005-0000-0000-000053410000}"/>
    <cellStyle name="ab 28 11 4" xfId="13375" xr:uid="{00000000-0005-0000-0000-000054410000}"/>
    <cellStyle name="ab 28 11 5" xfId="22278" xr:uid="{00000000-0005-0000-0000-000055410000}"/>
    <cellStyle name="ab 28 11 6" xfId="28880" xr:uid="{00000000-0005-0000-0000-000056410000}"/>
    <cellStyle name="ab 28 11 7" xfId="26594" xr:uid="{00000000-0005-0000-0000-000057410000}"/>
    <cellStyle name="ab 28 11 8" xfId="20593" xr:uid="{00000000-0005-0000-0000-000058410000}"/>
    <cellStyle name="ab 28 11 9" xfId="24750" xr:uid="{00000000-0005-0000-0000-000059410000}"/>
    <cellStyle name="ab 28 12" xfId="1841" xr:uid="{00000000-0005-0000-0000-00005A410000}"/>
    <cellStyle name="ab 28 12 10" xfId="37011" xr:uid="{00000000-0005-0000-0000-00005B410000}"/>
    <cellStyle name="ab 28 12 11" xfId="38248" xr:uid="{00000000-0005-0000-0000-00005C410000}"/>
    <cellStyle name="ab 28 12 12" xfId="39386" xr:uid="{00000000-0005-0000-0000-00005D410000}"/>
    <cellStyle name="ab 28 12 13" xfId="40418" xr:uid="{00000000-0005-0000-0000-00005E410000}"/>
    <cellStyle name="ab 28 12 14" xfId="41299" xr:uid="{00000000-0005-0000-0000-00005F410000}"/>
    <cellStyle name="ab 28 12 2" xfId="14692" xr:uid="{00000000-0005-0000-0000-000060410000}"/>
    <cellStyle name="ab 28 12 3" xfId="26845" xr:uid="{00000000-0005-0000-0000-000061410000}"/>
    <cellStyle name="ab 28 12 4" xfId="19430" xr:uid="{00000000-0005-0000-0000-000062410000}"/>
    <cellStyle name="ab 28 12 5" xfId="29668" xr:uid="{00000000-0005-0000-0000-000063410000}"/>
    <cellStyle name="ab 28 12 6" xfId="31173" xr:uid="{00000000-0005-0000-0000-000064410000}"/>
    <cellStyle name="ab 28 12 7" xfId="32795" xr:uid="{00000000-0005-0000-0000-000065410000}"/>
    <cellStyle name="ab 28 12 8" xfId="34271" xr:uid="{00000000-0005-0000-0000-000066410000}"/>
    <cellStyle name="ab 28 12 9" xfId="35674" xr:uid="{00000000-0005-0000-0000-000067410000}"/>
    <cellStyle name="ab 28 13" xfId="1842" xr:uid="{00000000-0005-0000-0000-000068410000}"/>
    <cellStyle name="ab 28 13 10" xfId="33663" xr:uid="{00000000-0005-0000-0000-000069410000}"/>
    <cellStyle name="ab 28 13 11" xfId="35096" xr:uid="{00000000-0005-0000-0000-00006A410000}"/>
    <cellStyle name="ab 28 13 12" xfId="36459" xr:uid="{00000000-0005-0000-0000-00006B410000}"/>
    <cellStyle name="ab 28 13 13" xfId="37738" xr:uid="{00000000-0005-0000-0000-00006C410000}"/>
    <cellStyle name="ab 28 13 14" xfId="38915" xr:uid="{00000000-0005-0000-0000-00006D410000}"/>
    <cellStyle name="ab 28 13 2" xfId="14973" xr:uid="{00000000-0005-0000-0000-00006E410000}"/>
    <cellStyle name="ab 28 13 3" xfId="27062" xr:uid="{00000000-0005-0000-0000-00006F410000}"/>
    <cellStyle name="ab 28 13 4" xfId="13502" xr:uid="{00000000-0005-0000-0000-000070410000}"/>
    <cellStyle name="ab 28 13 5" xfId="26712" xr:uid="{00000000-0005-0000-0000-000071410000}"/>
    <cellStyle name="ab 28 13 6" xfId="19546" xr:uid="{00000000-0005-0000-0000-000072410000}"/>
    <cellStyle name="ab 28 13 7" xfId="25211" xr:uid="{00000000-0005-0000-0000-000073410000}"/>
    <cellStyle name="ab 28 13 8" xfId="30518" xr:uid="{00000000-0005-0000-0000-000074410000}"/>
    <cellStyle name="ab 28 13 9" xfId="32153" xr:uid="{00000000-0005-0000-0000-000075410000}"/>
    <cellStyle name="ab 28 14" xfId="1843" xr:uid="{00000000-0005-0000-0000-000076410000}"/>
    <cellStyle name="ab 28 14 10" xfId="22651" xr:uid="{00000000-0005-0000-0000-000077410000}"/>
    <cellStyle name="ab 28 14 11" xfId="21339" xr:uid="{00000000-0005-0000-0000-000078410000}"/>
    <cellStyle name="ab 28 14 12" xfId="30951" xr:uid="{00000000-0005-0000-0000-000079410000}"/>
    <cellStyle name="ab 28 14 13" xfId="27421" xr:uid="{00000000-0005-0000-0000-00007A410000}"/>
    <cellStyle name="ab 28 14 14" xfId="25510" xr:uid="{00000000-0005-0000-0000-00007B410000}"/>
    <cellStyle name="ab 28 14 2" xfId="15741" xr:uid="{00000000-0005-0000-0000-00007C410000}"/>
    <cellStyle name="ab 28 14 3" xfId="27624" xr:uid="{00000000-0005-0000-0000-00007D410000}"/>
    <cellStyle name="ab 28 14 4" xfId="26347" xr:uid="{00000000-0005-0000-0000-00007E410000}"/>
    <cellStyle name="ab 28 14 5" xfId="13305" xr:uid="{00000000-0005-0000-0000-00007F410000}"/>
    <cellStyle name="ab 28 14 6" xfId="26354" xr:uid="{00000000-0005-0000-0000-000080410000}"/>
    <cellStyle name="ab 28 14 7" xfId="19605" xr:uid="{00000000-0005-0000-0000-000081410000}"/>
    <cellStyle name="ab 28 14 8" xfId="25057" xr:uid="{00000000-0005-0000-0000-000082410000}"/>
    <cellStyle name="ab 28 14 9" xfId="28255" xr:uid="{00000000-0005-0000-0000-000083410000}"/>
    <cellStyle name="ab 28 15" xfId="1844" xr:uid="{00000000-0005-0000-0000-000084410000}"/>
    <cellStyle name="ab 28 15 10" xfId="29401" xr:uid="{00000000-0005-0000-0000-000085410000}"/>
    <cellStyle name="ab 28 15 11" xfId="23008" xr:uid="{00000000-0005-0000-0000-000086410000}"/>
    <cellStyle name="ab 28 15 12" xfId="21507" xr:uid="{00000000-0005-0000-0000-000087410000}"/>
    <cellStyle name="ab 28 15 13" xfId="28495" xr:uid="{00000000-0005-0000-0000-000088410000}"/>
    <cellStyle name="ab 28 15 14" xfId="19177" xr:uid="{00000000-0005-0000-0000-000089410000}"/>
    <cellStyle name="ab 28 15 2" xfId="15656" xr:uid="{00000000-0005-0000-0000-00008A410000}"/>
    <cellStyle name="ab 28 15 3" xfId="27563" xr:uid="{00000000-0005-0000-0000-00008B410000}"/>
    <cellStyle name="ab 28 15 4" xfId="27947" xr:uid="{00000000-0005-0000-0000-00008C410000}"/>
    <cellStyle name="ab 28 15 5" xfId="25892" xr:uid="{00000000-0005-0000-0000-00008D410000}"/>
    <cellStyle name="ab 28 15 6" xfId="19935" xr:uid="{00000000-0005-0000-0000-00008E410000}"/>
    <cellStyle name="ab 28 15 7" xfId="24320" xr:uid="{00000000-0005-0000-0000-00008F410000}"/>
    <cellStyle name="ab 28 15 8" xfId="19051" xr:uid="{00000000-0005-0000-0000-000090410000}"/>
    <cellStyle name="ab 28 15 9" xfId="26112" xr:uid="{00000000-0005-0000-0000-000091410000}"/>
    <cellStyle name="ab 28 16" xfId="8869" xr:uid="{00000000-0005-0000-0000-000092410000}"/>
    <cellStyle name="ab 28 17" xfId="22220" xr:uid="{00000000-0005-0000-0000-000093410000}"/>
    <cellStyle name="ab 28 18" xfId="20559" xr:uid="{00000000-0005-0000-0000-000094410000}"/>
    <cellStyle name="ab 28 19" xfId="27484" xr:uid="{00000000-0005-0000-0000-000095410000}"/>
    <cellStyle name="ab 28 2" xfId="1845" xr:uid="{00000000-0005-0000-0000-000096410000}"/>
    <cellStyle name="ab 28 20" xfId="23071" xr:uid="{00000000-0005-0000-0000-000097410000}"/>
    <cellStyle name="ab 28 21" xfId="19769" xr:uid="{00000000-0005-0000-0000-000098410000}"/>
    <cellStyle name="ab 28 22" xfId="29027" xr:uid="{00000000-0005-0000-0000-000099410000}"/>
    <cellStyle name="ab 28 23" xfId="25388" xr:uid="{00000000-0005-0000-0000-00009A410000}"/>
    <cellStyle name="ab 28 24" xfId="25167" xr:uid="{00000000-0005-0000-0000-00009B410000}"/>
    <cellStyle name="ab 28 25" xfId="20920" xr:uid="{00000000-0005-0000-0000-00009C410000}"/>
    <cellStyle name="ab 28 26" xfId="24278" xr:uid="{00000000-0005-0000-0000-00009D410000}"/>
    <cellStyle name="ab 28 27" xfId="20275" xr:uid="{00000000-0005-0000-0000-00009E410000}"/>
    <cellStyle name="ab 28 28" xfId="20829" xr:uid="{00000000-0005-0000-0000-00009F410000}"/>
    <cellStyle name="ab 28 3" xfId="1846" xr:uid="{00000000-0005-0000-0000-0000A0410000}"/>
    <cellStyle name="ab 28 3 10" xfId="26389" xr:uid="{00000000-0005-0000-0000-0000A1410000}"/>
    <cellStyle name="ab 28 3 11" xfId="9710" xr:uid="{00000000-0005-0000-0000-0000A2410000}"/>
    <cellStyle name="ab 28 3 12" xfId="29318" xr:uid="{00000000-0005-0000-0000-0000A3410000}"/>
    <cellStyle name="ab 28 3 13" xfId="31365" xr:uid="{00000000-0005-0000-0000-0000A4410000}"/>
    <cellStyle name="ab 28 3 14" xfId="32982" xr:uid="{00000000-0005-0000-0000-0000A5410000}"/>
    <cellStyle name="ab 28 3 15" xfId="34453" xr:uid="{00000000-0005-0000-0000-0000A6410000}"/>
    <cellStyle name="ab 28 3 2" xfId="1847" xr:uid="{00000000-0005-0000-0000-0000A7410000}"/>
    <cellStyle name="ab 28 3 3" xfId="11392" xr:uid="{00000000-0005-0000-0000-0000A8410000}"/>
    <cellStyle name="ab 28 3 4" xfId="24209" xr:uid="{00000000-0005-0000-0000-0000A9410000}"/>
    <cellStyle name="ab 28 3 5" xfId="25166" xr:uid="{00000000-0005-0000-0000-0000AA410000}"/>
    <cellStyle name="ab 28 3 6" xfId="24691" xr:uid="{00000000-0005-0000-0000-0000AB410000}"/>
    <cellStyle name="ab 28 3 7" xfId="22823" xr:uid="{00000000-0005-0000-0000-0000AC410000}"/>
    <cellStyle name="ab 28 3 8" xfId="19987" xr:uid="{00000000-0005-0000-0000-0000AD410000}"/>
    <cellStyle name="ab 28 3 9" xfId="24728" xr:uid="{00000000-0005-0000-0000-0000AE410000}"/>
    <cellStyle name="ab 28 4" xfId="1848" xr:uid="{00000000-0005-0000-0000-0000AF410000}"/>
    <cellStyle name="ab 28 4 10" xfId="37608" xr:uid="{00000000-0005-0000-0000-0000B0410000}"/>
    <cellStyle name="ab 28 4 11" xfId="38801" xr:uid="{00000000-0005-0000-0000-0000B1410000}"/>
    <cellStyle name="ab 28 4 12" xfId="39893" xr:uid="{00000000-0005-0000-0000-0000B2410000}"/>
    <cellStyle name="ab 28 4 13" xfId="40863" xr:uid="{00000000-0005-0000-0000-0000B3410000}"/>
    <cellStyle name="ab 28 4 14" xfId="41682" xr:uid="{00000000-0005-0000-0000-0000B4410000}"/>
    <cellStyle name="ab 28 4 2" xfId="10849" xr:uid="{00000000-0005-0000-0000-0000B5410000}"/>
    <cellStyle name="ab 28 4 3" xfId="23800" xr:uid="{00000000-0005-0000-0000-0000B6410000}"/>
    <cellStyle name="ab 28 4 4" xfId="28733" xr:uid="{00000000-0005-0000-0000-0000B7410000}"/>
    <cellStyle name="ab 28 4 5" xfId="30344" xr:uid="{00000000-0005-0000-0000-0000B8410000}"/>
    <cellStyle name="ab 28 4 6" xfId="31983" xr:uid="{00000000-0005-0000-0000-0000B9410000}"/>
    <cellStyle name="ab 28 4 7" xfId="33498" xr:uid="{00000000-0005-0000-0000-0000BA410000}"/>
    <cellStyle name="ab 28 4 8" xfId="34940" xr:uid="{00000000-0005-0000-0000-0000BB410000}"/>
    <cellStyle name="ab 28 4 9" xfId="36314" xr:uid="{00000000-0005-0000-0000-0000BC410000}"/>
    <cellStyle name="ab 28 5" xfId="1849" xr:uid="{00000000-0005-0000-0000-0000BD410000}"/>
    <cellStyle name="ab 28 5 10" xfId="38172" xr:uid="{00000000-0005-0000-0000-0000BE410000}"/>
    <cellStyle name="ab 28 5 11" xfId="39318" xr:uid="{00000000-0005-0000-0000-0000BF410000}"/>
    <cellStyle name="ab 28 5 12" xfId="40357" xr:uid="{00000000-0005-0000-0000-0000C0410000}"/>
    <cellStyle name="ab 28 5 13" xfId="41251" xr:uid="{00000000-0005-0000-0000-0000C1410000}"/>
    <cellStyle name="ab 28 5 14" xfId="42013" xr:uid="{00000000-0005-0000-0000-0000C2410000}"/>
    <cellStyle name="ab 28 5 2" xfId="11717" xr:uid="{00000000-0005-0000-0000-0000C3410000}"/>
    <cellStyle name="ab 28 5 3" xfId="24458" xr:uid="{00000000-0005-0000-0000-0000C4410000}"/>
    <cellStyle name="ab 28 5 4" xfId="29488" xr:uid="{00000000-0005-0000-0000-0000C5410000}"/>
    <cellStyle name="ab 28 5 5" xfId="31081" xr:uid="{00000000-0005-0000-0000-0000C6410000}"/>
    <cellStyle name="ab 28 5 6" xfId="32703" xr:uid="{00000000-0005-0000-0000-0000C7410000}"/>
    <cellStyle name="ab 28 5 7" xfId="34179" xr:uid="{00000000-0005-0000-0000-0000C8410000}"/>
    <cellStyle name="ab 28 5 8" xfId="35587" xr:uid="{00000000-0005-0000-0000-0000C9410000}"/>
    <cellStyle name="ab 28 5 9" xfId="36927" xr:uid="{00000000-0005-0000-0000-0000CA410000}"/>
    <cellStyle name="ab 28 6" xfId="1850" xr:uid="{00000000-0005-0000-0000-0000CB410000}"/>
    <cellStyle name="ab 28 6 10" xfId="35209" xr:uid="{00000000-0005-0000-0000-0000CC410000}"/>
    <cellStyle name="ab 28 6 11" xfId="36564" xr:uid="{00000000-0005-0000-0000-0000CD410000}"/>
    <cellStyle name="ab 28 6 12" xfId="37832" xr:uid="{00000000-0005-0000-0000-0000CE410000}"/>
    <cellStyle name="ab 28 6 13" xfId="39002" xr:uid="{00000000-0005-0000-0000-0000CF410000}"/>
    <cellStyle name="ab 28 6 14" xfId="40074" xr:uid="{00000000-0005-0000-0000-0000D0410000}"/>
    <cellStyle name="ab 28 6 2" xfId="12277" xr:uid="{00000000-0005-0000-0000-0000D1410000}"/>
    <cellStyle name="ab 28 6 3" xfId="24875" xr:uid="{00000000-0005-0000-0000-0000D2410000}"/>
    <cellStyle name="ab 28 6 4" xfId="27798" xr:uid="{00000000-0005-0000-0000-0000D3410000}"/>
    <cellStyle name="ab 28 6 5" xfId="25967" xr:uid="{00000000-0005-0000-0000-0000D4410000}"/>
    <cellStyle name="ab 28 6 6" xfId="13177" xr:uid="{00000000-0005-0000-0000-0000D5410000}"/>
    <cellStyle name="ab 28 6 7" xfId="30645" xr:uid="{00000000-0005-0000-0000-0000D6410000}"/>
    <cellStyle name="ab 28 6 8" xfId="32279" xr:uid="{00000000-0005-0000-0000-0000D7410000}"/>
    <cellStyle name="ab 28 6 9" xfId="33780" xr:uid="{00000000-0005-0000-0000-0000D8410000}"/>
    <cellStyle name="ab 28 7" xfId="1851" xr:uid="{00000000-0005-0000-0000-0000D9410000}"/>
    <cellStyle name="ab 28 7 10" xfId="22787" xr:uid="{00000000-0005-0000-0000-0000DA410000}"/>
    <cellStyle name="ab 28 7 11" xfId="20024" xr:uid="{00000000-0005-0000-0000-0000DB410000}"/>
    <cellStyle name="ab 28 7 12" xfId="24537" xr:uid="{00000000-0005-0000-0000-0000DC410000}"/>
    <cellStyle name="ab 28 7 13" xfId="20542" xr:uid="{00000000-0005-0000-0000-0000DD410000}"/>
    <cellStyle name="ab 28 7 14" xfId="25265" xr:uid="{00000000-0005-0000-0000-0000DE410000}"/>
    <cellStyle name="ab 28 7 2" xfId="13035" xr:uid="{00000000-0005-0000-0000-0000DF410000}"/>
    <cellStyle name="ab 28 7 3" xfId="25462" xr:uid="{00000000-0005-0000-0000-0000E0410000}"/>
    <cellStyle name="ab 28 7 4" xfId="21656" xr:uid="{00000000-0005-0000-0000-0000E1410000}"/>
    <cellStyle name="ab 28 7 5" xfId="23435" xr:uid="{00000000-0005-0000-0000-0000E2410000}"/>
    <cellStyle name="ab 28 7 6" xfId="20828" xr:uid="{00000000-0005-0000-0000-0000E3410000}"/>
    <cellStyle name="ab 28 7 7" xfId="22000" xr:uid="{00000000-0005-0000-0000-0000E4410000}"/>
    <cellStyle name="ab 28 7 8" xfId="25414" xr:uid="{00000000-0005-0000-0000-0000E5410000}"/>
    <cellStyle name="ab 28 7 9" xfId="27180" xr:uid="{00000000-0005-0000-0000-0000E6410000}"/>
    <cellStyle name="ab 28 8" xfId="1852" xr:uid="{00000000-0005-0000-0000-0000E7410000}"/>
    <cellStyle name="ab 28 8 10" xfId="30579" xr:uid="{00000000-0005-0000-0000-0000E8410000}"/>
    <cellStyle name="ab 28 8 11" xfId="32211" xr:uid="{00000000-0005-0000-0000-0000E9410000}"/>
    <cellStyle name="ab 28 8 12" xfId="33719" xr:uid="{00000000-0005-0000-0000-0000EA410000}"/>
    <cellStyle name="ab 28 8 13" xfId="35151" xr:uid="{00000000-0005-0000-0000-0000EB410000}"/>
    <cellStyle name="ab 28 8 14" xfId="36509" xr:uid="{00000000-0005-0000-0000-0000EC410000}"/>
    <cellStyle name="ab 28 8 2" xfId="13151" xr:uid="{00000000-0005-0000-0000-0000ED410000}"/>
    <cellStyle name="ab 28 8 3" xfId="25560" xr:uid="{00000000-0005-0000-0000-0000EE410000}"/>
    <cellStyle name="ab 28 8 4" xfId="24882" xr:uid="{00000000-0005-0000-0000-0000EF410000}"/>
    <cellStyle name="ab 28 8 5" xfId="26190" xr:uid="{00000000-0005-0000-0000-0000F0410000}"/>
    <cellStyle name="ab 28 8 6" xfId="19591" xr:uid="{00000000-0005-0000-0000-0000F1410000}"/>
    <cellStyle name="ab 28 8 7" xfId="22114" xr:uid="{00000000-0005-0000-0000-0000F2410000}"/>
    <cellStyle name="ab 28 8 8" xfId="23290" xr:uid="{00000000-0005-0000-0000-0000F3410000}"/>
    <cellStyle name="ab 28 8 9" xfId="29041" xr:uid="{00000000-0005-0000-0000-0000F4410000}"/>
    <cellStyle name="ab 28 9" xfId="1853" xr:uid="{00000000-0005-0000-0000-0000F5410000}"/>
    <cellStyle name="ab 28 9 10" xfId="25394" xr:uid="{00000000-0005-0000-0000-0000F6410000}"/>
    <cellStyle name="ab 28 9 11" xfId="27498" xr:uid="{00000000-0005-0000-0000-0000F7410000}"/>
    <cellStyle name="ab 28 9 12" xfId="31366" xr:uid="{00000000-0005-0000-0000-0000F8410000}"/>
    <cellStyle name="ab 28 9 13" xfId="32983" xr:uid="{00000000-0005-0000-0000-0000F9410000}"/>
    <cellStyle name="ab 28 9 14" xfId="34454" xr:uid="{00000000-0005-0000-0000-0000FA410000}"/>
    <cellStyle name="ab 28 9 2" xfId="13104" xr:uid="{00000000-0005-0000-0000-0000FB410000}"/>
    <cellStyle name="ab 28 9 3" xfId="25520" xr:uid="{00000000-0005-0000-0000-0000FC410000}"/>
    <cellStyle name="ab 28 9 4" xfId="29317" xr:uid="{00000000-0005-0000-0000-0000FD410000}"/>
    <cellStyle name="ab 28 9 5" xfId="30919" xr:uid="{00000000-0005-0000-0000-0000FE410000}"/>
    <cellStyle name="ab 28 9 6" xfId="21667" xr:uid="{00000000-0005-0000-0000-0000FF410000}"/>
    <cellStyle name="ab 28 9 7" xfId="9726" xr:uid="{00000000-0005-0000-0000-000000420000}"/>
    <cellStyle name="ab 28 9 8" xfId="28496" xr:uid="{00000000-0005-0000-0000-000001420000}"/>
    <cellStyle name="ab 28 9 9" xfId="26616" xr:uid="{00000000-0005-0000-0000-000002420000}"/>
    <cellStyle name="ab 29" xfId="1854" xr:uid="{00000000-0005-0000-0000-000003420000}"/>
    <cellStyle name="ab 29 10" xfId="32630" xr:uid="{00000000-0005-0000-0000-000004420000}"/>
    <cellStyle name="ab 29 11" xfId="34110" xr:uid="{00000000-0005-0000-0000-000005420000}"/>
    <cellStyle name="ab 29 12" xfId="35522" xr:uid="{00000000-0005-0000-0000-000006420000}"/>
    <cellStyle name="ab 29 13" xfId="36862" xr:uid="{00000000-0005-0000-0000-000007420000}"/>
    <cellStyle name="ab 29 14" xfId="38111" xr:uid="{00000000-0005-0000-0000-000008420000}"/>
    <cellStyle name="ab 29 15" xfId="39261" xr:uid="{00000000-0005-0000-0000-000009420000}"/>
    <cellStyle name="ab 29 16" xfId="40306" xr:uid="{00000000-0005-0000-0000-00000A420000}"/>
    <cellStyle name="ab 29 2" xfId="1855" xr:uid="{00000000-0005-0000-0000-00000B420000}"/>
    <cellStyle name="ab 29 3" xfId="1856" xr:uid="{00000000-0005-0000-0000-00000C420000}"/>
    <cellStyle name="ab 29 4" xfId="8971" xr:uid="{00000000-0005-0000-0000-00000D420000}"/>
    <cellStyle name="ab 29 5" xfId="22299" xr:uid="{00000000-0005-0000-0000-00000E420000}"/>
    <cellStyle name="ab 29 6" xfId="20472" xr:uid="{00000000-0005-0000-0000-00000F420000}"/>
    <cellStyle name="ab 29 7" xfId="23791" xr:uid="{00000000-0005-0000-0000-000010420000}"/>
    <cellStyle name="ab 29 8" xfId="24419" xr:uid="{00000000-0005-0000-0000-000011420000}"/>
    <cellStyle name="ab 29 9" xfId="31007" xr:uid="{00000000-0005-0000-0000-000012420000}"/>
    <cellStyle name="ab 3" xfId="1857" xr:uid="{00000000-0005-0000-0000-000013420000}"/>
    <cellStyle name="ab 30" xfId="1858" xr:uid="{00000000-0005-0000-0000-000014420000}"/>
    <cellStyle name="ab 30 10" xfId="24445" xr:uid="{00000000-0005-0000-0000-000015420000}"/>
    <cellStyle name="ab 30 11" xfId="29579" xr:uid="{00000000-0005-0000-0000-000016420000}"/>
    <cellStyle name="ab 30 12" xfId="25080" xr:uid="{00000000-0005-0000-0000-000017420000}"/>
    <cellStyle name="ab 30 13" xfId="21503" xr:uid="{00000000-0005-0000-0000-000018420000}"/>
    <cellStyle name="ab 30 14" xfId="26068" xr:uid="{00000000-0005-0000-0000-000019420000}"/>
    <cellStyle name="ab 30 15" xfId="31363" xr:uid="{00000000-0005-0000-0000-00001A420000}"/>
    <cellStyle name="ab 30 16" xfId="32978" xr:uid="{00000000-0005-0000-0000-00001B420000}"/>
    <cellStyle name="ab 30 2" xfId="1859" xr:uid="{00000000-0005-0000-0000-00001C420000}"/>
    <cellStyle name="ab 30 3" xfId="1860" xr:uid="{00000000-0005-0000-0000-00001D420000}"/>
    <cellStyle name="ab 30 4" xfId="9068" xr:uid="{00000000-0005-0000-0000-00001E420000}"/>
    <cellStyle name="ab 30 5" xfId="22388" xr:uid="{00000000-0005-0000-0000-00001F420000}"/>
    <cellStyle name="ab 30 6" xfId="20391" xr:uid="{00000000-0005-0000-0000-000020420000}"/>
    <cellStyle name="ab 30 7" xfId="21609" xr:uid="{00000000-0005-0000-0000-000021420000}"/>
    <cellStyle name="ab 30 8" xfId="27675" xr:uid="{00000000-0005-0000-0000-000022420000}"/>
    <cellStyle name="ab 30 9" xfId="22063" xr:uid="{00000000-0005-0000-0000-000023420000}"/>
    <cellStyle name="ab 31" xfId="1861" xr:uid="{00000000-0005-0000-0000-000024420000}"/>
    <cellStyle name="ab 31 10" xfId="31842" xr:uid="{00000000-0005-0000-0000-000025420000}"/>
    <cellStyle name="ab 31 11" xfId="33367" xr:uid="{00000000-0005-0000-0000-000026420000}"/>
    <cellStyle name="ab 31 12" xfId="34819" xr:uid="{00000000-0005-0000-0000-000027420000}"/>
    <cellStyle name="ab 31 13" xfId="36201" xr:uid="{00000000-0005-0000-0000-000028420000}"/>
    <cellStyle name="ab 31 14" xfId="37502" xr:uid="{00000000-0005-0000-0000-000029420000}"/>
    <cellStyle name="ab 31 15" xfId="38703" xr:uid="{00000000-0005-0000-0000-00002A420000}"/>
    <cellStyle name="ab 31 16" xfId="39805" xr:uid="{00000000-0005-0000-0000-00002B420000}"/>
    <cellStyle name="ab 31 2" xfId="1862" xr:uid="{00000000-0005-0000-0000-00002C420000}"/>
    <cellStyle name="ab 31 3" xfId="1863" xr:uid="{00000000-0005-0000-0000-00002D420000}"/>
    <cellStyle name="ab 31 4" xfId="9164" xr:uid="{00000000-0005-0000-0000-00002E420000}"/>
    <cellStyle name="ab 31 5" xfId="22466" xr:uid="{00000000-0005-0000-0000-00002F420000}"/>
    <cellStyle name="ab 31 6" xfId="20312" xr:uid="{00000000-0005-0000-0000-000030420000}"/>
    <cellStyle name="ab 31 7" xfId="24867" xr:uid="{00000000-0005-0000-0000-000031420000}"/>
    <cellStyle name="ab 31 8" xfId="26259" xr:uid="{00000000-0005-0000-0000-000032420000}"/>
    <cellStyle name="ab 31 9" xfId="7762" xr:uid="{00000000-0005-0000-0000-000033420000}"/>
    <cellStyle name="ab 32" xfId="1864" xr:uid="{00000000-0005-0000-0000-000034420000}"/>
    <cellStyle name="ab 32 10" xfId="21815" xr:uid="{00000000-0005-0000-0000-000035420000}"/>
    <cellStyle name="ab 32 11" xfId="26708" xr:uid="{00000000-0005-0000-0000-000036420000}"/>
    <cellStyle name="ab 32 12" xfId="26795" xr:uid="{00000000-0005-0000-0000-000037420000}"/>
    <cellStyle name="ab 32 13" xfId="13393" xr:uid="{00000000-0005-0000-0000-000038420000}"/>
    <cellStyle name="ab 32 14" xfId="22665" xr:uid="{00000000-0005-0000-0000-000039420000}"/>
    <cellStyle name="ab 32 15" xfId="30884" xr:uid="{00000000-0005-0000-0000-00003A420000}"/>
    <cellStyle name="ab 32 16" xfId="32509" xr:uid="{00000000-0005-0000-0000-00003B420000}"/>
    <cellStyle name="ab 32 2" xfId="1865" xr:uid="{00000000-0005-0000-0000-00003C420000}"/>
    <cellStyle name="ab 32 3" xfId="1866" xr:uid="{00000000-0005-0000-0000-00003D420000}"/>
    <cellStyle name="ab 32 4" xfId="9260" xr:uid="{00000000-0005-0000-0000-00003E420000}"/>
    <cellStyle name="ab 32 5" xfId="22542" xr:uid="{00000000-0005-0000-0000-00003F420000}"/>
    <cellStyle name="ab 32 6" xfId="20229" xr:uid="{00000000-0005-0000-0000-000040420000}"/>
    <cellStyle name="ab 32 7" xfId="26899" xr:uid="{00000000-0005-0000-0000-000041420000}"/>
    <cellStyle name="ab 32 8" xfId="13415" xr:uid="{00000000-0005-0000-0000-000042420000}"/>
    <cellStyle name="ab 32 9" xfId="28757" xr:uid="{00000000-0005-0000-0000-000043420000}"/>
    <cellStyle name="ab 33" xfId="1867" xr:uid="{00000000-0005-0000-0000-000044420000}"/>
    <cellStyle name="ab 33 10" xfId="21758" xr:uid="{00000000-0005-0000-0000-000045420000}"/>
    <cellStyle name="ab 33 11" xfId="29673" xr:uid="{00000000-0005-0000-0000-000046420000}"/>
    <cellStyle name="ab 33 12" xfId="31177" xr:uid="{00000000-0005-0000-0000-000047420000}"/>
    <cellStyle name="ab 33 13" xfId="32799" xr:uid="{00000000-0005-0000-0000-000048420000}"/>
    <cellStyle name="ab 33 14" xfId="34275" xr:uid="{00000000-0005-0000-0000-000049420000}"/>
    <cellStyle name="ab 33 15" xfId="35677" xr:uid="{00000000-0005-0000-0000-00004A420000}"/>
    <cellStyle name="ab 33 16" xfId="37014" xr:uid="{00000000-0005-0000-0000-00004B420000}"/>
    <cellStyle name="ab 33 2" xfId="1868" xr:uid="{00000000-0005-0000-0000-00004C420000}"/>
    <cellStyle name="ab 33 3" xfId="1869" xr:uid="{00000000-0005-0000-0000-00004D420000}"/>
    <cellStyle name="ab 33 4" xfId="9354" xr:uid="{00000000-0005-0000-0000-00004E420000}"/>
    <cellStyle name="ab 33 5" xfId="22618" xr:uid="{00000000-0005-0000-0000-00004F420000}"/>
    <cellStyle name="ab 33 6" xfId="20153" xr:uid="{00000000-0005-0000-0000-000050420000}"/>
    <cellStyle name="ab 33 7" xfId="25332" xr:uid="{00000000-0005-0000-0000-000051420000}"/>
    <cellStyle name="ab 33 8" xfId="28489" xr:uid="{00000000-0005-0000-0000-000052420000}"/>
    <cellStyle name="ab 33 9" xfId="28178" xr:uid="{00000000-0005-0000-0000-000053420000}"/>
    <cellStyle name="ab 34" xfId="1870" xr:uid="{00000000-0005-0000-0000-000054420000}"/>
    <cellStyle name="ab 34 10" xfId="35148" xr:uid="{00000000-0005-0000-0000-000055420000}"/>
    <cellStyle name="ab 34 11" xfId="36507" xr:uid="{00000000-0005-0000-0000-000056420000}"/>
    <cellStyle name="ab 34 12" xfId="37783" xr:uid="{00000000-0005-0000-0000-000057420000}"/>
    <cellStyle name="ab 34 13" xfId="38957" xr:uid="{00000000-0005-0000-0000-000058420000}"/>
    <cellStyle name="ab 34 14" xfId="40033" xr:uid="{00000000-0005-0000-0000-000059420000}"/>
    <cellStyle name="ab 34 2" xfId="11784" xr:uid="{00000000-0005-0000-0000-00005A420000}"/>
    <cellStyle name="ab 34 3" xfId="24514" xr:uid="{00000000-0005-0000-0000-00005B420000}"/>
    <cellStyle name="ab 34 4" xfId="30171" xr:uid="{00000000-0005-0000-0000-00005C420000}"/>
    <cellStyle name="ab 34 5" xfId="31744" xr:uid="{00000000-0005-0000-0000-00005D420000}"/>
    <cellStyle name="ab 34 6" xfId="29038" xr:uid="{00000000-0005-0000-0000-00005E420000}"/>
    <cellStyle name="ab 34 7" xfId="30576" xr:uid="{00000000-0005-0000-0000-00005F420000}"/>
    <cellStyle name="ab 34 8" xfId="32208" xr:uid="{00000000-0005-0000-0000-000060420000}"/>
    <cellStyle name="ab 34 9" xfId="33716" xr:uid="{00000000-0005-0000-0000-000061420000}"/>
    <cellStyle name="ab 35" xfId="1871" xr:uid="{00000000-0005-0000-0000-000062420000}"/>
    <cellStyle name="ab 35 10" xfId="19116" xr:uid="{00000000-0005-0000-0000-000063420000}"/>
    <cellStyle name="ab 35 11" xfId="28681" xr:uid="{00000000-0005-0000-0000-000064420000}"/>
    <cellStyle name="ab 35 12" xfId="21112" xr:uid="{00000000-0005-0000-0000-000065420000}"/>
    <cellStyle name="ab 35 13" xfId="31865" xr:uid="{00000000-0005-0000-0000-000066420000}"/>
    <cellStyle name="ab 35 14" xfId="33388" xr:uid="{00000000-0005-0000-0000-000067420000}"/>
    <cellStyle name="ab 35 2" xfId="11812" xr:uid="{00000000-0005-0000-0000-000068420000}"/>
    <cellStyle name="ab 35 3" xfId="24533" xr:uid="{00000000-0005-0000-0000-000069420000}"/>
    <cellStyle name="ab 35 4" xfId="23190" xr:uid="{00000000-0005-0000-0000-00006A420000}"/>
    <cellStyle name="ab 35 5" xfId="28666" xr:uid="{00000000-0005-0000-0000-00006B420000}"/>
    <cellStyle name="ab 35 6" xfId="25361" xr:uid="{00000000-0005-0000-0000-00006C420000}"/>
    <cellStyle name="ab 35 7" xfId="22238" xr:uid="{00000000-0005-0000-0000-00006D420000}"/>
    <cellStyle name="ab 35 8" xfId="25260" xr:uid="{00000000-0005-0000-0000-00006E420000}"/>
    <cellStyle name="ab 35 9" xfId="28328" xr:uid="{00000000-0005-0000-0000-00006F420000}"/>
    <cellStyle name="ab 36" xfId="1872" xr:uid="{00000000-0005-0000-0000-000070420000}"/>
    <cellStyle name="ab 36 10" xfId="31394" xr:uid="{00000000-0005-0000-0000-000071420000}"/>
    <cellStyle name="ab 36 11" xfId="33011" xr:uid="{00000000-0005-0000-0000-000072420000}"/>
    <cellStyle name="ab 36 12" xfId="34480" xr:uid="{00000000-0005-0000-0000-000073420000}"/>
    <cellStyle name="ab 36 13" xfId="35872" xr:uid="{00000000-0005-0000-0000-000074420000}"/>
    <cellStyle name="ab 36 14" xfId="37197" xr:uid="{00000000-0005-0000-0000-000075420000}"/>
    <cellStyle name="ab 36 2" xfId="11840" xr:uid="{00000000-0005-0000-0000-000076420000}"/>
    <cellStyle name="ab 36 3" xfId="24554" xr:uid="{00000000-0005-0000-0000-000077420000}"/>
    <cellStyle name="ab 36 4" xfId="23186" xr:uid="{00000000-0005-0000-0000-000078420000}"/>
    <cellStyle name="ab 36 5" xfId="29034" xr:uid="{00000000-0005-0000-0000-000079420000}"/>
    <cellStyle name="ab 36 6" xfId="24990" xr:uid="{00000000-0005-0000-0000-00007A420000}"/>
    <cellStyle name="ab 36 7" xfId="27021" xr:uid="{00000000-0005-0000-0000-00007B420000}"/>
    <cellStyle name="ab 36 8" xfId="24596" xr:uid="{00000000-0005-0000-0000-00007C420000}"/>
    <cellStyle name="ab 36 9" xfId="29900" xr:uid="{00000000-0005-0000-0000-00007D420000}"/>
    <cellStyle name="ab 37" xfId="1873" xr:uid="{00000000-0005-0000-0000-00007E420000}"/>
    <cellStyle name="ab 37 10" xfId="13431" xr:uid="{00000000-0005-0000-0000-00007F420000}"/>
    <cellStyle name="ab 37 11" xfId="26800" xr:uid="{00000000-0005-0000-0000-000080420000}"/>
    <cellStyle name="ab 37 12" xfId="9625" xr:uid="{00000000-0005-0000-0000-000081420000}"/>
    <cellStyle name="ab 37 13" xfId="29908" xr:uid="{00000000-0005-0000-0000-000082420000}"/>
    <cellStyle name="ab 37 14" xfId="31401" xr:uid="{00000000-0005-0000-0000-000083420000}"/>
    <cellStyle name="ab 37 2" xfId="13406" xr:uid="{00000000-0005-0000-0000-000084420000}"/>
    <cellStyle name="ab 37 3" xfId="25834" xr:uid="{00000000-0005-0000-0000-000085420000}"/>
    <cellStyle name="ab 37 4" xfId="21818" xr:uid="{00000000-0005-0000-0000-000086420000}"/>
    <cellStyle name="ab 37 5" xfId="20923" xr:uid="{00000000-0005-0000-0000-000087420000}"/>
    <cellStyle name="ab 37 6" xfId="23676" xr:uid="{00000000-0005-0000-0000-000088420000}"/>
    <cellStyle name="ab 37 7" xfId="20334" xr:uid="{00000000-0005-0000-0000-000089420000}"/>
    <cellStyle name="ab 37 8" xfId="20280" xr:uid="{00000000-0005-0000-0000-00008A420000}"/>
    <cellStyle name="ab 37 9" xfId="28794" xr:uid="{00000000-0005-0000-0000-00008B420000}"/>
    <cellStyle name="ab 38" xfId="1874" xr:uid="{00000000-0005-0000-0000-00008C420000}"/>
    <cellStyle name="ab 38 10" xfId="38222" xr:uid="{00000000-0005-0000-0000-00008D420000}"/>
    <cellStyle name="ab 38 11" xfId="39363" xr:uid="{00000000-0005-0000-0000-00008E420000}"/>
    <cellStyle name="ab 38 12" xfId="40398" xr:uid="{00000000-0005-0000-0000-00008F420000}"/>
    <cellStyle name="ab 38 13" xfId="41288" xr:uid="{00000000-0005-0000-0000-000090420000}"/>
    <cellStyle name="ab 38 14" xfId="42042" xr:uid="{00000000-0005-0000-0000-000091420000}"/>
    <cellStyle name="ab 38 2" xfId="15850" xr:uid="{00000000-0005-0000-0000-000092420000}"/>
    <cellStyle name="ab 38 3" xfId="27704" xr:uid="{00000000-0005-0000-0000-000093420000}"/>
    <cellStyle name="ab 38 4" xfId="29555" xr:uid="{00000000-0005-0000-0000-000094420000}"/>
    <cellStyle name="ab 38 5" xfId="31141" xr:uid="{00000000-0005-0000-0000-000095420000}"/>
    <cellStyle name="ab 38 6" xfId="32762" xr:uid="{00000000-0005-0000-0000-000096420000}"/>
    <cellStyle name="ab 38 7" xfId="34238" xr:uid="{00000000-0005-0000-0000-000097420000}"/>
    <cellStyle name="ab 38 8" xfId="35643" xr:uid="{00000000-0005-0000-0000-000098420000}"/>
    <cellStyle name="ab 38 9" xfId="36981" xr:uid="{00000000-0005-0000-0000-000099420000}"/>
    <cellStyle name="ab 39" xfId="1875" xr:uid="{00000000-0005-0000-0000-00009A420000}"/>
    <cellStyle name="ab 39 10" xfId="36762" xr:uid="{00000000-0005-0000-0000-00009B420000}"/>
    <cellStyle name="ab 39 11" xfId="38013" xr:uid="{00000000-0005-0000-0000-00009C420000}"/>
    <cellStyle name="ab 39 12" xfId="39167" xr:uid="{00000000-0005-0000-0000-00009D420000}"/>
    <cellStyle name="ab 39 13" xfId="40221" xr:uid="{00000000-0005-0000-0000-00009E420000}"/>
    <cellStyle name="ab 39 14" xfId="41134" xr:uid="{00000000-0005-0000-0000-00009F420000}"/>
    <cellStyle name="ab 39 2" xfId="15945" xr:uid="{00000000-0005-0000-0000-0000A0420000}"/>
    <cellStyle name="ab 39 3" xfId="27780" xr:uid="{00000000-0005-0000-0000-0000A1420000}"/>
    <cellStyle name="ab 39 4" xfId="9773" xr:uid="{00000000-0005-0000-0000-0000A2420000}"/>
    <cellStyle name="ab 39 5" xfId="29365" xr:uid="{00000000-0005-0000-0000-0000A3420000}"/>
    <cellStyle name="ab 39 6" xfId="30886" xr:uid="{00000000-0005-0000-0000-0000A4420000}"/>
    <cellStyle name="ab 39 7" xfId="32511" xr:uid="{00000000-0005-0000-0000-0000A5420000}"/>
    <cellStyle name="ab 39 8" xfId="33998" xr:uid="{00000000-0005-0000-0000-0000A6420000}"/>
    <cellStyle name="ab 39 9" xfId="35416" xr:uid="{00000000-0005-0000-0000-0000A7420000}"/>
    <cellStyle name="ab 4" xfId="1876" xr:uid="{00000000-0005-0000-0000-0000A8420000}"/>
    <cellStyle name="ab 40" xfId="1877" xr:uid="{00000000-0005-0000-0000-0000A9420000}"/>
    <cellStyle name="ab 40 10" xfId="35802" xr:uid="{00000000-0005-0000-0000-0000AA420000}"/>
    <cellStyle name="ab 40 11" xfId="37130" xr:uid="{00000000-0005-0000-0000-0000AB420000}"/>
    <cellStyle name="ab 40 12" xfId="38359" xr:uid="{00000000-0005-0000-0000-0000AC420000}"/>
    <cellStyle name="ab 40 13" xfId="39485" xr:uid="{00000000-0005-0000-0000-0000AD420000}"/>
    <cellStyle name="ab 40 14" xfId="40505" xr:uid="{00000000-0005-0000-0000-0000AE420000}"/>
    <cellStyle name="ab 40 2" xfId="16042" xr:uid="{00000000-0005-0000-0000-0000AF420000}"/>
    <cellStyle name="ab 40 3" xfId="27859" xr:uid="{00000000-0005-0000-0000-0000B0420000}"/>
    <cellStyle name="ab 40 4" xfId="25940" xr:uid="{00000000-0005-0000-0000-0000B1420000}"/>
    <cellStyle name="ab 40 5" xfId="13182" xr:uid="{00000000-0005-0000-0000-0000B2420000}"/>
    <cellStyle name="ab 40 6" xfId="29817" xr:uid="{00000000-0005-0000-0000-0000B3420000}"/>
    <cellStyle name="ab 40 7" xfId="31323" xr:uid="{00000000-0005-0000-0000-0000B4420000}"/>
    <cellStyle name="ab 40 8" xfId="32933" xr:uid="{00000000-0005-0000-0000-0000B5420000}"/>
    <cellStyle name="ab 40 9" xfId="34405" xr:uid="{00000000-0005-0000-0000-0000B6420000}"/>
    <cellStyle name="ab 41" xfId="1878" xr:uid="{00000000-0005-0000-0000-0000B7420000}"/>
    <cellStyle name="ab 41 10" xfId="35277" xr:uid="{00000000-0005-0000-0000-0000B8420000}"/>
    <cellStyle name="ab 41 11" xfId="36629" xr:uid="{00000000-0005-0000-0000-0000B9420000}"/>
    <cellStyle name="ab 41 12" xfId="37893" xr:uid="{00000000-0005-0000-0000-0000BA420000}"/>
    <cellStyle name="ab 41 13" xfId="39057" xr:uid="{00000000-0005-0000-0000-0000BB420000}"/>
    <cellStyle name="ab 41 14" xfId="40122" xr:uid="{00000000-0005-0000-0000-0000BC420000}"/>
    <cellStyle name="ab 41 2" xfId="16139" xr:uid="{00000000-0005-0000-0000-0000BD420000}"/>
    <cellStyle name="ab 41 3" xfId="27936" xr:uid="{00000000-0005-0000-0000-0000BE420000}"/>
    <cellStyle name="ab 41 4" xfId="22952" xr:uid="{00000000-0005-0000-0000-0000BF420000}"/>
    <cellStyle name="ab 41 5" xfId="29802" xr:uid="{00000000-0005-0000-0000-0000C0420000}"/>
    <cellStyle name="ab 41 6" xfId="29198" xr:uid="{00000000-0005-0000-0000-0000C1420000}"/>
    <cellStyle name="ab 41 7" xfId="30724" xr:uid="{00000000-0005-0000-0000-0000C2420000}"/>
    <cellStyle name="ab 41 8" xfId="32357" xr:uid="{00000000-0005-0000-0000-0000C3420000}"/>
    <cellStyle name="ab 41 9" xfId="33854" xr:uid="{00000000-0005-0000-0000-0000C4420000}"/>
    <cellStyle name="ab 42" xfId="1879" xr:uid="{00000000-0005-0000-0000-0000C5420000}"/>
    <cellStyle name="ab 42 10" xfId="35650" xr:uid="{00000000-0005-0000-0000-0000C6420000}"/>
    <cellStyle name="ab 42 11" xfId="36988" xr:uid="{00000000-0005-0000-0000-0000C7420000}"/>
    <cellStyle name="ab 42 12" xfId="38229" xr:uid="{00000000-0005-0000-0000-0000C8420000}"/>
    <cellStyle name="ab 42 13" xfId="39370" xr:uid="{00000000-0005-0000-0000-0000C9420000}"/>
    <cellStyle name="ab 42 14" xfId="40404" xr:uid="{00000000-0005-0000-0000-0000CA420000}"/>
    <cellStyle name="ab 42 2" xfId="16235" xr:uid="{00000000-0005-0000-0000-0000CB420000}"/>
    <cellStyle name="ab 42 3" xfId="28011" xr:uid="{00000000-0005-0000-0000-0000CC420000}"/>
    <cellStyle name="ab 42 4" xfId="22921" xr:uid="{00000000-0005-0000-0000-0000CD420000}"/>
    <cellStyle name="ab 42 5" xfId="19241" xr:uid="{00000000-0005-0000-0000-0000CE420000}"/>
    <cellStyle name="ab 42 6" xfId="23103" xr:uid="{00000000-0005-0000-0000-0000CF420000}"/>
    <cellStyle name="ab 42 7" xfId="29600" xr:uid="{00000000-0005-0000-0000-0000D0420000}"/>
    <cellStyle name="ab 42 8" xfId="32769" xr:uid="{00000000-0005-0000-0000-0000D1420000}"/>
    <cellStyle name="ab 42 9" xfId="34245" xr:uid="{00000000-0005-0000-0000-0000D2420000}"/>
    <cellStyle name="ab 43" xfId="1880" xr:uid="{00000000-0005-0000-0000-0000D3420000}"/>
    <cellStyle name="ab 43 10" xfId="22011" xr:uid="{00000000-0005-0000-0000-0000D4420000}"/>
    <cellStyle name="ab 43 11" xfId="27732" xr:uid="{00000000-0005-0000-0000-0000D5420000}"/>
    <cellStyle name="ab 43 12" xfId="26656" xr:uid="{00000000-0005-0000-0000-0000D6420000}"/>
    <cellStyle name="ab 43 13" xfId="20265" xr:uid="{00000000-0005-0000-0000-0000D7420000}"/>
    <cellStyle name="ab 43 14" xfId="30202" xr:uid="{00000000-0005-0000-0000-0000D8420000}"/>
    <cellStyle name="ab 43 2" xfId="16331" xr:uid="{00000000-0005-0000-0000-0000D9420000}"/>
    <cellStyle name="ab 43 3" xfId="28088" xr:uid="{00000000-0005-0000-0000-0000DA420000}"/>
    <cellStyle name="ab 43 4" xfId="22904" xr:uid="{00000000-0005-0000-0000-0000DB420000}"/>
    <cellStyle name="ab 43 5" xfId="19256" xr:uid="{00000000-0005-0000-0000-0000DC420000}"/>
    <cellStyle name="ab 43 6" xfId="21599" xr:uid="{00000000-0005-0000-0000-0000DD420000}"/>
    <cellStyle name="ab 43 7" xfId="13336" xr:uid="{00000000-0005-0000-0000-0000DE420000}"/>
    <cellStyle name="ab 43 8" xfId="22188" xr:uid="{00000000-0005-0000-0000-0000DF420000}"/>
    <cellStyle name="ab 43 9" xfId="21906" xr:uid="{00000000-0005-0000-0000-0000E0420000}"/>
    <cellStyle name="ab 44" xfId="1881" xr:uid="{00000000-0005-0000-0000-0000E1420000}"/>
    <cellStyle name="ab 44 10" xfId="29950" xr:uid="{00000000-0005-0000-0000-0000E2420000}"/>
    <cellStyle name="ab 44 11" xfId="25364" xr:uid="{00000000-0005-0000-0000-0000E3420000}"/>
    <cellStyle name="ab 44 12" xfId="26840" xr:uid="{00000000-0005-0000-0000-0000E4420000}"/>
    <cellStyle name="ab 44 13" xfId="22266" xr:uid="{00000000-0005-0000-0000-0000E5420000}"/>
    <cellStyle name="ab 44 14" xfId="28107" xr:uid="{00000000-0005-0000-0000-0000E6420000}"/>
    <cellStyle name="ab 44 2" xfId="16427" xr:uid="{00000000-0005-0000-0000-0000E7420000}"/>
    <cellStyle name="ab 44 3" xfId="28161" xr:uid="{00000000-0005-0000-0000-0000E8420000}"/>
    <cellStyle name="ab 44 4" xfId="22868" xr:uid="{00000000-0005-0000-0000-0000E9420000}"/>
    <cellStyle name="ab 44 5" xfId="19276" xr:uid="{00000000-0005-0000-0000-0000EA420000}"/>
    <cellStyle name="ab 44 6" xfId="27333" xr:uid="{00000000-0005-0000-0000-0000EB420000}"/>
    <cellStyle name="ab 44 7" xfId="25926" xr:uid="{00000000-0005-0000-0000-0000EC420000}"/>
    <cellStyle name="ab 44 8" xfId="19842" xr:uid="{00000000-0005-0000-0000-0000ED420000}"/>
    <cellStyle name="ab 44 9" xfId="27369" xr:uid="{00000000-0005-0000-0000-0000EE420000}"/>
    <cellStyle name="ab 45" xfId="1882" xr:uid="{00000000-0005-0000-0000-0000EF420000}"/>
    <cellStyle name="ab 45 10" xfId="30129" xr:uid="{00000000-0005-0000-0000-0000F0420000}"/>
    <cellStyle name="ab 45 11" xfId="19899" xr:uid="{00000000-0005-0000-0000-0000F1420000}"/>
    <cellStyle name="ab 45 12" xfId="9511" xr:uid="{00000000-0005-0000-0000-0000F2420000}"/>
    <cellStyle name="ab 45 13" xfId="23151" xr:uid="{00000000-0005-0000-0000-0000F3420000}"/>
    <cellStyle name="ab 45 14" xfId="7595" xr:uid="{00000000-0005-0000-0000-0000F4420000}"/>
    <cellStyle name="ab 45 2" xfId="16523" xr:uid="{00000000-0005-0000-0000-0000F5420000}"/>
    <cellStyle name="ab 45 3" xfId="28235" xr:uid="{00000000-0005-0000-0000-0000F6420000}"/>
    <cellStyle name="ab 45 4" xfId="22831" xr:uid="{00000000-0005-0000-0000-0000F7420000}"/>
    <cellStyle name="ab 45 5" xfId="19968" xr:uid="{00000000-0005-0000-0000-0000F8420000}"/>
    <cellStyle name="ab 45 6" xfId="19746" xr:uid="{00000000-0005-0000-0000-0000F9420000}"/>
    <cellStyle name="ab 45 7" xfId="27834" xr:uid="{00000000-0005-0000-0000-0000FA420000}"/>
    <cellStyle name="ab 45 8" xfId="23020" xr:uid="{00000000-0005-0000-0000-0000FB420000}"/>
    <cellStyle name="ab 45 9" xfId="19801" xr:uid="{00000000-0005-0000-0000-0000FC420000}"/>
    <cellStyle name="ab 46" xfId="1883" xr:uid="{00000000-0005-0000-0000-0000FD420000}"/>
    <cellStyle name="ab 46 10" xfId="23998" xr:uid="{00000000-0005-0000-0000-0000FE420000}"/>
    <cellStyle name="ab 46 11" xfId="9632" xr:uid="{00000000-0005-0000-0000-0000FF420000}"/>
    <cellStyle name="ab 46 12" xfId="29131" xr:uid="{00000000-0005-0000-0000-000000430000}"/>
    <cellStyle name="ab 46 13" xfId="30663" xr:uid="{00000000-0005-0000-0000-000001430000}"/>
    <cellStyle name="ab 46 14" xfId="32295" xr:uid="{00000000-0005-0000-0000-000002430000}"/>
    <cellStyle name="ab 46 2" xfId="16619" xr:uid="{00000000-0005-0000-0000-000003430000}"/>
    <cellStyle name="ab 46 3" xfId="28307" xr:uid="{00000000-0005-0000-0000-000004430000}"/>
    <cellStyle name="ab 46 4" xfId="22795" xr:uid="{00000000-0005-0000-0000-000005430000}"/>
    <cellStyle name="ab 46 5" xfId="19979" xr:uid="{00000000-0005-0000-0000-000006430000}"/>
    <cellStyle name="ab 46 6" xfId="27446" xr:uid="{00000000-0005-0000-0000-000007430000}"/>
    <cellStyle name="ab 46 7" xfId="23073" xr:uid="{00000000-0005-0000-0000-000008430000}"/>
    <cellStyle name="ab 46 8" xfId="19616" xr:uid="{00000000-0005-0000-0000-000009430000}"/>
    <cellStyle name="ab 46 9" xfId="27158" xr:uid="{00000000-0005-0000-0000-00000A430000}"/>
    <cellStyle name="ab 47" xfId="1884" xr:uid="{00000000-0005-0000-0000-00000B430000}"/>
    <cellStyle name="ab 47 10" xfId="28812" xr:uid="{00000000-0005-0000-0000-00000C430000}"/>
    <cellStyle name="ab 47 11" xfId="33278" xr:uid="{00000000-0005-0000-0000-00000D430000}"/>
    <cellStyle name="ab 47 12" xfId="34734" xr:uid="{00000000-0005-0000-0000-00000E430000}"/>
    <cellStyle name="ab 47 13" xfId="36121" xr:uid="{00000000-0005-0000-0000-00000F430000}"/>
    <cellStyle name="ab 47 14" xfId="37428" xr:uid="{00000000-0005-0000-0000-000010430000}"/>
    <cellStyle name="ab 47 2" xfId="16715" xr:uid="{00000000-0005-0000-0000-000011430000}"/>
    <cellStyle name="ab 47 3" xfId="28387" xr:uid="{00000000-0005-0000-0000-000012430000}"/>
    <cellStyle name="ab 47 4" xfId="22758" xr:uid="{00000000-0005-0000-0000-000013430000}"/>
    <cellStyle name="ab 47 5" xfId="20016" xr:uid="{00000000-0005-0000-0000-000014430000}"/>
    <cellStyle name="ab 47 6" xfId="13454" xr:uid="{00000000-0005-0000-0000-000015430000}"/>
    <cellStyle name="ab 47 7" xfId="23863" xr:uid="{00000000-0005-0000-0000-000016430000}"/>
    <cellStyle name="ab 47 8" xfId="23512" xr:uid="{00000000-0005-0000-0000-000017430000}"/>
    <cellStyle name="ab 47 9" xfId="20975" xr:uid="{00000000-0005-0000-0000-000018430000}"/>
    <cellStyle name="ab 48" xfId="1885" xr:uid="{00000000-0005-0000-0000-000019430000}"/>
    <cellStyle name="ab 48 10" xfId="30625" xr:uid="{00000000-0005-0000-0000-00001A430000}"/>
    <cellStyle name="ab 48 11" xfId="32259" xr:uid="{00000000-0005-0000-0000-00001B430000}"/>
    <cellStyle name="ab 48 12" xfId="33765" xr:uid="{00000000-0005-0000-0000-00001C430000}"/>
    <cellStyle name="ab 48 13" xfId="35195" xr:uid="{00000000-0005-0000-0000-00001D430000}"/>
    <cellStyle name="ab 48 14" xfId="36551" xr:uid="{00000000-0005-0000-0000-00001E430000}"/>
    <cellStyle name="ab 48 2" xfId="16811" xr:uid="{00000000-0005-0000-0000-00001F430000}"/>
    <cellStyle name="ab 48 3" xfId="28469" xr:uid="{00000000-0005-0000-0000-000020430000}"/>
    <cellStyle name="ab 48 4" xfId="22721" xr:uid="{00000000-0005-0000-0000-000021430000}"/>
    <cellStyle name="ab 48 5" xfId="20053" xr:uid="{00000000-0005-0000-0000-000022430000}"/>
    <cellStyle name="ab 48 6" xfId="9708" xr:uid="{00000000-0005-0000-0000-000023430000}"/>
    <cellStyle name="ab 48 7" xfId="27050" xr:uid="{00000000-0005-0000-0000-000024430000}"/>
    <cellStyle name="ab 48 8" xfId="25403" xr:uid="{00000000-0005-0000-0000-000025430000}"/>
    <cellStyle name="ab 48 9" xfId="19050" xr:uid="{00000000-0005-0000-0000-000026430000}"/>
    <cellStyle name="ab 49" xfId="1886" xr:uid="{00000000-0005-0000-0000-000027430000}"/>
    <cellStyle name="ab 49 10" xfId="37077" xr:uid="{00000000-0005-0000-0000-000028430000}"/>
    <cellStyle name="ab 49 11" xfId="38310" xr:uid="{00000000-0005-0000-0000-000029430000}"/>
    <cellStyle name="ab 49 12" xfId="39440" xr:uid="{00000000-0005-0000-0000-00002A430000}"/>
    <cellStyle name="ab 49 13" xfId="40463" xr:uid="{00000000-0005-0000-0000-00002B430000}"/>
    <cellStyle name="ab 49 14" xfId="41338" xr:uid="{00000000-0005-0000-0000-00002C430000}"/>
    <cellStyle name="ab 49 2" xfId="16907" xr:uid="{00000000-0005-0000-0000-00002D430000}"/>
    <cellStyle name="ab 49 3" xfId="28552" xr:uid="{00000000-0005-0000-0000-00002E430000}"/>
    <cellStyle name="ab 49 4" xfId="25578" xr:uid="{00000000-0005-0000-0000-00002F430000}"/>
    <cellStyle name="ab 49 5" xfId="27044" xr:uid="{00000000-0005-0000-0000-000030430000}"/>
    <cellStyle name="ab 49 6" xfId="31258" xr:uid="{00000000-0005-0000-0000-000031430000}"/>
    <cellStyle name="ab 49 7" xfId="32874" xr:uid="{00000000-0005-0000-0000-000032430000}"/>
    <cellStyle name="ab 49 8" xfId="34347" xr:uid="{00000000-0005-0000-0000-000033430000}"/>
    <cellStyle name="ab 49 9" xfId="35746" xr:uid="{00000000-0005-0000-0000-000034430000}"/>
    <cellStyle name="ab 5" xfId="1887" xr:uid="{00000000-0005-0000-0000-000035430000}"/>
    <cellStyle name="ab 50" xfId="1888" xr:uid="{00000000-0005-0000-0000-000036430000}"/>
    <cellStyle name="ab 50 10" xfId="38687" xr:uid="{00000000-0005-0000-0000-000037430000}"/>
    <cellStyle name="ab 50 11" xfId="39789" xr:uid="{00000000-0005-0000-0000-000038430000}"/>
    <cellStyle name="ab 50 12" xfId="40772" xr:uid="{00000000-0005-0000-0000-000039430000}"/>
    <cellStyle name="ab 50 13" xfId="41603" xr:uid="{00000000-0005-0000-0000-00003A430000}"/>
    <cellStyle name="ab 50 14" xfId="42292" xr:uid="{00000000-0005-0000-0000-00003B430000}"/>
    <cellStyle name="ab 50 2" xfId="17003" xr:uid="{00000000-0005-0000-0000-00003C430000}"/>
    <cellStyle name="ab 50 3" xfId="28626" xr:uid="{00000000-0005-0000-0000-00003D430000}"/>
    <cellStyle name="ab 50 4" xfId="30250" xr:uid="{00000000-0005-0000-0000-00003E430000}"/>
    <cellStyle name="ab 50 5" xfId="31823" xr:uid="{00000000-0005-0000-0000-00003F430000}"/>
    <cellStyle name="ab 50 6" xfId="33348" xr:uid="{00000000-0005-0000-0000-000040430000}"/>
    <cellStyle name="ab 50 7" xfId="34801" xr:uid="{00000000-0005-0000-0000-000041430000}"/>
    <cellStyle name="ab 50 8" xfId="36184" xr:uid="{00000000-0005-0000-0000-000042430000}"/>
    <cellStyle name="ab 50 9" xfId="37485" xr:uid="{00000000-0005-0000-0000-000043430000}"/>
    <cellStyle name="ab 51" xfId="1889" xr:uid="{00000000-0005-0000-0000-000044430000}"/>
    <cellStyle name="ab 51 10" xfId="38734" xr:uid="{00000000-0005-0000-0000-000045430000}"/>
    <cellStyle name="ab 51 11" xfId="39831" xr:uid="{00000000-0005-0000-0000-000046430000}"/>
    <cellStyle name="ab 51 12" xfId="40808" xr:uid="{00000000-0005-0000-0000-000047430000}"/>
    <cellStyle name="ab 51 13" xfId="41634" xr:uid="{00000000-0005-0000-0000-000048430000}"/>
    <cellStyle name="ab 51 14" xfId="42322" xr:uid="{00000000-0005-0000-0000-000049430000}"/>
    <cellStyle name="ab 51 2" xfId="17099" xr:uid="{00000000-0005-0000-0000-00004A430000}"/>
    <cellStyle name="ab 51 3" xfId="28710" xr:uid="{00000000-0005-0000-0000-00004B430000}"/>
    <cellStyle name="ab 51 4" xfId="30321" xr:uid="{00000000-0005-0000-0000-00004C430000}"/>
    <cellStyle name="ab 51 5" xfId="31892" xr:uid="{00000000-0005-0000-0000-00004D430000}"/>
    <cellStyle name="ab 51 6" xfId="33414" xr:uid="{00000000-0005-0000-0000-00004E430000}"/>
    <cellStyle name="ab 51 7" xfId="34862" xr:uid="{00000000-0005-0000-0000-00004F430000}"/>
    <cellStyle name="ab 51 8" xfId="36241" xr:uid="{00000000-0005-0000-0000-000050430000}"/>
    <cellStyle name="ab 51 9" xfId="37538" xr:uid="{00000000-0005-0000-0000-000051430000}"/>
    <cellStyle name="ab 52" xfId="1890" xr:uid="{00000000-0005-0000-0000-000052430000}"/>
    <cellStyle name="ab 52 10" xfId="38785" xr:uid="{00000000-0005-0000-0000-000053430000}"/>
    <cellStyle name="ab 52 11" xfId="39877" xr:uid="{00000000-0005-0000-0000-000054430000}"/>
    <cellStyle name="ab 52 12" xfId="40847" xr:uid="{00000000-0005-0000-0000-000055430000}"/>
    <cellStyle name="ab 52 13" xfId="41668" xr:uid="{00000000-0005-0000-0000-000056430000}"/>
    <cellStyle name="ab 52 14" xfId="42352" xr:uid="{00000000-0005-0000-0000-000057430000}"/>
    <cellStyle name="ab 52 2" xfId="17195" xr:uid="{00000000-0005-0000-0000-000058430000}"/>
    <cellStyle name="ab 52 3" xfId="28777" xr:uid="{00000000-0005-0000-0000-000059430000}"/>
    <cellStyle name="ab 52 4" xfId="30390" xr:uid="{00000000-0005-0000-0000-00005A430000}"/>
    <cellStyle name="ab 52 5" xfId="31962" xr:uid="{00000000-0005-0000-0000-00005B430000}"/>
    <cellStyle name="ab 52 6" xfId="33478" xr:uid="{00000000-0005-0000-0000-00005C430000}"/>
    <cellStyle name="ab 52 7" xfId="34923" xr:uid="{00000000-0005-0000-0000-00005D430000}"/>
    <cellStyle name="ab 52 8" xfId="36297" xr:uid="{00000000-0005-0000-0000-00005E430000}"/>
    <cellStyle name="ab 52 9" xfId="37592" xr:uid="{00000000-0005-0000-0000-00005F430000}"/>
    <cellStyle name="ab 53" xfId="1891" xr:uid="{00000000-0005-0000-0000-000060430000}"/>
    <cellStyle name="ab 53 10" xfId="38836" xr:uid="{00000000-0005-0000-0000-000061430000}"/>
    <cellStyle name="ab 53 11" xfId="39923" xr:uid="{00000000-0005-0000-0000-000062430000}"/>
    <cellStyle name="ab 53 12" xfId="40886" xr:uid="{00000000-0005-0000-0000-000063430000}"/>
    <cellStyle name="ab 53 13" xfId="41700" xr:uid="{00000000-0005-0000-0000-000064430000}"/>
    <cellStyle name="ab 53 14" xfId="42381" xr:uid="{00000000-0005-0000-0000-000065430000}"/>
    <cellStyle name="ab 53 2" xfId="17291" xr:uid="{00000000-0005-0000-0000-000066430000}"/>
    <cellStyle name="ab 53 3" xfId="28847" xr:uid="{00000000-0005-0000-0000-000067430000}"/>
    <cellStyle name="ab 53 4" xfId="30464" xr:uid="{00000000-0005-0000-0000-000068430000}"/>
    <cellStyle name="ab 53 5" xfId="32027" xr:uid="{00000000-0005-0000-0000-000069430000}"/>
    <cellStyle name="ab 53 6" xfId="33541" xr:uid="{00000000-0005-0000-0000-00006A430000}"/>
    <cellStyle name="ab 53 7" xfId="34983" xr:uid="{00000000-0005-0000-0000-00006B430000}"/>
    <cellStyle name="ab 53 8" xfId="36353" xr:uid="{00000000-0005-0000-0000-00006C430000}"/>
    <cellStyle name="ab 53 9" xfId="37646" xr:uid="{00000000-0005-0000-0000-00006D430000}"/>
    <cellStyle name="ab 54" xfId="1892" xr:uid="{00000000-0005-0000-0000-00006E430000}"/>
    <cellStyle name="ab 54 10" xfId="38889" xr:uid="{00000000-0005-0000-0000-00006F430000}"/>
    <cellStyle name="ab 54 11" xfId="39973" xr:uid="{00000000-0005-0000-0000-000070430000}"/>
    <cellStyle name="ab 54 12" xfId="40924" xr:uid="{00000000-0005-0000-0000-000071430000}"/>
    <cellStyle name="ab 54 13" xfId="41734" xr:uid="{00000000-0005-0000-0000-000072430000}"/>
    <cellStyle name="ab 54 14" xfId="42410" xr:uid="{00000000-0005-0000-0000-000073430000}"/>
    <cellStyle name="ab 54 2" xfId="17387" xr:uid="{00000000-0005-0000-0000-000074430000}"/>
    <cellStyle name="ab 54 3" xfId="28931" xr:uid="{00000000-0005-0000-0000-000075430000}"/>
    <cellStyle name="ab 54 4" xfId="30538" xr:uid="{00000000-0005-0000-0000-000076430000}"/>
    <cellStyle name="ab 54 5" xfId="32103" xr:uid="{00000000-0005-0000-0000-000077430000}"/>
    <cellStyle name="ab 54 6" xfId="33614" xr:uid="{00000000-0005-0000-0000-000078430000}"/>
    <cellStyle name="ab 54 7" xfId="35054" xr:uid="{00000000-0005-0000-0000-000079430000}"/>
    <cellStyle name="ab 54 8" xfId="36417" xr:uid="{00000000-0005-0000-0000-00007A430000}"/>
    <cellStyle name="ab 54 9" xfId="37706" xr:uid="{00000000-0005-0000-0000-00007B430000}"/>
    <cellStyle name="ab 55" xfId="1893" xr:uid="{00000000-0005-0000-0000-00007C430000}"/>
    <cellStyle name="ab 55 10" xfId="38932" xr:uid="{00000000-0005-0000-0000-00007D430000}"/>
    <cellStyle name="ab 55 11" xfId="40013" xr:uid="{00000000-0005-0000-0000-00007E430000}"/>
    <cellStyle name="ab 55 12" xfId="40959" xr:uid="{00000000-0005-0000-0000-00007F430000}"/>
    <cellStyle name="ab 55 13" xfId="41764" xr:uid="{00000000-0005-0000-0000-000080430000}"/>
    <cellStyle name="ab 55 14" xfId="42438" xr:uid="{00000000-0005-0000-0000-000081430000}"/>
    <cellStyle name="ab 55 2" xfId="17482" xr:uid="{00000000-0005-0000-0000-000082430000}"/>
    <cellStyle name="ab 55 3" xfId="29006" xr:uid="{00000000-0005-0000-0000-000083430000}"/>
    <cellStyle name="ab 55 4" xfId="30609" xr:uid="{00000000-0005-0000-0000-000084430000}"/>
    <cellStyle name="ab 55 5" xfId="32173" xr:uid="{00000000-0005-0000-0000-000085430000}"/>
    <cellStyle name="ab 55 6" xfId="33683" xr:uid="{00000000-0005-0000-0000-000086430000}"/>
    <cellStyle name="ab 55 7" xfId="35116" xr:uid="{00000000-0005-0000-0000-000087430000}"/>
    <cellStyle name="ab 55 8" xfId="36477" xr:uid="{00000000-0005-0000-0000-000088430000}"/>
    <cellStyle name="ab 55 9" xfId="37755" xr:uid="{00000000-0005-0000-0000-000089430000}"/>
    <cellStyle name="ab 56" xfId="1894" xr:uid="{00000000-0005-0000-0000-00008A430000}"/>
    <cellStyle name="ab 56 10" xfId="38982" xr:uid="{00000000-0005-0000-0000-00008B430000}"/>
    <cellStyle name="ab 56 11" xfId="40057" xr:uid="{00000000-0005-0000-0000-00008C430000}"/>
    <cellStyle name="ab 56 12" xfId="40998" xr:uid="{00000000-0005-0000-0000-00008D430000}"/>
    <cellStyle name="ab 56 13" xfId="41795" xr:uid="{00000000-0005-0000-0000-00008E430000}"/>
    <cellStyle name="ab 56 14" xfId="42466" xr:uid="{00000000-0005-0000-0000-00008F430000}"/>
    <cellStyle name="ab 56 2" xfId="17577" xr:uid="{00000000-0005-0000-0000-000090430000}"/>
    <cellStyle name="ab 56 3" xfId="29073" xr:uid="{00000000-0005-0000-0000-000091430000}"/>
    <cellStyle name="ab 56 4" xfId="30685" xr:uid="{00000000-0005-0000-0000-000092430000}"/>
    <cellStyle name="ab 56 5" xfId="32243" xr:uid="{00000000-0005-0000-0000-000093430000}"/>
    <cellStyle name="ab 56 6" xfId="33750" xr:uid="{00000000-0005-0000-0000-000094430000}"/>
    <cellStyle name="ab 56 7" xfId="35182" xr:uid="{00000000-0005-0000-0000-000095430000}"/>
    <cellStyle name="ab 56 8" xfId="36539" xr:uid="{00000000-0005-0000-0000-000096430000}"/>
    <cellStyle name="ab 56 9" xfId="37811" xr:uid="{00000000-0005-0000-0000-000097430000}"/>
    <cellStyle name="ab 57" xfId="1895" xr:uid="{00000000-0005-0000-0000-000098430000}"/>
    <cellStyle name="ab 57 10" xfId="39033" xr:uid="{00000000-0005-0000-0000-000099430000}"/>
    <cellStyle name="ab 57 11" xfId="40101" xr:uid="{00000000-0005-0000-0000-00009A430000}"/>
    <cellStyle name="ab 57 12" xfId="41035" xr:uid="{00000000-0005-0000-0000-00009B430000}"/>
    <cellStyle name="ab 57 13" xfId="41828" xr:uid="{00000000-0005-0000-0000-00009C430000}"/>
    <cellStyle name="ab 57 14" xfId="42496" xr:uid="{00000000-0005-0000-0000-00009D430000}"/>
    <cellStyle name="ab 57 2" xfId="17674" xr:uid="{00000000-0005-0000-0000-00009E430000}"/>
    <cellStyle name="ab 57 3" xfId="29155" xr:uid="{00000000-0005-0000-0000-00009F430000}"/>
    <cellStyle name="ab 57 4" xfId="30752" xr:uid="{00000000-0005-0000-0000-0000A0430000}"/>
    <cellStyle name="ab 57 5" xfId="32318" xr:uid="{00000000-0005-0000-0000-0000A1430000}"/>
    <cellStyle name="ab 57 6" xfId="33817" xr:uid="{00000000-0005-0000-0000-0000A2430000}"/>
    <cellStyle name="ab 57 7" xfId="35244" xr:uid="{00000000-0005-0000-0000-0000A3430000}"/>
    <cellStyle name="ab 57 8" xfId="36598" xr:uid="{00000000-0005-0000-0000-0000A4430000}"/>
    <cellStyle name="ab 57 9" xfId="37865" xr:uid="{00000000-0005-0000-0000-0000A5430000}"/>
    <cellStyle name="ab 58" xfId="1896" xr:uid="{00000000-0005-0000-0000-0000A6430000}"/>
    <cellStyle name="ab 58 10" xfId="39081" xr:uid="{00000000-0005-0000-0000-0000A7430000}"/>
    <cellStyle name="ab 58 11" xfId="40146" xr:uid="{00000000-0005-0000-0000-0000A8430000}"/>
    <cellStyle name="ab 58 12" xfId="41071" xr:uid="{00000000-0005-0000-0000-0000A9430000}"/>
    <cellStyle name="ab 58 13" xfId="41861" xr:uid="{00000000-0005-0000-0000-0000AA430000}"/>
    <cellStyle name="ab 58 14" xfId="42526" xr:uid="{00000000-0005-0000-0000-0000AB430000}"/>
    <cellStyle name="ab 58 2" xfId="17771" xr:uid="{00000000-0005-0000-0000-0000AC430000}"/>
    <cellStyle name="ab 58 3" xfId="29229" xr:uid="{00000000-0005-0000-0000-0000AD430000}"/>
    <cellStyle name="ab 58 4" xfId="30831" xr:uid="{00000000-0005-0000-0000-0000AE430000}"/>
    <cellStyle name="ab 58 5" xfId="32384" xr:uid="{00000000-0005-0000-0000-0000AF430000}"/>
    <cellStyle name="ab 58 6" xfId="33880" xr:uid="{00000000-0005-0000-0000-0000B0430000}"/>
    <cellStyle name="ab 58 7" xfId="35303" xr:uid="{00000000-0005-0000-0000-0000B1430000}"/>
    <cellStyle name="ab 58 8" xfId="36655" xr:uid="{00000000-0005-0000-0000-0000B2430000}"/>
    <cellStyle name="ab 58 9" xfId="37917" xr:uid="{00000000-0005-0000-0000-0000B3430000}"/>
    <cellStyle name="ab 59" xfId="1897" xr:uid="{00000000-0005-0000-0000-0000B4430000}"/>
    <cellStyle name="ab 59 10" xfId="39134" xr:uid="{00000000-0005-0000-0000-0000B5430000}"/>
    <cellStyle name="ab 59 11" xfId="40193" xr:uid="{00000000-0005-0000-0000-0000B6430000}"/>
    <cellStyle name="ab 59 12" xfId="41112" xr:uid="{00000000-0005-0000-0000-0000B7430000}"/>
    <cellStyle name="ab 59 13" xfId="41896" xr:uid="{00000000-0005-0000-0000-0000B8430000}"/>
    <cellStyle name="ab 59 14" xfId="42555" xr:uid="{00000000-0005-0000-0000-0000B9430000}"/>
    <cellStyle name="ab 59 2" xfId="17867" xr:uid="{00000000-0005-0000-0000-0000BA430000}"/>
    <cellStyle name="ab 59 3" xfId="29300" xr:uid="{00000000-0005-0000-0000-0000BB430000}"/>
    <cellStyle name="ab 59 4" xfId="30903" xr:uid="{00000000-0005-0000-0000-0000BC430000}"/>
    <cellStyle name="ab 59 5" xfId="32460" xr:uid="{00000000-0005-0000-0000-0000BD430000}"/>
    <cellStyle name="ab 59 6" xfId="33952" xr:uid="{00000000-0005-0000-0000-0000BE430000}"/>
    <cellStyle name="ab 59 7" xfId="35372" xr:uid="{00000000-0005-0000-0000-0000BF430000}"/>
    <cellStyle name="ab 59 8" xfId="36720" xr:uid="{00000000-0005-0000-0000-0000C0430000}"/>
    <cellStyle name="ab 59 9" xfId="37973" xr:uid="{00000000-0005-0000-0000-0000C1430000}"/>
    <cellStyle name="ab 6" xfId="1898" xr:uid="{00000000-0005-0000-0000-0000C2430000}"/>
    <cellStyle name="ab 60" xfId="1899" xr:uid="{00000000-0005-0000-0000-0000C3430000}"/>
    <cellStyle name="ab 60 10" xfId="39184" xr:uid="{00000000-0005-0000-0000-0000C4430000}"/>
    <cellStyle name="ab 60 11" xfId="40237" xr:uid="{00000000-0005-0000-0000-0000C5430000}"/>
    <cellStyle name="ab 60 12" xfId="41150" xr:uid="{00000000-0005-0000-0000-0000C6430000}"/>
    <cellStyle name="ab 60 13" xfId="41927" xr:uid="{00000000-0005-0000-0000-0000C7430000}"/>
    <cellStyle name="ab 60 14" xfId="42584" xr:uid="{00000000-0005-0000-0000-0000C8430000}"/>
    <cellStyle name="ab 60 2" xfId="17963" xr:uid="{00000000-0005-0000-0000-0000C9430000}"/>
    <cellStyle name="ab 60 3" xfId="29382" xr:uid="{00000000-0005-0000-0000-0000CA430000}"/>
    <cellStyle name="ab 60 4" xfId="30979" xr:uid="{00000000-0005-0000-0000-0000CB430000}"/>
    <cellStyle name="ab 60 5" xfId="32528" xr:uid="{00000000-0005-0000-0000-0000CC430000}"/>
    <cellStyle name="ab 60 6" xfId="34015" xr:uid="{00000000-0005-0000-0000-0000CD430000}"/>
    <cellStyle name="ab 60 7" xfId="35433" xr:uid="{00000000-0005-0000-0000-0000CE430000}"/>
    <cellStyle name="ab 60 8" xfId="36779" xr:uid="{00000000-0005-0000-0000-0000CF430000}"/>
    <cellStyle name="ab 60 9" xfId="38030" xr:uid="{00000000-0005-0000-0000-0000D0430000}"/>
    <cellStyle name="ab 61" xfId="1900" xr:uid="{00000000-0005-0000-0000-0000D1430000}"/>
    <cellStyle name="ab 61 10" xfId="39237" xr:uid="{00000000-0005-0000-0000-0000D2430000}"/>
    <cellStyle name="ab 61 11" xfId="40283" xr:uid="{00000000-0005-0000-0000-0000D3430000}"/>
    <cellStyle name="ab 61 12" xfId="41189" xr:uid="{00000000-0005-0000-0000-0000D4430000}"/>
    <cellStyle name="ab 61 13" xfId="41960" xr:uid="{00000000-0005-0000-0000-0000D5430000}"/>
    <cellStyle name="ab 61 14" xfId="42613" xr:uid="{00000000-0005-0000-0000-0000D6430000}"/>
    <cellStyle name="ab 61 2" xfId="18059" xr:uid="{00000000-0005-0000-0000-0000D7430000}"/>
    <cellStyle name="ab 61 3" xfId="29462" xr:uid="{00000000-0005-0000-0000-0000D8430000}"/>
    <cellStyle name="ab 61 4" xfId="31059" xr:uid="{00000000-0005-0000-0000-0000D9430000}"/>
    <cellStyle name="ab 61 5" xfId="32602" xr:uid="{00000000-0005-0000-0000-0000DA430000}"/>
    <cellStyle name="ab 61 6" xfId="34083" xr:uid="{00000000-0005-0000-0000-0000DB430000}"/>
    <cellStyle name="ab 61 7" xfId="35496" xr:uid="{00000000-0005-0000-0000-0000DC430000}"/>
    <cellStyle name="ab 61 8" xfId="36837" xr:uid="{00000000-0005-0000-0000-0000DD430000}"/>
    <cellStyle name="ab 61 9" xfId="38086" xr:uid="{00000000-0005-0000-0000-0000DE430000}"/>
    <cellStyle name="ab 62" xfId="1901" xr:uid="{00000000-0005-0000-0000-0000DF430000}"/>
    <cellStyle name="ab 62 10" xfId="39298" xr:uid="{00000000-0005-0000-0000-0000E0430000}"/>
    <cellStyle name="ab 62 11" xfId="40338" xr:uid="{00000000-0005-0000-0000-0000E1430000}"/>
    <cellStyle name="ab 62 12" xfId="41234" xr:uid="{00000000-0005-0000-0000-0000E2430000}"/>
    <cellStyle name="ab 62 13" xfId="41996" xr:uid="{00000000-0005-0000-0000-0000E3430000}"/>
    <cellStyle name="ab 62 14" xfId="42642" xr:uid="{00000000-0005-0000-0000-0000E4430000}"/>
    <cellStyle name="ab 62 2" xfId="18155" xr:uid="{00000000-0005-0000-0000-0000E5430000}"/>
    <cellStyle name="ab 62 3" xfId="29544" xr:uid="{00000000-0005-0000-0000-0000E6430000}"/>
    <cellStyle name="ab 62 4" xfId="31130" xr:uid="{00000000-0005-0000-0000-0000E7430000}"/>
    <cellStyle name="ab 62 5" xfId="32681" xr:uid="{00000000-0005-0000-0000-0000E8430000}"/>
    <cellStyle name="ab 62 6" xfId="34158" xr:uid="{00000000-0005-0000-0000-0000E9430000}"/>
    <cellStyle name="ab 62 7" xfId="35566" xr:uid="{00000000-0005-0000-0000-0000EA430000}"/>
    <cellStyle name="ab 62 8" xfId="36906" xr:uid="{00000000-0005-0000-0000-0000EB430000}"/>
    <cellStyle name="ab 62 9" xfId="38151" xr:uid="{00000000-0005-0000-0000-0000EC430000}"/>
    <cellStyle name="ab 63" xfId="1902" xr:uid="{00000000-0005-0000-0000-0000ED430000}"/>
    <cellStyle name="ab 63 10" xfId="39352" xr:uid="{00000000-0005-0000-0000-0000EE430000}"/>
    <cellStyle name="ab 63 11" xfId="40387" xr:uid="{00000000-0005-0000-0000-0000EF430000}"/>
    <cellStyle name="ab 63 12" xfId="41277" xr:uid="{00000000-0005-0000-0000-0000F0430000}"/>
    <cellStyle name="ab 63 13" xfId="42031" xr:uid="{00000000-0005-0000-0000-0000F1430000}"/>
    <cellStyle name="ab 63 14" xfId="42671" xr:uid="{00000000-0005-0000-0000-0000F2430000}"/>
    <cellStyle name="ab 63 2" xfId="18251" xr:uid="{00000000-0005-0000-0000-0000F3430000}"/>
    <cellStyle name="ab 63 3" xfId="29622" xr:uid="{00000000-0005-0000-0000-0000F4430000}"/>
    <cellStyle name="ab 63 4" xfId="31198" xr:uid="{00000000-0005-0000-0000-0000F5430000}"/>
    <cellStyle name="ab 63 5" xfId="32751" xr:uid="{00000000-0005-0000-0000-0000F6430000}"/>
    <cellStyle name="ab 63 6" xfId="34227" xr:uid="{00000000-0005-0000-0000-0000F7430000}"/>
    <cellStyle name="ab 63 7" xfId="35632" xr:uid="{00000000-0005-0000-0000-0000F8430000}"/>
    <cellStyle name="ab 63 8" xfId="36970" xr:uid="{00000000-0005-0000-0000-0000F9430000}"/>
    <cellStyle name="ab 63 9" xfId="38211" xr:uid="{00000000-0005-0000-0000-0000FA430000}"/>
    <cellStyle name="ab 64" xfId="1903" xr:uid="{00000000-0005-0000-0000-0000FB430000}"/>
    <cellStyle name="ab 64 10" xfId="39405" xr:uid="{00000000-0005-0000-0000-0000FC430000}"/>
    <cellStyle name="ab 64 11" xfId="40436" xr:uid="{00000000-0005-0000-0000-0000FD430000}"/>
    <cellStyle name="ab 64 12" xfId="41316" xr:uid="{00000000-0005-0000-0000-0000FE430000}"/>
    <cellStyle name="ab 64 13" xfId="42065" xr:uid="{00000000-0005-0000-0000-0000FF430000}"/>
    <cellStyle name="ab 64 14" xfId="42700" xr:uid="{00000000-0005-0000-0000-000000440000}"/>
    <cellStyle name="ab 64 2" xfId="18347" xr:uid="{00000000-0005-0000-0000-000001440000}"/>
    <cellStyle name="ab 64 3" xfId="29695" xr:uid="{00000000-0005-0000-0000-000002440000}"/>
    <cellStyle name="ab 64 4" xfId="31274" xr:uid="{00000000-0005-0000-0000-000003440000}"/>
    <cellStyle name="ab 64 5" xfId="32819" xr:uid="{00000000-0005-0000-0000-000004440000}"/>
    <cellStyle name="ab 64 6" xfId="34295" xr:uid="{00000000-0005-0000-0000-000005440000}"/>
    <cellStyle name="ab 64 7" xfId="35697" xr:uid="{00000000-0005-0000-0000-000006440000}"/>
    <cellStyle name="ab 64 8" xfId="37032" xr:uid="{00000000-0005-0000-0000-000007440000}"/>
    <cellStyle name="ab 64 9" xfId="38267" xr:uid="{00000000-0005-0000-0000-000008440000}"/>
    <cellStyle name="ab 65" xfId="1904" xr:uid="{00000000-0005-0000-0000-000009440000}"/>
    <cellStyle name="ab 65 10" xfId="39456" xr:uid="{00000000-0005-0000-0000-00000A440000}"/>
    <cellStyle name="ab 65 11" xfId="40479" xr:uid="{00000000-0005-0000-0000-00000B440000}"/>
    <cellStyle name="ab 65 12" xfId="41354" xr:uid="{00000000-0005-0000-0000-00000C440000}"/>
    <cellStyle name="ab 65 13" xfId="42094" xr:uid="{00000000-0005-0000-0000-00000D440000}"/>
    <cellStyle name="ab 65 14" xfId="42727" xr:uid="{00000000-0005-0000-0000-00000E440000}"/>
    <cellStyle name="ab 65 2" xfId="18441" xr:uid="{00000000-0005-0000-0000-00000F440000}"/>
    <cellStyle name="ab 65 3" xfId="29767" xr:uid="{00000000-0005-0000-0000-000010440000}"/>
    <cellStyle name="ab 65 4" xfId="31351" xr:uid="{00000000-0005-0000-0000-000011440000}"/>
    <cellStyle name="ab 65 5" xfId="32890" xr:uid="{00000000-0005-0000-0000-000012440000}"/>
    <cellStyle name="ab 65 6" xfId="34363" xr:uid="{00000000-0005-0000-0000-000013440000}"/>
    <cellStyle name="ab 65 7" xfId="35762" xr:uid="{00000000-0005-0000-0000-000014440000}"/>
    <cellStyle name="ab 65 8" xfId="37093" xr:uid="{00000000-0005-0000-0000-000015440000}"/>
    <cellStyle name="ab 65 9" xfId="38326" xr:uid="{00000000-0005-0000-0000-000016440000}"/>
    <cellStyle name="ab 66" xfId="1905" xr:uid="{00000000-0005-0000-0000-000017440000}"/>
    <cellStyle name="ab 66 10" xfId="39513" xr:uid="{00000000-0005-0000-0000-000018440000}"/>
    <cellStyle name="ab 66 11" xfId="40532" xr:uid="{00000000-0005-0000-0000-000019440000}"/>
    <cellStyle name="ab 66 12" xfId="41400" xr:uid="{00000000-0005-0000-0000-00001A440000}"/>
    <cellStyle name="ab 66 13" xfId="42128" xr:uid="{00000000-0005-0000-0000-00001B440000}"/>
    <cellStyle name="ab 66 14" xfId="42758" xr:uid="{00000000-0005-0000-0000-00001C440000}"/>
    <cellStyle name="ab 66 2" xfId="18539" xr:uid="{00000000-0005-0000-0000-00001D440000}"/>
    <cellStyle name="ab 66 3" xfId="29850" xr:uid="{00000000-0005-0000-0000-00001E440000}"/>
    <cellStyle name="ab 66 4" xfId="31426" xr:uid="{00000000-0005-0000-0000-00001F440000}"/>
    <cellStyle name="ab 66 5" xfId="32965" xr:uid="{00000000-0005-0000-0000-000020440000}"/>
    <cellStyle name="ab 66 6" xfId="34437" xr:uid="{00000000-0005-0000-0000-000021440000}"/>
    <cellStyle name="ab 66 7" xfId="35833" xr:uid="{00000000-0005-0000-0000-000022440000}"/>
    <cellStyle name="ab 66 8" xfId="37160" xr:uid="{00000000-0005-0000-0000-000023440000}"/>
    <cellStyle name="ab 66 9" xfId="38387" xr:uid="{00000000-0005-0000-0000-000024440000}"/>
    <cellStyle name="ab 67" xfId="1906" xr:uid="{00000000-0005-0000-0000-000025440000}"/>
    <cellStyle name="ab 67 10" xfId="39565" xr:uid="{00000000-0005-0000-0000-000026440000}"/>
    <cellStyle name="ab 67 11" xfId="40579" xr:uid="{00000000-0005-0000-0000-000027440000}"/>
    <cellStyle name="ab 67 12" xfId="41440" xr:uid="{00000000-0005-0000-0000-000028440000}"/>
    <cellStyle name="ab 67 13" xfId="42160" xr:uid="{00000000-0005-0000-0000-000029440000}"/>
    <cellStyle name="ab 67 14" xfId="42787" xr:uid="{00000000-0005-0000-0000-00002A440000}"/>
    <cellStyle name="ab 67 2" xfId="18635" xr:uid="{00000000-0005-0000-0000-00002B440000}"/>
    <cellStyle name="ab 67 3" xfId="29927" xr:uid="{00000000-0005-0000-0000-00002C440000}"/>
    <cellStyle name="ab 67 4" xfId="31502" xr:uid="{00000000-0005-0000-0000-00002D440000}"/>
    <cellStyle name="ab 67 5" xfId="33036" xr:uid="{00000000-0005-0000-0000-00002E440000}"/>
    <cellStyle name="ab 67 6" xfId="34505" xr:uid="{00000000-0005-0000-0000-00002F440000}"/>
    <cellStyle name="ab 67 7" xfId="35896" xr:uid="{00000000-0005-0000-0000-000030440000}"/>
    <cellStyle name="ab 67 8" xfId="37219" xr:uid="{00000000-0005-0000-0000-000031440000}"/>
    <cellStyle name="ab 67 9" xfId="38443" xr:uid="{00000000-0005-0000-0000-000032440000}"/>
    <cellStyle name="ab 68" xfId="1907" xr:uid="{00000000-0005-0000-0000-000033440000}"/>
    <cellStyle name="ab 68 10" xfId="39619" xr:uid="{00000000-0005-0000-0000-000034440000}"/>
    <cellStyle name="ab 68 11" xfId="40629" xr:uid="{00000000-0005-0000-0000-000035440000}"/>
    <cellStyle name="ab 68 12" xfId="41482" xr:uid="{00000000-0005-0000-0000-000036440000}"/>
    <cellStyle name="ab 68 13" xfId="42194" xr:uid="{00000000-0005-0000-0000-000037440000}"/>
    <cellStyle name="ab 68 14" xfId="42816" xr:uid="{00000000-0005-0000-0000-000038440000}"/>
    <cellStyle name="ab 68 2" xfId="18731" xr:uid="{00000000-0005-0000-0000-000039440000}"/>
    <cellStyle name="ab 68 3" xfId="30006" xr:uid="{00000000-0005-0000-0000-00003A440000}"/>
    <cellStyle name="ab 68 4" xfId="31580" xr:uid="{00000000-0005-0000-0000-00003B440000}"/>
    <cellStyle name="ab 68 5" xfId="33112" xr:uid="{00000000-0005-0000-0000-00003C440000}"/>
    <cellStyle name="ab 68 6" xfId="34576" xr:uid="{00000000-0005-0000-0000-00003D440000}"/>
    <cellStyle name="ab 68 7" xfId="35966" xr:uid="{00000000-0005-0000-0000-00003E440000}"/>
    <cellStyle name="ab 68 8" xfId="37283" xr:uid="{00000000-0005-0000-0000-00003F440000}"/>
    <cellStyle name="ab 68 9" xfId="38505" xr:uid="{00000000-0005-0000-0000-000040440000}"/>
    <cellStyle name="ab 69" xfId="1908" xr:uid="{00000000-0005-0000-0000-000041440000}"/>
    <cellStyle name="ab 69 10" xfId="39678" xr:uid="{00000000-0005-0000-0000-000042440000}"/>
    <cellStyle name="ab 69 11" xfId="40681" xr:uid="{00000000-0005-0000-0000-000043440000}"/>
    <cellStyle name="ab 69 12" xfId="41526" xr:uid="{00000000-0005-0000-0000-000044440000}"/>
    <cellStyle name="ab 69 13" xfId="42231" xr:uid="{00000000-0005-0000-0000-000045440000}"/>
    <cellStyle name="ab 69 14" xfId="42845" xr:uid="{00000000-0005-0000-0000-000046440000}"/>
    <cellStyle name="ab 69 2" xfId="18827" xr:uid="{00000000-0005-0000-0000-000047440000}"/>
    <cellStyle name="ab 69 3" xfId="30082" xr:uid="{00000000-0005-0000-0000-000048440000}"/>
    <cellStyle name="ab 69 4" xfId="31652" xr:uid="{00000000-0005-0000-0000-000049440000}"/>
    <cellStyle name="ab 69 5" xfId="33186" xr:uid="{00000000-0005-0000-0000-00004A440000}"/>
    <cellStyle name="ab 69 6" xfId="34645" xr:uid="{00000000-0005-0000-0000-00004B440000}"/>
    <cellStyle name="ab 69 7" xfId="36034" xr:uid="{00000000-0005-0000-0000-00004C440000}"/>
    <cellStyle name="ab 69 8" xfId="37349" xr:uid="{00000000-0005-0000-0000-00004D440000}"/>
    <cellStyle name="ab 69 9" xfId="38568" xr:uid="{00000000-0005-0000-0000-00004E440000}"/>
    <cellStyle name="ab 7" xfId="1909" xr:uid="{00000000-0005-0000-0000-00004F440000}"/>
    <cellStyle name="ab 70" xfId="1910" xr:uid="{00000000-0005-0000-0000-000050440000}"/>
    <cellStyle name="ab 70 10" xfId="39728" xr:uid="{00000000-0005-0000-0000-000051440000}"/>
    <cellStyle name="ab 70 11" xfId="40723" xr:uid="{00000000-0005-0000-0000-000052440000}"/>
    <cellStyle name="ab 70 12" xfId="41564" xr:uid="{00000000-0005-0000-0000-000053440000}"/>
    <cellStyle name="ab 70 13" xfId="42261" xr:uid="{00000000-0005-0000-0000-000054440000}"/>
    <cellStyle name="ab 70 14" xfId="42872" xr:uid="{00000000-0005-0000-0000-000055440000}"/>
    <cellStyle name="ab 70 2" xfId="18921" xr:uid="{00000000-0005-0000-0000-000056440000}"/>
    <cellStyle name="ab 70 3" xfId="30154" xr:uid="{00000000-0005-0000-0000-000057440000}"/>
    <cellStyle name="ab 70 4" xfId="31725" xr:uid="{00000000-0005-0000-0000-000058440000}"/>
    <cellStyle name="ab 70 5" xfId="33254" xr:uid="{00000000-0005-0000-0000-000059440000}"/>
    <cellStyle name="ab 70 6" xfId="34710" xr:uid="{00000000-0005-0000-0000-00005A440000}"/>
    <cellStyle name="ab 70 7" xfId="36098" xr:uid="{00000000-0005-0000-0000-00005B440000}"/>
    <cellStyle name="ab 70 8" xfId="37406" xr:uid="{00000000-0005-0000-0000-00005C440000}"/>
    <cellStyle name="ab 70 9" xfId="38620" xr:uid="{00000000-0005-0000-0000-00005D440000}"/>
    <cellStyle name="ab 71" xfId="3200" xr:uid="{00000000-0005-0000-0000-00005E440000}"/>
    <cellStyle name="ab 72" xfId="13573" xr:uid="{00000000-0005-0000-0000-00005F440000}"/>
    <cellStyle name="ab 73" xfId="28830" xr:uid="{00000000-0005-0000-0000-000060440000}"/>
    <cellStyle name="ab 74" xfId="30447" xr:uid="{00000000-0005-0000-0000-000061440000}"/>
    <cellStyle name="ab 75" xfId="32086" xr:uid="{00000000-0005-0000-0000-000062440000}"/>
    <cellStyle name="ab 76" xfId="33597" xr:uid="{00000000-0005-0000-0000-000063440000}"/>
    <cellStyle name="ab 77" xfId="35037" xr:uid="{00000000-0005-0000-0000-000064440000}"/>
    <cellStyle name="ab 78" xfId="36400" xr:uid="{00000000-0005-0000-0000-000065440000}"/>
    <cellStyle name="ab 79" xfId="37689" xr:uid="{00000000-0005-0000-0000-000066440000}"/>
    <cellStyle name="ab 8" xfId="1911" xr:uid="{00000000-0005-0000-0000-000067440000}"/>
    <cellStyle name="ab 80" xfId="38872" xr:uid="{00000000-0005-0000-0000-000068440000}"/>
    <cellStyle name="ab 81" xfId="39956" xr:uid="{00000000-0005-0000-0000-000069440000}"/>
    <cellStyle name="ab 82" xfId="40907" xr:uid="{00000000-0005-0000-0000-00006A440000}"/>
    <cellStyle name="ab 83" xfId="41717" xr:uid="{00000000-0005-0000-0000-00006B440000}"/>
    <cellStyle name="ab 9" xfId="1912" xr:uid="{00000000-0005-0000-0000-00006C440000}"/>
    <cellStyle name="ab_Mosetta Stone" xfId="1913" xr:uid="{00000000-0005-0000-0000-00006D440000}"/>
    <cellStyle name="abl" xfId="1914" xr:uid="{00000000-0005-0000-0000-00006E440000}"/>
    <cellStyle name="abl 10" xfId="1915" xr:uid="{00000000-0005-0000-0000-00006F440000}"/>
    <cellStyle name="abl 11" xfId="1916" xr:uid="{00000000-0005-0000-0000-000070440000}"/>
    <cellStyle name="abl 12" xfId="1917" xr:uid="{00000000-0005-0000-0000-000071440000}"/>
    <cellStyle name="abl 13" xfId="1918" xr:uid="{00000000-0005-0000-0000-000072440000}"/>
    <cellStyle name="abl 14" xfId="1919" xr:uid="{00000000-0005-0000-0000-000073440000}"/>
    <cellStyle name="abl 15" xfId="1920" xr:uid="{00000000-0005-0000-0000-000074440000}"/>
    <cellStyle name="abl 16" xfId="1921" xr:uid="{00000000-0005-0000-0000-000075440000}"/>
    <cellStyle name="abl 17" xfId="1922" xr:uid="{00000000-0005-0000-0000-000076440000}"/>
    <cellStyle name="abl 18" xfId="1923" xr:uid="{00000000-0005-0000-0000-000077440000}"/>
    <cellStyle name="abl 19" xfId="1924" xr:uid="{00000000-0005-0000-0000-000078440000}"/>
    <cellStyle name="abl 19 10" xfId="1925" xr:uid="{00000000-0005-0000-0000-000079440000}"/>
    <cellStyle name="abl 19 11" xfId="1926" xr:uid="{00000000-0005-0000-0000-00007A440000}"/>
    <cellStyle name="abl 19 11 10" xfId="37265" xr:uid="{00000000-0005-0000-0000-00007B440000}"/>
    <cellStyle name="abl 19 11 11" xfId="38487" xr:uid="{00000000-0005-0000-0000-00007C440000}"/>
    <cellStyle name="abl 19 11 12" xfId="39602" xr:uid="{00000000-0005-0000-0000-00007D440000}"/>
    <cellStyle name="abl 19 11 13" xfId="40613" xr:uid="{00000000-0005-0000-0000-00007E440000}"/>
    <cellStyle name="abl 19 11 14" xfId="41466" xr:uid="{00000000-0005-0000-0000-00007F440000}"/>
    <cellStyle name="abl 19 11 2" xfId="14077" xr:uid="{00000000-0005-0000-0000-000080440000}"/>
    <cellStyle name="abl 19 11 3" xfId="26374" xr:uid="{00000000-0005-0000-0000-000081440000}"/>
    <cellStyle name="abl 19 11 4" xfId="19641" xr:uid="{00000000-0005-0000-0000-000082440000}"/>
    <cellStyle name="abl 19 11 5" xfId="27031" xr:uid="{00000000-0005-0000-0000-000083440000}"/>
    <cellStyle name="abl 19 11 6" xfId="31481" xr:uid="{00000000-0005-0000-0000-000084440000}"/>
    <cellStyle name="abl 19 11 7" xfId="33092" xr:uid="{00000000-0005-0000-0000-000085440000}"/>
    <cellStyle name="abl 19 11 8" xfId="34557" xr:uid="{00000000-0005-0000-0000-000086440000}"/>
    <cellStyle name="abl 19 11 9" xfId="35948" xr:uid="{00000000-0005-0000-0000-000087440000}"/>
    <cellStyle name="abl 19 12" xfId="1927" xr:uid="{00000000-0005-0000-0000-000088440000}"/>
    <cellStyle name="abl 19 12 10" xfId="37330" xr:uid="{00000000-0005-0000-0000-000089440000}"/>
    <cellStyle name="abl 19 12 11" xfId="38550" xr:uid="{00000000-0005-0000-0000-00008A440000}"/>
    <cellStyle name="abl 19 12 12" xfId="39660" xr:uid="{00000000-0005-0000-0000-00008B440000}"/>
    <cellStyle name="abl 19 12 13" xfId="40665" xr:uid="{00000000-0005-0000-0000-00008C440000}"/>
    <cellStyle name="abl 19 12 14" xfId="41510" xr:uid="{00000000-0005-0000-0000-00008D440000}"/>
    <cellStyle name="abl 19 12 2" xfId="14636" xr:uid="{00000000-0005-0000-0000-00008E440000}"/>
    <cellStyle name="abl 19 12 3" xfId="26804" xr:uid="{00000000-0005-0000-0000-00008F440000}"/>
    <cellStyle name="abl 19 12 4" xfId="13437" xr:uid="{00000000-0005-0000-0000-000090440000}"/>
    <cellStyle name="abl 19 12 5" xfId="30063" xr:uid="{00000000-0005-0000-0000-000091440000}"/>
    <cellStyle name="abl 19 12 6" xfId="31561" xr:uid="{00000000-0005-0000-0000-000092440000}"/>
    <cellStyle name="abl 19 12 7" xfId="33167" xr:uid="{00000000-0005-0000-0000-000093440000}"/>
    <cellStyle name="abl 19 12 8" xfId="34626" xr:uid="{00000000-0005-0000-0000-000094440000}"/>
    <cellStyle name="abl 19 12 9" xfId="36015" xr:uid="{00000000-0005-0000-0000-000095440000}"/>
    <cellStyle name="abl 19 13" xfId="1928" xr:uid="{00000000-0005-0000-0000-000096440000}"/>
    <cellStyle name="abl 19 13 10" xfId="23372" xr:uid="{00000000-0005-0000-0000-000097440000}"/>
    <cellStyle name="abl 19 13 11" xfId="33283" xr:uid="{00000000-0005-0000-0000-000098440000}"/>
    <cellStyle name="abl 19 13 12" xfId="34739" xr:uid="{00000000-0005-0000-0000-000099440000}"/>
    <cellStyle name="abl 19 13 13" xfId="36125" xr:uid="{00000000-0005-0000-0000-00009A440000}"/>
    <cellStyle name="abl 19 13 14" xfId="37432" xr:uid="{00000000-0005-0000-0000-00009B440000}"/>
    <cellStyle name="abl 19 13 2" xfId="14719" xr:uid="{00000000-0005-0000-0000-00009C440000}"/>
    <cellStyle name="abl 19 13 3" xfId="26861" xr:uid="{00000000-0005-0000-0000-00009D440000}"/>
    <cellStyle name="abl 19 13 4" xfId="19410" xr:uid="{00000000-0005-0000-0000-00009E440000}"/>
    <cellStyle name="abl 19 13 5" xfId="26435" xr:uid="{00000000-0005-0000-0000-00009F440000}"/>
    <cellStyle name="abl 19 13 6" xfId="21050" xr:uid="{00000000-0005-0000-0000-0000A0440000}"/>
    <cellStyle name="abl 19 13 7" xfId="25443" xr:uid="{00000000-0005-0000-0000-0000A1440000}"/>
    <cellStyle name="abl 19 13 8" xfId="25306" xr:uid="{00000000-0005-0000-0000-0000A2440000}"/>
    <cellStyle name="abl 19 13 9" xfId="20766" xr:uid="{00000000-0005-0000-0000-0000A3440000}"/>
    <cellStyle name="abl 19 14" xfId="1929" xr:uid="{00000000-0005-0000-0000-0000A4440000}"/>
    <cellStyle name="abl 19 14 10" xfId="9550" xr:uid="{00000000-0005-0000-0000-0000A5440000}"/>
    <cellStyle name="abl 19 14 11" xfId="29808" xr:uid="{00000000-0005-0000-0000-0000A6440000}"/>
    <cellStyle name="abl 19 14 12" xfId="31315" xr:uid="{00000000-0005-0000-0000-0000A7440000}"/>
    <cellStyle name="abl 19 14 13" xfId="32925" xr:uid="{00000000-0005-0000-0000-0000A8440000}"/>
    <cellStyle name="abl 19 14 14" xfId="34397" xr:uid="{00000000-0005-0000-0000-0000A9440000}"/>
    <cellStyle name="abl 19 14 2" xfId="15221" xr:uid="{00000000-0005-0000-0000-0000AA440000}"/>
    <cellStyle name="abl 19 14 3" xfId="27237" xr:uid="{00000000-0005-0000-0000-0000AB440000}"/>
    <cellStyle name="abl 19 14 4" xfId="13527" xr:uid="{00000000-0005-0000-0000-0000AC440000}"/>
    <cellStyle name="abl 19 14 5" xfId="28450" xr:uid="{00000000-0005-0000-0000-0000AD440000}"/>
    <cellStyle name="abl 19 14 6" xfId="25671" xr:uid="{00000000-0005-0000-0000-0000AE440000}"/>
    <cellStyle name="abl 19 14 7" xfId="23972" xr:uid="{00000000-0005-0000-0000-0000AF440000}"/>
    <cellStyle name="abl 19 14 8" xfId="24380" xr:uid="{00000000-0005-0000-0000-0000B0440000}"/>
    <cellStyle name="abl 19 14 9" xfId="29409" xr:uid="{00000000-0005-0000-0000-0000B1440000}"/>
    <cellStyle name="abl 19 15" xfId="1930" xr:uid="{00000000-0005-0000-0000-0000B2440000}"/>
    <cellStyle name="abl 19 15 10" xfId="33071" xr:uid="{00000000-0005-0000-0000-0000B3440000}"/>
    <cellStyle name="abl 19 15 11" xfId="34539" xr:uid="{00000000-0005-0000-0000-0000B4440000}"/>
    <cellStyle name="abl 19 15 12" xfId="35930" xr:uid="{00000000-0005-0000-0000-0000B5440000}"/>
    <cellStyle name="abl 19 15 13" xfId="37248" xr:uid="{00000000-0005-0000-0000-0000B6440000}"/>
    <cellStyle name="abl 19 15 14" xfId="38471" xr:uid="{00000000-0005-0000-0000-0000B7440000}"/>
    <cellStyle name="abl 19 15 2" xfId="15226" xr:uid="{00000000-0005-0000-0000-0000B8440000}"/>
    <cellStyle name="abl 19 15 3" xfId="27242" xr:uid="{00000000-0005-0000-0000-0000B9440000}"/>
    <cellStyle name="abl 19 15 4" xfId="25407" xr:uid="{00000000-0005-0000-0000-0000BA440000}"/>
    <cellStyle name="abl 19 15 5" xfId="28726" xr:uid="{00000000-0005-0000-0000-0000BB440000}"/>
    <cellStyle name="abl 19 15 6" xfId="26292" xr:uid="{00000000-0005-0000-0000-0000BC440000}"/>
    <cellStyle name="abl 19 15 7" xfId="9717" xr:uid="{00000000-0005-0000-0000-0000BD440000}"/>
    <cellStyle name="abl 19 15 8" xfId="24413" xr:uid="{00000000-0005-0000-0000-0000BE440000}"/>
    <cellStyle name="abl 19 15 9" xfId="31460" xr:uid="{00000000-0005-0000-0000-0000BF440000}"/>
    <cellStyle name="abl 19 16" xfId="7974" xr:uid="{00000000-0005-0000-0000-0000C0440000}"/>
    <cellStyle name="abl 19 17" xfId="21481" xr:uid="{00000000-0005-0000-0000-0000C1440000}"/>
    <cellStyle name="abl 19 18" xfId="22345" xr:uid="{00000000-0005-0000-0000-0000C2440000}"/>
    <cellStyle name="abl 19 19" xfId="20432" xr:uid="{00000000-0005-0000-0000-0000C3440000}"/>
    <cellStyle name="abl 19 2" xfId="1931" xr:uid="{00000000-0005-0000-0000-0000C4440000}"/>
    <cellStyle name="abl 19 20" xfId="28986" xr:uid="{00000000-0005-0000-0000-0000C5440000}"/>
    <cellStyle name="abl 19 21" xfId="30517" xr:uid="{00000000-0005-0000-0000-0000C6440000}"/>
    <cellStyle name="abl 19 22" xfId="32152" xr:uid="{00000000-0005-0000-0000-0000C7440000}"/>
    <cellStyle name="abl 19 23" xfId="33662" xr:uid="{00000000-0005-0000-0000-0000C8440000}"/>
    <cellStyle name="abl 19 24" xfId="35095" xr:uid="{00000000-0005-0000-0000-0000C9440000}"/>
    <cellStyle name="abl 19 25" xfId="36458" xr:uid="{00000000-0005-0000-0000-0000CA440000}"/>
    <cellStyle name="abl 19 26" xfId="37737" xr:uid="{00000000-0005-0000-0000-0000CB440000}"/>
    <cellStyle name="abl 19 27" xfId="38914" xr:uid="{00000000-0005-0000-0000-0000CC440000}"/>
    <cellStyle name="abl 19 28" xfId="39996" xr:uid="{00000000-0005-0000-0000-0000CD440000}"/>
    <cellStyle name="abl 19 3" xfId="1932" xr:uid="{00000000-0005-0000-0000-0000CE440000}"/>
    <cellStyle name="abl 19 3 10" xfId="19407" xr:uid="{00000000-0005-0000-0000-0000CF440000}"/>
    <cellStyle name="abl 19 3 11" xfId="21007" xr:uid="{00000000-0005-0000-0000-0000D0440000}"/>
    <cellStyle name="abl 19 3 12" xfId="27099" xr:uid="{00000000-0005-0000-0000-0000D1440000}"/>
    <cellStyle name="abl 19 3 13" xfId="19455" xr:uid="{00000000-0005-0000-0000-0000D2440000}"/>
    <cellStyle name="abl 19 3 14" xfId="25379" xr:uid="{00000000-0005-0000-0000-0000D3440000}"/>
    <cellStyle name="abl 19 3 15" xfId="24790" xr:uid="{00000000-0005-0000-0000-0000D4440000}"/>
    <cellStyle name="abl 19 3 2" xfId="1933" xr:uid="{00000000-0005-0000-0000-0000D5440000}"/>
    <cellStyle name="abl 19 3 3" xfId="11138" xr:uid="{00000000-0005-0000-0000-0000D6440000}"/>
    <cellStyle name="abl 19 3 4" xfId="24017" xr:uid="{00000000-0005-0000-0000-0000D7440000}"/>
    <cellStyle name="abl 19 3 5" xfId="23259" xr:uid="{00000000-0005-0000-0000-0000D8440000}"/>
    <cellStyle name="abl 19 3 6" xfId="27388" xr:uid="{00000000-0005-0000-0000-0000D9440000}"/>
    <cellStyle name="abl 19 3 7" xfId="21309" xr:uid="{00000000-0005-0000-0000-0000DA440000}"/>
    <cellStyle name="abl 19 3 8" xfId="27680" xr:uid="{00000000-0005-0000-0000-0000DB440000}"/>
    <cellStyle name="abl 19 3 9" xfId="24987" xr:uid="{00000000-0005-0000-0000-0000DC440000}"/>
    <cellStyle name="abl 19 4" xfId="1934" xr:uid="{00000000-0005-0000-0000-0000DD440000}"/>
    <cellStyle name="abl 19 4 10" xfId="9468" xr:uid="{00000000-0005-0000-0000-0000DE440000}"/>
    <cellStyle name="abl 19 4 11" xfId="22520" xr:uid="{00000000-0005-0000-0000-0000DF440000}"/>
    <cellStyle name="abl 19 4 12" xfId="24538" xr:uid="{00000000-0005-0000-0000-0000E0440000}"/>
    <cellStyle name="abl 19 4 13" xfId="21293" xr:uid="{00000000-0005-0000-0000-0000E1440000}"/>
    <cellStyle name="abl 19 4 14" xfId="27303" xr:uid="{00000000-0005-0000-0000-0000E2440000}"/>
    <cellStyle name="abl 19 4 2" xfId="10984" xr:uid="{00000000-0005-0000-0000-0000E3440000}"/>
    <cellStyle name="abl 19 4 3" xfId="23898" xr:uid="{00000000-0005-0000-0000-0000E4440000}"/>
    <cellStyle name="abl 19 4 4" xfId="23951" xr:uid="{00000000-0005-0000-0000-0000E5440000}"/>
    <cellStyle name="abl 19 4 5" xfId="24695" xr:uid="{00000000-0005-0000-0000-0000E6440000}"/>
    <cellStyle name="abl 19 4 6" xfId="25150" xr:uid="{00000000-0005-0000-0000-0000E7440000}"/>
    <cellStyle name="abl 19 4 7" xfId="24181" xr:uid="{00000000-0005-0000-0000-0000E8440000}"/>
    <cellStyle name="abl 19 4 8" xfId="23297" xr:uid="{00000000-0005-0000-0000-0000E9440000}"/>
    <cellStyle name="abl 19 4 9" xfId="9554" xr:uid="{00000000-0005-0000-0000-0000EA440000}"/>
    <cellStyle name="abl 19 5" xfId="1935" xr:uid="{00000000-0005-0000-0000-0000EB440000}"/>
    <cellStyle name="abl 19 5 10" xfId="32147" xr:uid="{00000000-0005-0000-0000-0000EC440000}"/>
    <cellStyle name="abl 19 5 11" xfId="33657" xr:uid="{00000000-0005-0000-0000-0000ED440000}"/>
    <cellStyle name="abl 19 5 12" xfId="35091" xr:uid="{00000000-0005-0000-0000-0000EE440000}"/>
    <cellStyle name="abl 19 5 13" xfId="36454" xr:uid="{00000000-0005-0000-0000-0000EF440000}"/>
    <cellStyle name="abl 19 5 14" xfId="37735" xr:uid="{00000000-0005-0000-0000-0000F0440000}"/>
    <cellStyle name="abl 19 5 2" xfId="11463" xr:uid="{00000000-0005-0000-0000-0000F1440000}"/>
    <cellStyle name="abl 19 5 3" xfId="24263" xr:uid="{00000000-0005-0000-0000-0000F2440000}"/>
    <cellStyle name="abl 19 5 4" xfId="23238" xr:uid="{00000000-0005-0000-0000-0000F3440000}"/>
    <cellStyle name="abl 19 5 5" xfId="26592" xr:uid="{00000000-0005-0000-0000-0000F4440000}"/>
    <cellStyle name="abl 19 5 6" xfId="19066" xr:uid="{00000000-0005-0000-0000-0000F5440000}"/>
    <cellStyle name="abl 19 5 7" xfId="28424" xr:uid="{00000000-0005-0000-0000-0000F6440000}"/>
    <cellStyle name="abl 19 5 8" xfId="28980" xr:uid="{00000000-0005-0000-0000-0000F7440000}"/>
    <cellStyle name="abl 19 5 9" xfId="30512" xr:uid="{00000000-0005-0000-0000-0000F8440000}"/>
    <cellStyle name="abl 19 6" xfId="1936" xr:uid="{00000000-0005-0000-0000-0000F9440000}"/>
    <cellStyle name="abl 19 6 10" xfId="19792" xr:uid="{00000000-0005-0000-0000-0000FA440000}"/>
    <cellStyle name="abl 19 6 11" xfId="29182" xr:uid="{00000000-0005-0000-0000-0000FB440000}"/>
    <cellStyle name="abl 19 6 12" xfId="21109" xr:uid="{00000000-0005-0000-0000-0000FC440000}"/>
    <cellStyle name="abl 19 6 13" xfId="31758" xr:uid="{00000000-0005-0000-0000-0000FD440000}"/>
    <cellStyle name="abl 19 6 14" xfId="23038" xr:uid="{00000000-0005-0000-0000-0000FE440000}"/>
    <cellStyle name="abl 19 6 2" xfId="12004" xr:uid="{00000000-0005-0000-0000-0000FF440000}"/>
    <cellStyle name="abl 19 6 3" xfId="24684" xr:uid="{00000000-0005-0000-0000-000000450000}"/>
    <cellStyle name="abl 19 6 4" xfId="25024" xr:uid="{00000000-0005-0000-0000-000001450000}"/>
    <cellStyle name="abl 19 6 5" xfId="29642" xr:uid="{00000000-0005-0000-0000-000002450000}"/>
    <cellStyle name="abl 19 6 6" xfId="22941" xr:uid="{00000000-0005-0000-0000-000003450000}"/>
    <cellStyle name="abl 19 6 7" xfId="23766" xr:uid="{00000000-0005-0000-0000-000004450000}"/>
    <cellStyle name="abl 19 6 8" xfId="20100" xr:uid="{00000000-0005-0000-0000-000005450000}"/>
    <cellStyle name="abl 19 6 9" xfId="23030" xr:uid="{00000000-0005-0000-0000-000006450000}"/>
    <cellStyle name="abl 19 7" xfId="1937" xr:uid="{00000000-0005-0000-0000-000007450000}"/>
    <cellStyle name="abl 19 7 10" xfId="37932" xr:uid="{00000000-0005-0000-0000-000008450000}"/>
    <cellStyle name="abl 19 7 11" xfId="39096" xr:uid="{00000000-0005-0000-0000-000009450000}"/>
    <cellStyle name="abl 19 7 12" xfId="40161" xr:uid="{00000000-0005-0000-0000-00000A450000}"/>
    <cellStyle name="abl 19 7 13" xfId="41086" xr:uid="{00000000-0005-0000-0000-00000B450000}"/>
    <cellStyle name="abl 19 7 14" xfId="41875" xr:uid="{00000000-0005-0000-0000-00000C450000}"/>
    <cellStyle name="abl 19 7 2" xfId="13038" xr:uid="{00000000-0005-0000-0000-00000D450000}"/>
    <cellStyle name="abl 19 7 3" xfId="25464" xr:uid="{00000000-0005-0000-0000-00000E450000}"/>
    <cellStyle name="abl 19 7 4" xfId="29169" xr:uid="{00000000-0005-0000-0000-00000F450000}"/>
    <cellStyle name="abl 19 7 5" xfId="30766" xr:uid="{00000000-0005-0000-0000-000010450000}"/>
    <cellStyle name="abl 19 7 6" xfId="32400" xr:uid="{00000000-0005-0000-0000-000011450000}"/>
    <cellStyle name="abl 19 7 7" xfId="33896" xr:uid="{00000000-0005-0000-0000-000012450000}"/>
    <cellStyle name="abl 19 7 8" xfId="35319" xr:uid="{00000000-0005-0000-0000-000013450000}"/>
    <cellStyle name="abl 19 7 9" xfId="36671" xr:uid="{00000000-0005-0000-0000-000014450000}"/>
    <cellStyle name="abl 19 8" xfId="1938" xr:uid="{00000000-0005-0000-0000-000015450000}"/>
    <cellStyle name="abl 19 8 10" xfId="9638" xr:uid="{00000000-0005-0000-0000-000016450000}"/>
    <cellStyle name="abl 19 8 11" xfId="28605" xr:uid="{00000000-0005-0000-0000-000017450000}"/>
    <cellStyle name="abl 19 8 12" xfId="25592" xr:uid="{00000000-0005-0000-0000-000018450000}"/>
    <cellStyle name="abl 19 8 13" xfId="31803" xr:uid="{00000000-0005-0000-0000-000019450000}"/>
    <cellStyle name="abl 19 8 14" xfId="33328" xr:uid="{00000000-0005-0000-0000-00001A450000}"/>
    <cellStyle name="abl 19 8 2" xfId="12570" xr:uid="{00000000-0005-0000-0000-00001B450000}"/>
    <cellStyle name="abl 19 8 3" xfId="25095" xr:uid="{00000000-0005-0000-0000-00001C450000}"/>
    <cellStyle name="abl 19 8 4" xfId="26561" xr:uid="{00000000-0005-0000-0000-00001D450000}"/>
    <cellStyle name="abl 19 8 5" xfId="19558" xr:uid="{00000000-0005-0000-0000-00001E450000}"/>
    <cellStyle name="abl 19 8 6" xfId="28369" xr:uid="{00000000-0005-0000-0000-00001F450000}"/>
    <cellStyle name="abl 19 8 7" xfId="25714" xr:uid="{00000000-0005-0000-0000-000020450000}"/>
    <cellStyle name="abl 19 8 8" xfId="24010" xr:uid="{00000000-0005-0000-0000-000021450000}"/>
    <cellStyle name="abl 19 8 9" xfId="26699" xr:uid="{00000000-0005-0000-0000-000022450000}"/>
    <cellStyle name="abl 19 9" xfId="1939" xr:uid="{00000000-0005-0000-0000-000023450000}"/>
    <cellStyle name="abl 19 9 10" xfId="32500" xr:uid="{00000000-0005-0000-0000-000024450000}"/>
    <cellStyle name="abl 19 9 11" xfId="33989" xr:uid="{00000000-0005-0000-0000-000025450000}"/>
    <cellStyle name="abl 19 9 12" xfId="35407" xr:uid="{00000000-0005-0000-0000-000026450000}"/>
    <cellStyle name="abl 19 9 13" xfId="36753" xr:uid="{00000000-0005-0000-0000-000027450000}"/>
    <cellStyle name="abl 19 9 14" xfId="38006" xr:uid="{00000000-0005-0000-0000-000028450000}"/>
    <cellStyle name="abl 19 9 2" xfId="11998" xr:uid="{00000000-0005-0000-0000-000029450000}"/>
    <cellStyle name="abl 19 9 3" xfId="24678" xr:uid="{00000000-0005-0000-0000-00002A450000}"/>
    <cellStyle name="abl 19 9 4" xfId="27071" xr:uid="{00000000-0005-0000-0000-00002B450000}"/>
    <cellStyle name="abl 19 9 5" xfId="29397" xr:uid="{00000000-0005-0000-0000-00002C450000}"/>
    <cellStyle name="abl 19 9 6" xfId="20850" xr:uid="{00000000-0005-0000-0000-00002D450000}"/>
    <cellStyle name="abl 19 9 7" xfId="21756" xr:uid="{00000000-0005-0000-0000-00002E450000}"/>
    <cellStyle name="abl 19 9 8" xfId="29349" xr:uid="{00000000-0005-0000-0000-00002F450000}"/>
    <cellStyle name="abl 19 9 9" xfId="30872" xr:uid="{00000000-0005-0000-0000-000030450000}"/>
    <cellStyle name="abl 2" xfId="1940" xr:uid="{00000000-0005-0000-0000-000031450000}"/>
    <cellStyle name="abl 2 2" xfId="42887" xr:uid="{00000000-0005-0000-0000-000032450000}"/>
    <cellStyle name="abl 2 3" xfId="42930" xr:uid="{00000000-0005-0000-0000-000033450000}"/>
    <cellStyle name="abl 2 4" xfId="42958" xr:uid="{00000000-0005-0000-0000-000034450000}"/>
    <cellStyle name="abl 20" xfId="1941" xr:uid="{00000000-0005-0000-0000-000035450000}"/>
    <cellStyle name="abl 20 10" xfId="1942" xr:uid="{00000000-0005-0000-0000-000036450000}"/>
    <cellStyle name="abl 20 11" xfId="1943" xr:uid="{00000000-0005-0000-0000-000037450000}"/>
    <cellStyle name="abl 20 11 10" xfId="27525" xr:uid="{00000000-0005-0000-0000-000038450000}"/>
    <cellStyle name="abl 20 11 11" xfId="26706" xr:uid="{00000000-0005-0000-0000-000039450000}"/>
    <cellStyle name="abl 20 11 12" xfId="13373" xr:uid="{00000000-0005-0000-0000-00003A450000}"/>
    <cellStyle name="abl 20 11 13" xfId="27032" xr:uid="{00000000-0005-0000-0000-00003B450000}"/>
    <cellStyle name="abl 20 11 14" xfId="13404" xr:uid="{00000000-0005-0000-0000-00003C450000}"/>
    <cellStyle name="abl 20 11 2" xfId="14111" xr:uid="{00000000-0005-0000-0000-00003D450000}"/>
    <cellStyle name="abl 20 11 3" xfId="26404" xr:uid="{00000000-0005-0000-0000-00003E450000}"/>
    <cellStyle name="abl 20 11 4" xfId="19627" xr:uid="{00000000-0005-0000-0000-00003F450000}"/>
    <cellStyle name="abl 20 11 5" xfId="27148" xr:uid="{00000000-0005-0000-0000-000040450000}"/>
    <cellStyle name="abl 20 11 6" xfId="29863" xr:uid="{00000000-0005-0000-0000-000041450000}"/>
    <cellStyle name="abl 20 11 7" xfId="30168" xr:uid="{00000000-0005-0000-0000-000042450000}"/>
    <cellStyle name="abl 20 11 8" xfId="24858" xr:uid="{00000000-0005-0000-0000-000043450000}"/>
    <cellStyle name="abl 20 11 9" xfId="19914" xr:uid="{00000000-0005-0000-0000-000044450000}"/>
    <cellStyle name="abl 20 12" xfId="1944" xr:uid="{00000000-0005-0000-0000-000045450000}"/>
    <cellStyle name="abl 20 12 10" xfId="35991" xr:uid="{00000000-0005-0000-0000-000046450000}"/>
    <cellStyle name="abl 20 12 11" xfId="37308" xr:uid="{00000000-0005-0000-0000-000047450000}"/>
    <cellStyle name="abl 20 12 12" xfId="38529" xr:uid="{00000000-0005-0000-0000-000048450000}"/>
    <cellStyle name="abl 20 12 13" xfId="39642" xr:uid="{00000000-0005-0000-0000-000049450000}"/>
    <cellStyle name="abl 20 12 14" xfId="40651" xr:uid="{00000000-0005-0000-0000-00004A450000}"/>
    <cellStyle name="abl 20 12 2" xfId="14559" xr:uid="{00000000-0005-0000-0000-00004B450000}"/>
    <cellStyle name="abl 20 12 3" xfId="26749" xr:uid="{00000000-0005-0000-0000-00004C450000}"/>
    <cellStyle name="abl 20 12 4" xfId="19477" xr:uid="{00000000-0005-0000-0000-00004D450000}"/>
    <cellStyle name="abl 20 12 5" xfId="24452" xr:uid="{00000000-0005-0000-0000-00004E450000}"/>
    <cellStyle name="abl 20 12 6" xfId="24107" xr:uid="{00000000-0005-0000-0000-00004F450000}"/>
    <cellStyle name="abl 20 12 7" xfId="31528" xr:uid="{00000000-0005-0000-0000-000050450000}"/>
    <cellStyle name="abl 20 12 8" xfId="33137" xr:uid="{00000000-0005-0000-0000-000051450000}"/>
    <cellStyle name="abl 20 12 9" xfId="34601" xr:uid="{00000000-0005-0000-0000-000052450000}"/>
    <cellStyle name="abl 20 13" xfId="1945" xr:uid="{00000000-0005-0000-0000-000053450000}"/>
    <cellStyle name="abl 20 13 10" xfId="30506" xr:uid="{00000000-0005-0000-0000-000054450000}"/>
    <cellStyle name="abl 20 13 11" xfId="32141" xr:uid="{00000000-0005-0000-0000-000055450000}"/>
    <cellStyle name="abl 20 13 12" xfId="33652" xr:uid="{00000000-0005-0000-0000-000056450000}"/>
    <cellStyle name="abl 20 13 13" xfId="35087" xr:uid="{00000000-0005-0000-0000-000057450000}"/>
    <cellStyle name="abl 20 13 14" xfId="36450" xr:uid="{00000000-0005-0000-0000-000058450000}"/>
    <cellStyle name="abl 20 13 2" xfId="14750" xr:uid="{00000000-0005-0000-0000-000059450000}"/>
    <cellStyle name="abl 20 13 3" xfId="26882" xr:uid="{00000000-0005-0000-0000-00005A450000}"/>
    <cellStyle name="abl 20 13 4" xfId="13450" xr:uid="{00000000-0005-0000-0000-00005B450000}"/>
    <cellStyle name="abl 20 13 5" xfId="28142" xr:uid="{00000000-0005-0000-0000-00005C450000}"/>
    <cellStyle name="abl 20 13 6" xfId="13570" xr:uid="{00000000-0005-0000-0000-00005D450000}"/>
    <cellStyle name="abl 20 13 7" xfId="19950" xr:uid="{00000000-0005-0000-0000-00005E450000}"/>
    <cellStyle name="abl 20 13 8" xfId="28945" xr:uid="{00000000-0005-0000-0000-00005F450000}"/>
    <cellStyle name="abl 20 13 9" xfId="28974" xr:uid="{00000000-0005-0000-0000-000060450000}"/>
    <cellStyle name="abl 20 14" xfId="1946" xr:uid="{00000000-0005-0000-0000-000061450000}"/>
    <cellStyle name="abl 20 14 10" xfId="30488" xr:uid="{00000000-0005-0000-0000-000062450000}"/>
    <cellStyle name="abl 20 14 11" xfId="32125" xr:uid="{00000000-0005-0000-0000-000063450000}"/>
    <cellStyle name="abl 20 14 12" xfId="33636" xr:uid="{00000000-0005-0000-0000-000064450000}"/>
    <cellStyle name="abl 20 14 13" xfId="35075" xr:uid="{00000000-0005-0000-0000-000065450000}"/>
    <cellStyle name="abl 20 14 14" xfId="36438" xr:uid="{00000000-0005-0000-0000-000066450000}"/>
    <cellStyle name="abl 20 14 2" xfId="15348" xr:uid="{00000000-0005-0000-0000-000067450000}"/>
    <cellStyle name="abl 20 14 3" xfId="27334" xr:uid="{00000000-0005-0000-0000-000068450000}"/>
    <cellStyle name="abl 20 14 4" xfId="26746" xr:uid="{00000000-0005-0000-0000-000069450000}"/>
    <cellStyle name="abl 20 14 5" xfId="13420" xr:uid="{00000000-0005-0000-0000-00006A450000}"/>
    <cellStyle name="abl 20 14 6" xfId="28532" xr:uid="{00000000-0005-0000-0000-00006B450000}"/>
    <cellStyle name="abl 20 14 7" xfId="22731" xr:uid="{00000000-0005-0000-0000-00006C450000}"/>
    <cellStyle name="abl 20 14 8" xfId="20075" xr:uid="{00000000-0005-0000-0000-00006D450000}"/>
    <cellStyle name="abl 20 14 9" xfId="23415" xr:uid="{00000000-0005-0000-0000-00006E450000}"/>
    <cellStyle name="abl 20 15" xfId="1947" xr:uid="{00000000-0005-0000-0000-00006F450000}"/>
    <cellStyle name="abl 20 15 10" xfId="25914" xr:uid="{00000000-0005-0000-0000-000070450000}"/>
    <cellStyle name="abl 20 15 11" xfId="30115" xr:uid="{00000000-0005-0000-0000-000071450000}"/>
    <cellStyle name="abl 20 15 12" xfId="23597" xr:uid="{00000000-0005-0000-0000-000072450000}"/>
    <cellStyle name="abl 20 15 13" xfId="20112" xr:uid="{00000000-0005-0000-0000-000073450000}"/>
    <cellStyle name="abl 20 15 14" xfId="20526" xr:uid="{00000000-0005-0000-0000-000074450000}"/>
    <cellStyle name="abl 20 15 2" xfId="15705" xr:uid="{00000000-0005-0000-0000-000075450000}"/>
    <cellStyle name="abl 20 15 3" xfId="27599" xr:uid="{00000000-0005-0000-0000-000076450000}"/>
    <cellStyle name="abl 20 15 4" xfId="23044" xr:uid="{00000000-0005-0000-0000-000077450000}"/>
    <cellStyle name="abl 20 15 5" xfId="27738" xr:uid="{00000000-0005-0000-0000-000078450000}"/>
    <cellStyle name="abl 20 15 6" xfId="19676" xr:uid="{00000000-0005-0000-0000-000079450000}"/>
    <cellStyle name="abl 20 15 7" xfId="26488" xr:uid="{00000000-0005-0000-0000-00007A450000}"/>
    <cellStyle name="abl 20 15 8" xfId="20893" xr:uid="{00000000-0005-0000-0000-00007B450000}"/>
    <cellStyle name="abl 20 15 9" xfId="27984" xr:uid="{00000000-0005-0000-0000-00007C450000}"/>
    <cellStyle name="abl 20 16" xfId="8074" xr:uid="{00000000-0005-0000-0000-00007D450000}"/>
    <cellStyle name="abl 20 17" xfId="21563" xr:uid="{00000000-0005-0000-0000-00007E450000}"/>
    <cellStyle name="abl 20 18" xfId="23910" xr:uid="{00000000-0005-0000-0000-00007F450000}"/>
    <cellStyle name="abl 20 19" xfId="26762" xr:uid="{00000000-0005-0000-0000-000080450000}"/>
    <cellStyle name="abl 20 2" xfId="1948" xr:uid="{00000000-0005-0000-0000-000081450000}"/>
    <cellStyle name="abl 20 20" xfId="7887" xr:uid="{00000000-0005-0000-0000-000082450000}"/>
    <cellStyle name="abl 20 21" xfId="21231" xr:uid="{00000000-0005-0000-0000-000083450000}"/>
    <cellStyle name="abl 20 22" xfId="21164" xr:uid="{00000000-0005-0000-0000-000084450000}"/>
    <cellStyle name="abl 20 23" xfId="27564" xr:uid="{00000000-0005-0000-0000-000085450000}"/>
    <cellStyle name="abl 20 24" xfId="13519" xr:uid="{00000000-0005-0000-0000-000086450000}"/>
    <cellStyle name="abl 20 25" xfId="25933" xr:uid="{00000000-0005-0000-0000-000087450000}"/>
    <cellStyle name="abl 20 26" xfId="19836" xr:uid="{00000000-0005-0000-0000-000088450000}"/>
    <cellStyle name="abl 20 27" xfId="28135" xr:uid="{00000000-0005-0000-0000-000089450000}"/>
    <cellStyle name="abl 20 28" xfId="22505" xr:uid="{00000000-0005-0000-0000-00008A450000}"/>
    <cellStyle name="abl 20 3" xfId="1949" xr:uid="{00000000-0005-0000-0000-00008B450000}"/>
    <cellStyle name="abl 20 3 10" xfId="32989" xr:uid="{00000000-0005-0000-0000-00008C450000}"/>
    <cellStyle name="abl 20 3 11" xfId="34459" xr:uid="{00000000-0005-0000-0000-00008D450000}"/>
    <cellStyle name="abl 20 3 12" xfId="35853" xr:uid="{00000000-0005-0000-0000-00008E450000}"/>
    <cellStyle name="abl 20 3 13" xfId="37179" xr:uid="{00000000-0005-0000-0000-00008F450000}"/>
    <cellStyle name="abl 20 3 14" xfId="38406" xr:uid="{00000000-0005-0000-0000-000090450000}"/>
    <cellStyle name="abl 20 3 15" xfId="39531" xr:uid="{00000000-0005-0000-0000-000091450000}"/>
    <cellStyle name="abl 20 3 2" xfId="1950" xr:uid="{00000000-0005-0000-0000-000092450000}"/>
    <cellStyle name="abl 20 3 3" xfId="11169" xr:uid="{00000000-0005-0000-0000-000093450000}"/>
    <cellStyle name="abl 20 3 4" xfId="24043" xr:uid="{00000000-0005-0000-0000-000094450000}"/>
    <cellStyle name="abl 20 3 5" xfId="23922" xr:uid="{00000000-0005-0000-0000-000095450000}"/>
    <cellStyle name="abl 20 3 6" xfId="26479" xr:uid="{00000000-0005-0000-0000-000096450000}"/>
    <cellStyle name="abl 20 3 7" xfId="20841" xr:uid="{00000000-0005-0000-0000-000097450000}"/>
    <cellStyle name="abl 20 3 8" xfId="23375" xr:uid="{00000000-0005-0000-0000-000098450000}"/>
    <cellStyle name="abl 20 3 9" xfId="31372" xr:uid="{00000000-0005-0000-0000-000099450000}"/>
    <cellStyle name="abl 20 4" xfId="1951" xr:uid="{00000000-0005-0000-0000-00009A450000}"/>
    <cellStyle name="abl 20 4 10" xfId="27755" xr:uid="{00000000-0005-0000-0000-00009B450000}"/>
    <cellStyle name="abl 20 4 11" xfId="19655" xr:uid="{00000000-0005-0000-0000-00009C450000}"/>
    <cellStyle name="abl 20 4 12" xfId="3194" xr:uid="{00000000-0005-0000-0000-00009D450000}"/>
    <cellStyle name="abl 20 4 13" xfId="30940" xr:uid="{00000000-0005-0000-0000-00009E450000}"/>
    <cellStyle name="abl 20 4 14" xfId="32565" xr:uid="{00000000-0005-0000-0000-00009F450000}"/>
    <cellStyle name="abl 20 4 2" xfId="11119" xr:uid="{00000000-0005-0000-0000-0000A0450000}"/>
    <cellStyle name="abl 20 4 3" xfId="24002" xr:uid="{00000000-0005-0000-0000-0000A1450000}"/>
    <cellStyle name="abl 20 4 4" xfId="19133" xr:uid="{00000000-0005-0000-0000-0000A2450000}"/>
    <cellStyle name="abl 20 4 5" xfId="25101" xr:uid="{00000000-0005-0000-0000-0000A3450000}"/>
    <cellStyle name="abl 20 4 6" xfId="21312" xr:uid="{00000000-0005-0000-0000-0000A4450000}"/>
    <cellStyle name="abl 20 4 7" xfId="26175" xr:uid="{00000000-0005-0000-0000-0000A5450000}"/>
    <cellStyle name="abl 20 4 8" xfId="21736" xr:uid="{00000000-0005-0000-0000-0000A6450000}"/>
    <cellStyle name="abl 20 4 9" xfId="22568" xr:uid="{00000000-0005-0000-0000-0000A7450000}"/>
    <cellStyle name="abl 20 5" xfId="1952" xr:uid="{00000000-0005-0000-0000-0000A8450000}"/>
    <cellStyle name="abl 20 5 10" xfId="19047" xr:uid="{00000000-0005-0000-0000-0000A9450000}"/>
    <cellStyle name="abl 20 5 11" xfId="26848" xr:uid="{00000000-0005-0000-0000-0000AA450000}"/>
    <cellStyle name="abl 20 5 12" xfId="29354" xr:uid="{00000000-0005-0000-0000-0000AB450000}"/>
    <cellStyle name="abl 20 5 13" xfId="26744" xr:uid="{00000000-0005-0000-0000-0000AC450000}"/>
    <cellStyle name="abl 20 5 14" xfId="22632" xr:uid="{00000000-0005-0000-0000-0000AD450000}"/>
    <cellStyle name="abl 20 5 2" xfId="11494" xr:uid="{00000000-0005-0000-0000-0000AE450000}"/>
    <cellStyle name="abl 20 5 3" xfId="24288" xr:uid="{00000000-0005-0000-0000-0000AF450000}"/>
    <cellStyle name="abl 20 5 4" xfId="24297" xr:uid="{00000000-0005-0000-0000-0000B0450000}"/>
    <cellStyle name="abl 20 5 5" xfId="24935" xr:uid="{00000000-0005-0000-0000-0000B1450000}"/>
    <cellStyle name="abl 20 5 6" xfId="20761" xr:uid="{00000000-0005-0000-0000-0000B2450000}"/>
    <cellStyle name="abl 20 5 7" xfId="21348" xr:uid="{00000000-0005-0000-0000-0000B3450000}"/>
    <cellStyle name="abl 20 5 8" xfId="27652" xr:uid="{00000000-0005-0000-0000-0000B4450000}"/>
    <cellStyle name="abl 20 5 9" xfId="24465" xr:uid="{00000000-0005-0000-0000-0000B5450000}"/>
    <cellStyle name="abl 20 6" xfId="1953" xr:uid="{00000000-0005-0000-0000-0000B6450000}"/>
    <cellStyle name="abl 20 6 10" xfId="35601" xr:uid="{00000000-0005-0000-0000-0000B7450000}"/>
    <cellStyle name="abl 20 6 11" xfId="36940" xr:uid="{00000000-0005-0000-0000-0000B8450000}"/>
    <cellStyle name="abl 20 6 12" xfId="38182" xr:uid="{00000000-0005-0000-0000-0000B9450000}"/>
    <cellStyle name="abl 20 6 13" xfId="39327" xr:uid="{00000000-0005-0000-0000-0000BA450000}"/>
    <cellStyle name="abl 20 6 14" xfId="40364" xr:uid="{00000000-0005-0000-0000-0000BB450000}"/>
    <cellStyle name="abl 20 6 2" xfId="12035" xr:uid="{00000000-0005-0000-0000-0000BC450000}"/>
    <cellStyle name="abl 20 6 3" xfId="24710" xr:uid="{00000000-0005-0000-0000-0000BD450000}"/>
    <cellStyle name="abl 20 6 4" xfId="25279" xr:uid="{00000000-0005-0000-0000-0000BE450000}"/>
    <cellStyle name="abl 20 6 5" xfId="25195" xr:uid="{00000000-0005-0000-0000-0000BF450000}"/>
    <cellStyle name="abl 20 6 6" xfId="29589" xr:uid="{00000000-0005-0000-0000-0000C0450000}"/>
    <cellStyle name="abl 20 6 7" xfId="31096" xr:uid="{00000000-0005-0000-0000-0000C1450000}"/>
    <cellStyle name="abl 20 6 8" xfId="32718" xr:uid="{00000000-0005-0000-0000-0000C2450000}"/>
    <cellStyle name="abl 20 6 9" xfId="34194" xr:uid="{00000000-0005-0000-0000-0000C3450000}"/>
    <cellStyle name="abl 20 7" xfId="1954" xr:uid="{00000000-0005-0000-0000-0000C4450000}"/>
    <cellStyle name="abl 20 7 10" xfId="33511" xr:uid="{00000000-0005-0000-0000-0000C5450000}"/>
    <cellStyle name="abl 20 7 11" xfId="34953" xr:uid="{00000000-0005-0000-0000-0000C6450000}"/>
    <cellStyle name="abl 20 7 12" xfId="36325" xr:uid="{00000000-0005-0000-0000-0000C7450000}"/>
    <cellStyle name="abl 20 7 13" xfId="37619" xr:uid="{00000000-0005-0000-0000-0000C8450000}"/>
    <cellStyle name="abl 20 7 14" xfId="38811" xr:uid="{00000000-0005-0000-0000-0000C9450000}"/>
    <cellStyle name="abl 20 7 2" xfId="12611" xr:uid="{00000000-0005-0000-0000-0000CA450000}"/>
    <cellStyle name="abl 20 7 3" xfId="25129" xr:uid="{00000000-0005-0000-0000-0000CB450000}"/>
    <cellStyle name="abl 20 7 4" xfId="26163" xr:uid="{00000000-0005-0000-0000-0000CC450000}"/>
    <cellStyle name="abl 20 7 5" xfId="9512" xr:uid="{00000000-0005-0000-0000-0000CD450000}"/>
    <cellStyle name="abl 20 7 6" xfId="19672" xr:uid="{00000000-0005-0000-0000-0000CE450000}"/>
    <cellStyle name="abl 20 7 7" xfId="13196" xr:uid="{00000000-0005-0000-0000-0000CF450000}"/>
    <cellStyle name="abl 20 7 8" xfId="30358" xr:uid="{00000000-0005-0000-0000-0000D0450000}"/>
    <cellStyle name="abl 20 7 9" xfId="31996" xr:uid="{00000000-0005-0000-0000-0000D1450000}"/>
    <cellStyle name="abl 20 8" xfId="1955" xr:uid="{00000000-0005-0000-0000-0000D2450000}"/>
    <cellStyle name="abl 20 8 10" xfId="24325" xr:uid="{00000000-0005-0000-0000-0000D3450000}"/>
    <cellStyle name="abl 20 8 11" xfId="19118" xr:uid="{00000000-0005-0000-0000-0000D4450000}"/>
    <cellStyle name="abl 20 8 12" xfId="21417" xr:uid="{00000000-0005-0000-0000-0000D5450000}"/>
    <cellStyle name="abl 20 8 13" xfId="27739" xr:uid="{00000000-0005-0000-0000-0000D6450000}"/>
    <cellStyle name="abl 20 8 14" xfId="19660" xr:uid="{00000000-0005-0000-0000-0000D7450000}"/>
    <cellStyle name="abl 20 8 2" xfId="12901" xr:uid="{00000000-0005-0000-0000-0000D8450000}"/>
    <cellStyle name="abl 20 8 3" xfId="25356" xr:uid="{00000000-0005-0000-0000-0000D9450000}"/>
    <cellStyle name="abl 20 8 4" xfId="21499" xr:uid="{00000000-0005-0000-0000-0000DA450000}"/>
    <cellStyle name="abl 20 8 5" xfId="24065" xr:uid="{00000000-0005-0000-0000-0000DB450000}"/>
    <cellStyle name="abl 20 8 6" xfId="23682" xr:uid="{00000000-0005-0000-0000-0000DC450000}"/>
    <cellStyle name="abl 20 8 7" xfId="20964" xr:uid="{00000000-0005-0000-0000-0000DD450000}"/>
    <cellStyle name="abl 20 8 8" xfId="21598" xr:uid="{00000000-0005-0000-0000-0000DE450000}"/>
    <cellStyle name="abl 20 8 9" xfId="25271" xr:uid="{00000000-0005-0000-0000-0000DF450000}"/>
    <cellStyle name="abl 20 9" xfId="1956" xr:uid="{00000000-0005-0000-0000-0000E0450000}"/>
    <cellStyle name="abl 20 9 10" xfId="34685" xr:uid="{00000000-0005-0000-0000-0000E1450000}"/>
    <cellStyle name="abl 20 9 11" xfId="36074" xr:uid="{00000000-0005-0000-0000-0000E2450000}"/>
    <cellStyle name="abl 20 9 12" xfId="37384" xr:uid="{00000000-0005-0000-0000-0000E3450000}"/>
    <cellStyle name="abl 20 9 13" xfId="38598" xr:uid="{00000000-0005-0000-0000-0000E4450000}"/>
    <cellStyle name="abl 20 9 14" xfId="39707" xr:uid="{00000000-0005-0000-0000-0000E5450000}"/>
    <cellStyle name="abl 20 9 2" xfId="12432" xr:uid="{00000000-0005-0000-0000-0000E6450000}"/>
    <cellStyle name="abl 20 9 3" xfId="24988" xr:uid="{00000000-0005-0000-0000-0000E7450000}"/>
    <cellStyle name="abl 20 9 4" xfId="24272" xr:uid="{00000000-0005-0000-0000-0000E8450000}"/>
    <cellStyle name="abl 20 9 5" xfId="24327" xr:uid="{00000000-0005-0000-0000-0000E9450000}"/>
    <cellStyle name="abl 20 9 6" xfId="19534" xr:uid="{00000000-0005-0000-0000-0000EA450000}"/>
    <cellStyle name="abl 20 9 7" xfId="30128" xr:uid="{00000000-0005-0000-0000-0000EB450000}"/>
    <cellStyle name="abl 20 9 8" xfId="31626" xr:uid="{00000000-0005-0000-0000-0000EC450000}"/>
    <cellStyle name="abl 20 9 9" xfId="33229" xr:uid="{00000000-0005-0000-0000-0000ED450000}"/>
    <cellStyle name="abl 21" xfId="1957" xr:uid="{00000000-0005-0000-0000-0000EE450000}"/>
    <cellStyle name="abl 21 10" xfId="32775" xr:uid="{00000000-0005-0000-0000-0000EF450000}"/>
    <cellStyle name="abl 21 11" xfId="34251" xr:uid="{00000000-0005-0000-0000-0000F0450000}"/>
    <cellStyle name="abl 21 12" xfId="35656" xr:uid="{00000000-0005-0000-0000-0000F1450000}"/>
    <cellStyle name="abl 21 13" xfId="36994" xr:uid="{00000000-0005-0000-0000-0000F2450000}"/>
    <cellStyle name="abl 21 14" xfId="38235" xr:uid="{00000000-0005-0000-0000-0000F3450000}"/>
    <cellStyle name="abl 21 15" xfId="39374" xr:uid="{00000000-0005-0000-0000-0000F4450000}"/>
    <cellStyle name="abl 21 16" xfId="40408" xr:uid="{00000000-0005-0000-0000-0000F5450000}"/>
    <cellStyle name="abl 21 2" xfId="1958" xr:uid="{00000000-0005-0000-0000-0000F6450000}"/>
    <cellStyle name="abl 21 3" xfId="1959" xr:uid="{00000000-0005-0000-0000-0000F7450000}"/>
    <cellStyle name="abl 21 4" xfId="8174" xr:uid="{00000000-0005-0000-0000-0000F8450000}"/>
    <cellStyle name="abl 21 5" xfId="21643" xr:uid="{00000000-0005-0000-0000-0000F9450000}"/>
    <cellStyle name="abl 21 6" xfId="23436" xr:uid="{00000000-0005-0000-0000-0000FA450000}"/>
    <cellStyle name="abl 21 7" xfId="28739" xr:uid="{00000000-0005-0000-0000-0000FB450000}"/>
    <cellStyle name="abl 21 8" xfId="23811" xr:uid="{00000000-0005-0000-0000-0000FC450000}"/>
    <cellStyle name="abl 21 9" xfId="31154" xr:uid="{00000000-0005-0000-0000-0000FD450000}"/>
    <cellStyle name="abl 22" xfId="1960" xr:uid="{00000000-0005-0000-0000-0000FE450000}"/>
    <cellStyle name="abl 22 10" xfId="1961" xr:uid="{00000000-0005-0000-0000-0000FF450000}"/>
    <cellStyle name="abl 22 11" xfId="1962" xr:uid="{00000000-0005-0000-0000-000000460000}"/>
    <cellStyle name="abl 22 11 10" xfId="34344" xr:uid="{00000000-0005-0000-0000-000001460000}"/>
    <cellStyle name="abl 22 11 11" xfId="35743" xr:uid="{00000000-0005-0000-0000-000002460000}"/>
    <cellStyle name="abl 22 11 12" xfId="37074" xr:uid="{00000000-0005-0000-0000-000003460000}"/>
    <cellStyle name="abl 22 11 13" xfId="38307" xr:uid="{00000000-0005-0000-0000-000004460000}"/>
    <cellStyle name="abl 22 11 14" xfId="39437" xr:uid="{00000000-0005-0000-0000-000005460000}"/>
    <cellStyle name="abl 22 11 2" xfId="14158" xr:uid="{00000000-0005-0000-0000-000006460000}"/>
    <cellStyle name="abl 22 11 3" xfId="26440" xr:uid="{00000000-0005-0000-0000-000007460000}"/>
    <cellStyle name="abl 22 11 4" xfId="13332" xr:uid="{00000000-0005-0000-0000-000008460000}"/>
    <cellStyle name="abl 22 11 5" xfId="26912" xr:uid="{00000000-0005-0000-0000-000009460000}"/>
    <cellStyle name="abl 22 11 6" xfId="13410" xr:uid="{00000000-0005-0000-0000-00000A460000}"/>
    <cellStyle name="abl 22 11 7" xfId="29748" xr:uid="{00000000-0005-0000-0000-00000B460000}"/>
    <cellStyle name="abl 22 11 8" xfId="31255" xr:uid="{00000000-0005-0000-0000-00000C460000}"/>
    <cellStyle name="abl 22 11 9" xfId="32871" xr:uid="{00000000-0005-0000-0000-00000D460000}"/>
    <cellStyle name="abl 22 12" xfId="1963" xr:uid="{00000000-0005-0000-0000-00000E460000}"/>
    <cellStyle name="abl 22 12 10" xfId="28269" xr:uid="{00000000-0005-0000-0000-00000F460000}"/>
    <cellStyle name="abl 22 12 11" xfId="33300" xr:uid="{00000000-0005-0000-0000-000010460000}"/>
    <cellStyle name="abl 22 12 12" xfId="34756" xr:uid="{00000000-0005-0000-0000-000011460000}"/>
    <cellStyle name="abl 22 12 13" xfId="36142" xr:uid="{00000000-0005-0000-0000-000012460000}"/>
    <cellStyle name="abl 22 12 14" xfId="37445" xr:uid="{00000000-0005-0000-0000-000013460000}"/>
    <cellStyle name="abl 22 12 2" xfId="14539" xr:uid="{00000000-0005-0000-0000-000014460000}"/>
    <cellStyle name="abl 22 12 3" xfId="26733" xr:uid="{00000000-0005-0000-0000-000015460000}"/>
    <cellStyle name="abl 22 12 4" xfId="9664" xr:uid="{00000000-0005-0000-0000-000016460000}"/>
    <cellStyle name="abl 22 12 5" xfId="30133" xr:uid="{00000000-0005-0000-0000-000017460000}"/>
    <cellStyle name="abl 22 12 6" xfId="23321" xr:uid="{00000000-0005-0000-0000-000018460000}"/>
    <cellStyle name="abl 22 12 7" xfId="29316" xr:uid="{00000000-0005-0000-0000-000019460000}"/>
    <cellStyle name="abl 22 12 8" xfId="20545" xr:uid="{00000000-0005-0000-0000-00001A460000}"/>
    <cellStyle name="abl 22 12 9" xfId="23903" xr:uid="{00000000-0005-0000-0000-00001B460000}"/>
    <cellStyle name="abl 22 13" xfId="1964" xr:uid="{00000000-0005-0000-0000-00001C460000}"/>
    <cellStyle name="abl 22 13 10" xfId="21105" xr:uid="{00000000-0005-0000-0000-00001D460000}"/>
    <cellStyle name="abl 22 13 11" xfId="3247" xr:uid="{00000000-0005-0000-0000-00001E460000}"/>
    <cellStyle name="abl 22 13 12" xfId="27251" xr:uid="{00000000-0005-0000-0000-00001F460000}"/>
    <cellStyle name="abl 22 13 13" xfId="25380" xr:uid="{00000000-0005-0000-0000-000020460000}"/>
    <cellStyle name="abl 22 13 14" xfId="23113" xr:uid="{00000000-0005-0000-0000-000021460000}"/>
    <cellStyle name="abl 22 13 2" xfId="14789" xr:uid="{00000000-0005-0000-0000-000022460000}"/>
    <cellStyle name="abl 22 13 3" xfId="26915" xr:uid="{00000000-0005-0000-0000-000023460000}"/>
    <cellStyle name="abl 22 13 4" xfId="19385" xr:uid="{00000000-0005-0000-0000-000024460000}"/>
    <cellStyle name="abl 22 13 5" xfId="24233" xr:uid="{00000000-0005-0000-0000-000025460000}"/>
    <cellStyle name="abl 22 13 6" xfId="23318" xr:uid="{00000000-0005-0000-0000-000026460000}"/>
    <cellStyle name="abl 22 13 7" xfId="28796" xr:uid="{00000000-0005-0000-0000-000027460000}"/>
    <cellStyle name="abl 22 13 8" xfId="19126" xr:uid="{00000000-0005-0000-0000-000028460000}"/>
    <cellStyle name="abl 22 13 9" xfId="21415" xr:uid="{00000000-0005-0000-0000-000029460000}"/>
    <cellStyle name="abl 22 14" xfId="1965" xr:uid="{00000000-0005-0000-0000-00002A460000}"/>
    <cellStyle name="abl 22 14 10" xfId="28912" xr:uid="{00000000-0005-0000-0000-00002B460000}"/>
    <cellStyle name="abl 22 14 11" xfId="30445" xr:uid="{00000000-0005-0000-0000-00002C460000}"/>
    <cellStyle name="abl 22 14 12" xfId="32085" xr:uid="{00000000-0005-0000-0000-00002D460000}"/>
    <cellStyle name="abl 22 14 13" xfId="33596" xr:uid="{00000000-0005-0000-0000-00002E460000}"/>
    <cellStyle name="abl 22 14 14" xfId="35036" xr:uid="{00000000-0005-0000-0000-00002F460000}"/>
    <cellStyle name="abl 22 14 2" xfId="15648" xr:uid="{00000000-0005-0000-0000-000030460000}"/>
    <cellStyle name="abl 22 14 3" xfId="27558" xr:uid="{00000000-0005-0000-0000-000031460000}"/>
    <cellStyle name="abl 22 14 4" xfId="28563" xr:uid="{00000000-0005-0000-0000-000032460000}"/>
    <cellStyle name="abl 22 14 5" xfId="19320" xr:uid="{00000000-0005-0000-0000-000033460000}"/>
    <cellStyle name="abl 22 14 6" xfId="28804" xr:uid="{00000000-0005-0000-0000-000034460000}"/>
    <cellStyle name="abl 22 14 7" xfId="21297" xr:uid="{00000000-0005-0000-0000-000035460000}"/>
    <cellStyle name="abl 22 14 8" xfId="27351" xr:uid="{00000000-0005-0000-0000-000036460000}"/>
    <cellStyle name="abl 22 14 9" xfId="23046" xr:uid="{00000000-0005-0000-0000-000037460000}"/>
    <cellStyle name="abl 22 15" xfId="1966" xr:uid="{00000000-0005-0000-0000-000038460000}"/>
    <cellStyle name="abl 22 15 10" xfId="28445" xr:uid="{00000000-0005-0000-0000-000039460000}"/>
    <cellStyle name="abl 22 15 11" xfId="27285" xr:uid="{00000000-0005-0000-0000-00003A460000}"/>
    <cellStyle name="abl 22 15 12" xfId="19531" xr:uid="{00000000-0005-0000-0000-00003B460000}"/>
    <cellStyle name="abl 22 15 13" xfId="28829" xr:uid="{00000000-0005-0000-0000-00003C460000}"/>
    <cellStyle name="abl 22 15 14" xfId="30372" xr:uid="{00000000-0005-0000-0000-00003D460000}"/>
    <cellStyle name="abl 22 15 2" xfId="15671" xr:uid="{00000000-0005-0000-0000-00003E460000}"/>
    <cellStyle name="abl 22 15 3" xfId="27575" xr:uid="{00000000-0005-0000-0000-00003F460000}"/>
    <cellStyle name="abl 22 15 4" xfId="26020" xr:uid="{00000000-0005-0000-0000-000040460000}"/>
    <cellStyle name="abl 22 15 5" xfId="13207" xr:uid="{00000000-0005-0000-0000-000041460000}"/>
    <cellStyle name="abl 22 15 6" xfId="21688" xr:uid="{00000000-0005-0000-0000-000042460000}"/>
    <cellStyle name="abl 22 15 7" xfId="26892" xr:uid="{00000000-0005-0000-0000-000043460000}"/>
    <cellStyle name="abl 22 15 8" xfId="24310" xr:uid="{00000000-0005-0000-0000-000044460000}"/>
    <cellStyle name="abl 22 15 9" xfId="23265" xr:uid="{00000000-0005-0000-0000-000045460000}"/>
    <cellStyle name="abl 22 16" xfId="8271" xr:uid="{00000000-0005-0000-0000-000046460000}"/>
    <cellStyle name="abl 22 17" xfId="21725" xr:uid="{00000000-0005-0000-0000-000047460000}"/>
    <cellStyle name="abl 22 18" xfId="21018" xr:uid="{00000000-0005-0000-0000-000048460000}"/>
    <cellStyle name="abl 22 19" xfId="24237" xr:uid="{00000000-0005-0000-0000-000049460000}"/>
    <cellStyle name="abl 22 2" xfId="1967" xr:uid="{00000000-0005-0000-0000-00004A460000}"/>
    <cellStyle name="abl 22 20" xfId="23353" xr:uid="{00000000-0005-0000-0000-00004B460000}"/>
    <cellStyle name="abl 22 21" xfId="19124" xr:uid="{00000000-0005-0000-0000-00004C460000}"/>
    <cellStyle name="abl 22 22" xfId="27342" xr:uid="{00000000-0005-0000-0000-00004D460000}"/>
    <cellStyle name="abl 22 23" xfId="19334" xr:uid="{00000000-0005-0000-0000-00004E460000}"/>
    <cellStyle name="abl 22 24" xfId="19767" xr:uid="{00000000-0005-0000-0000-00004F460000}"/>
    <cellStyle name="abl 22 25" xfId="19887" xr:uid="{00000000-0005-0000-0000-000050460000}"/>
    <cellStyle name="abl 22 26" xfId="30121" xr:uid="{00000000-0005-0000-0000-000051460000}"/>
    <cellStyle name="abl 22 27" xfId="31618" xr:uid="{00000000-0005-0000-0000-000052460000}"/>
    <cellStyle name="abl 22 28" xfId="33221" xr:uid="{00000000-0005-0000-0000-000053460000}"/>
    <cellStyle name="abl 22 3" xfId="1968" xr:uid="{00000000-0005-0000-0000-000054460000}"/>
    <cellStyle name="abl 22 3 10" xfId="32840" xr:uid="{00000000-0005-0000-0000-000055460000}"/>
    <cellStyle name="abl 22 3 11" xfId="34316" xr:uid="{00000000-0005-0000-0000-000056460000}"/>
    <cellStyle name="abl 22 3 12" xfId="35717" xr:uid="{00000000-0005-0000-0000-000057460000}"/>
    <cellStyle name="abl 22 3 13" xfId="37051" xr:uid="{00000000-0005-0000-0000-000058460000}"/>
    <cellStyle name="abl 22 3 14" xfId="38285" xr:uid="{00000000-0005-0000-0000-000059460000}"/>
    <cellStyle name="abl 22 3 15" xfId="39421" xr:uid="{00000000-0005-0000-0000-00005A460000}"/>
    <cellStyle name="abl 22 3 2" xfId="1969" xr:uid="{00000000-0005-0000-0000-00005B460000}"/>
    <cellStyle name="abl 22 3 3" xfId="11208" xr:uid="{00000000-0005-0000-0000-00005C460000}"/>
    <cellStyle name="abl 22 3 4" xfId="24075" xr:uid="{00000000-0005-0000-0000-00005D460000}"/>
    <cellStyle name="abl 22 3 5" xfId="25326" xr:uid="{00000000-0005-0000-0000-00005E460000}"/>
    <cellStyle name="abl 22 3 6" xfId="26448" xr:uid="{00000000-0005-0000-0000-00005F460000}"/>
    <cellStyle name="abl 22 3 7" xfId="9515" xr:uid="{00000000-0005-0000-0000-000060460000}"/>
    <cellStyle name="abl 22 3 8" xfId="24173" xr:uid="{00000000-0005-0000-0000-000061460000}"/>
    <cellStyle name="abl 22 3 9" xfId="31223" xr:uid="{00000000-0005-0000-0000-000062460000}"/>
    <cellStyle name="abl 22 4" xfId="1970" xr:uid="{00000000-0005-0000-0000-000063460000}"/>
    <cellStyle name="abl 22 4 10" xfId="23587" xr:uid="{00000000-0005-0000-0000-000064460000}"/>
    <cellStyle name="abl 22 4 11" xfId="20341" xr:uid="{00000000-0005-0000-0000-000065460000}"/>
    <cellStyle name="abl 22 4 12" xfId="25884" xr:uid="{00000000-0005-0000-0000-000066460000}"/>
    <cellStyle name="abl 22 4 13" xfId="25131" xr:uid="{00000000-0005-0000-0000-000067460000}"/>
    <cellStyle name="abl 22 4 14" xfId="24061" xr:uid="{00000000-0005-0000-0000-000068460000}"/>
    <cellStyle name="abl 22 4 2" xfId="11094" xr:uid="{00000000-0005-0000-0000-000069460000}"/>
    <cellStyle name="abl 22 4 3" xfId="23983" xr:uid="{00000000-0005-0000-0000-00006A460000}"/>
    <cellStyle name="abl 22 4 4" xfId="19135" xr:uid="{00000000-0005-0000-0000-00006B460000}"/>
    <cellStyle name="abl 22 4 5" xfId="24505" xr:uid="{00000000-0005-0000-0000-00006C460000}"/>
    <cellStyle name="abl 22 4 6" xfId="23281" xr:uid="{00000000-0005-0000-0000-00006D460000}"/>
    <cellStyle name="abl 22 4 7" xfId="20681" xr:uid="{00000000-0005-0000-0000-00006E460000}"/>
    <cellStyle name="abl 22 4 8" xfId="25729" xr:uid="{00000000-0005-0000-0000-00006F460000}"/>
    <cellStyle name="abl 22 4 9" xfId="19021" xr:uid="{00000000-0005-0000-0000-000070460000}"/>
    <cellStyle name="abl 22 5" xfId="1971" xr:uid="{00000000-0005-0000-0000-000071460000}"/>
    <cellStyle name="abl 22 5 10" xfId="36574" xr:uid="{00000000-0005-0000-0000-000072460000}"/>
    <cellStyle name="abl 22 5 11" xfId="37841" xr:uid="{00000000-0005-0000-0000-000073460000}"/>
    <cellStyle name="abl 22 5 12" xfId="39010" xr:uid="{00000000-0005-0000-0000-000074460000}"/>
    <cellStyle name="abl 22 5 13" xfId="40078" xr:uid="{00000000-0005-0000-0000-000075460000}"/>
    <cellStyle name="abl 22 5 14" xfId="41013" xr:uid="{00000000-0005-0000-0000-000076460000}"/>
    <cellStyle name="abl 22 5 2" xfId="11533" xr:uid="{00000000-0005-0000-0000-000077460000}"/>
    <cellStyle name="abl 22 5 3" xfId="24317" xr:uid="{00000000-0005-0000-0000-000078460000}"/>
    <cellStyle name="abl 22 5 4" xfId="26288" xr:uid="{00000000-0005-0000-0000-000079460000}"/>
    <cellStyle name="abl 22 5 5" xfId="13287" xr:uid="{00000000-0005-0000-0000-00007A460000}"/>
    <cellStyle name="abl 22 5 6" xfId="30658" xr:uid="{00000000-0005-0000-0000-00007B460000}"/>
    <cellStyle name="abl 22 5 7" xfId="32291" xr:uid="{00000000-0005-0000-0000-00007C460000}"/>
    <cellStyle name="abl 22 5 8" xfId="33792" xr:uid="{00000000-0005-0000-0000-00007D460000}"/>
    <cellStyle name="abl 22 5 9" xfId="35220" xr:uid="{00000000-0005-0000-0000-00007E460000}"/>
    <cellStyle name="abl 22 6" xfId="1972" xr:uid="{00000000-0005-0000-0000-00007F460000}"/>
    <cellStyle name="abl 22 6 10" xfId="30062" xr:uid="{00000000-0005-0000-0000-000080460000}"/>
    <cellStyle name="abl 22 6 11" xfId="31559" xr:uid="{00000000-0005-0000-0000-000081460000}"/>
    <cellStyle name="abl 22 6 12" xfId="33165" xr:uid="{00000000-0005-0000-0000-000082460000}"/>
    <cellStyle name="abl 22 6 13" xfId="34624" xr:uid="{00000000-0005-0000-0000-000083460000}"/>
    <cellStyle name="abl 22 6 14" xfId="36013" xr:uid="{00000000-0005-0000-0000-000084460000}"/>
    <cellStyle name="abl 22 6 2" xfId="12082" xr:uid="{00000000-0005-0000-0000-000085460000}"/>
    <cellStyle name="abl 22 6 3" xfId="24741" xr:uid="{00000000-0005-0000-0000-000086460000}"/>
    <cellStyle name="abl 22 6 4" xfId="21824" xr:uid="{00000000-0005-0000-0000-000087460000}"/>
    <cellStyle name="abl 22 6 5" xfId="20916" xr:uid="{00000000-0005-0000-0000-000088460000}"/>
    <cellStyle name="abl 22 6 6" xfId="27409" xr:uid="{00000000-0005-0000-0000-000089460000}"/>
    <cellStyle name="abl 22 6 7" xfId="19369" xr:uid="{00000000-0005-0000-0000-00008A460000}"/>
    <cellStyle name="abl 22 6 8" xfId="9715" xr:uid="{00000000-0005-0000-0000-00008B460000}"/>
    <cellStyle name="abl 22 6 9" xfId="29175" xr:uid="{00000000-0005-0000-0000-00008C460000}"/>
    <cellStyle name="abl 22 7" xfId="1973" xr:uid="{00000000-0005-0000-0000-00008D460000}"/>
    <cellStyle name="abl 22 7 10" xfId="31696" xr:uid="{00000000-0005-0000-0000-00008E460000}"/>
    <cellStyle name="abl 22 7 11" xfId="27202" xr:uid="{00000000-0005-0000-0000-00008F460000}"/>
    <cellStyle name="abl 22 7 12" xfId="28755" xr:uid="{00000000-0005-0000-0000-000090460000}"/>
    <cellStyle name="abl 22 7 13" xfId="30299" xr:uid="{00000000-0005-0000-0000-000091460000}"/>
    <cellStyle name="abl 22 7 14" xfId="31940" xr:uid="{00000000-0005-0000-0000-000092460000}"/>
    <cellStyle name="abl 22 7 2" xfId="12508" xr:uid="{00000000-0005-0000-0000-000093460000}"/>
    <cellStyle name="abl 22 7 3" xfId="25046" xr:uid="{00000000-0005-0000-0000-000094460000}"/>
    <cellStyle name="abl 22 7 4" xfId="26157" xr:uid="{00000000-0005-0000-0000-000095460000}"/>
    <cellStyle name="abl 22 7 5" xfId="9508" xr:uid="{00000000-0005-0000-0000-000096460000}"/>
    <cellStyle name="abl 22 7 6" xfId="28426" xr:uid="{00000000-0005-0000-0000-000097460000}"/>
    <cellStyle name="abl 22 7 7" xfId="22668" xr:uid="{00000000-0005-0000-0000-000098460000}"/>
    <cellStyle name="abl 22 7 8" xfId="23306" xr:uid="{00000000-0005-0000-0000-000099460000}"/>
    <cellStyle name="abl 22 7 9" xfId="21303" xr:uid="{00000000-0005-0000-0000-00009A460000}"/>
    <cellStyle name="abl 22 8" xfId="1974" xr:uid="{00000000-0005-0000-0000-00009B460000}"/>
    <cellStyle name="abl 22 8 10" xfId="38167" xr:uid="{00000000-0005-0000-0000-00009C460000}"/>
    <cellStyle name="abl 22 8 11" xfId="39314" xr:uid="{00000000-0005-0000-0000-00009D460000}"/>
    <cellStyle name="abl 22 8 12" xfId="40354" xr:uid="{00000000-0005-0000-0000-00009E460000}"/>
    <cellStyle name="abl 22 8 13" xfId="41249" xr:uid="{00000000-0005-0000-0000-00009F460000}"/>
    <cellStyle name="abl 22 8 14" xfId="42011" xr:uid="{00000000-0005-0000-0000-0000A0460000}"/>
    <cellStyle name="abl 22 8 2" xfId="13101" xr:uid="{00000000-0005-0000-0000-0000A1460000}"/>
    <cellStyle name="abl 22 8 3" xfId="25517" xr:uid="{00000000-0005-0000-0000-0000A2460000}"/>
    <cellStyle name="abl 22 8 4" xfId="29479" xr:uid="{00000000-0005-0000-0000-0000A3460000}"/>
    <cellStyle name="abl 22 8 5" xfId="31075" xr:uid="{00000000-0005-0000-0000-0000A4460000}"/>
    <cellStyle name="abl 22 8 6" xfId="32697" xr:uid="{00000000-0005-0000-0000-0000A5460000}"/>
    <cellStyle name="abl 22 8 7" xfId="34174" xr:uid="{00000000-0005-0000-0000-0000A6460000}"/>
    <cellStyle name="abl 22 8 8" xfId="35582" xr:uid="{00000000-0005-0000-0000-0000A7460000}"/>
    <cellStyle name="abl 22 8 9" xfId="36922" xr:uid="{00000000-0005-0000-0000-0000A8460000}"/>
    <cellStyle name="abl 22 9" xfId="1975" xr:uid="{00000000-0005-0000-0000-0000A9460000}"/>
    <cellStyle name="abl 22 9 10" xfId="32994" xr:uid="{00000000-0005-0000-0000-0000AA460000}"/>
    <cellStyle name="abl 22 9 11" xfId="34463" xr:uid="{00000000-0005-0000-0000-0000AB460000}"/>
    <cellStyle name="abl 22 9 12" xfId="35857" xr:uid="{00000000-0005-0000-0000-0000AC460000}"/>
    <cellStyle name="abl 22 9 13" xfId="37183" xr:uid="{00000000-0005-0000-0000-0000AD460000}"/>
    <cellStyle name="abl 22 9 14" xfId="38410" xr:uid="{00000000-0005-0000-0000-0000AE460000}"/>
    <cellStyle name="abl 22 9 2" xfId="12839" xr:uid="{00000000-0005-0000-0000-0000AF460000}"/>
    <cellStyle name="abl 22 9 3" xfId="25307" xr:uid="{00000000-0005-0000-0000-0000B0460000}"/>
    <cellStyle name="abl 22 9 4" xfId="23851" xr:uid="{00000000-0005-0000-0000-0000B1460000}"/>
    <cellStyle name="abl 22 9 5" xfId="23268" xr:uid="{00000000-0005-0000-0000-0000B2460000}"/>
    <cellStyle name="abl 22 9 6" xfId="25537" xr:uid="{00000000-0005-0000-0000-0000B3460000}"/>
    <cellStyle name="abl 22 9 7" xfId="23607" xr:uid="{00000000-0005-0000-0000-0000B4460000}"/>
    <cellStyle name="abl 22 9 8" xfId="21052" xr:uid="{00000000-0005-0000-0000-0000B5460000}"/>
    <cellStyle name="abl 22 9 9" xfId="31377" xr:uid="{00000000-0005-0000-0000-0000B6460000}"/>
    <cellStyle name="abl 23" xfId="1976" xr:uid="{00000000-0005-0000-0000-0000B7460000}"/>
    <cellStyle name="abl 23 10" xfId="1977" xr:uid="{00000000-0005-0000-0000-0000B8460000}"/>
    <cellStyle name="abl 23 11" xfId="1978" xr:uid="{00000000-0005-0000-0000-0000B9460000}"/>
    <cellStyle name="abl 23 11 10" xfId="27397" xr:uid="{00000000-0005-0000-0000-0000BA460000}"/>
    <cellStyle name="abl 23 11 11" xfId="19359" xr:uid="{00000000-0005-0000-0000-0000BB460000}"/>
    <cellStyle name="abl 23 11 12" xfId="9723" xr:uid="{00000000-0005-0000-0000-0000BC460000}"/>
    <cellStyle name="abl 23 11 13" xfId="21759" xr:uid="{00000000-0005-0000-0000-0000BD460000}"/>
    <cellStyle name="abl 23 11 14" xfId="24175" xr:uid="{00000000-0005-0000-0000-0000BE460000}"/>
    <cellStyle name="abl 23 11 2" xfId="14196" xr:uid="{00000000-0005-0000-0000-0000BF460000}"/>
    <cellStyle name="abl 23 11 3" xfId="26468" xr:uid="{00000000-0005-0000-0000-0000C0460000}"/>
    <cellStyle name="abl 23 11 4" xfId="19602" xr:uid="{00000000-0005-0000-0000-0000C1460000}"/>
    <cellStyle name="abl 23 11 5" xfId="23614" xr:uid="{00000000-0005-0000-0000-0000C2460000}"/>
    <cellStyle name="abl 23 11 6" xfId="20184" xr:uid="{00000000-0005-0000-0000-0000C3460000}"/>
    <cellStyle name="abl 23 11 7" xfId="30706" xr:uid="{00000000-0005-0000-0000-0000C4460000}"/>
    <cellStyle name="abl 23 11 8" xfId="19389" xr:uid="{00000000-0005-0000-0000-0000C5460000}"/>
    <cellStyle name="abl 23 11 9" xfId="9619" xr:uid="{00000000-0005-0000-0000-0000C6460000}"/>
    <cellStyle name="abl 23 12" xfId="1979" xr:uid="{00000000-0005-0000-0000-0000C7460000}"/>
    <cellStyle name="abl 23 12 10" xfId="37134" xr:uid="{00000000-0005-0000-0000-0000C8460000}"/>
    <cellStyle name="abl 23 12 11" xfId="38361" xr:uid="{00000000-0005-0000-0000-0000C9460000}"/>
    <cellStyle name="abl 23 12 12" xfId="39487" xr:uid="{00000000-0005-0000-0000-0000CA460000}"/>
    <cellStyle name="abl 23 12 13" xfId="40507" xr:uid="{00000000-0005-0000-0000-0000CB460000}"/>
    <cellStyle name="abl 23 12 14" xfId="41375" xr:uid="{00000000-0005-0000-0000-0000CC460000}"/>
    <cellStyle name="abl 23 12 2" xfId="14526" xr:uid="{00000000-0005-0000-0000-0000CD460000}"/>
    <cellStyle name="abl 23 12 3" xfId="26724" xr:uid="{00000000-0005-0000-0000-0000CE460000}"/>
    <cellStyle name="abl 23 12 4" xfId="9663" xr:uid="{00000000-0005-0000-0000-0000CF460000}"/>
    <cellStyle name="abl 23 12 5" xfId="29823" xr:uid="{00000000-0005-0000-0000-0000D0460000}"/>
    <cellStyle name="abl 23 12 6" xfId="31330" xr:uid="{00000000-0005-0000-0000-0000D1460000}"/>
    <cellStyle name="abl 23 12 7" xfId="32938" xr:uid="{00000000-0005-0000-0000-0000D2460000}"/>
    <cellStyle name="abl 23 12 8" xfId="34410" xr:uid="{00000000-0005-0000-0000-0000D3460000}"/>
    <cellStyle name="abl 23 12 9" xfId="35807" xr:uid="{00000000-0005-0000-0000-0000D4460000}"/>
    <cellStyle name="abl 23 13" xfId="1980" xr:uid="{00000000-0005-0000-0000-0000D5460000}"/>
    <cellStyle name="abl 23 13 10" xfId="34559" xr:uid="{00000000-0005-0000-0000-0000D6460000}"/>
    <cellStyle name="abl 23 13 11" xfId="35949" xr:uid="{00000000-0005-0000-0000-0000D7460000}"/>
    <cellStyle name="abl 23 13 12" xfId="37266" xr:uid="{00000000-0005-0000-0000-0000D8460000}"/>
    <cellStyle name="abl 23 13 13" xfId="38488" xr:uid="{00000000-0005-0000-0000-0000D9460000}"/>
    <cellStyle name="abl 23 13 14" xfId="39603" xr:uid="{00000000-0005-0000-0000-0000DA460000}"/>
    <cellStyle name="abl 23 13 2" xfId="14820" xr:uid="{00000000-0005-0000-0000-0000DB460000}"/>
    <cellStyle name="abl 23 13 3" xfId="26937" xr:uid="{00000000-0005-0000-0000-0000DC460000}"/>
    <cellStyle name="abl 23 13 4" xfId="19376" xr:uid="{00000000-0005-0000-0000-0000DD460000}"/>
    <cellStyle name="abl 23 13 5" xfId="27460" xr:uid="{00000000-0005-0000-0000-0000DE460000}"/>
    <cellStyle name="abl 23 13 6" xfId="21576" xr:uid="{00000000-0005-0000-0000-0000DF460000}"/>
    <cellStyle name="abl 23 13 7" xfId="29565" xr:uid="{00000000-0005-0000-0000-0000E0460000}"/>
    <cellStyle name="abl 23 13 8" xfId="31485" xr:uid="{00000000-0005-0000-0000-0000E1460000}"/>
    <cellStyle name="abl 23 13 9" xfId="33095" xr:uid="{00000000-0005-0000-0000-0000E2460000}"/>
    <cellStyle name="abl 23 14" xfId="1981" xr:uid="{00000000-0005-0000-0000-0000E3460000}"/>
    <cellStyle name="abl 23 14 10" xfId="31929" xr:uid="{00000000-0005-0000-0000-0000E4460000}"/>
    <cellStyle name="abl 23 14 11" xfId="33450" xr:uid="{00000000-0005-0000-0000-0000E5460000}"/>
    <cellStyle name="abl 23 14 12" xfId="34895" xr:uid="{00000000-0005-0000-0000-0000E6460000}"/>
    <cellStyle name="abl 23 14 13" xfId="36272" xr:uid="{00000000-0005-0000-0000-0000E7460000}"/>
    <cellStyle name="abl 23 14 14" xfId="37568" xr:uid="{00000000-0005-0000-0000-0000E8460000}"/>
    <cellStyle name="abl 23 14 2" xfId="15314" xr:uid="{00000000-0005-0000-0000-0000E9460000}"/>
    <cellStyle name="abl 23 14 3" xfId="27307" xr:uid="{00000000-0005-0000-0000-0000EA460000}"/>
    <cellStyle name="abl 23 14 4" xfId="27418" xr:uid="{00000000-0005-0000-0000-0000EB460000}"/>
    <cellStyle name="abl 23 14 5" xfId="23063" xr:uid="{00000000-0005-0000-0000-0000EC460000}"/>
    <cellStyle name="abl 23 14 6" xfId="26869" xr:uid="{00000000-0005-0000-0000-0000ED460000}"/>
    <cellStyle name="abl 23 14 7" xfId="19888" xr:uid="{00000000-0005-0000-0000-0000EE460000}"/>
    <cellStyle name="abl 23 14 8" xfId="28744" xr:uid="{00000000-0005-0000-0000-0000EF460000}"/>
    <cellStyle name="abl 23 14 9" xfId="30288" xr:uid="{00000000-0005-0000-0000-0000F0460000}"/>
    <cellStyle name="abl 23 15" xfId="1982" xr:uid="{00000000-0005-0000-0000-0000F1460000}"/>
    <cellStyle name="abl 23 15 10" xfId="21374" xr:uid="{00000000-0005-0000-0000-0000F2460000}"/>
    <cellStyle name="abl 23 15 11" xfId="31702" xr:uid="{00000000-0005-0000-0000-0000F3460000}"/>
    <cellStyle name="abl 23 15 12" xfId="25766" xr:uid="{00000000-0005-0000-0000-0000F4460000}"/>
    <cellStyle name="abl 23 15 13" xfId="22631" xr:uid="{00000000-0005-0000-0000-0000F5460000}"/>
    <cellStyle name="abl 23 15 14" xfId="29119" xr:uid="{00000000-0005-0000-0000-0000F6460000}"/>
    <cellStyle name="abl 23 15 2" xfId="15134" xr:uid="{00000000-0005-0000-0000-0000F7460000}"/>
    <cellStyle name="abl 23 15 3" xfId="27176" xr:uid="{00000000-0005-0000-0000-0000F8460000}"/>
    <cellStyle name="abl 23 15 4" xfId="23076" xr:uid="{00000000-0005-0000-0000-0000F9460000}"/>
    <cellStyle name="abl 23 15 5" xfId="29185" xr:uid="{00000000-0005-0000-0000-0000FA460000}"/>
    <cellStyle name="abl 23 15 6" xfId="19398" xr:uid="{00000000-0005-0000-0000-0000FB460000}"/>
    <cellStyle name="abl 23 15 7" xfId="28289" xr:uid="{00000000-0005-0000-0000-0000FC460000}"/>
    <cellStyle name="abl 23 15 8" xfId="25755" xr:uid="{00000000-0005-0000-0000-0000FD460000}"/>
    <cellStyle name="abl 23 15 9" xfId="19012" xr:uid="{00000000-0005-0000-0000-0000FE460000}"/>
    <cellStyle name="abl 23 16" xfId="8371" xr:uid="{00000000-0005-0000-0000-0000FF460000}"/>
    <cellStyle name="abl 23 17" xfId="21803" xr:uid="{00000000-0005-0000-0000-000000470000}"/>
    <cellStyle name="abl 23 18" xfId="20938" xr:uid="{00000000-0005-0000-0000-000001470000}"/>
    <cellStyle name="abl 23 19" xfId="23481" xr:uid="{00000000-0005-0000-0000-000002470000}"/>
    <cellStyle name="abl 23 2" xfId="1983" xr:uid="{00000000-0005-0000-0000-000003470000}"/>
    <cellStyle name="abl 23 20" xfId="20191" xr:uid="{00000000-0005-0000-0000-000004470000}"/>
    <cellStyle name="abl 23 21" xfId="30420" xr:uid="{00000000-0005-0000-0000-000005470000}"/>
    <cellStyle name="abl 23 22" xfId="32060" xr:uid="{00000000-0005-0000-0000-000006470000}"/>
    <cellStyle name="abl 23 23" xfId="33574" xr:uid="{00000000-0005-0000-0000-000007470000}"/>
    <cellStyle name="abl 23 24" xfId="35015" xr:uid="{00000000-0005-0000-0000-000008470000}"/>
    <cellStyle name="abl 23 25" xfId="36383" xr:uid="{00000000-0005-0000-0000-000009470000}"/>
    <cellStyle name="abl 23 26" xfId="37673" xr:uid="{00000000-0005-0000-0000-00000A470000}"/>
    <cellStyle name="abl 23 27" xfId="38860" xr:uid="{00000000-0005-0000-0000-00000B470000}"/>
    <cellStyle name="abl 23 28" xfId="39945" xr:uid="{00000000-0005-0000-0000-00000C470000}"/>
    <cellStyle name="abl 23 3" xfId="1984" xr:uid="{00000000-0005-0000-0000-00000D470000}"/>
    <cellStyle name="abl 23 3 10" xfId="32258" xr:uid="{00000000-0005-0000-0000-00000E470000}"/>
    <cellStyle name="abl 23 3 11" xfId="33764" xr:uid="{00000000-0005-0000-0000-00000F470000}"/>
    <cellStyle name="abl 23 3 12" xfId="35194" xr:uid="{00000000-0005-0000-0000-000010470000}"/>
    <cellStyle name="abl 23 3 13" xfId="36550" xr:uid="{00000000-0005-0000-0000-000011470000}"/>
    <cellStyle name="abl 23 3 14" xfId="37822" xr:uid="{00000000-0005-0000-0000-000012470000}"/>
    <cellStyle name="abl 23 3 15" xfId="38993" xr:uid="{00000000-0005-0000-0000-000013470000}"/>
    <cellStyle name="abl 23 3 2" xfId="1985" xr:uid="{00000000-0005-0000-0000-000014470000}"/>
    <cellStyle name="abl 23 3 3" xfId="11239" xr:uid="{00000000-0005-0000-0000-000015470000}"/>
    <cellStyle name="abl 23 3 4" xfId="24095" xr:uid="{00000000-0005-0000-0000-000016470000}"/>
    <cellStyle name="abl 23 3 5" xfId="23980" xr:uid="{00000000-0005-0000-0000-000017470000}"/>
    <cellStyle name="abl 23 3 6" xfId="22691" xr:uid="{00000000-0005-0000-0000-000018470000}"/>
    <cellStyle name="abl 23 3 7" xfId="20995" xr:uid="{00000000-0005-0000-0000-000019470000}"/>
    <cellStyle name="abl 23 3 8" xfId="28795" xr:uid="{00000000-0005-0000-0000-00001A470000}"/>
    <cellStyle name="abl 23 3 9" xfId="30624" xr:uid="{00000000-0005-0000-0000-00001B470000}"/>
    <cellStyle name="abl 23 4" xfId="1986" xr:uid="{00000000-0005-0000-0000-00001C470000}"/>
    <cellStyle name="abl 23 4 10" xfId="24526" xr:uid="{00000000-0005-0000-0000-00001D470000}"/>
    <cellStyle name="abl 23 4 11" xfId="26231" xr:uid="{00000000-0005-0000-0000-00001E470000}"/>
    <cellStyle name="abl 23 4 12" xfId="27098" xr:uid="{00000000-0005-0000-0000-00001F470000}"/>
    <cellStyle name="abl 23 4 13" xfId="19513" xr:uid="{00000000-0005-0000-0000-000020470000}"/>
    <cellStyle name="abl 23 4 14" xfId="25609" xr:uid="{00000000-0005-0000-0000-000021470000}"/>
    <cellStyle name="abl 23 4 2" xfId="10928" xr:uid="{00000000-0005-0000-0000-000022470000}"/>
    <cellStyle name="abl 23 4 3" xfId="23853" xr:uid="{00000000-0005-0000-0000-000023470000}"/>
    <cellStyle name="abl 23 4 4" xfId="23267" xr:uid="{00000000-0005-0000-0000-000024470000}"/>
    <cellStyle name="abl 23 4 5" xfId="27258" xr:uid="{00000000-0005-0000-0000-000025470000}"/>
    <cellStyle name="abl 23 4 6" xfId="24545" xr:uid="{00000000-0005-0000-0000-000026470000}"/>
    <cellStyle name="abl 23 4 7" xfId="23191" xr:uid="{00000000-0005-0000-0000-000027470000}"/>
    <cellStyle name="abl 23 4 8" xfId="25964" xr:uid="{00000000-0005-0000-0000-000028470000}"/>
    <cellStyle name="abl 23 4 9" xfId="9593" xr:uid="{00000000-0005-0000-0000-000029470000}"/>
    <cellStyle name="abl 23 5" xfId="1987" xr:uid="{00000000-0005-0000-0000-00002A470000}"/>
    <cellStyle name="abl 23 5 10" xfId="37936" xr:uid="{00000000-0005-0000-0000-00002B470000}"/>
    <cellStyle name="abl 23 5 11" xfId="39100" xr:uid="{00000000-0005-0000-0000-00002C470000}"/>
    <cellStyle name="abl 23 5 12" xfId="40165" xr:uid="{00000000-0005-0000-0000-00002D470000}"/>
    <cellStyle name="abl 23 5 13" xfId="41089" xr:uid="{00000000-0005-0000-0000-00002E470000}"/>
    <cellStyle name="abl 23 5 14" xfId="41877" xr:uid="{00000000-0005-0000-0000-00002F470000}"/>
    <cellStyle name="abl 23 5 2" xfId="11564" xr:uid="{00000000-0005-0000-0000-000030470000}"/>
    <cellStyle name="abl 23 5 3" xfId="24339" xr:uid="{00000000-0005-0000-0000-000031470000}"/>
    <cellStyle name="abl 23 5 4" xfId="29174" xr:uid="{00000000-0005-0000-0000-000032470000}"/>
    <cellStyle name="abl 23 5 5" xfId="30774" xr:uid="{00000000-0005-0000-0000-000033470000}"/>
    <cellStyle name="abl 23 5 6" xfId="32408" xr:uid="{00000000-0005-0000-0000-000034470000}"/>
    <cellStyle name="abl 23 5 7" xfId="33903" xr:uid="{00000000-0005-0000-0000-000035470000}"/>
    <cellStyle name="abl 23 5 8" xfId="35326" xr:uid="{00000000-0005-0000-0000-000036470000}"/>
    <cellStyle name="abl 23 5 9" xfId="36677" xr:uid="{00000000-0005-0000-0000-000037470000}"/>
    <cellStyle name="abl 23 6" xfId="1988" xr:uid="{00000000-0005-0000-0000-000038470000}"/>
    <cellStyle name="abl 23 6 10" xfId="13387" xr:uid="{00000000-0005-0000-0000-000039470000}"/>
    <cellStyle name="abl 23 6 11" xfId="23748" xr:uid="{00000000-0005-0000-0000-00003A470000}"/>
    <cellStyle name="abl 23 6 12" xfId="20172" xr:uid="{00000000-0005-0000-0000-00003B470000}"/>
    <cellStyle name="abl 23 6 13" xfId="30778" xr:uid="{00000000-0005-0000-0000-00003C470000}"/>
    <cellStyle name="abl 23 6 14" xfId="32412" xr:uid="{00000000-0005-0000-0000-00003D470000}"/>
    <cellStyle name="abl 23 6 2" xfId="12115" xr:uid="{00000000-0005-0000-0000-00003E470000}"/>
    <cellStyle name="abl 23 6 3" xfId="24763" xr:uid="{00000000-0005-0000-0000-00003F470000}"/>
    <cellStyle name="abl 23 6 4" xfId="26415" xr:uid="{00000000-0005-0000-0000-000040470000}"/>
    <cellStyle name="abl 23 6 5" xfId="9587" xr:uid="{00000000-0005-0000-0000-000041470000}"/>
    <cellStyle name="abl 23 6 6" xfId="22197" xr:uid="{00000000-0005-0000-0000-000042470000}"/>
    <cellStyle name="abl 23 6 7" xfId="21511" xr:uid="{00000000-0005-0000-0000-000043470000}"/>
    <cellStyle name="abl 23 6 8" xfId="21261" xr:uid="{00000000-0005-0000-0000-000044470000}"/>
    <cellStyle name="abl 23 6 9" xfId="27123" xr:uid="{00000000-0005-0000-0000-000045470000}"/>
    <cellStyle name="abl 23 7" xfId="1989" xr:uid="{00000000-0005-0000-0000-000046470000}"/>
    <cellStyle name="abl 23 7 10" xfId="33323" xr:uid="{00000000-0005-0000-0000-000047470000}"/>
    <cellStyle name="abl 23 7 11" xfId="34777" xr:uid="{00000000-0005-0000-0000-000048470000}"/>
    <cellStyle name="abl 23 7 12" xfId="36161" xr:uid="{00000000-0005-0000-0000-000049470000}"/>
    <cellStyle name="abl 23 7 13" xfId="37463" xr:uid="{00000000-0005-0000-0000-00004A470000}"/>
    <cellStyle name="abl 23 7 14" xfId="38667" xr:uid="{00000000-0005-0000-0000-00004B470000}"/>
    <cellStyle name="abl 23 7 2" xfId="13124" xr:uid="{00000000-0005-0000-0000-00004C470000}"/>
    <cellStyle name="abl 23 7 3" xfId="25538" xr:uid="{00000000-0005-0000-0000-00004D470000}"/>
    <cellStyle name="abl 23 7 4" xfId="27873" xr:uid="{00000000-0005-0000-0000-00004E470000}"/>
    <cellStyle name="abl 23 7 5" xfId="25931" xr:uid="{00000000-0005-0000-0000-00004F470000}"/>
    <cellStyle name="abl 23 7 6" xfId="19224" xr:uid="{00000000-0005-0000-0000-000050470000}"/>
    <cellStyle name="abl 23 7 7" xfId="28600" xr:uid="{00000000-0005-0000-0000-000051470000}"/>
    <cellStyle name="abl 23 7 8" xfId="25595" xr:uid="{00000000-0005-0000-0000-000052470000}"/>
    <cellStyle name="abl 23 7 9" xfId="31798" xr:uid="{00000000-0005-0000-0000-000053470000}"/>
    <cellStyle name="abl 23 8" xfId="1990" xr:uid="{00000000-0005-0000-0000-000054470000}"/>
    <cellStyle name="abl 23 8 10" xfId="28034" xr:uid="{00000000-0005-0000-0000-000055470000}"/>
    <cellStyle name="abl 23 8 11" xfId="29262" xr:uid="{00000000-0005-0000-0000-000056470000}"/>
    <cellStyle name="abl 23 8 12" xfId="24703" xr:uid="{00000000-0005-0000-0000-000057470000}"/>
    <cellStyle name="abl 23 8 13" xfId="26294" xr:uid="{00000000-0005-0000-0000-000058470000}"/>
    <cellStyle name="abl 23 8 14" xfId="27413" xr:uid="{00000000-0005-0000-0000-000059470000}"/>
    <cellStyle name="abl 23 8 2" xfId="13127" xr:uid="{00000000-0005-0000-0000-00005A470000}"/>
    <cellStyle name="abl 23 8 3" xfId="25541" xr:uid="{00000000-0005-0000-0000-00005B470000}"/>
    <cellStyle name="abl 23 8 4" xfId="27716" xr:uid="{00000000-0005-0000-0000-00005C470000}"/>
    <cellStyle name="abl 23 8 5" xfId="25998" xr:uid="{00000000-0005-0000-0000-00005D470000}"/>
    <cellStyle name="abl 23 8 6" xfId="13187" xr:uid="{00000000-0005-0000-0000-00005E470000}"/>
    <cellStyle name="abl 23 8 7" xfId="27579" xr:uid="{00000000-0005-0000-0000-00005F470000}"/>
    <cellStyle name="abl 23 8 8" xfId="23053" xr:uid="{00000000-0005-0000-0000-000060470000}"/>
    <cellStyle name="abl 23 8 9" xfId="20380" xr:uid="{00000000-0005-0000-0000-000061470000}"/>
    <cellStyle name="abl 23 9" xfId="1991" xr:uid="{00000000-0005-0000-0000-000062470000}"/>
    <cellStyle name="abl 23 9 10" xfId="29659" xr:uid="{00000000-0005-0000-0000-000063470000}"/>
    <cellStyle name="abl 23 9 11" xfId="21160" xr:uid="{00000000-0005-0000-0000-000064470000}"/>
    <cellStyle name="abl 23 9 12" xfId="32787" xr:uid="{00000000-0005-0000-0000-000065470000}"/>
    <cellStyle name="abl 23 9 13" xfId="34263" xr:uid="{00000000-0005-0000-0000-000066470000}"/>
    <cellStyle name="abl 23 9 14" xfId="35666" xr:uid="{00000000-0005-0000-0000-000067470000}"/>
    <cellStyle name="abl 23 9 2" xfId="12401" xr:uid="{00000000-0005-0000-0000-000068470000}"/>
    <cellStyle name="abl 23 9 3" xfId="24963" xr:uid="{00000000-0005-0000-0000-000069470000}"/>
    <cellStyle name="abl 23 9 4" xfId="27488" xr:uid="{00000000-0005-0000-0000-00006A470000}"/>
    <cellStyle name="abl 23 9 5" xfId="23057" xr:uid="{00000000-0005-0000-0000-00006B470000}"/>
    <cellStyle name="abl 23 9 6" xfId="20435" xr:uid="{00000000-0005-0000-0000-00006C470000}"/>
    <cellStyle name="abl 23 9 7" xfId="23027" xr:uid="{00000000-0005-0000-0000-00006D470000}"/>
    <cellStyle name="abl 23 9 8" xfId="21782" xr:uid="{00000000-0005-0000-0000-00006E470000}"/>
    <cellStyle name="abl 23 9 9" xfId="31709" xr:uid="{00000000-0005-0000-0000-00006F470000}"/>
    <cellStyle name="abl 24" xfId="1992" xr:uid="{00000000-0005-0000-0000-000070470000}"/>
    <cellStyle name="abl 24 10" xfId="1993" xr:uid="{00000000-0005-0000-0000-000071470000}"/>
    <cellStyle name="abl 24 11" xfId="1994" xr:uid="{00000000-0005-0000-0000-000072470000}"/>
    <cellStyle name="abl 24 11 10" xfId="34821" xr:uid="{00000000-0005-0000-0000-000073470000}"/>
    <cellStyle name="abl 24 11 11" xfId="36203" xr:uid="{00000000-0005-0000-0000-000074470000}"/>
    <cellStyle name="abl 24 11 12" xfId="37504" xr:uid="{00000000-0005-0000-0000-000075470000}"/>
    <cellStyle name="abl 24 11 13" xfId="38704" xr:uid="{00000000-0005-0000-0000-000076470000}"/>
    <cellStyle name="abl 24 11 14" xfId="39806" xr:uid="{00000000-0005-0000-0000-000077470000}"/>
    <cellStyle name="abl 24 11 2" xfId="14236" xr:uid="{00000000-0005-0000-0000-000078470000}"/>
    <cellStyle name="abl 24 11 3" xfId="26496" xr:uid="{00000000-0005-0000-0000-000079470000}"/>
    <cellStyle name="abl 24 11 4" xfId="13351" xr:uid="{00000000-0005-0000-0000-00007A470000}"/>
    <cellStyle name="abl 24 11 5" xfId="24403" xr:uid="{00000000-0005-0000-0000-00007B470000}"/>
    <cellStyle name="abl 24 11 6" xfId="22330" xr:uid="{00000000-0005-0000-0000-00007C470000}"/>
    <cellStyle name="abl 24 11 7" xfId="13282" xr:uid="{00000000-0005-0000-0000-00007D470000}"/>
    <cellStyle name="abl 24 11 8" xfId="31844" xr:uid="{00000000-0005-0000-0000-00007E470000}"/>
    <cellStyle name="abl 24 11 9" xfId="33369" xr:uid="{00000000-0005-0000-0000-00007F470000}"/>
    <cellStyle name="abl 24 12" xfId="1995" xr:uid="{00000000-0005-0000-0000-000080470000}"/>
    <cellStyle name="abl 24 12 10" xfId="29634" xr:uid="{00000000-0005-0000-0000-000081470000}"/>
    <cellStyle name="abl 24 12 11" xfId="29283" xr:uid="{00000000-0005-0000-0000-000082470000}"/>
    <cellStyle name="abl 24 12 12" xfId="30809" xr:uid="{00000000-0005-0000-0000-000083470000}"/>
    <cellStyle name="abl 24 12 13" xfId="32443" xr:uid="{00000000-0005-0000-0000-000084470000}"/>
    <cellStyle name="abl 24 12 14" xfId="33935" xr:uid="{00000000-0005-0000-0000-000085470000}"/>
    <cellStyle name="abl 24 12 2" xfId="14048" xr:uid="{00000000-0005-0000-0000-000086470000}"/>
    <cellStyle name="abl 24 12 3" xfId="26349" xr:uid="{00000000-0005-0000-0000-000087470000}"/>
    <cellStyle name="abl 24 12 4" xfId="13306" xr:uid="{00000000-0005-0000-0000-000088470000}"/>
    <cellStyle name="abl 24 12 5" xfId="21424" xr:uid="{00000000-0005-0000-0000-000089470000}"/>
    <cellStyle name="abl 24 12 6" xfId="30229" xr:uid="{00000000-0005-0000-0000-00008A470000}"/>
    <cellStyle name="abl 24 12 7" xfId="26250" xr:uid="{00000000-0005-0000-0000-00008B470000}"/>
    <cellStyle name="abl 24 12 8" xfId="13485" xr:uid="{00000000-0005-0000-0000-00008C470000}"/>
    <cellStyle name="abl 24 12 9" xfId="23121" xr:uid="{00000000-0005-0000-0000-00008D470000}"/>
    <cellStyle name="abl 24 13" xfId="1996" xr:uid="{00000000-0005-0000-0000-00008E470000}"/>
    <cellStyle name="abl 24 13 10" xfId="13277" xr:uid="{00000000-0005-0000-0000-00008F470000}"/>
    <cellStyle name="abl 24 13 11" xfId="25458" xr:uid="{00000000-0005-0000-0000-000090470000}"/>
    <cellStyle name="abl 24 13 12" xfId="21822" xr:uid="{00000000-0005-0000-0000-000091470000}"/>
    <cellStyle name="abl 24 13 13" xfId="31076" xr:uid="{00000000-0005-0000-0000-000092470000}"/>
    <cellStyle name="abl 24 13 14" xfId="32698" xr:uid="{00000000-0005-0000-0000-000093470000}"/>
    <cellStyle name="abl 24 13 2" xfId="14851" xr:uid="{00000000-0005-0000-0000-000094470000}"/>
    <cellStyle name="abl 24 13 3" xfId="26959" xr:uid="{00000000-0005-0000-0000-000095470000}"/>
    <cellStyle name="abl 24 13 4" xfId="19364" xr:uid="{00000000-0005-0000-0000-000096470000}"/>
    <cellStyle name="abl 24 13 5" xfId="27368" xr:uid="{00000000-0005-0000-0000-000097470000}"/>
    <cellStyle name="abl 24 13 6" xfId="28862" xr:uid="{00000000-0005-0000-0000-000098470000}"/>
    <cellStyle name="abl 24 13 7" xfId="26302" xr:uid="{00000000-0005-0000-0000-000099470000}"/>
    <cellStyle name="abl 24 13 8" xfId="30199" xr:uid="{00000000-0005-0000-0000-00009A470000}"/>
    <cellStyle name="abl 24 13 9" xfId="24797" xr:uid="{00000000-0005-0000-0000-00009B470000}"/>
    <cellStyle name="abl 24 14" xfId="1997" xr:uid="{00000000-0005-0000-0000-00009C470000}"/>
    <cellStyle name="abl 24 14 10" xfId="28884" xr:uid="{00000000-0005-0000-0000-00009D470000}"/>
    <cellStyle name="abl 24 14 11" xfId="26321" xr:uid="{00000000-0005-0000-0000-00009E470000}"/>
    <cellStyle name="abl 24 14 12" xfId="29644" xr:uid="{00000000-0005-0000-0000-00009F470000}"/>
    <cellStyle name="abl 24 14 13" xfId="24894" xr:uid="{00000000-0005-0000-0000-0000A0470000}"/>
    <cellStyle name="abl 24 14 14" xfId="27881" xr:uid="{00000000-0005-0000-0000-0000A1470000}"/>
    <cellStyle name="abl 24 14 2" xfId="15290" xr:uid="{00000000-0005-0000-0000-0000A2470000}"/>
    <cellStyle name="abl 24 14 3" xfId="27291" xr:uid="{00000000-0005-0000-0000-0000A3470000}"/>
    <cellStyle name="abl 24 14 4" xfId="25248" xr:uid="{00000000-0005-0000-0000-0000A4470000}"/>
    <cellStyle name="abl 24 14 5" xfId="26153" xr:uid="{00000000-0005-0000-0000-0000A5470000}"/>
    <cellStyle name="abl 24 14 6" xfId="31668" xr:uid="{00000000-0005-0000-0000-0000A6470000}"/>
    <cellStyle name="abl 24 14 7" xfId="24585" xr:uid="{00000000-0005-0000-0000-0000A7470000}"/>
    <cellStyle name="abl 24 14 8" xfId="27583" xr:uid="{00000000-0005-0000-0000-0000A8470000}"/>
    <cellStyle name="abl 24 14 9" xfId="30924" xr:uid="{00000000-0005-0000-0000-0000A9470000}"/>
    <cellStyle name="abl 24 15" xfId="1998" xr:uid="{00000000-0005-0000-0000-0000AA470000}"/>
    <cellStyle name="abl 24 15 10" xfId="36077" xr:uid="{00000000-0005-0000-0000-0000AB470000}"/>
    <cellStyle name="abl 24 15 11" xfId="37387" xr:uid="{00000000-0005-0000-0000-0000AC470000}"/>
    <cellStyle name="abl 24 15 12" xfId="38601" xr:uid="{00000000-0005-0000-0000-0000AD470000}"/>
    <cellStyle name="abl 24 15 13" xfId="39710" xr:uid="{00000000-0005-0000-0000-0000AE470000}"/>
    <cellStyle name="abl 24 15 14" xfId="40707" xr:uid="{00000000-0005-0000-0000-0000AF470000}"/>
    <cellStyle name="abl 24 15 2" xfId="15421" xr:uid="{00000000-0005-0000-0000-0000B0470000}"/>
    <cellStyle name="abl 24 15 3" xfId="27389" xr:uid="{00000000-0005-0000-0000-0000B1470000}"/>
    <cellStyle name="abl 24 15 4" xfId="24835" xr:uid="{00000000-0005-0000-0000-0000B2470000}"/>
    <cellStyle name="abl 24 15 5" xfId="23158" xr:uid="{00000000-0005-0000-0000-0000B3470000}"/>
    <cellStyle name="abl 24 15 6" xfId="30131" xr:uid="{00000000-0005-0000-0000-0000B4470000}"/>
    <cellStyle name="abl 24 15 7" xfId="31629" xr:uid="{00000000-0005-0000-0000-0000B5470000}"/>
    <cellStyle name="abl 24 15 8" xfId="33232" xr:uid="{00000000-0005-0000-0000-0000B6470000}"/>
    <cellStyle name="abl 24 15 9" xfId="34688" xr:uid="{00000000-0005-0000-0000-0000B7470000}"/>
    <cellStyle name="abl 24 16" xfId="8471" xr:uid="{00000000-0005-0000-0000-0000B8470000}"/>
    <cellStyle name="abl 24 17" xfId="21886" xr:uid="{00000000-0005-0000-0000-0000B9470000}"/>
    <cellStyle name="abl 24 18" xfId="20861" xr:uid="{00000000-0005-0000-0000-0000BA470000}"/>
    <cellStyle name="abl 24 19" xfId="29587" xr:uid="{00000000-0005-0000-0000-0000BB470000}"/>
    <cellStyle name="abl 24 2" xfId="1999" xr:uid="{00000000-0005-0000-0000-0000BC470000}"/>
    <cellStyle name="abl 24 20" xfId="31094" xr:uid="{00000000-0005-0000-0000-0000BD470000}"/>
    <cellStyle name="abl 24 21" xfId="32716" xr:uid="{00000000-0005-0000-0000-0000BE470000}"/>
    <cellStyle name="abl 24 22" xfId="34192" xr:uid="{00000000-0005-0000-0000-0000BF470000}"/>
    <cellStyle name="abl 24 23" xfId="35599" xr:uid="{00000000-0005-0000-0000-0000C0470000}"/>
    <cellStyle name="abl 24 24" xfId="36939" xr:uid="{00000000-0005-0000-0000-0000C1470000}"/>
    <cellStyle name="abl 24 25" xfId="38181" xr:uid="{00000000-0005-0000-0000-0000C2470000}"/>
    <cellStyle name="abl 24 26" xfId="39326" xr:uid="{00000000-0005-0000-0000-0000C3470000}"/>
    <cellStyle name="abl 24 27" xfId="40363" xr:uid="{00000000-0005-0000-0000-0000C4470000}"/>
    <cellStyle name="abl 24 28" xfId="41256" xr:uid="{00000000-0005-0000-0000-0000C5470000}"/>
    <cellStyle name="abl 24 3" xfId="2000" xr:uid="{00000000-0005-0000-0000-0000C6470000}"/>
    <cellStyle name="abl 24 3 10" xfId="19925" xr:uid="{00000000-0005-0000-0000-0000C7470000}"/>
    <cellStyle name="abl 24 3 11" xfId="27007" xr:uid="{00000000-0005-0000-0000-0000C8470000}"/>
    <cellStyle name="abl 24 3 12" xfId="9683" xr:uid="{00000000-0005-0000-0000-0000C9470000}"/>
    <cellStyle name="abl 24 3 13" xfId="24503" xr:uid="{00000000-0005-0000-0000-0000CA470000}"/>
    <cellStyle name="abl 24 3 14" xfId="23280" xr:uid="{00000000-0005-0000-0000-0000CB470000}"/>
    <cellStyle name="abl 24 3 15" xfId="13274" xr:uid="{00000000-0005-0000-0000-0000CC470000}"/>
    <cellStyle name="abl 24 3 2" xfId="2001" xr:uid="{00000000-0005-0000-0000-0000CD470000}"/>
    <cellStyle name="abl 24 3 3" xfId="11270" xr:uid="{00000000-0005-0000-0000-0000CE470000}"/>
    <cellStyle name="abl 24 3 4" xfId="24118" xr:uid="{00000000-0005-0000-0000-0000CF470000}"/>
    <cellStyle name="abl 24 3 5" xfId="24275" xr:uid="{00000000-0005-0000-0000-0000D0470000}"/>
    <cellStyle name="abl 24 3 6" xfId="24086" xr:uid="{00000000-0005-0000-0000-0000D1470000}"/>
    <cellStyle name="abl 24 3 7" xfId="26226" xr:uid="{00000000-0005-0000-0000-0000D2470000}"/>
    <cellStyle name="abl 24 3 8" xfId="27904" xr:uid="{00000000-0005-0000-0000-0000D3470000}"/>
    <cellStyle name="abl 24 3 9" xfId="25956" xr:uid="{00000000-0005-0000-0000-0000D4470000}"/>
    <cellStyle name="abl 24 4" xfId="2002" xr:uid="{00000000-0005-0000-0000-0000D5470000}"/>
    <cellStyle name="abl 24 4 10" xfId="34055" xr:uid="{00000000-0005-0000-0000-0000D6470000}"/>
    <cellStyle name="abl 24 4 11" xfId="35470" xr:uid="{00000000-0005-0000-0000-0000D7470000}"/>
    <cellStyle name="abl 24 4 12" xfId="36814" xr:uid="{00000000-0005-0000-0000-0000D8470000}"/>
    <cellStyle name="abl 24 4 13" xfId="38063" xr:uid="{00000000-0005-0000-0000-0000D9470000}"/>
    <cellStyle name="abl 24 4 14" xfId="39215" xr:uid="{00000000-0005-0000-0000-0000DA470000}"/>
    <cellStyle name="abl 24 4 2" xfId="11067" xr:uid="{00000000-0005-0000-0000-0000DB470000}"/>
    <cellStyle name="abl 24 4 3" xfId="23962" xr:uid="{00000000-0005-0000-0000-0000DC470000}"/>
    <cellStyle name="abl 24 4 4" xfId="19913" xr:uid="{00000000-0005-0000-0000-0000DD470000}"/>
    <cellStyle name="abl 24 4 5" xfId="21932" xr:uid="{00000000-0005-0000-0000-0000DE470000}"/>
    <cellStyle name="abl 24 4 6" xfId="19106" xr:uid="{00000000-0005-0000-0000-0000DF470000}"/>
    <cellStyle name="abl 24 4 7" xfId="29429" xr:uid="{00000000-0005-0000-0000-0000E0470000}"/>
    <cellStyle name="abl 24 4 8" xfId="23347" xr:uid="{00000000-0005-0000-0000-0000E1470000}"/>
    <cellStyle name="abl 24 4 9" xfId="32572" xr:uid="{00000000-0005-0000-0000-0000E2470000}"/>
    <cellStyle name="abl 24 5" xfId="2003" xr:uid="{00000000-0005-0000-0000-0000E3470000}"/>
    <cellStyle name="abl 24 5 10" xfId="20973" xr:uid="{00000000-0005-0000-0000-0000E4470000}"/>
    <cellStyle name="abl 24 5 11" xfId="23694" xr:uid="{00000000-0005-0000-0000-0000E5470000}"/>
    <cellStyle name="abl 24 5 12" xfId="26030" xr:uid="{00000000-0005-0000-0000-0000E6470000}"/>
    <cellStyle name="abl 24 5 13" xfId="23390" xr:uid="{00000000-0005-0000-0000-0000E7470000}"/>
    <cellStyle name="abl 24 5 14" xfId="32486" xr:uid="{00000000-0005-0000-0000-0000E8470000}"/>
    <cellStyle name="abl 24 5 2" xfId="11595" xr:uid="{00000000-0005-0000-0000-0000E9470000}"/>
    <cellStyle name="abl 24 5 3" xfId="24365" xr:uid="{00000000-0005-0000-0000-0000EA470000}"/>
    <cellStyle name="abl 24 5 4" xfId="23226" xr:uid="{00000000-0005-0000-0000-0000EB470000}"/>
    <cellStyle name="abl 24 5 5" xfId="26619" xr:uid="{00000000-0005-0000-0000-0000EC470000}"/>
    <cellStyle name="abl 24 5 6" xfId="25499" xr:uid="{00000000-0005-0000-0000-0000ED470000}"/>
    <cellStyle name="abl 24 5 7" xfId="29782" xr:uid="{00000000-0005-0000-0000-0000EE470000}"/>
    <cellStyle name="abl 24 5 8" xfId="13232" xr:uid="{00000000-0005-0000-0000-0000EF470000}"/>
    <cellStyle name="abl 24 5 9" xfId="26460" xr:uid="{00000000-0005-0000-0000-0000F0470000}"/>
    <cellStyle name="abl 24 6" xfId="2004" xr:uid="{00000000-0005-0000-0000-0000F1470000}"/>
    <cellStyle name="abl 24 6 10" xfId="37328" xr:uid="{00000000-0005-0000-0000-0000F2470000}"/>
    <cellStyle name="abl 24 6 11" xfId="38548" xr:uid="{00000000-0005-0000-0000-0000F3470000}"/>
    <cellStyle name="abl 24 6 12" xfId="39658" xr:uid="{00000000-0005-0000-0000-0000F4470000}"/>
    <cellStyle name="abl 24 6 13" xfId="40663" xr:uid="{00000000-0005-0000-0000-0000F5470000}"/>
    <cellStyle name="abl 24 6 14" xfId="41509" xr:uid="{00000000-0005-0000-0000-0000F6470000}"/>
    <cellStyle name="abl 24 6 2" xfId="12146" xr:uid="{00000000-0005-0000-0000-0000F7470000}"/>
    <cellStyle name="abl 24 6 3" xfId="24785" xr:uid="{00000000-0005-0000-0000-0000F8470000}"/>
    <cellStyle name="abl 24 6 4" xfId="19099" xr:uid="{00000000-0005-0000-0000-0000F9470000}"/>
    <cellStyle name="abl 24 6 5" xfId="30060" xr:uid="{00000000-0005-0000-0000-0000FA470000}"/>
    <cellStyle name="abl 24 6 6" xfId="31557" xr:uid="{00000000-0005-0000-0000-0000FB470000}"/>
    <cellStyle name="abl 24 6 7" xfId="33163" xr:uid="{00000000-0005-0000-0000-0000FC470000}"/>
    <cellStyle name="abl 24 6 8" xfId="34623" xr:uid="{00000000-0005-0000-0000-0000FD470000}"/>
    <cellStyle name="abl 24 6 9" xfId="36012" xr:uid="{00000000-0005-0000-0000-0000FE470000}"/>
    <cellStyle name="abl 24 7" xfId="2005" xr:uid="{00000000-0005-0000-0000-0000FF470000}"/>
    <cellStyle name="abl 24 7 10" xfId="23314" xr:uid="{00000000-0005-0000-0000-000000480000}"/>
    <cellStyle name="abl 24 7 11" xfId="23494" xr:uid="{00000000-0005-0000-0000-000001480000}"/>
    <cellStyle name="abl 24 7 12" xfId="20118" xr:uid="{00000000-0005-0000-0000-000002480000}"/>
    <cellStyle name="abl 24 7 13" xfId="21100" xr:uid="{00000000-0005-0000-0000-000003480000}"/>
    <cellStyle name="abl 24 7 14" xfId="13567" xr:uid="{00000000-0005-0000-0000-000004480000}"/>
    <cellStyle name="abl 24 7 2" xfId="12980" xr:uid="{00000000-0005-0000-0000-000005480000}"/>
    <cellStyle name="abl 24 7 3" xfId="25421" xr:uid="{00000000-0005-0000-0000-000006480000}"/>
    <cellStyle name="abl 24 7 4" xfId="23116" xr:uid="{00000000-0005-0000-0000-000007480000}"/>
    <cellStyle name="abl 24 7 5" xfId="29580" xr:uid="{00000000-0005-0000-0000-000008480000}"/>
    <cellStyle name="abl 24 7 6" xfId="28207" xr:uid="{00000000-0005-0000-0000-000009480000}"/>
    <cellStyle name="abl 24 7 7" xfId="25800" xr:uid="{00000000-0005-0000-0000-00000A480000}"/>
    <cellStyle name="abl 24 7 8" xfId="19851" xr:uid="{00000000-0005-0000-0000-00000B480000}"/>
    <cellStyle name="abl 24 7 9" xfId="21856" xr:uid="{00000000-0005-0000-0000-00000C480000}"/>
    <cellStyle name="abl 24 8" xfId="2006" xr:uid="{00000000-0005-0000-0000-00000D480000}"/>
    <cellStyle name="abl 24 8 10" xfId="34771" xr:uid="{00000000-0005-0000-0000-00000E480000}"/>
    <cellStyle name="abl 24 8 11" xfId="36156" xr:uid="{00000000-0005-0000-0000-00000F480000}"/>
    <cellStyle name="abl 24 8 12" xfId="37458" xr:uid="{00000000-0005-0000-0000-000010480000}"/>
    <cellStyle name="abl 24 8 13" xfId="38663" xr:uid="{00000000-0005-0000-0000-000011480000}"/>
    <cellStyle name="abl 24 8 14" xfId="39767" xr:uid="{00000000-0005-0000-0000-000012480000}"/>
    <cellStyle name="abl 24 8 2" xfId="12850" xr:uid="{00000000-0005-0000-0000-000013480000}"/>
    <cellStyle name="abl 24 8 3" xfId="25316" xr:uid="{00000000-0005-0000-0000-000014480000}"/>
    <cellStyle name="abl 24 8 4" xfId="25096" xr:uid="{00000000-0005-0000-0000-000015480000}"/>
    <cellStyle name="abl 24 8 5" xfId="26166" xr:uid="{00000000-0005-0000-0000-000016480000}"/>
    <cellStyle name="abl 24 8 6" xfId="28592" xr:uid="{00000000-0005-0000-0000-000017480000}"/>
    <cellStyle name="abl 24 8 7" xfId="13575" xr:uid="{00000000-0005-0000-0000-000018480000}"/>
    <cellStyle name="abl 24 8 8" xfId="31791" xr:uid="{00000000-0005-0000-0000-000019480000}"/>
    <cellStyle name="abl 24 8 9" xfId="33317" xr:uid="{00000000-0005-0000-0000-00001A480000}"/>
    <cellStyle name="abl 24 9" xfId="2007" xr:uid="{00000000-0005-0000-0000-00001B480000}"/>
    <cellStyle name="abl 24 9 10" xfId="27796" xr:uid="{00000000-0005-0000-0000-00001C480000}"/>
    <cellStyle name="abl 24 9 11" xfId="20140" xr:uid="{00000000-0005-0000-0000-00001D480000}"/>
    <cellStyle name="abl 24 9 12" xfId="22340" xr:uid="{00000000-0005-0000-0000-00001E480000}"/>
    <cellStyle name="abl 24 9 13" xfId="22429" xr:uid="{00000000-0005-0000-0000-00001F480000}"/>
    <cellStyle name="abl 24 9 14" xfId="29337" xr:uid="{00000000-0005-0000-0000-000020480000}"/>
    <cellStyle name="abl 24 9 2" xfId="12557" xr:uid="{00000000-0005-0000-0000-000021480000}"/>
    <cellStyle name="abl 24 9 3" xfId="25084" xr:uid="{00000000-0005-0000-0000-000022480000}"/>
    <cellStyle name="abl 24 9 4" xfId="24613" xr:uid="{00000000-0005-0000-0000-000023480000}"/>
    <cellStyle name="abl 24 9 5" xfId="23179" xr:uid="{00000000-0005-0000-0000-000024480000}"/>
    <cellStyle name="abl 24 9 6" xfId="26327" xr:uid="{00000000-0005-0000-0000-000025480000}"/>
    <cellStyle name="abl 24 9 7" xfId="26239" xr:uid="{00000000-0005-0000-0000-000026480000}"/>
    <cellStyle name="abl 24 9 8" xfId="21422" xr:uid="{00000000-0005-0000-0000-000027480000}"/>
    <cellStyle name="abl 24 9 9" xfId="29957" xr:uid="{00000000-0005-0000-0000-000028480000}"/>
    <cellStyle name="abl 25" xfId="2008" xr:uid="{00000000-0005-0000-0000-000029480000}"/>
    <cellStyle name="abl 25 10" xfId="2009" xr:uid="{00000000-0005-0000-0000-00002A480000}"/>
    <cellStyle name="abl 25 11" xfId="2010" xr:uid="{00000000-0005-0000-0000-00002B480000}"/>
    <cellStyle name="abl 25 11 10" xfId="23198" xr:uid="{00000000-0005-0000-0000-00002C480000}"/>
    <cellStyle name="abl 25 11 11" xfId="24188" xr:uid="{00000000-0005-0000-0000-00002D480000}"/>
    <cellStyle name="abl 25 11 12" xfId="19775" xr:uid="{00000000-0005-0000-0000-00002E480000}"/>
    <cellStyle name="abl 25 11 13" xfId="24472" xr:uid="{00000000-0005-0000-0000-00002F480000}"/>
    <cellStyle name="abl 25 11 14" xfId="26048" xr:uid="{00000000-0005-0000-0000-000030480000}"/>
    <cellStyle name="abl 25 11 2" xfId="14273" xr:uid="{00000000-0005-0000-0000-000031480000}"/>
    <cellStyle name="abl 25 11 3" xfId="26525" xr:uid="{00000000-0005-0000-0000-000032480000}"/>
    <cellStyle name="abl 25 11 4" xfId="19582" xr:uid="{00000000-0005-0000-0000-000033480000}"/>
    <cellStyle name="abl 25 11 5" xfId="28823" xr:uid="{00000000-0005-0000-0000-000034480000}"/>
    <cellStyle name="abl 25 11 6" xfId="26303" xr:uid="{00000000-0005-0000-0000-000035480000}"/>
    <cellStyle name="abl 25 11 7" xfId="21059" xr:uid="{00000000-0005-0000-0000-000036480000}"/>
    <cellStyle name="abl 25 11 8" xfId="23991" xr:uid="{00000000-0005-0000-0000-000037480000}"/>
    <cellStyle name="abl 25 11 9" xfId="24917" xr:uid="{00000000-0005-0000-0000-000038480000}"/>
    <cellStyle name="abl 25 12" xfId="2011" xr:uid="{00000000-0005-0000-0000-000039480000}"/>
    <cellStyle name="abl 25 12 10" xfId="36759" xr:uid="{00000000-0005-0000-0000-00003A480000}"/>
    <cellStyle name="abl 25 12 11" xfId="38010" xr:uid="{00000000-0005-0000-0000-00003B480000}"/>
    <cellStyle name="abl 25 12 12" xfId="39164" xr:uid="{00000000-0005-0000-0000-00003C480000}"/>
    <cellStyle name="abl 25 12 13" xfId="40219" xr:uid="{00000000-0005-0000-0000-00003D480000}"/>
    <cellStyle name="abl 25 12 14" xfId="41133" xr:uid="{00000000-0005-0000-0000-00003E480000}"/>
    <cellStyle name="abl 25 12 2" xfId="14068" xr:uid="{00000000-0005-0000-0000-00003F480000}"/>
    <cellStyle name="abl 25 12 3" xfId="26367" xr:uid="{00000000-0005-0000-0000-000040480000}"/>
    <cellStyle name="abl 25 12 4" xfId="13311" xr:uid="{00000000-0005-0000-0000-000041480000}"/>
    <cellStyle name="abl 25 12 5" xfId="29360" xr:uid="{00000000-0005-0000-0000-000042480000}"/>
    <cellStyle name="abl 25 12 6" xfId="30882" xr:uid="{00000000-0005-0000-0000-000043480000}"/>
    <cellStyle name="abl 25 12 7" xfId="32507" xr:uid="{00000000-0005-0000-0000-000044480000}"/>
    <cellStyle name="abl 25 12 8" xfId="33995" xr:uid="{00000000-0005-0000-0000-000045480000}"/>
    <cellStyle name="abl 25 12 9" xfId="35413" xr:uid="{00000000-0005-0000-0000-000046480000}"/>
    <cellStyle name="abl 25 13" xfId="2012" xr:uid="{00000000-0005-0000-0000-000047480000}"/>
    <cellStyle name="abl 25 13 10" xfId="28099" xr:uid="{00000000-0005-0000-0000-000048480000}"/>
    <cellStyle name="abl 25 13 11" xfId="21215" xr:uid="{00000000-0005-0000-0000-000049480000}"/>
    <cellStyle name="abl 25 13 12" xfId="21176" xr:uid="{00000000-0005-0000-0000-00004A480000}"/>
    <cellStyle name="abl 25 13 13" xfId="21210" xr:uid="{00000000-0005-0000-0000-00004B480000}"/>
    <cellStyle name="abl 25 13 14" xfId="21181" xr:uid="{00000000-0005-0000-0000-00004C480000}"/>
    <cellStyle name="abl 25 13 2" xfId="14881" xr:uid="{00000000-0005-0000-0000-00004D480000}"/>
    <cellStyle name="abl 25 13 3" xfId="26985" xr:uid="{00000000-0005-0000-0000-00004E480000}"/>
    <cellStyle name="abl 25 13 4" xfId="19356" xr:uid="{00000000-0005-0000-0000-00004F480000}"/>
    <cellStyle name="abl 25 13 5" xfId="26671" xr:uid="{00000000-0005-0000-0000-000050480000}"/>
    <cellStyle name="abl 25 13 6" xfId="29879" xr:uid="{00000000-0005-0000-0000-000051480000}"/>
    <cellStyle name="abl 25 13 7" xfId="21234" xr:uid="{00000000-0005-0000-0000-000052480000}"/>
    <cellStyle name="abl 25 13 8" xfId="31167" xr:uid="{00000000-0005-0000-0000-000053480000}"/>
    <cellStyle name="abl 25 13 9" xfId="21221" xr:uid="{00000000-0005-0000-0000-000054480000}"/>
    <cellStyle name="abl 25 14" xfId="2013" xr:uid="{00000000-0005-0000-0000-000055480000}"/>
    <cellStyle name="abl 25 14 10" xfId="29029" xr:uid="{00000000-0005-0000-0000-000056480000}"/>
    <cellStyle name="abl 25 14 11" xfId="26003" xr:uid="{00000000-0005-0000-0000-000057480000}"/>
    <cellStyle name="abl 25 14 12" xfId="22367" xr:uid="{00000000-0005-0000-0000-000058480000}"/>
    <cellStyle name="abl 25 14 13" xfId="28871" xr:uid="{00000000-0005-0000-0000-000059480000}"/>
    <cellStyle name="abl 25 14 14" xfId="21281" xr:uid="{00000000-0005-0000-0000-00005A480000}"/>
    <cellStyle name="abl 25 14 2" xfId="15296" xr:uid="{00000000-0005-0000-0000-00005B480000}"/>
    <cellStyle name="abl 25 14 3" xfId="27294" xr:uid="{00000000-0005-0000-0000-00005C480000}"/>
    <cellStyle name="abl 25 14 4" xfId="23069" xr:uid="{00000000-0005-0000-0000-00005D480000}"/>
    <cellStyle name="abl 25 14 5" xfId="29724" xr:uid="{00000000-0005-0000-0000-00005E480000}"/>
    <cellStyle name="abl 25 14 6" xfId="13526" xr:uid="{00000000-0005-0000-0000-00005F480000}"/>
    <cellStyle name="abl 25 14 7" xfId="29250" xr:uid="{00000000-0005-0000-0000-000060480000}"/>
    <cellStyle name="abl 25 14 8" xfId="19712" xr:uid="{00000000-0005-0000-0000-000061480000}"/>
    <cellStyle name="abl 25 14 9" xfId="21299" xr:uid="{00000000-0005-0000-0000-000062480000}"/>
    <cellStyle name="abl 25 15" xfId="2014" xr:uid="{00000000-0005-0000-0000-000063480000}"/>
    <cellStyle name="abl 25 15 10" xfId="29093" xr:uid="{00000000-0005-0000-0000-000064480000}"/>
    <cellStyle name="abl 25 15 11" xfId="20133" xr:uid="{00000000-0005-0000-0000-000065480000}"/>
    <cellStyle name="abl 25 15 12" xfId="30422" xr:uid="{00000000-0005-0000-0000-000066480000}"/>
    <cellStyle name="abl 25 15 13" xfId="32062" xr:uid="{00000000-0005-0000-0000-000067480000}"/>
    <cellStyle name="abl 25 15 14" xfId="33576" xr:uid="{00000000-0005-0000-0000-000068480000}"/>
    <cellStyle name="abl 25 15 2" xfId="15601" xr:uid="{00000000-0005-0000-0000-000069480000}"/>
    <cellStyle name="abl 25 15 3" xfId="27528" xr:uid="{00000000-0005-0000-0000-00006A480000}"/>
    <cellStyle name="abl 25 15 4" xfId="22630" xr:uid="{00000000-0005-0000-0000-00006B480000}"/>
    <cellStyle name="abl 25 15 5" xfId="20142" xr:uid="{00000000-0005-0000-0000-00006C480000}"/>
    <cellStyle name="abl 25 15 6" xfId="29961" xr:uid="{00000000-0005-0000-0000-00006D480000}"/>
    <cellStyle name="abl 25 15 7" xfId="26811" xr:uid="{00000000-0005-0000-0000-00006E480000}"/>
    <cellStyle name="abl 25 15 8" xfId="13359" xr:uid="{00000000-0005-0000-0000-00006F480000}"/>
    <cellStyle name="abl 25 15 9" xfId="24548" xr:uid="{00000000-0005-0000-0000-000070480000}"/>
    <cellStyle name="abl 25 16" xfId="8570" xr:uid="{00000000-0005-0000-0000-000071480000}"/>
    <cellStyle name="abl 25 17" xfId="21967" xr:uid="{00000000-0005-0000-0000-000072480000}"/>
    <cellStyle name="abl 25 18" xfId="20782" xr:uid="{00000000-0005-0000-0000-000073480000}"/>
    <cellStyle name="abl 25 19" xfId="26434" xr:uid="{00000000-0005-0000-0000-000074480000}"/>
    <cellStyle name="abl 25 2" xfId="2015" xr:uid="{00000000-0005-0000-0000-000075480000}"/>
    <cellStyle name="abl 25 20" xfId="21057" xr:uid="{00000000-0005-0000-0000-000076480000}"/>
    <cellStyle name="abl 25 21" xfId="24682" xr:uid="{00000000-0005-0000-0000-000077480000}"/>
    <cellStyle name="abl 25 22" xfId="26298" xr:uid="{00000000-0005-0000-0000-000078480000}"/>
    <cellStyle name="abl 25 23" xfId="20538" xr:uid="{00000000-0005-0000-0000-000079480000}"/>
    <cellStyle name="abl 25 24" xfId="27358" xr:uid="{00000000-0005-0000-0000-00007A480000}"/>
    <cellStyle name="abl 25 25" xfId="3218" xr:uid="{00000000-0005-0000-0000-00007B480000}"/>
    <cellStyle name="abl 25 26" xfId="27837" xr:uid="{00000000-0005-0000-0000-00007C480000}"/>
    <cellStyle name="abl 25 27" xfId="23019" xr:uid="{00000000-0005-0000-0000-00007D480000}"/>
    <cellStyle name="abl 25 28" xfId="19802" xr:uid="{00000000-0005-0000-0000-00007E480000}"/>
    <cellStyle name="abl 25 3" xfId="2016" xr:uid="{00000000-0005-0000-0000-00007F480000}"/>
    <cellStyle name="abl 25 3 10" xfId="9588" xr:uid="{00000000-0005-0000-0000-000080480000}"/>
    <cellStyle name="abl 25 3 11" xfId="26773" xr:uid="{00000000-0005-0000-0000-000081480000}"/>
    <cellStyle name="abl 25 3 12" xfId="19571" xr:uid="{00000000-0005-0000-0000-000082480000}"/>
    <cellStyle name="abl 25 3 13" xfId="24893" xr:uid="{00000000-0005-0000-0000-000083480000}"/>
    <cellStyle name="abl 25 3 14" xfId="28035" xr:uid="{00000000-0005-0000-0000-000084480000}"/>
    <cellStyle name="abl 25 3 15" xfId="26588" xr:uid="{00000000-0005-0000-0000-000085480000}"/>
    <cellStyle name="abl 25 3 2" xfId="2017" xr:uid="{00000000-0005-0000-0000-000086480000}"/>
    <cellStyle name="abl 25 3 3" xfId="11300" xr:uid="{00000000-0005-0000-0000-000087480000}"/>
    <cellStyle name="abl 25 3 4" xfId="24141" xr:uid="{00000000-0005-0000-0000-000088480000}"/>
    <cellStyle name="abl 25 3 5" xfId="22682" xr:uid="{00000000-0005-0000-0000-000089480000}"/>
    <cellStyle name="abl 25 3 6" xfId="20092" xr:uid="{00000000-0005-0000-0000-00008A480000}"/>
    <cellStyle name="abl 25 3 7" xfId="29255" xr:uid="{00000000-0005-0000-0000-00008B480000}"/>
    <cellStyle name="abl 25 3 8" xfId="29560" xr:uid="{00000000-0005-0000-0000-00008C480000}"/>
    <cellStyle name="abl 25 3 9" xfId="29330" xr:uid="{00000000-0005-0000-0000-00008D480000}"/>
    <cellStyle name="abl 25 4" xfId="2018" xr:uid="{00000000-0005-0000-0000-00008E480000}"/>
    <cellStyle name="abl 25 4 10" xfId="38531" xr:uid="{00000000-0005-0000-0000-00008F480000}"/>
    <cellStyle name="abl 25 4 11" xfId="39644" xr:uid="{00000000-0005-0000-0000-000090480000}"/>
    <cellStyle name="abl 25 4 12" xfId="40652" xr:uid="{00000000-0005-0000-0000-000091480000}"/>
    <cellStyle name="abl 25 4 13" xfId="41503" xr:uid="{00000000-0005-0000-0000-000092480000}"/>
    <cellStyle name="abl 25 4 14" xfId="42214" xr:uid="{00000000-0005-0000-0000-000093480000}"/>
    <cellStyle name="abl 25 4 2" xfId="10892" xr:uid="{00000000-0005-0000-0000-000094480000}"/>
    <cellStyle name="abl 25 4 3" xfId="23828" xr:uid="{00000000-0005-0000-0000-000095480000}"/>
    <cellStyle name="abl 25 4 4" xfId="29954" xr:uid="{00000000-0005-0000-0000-000096480000}"/>
    <cellStyle name="abl 25 4 5" xfId="31531" xr:uid="{00000000-0005-0000-0000-000097480000}"/>
    <cellStyle name="abl 25 4 6" xfId="33140" xr:uid="{00000000-0005-0000-0000-000098480000}"/>
    <cellStyle name="abl 25 4 7" xfId="34603" xr:uid="{00000000-0005-0000-0000-000099480000}"/>
    <cellStyle name="abl 25 4 8" xfId="35993" xr:uid="{00000000-0005-0000-0000-00009A480000}"/>
    <cellStyle name="abl 25 4 9" xfId="37310" xr:uid="{00000000-0005-0000-0000-00009B480000}"/>
    <cellStyle name="abl 25 5" xfId="2019" xr:uid="{00000000-0005-0000-0000-00009C480000}"/>
    <cellStyle name="abl 25 5 10" xfId="20810" xr:uid="{00000000-0005-0000-0000-00009D480000}"/>
    <cellStyle name="abl 25 5 11" xfId="22241" xr:uid="{00000000-0005-0000-0000-00009E480000}"/>
    <cellStyle name="abl 25 5 12" xfId="27166" xr:uid="{00000000-0005-0000-0000-00009F480000}"/>
    <cellStyle name="abl 25 5 13" xfId="26530" xr:uid="{00000000-0005-0000-0000-0000A0480000}"/>
    <cellStyle name="abl 25 5 14" xfId="29108" xr:uid="{00000000-0005-0000-0000-0000A1480000}"/>
    <cellStyle name="abl 25 5 2" xfId="11625" xr:uid="{00000000-0005-0000-0000-0000A2480000}"/>
    <cellStyle name="abl 25 5 3" xfId="24386" xr:uid="{00000000-0005-0000-0000-0000A3480000}"/>
    <cellStyle name="abl 25 5 4" xfId="30173" xr:uid="{00000000-0005-0000-0000-0000A4480000}"/>
    <cellStyle name="abl 25 5 5" xfId="31746" xr:uid="{00000000-0005-0000-0000-0000A5480000}"/>
    <cellStyle name="abl 25 5 6" xfId="21682" xr:uid="{00000000-0005-0000-0000-0000A6480000}"/>
    <cellStyle name="abl 25 5 7" xfId="30717" xr:uid="{00000000-0005-0000-0000-0000A7480000}"/>
    <cellStyle name="abl 25 5 8" xfId="19474" xr:uid="{00000000-0005-0000-0000-0000A8480000}"/>
    <cellStyle name="abl 25 5 9" xfId="23627" xr:uid="{00000000-0005-0000-0000-0000A9480000}"/>
    <cellStyle name="abl 25 6" xfId="2020" xr:uid="{00000000-0005-0000-0000-0000AA480000}"/>
    <cellStyle name="abl 25 6 10" xfId="38461" xr:uid="{00000000-0005-0000-0000-0000AB480000}"/>
    <cellStyle name="abl 25 6 11" xfId="39582" xr:uid="{00000000-0005-0000-0000-0000AC480000}"/>
    <cellStyle name="abl 25 6 12" xfId="40596" xr:uid="{00000000-0005-0000-0000-0000AD480000}"/>
    <cellStyle name="abl 25 6 13" xfId="41455" xr:uid="{00000000-0005-0000-0000-0000AE480000}"/>
    <cellStyle name="abl 25 6 14" xfId="42175" xr:uid="{00000000-0005-0000-0000-0000AF480000}"/>
    <cellStyle name="abl 25 6 2" xfId="12179" xr:uid="{00000000-0005-0000-0000-0000B0480000}"/>
    <cellStyle name="abl 25 6 3" xfId="24807" xr:uid="{00000000-0005-0000-0000-0000B1480000}"/>
    <cellStyle name="abl 25 6 4" xfId="29871" xr:uid="{00000000-0005-0000-0000-0000B2480000}"/>
    <cellStyle name="abl 25 6 5" xfId="31445" xr:uid="{00000000-0005-0000-0000-0000B3480000}"/>
    <cellStyle name="abl 25 6 6" xfId="33055" xr:uid="{00000000-0005-0000-0000-0000B4480000}"/>
    <cellStyle name="abl 25 6 7" xfId="34524" xr:uid="{00000000-0005-0000-0000-0000B5480000}"/>
    <cellStyle name="abl 25 6 8" xfId="35915" xr:uid="{00000000-0005-0000-0000-0000B6480000}"/>
    <cellStyle name="abl 25 6 9" xfId="37237" xr:uid="{00000000-0005-0000-0000-0000B7480000}"/>
    <cellStyle name="abl 25 7" xfId="2021" xr:uid="{00000000-0005-0000-0000-0000B8480000}"/>
    <cellStyle name="abl 25 7 10" xfId="22357" xr:uid="{00000000-0005-0000-0000-0000B9480000}"/>
    <cellStyle name="abl 25 7 11" xfId="30807" xr:uid="{00000000-0005-0000-0000-0000BA480000}"/>
    <cellStyle name="abl 25 7 12" xfId="32441" xr:uid="{00000000-0005-0000-0000-0000BB480000}"/>
    <cellStyle name="abl 25 7 13" xfId="33933" xr:uid="{00000000-0005-0000-0000-0000BC480000}"/>
    <cellStyle name="abl 25 7 14" xfId="35354" xr:uid="{00000000-0005-0000-0000-0000BD480000}"/>
    <cellStyle name="abl 25 7 2" xfId="12630" xr:uid="{00000000-0005-0000-0000-0000BE480000}"/>
    <cellStyle name="abl 25 7 3" xfId="25141" xr:uid="{00000000-0005-0000-0000-0000BF480000}"/>
    <cellStyle name="abl 25 7 4" xfId="27355" xr:uid="{00000000-0005-0000-0000-0000C0480000}"/>
    <cellStyle name="abl 25 7 5" xfId="3229" xr:uid="{00000000-0005-0000-0000-0000C1480000}"/>
    <cellStyle name="abl 25 7 6" xfId="22970" xr:uid="{00000000-0005-0000-0000-0000C2480000}"/>
    <cellStyle name="abl 25 7 7" xfId="19933" xr:uid="{00000000-0005-0000-0000-0000C3480000}"/>
    <cellStyle name="abl 25 7 8" xfId="26788" xr:uid="{00000000-0005-0000-0000-0000C4480000}"/>
    <cellStyle name="abl 25 7 9" xfId="13363" xr:uid="{00000000-0005-0000-0000-0000C5480000}"/>
    <cellStyle name="abl 25 8" xfId="2022" xr:uid="{00000000-0005-0000-0000-0000C6480000}"/>
    <cellStyle name="abl 25 8 10" xfId="37372" xr:uid="{00000000-0005-0000-0000-0000C7480000}"/>
    <cellStyle name="abl 25 8 11" xfId="38588" xr:uid="{00000000-0005-0000-0000-0000C8480000}"/>
    <cellStyle name="abl 25 8 12" xfId="39697" xr:uid="{00000000-0005-0000-0000-0000C9480000}"/>
    <cellStyle name="abl 25 8 13" xfId="40698" xr:uid="{00000000-0005-0000-0000-0000CA480000}"/>
    <cellStyle name="abl 25 8 14" xfId="41542" xr:uid="{00000000-0005-0000-0000-0000CB480000}"/>
    <cellStyle name="abl 25 8 2" xfId="13002" xr:uid="{00000000-0005-0000-0000-0000CC480000}"/>
    <cellStyle name="abl 25 8 3" xfId="25436" xr:uid="{00000000-0005-0000-0000-0000CD480000}"/>
    <cellStyle name="abl 25 8 4" xfId="22237" xr:uid="{00000000-0005-0000-0000-0000CE480000}"/>
    <cellStyle name="abl 25 8 5" xfId="20540" xr:uid="{00000000-0005-0000-0000-0000CF480000}"/>
    <cellStyle name="abl 25 8 6" xfId="31611" xr:uid="{00000000-0005-0000-0000-0000D0480000}"/>
    <cellStyle name="abl 25 8 7" xfId="33214" xr:uid="{00000000-0005-0000-0000-0000D1480000}"/>
    <cellStyle name="abl 25 8 8" xfId="34671" xr:uid="{00000000-0005-0000-0000-0000D2480000}"/>
    <cellStyle name="abl 25 8 9" xfId="36060" xr:uid="{00000000-0005-0000-0000-0000D3480000}"/>
    <cellStyle name="abl 25 9" xfId="2023" xr:uid="{00000000-0005-0000-0000-0000D4480000}"/>
    <cellStyle name="abl 25 9 10" xfId="37363" xr:uid="{00000000-0005-0000-0000-0000D5480000}"/>
    <cellStyle name="abl 25 9 11" xfId="38581" xr:uid="{00000000-0005-0000-0000-0000D6480000}"/>
    <cellStyle name="abl 25 9 12" xfId="39691" xr:uid="{00000000-0005-0000-0000-0000D7480000}"/>
    <cellStyle name="abl 25 9 13" xfId="40694" xr:uid="{00000000-0005-0000-0000-0000D8480000}"/>
    <cellStyle name="abl 25 9 14" xfId="41539" xr:uid="{00000000-0005-0000-0000-0000D9480000}"/>
    <cellStyle name="abl 25 9 2" xfId="12394" xr:uid="{00000000-0005-0000-0000-0000DA480000}"/>
    <cellStyle name="abl 25 9 3" xfId="24958" xr:uid="{00000000-0005-0000-0000-0000DB480000}"/>
    <cellStyle name="abl 25 9 4" xfId="25246" xr:uid="{00000000-0005-0000-0000-0000DC480000}"/>
    <cellStyle name="abl 25 9 5" xfId="24468" xr:uid="{00000000-0005-0000-0000-0000DD480000}"/>
    <cellStyle name="abl 25 9 6" xfId="31597" xr:uid="{00000000-0005-0000-0000-0000DE480000}"/>
    <cellStyle name="abl 25 9 7" xfId="33200" xr:uid="{00000000-0005-0000-0000-0000DF480000}"/>
    <cellStyle name="abl 25 9 8" xfId="34659" xr:uid="{00000000-0005-0000-0000-0000E0480000}"/>
    <cellStyle name="abl 25 9 9" xfId="36048" xr:uid="{00000000-0005-0000-0000-0000E1480000}"/>
    <cellStyle name="abl 26" xfId="2024" xr:uid="{00000000-0005-0000-0000-0000E2480000}"/>
    <cellStyle name="abl 26 10" xfId="2025" xr:uid="{00000000-0005-0000-0000-0000E3480000}"/>
    <cellStyle name="abl 26 11" xfId="2026" xr:uid="{00000000-0005-0000-0000-0000E4480000}"/>
    <cellStyle name="abl 26 11 10" xfId="31861" xr:uid="{00000000-0005-0000-0000-0000E5480000}"/>
    <cellStyle name="abl 26 11 11" xfId="33384" xr:uid="{00000000-0005-0000-0000-0000E6480000}"/>
    <cellStyle name="abl 26 11 12" xfId="34835" xr:uid="{00000000-0005-0000-0000-0000E7480000}"/>
    <cellStyle name="abl 26 11 13" xfId="36217" xr:uid="{00000000-0005-0000-0000-0000E8480000}"/>
    <cellStyle name="abl 26 11 14" xfId="37515" xr:uid="{00000000-0005-0000-0000-0000E9480000}"/>
    <cellStyle name="abl 26 11 2" xfId="14311" xr:uid="{00000000-0005-0000-0000-0000EA480000}"/>
    <cellStyle name="abl 26 11 3" xfId="26554" xr:uid="{00000000-0005-0000-0000-0000EB480000}"/>
    <cellStyle name="abl 26 11 4" xfId="19564" xr:uid="{00000000-0005-0000-0000-0000EC480000}"/>
    <cellStyle name="abl 26 11 5" xfId="21353" xr:uid="{00000000-0005-0000-0000-0000ED480000}"/>
    <cellStyle name="abl 26 11 6" xfId="21924" xr:uid="{00000000-0005-0000-0000-0000EE480000}"/>
    <cellStyle name="abl 26 11 7" xfId="23356" xr:uid="{00000000-0005-0000-0000-0000EF480000}"/>
    <cellStyle name="abl 26 11 8" xfId="28676" xr:uid="{00000000-0005-0000-0000-0000F0480000}"/>
    <cellStyle name="abl 26 11 9" xfId="22170" xr:uid="{00000000-0005-0000-0000-0000F1480000}"/>
    <cellStyle name="abl 26 12" xfId="2027" xr:uid="{00000000-0005-0000-0000-0000F2480000}"/>
    <cellStyle name="abl 26 12 10" xfId="34751" xr:uid="{00000000-0005-0000-0000-0000F3480000}"/>
    <cellStyle name="abl 26 12 11" xfId="36137" xr:uid="{00000000-0005-0000-0000-0000F4480000}"/>
    <cellStyle name="abl 26 12 12" xfId="37441" xr:uid="{00000000-0005-0000-0000-0000F5480000}"/>
    <cellStyle name="abl 26 12 13" xfId="38649" xr:uid="{00000000-0005-0000-0000-0000F6480000}"/>
    <cellStyle name="abl 26 12 14" xfId="39755" xr:uid="{00000000-0005-0000-0000-0000F7480000}"/>
    <cellStyle name="abl 26 12 2" xfId="14619" xr:uid="{00000000-0005-0000-0000-0000F8480000}"/>
    <cellStyle name="abl 26 12 3" xfId="26791" xr:uid="{00000000-0005-0000-0000-0000F9480000}"/>
    <cellStyle name="abl 26 12 4" xfId="19459" xr:uid="{00000000-0005-0000-0000-0000FA480000}"/>
    <cellStyle name="abl 26 12 5" xfId="22517" xr:uid="{00000000-0005-0000-0000-0000FB480000}"/>
    <cellStyle name="abl 26 12 6" xfId="28263" xr:uid="{00000000-0005-0000-0000-0000FC480000}"/>
    <cellStyle name="abl 26 12 7" xfId="30192" xr:uid="{00000000-0005-0000-0000-0000FD480000}"/>
    <cellStyle name="abl 26 12 8" xfId="31695" xr:uid="{00000000-0005-0000-0000-0000FE480000}"/>
    <cellStyle name="abl 26 12 9" xfId="33295" xr:uid="{00000000-0005-0000-0000-0000FF480000}"/>
    <cellStyle name="abl 26 13" xfId="2028" xr:uid="{00000000-0005-0000-0000-000000490000}"/>
    <cellStyle name="abl 26 13 10" xfId="30516" xr:uid="{00000000-0005-0000-0000-000001490000}"/>
    <cellStyle name="abl 26 13 11" xfId="32151" xr:uid="{00000000-0005-0000-0000-000002490000}"/>
    <cellStyle name="abl 26 13 12" xfId="33661" xr:uid="{00000000-0005-0000-0000-000003490000}"/>
    <cellStyle name="abl 26 13 13" xfId="35094" xr:uid="{00000000-0005-0000-0000-000004490000}"/>
    <cellStyle name="abl 26 13 14" xfId="36457" xr:uid="{00000000-0005-0000-0000-000005490000}"/>
    <cellStyle name="abl 26 13 2" xfId="14913" xr:uid="{00000000-0005-0000-0000-000006490000}"/>
    <cellStyle name="abl 26 13 3" xfId="27013" xr:uid="{00000000-0005-0000-0000-000007490000}"/>
    <cellStyle name="abl 26 13 4" xfId="9721" xr:uid="{00000000-0005-0000-0000-000008490000}"/>
    <cellStyle name="abl 26 13 5" xfId="24114" xr:uid="{00000000-0005-0000-0000-000009490000}"/>
    <cellStyle name="abl 26 13 6" xfId="29718" xr:uid="{00000000-0005-0000-0000-00000A490000}"/>
    <cellStyle name="abl 26 13 7" xfId="24793" xr:uid="{00000000-0005-0000-0000-00000B490000}"/>
    <cellStyle name="abl 26 13 8" xfId="9655" xr:uid="{00000000-0005-0000-0000-00000C490000}"/>
    <cellStyle name="abl 26 13 9" xfId="28985" xr:uid="{00000000-0005-0000-0000-00000D490000}"/>
    <cellStyle name="abl 26 14" xfId="2029" xr:uid="{00000000-0005-0000-0000-00000E490000}"/>
    <cellStyle name="abl 26 14 10" xfId="30482" xr:uid="{00000000-0005-0000-0000-00000F490000}"/>
    <cellStyle name="abl 26 14 11" xfId="32120" xr:uid="{00000000-0005-0000-0000-000010490000}"/>
    <cellStyle name="abl 26 14 12" xfId="33631" xr:uid="{00000000-0005-0000-0000-000011490000}"/>
    <cellStyle name="abl 26 14 13" xfId="35071" xr:uid="{00000000-0005-0000-0000-000012490000}"/>
    <cellStyle name="abl 26 14 14" xfId="36434" xr:uid="{00000000-0005-0000-0000-000013490000}"/>
    <cellStyle name="abl 26 14 2" xfId="15142" xr:uid="{00000000-0005-0000-0000-000014490000}"/>
    <cellStyle name="abl 26 14 3" xfId="27182" xr:uid="{00000000-0005-0000-0000-000015490000}"/>
    <cellStyle name="abl 26 14 4" xfId="25088" xr:uid="{00000000-0005-0000-0000-000016490000}"/>
    <cellStyle name="abl 26 14 5" xfId="23941" xr:uid="{00000000-0005-0000-0000-000017490000}"/>
    <cellStyle name="abl 26 14 6" xfId="22007" xr:uid="{00000000-0005-0000-0000-000018490000}"/>
    <cellStyle name="abl 26 14 7" xfId="23349" xr:uid="{00000000-0005-0000-0000-000019490000}"/>
    <cellStyle name="abl 26 14 8" xfId="25218" xr:uid="{00000000-0005-0000-0000-00001A490000}"/>
    <cellStyle name="abl 26 14 9" xfId="27225" xr:uid="{00000000-0005-0000-0000-00001B490000}"/>
    <cellStyle name="abl 26 15" xfId="2030" xr:uid="{00000000-0005-0000-0000-00001C490000}"/>
    <cellStyle name="abl 26 15 10" xfId="38517" xr:uid="{00000000-0005-0000-0000-00001D490000}"/>
    <cellStyle name="abl 26 15 11" xfId="39631" xr:uid="{00000000-0005-0000-0000-00001E490000}"/>
    <cellStyle name="abl 26 15 12" xfId="40641" xr:uid="{00000000-0005-0000-0000-00001F490000}"/>
    <cellStyle name="abl 26 15 13" xfId="41494" xr:uid="{00000000-0005-0000-0000-000020490000}"/>
    <cellStyle name="abl 26 15 14" xfId="42206" xr:uid="{00000000-0005-0000-0000-000021490000}"/>
    <cellStyle name="abl 26 15 2" xfId="15628" xr:uid="{00000000-0005-0000-0000-000022490000}"/>
    <cellStyle name="abl 26 15 3" xfId="27548" xr:uid="{00000000-0005-0000-0000-000023490000}"/>
    <cellStyle name="abl 26 15 4" xfId="29939" xr:uid="{00000000-0005-0000-0000-000024490000}"/>
    <cellStyle name="abl 26 15 5" xfId="31514" xr:uid="{00000000-0005-0000-0000-000025490000}"/>
    <cellStyle name="abl 26 15 6" xfId="33124" xr:uid="{00000000-0005-0000-0000-000026490000}"/>
    <cellStyle name="abl 26 15 7" xfId="34588" xr:uid="{00000000-0005-0000-0000-000027490000}"/>
    <cellStyle name="abl 26 15 8" xfId="35978" xr:uid="{00000000-0005-0000-0000-000028490000}"/>
    <cellStyle name="abl 26 15 9" xfId="37295" xr:uid="{00000000-0005-0000-0000-000029490000}"/>
    <cellStyle name="abl 26 16" xfId="8671" xr:uid="{00000000-0005-0000-0000-00002A490000}"/>
    <cellStyle name="abl 26 17" xfId="22051" xr:uid="{00000000-0005-0000-0000-00002B490000}"/>
    <cellStyle name="abl 26 18" xfId="20705" xr:uid="{00000000-0005-0000-0000-00002C490000}"/>
    <cellStyle name="abl 26 19" xfId="27902" xr:uid="{00000000-0005-0000-0000-00002D490000}"/>
    <cellStyle name="abl 26 2" xfId="2031" xr:uid="{00000000-0005-0000-0000-00002E490000}"/>
    <cellStyle name="abl 26 20" xfId="25957" xr:uid="{00000000-0005-0000-0000-00002F490000}"/>
    <cellStyle name="abl 26 21" xfId="19924" xr:uid="{00000000-0005-0000-0000-000030490000}"/>
    <cellStyle name="abl 26 22" xfId="27281" xr:uid="{00000000-0005-0000-0000-000031490000}"/>
    <cellStyle name="abl 26 23" xfId="19351" xr:uid="{00000000-0005-0000-0000-000032490000}"/>
    <cellStyle name="abl 26 24" xfId="19127" xr:uid="{00000000-0005-0000-0000-000033490000}"/>
    <cellStyle name="abl 26 25" xfId="23603" xr:uid="{00000000-0005-0000-0000-000034490000}"/>
    <cellStyle name="abl 26 26" xfId="24819" xr:uid="{00000000-0005-0000-0000-000035490000}"/>
    <cellStyle name="abl 26 27" xfId="31608" xr:uid="{00000000-0005-0000-0000-000036490000}"/>
    <cellStyle name="abl 26 28" xfId="33211" xr:uid="{00000000-0005-0000-0000-000037490000}"/>
    <cellStyle name="abl 26 3" xfId="2032" xr:uid="{00000000-0005-0000-0000-000038490000}"/>
    <cellStyle name="abl 26 3 10" xfId="36929" xr:uid="{00000000-0005-0000-0000-000039490000}"/>
    <cellStyle name="abl 26 3 11" xfId="38174" xr:uid="{00000000-0005-0000-0000-00003A490000}"/>
    <cellStyle name="abl 26 3 12" xfId="39319" xr:uid="{00000000-0005-0000-0000-00003B490000}"/>
    <cellStyle name="abl 26 3 13" xfId="40358" xr:uid="{00000000-0005-0000-0000-00003C490000}"/>
    <cellStyle name="abl 26 3 14" xfId="41252" xr:uid="{00000000-0005-0000-0000-00003D490000}"/>
    <cellStyle name="abl 26 3 15" xfId="42014" xr:uid="{00000000-0005-0000-0000-00003E490000}"/>
    <cellStyle name="abl 26 3 2" xfId="2033" xr:uid="{00000000-0005-0000-0000-00003F490000}"/>
    <cellStyle name="abl 26 3 3" xfId="11332" xr:uid="{00000000-0005-0000-0000-000040490000}"/>
    <cellStyle name="abl 26 3 4" xfId="24163" xr:uid="{00000000-0005-0000-0000-000041490000}"/>
    <cellStyle name="abl 26 3 5" xfId="29489" xr:uid="{00000000-0005-0000-0000-000042490000}"/>
    <cellStyle name="abl 26 3 6" xfId="31083" xr:uid="{00000000-0005-0000-0000-000043490000}"/>
    <cellStyle name="abl 26 3 7" xfId="32705" xr:uid="{00000000-0005-0000-0000-000044490000}"/>
    <cellStyle name="abl 26 3 8" xfId="34181" xr:uid="{00000000-0005-0000-0000-000045490000}"/>
    <cellStyle name="abl 26 3 9" xfId="35589" xr:uid="{00000000-0005-0000-0000-000046490000}"/>
    <cellStyle name="abl 26 4" xfId="2034" xr:uid="{00000000-0005-0000-0000-000047490000}"/>
    <cellStyle name="abl 26 4 10" xfId="31326" xr:uid="{00000000-0005-0000-0000-000048490000}"/>
    <cellStyle name="abl 26 4 11" xfId="32935" xr:uid="{00000000-0005-0000-0000-000049490000}"/>
    <cellStyle name="abl 26 4 12" xfId="34407" xr:uid="{00000000-0005-0000-0000-00004A490000}"/>
    <cellStyle name="abl 26 4 13" xfId="35804" xr:uid="{00000000-0005-0000-0000-00004B490000}"/>
    <cellStyle name="abl 26 4 14" xfId="37131" xr:uid="{00000000-0005-0000-0000-00004C490000}"/>
    <cellStyle name="abl 26 4 2" xfId="10872" xr:uid="{00000000-0005-0000-0000-00004D490000}"/>
    <cellStyle name="abl 26 4 3" xfId="23815" xr:uid="{00000000-0005-0000-0000-00004E490000}"/>
    <cellStyle name="abl 26 4 4" xfId="23272" xr:uid="{00000000-0005-0000-0000-00004F490000}"/>
    <cellStyle name="abl 26 4 5" xfId="25050" xr:uid="{00000000-0005-0000-0000-000050490000}"/>
    <cellStyle name="abl 26 4 6" xfId="27411" xr:uid="{00000000-0005-0000-0000-000051490000}"/>
    <cellStyle name="abl 26 4 7" xfId="13473" xr:uid="{00000000-0005-0000-0000-000052490000}"/>
    <cellStyle name="abl 26 4 8" xfId="20770" xr:uid="{00000000-0005-0000-0000-000053490000}"/>
    <cellStyle name="abl 26 4 9" xfId="29819" xr:uid="{00000000-0005-0000-0000-000054490000}"/>
    <cellStyle name="abl 26 5" xfId="2035" xr:uid="{00000000-0005-0000-0000-000055490000}"/>
    <cellStyle name="abl 26 5 10" xfId="20346" xr:uid="{00000000-0005-0000-0000-000056490000}"/>
    <cellStyle name="abl 26 5 11" xfId="25883" xr:uid="{00000000-0005-0000-0000-000057490000}"/>
    <cellStyle name="abl 26 5 12" xfId="25347" xr:uid="{00000000-0005-0000-0000-000058490000}"/>
    <cellStyle name="abl 26 5 13" xfId="23590" xr:uid="{00000000-0005-0000-0000-000059490000}"/>
    <cellStyle name="abl 26 5 14" xfId="25146" xr:uid="{00000000-0005-0000-0000-00005A490000}"/>
    <cellStyle name="abl 26 5 2" xfId="11657" xr:uid="{00000000-0005-0000-0000-00005B490000}"/>
    <cellStyle name="abl 26 5 3" xfId="24408" xr:uid="{00000000-0005-0000-0000-00005C490000}"/>
    <cellStyle name="abl 26 5 4" xfId="28409" xr:uid="{00000000-0005-0000-0000-00005D490000}"/>
    <cellStyle name="abl 26 5 5" xfId="25648" xr:uid="{00000000-0005-0000-0000-00005E490000}"/>
    <cellStyle name="abl 26 5 6" xfId="26345" xr:uid="{00000000-0005-0000-0000-00005F490000}"/>
    <cellStyle name="abl 26 5 7" xfId="21850" xr:uid="{00000000-0005-0000-0000-000060490000}"/>
    <cellStyle name="abl 26 5 8" xfId="19092" xr:uid="{00000000-0005-0000-0000-000061490000}"/>
    <cellStyle name="abl 26 5 9" xfId="23491" xr:uid="{00000000-0005-0000-0000-000062490000}"/>
    <cellStyle name="abl 26 6" xfId="2036" xr:uid="{00000000-0005-0000-0000-000063490000}"/>
    <cellStyle name="abl 26 6 10" xfId="34627" xr:uid="{00000000-0005-0000-0000-000064490000}"/>
    <cellStyle name="abl 26 6 11" xfId="36016" xr:uid="{00000000-0005-0000-0000-000065490000}"/>
    <cellStyle name="abl 26 6 12" xfId="37331" xr:uid="{00000000-0005-0000-0000-000066490000}"/>
    <cellStyle name="abl 26 6 13" xfId="38551" xr:uid="{00000000-0005-0000-0000-000067490000}"/>
    <cellStyle name="abl 26 6 14" xfId="39661" xr:uid="{00000000-0005-0000-0000-000068490000}"/>
    <cellStyle name="abl 26 6 2" xfId="12215" xr:uid="{00000000-0005-0000-0000-000069490000}"/>
    <cellStyle name="abl 26 6 3" xfId="24832" xr:uid="{00000000-0005-0000-0000-00006A490000}"/>
    <cellStyle name="abl 26 6 4" xfId="27799" xr:uid="{00000000-0005-0000-0000-00006B490000}"/>
    <cellStyle name="abl 26 6 5" xfId="25966" xr:uid="{00000000-0005-0000-0000-00006C490000}"/>
    <cellStyle name="abl 26 6 6" xfId="23050" xr:uid="{00000000-0005-0000-0000-00006D490000}"/>
    <cellStyle name="abl 26 6 7" xfId="30064" xr:uid="{00000000-0005-0000-0000-00006E490000}"/>
    <cellStyle name="abl 26 6 8" xfId="31562" xr:uid="{00000000-0005-0000-0000-00006F490000}"/>
    <cellStyle name="abl 26 6 9" xfId="33168" xr:uid="{00000000-0005-0000-0000-000070490000}"/>
    <cellStyle name="abl 26 7" xfId="2037" xr:uid="{00000000-0005-0000-0000-000071490000}"/>
    <cellStyle name="abl 26 7 10" xfId="38523" xr:uid="{00000000-0005-0000-0000-000072490000}"/>
    <cellStyle name="abl 26 7 11" xfId="39637" xr:uid="{00000000-0005-0000-0000-000073490000}"/>
    <cellStyle name="abl 26 7 12" xfId="40647" xr:uid="{00000000-0005-0000-0000-000074490000}"/>
    <cellStyle name="abl 26 7 13" xfId="41499" xr:uid="{00000000-0005-0000-0000-000075490000}"/>
    <cellStyle name="abl 26 7 14" xfId="42210" xr:uid="{00000000-0005-0000-0000-000076490000}"/>
    <cellStyle name="abl 26 7 2" xfId="13025" xr:uid="{00000000-0005-0000-0000-000077490000}"/>
    <cellStyle name="abl 26 7 3" xfId="25454" xr:uid="{00000000-0005-0000-0000-000078490000}"/>
    <cellStyle name="abl 26 7 4" xfId="29945" xr:uid="{00000000-0005-0000-0000-000079490000}"/>
    <cellStyle name="abl 26 7 5" xfId="31520" xr:uid="{00000000-0005-0000-0000-00007A490000}"/>
    <cellStyle name="abl 26 7 6" xfId="33130" xr:uid="{00000000-0005-0000-0000-00007B490000}"/>
    <cellStyle name="abl 26 7 7" xfId="34594" xr:uid="{00000000-0005-0000-0000-00007C490000}"/>
    <cellStyle name="abl 26 7 8" xfId="35984" xr:uid="{00000000-0005-0000-0000-00007D490000}"/>
    <cellStyle name="abl 26 7 9" xfId="37301" xr:uid="{00000000-0005-0000-0000-00007E490000}"/>
    <cellStyle name="abl 26 8" xfId="2038" xr:uid="{00000000-0005-0000-0000-00007F490000}"/>
    <cellStyle name="abl 26 8 10" xfId="13427" xr:uid="{00000000-0005-0000-0000-000080490000}"/>
    <cellStyle name="abl 26 8 11" xfId="26679" xr:uid="{00000000-0005-0000-0000-000081490000}"/>
    <cellStyle name="abl 26 8 12" xfId="20108" xr:uid="{00000000-0005-0000-0000-000082490000}"/>
    <cellStyle name="abl 26 8 13" xfId="22669" xr:uid="{00000000-0005-0000-0000-000083490000}"/>
    <cellStyle name="abl 26 8 14" xfId="28338" xr:uid="{00000000-0005-0000-0000-000084490000}"/>
    <cellStyle name="abl 26 8 2" xfId="13158" xr:uid="{00000000-0005-0000-0000-000085490000}"/>
    <cellStyle name="abl 26 8 3" xfId="25565" xr:uid="{00000000-0005-0000-0000-000086490000}"/>
    <cellStyle name="abl 26 8 4" xfId="27373" xr:uid="{00000000-0005-0000-0000-000087490000}"/>
    <cellStyle name="abl 26 8 5" xfId="24670" xr:uid="{00000000-0005-0000-0000-000088490000}"/>
    <cellStyle name="abl 26 8 6" xfId="22917" xr:uid="{00000000-0005-0000-0000-000089490000}"/>
    <cellStyle name="abl 26 8 7" xfId="25191" xr:uid="{00000000-0005-0000-0000-00008A490000}"/>
    <cellStyle name="abl 26 8 8" xfId="21611" xr:uid="{00000000-0005-0000-0000-00008B490000}"/>
    <cellStyle name="abl 26 8 9" xfId="21131" xr:uid="{00000000-0005-0000-0000-00008C490000}"/>
    <cellStyle name="abl 26 9" xfId="2039" xr:uid="{00000000-0005-0000-0000-00008D490000}"/>
    <cellStyle name="abl 26 9 10" xfId="30442" xr:uid="{00000000-0005-0000-0000-00008E490000}"/>
    <cellStyle name="abl 26 9 11" xfId="32082" xr:uid="{00000000-0005-0000-0000-00008F490000}"/>
    <cellStyle name="abl 26 9 12" xfId="33594" xr:uid="{00000000-0005-0000-0000-000090490000}"/>
    <cellStyle name="abl 26 9 13" xfId="35034" xr:uid="{00000000-0005-0000-0000-000091490000}"/>
    <cellStyle name="abl 26 9 14" xfId="36398" xr:uid="{00000000-0005-0000-0000-000092490000}"/>
    <cellStyle name="abl 26 9 2" xfId="12066" xr:uid="{00000000-0005-0000-0000-000093490000}"/>
    <cellStyle name="abl 26 9 3" xfId="24732" xr:uid="{00000000-0005-0000-0000-000094490000}"/>
    <cellStyle name="abl 26 9 4" xfId="21907" xr:uid="{00000000-0005-0000-0000-000095490000}"/>
    <cellStyle name="abl 26 9 5" xfId="20844" xr:uid="{00000000-0005-0000-0000-000096490000}"/>
    <cellStyle name="abl 26 9 6" xfId="21346" xr:uid="{00000000-0005-0000-0000-000097490000}"/>
    <cellStyle name="abl 26 9 7" xfId="26363" xr:uid="{00000000-0005-0000-0000-000098490000}"/>
    <cellStyle name="abl 26 9 8" xfId="26407" xr:uid="{00000000-0005-0000-0000-000099490000}"/>
    <cellStyle name="abl 26 9 9" xfId="28909" xr:uid="{00000000-0005-0000-0000-00009A490000}"/>
    <cellStyle name="abl 27" xfId="2040" xr:uid="{00000000-0005-0000-0000-00009B490000}"/>
    <cellStyle name="abl 27 10" xfId="2041" xr:uid="{00000000-0005-0000-0000-00009C490000}"/>
    <cellStyle name="abl 27 11" xfId="2042" xr:uid="{00000000-0005-0000-0000-00009D490000}"/>
    <cellStyle name="abl 27 11 10" xfId="34240" xr:uid="{00000000-0005-0000-0000-00009E490000}"/>
    <cellStyle name="abl 27 11 11" xfId="35645" xr:uid="{00000000-0005-0000-0000-00009F490000}"/>
    <cellStyle name="abl 27 11 12" xfId="36983" xr:uid="{00000000-0005-0000-0000-0000A0490000}"/>
    <cellStyle name="abl 27 11 13" xfId="38224" xr:uid="{00000000-0005-0000-0000-0000A1490000}"/>
    <cellStyle name="abl 27 11 14" xfId="39365" xr:uid="{00000000-0005-0000-0000-0000A2490000}"/>
    <cellStyle name="abl 27 11 2" xfId="14348" xr:uid="{00000000-0005-0000-0000-0000A3490000}"/>
    <cellStyle name="abl 27 11 3" xfId="26580" xr:uid="{00000000-0005-0000-0000-0000A4490000}"/>
    <cellStyle name="abl 27 11 4" xfId="19543" xr:uid="{00000000-0005-0000-0000-0000A5490000}"/>
    <cellStyle name="abl 27 11 5" xfId="24727" xr:uid="{00000000-0005-0000-0000-0000A6490000}"/>
    <cellStyle name="abl 27 11 6" xfId="26872" xr:uid="{00000000-0005-0000-0000-0000A7490000}"/>
    <cellStyle name="abl 27 11 7" xfId="25463" xr:uid="{00000000-0005-0000-0000-0000A8490000}"/>
    <cellStyle name="abl 27 11 8" xfId="31143" xr:uid="{00000000-0005-0000-0000-0000A9490000}"/>
    <cellStyle name="abl 27 11 9" xfId="32764" xr:uid="{00000000-0005-0000-0000-0000AA490000}"/>
    <cellStyle name="abl 27 12" xfId="2043" xr:uid="{00000000-0005-0000-0000-0000AB490000}"/>
    <cellStyle name="abl 27 12 10" xfId="35649" xr:uid="{00000000-0005-0000-0000-0000AC490000}"/>
    <cellStyle name="abl 27 12 11" xfId="36987" xr:uid="{00000000-0005-0000-0000-0000AD490000}"/>
    <cellStyle name="abl 27 12 12" xfId="38228" xr:uid="{00000000-0005-0000-0000-0000AE490000}"/>
    <cellStyle name="abl 27 12 13" xfId="39369" xr:uid="{00000000-0005-0000-0000-0000AF490000}"/>
    <cellStyle name="abl 27 12 14" xfId="40403" xr:uid="{00000000-0005-0000-0000-0000B0490000}"/>
    <cellStyle name="abl 27 12 2" xfId="14511" xr:uid="{00000000-0005-0000-0000-0000B1490000}"/>
    <cellStyle name="abl 27 12 3" xfId="26711" xr:uid="{00000000-0005-0000-0000-0000B2490000}"/>
    <cellStyle name="abl 27 12 4" xfId="9662" xr:uid="{00000000-0005-0000-0000-0000B3490000}"/>
    <cellStyle name="abl 27 12 5" xfId="28911" xr:uid="{00000000-0005-0000-0000-0000B4490000}"/>
    <cellStyle name="abl 27 12 6" xfId="19090" xr:uid="{00000000-0005-0000-0000-0000B5490000}"/>
    <cellStyle name="abl 27 12 7" xfId="21857" xr:uid="{00000000-0005-0000-0000-0000B6490000}"/>
    <cellStyle name="abl 27 12 8" xfId="32768" xr:uid="{00000000-0005-0000-0000-0000B7490000}"/>
    <cellStyle name="abl 27 12 9" xfId="34244" xr:uid="{00000000-0005-0000-0000-0000B8490000}"/>
    <cellStyle name="abl 27 13" xfId="2044" xr:uid="{00000000-0005-0000-0000-0000B9490000}"/>
    <cellStyle name="abl 27 13 10" xfId="24789" xr:uid="{00000000-0005-0000-0000-0000BA490000}"/>
    <cellStyle name="abl 27 13 11" xfId="3245" xr:uid="{00000000-0005-0000-0000-0000BB490000}"/>
    <cellStyle name="abl 27 13 12" xfId="19923" xr:uid="{00000000-0005-0000-0000-0000BC490000}"/>
    <cellStyle name="abl 27 13 13" xfId="23821" xr:uid="{00000000-0005-0000-0000-0000BD490000}"/>
    <cellStyle name="abl 27 13 14" xfId="29952" xr:uid="{00000000-0005-0000-0000-0000BE490000}"/>
    <cellStyle name="abl 27 13 2" xfId="14943" xr:uid="{00000000-0005-0000-0000-0000BF490000}"/>
    <cellStyle name="abl 27 13 3" xfId="27038" xr:uid="{00000000-0005-0000-0000-0000C0490000}"/>
    <cellStyle name="abl 27 13 4" xfId="9730" xr:uid="{00000000-0005-0000-0000-0000C1490000}"/>
    <cellStyle name="abl 27 13 5" xfId="24919" xr:uid="{00000000-0005-0000-0000-0000C2490000}"/>
    <cellStyle name="abl 27 13 6" xfId="23137" xr:uid="{00000000-0005-0000-0000-0000C3490000}"/>
    <cellStyle name="abl 27 13 7" xfId="9675" xr:uid="{00000000-0005-0000-0000-0000C4490000}"/>
    <cellStyle name="abl 27 13 8" xfId="27610" xr:uid="{00000000-0005-0000-0000-0000C5490000}"/>
    <cellStyle name="abl 27 13 9" xfId="19357" xr:uid="{00000000-0005-0000-0000-0000C6490000}"/>
    <cellStyle name="abl 27 14" xfId="2045" xr:uid="{00000000-0005-0000-0000-0000C7490000}"/>
    <cellStyle name="abl 27 14 10" xfId="38223" xr:uid="{00000000-0005-0000-0000-0000C8490000}"/>
    <cellStyle name="abl 27 14 11" xfId="39364" xr:uid="{00000000-0005-0000-0000-0000C9490000}"/>
    <cellStyle name="abl 27 14 12" xfId="40399" xr:uid="{00000000-0005-0000-0000-0000CA490000}"/>
    <cellStyle name="abl 27 14 13" xfId="41289" xr:uid="{00000000-0005-0000-0000-0000CB490000}"/>
    <cellStyle name="abl 27 14 14" xfId="42043" xr:uid="{00000000-0005-0000-0000-0000CC490000}"/>
    <cellStyle name="abl 27 14 2" xfId="15633" xr:uid="{00000000-0005-0000-0000-0000CD490000}"/>
    <cellStyle name="abl 27 14 3" xfId="27550" xr:uid="{00000000-0005-0000-0000-0000CE490000}"/>
    <cellStyle name="abl 27 14 4" xfId="29556" xr:uid="{00000000-0005-0000-0000-0000CF490000}"/>
    <cellStyle name="abl 27 14 5" xfId="31142" xr:uid="{00000000-0005-0000-0000-0000D0490000}"/>
    <cellStyle name="abl 27 14 6" xfId="32763" xr:uid="{00000000-0005-0000-0000-0000D1490000}"/>
    <cellStyle name="abl 27 14 7" xfId="34239" xr:uid="{00000000-0005-0000-0000-0000D2490000}"/>
    <cellStyle name="abl 27 14 8" xfId="35644" xr:uid="{00000000-0005-0000-0000-0000D3490000}"/>
    <cellStyle name="abl 27 14 9" xfId="36982" xr:uid="{00000000-0005-0000-0000-0000D4490000}"/>
    <cellStyle name="abl 27 15" xfId="2046" xr:uid="{00000000-0005-0000-0000-0000D5490000}"/>
    <cellStyle name="abl 27 15 10" xfId="33698" xr:uid="{00000000-0005-0000-0000-0000D6490000}"/>
    <cellStyle name="abl 27 15 11" xfId="35131" xr:uid="{00000000-0005-0000-0000-0000D7490000}"/>
    <cellStyle name="abl 27 15 12" xfId="36491" xr:uid="{00000000-0005-0000-0000-0000D8490000}"/>
    <cellStyle name="abl 27 15 13" xfId="37769" xr:uid="{00000000-0005-0000-0000-0000D9490000}"/>
    <cellStyle name="abl 27 15 14" xfId="38945" xr:uid="{00000000-0005-0000-0000-0000DA490000}"/>
    <cellStyle name="abl 27 15 2" xfId="15753" xr:uid="{00000000-0005-0000-0000-0000DB490000}"/>
    <cellStyle name="abl 27 15 3" xfId="27634" xr:uid="{00000000-0005-0000-0000-0000DC490000}"/>
    <cellStyle name="abl 27 15 4" xfId="23041" xr:uid="{00000000-0005-0000-0000-0000DD490000}"/>
    <cellStyle name="abl 27 15 5" xfId="27972" xr:uid="{00000000-0005-0000-0000-0000DE490000}"/>
    <cellStyle name="abl 27 15 6" xfId="27628" xr:uid="{00000000-0005-0000-0000-0000DF490000}"/>
    <cellStyle name="abl 27 15 7" xfId="26188" xr:uid="{00000000-0005-0000-0000-0000E0490000}"/>
    <cellStyle name="abl 27 15 8" xfId="30554" xr:uid="{00000000-0005-0000-0000-0000E1490000}"/>
    <cellStyle name="abl 27 15 9" xfId="32188" xr:uid="{00000000-0005-0000-0000-0000E2490000}"/>
    <cellStyle name="abl 27 16" xfId="8770" xr:uid="{00000000-0005-0000-0000-0000E3490000}"/>
    <cellStyle name="abl 27 17" xfId="22136" xr:uid="{00000000-0005-0000-0000-0000E4490000}"/>
    <cellStyle name="abl 27 18" xfId="20632" xr:uid="{00000000-0005-0000-0000-0000E5490000}"/>
    <cellStyle name="abl 27 19" xfId="22010" xr:uid="{00000000-0005-0000-0000-0000E6490000}"/>
    <cellStyle name="abl 27 2" xfId="2047" xr:uid="{00000000-0005-0000-0000-0000E7490000}"/>
    <cellStyle name="abl 27 20" xfId="23343" xr:uid="{00000000-0005-0000-0000-0000E8490000}"/>
    <cellStyle name="abl 27 21" xfId="22510" xr:uid="{00000000-0005-0000-0000-0000E9490000}"/>
    <cellStyle name="abl 27 22" xfId="28573" xr:uid="{00000000-0005-0000-0000-0000EA490000}"/>
    <cellStyle name="abl 27 23" xfId="29512" xr:uid="{00000000-0005-0000-0000-0000EB490000}"/>
    <cellStyle name="abl 27 24" xfId="31027" xr:uid="{00000000-0005-0000-0000-0000EC490000}"/>
    <cellStyle name="abl 27 25" xfId="32649" xr:uid="{00000000-0005-0000-0000-0000ED490000}"/>
    <cellStyle name="abl 27 26" xfId="34128" xr:uid="{00000000-0005-0000-0000-0000EE490000}"/>
    <cellStyle name="abl 27 27" xfId="35536" xr:uid="{00000000-0005-0000-0000-0000EF490000}"/>
    <cellStyle name="abl 27 28" xfId="36876" xr:uid="{00000000-0005-0000-0000-0000F0490000}"/>
    <cellStyle name="abl 27 3" xfId="2048" xr:uid="{00000000-0005-0000-0000-0000F1490000}"/>
    <cellStyle name="abl 27 3 10" xfId="31988" xr:uid="{00000000-0005-0000-0000-0000F2490000}"/>
    <cellStyle name="abl 27 3 11" xfId="33503" xr:uid="{00000000-0005-0000-0000-0000F3490000}"/>
    <cellStyle name="abl 27 3 12" xfId="34945" xr:uid="{00000000-0005-0000-0000-0000F4490000}"/>
    <cellStyle name="abl 27 3 13" xfId="36318" xr:uid="{00000000-0005-0000-0000-0000F5490000}"/>
    <cellStyle name="abl 27 3 14" xfId="37612" xr:uid="{00000000-0005-0000-0000-0000F6490000}"/>
    <cellStyle name="abl 27 3 15" xfId="38805" xr:uid="{00000000-0005-0000-0000-0000F7490000}"/>
    <cellStyle name="abl 27 3 2" xfId="2049" xr:uid="{00000000-0005-0000-0000-0000F8490000}"/>
    <cellStyle name="abl 27 3 3" xfId="11362" xr:uid="{00000000-0005-0000-0000-0000F9490000}"/>
    <cellStyle name="abl 27 3 4" xfId="24185" xr:uid="{00000000-0005-0000-0000-0000FA490000}"/>
    <cellStyle name="abl 27 3 5" xfId="26307" xr:uid="{00000000-0005-0000-0000-0000FB490000}"/>
    <cellStyle name="abl 27 3 6" xfId="19675" xr:uid="{00000000-0005-0000-0000-0000FC490000}"/>
    <cellStyle name="abl 27 3 7" xfId="23577" xr:uid="{00000000-0005-0000-0000-0000FD490000}"/>
    <cellStyle name="abl 27 3 8" xfId="20114" xr:uid="{00000000-0005-0000-0000-0000FE490000}"/>
    <cellStyle name="abl 27 3 9" xfId="30349" xr:uid="{00000000-0005-0000-0000-0000FF490000}"/>
    <cellStyle name="abl 27 4" xfId="2050" xr:uid="{00000000-0005-0000-0000-0000004A0000}"/>
    <cellStyle name="abl 27 4 10" xfId="23616" xr:uid="{00000000-0005-0000-0000-0000014A0000}"/>
    <cellStyle name="abl 27 4 11" xfId="21738" xr:uid="{00000000-0005-0000-0000-0000024A0000}"/>
    <cellStyle name="abl 27 4 12" xfId="30567" xr:uid="{00000000-0005-0000-0000-0000034A0000}"/>
    <cellStyle name="abl 27 4 13" xfId="32200" xr:uid="{00000000-0005-0000-0000-0000044A0000}"/>
    <cellStyle name="abl 27 4 14" xfId="33708" xr:uid="{00000000-0005-0000-0000-0000054A0000}"/>
    <cellStyle name="abl 27 4 2" xfId="11033" xr:uid="{00000000-0005-0000-0000-0000064A0000}"/>
    <cellStyle name="abl 27 4 3" xfId="23934" xr:uid="{00000000-0005-0000-0000-0000074A0000}"/>
    <cellStyle name="abl 27 4 4" xfId="26455" xr:uid="{00000000-0005-0000-0000-0000084A0000}"/>
    <cellStyle name="abl 27 4 5" xfId="9602" xr:uid="{00000000-0005-0000-0000-0000094A0000}"/>
    <cellStyle name="abl 27 4 6" xfId="27218" xr:uid="{00000000-0005-0000-0000-00000A4A0000}"/>
    <cellStyle name="abl 27 4 7" xfId="27017" xr:uid="{00000000-0005-0000-0000-00000B4A0000}"/>
    <cellStyle name="abl 27 4 8" xfId="19755" xr:uid="{00000000-0005-0000-0000-00000C4A0000}"/>
    <cellStyle name="abl 27 4 9" xfId="20676" xr:uid="{00000000-0005-0000-0000-00000D4A0000}"/>
    <cellStyle name="abl 27 5" xfId="2051" xr:uid="{00000000-0005-0000-0000-00000E4A0000}"/>
    <cellStyle name="abl 27 5 10" xfId="32002" xr:uid="{00000000-0005-0000-0000-00000F4A0000}"/>
    <cellStyle name="abl 27 5 11" xfId="33516" xr:uid="{00000000-0005-0000-0000-0000104A0000}"/>
    <cellStyle name="abl 27 5 12" xfId="34958" xr:uid="{00000000-0005-0000-0000-0000114A0000}"/>
    <cellStyle name="abl 27 5 13" xfId="36330" xr:uid="{00000000-0005-0000-0000-0000124A0000}"/>
    <cellStyle name="abl 27 5 14" xfId="37624" xr:uid="{00000000-0005-0000-0000-0000134A0000}"/>
    <cellStyle name="abl 27 5 2" xfId="11687" xr:uid="{00000000-0005-0000-0000-0000144A0000}"/>
    <cellStyle name="abl 27 5 3" xfId="24433" xr:uid="{00000000-0005-0000-0000-0000154A0000}"/>
    <cellStyle name="abl 27 5 4" xfId="23209" xr:uid="{00000000-0005-0000-0000-0000164A0000}"/>
    <cellStyle name="abl 27 5 5" xfId="23398" xr:uid="{00000000-0005-0000-0000-0000174A0000}"/>
    <cellStyle name="abl 27 5 6" xfId="24305" xr:uid="{00000000-0005-0000-0000-0000184A0000}"/>
    <cellStyle name="abl 27 5 7" xfId="27172" xr:uid="{00000000-0005-0000-0000-0000194A0000}"/>
    <cellStyle name="abl 27 5 8" xfId="28819" xr:uid="{00000000-0005-0000-0000-00001A4A0000}"/>
    <cellStyle name="abl 27 5 9" xfId="30364" xr:uid="{00000000-0005-0000-0000-00001B4A0000}"/>
    <cellStyle name="abl 27 6" xfId="2052" xr:uid="{00000000-0005-0000-0000-00001C4A0000}"/>
    <cellStyle name="abl 27 6 10" xfId="38526" xr:uid="{00000000-0005-0000-0000-00001D4A0000}"/>
    <cellStyle name="abl 27 6 11" xfId="39639" xr:uid="{00000000-0005-0000-0000-00001E4A0000}"/>
    <cellStyle name="abl 27 6 12" xfId="40648" xr:uid="{00000000-0005-0000-0000-00001F4A0000}"/>
    <cellStyle name="abl 27 6 13" xfId="41500" xr:uid="{00000000-0005-0000-0000-0000204A0000}"/>
    <cellStyle name="abl 27 6 14" xfId="42211" xr:uid="{00000000-0005-0000-0000-0000214A0000}"/>
    <cellStyle name="abl 27 6 2" xfId="12246" xr:uid="{00000000-0005-0000-0000-0000224A0000}"/>
    <cellStyle name="abl 27 6 3" xfId="24854" xr:uid="{00000000-0005-0000-0000-0000234A0000}"/>
    <cellStyle name="abl 27 6 4" xfId="29947" xr:uid="{00000000-0005-0000-0000-0000244A0000}"/>
    <cellStyle name="abl 27 6 5" xfId="31523" xr:uid="{00000000-0005-0000-0000-0000254A0000}"/>
    <cellStyle name="abl 27 6 6" xfId="33133" xr:uid="{00000000-0005-0000-0000-0000264A0000}"/>
    <cellStyle name="abl 27 6 7" xfId="34597" xr:uid="{00000000-0005-0000-0000-0000274A0000}"/>
    <cellStyle name="abl 27 6 8" xfId="35987" xr:uid="{00000000-0005-0000-0000-0000284A0000}"/>
    <cellStyle name="abl 27 6 9" xfId="37304" xr:uid="{00000000-0005-0000-0000-0000294A0000}"/>
    <cellStyle name="abl 27 7" xfId="2053" xr:uid="{00000000-0005-0000-0000-00002A4A0000}"/>
    <cellStyle name="abl 27 7 10" xfId="29105" xr:uid="{00000000-0005-0000-0000-00002B4A0000}"/>
    <cellStyle name="abl 27 7 11" xfId="33281" xr:uid="{00000000-0005-0000-0000-00002C4A0000}"/>
    <cellStyle name="abl 27 7 12" xfId="34737" xr:uid="{00000000-0005-0000-0000-00002D4A0000}"/>
    <cellStyle name="abl 27 7 13" xfId="36123" xr:uid="{00000000-0005-0000-0000-00002E4A0000}"/>
    <cellStyle name="abl 27 7 14" xfId="37430" xr:uid="{00000000-0005-0000-0000-00002F4A0000}"/>
    <cellStyle name="abl 27 7 2" xfId="12776" xr:uid="{00000000-0005-0000-0000-0000304A0000}"/>
    <cellStyle name="abl 27 7 3" xfId="25259" xr:uid="{00000000-0005-0000-0000-0000314A0000}"/>
    <cellStyle name="abl 27 7 4" xfId="26151" xr:uid="{00000000-0005-0000-0000-0000324A0000}"/>
    <cellStyle name="abl 27 7 5" xfId="19725" xr:uid="{00000000-0005-0000-0000-0000334A0000}"/>
    <cellStyle name="abl 27 7 6" xfId="23166" xr:uid="{00000000-0005-0000-0000-0000344A0000}"/>
    <cellStyle name="abl 27 7 7" xfId="21694" xr:uid="{00000000-0005-0000-0000-0000354A0000}"/>
    <cellStyle name="abl 27 7 8" xfId="22477" xr:uid="{00000000-0005-0000-0000-0000364A0000}"/>
    <cellStyle name="abl 27 7 9" xfId="20279" xr:uid="{00000000-0005-0000-0000-0000374A0000}"/>
    <cellStyle name="abl 27 8" xfId="2054" xr:uid="{00000000-0005-0000-0000-0000384A0000}"/>
    <cellStyle name="abl 27 8 10" xfId="21751" xr:uid="{00000000-0005-0000-0000-0000394A0000}"/>
    <cellStyle name="abl 27 8 11" xfId="29115" xr:uid="{00000000-0005-0000-0000-00003A4A0000}"/>
    <cellStyle name="abl 27 8 12" xfId="30650" xr:uid="{00000000-0005-0000-0000-00003B4A0000}"/>
    <cellStyle name="abl 27 8 13" xfId="32284" xr:uid="{00000000-0005-0000-0000-00003C4A0000}"/>
    <cellStyle name="abl 27 8 14" xfId="33785" xr:uid="{00000000-0005-0000-0000-00003D4A0000}"/>
    <cellStyle name="abl 27 8 2" xfId="13150" xr:uid="{00000000-0005-0000-0000-00003E4A0000}"/>
    <cellStyle name="abl 27 8 3" xfId="25559" xr:uid="{00000000-0005-0000-0000-00003F4A0000}"/>
    <cellStyle name="abl 27 8 4" xfId="25300" xr:uid="{00000000-0005-0000-0000-0000404A0000}"/>
    <cellStyle name="abl 27 8 5" xfId="26503" xr:uid="{00000000-0005-0000-0000-0000414A0000}"/>
    <cellStyle name="abl 27 8 6" xfId="13233" xr:uid="{00000000-0005-0000-0000-0000424A0000}"/>
    <cellStyle name="abl 27 8 7" xfId="26929" xr:uid="{00000000-0005-0000-0000-0000434A0000}"/>
    <cellStyle name="abl 27 8 8" xfId="19485" xr:uid="{00000000-0005-0000-0000-0000444A0000}"/>
    <cellStyle name="abl 27 8 9" xfId="22115" xr:uid="{00000000-0005-0000-0000-0000454A0000}"/>
    <cellStyle name="abl 27 9" xfId="2055" xr:uid="{00000000-0005-0000-0000-0000464A0000}"/>
    <cellStyle name="abl 27 9 10" xfId="33997" xr:uid="{00000000-0005-0000-0000-0000474A0000}"/>
    <cellStyle name="abl 27 9 11" xfId="35415" xr:uid="{00000000-0005-0000-0000-0000484A0000}"/>
    <cellStyle name="abl 27 9 12" xfId="36761" xr:uid="{00000000-0005-0000-0000-0000494A0000}"/>
    <cellStyle name="abl 27 9 13" xfId="38012" xr:uid="{00000000-0005-0000-0000-00004A4A0000}"/>
    <cellStyle name="abl 27 9 14" xfId="39166" xr:uid="{00000000-0005-0000-0000-00004B4A0000}"/>
    <cellStyle name="abl 27 9 2" xfId="11906" xr:uid="{00000000-0005-0000-0000-00004C4A0000}"/>
    <cellStyle name="abl 27 9 3" xfId="24609" xr:uid="{00000000-0005-0000-0000-00004D4A0000}"/>
    <cellStyle name="abl 27 9 4" xfId="27801" xr:uid="{00000000-0005-0000-0000-00004E4A0000}"/>
    <cellStyle name="abl 27 9 5" xfId="25965" xr:uid="{00000000-0005-0000-0000-00004F4A0000}"/>
    <cellStyle name="abl 27 9 6" xfId="19599" xr:uid="{00000000-0005-0000-0000-0000504A0000}"/>
    <cellStyle name="abl 27 9 7" xfId="29364" xr:uid="{00000000-0005-0000-0000-0000514A0000}"/>
    <cellStyle name="abl 27 9 8" xfId="30885" xr:uid="{00000000-0005-0000-0000-0000524A0000}"/>
    <cellStyle name="abl 27 9 9" xfId="32510" xr:uid="{00000000-0005-0000-0000-0000534A0000}"/>
    <cellStyle name="abl 28" xfId="2056" xr:uid="{00000000-0005-0000-0000-0000544A0000}"/>
    <cellStyle name="abl 28 10" xfId="2057" xr:uid="{00000000-0005-0000-0000-0000554A0000}"/>
    <cellStyle name="abl 28 11" xfId="2058" xr:uid="{00000000-0005-0000-0000-0000564A0000}"/>
    <cellStyle name="abl 28 11 10" xfId="35011" xr:uid="{00000000-0005-0000-0000-0000574A0000}"/>
    <cellStyle name="abl 28 11 11" xfId="36379" xr:uid="{00000000-0005-0000-0000-0000584A0000}"/>
    <cellStyle name="abl 28 11 12" xfId="37669" xr:uid="{00000000-0005-0000-0000-0000594A0000}"/>
    <cellStyle name="abl 28 11 13" xfId="38857" xr:uid="{00000000-0005-0000-0000-00005A4A0000}"/>
    <cellStyle name="abl 28 11 14" xfId="39942" xr:uid="{00000000-0005-0000-0000-00005B4A0000}"/>
    <cellStyle name="abl 28 11 2" xfId="14380" xr:uid="{00000000-0005-0000-0000-00005C4A0000}"/>
    <cellStyle name="abl 28 11 3" xfId="26606" xr:uid="{00000000-0005-0000-0000-00005D4A0000}"/>
    <cellStyle name="abl 28 11 4" xfId="9634" xr:uid="{00000000-0005-0000-0000-00005E4A0000}"/>
    <cellStyle name="abl 28 11 5" xfId="23701" xr:uid="{00000000-0005-0000-0000-00005F4A0000}"/>
    <cellStyle name="abl 28 11 6" xfId="20493" xr:uid="{00000000-0005-0000-0000-0000604A0000}"/>
    <cellStyle name="abl 28 11 7" xfId="30416" xr:uid="{00000000-0005-0000-0000-0000614A0000}"/>
    <cellStyle name="abl 28 11 8" xfId="32056" xr:uid="{00000000-0005-0000-0000-0000624A0000}"/>
    <cellStyle name="abl 28 11 9" xfId="33570" xr:uid="{00000000-0005-0000-0000-0000634A0000}"/>
    <cellStyle name="abl 28 12" xfId="2059" xr:uid="{00000000-0005-0000-0000-0000644A0000}"/>
    <cellStyle name="abl 28 12 10" xfId="36399" xr:uid="{00000000-0005-0000-0000-0000654A0000}"/>
    <cellStyle name="abl 28 12 11" xfId="37688" xr:uid="{00000000-0005-0000-0000-0000664A0000}"/>
    <cellStyle name="abl 28 12 12" xfId="38871" xr:uid="{00000000-0005-0000-0000-0000674A0000}"/>
    <cellStyle name="abl 28 12 13" xfId="39955" xr:uid="{00000000-0005-0000-0000-0000684A0000}"/>
    <cellStyle name="abl 28 12 14" xfId="40906" xr:uid="{00000000-0005-0000-0000-0000694A0000}"/>
    <cellStyle name="abl 28 12 2" xfId="14502" xr:uid="{00000000-0005-0000-0000-00006A4A0000}"/>
    <cellStyle name="abl 28 12 3" xfId="26705" xr:uid="{00000000-0005-0000-0000-00006B4A0000}"/>
    <cellStyle name="abl 28 12 4" xfId="19493" xr:uid="{00000000-0005-0000-0000-00006C4A0000}"/>
    <cellStyle name="abl 28 12 5" xfId="26713" xr:uid="{00000000-0005-0000-0000-00006D4A0000}"/>
    <cellStyle name="abl 28 12 6" xfId="30444" xr:uid="{00000000-0005-0000-0000-00006E4A0000}"/>
    <cellStyle name="abl 28 12 7" xfId="32084" xr:uid="{00000000-0005-0000-0000-00006F4A0000}"/>
    <cellStyle name="abl 28 12 8" xfId="33595" xr:uid="{00000000-0005-0000-0000-0000704A0000}"/>
    <cellStyle name="abl 28 12 9" xfId="35035" xr:uid="{00000000-0005-0000-0000-0000714A0000}"/>
    <cellStyle name="abl 28 13" xfId="2060" xr:uid="{00000000-0005-0000-0000-0000724A0000}"/>
    <cellStyle name="abl 28 13 10" xfId="31250" xr:uid="{00000000-0005-0000-0000-0000734A0000}"/>
    <cellStyle name="abl 28 13 11" xfId="32866" xr:uid="{00000000-0005-0000-0000-0000744A0000}"/>
    <cellStyle name="abl 28 13 12" xfId="34339" xr:uid="{00000000-0005-0000-0000-0000754A0000}"/>
    <cellStyle name="abl 28 13 13" xfId="35738" xr:uid="{00000000-0005-0000-0000-0000764A0000}"/>
    <cellStyle name="abl 28 13 14" xfId="37069" xr:uid="{00000000-0005-0000-0000-0000774A0000}"/>
    <cellStyle name="abl 28 13 2" xfId="14974" xr:uid="{00000000-0005-0000-0000-0000784A0000}"/>
    <cellStyle name="abl 28 13 3" xfId="27063" xr:uid="{00000000-0005-0000-0000-0000794A0000}"/>
    <cellStyle name="abl 28 13 4" xfId="9734" xr:uid="{00000000-0005-0000-0000-00007A4A0000}"/>
    <cellStyle name="abl 28 13 5" xfId="27036" xr:uid="{00000000-0005-0000-0000-00007B4A0000}"/>
    <cellStyle name="abl 28 13 6" xfId="19486" xr:uid="{00000000-0005-0000-0000-00007C4A0000}"/>
    <cellStyle name="abl 28 13 7" xfId="25194" xr:uid="{00000000-0005-0000-0000-00007D4A0000}"/>
    <cellStyle name="abl 28 13 8" xfId="30028" xr:uid="{00000000-0005-0000-0000-00007E4A0000}"/>
    <cellStyle name="abl 28 13 9" xfId="29742" xr:uid="{00000000-0005-0000-0000-00007F4A0000}"/>
    <cellStyle name="abl 28 14" xfId="2061" xr:uid="{00000000-0005-0000-0000-0000804A0000}"/>
    <cellStyle name="abl 28 14 10" xfId="37549" xr:uid="{00000000-0005-0000-0000-0000814A0000}"/>
    <cellStyle name="abl 28 14 11" xfId="38745" xr:uid="{00000000-0005-0000-0000-0000824A0000}"/>
    <cellStyle name="abl 28 14 12" xfId="39842" xr:uid="{00000000-0005-0000-0000-0000834A0000}"/>
    <cellStyle name="abl 28 14 13" xfId="40819" xr:uid="{00000000-0005-0000-0000-0000844A0000}"/>
    <cellStyle name="abl 28 14 14" xfId="41645" xr:uid="{00000000-0005-0000-0000-0000854A0000}"/>
    <cellStyle name="abl 28 14 2" xfId="15579" xr:uid="{00000000-0005-0000-0000-0000864A0000}"/>
    <cellStyle name="abl 28 14 3" xfId="27508" xr:uid="{00000000-0005-0000-0000-0000874A0000}"/>
    <cellStyle name="abl 28 14 4" xfId="28638" xr:uid="{00000000-0005-0000-0000-0000884A0000}"/>
    <cellStyle name="abl 28 14 5" xfId="30261" xr:uid="{00000000-0005-0000-0000-0000894A0000}"/>
    <cellStyle name="abl 28 14 6" xfId="31903" xr:uid="{00000000-0005-0000-0000-00008A4A0000}"/>
    <cellStyle name="abl 28 14 7" xfId="33425" xr:uid="{00000000-0005-0000-0000-00008B4A0000}"/>
    <cellStyle name="abl 28 14 8" xfId="34873" xr:uid="{00000000-0005-0000-0000-00008C4A0000}"/>
    <cellStyle name="abl 28 14 9" xfId="36252" xr:uid="{00000000-0005-0000-0000-00008D4A0000}"/>
    <cellStyle name="abl 28 15" xfId="2062" xr:uid="{00000000-0005-0000-0000-00008E4A0000}"/>
    <cellStyle name="abl 28 15 10" xfId="31765" xr:uid="{00000000-0005-0000-0000-00008F4A0000}"/>
    <cellStyle name="abl 28 15 11" xfId="23490" xr:uid="{00000000-0005-0000-0000-0000904A0000}"/>
    <cellStyle name="abl 28 15 12" xfId="20514" xr:uid="{00000000-0005-0000-0000-0000914A0000}"/>
    <cellStyle name="abl 28 15 13" xfId="25810" xr:uid="{00000000-0005-0000-0000-0000924A0000}"/>
    <cellStyle name="abl 28 15 14" xfId="24608" xr:uid="{00000000-0005-0000-0000-0000934A0000}"/>
    <cellStyle name="abl 28 15 2" xfId="15651" xr:uid="{00000000-0005-0000-0000-0000944A0000}"/>
    <cellStyle name="abl 28 15 3" xfId="27560" xr:uid="{00000000-0005-0000-0000-0000954A0000}"/>
    <cellStyle name="abl 28 15 4" xfId="28318" xr:uid="{00000000-0005-0000-0000-0000964A0000}"/>
    <cellStyle name="abl 28 15 5" xfId="25698" xr:uid="{00000000-0005-0000-0000-0000974A0000}"/>
    <cellStyle name="abl 28 15 6" xfId="23995" xr:uid="{00000000-0005-0000-0000-0000984A0000}"/>
    <cellStyle name="abl 28 15 7" xfId="22185" xr:uid="{00000000-0005-0000-0000-0000994A0000}"/>
    <cellStyle name="abl 28 15 8" xfId="27022" xr:uid="{00000000-0005-0000-0000-00009A4A0000}"/>
    <cellStyle name="abl 28 15 9" xfId="21847" xr:uid="{00000000-0005-0000-0000-00009B4A0000}"/>
    <cellStyle name="abl 28 16" xfId="8870" xr:uid="{00000000-0005-0000-0000-00009C4A0000}"/>
    <cellStyle name="abl 28 17" xfId="22221" xr:uid="{00000000-0005-0000-0000-00009D4A0000}"/>
    <cellStyle name="abl 28 18" xfId="20558" xr:uid="{00000000-0005-0000-0000-00009E4A0000}"/>
    <cellStyle name="abl 28 19" xfId="23541" xr:uid="{00000000-0005-0000-0000-00009F4A0000}"/>
    <cellStyle name="abl 28 2" xfId="2063" xr:uid="{00000000-0005-0000-0000-0000A04A0000}"/>
    <cellStyle name="abl 28 20" xfId="26033" xr:uid="{00000000-0005-0000-0000-0000A14A0000}"/>
    <cellStyle name="abl 28 21" xfId="29183" xr:uid="{00000000-0005-0000-0000-0000A24A0000}"/>
    <cellStyle name="abl 28 22" xfId="27982" xr:uid="{00000000-0005-0000-0000-0000A34A0000}"/>
    <cellStyle name="abl 28 23" xfId="25915" xr:uid="{00000000-0005-0000-0000-0000A44A0000}"/>
    <cellStyle name="abl 28 24" xfId="19233" xr:uid="{00000000-0005-0000-0000-0000A54A0000}"/>
    <cellStyle name="abl 28 25" xfId="24547" xr:uid="{00000000-0005-0000-0000-0000A64A0000}"/>
    <cellStyle name="abl 28 26" xfId="29325" xr:uid="{00000000-0005-0000-0000-0000A74A0000}"/>
    <cellStyle name="abl 28 27" xfId="19698" xr:uid="{00000000-0005-0000-0000-0000A84A0000}"/>
    <cellStyle name="abl 28 28" xfId="28587" xr:uid="{00000000-0005-0000-0000-0000A94A0000}"/>
    <cellStyle name="abl 28 3" xfId="2064" xr:uid="{00000000-0005-0000-0000-0000AA4A0000}"/>
    <cellStyle name="abl 28 3 10" xfId="30961" xr:uid="{00000000-0005-0000-0000-0000AB4A0000}"/>
    <cellStyle name="abl 28 3 11" xfId="23915" xr:uid="{00000000-0005-0000-0000-0000AC4A0000}"/>
    <cellStyle name="abl 28 3 12" xfId="30771" xr:uid="{00000000-0005-0000-0000-0000AD4A0000}"/>
    <cellStyle name="abl 28 3 13" xfId="32405" xr:uid="{00000000-0005-0000-0000-0000AE4A0000}"/>
    <cellStyle name="abl 28 3 14" xfId="33901" xr:uid="{00000000-0005-0000-0000-0000AF4A0000}"/>
    <cellStyle name="abl 28 3 15" xfId="35324" xr:uid="{00000000-0005-0000-0000-0000B04A0000}"/>
    <cellStyle name="abl 28 3 2" xfId="2065" xr:uid="{00000000-0005-0000-0000-0000B14A0000}"/>
    <cellStyle name="abl 28 3 3" xfId="11393" xr:uid="{00000000-0005-0000-0000-0000B24A0000}"/>
    <cellStyle name="abl 28 3 4" xfId="24210" xr:uid="{00000000-0005-0000-0000-0000B34A0000}"/>
    <cellStyle name="abl 28 3 5" xfId="25491" xr:uid="{00000000-0005-0000-0000-0000B44A0000}"/>
    <cellStyle name="abl 28 3 6" xfId="26122" xr:uid="{00000000-0005-0000-0000-0000B54A0000}"/>
    <cellStyle name="abl 28 3 7" xfId="26849" xr:uid="{00000000-0005-0000-0000-0000B64A0000}"/>
    <cellStyle name="abl 28 3 8" xfId="27792" xr:uid="{00000000-0005-0000-0000-0000B74A0000}"/>
    <cellStyle name="abl 28 3 9" xfId="21454" xr:uid="{00000000-0005-0000-0000-0000B84A0000}"/>
    <cellStyle name="abl 28 4" xfId="2066" xr:uid="{00000000-0005-0000-0000-0000B94A0000}"/>
    <cellStyle name="abl 28 4 10" xfId="37667" xr:uid="{00000000-0005-0000-0000-0000BA4A0000}"/>
    <cellStyle name="abl 28 4 11" xfId="38855" xr:uid="{00000000-0005-0000-0000-0000BB4A0000}"/>
    <cellStyle name="abl 28 4 12" xfId="39940" xr:uid="{00000000-0005-0000-0000-0000BC4A0000}"/>
    <cellStyle name="abl 28 4 13" xfId="40901" xr:uid="{00000000-0005-0000-0000-0000BD4A0000}"/>
    <cellStyle name="abl 28 4 14" xfId="41714" xr:uid="{00000000-0005-0000-0000-0000BE4A0000}"/>
    <cellStyle name="abl 28 4 2" xfId="10848" xr:uid="{00000000-0005-0000-0000-0000BF4A0000}"/>
    <cellStyle name="abl 28 4 3" xfId="23799" xr:uid="{00000000-0005-0000-0000-0000C04A0000}"/>
    <cellStyle name="abl 28 4 4" xfId="28803" xr:uid="{00000000-0005-0000-0000-0000C14A0000}"/>
    <cellStyle name="abl 28 4 5" xfId="30414" xr:uid="{00000000-0005-0000-0000-0000C24A0000}"/>
    <cellStyle name="abl 28 4 6" xfId="32054" xr:uid="{00000000-0005-0000-0000-0000C34A0000}"/>
    <cellStyle name="abl 28 4 7" xfId="33568" xr:uid="{00000000-0005-0000-0000-0000C44A0000}"/>
    <cellStyle name="abl 28 4 8" xfId="35009" xr:uid="{00000000-0005-0000-0000-0000C54A0000}"/>
    <cellStyle name="abl 28 4 9" xfId="36377" xr:uid="{00000000-0005-0000-0000-0000C64A0000}"/>
    <cellStyle name="abl 28 5" xfId="2067" xr:uid="{00000000-0005-0000-0000-0000C74A0000}"/>
    <cellStyle name="abl 28 5 10" xfId="38108" xr:uid="{00000000-0005-0000-0000-0000C84A0000}"/>
    <cellStyle name="abl 28 5 11" xfId="39259" xr:uid="{00000000-0005-0000-0000-0000C94A0000}"/>
    <cellStyle name="abl 28 5 12" xfId="40304" xr:uid="{00000000-0005-0000-0000-0000CA4A0000}"/>
    <cellStyle name="abl 28 5 13" xfId="41210" xr:uid="{00000000-0005-0000-0000-0000CB4A0000}"/>
    <cellStyle name="abl 28 5 14" xfId="41978" xr:uid="{00000000-0005-0000-0000-0000CC4A0000}"/>
    <cellStyle name="abl 28 5 2" xfId="11718" xr:uid="{00000000-0005-0000-0000-0000CD4A0000}"/>
    <cellStyle name="abl 28 5 3" xfId="24459" xr:uid="{00000000-0005-0000-0000-0000CE4A0000}"/>
    <cellStyle name="abl 28 5 4" xfId="29404" xr:uid="{00000000-0005-0000-0000-0000CF4A0000}"/>
    <cellStyle name="abl 28 5 5" xfId="31003" xr:uid="{00000000-0005-0000-0000-0000D04A0000}"/>
    <cellStyle name="abl 28 5 6" xfId="32626" xr:uid="{00000000-0005-0000-0000-0000D14A0000}"/>
    <cellStyle name="abl 28 5 7" xfId="34106" xr:uid="{00000000-0005-0000-0000-0000D24A0000}"/>
    <cellStyle name="abl 28 5 8" xfId="35519" xr:uid="{00000000-0005-0000-0000-0000D34A0000}"/>
    <cellStyle name="abl 28 5 9" xfId="36859" xr:uid="{00000000-0005-0000-0000-0000D44A0000}"/>
    <cellStyle name="abl 28 6" xfId="2068" xr:uid="{00000000-0005-0000-0000-0000D54A0000}"/>
    <cellStyle name="abl 28 6 10" xfId="9475" xr:uid="{00000000-0005-0000-0000-0000D64A0000}"/>
    <cellStyle name="abl 28 6 11" xfId="26728" xr:uid="{00000000-0005-0000-0000-0000D74A0000}"/>
    <cellStyle name="abl 28 6 12" xfId="13338" xr:uid="{00000000-0005-0000-0000-0000D84A0000}"/>
    <cellStyle name="abl 28 6 13" xfId="24943" xr:uid="{00000000-0005-0000-0000-0000D94A0000}"/>
    <cellStyle name="abl 28 6 14" xfId="26994" xr:uid="{00000000-0005-0000-0000-0000DA4A0000}"/>
    <cellStyle name="abl 28 6 2" xfId="12278" xr:uid="{00000000-0005-0000-0000-0000DB4A0000}"/>
    <cellStyle name="abl 28 6 3" xfId="24876" xr:uid="{00000000-0005-0000-0000-0000DC4A0000}"/>
    <cellStyle name="abl 28 6 4" xfId="27720" xr:uid="{00000000-0005-0000-0000-0000DD4A0000}"/>
    <cellStyle name="abl 28 6 5" xfId="25996" xr:uid="{00000000-0005-0000-0000-0000DE4A0000}"/>
    <cellStyle name="abl 28 6 6" xfId="13186" xr:uid="{00000000-0005-0000-0000-0000DF4A0000}"/>
    <cellStyle name="abl 28 6 7" xfId="29339" xr:uid="{00000000-0005-0000-0000-0000E04A0000}"/>
    <cellStyle name="abl 28 6 8" xfId="27542" xr:uid="{00000000-0005-0000-0000-0000E14A0000}"/>
    <cellStyle name="abl 28 6 9" xfId="26610" xr:uid="{00000000-0005-0000-0000-0000E24A0000}"/>
    <cellStyle name="abl 28 7" xfId="2069" xr:uid="{00000000-0005-0000-0000-0000E34A0000}"/>
    <cellStyle name="abl 28 7 10" xfId="27028" xr:uid="{00000000-0005-0000-0000-0000E44A0000}"/>
    <cellStyle name="abl 28 7 11" xfId="27728" xr:uid="{00000000-0005-0000-0000-0000E54A0000}"/>
    <cellStyle name="abl 28 7 12" xfId="13281" xr:uid="{00000000-0005-0000-0000-0000E64A0000}"/>
    <cellStyle name="abl 28 7 13" xfId="23986" xr:uid="{00000000-0005-0000-0000-0000E74A0000}"/>
    <cellStyle name="abl 28 7 14" xfId="25006" xr:uid="{00000000-0005-0000-0000-0000E84A0000}"/>
    <cellStyle name="abl 28 7 2" xfId="13090" xr:uid="{00000000-0005-0000-0000-0000E94A0000}"/>
    <cellStyle name="abl 28 7 3" xfId="25511" xr:uid="{00000000-0005-0000-0000-0000EA4A0000}"/>
    <cellStyle name="abl 28 7 4" xfId="19033" xr:uid="{00000000-0005-0000-0000-0000EB4A0000}"/>
    <cellStyle name="abl 28 7 5" xfId="24039" xr:uid="{00000000-0005-0000-0000-0000EC4A0000}"/>
    <cellStyle name="abl 28 7 6" xfId="28339" xr:uid="{00000000-0005-0000-0000-0000ED4A0000}"/>
    <cellStyle name="abl 28 7 7" xfId="26505" xr:uid="{00000000-0005-0000-0000-0000EE4A0000}"/>
    <cellStyle name="abl 28 7 8" xfId="24109" xr:uid="{00000000-0005-0000-0000-0000EF4A0000}"/>
    <cellStyle name="abl 28 7 9" xfId="22497" xr:uid="{00000000-0005-0000-0000-0000F04A0000}"/>
    <cellStyle name="abl 28 8" xfId="2070" xr:uid="{00000000-0005-0000-0000-0000F14A0000}"/>
    <cellStyle name="abl 28 8 10" xfId="21999" xr:uid="{00000000-0005-0000-0000-0000F24A0000}"/>
    <cellStyle name="abl 28 8 11" xfId="13174" xr:uid="{00000000-0005-0000-0000-0000F34A0000}"/>
    <cellStyle name="abl 28 8 12" xfId="28905" xr:uid="{00000000-0005-0000-0000-0000F44A0000}"/>
    <cellStyle name="abl 28 8 13" xfId="19592" xr:uid="{00000000-0005-0000-0000-0000F54A0000}"/>
    <cellStyle name="abl 28 8 14" xfId="21860" xr:uid="{00000000-0005-0000-0000-0000F64A0000}"/>
    <cellStyle name="abl 28 8 2" xfId="12549" xr:uid="{00000000-0005-0000-0000-0000F74A0000}"/>
    <cellStyle name="abl 28 8 3" xfId="25078" xr:uid="{00000000-0005-0000-0000-0000F84A0000}"/>
    <cellStyle name="abl 28 8 4" xfId="23139" xr:uid="{00000000-0005-0000-0000-0000F94A0000}"/>
    <cellStyle name="abl 28 8 5" xfId="26316" xr:uid="{00000000-0005-0000-0000-0000FA4A0000}"/>
    <cellStyle name="abl 28 8 6" xfId="19677" xr:uid="{00000000-0005-0000-0000-0000FB4A0000}"/>
    <cellStyle name="abl 28 8 7" xfId="22806" xr:uid="{00000000-0005-0000-0000-0000FC4A0000}"/>
    <cellStyle name="abl 28 8 8" xfId="20005" xr:uid="{00000000-0005-0000-0000-0000FD4A0000}"/>
    <cellStyle name="abl 28 8 9" xfId="24342" xr:uid="{00000000-0005-0000-0000-0000FE4A0000}"/>
    <cellStyle name="abl 28 9" xfId="2071" xr:uid="{00000000-0005-0000-0000-0000FF4A0000}"/>
    <cellStyle name="abl 28 9 10" xfId="33563" xr:uid="{00000000-0005-0000-0000-0000004B0000}"/>
    <cellStyle name="abl 28 9 11" xfId="35004" xr:uid="{00000000-0005-0000-0000-0000014B0000}"/>
    <cellStyle name="abl 28 9 12" xfId="36372" xr:uid="{00000000-0005-0000-0000-0000024B0000}"/>
    <cellStyle name="abl 28 9 13" xfId="37662" xr:uid="{00000000-0005-0000-0000-0000034B0000}"/>
    <cellStyle name="abl 28 9 14" xfId="38850" xr:uid="{00000000-0005-0000-0000-0000044B0000}"/>
    <cellStyle name="abl 28 9 2" xfId="12815" xr:uid="{00000000-0005-0000-0000-0000054B0000}"/>
    <cellStyle name="abl 28 9 3" xfId="25288" xr:uid="{00000000-0005-0000-0000-0000064B0000}"/>
    <cellStyle name="abl 28 9 4" xfId="26532" xr:uid="{00000000-0005-0000-0000-0000074B0000}"/>
    <cellStyle name="abl 28 9 5" xfId="19575" xr:uid="{00000000-0005-0000-0000-0000084B0000}"/>
    <cellStyle name="abl 28 9 6" xfId="24400" xr:uid="{00000000-0005-0000-0000-0000094B0000}"/>
    <cellStyle name="abl 28 9 7" xfId="26419" xr:uid="{00000000-0005-0000-0000-00000A4B0000}"/>
    <cellStyle name="abl 28 9 8" xfId="30410" xr:uid="{00000000-0005-0000-0000-00000B4B0000}"/>
    <cellStyle name="abl 28 9 9" xfId="32049" xr:uid="{00000000-0005-0000-0000-00000C4B0000}"/>
    <cellStyle name="abl 29" xfId="2072" xr:uid="{00000000-0005-0000-0000-00000D4B0000}"/>
    <cellStyle name="abl 29 10" xfId="22029" xr:uid="{00000000-0005-0000-0000-00000E4B0000}"/>
    <cellStyle name="abl 29 11" xfId="23284" xr:uid="{00000000-0005-0000-0000-00000F4B0000}"/>
    <cellStyle name="abl 29 12" xfId="24501" xr:uid="{00000000-0005-0000-0000-0000104B0000}"/>
    <cellStyle name="abl 29 13" xfId="27390" xr:uid="{00000000-0005-0000-0000-0000114B0000}"/>
    <cellStyle name="abl 29 14" xfId="28193" xr:uid="{00000000-0005-0000-0000-0000124B0000}"/>
    <cellStyle name="abl 29 15" xfId="23689" xr:uid="{00000000-0005-0000-0000-0000134B0000}"/>
    <cellStyle name="abl 29 16" xfId="26067" xr:uid="{00000000-0005-0000-0000-0000144B0000}"/>
    <cellStyle name="abl 29 2" xfId="2073" xr:uid="{00000000-0005-0000-0000-0000154B0000}"/>
    <cellStyle name="abl 29 3" xfId="2074" xr:uid="{00000000-0005-0000-0000-0000164B0000}"/>
    <cellStyle name="abl 29 4" xfId="8972" xr:uid="{00000000-0005-0000-0000-0000174B0000}"/>
    <cellStyle name="abl 29 5" xfId="22300" xr:uid="{00000000-0005-0000-0000-0000184B0000}"/>
    <cellStyle name="abl 29 6" xfId="20471" xr:uid="{00000000-0005-0000-0000-0000194B0000}"/>
    <cellStyle name="abl 29 7" xfId="24475" xr:uid="{00000000-0005-0000-0000-00001A4B0000}"/>
    <cellStyle name="abl 29 8" xfId="29410" xr:uid="{00000000-0005-0000-0000-00001B4B0000}"/>
    <cellStyle name="abl 29 9" xfId="22709" xr:uid="{00000000-0005-0000-0000-00001C4B0000}"/>
    <cellStyle name="abl 3" xfId="2075" xr:uid="{00000000-0005-0000-0000-00001D4B0000}"/>
    <cellStyle name="abl 30" xfId="2076" xr:uid="{00000000-0005-0000-0000-00001E4B0000}"/>
    <cellStyle name="abl 30 10" xfId="30030" xr:uid="{00000000-0005-0000-0000-00001F4B0000}"/>
    <cellStyle name="abl 30 11" xfId="25737" xr:uid="{00000000-0005-0000-0000-0000204B0000}"/>
    <cellStyle name="abl 30 12" xfId="27793" xr:uid="{00000000-0005-0000-0000-0000214B0000}"/>
    <cellStyle name="abl 30 13" xfId="27825" xr:uid="{00000000-0005-0000-0000-0000224B0000}"/>
    <cellStyle name="abl 30 14" xfId="13546" xr:uid="{00000000-0005-0000-0000-0000234B0000}"/>
    <cellStyle name="abl 30 15" xfId="19796" xr:uid="{00000000-0005-0000-0000-0000244B0000}"/>
    <cellStyle name="abl 30 16" xfId="21387" xr:uid="{00000000-0005-0000-0000-0000254B0000}"/>
    <cellStyle name="abl 30 2" xfId="2077" xr:uid="{00000000-0005-0000-0000-0000264B0000}"/>
    <cellStyle name="abl 30 3" xfId="2078" xr:uid="{00000000-0005-0000-0000-0000274B0000}"/>
    <cellStyle name="abl 30 4" xfId="9069" xr:uid="{00000000-0005-0000-0000-0000284B0000}"/>
    <cellStyle name="abl 30 5" xfId="22389" xr:uid="{00000000-0005-0000-0000-0000294B0000}"/>
    <cellStyle name="abl 30 6" xfId="20390" xr:uid="{00000000-0005-0000-0000-00002A4B0000}"/>
    <cellStyle name="abl 30 7" xfId="26424" xr:uid="{00000000-0005-0000-0000-00002B4B0000}"/>
    <cellStyle name="abl 30 8" xfId="27485" xr:uid="{00000000-0005-0000-0000-00002C4B0000}"/>
    <cellStyle name="abl 30 9" xfId="24871" xr:uid="{00000000-0005-0000-0000-00002D4B0000}"/>
    <cellStyle name="abl 31" xfId="2079" xr:uid="{00000000-0005-0000-0000-00002E4B0000}"/>
    <cellStyle name="abl 31 10" xfId="32401" xr:uid="{00000000-0005-0000-0000-00002F4B0000}"/>
    <cellStyle name="abl 31 11" xfId="33897" xr:uid="{00000000-0005-0000-0000-0000304B0000}"/>
    <cellStyle name="abl 31 12" xfId="35320" xr:uid="{00000000-0005-0000-0000-0000314B0000}"/>
    <cellStyle name="abl 31 13" xfId="36672" xr:uid="{00000000-0005-0000-0000-0000324B0000}"/>
    <cellStyle name="abl 31 14" xfId="37933" xr:uid="{00000000-0005-0000-0000-0000334B0000}"/>
    <cellStyle name="abl 31 15" xfId="39097" xr:uid="{00000000-0005-0000-0000-0000344B0000}"/>
    <cellStyle name="abl 31 16" xfId="40162" xr:uid="{00000000-0005-0000-0000-0000354B0000}"/>
    <cellStyle name="abl 31 2" xfId="2080" xr:uid="{00000000-0005-0000-0000-0000364B0000}"/>
    <cellStyle name="abl 31 3" xfId="2081" xr:uid="{00000000-0005-0000-0000-0000374B0000}"/>
    <cellStyle name="abl 31 4" xfId="9165" xr:uid="{00000000-0005-0000-0000-0000384B0000}"/>
    <cellStyle name="abl 31 5" xfId="22467" xr:uid="{00000000-0005-0000-0000-0000394B0000}"/>
    <cellStyle name="abl 31 6" xfId="20311" xr:uid="{00000000-0005-0000-0000-00003A4B0000}"/>
    <cellStyle name="abl 31 7" xfId="25215" xr:uid="{00000000-0005-0000-0000-00003B4B0000}"/>
    <cellStyle name="abl 31 8" xfId="28572" xr:uid="{00000000-0005-0000-0000-00003C4B0000}"/>
    <cellStyle name="abl 31 9" xfId="30767" xr:uid="{00000000-0005-0000-0000-00003D4B0000}"/>
    <cellStyle name="abl 32" xfId="2082" xr:uid="{00000000-0005-0000-0000-00003E4B0000}"/>
    <cellStyle name="abl 32 10" xfId="22588" xr:uid="{00000000-0005-0000-0000-00003F4B0000}"/>
    <cellStyle name="abl 32 11" xfId="28189" xr:uid="{00000000-0005-0000-0000-0000404B0000}"/>
    <cellStyle name="abl 32 12" xfId="22014" xr:uid="{00000000-0005-0000-0000-0000414B0000}"/>
    <cellStyle name="abl 32 13" xfId="23176" xr:uid="{00000000-0005-0000-0000-0000424B0000}"/>
    <cellStyle name="abl 32 14" xfId="27604" xr:uid="{00000000-0005-0000-0000-0000434B0000}"/>
    <cellStyle name="abl 32 15" xfId="29018" xr:uid="{00000000-0005-0000-0000-0000444B0000}"/>
    <cellStyle name="abl 32 16" xfId="13204" xr:uid="{00000000-0005-0000-0000-0000454B0000}"/>
    <cellStyle name="abl 32 2" xfId="2083" xr:uid="{00000000-0005-0000-0000-0000464B0000}"/>
    <cellStyle name="abl 32 3" xfId="2084" xr:uid="{00000000-0005-0000-0000-0000474B0000}"/>
    <cellStyle name="abl 32 4" xfId="9261" xr:uid="{00000000-0005-0000-0000-0000484B0000}"/>
    <cellStyle name="abl 32 5" xfId="22543" xr:uid="{00000000-0005-0000-0000-0000494B0000}"/>
    <cellStyle name="abl 32 6" xfId="20228" xr:uid="{00000000-0005-0000-0000-00004A4B0000}"/>
    <cellStyle name="abl 32 7" xfId="27265" xr:uid="{00000000-0005-0000-0000-00004B4B0000}"/>
    <cellStyle name="abl 32 8" xfId="13455" xr:uid="{00000000-0005-0000-0000-00004C4B0000}"/>
    <cellStyle name="abl 32 9" xfId="26416" xr:uid="{00000000-0005-0000-0000-00004D4B0000}"/>
    <cellStyle name="abl 33" xfId="2085" xr:uid="{00000000-0005-0000-0000-00004E4B0000}"/>
    <cellStyle name="abl 33 10" xfId="25572" xr:uid="{00000000-0005-0000-0000-00004F4B0000}"/>
    <cellStyle name="abl 33 11" xfId="27559" xr:uid="{00000000-0005-0000-0000-0000504B0000}"/>
    <cellStyle name="abl 33 12" xfId="25352" xr:uid="{00000000-0005-0000-0000-0000514B0000}"/>
    <cellStyle name="abl 33 13" xfId="25655" xr:uid="{00000000-0005-0000-0000-0000524B0000}"/>
    <cellStyle name="abl 33 14" xfId="23838" xr:uid="{00000000-0005-0000-0000-0000534B0000}"/>
    <cellStyle name="abl 33 15" xfId="23968" xr:uid="{00000000-0005-0000-0000-0000544B0000}"/>
    <cellStyle name="abl 33 16" xfId="26894" xr:uid="{00000000-0005-0000-0000-0000554B0000}"/>
    <cellStyle name="abl 33 2" xfId="2086" xr:uid="{00000000-0005-0000-0000-0000564B0000}"/>
    <cellStyle name="abl 33 3" xfId="2087" xr:uid="{00000000-0005-0000-0000-0000574B0000}"/>
    <cellStyle name="abl 33 4" xfId="9355" xr:uid="{00000000-0005-0000-0000-0000584B0000}"/>
    <cellStyle name="abl 33 5" xfId="22619" xr:uid="{00000000-0005-0000-0000-0000594B0000}"/>
    <cellStyle name="abl 33 6" xfId="20152" xr:uid="{00000000-0005-0000-0000-00005A4B0000}"/>
    <cellStyle name="abl 33 7" xfId="25475" xr:uid="{00000000-0005-0000-0000-00005B4B0000}"/>
    <cellStyle name="abl 33 8" xfId="25038" xr:uid="{00000000-0005-0000-0000-00005C4B0000}"/>
    <cellStyle name="abl 33 9" xfId="25653" xr:uid="{00000000-0005-0000-0000-00005D4B0000}"/>
    <cellStyle name="abl 34" xfId="2088" xr:uid="{00000000-0005-0000-0000-00005E4B0000}"/>
    <cellStyle name="abl 34 10" xfId="38636" xr:uid="{00000000-0005-0000-0000-00005F4B0000}"/>
    <cellStyle name="abl 34 11" xfId="39743" xr:uid="{00000000-0005-0000-0000-0000604B0000}"/>
    <cellStyle name="abl 34 12" xfId="40736" xr:uid="{00000000-0005-0000-0000-0000614B0000}"/>
    <cellStyle name="abl 34 13" xfId="41576" xr:uid="{00000000-0005-0000-0000-0000624B0000}"/>
    <cellStyle name="abl 34 14" xfId="42273" xr:uid="{00000000-0005-0000-0000-0000634B0000}"/>
    <cellStyle name="abl 34 2" xfId="11785" xr:uid="{00000000-0005-0000-0000-0000644B0000}"/>
    <cellStyle name="abl 34 3" xfId="24515" xr:uid="{00000000-0005-0000-0000-0000654B0000}"/>
    <cellStyle name="abl 34 4" xfId="26249" xr:uid="{00000000-0005-0000-0000-0000664B0000}"/>
    <cellStyle name="abl 34 5" xfId="13272" xr:uid="{00000000-0005-0000-0000-0000674B0000}"/>
    <cellStyle name="abl 34 6" xfId="33273" xr:uid="{00000000-0005-0000-0000-0000684B0000}"/>
    <cellStyle name="abl 34 7" xfId="34729" xr:uid="{00000000-0005-0000-0000-0000694B0000}"/>
    <cellStyle name="abl 34 8" xfId="36116" xr:uid="{00000000-0005-0000-0000-00006A4B0000}"/>
    <cellStyle name="abl 34 9" xfId="37423" xr:uid="{00000000-0005-0000-0000-00006B4B0000}"/>
    <cellStyle name="abl 35" xfId="2089" xr:uid="{00000000-0005-0000-0000-00006C4B0000}"/>
    <cellStyle name="abl 35 10" xfId="36270" xr:uid="{00000000-0005-0000-0000-00006D4B0000}"/>
    <cellStyle name="abl 35 11" xfId="37566" xr:uid="{00000000-0005-0000-0000-00006E4B0000}"/>
    <cellStyle name="abl 35 12" xfId="38762" xr:uid="{00000000-0005-0000-0000-00006F4B0000}"/>
    <cellStyle name="abl 35 13" xfId="39855" xr:uid="{00000000-0005-0000-0000-0000704B0000}"/>
    <cellStyle name="abl 35 14" xfId="40827" xr:uid="{00000000-0005-0000-0000-0000714B0000}"/>
    <cellStyle name="abl 35 2" xfId="11813" xr:uid="{00000000-0005-0000-0000-0000724B0000}"/>
    <cellStyle name="abl 35 3" xfId="24534" xr:uid="{00000000-0005-0000-0000-0000734B0000}"/>
    <cellStyle name="abl 35 4" xfId="21585" xr:uid="{00000000-0005-0000-0000-0000744B0000}"/>
    <cellStyle name="abl 35 5" xfId="21064" xr:uid="{00000000-0005-0000-0000-0000754B0000}"/>
    <cellStyle name="abl 35 6" xfId="30284" xr:uid="{00000000-0005-0000-0000-0000764B0000}"/>
    <cellStyle name="abl 35 7" xfId="31926" xr:uid="{00000000-0005-0000-0000-0000774B0000}"/>
    <cellStyle name="abl 35 8" xfId="33447" xr:uid="{00000000-0005-0000-0000-0000784B0000}"/>
    <cellStyle name="abl 35 9" xfId="34892" xr:uid="{00000000-0005-0000-0000-0000794B0000}"/>
    <cellStyle name="abl 36" xfId="2090" xr:uid="{00000000-0005-0000-0000-00007A4B0000}"/>
    <cellStyle name="abl 36 10" xfId="36562" xr:uid="{00000000-0005-0000-0000-00007B4B0000}"/>
    <cellStyle name="abl 36 11" xfId="37830" xr:uid="{00000000-0005-0000-0000-00007C4B0000}"/>
    <cellStyle name="abl 36 12" xfId="39000" xr:uid="{00000000-0005-0000-0000-00007D4B0000}"/>
    <cellStyle name="abl 36 13" xfId="40073" xr:uid="{00000000-0005-0000-0000-00007E4B0000}"/>
    <cellStyle name="abl 36 14" xfId="41011" xr:uid="{00000000-0005-0000-0000-00007F4B0000}"/>
    <cellStyle name="abl 36 2" xfId="11841" xr:uid="{00000000-0005-0000-0000-0000804B0000}"/>
    <cellStyle name="abl 36 3" xfId="24555" xr:uid="{00000000-0005-0000-0000-0000814B0000}"/>
    <cellStyle name="abl 36 4" xfId="22410" xr:uid="{00000000-0005-0000-0000-0000824B0000}"/>
    <cellStyle name="abl 36 5" xfId="20369" xr:uid="{00000000-0005-0000-0000-0000834B0000}"/>
    <cellStyle name="abl 36 6" xfId="30642" xr:uid="{00000000-0005-0000-0000-0000844B0000}"/>
    <cellStyle name="abl 36 7" xfId="32276" xr:uid="{00000000-0005-0000-0000-0000854B0000}"/>
    <cellStyle name="abl 36 8" xfId="33778" xr:uid="{00000000-0005-0000-0000-0000864B0000}"/>
    <cellStyle name="abl 36 9" xfId="35207" xr:uid="{00000000-0005-0000-0000-0000874B0000}"/>
    <cellStyle name="abl 37" xfId="2091" xr:uid="{00000000-0005-0000-0000-0000884B0000}"/>
    <cellStyle name="abl 37 10" xfId="36679" xr:uid="{00000000-0005-0000-0000-0000894B0000}"/>
    <cellStyle name="abl 37 11" xfId="37938" xr:uid="{00000000-0005-0000-0000-00008A4B0000}"/>
    <cellStyle name="abl 37 12" xfId="39102" xr:uid="{00000000-0005-0000-0000-00008B4B0000}"/>
    <cellStyle name="abl 37 13" xfId="40167" xr:uid="{00000000-0005-0000-0000-00008C4B0000}"/>
    <cellStyle name="abl 37 14" xfId="41090" xr:uid="{00000000-0005-0000-0000-00008D4B0000}"/>
    <cellStyle name="abl 37 2" xfId="13429" xr:uid="{00000000-0005-0000-0000-00008E4B0000}"/>
    <cellStyle name="abl 37 3" xfId="25849" xr:uid="{00000000-0005-0000-0000-00008F4B0000}"/>
    <cellStyle name="abl 37 4" xfId="26081" xr:uid="{00000000-0005-0000-0000-0000904B0000}"/>
    <cellStyle name="abl 37 5" xfId="9484" xr:uid="{00000000-0005-0000-0000-0000914B0000}"/>
    <cellStyle name="abl 37 6" xfId="30776" xr:uid="{00000000-0005-0000-0000-0000924B0000}"/>
    <cellStyle name="abl 37 7" xfId="32410" xr:uid="{00000000-0005-0000-0000-0000934B0000}"/>
    <cellStyle name="abl 37 8" xfId="33905" xr:uid="{00000000-0005-0000-0000-0000944B0000}"/>
    <cellStyle name="abl 37 9" xfId="35328" xr:uid="{00000000-0005-0000-0000-0000954B0000}"/>
    <cellStyle name="abl 38" xfId="2092" xr:uid="{00000000-0005-0000-0000-0000964B0000}"/>
    <cellStyle name="abl 38 10" xfId="38162" xr:uid="{00000000-0005-0000-0000-0000974B0000}"/>
    <cellStyle name="abl 38 11" xfId="39309" xr:uid="{00000000-0005-0000-0000-0000984B0000}"/>
    <cellStyle name="abl 38 12" xfId="40349" xr:uid="{00000000-0005-0000-0000-0000994B0000}"/>
    <cellStyle name="abl 38 13" xfId="41245" xr:uid="{00000000-0005-0000-0000-00009A4B0000}"/>
    <cellStyle name="abl 38 14" xfId="42007" xr:uid="{00000000-0005-0000-0000-00009B4B0000}"/>
    <cellStyle name="abl 38 2" xfId="15851" xr:uid="{00000000-0005-0000-0000-00009C4B0000}"/>
    <cellStyle name="abl 38 3" xfId="27705" xr:uid="{00000000-0005-0000-0000-00009D4B0000}"/>
    <cellStyle name="abl 38 4" xfId="29473" xr:uid="{00000000-0005-0000-0000-00009E4B0000}"/>
    <cellStyle name="abl 38 5" xfId="31070" xr:uid="{00000000-0005-0000-0000-00009F4B0000}"/>
    <cellStyle name="abl 38 6" xfId="32692" xr:uid="{00000000-0005-0000-0000-0000A04B0000}"/>
    <cellStyle name="abl 38 7" xfId="34169" xr:uid="{00000000-0005-0000-0000-0000A14B0000}"/>
    <cellStyle name="abl 38 8" xfId="35577" xr:uid="{00000000-0005-0000-0000-0000A24B0000}"/>
    <cellStyle name="abl 38 9" xfId="36917" xr:uid="{00000000-0005-0000-0000-0000A34B0000}"/>
    <cellStyle name="abl 39" xfId="2093" xr:uid="{00000000-0005-0000-0000-0000A44B0000}"/>
    <cellStyle name="abl 39 10" xfId="24519" xr:uid="{00000000-0005-0000-0000-0000A54B0000}"/>
    <cellStyle name="abl 39 11" xfId="9536" xr:uid="{00000000-0005-0000-0000-0000A64B0000}"/>
    <cellStyle name="abl 39 12" xfId="28204" xr:uid="{00000000-0005-0000-0000-0000A74B0000}"/>
    <cellStyle name="abl 39 13" xfId="22882" xr:uid="{00000000-0005-0000-0000-0000A84B0000}"/>
    <cellStyle name="abl 39 14" xfId="19289" xr:uid="{00000000-0005-0000-0000-0000A94B0000}"/>
    <cellStyle name="abl 39 2" xfId="15946" xr:uid="{00000000-0005-0000-0000-0000AA4B0000}"/>
    <cellStyle name="abl 39 3" xfId="27781" xr:uid="{00000000-0005-0000-0000-0000AB4B0000}"/>
    <cellStyle name="abl 39 4" xfId="13550" xr:uid="{00000000-0005-0000-0000-0000AC4B0000}"/>
    <cellStyle name="abl 39 5" xfId="21701" xr:uid="{00000000-0005-0000-0000-0000AD4B0000}"/>
    <cellStyle name="abl 39 6" xfId="30962" xr:uid="{00000000-0005-0000-0000-0000AE4B0000}"/>
    <cellStyle name="abl 39 7" xfId="22258" xr:uid="{00000000-0005-0000-0000-0000AF4B0000}"/>
    <cellStyle name="abl 39 8" xfId="29576" xr:uid="{00000000-0005-0000-0000-0000B04B0000}"/>
    <cellStyle name="abl 39 9" xfId="24623" xr:uid="{00000000-0005-0000-0000-0000B14B0000}"/>
    <cellStyle name="abl 4" xfId="2094" xr:uid="{00000000-0005-0000-0000-0000B24B0000}"/>
    <cellStyle name="abl 40" xfId="2095" xr:uid="{00000000-0005-0000-0000-0000B34B0000}"/>
    <cellStyle name="abl 40 10" xfId="28678" xr:uid="{00000000-0005-0000-0000-0000B44B0000}"/>
    <cellStyle name="abl 40 11" xfId="30221" xr:uid="{00000000-0005-0000-0000-0000B54B0000}"/>
    <cellStyle name="abl 40 12" xfId="31862" xr:uid="{00000000-0005-0000-0000-0000B64B0000}"/>
    <cellStyle name="abl 40 13" xfId="33385" xr:uid="{00000000-0005-0000-0000-0000B74B0000}"/>
    <cellStyle name="abl 40 14" xfId="34836" xr:uid="{00000000-0005-0000-0000-0000B84B0000}"/>
    <cellStyle name="abl 40 2" xfId="16043" xr:uid="{00000000-0005-0000-0000-0000B94B0000}"/>
    <cellStyle name="abl 40 3" xfId="27860" xr:uid="{00000000-0005-0000-0000-0000BA4B0000}"/>
    <cellStyle name="abl 40 4" xfId="22984" xr:uid="{00000000-0005-0000-0000-0000BB4B0000}"/>
    <cellStyle name="abl 40 5" xfId="19206" xr:uid="{00000000-0005-0000-0000-0000BC4B0000}"/>
    <cellStyle name="abl 40 6" xfId="24429" xr:uid="{00000000-0005-0000-0000-0000BD4B0000}"/>
    <cellStyle name="abl 40 7" xfId="25179" xr:uid="{00000000-0005-0000-0000-0000BE4B0000}"/>
    <cellStyle name="abl 40 8" xfId="20367" xr:uid="{00000000-0005-0000-0000-0000BF4B0000}"/>
    <cellStyle name="abl 40 9" xfId="28045" xr:uid="{00000000-0005-0000-0000-0000C04B0000}"/>
    <cellStyle name="abl 41" xfId="2096" xr:uid="{00000000-0005-0000-0000-0000C14B0000}"/>
    <cellStyle name="abl 41 10" xfId="37189" xr:uid="{00000000-0005-0000-0000-0000C24B0000}"/>
    <cellStyle name="abl 41 11" xfId="38415" xr:uid="{00000000-0005-0000-0000-0000C34B0000}"/>
    <cellStyle name="abl 41 12" xfId="39538" xr:uid="{00000000-0005-0000-0000-0000C44B0000}"/>
    <cellStyle name="abl 41 13" xfId="40553" xr:uid="{00000000-0005-0000-0000-0000C54B0000}"/>
    <cellStyle name="abl 41 14" xfId="41418" xr:uid="{00000000-0005-0000-0000-0000C64B0000}"/>
    <cellStyle name="abl 41 2" xfId="16140" xr:uid="{00000000-0005-0000-0000-0000C74B0000}"/>
    <cellStyle name="abl 41 3" xfId="27937" xr:uid="{00000000-0005-0000-0000-0000C84B0000}"/>
    <cellStyle name="abl 41 4" xfId="25898" xr:uid="{00000000-0005-0000-0000-0000C94B0000}"/>
    <cellStyle name="abl 41 5" xfId="19830" xr:uid="{00000000-0005-0000-0000-0000CA4B0000}"/>
    <cellStyle name="abl 41 6" xfId="31386" xr:uid="{00000000-0005-0000-0000-0000CB4B0000}"/>
    <cellStyle name="abl 41 7" xfId="33002" xr:uid="{00000000-0005-0000-0000-0000CC4B0000}"/>
    <cellStyle name="abl 41 8" xfId="34471" xr:uid="{00000000-0005-0000-0000-0000CD4B0000}"/>
    <cellStyle name="abl 41 9" xfId="35863" xr:uid="{00000000-0005-0000-0000-0000CE4B0000}"/>
    <cellStyle name="abl 42" xfId="2097" xr:uid="{00000000-0005-0000-0000-0000CF4B0000}"/>
    <cellStyle name="abl 42 10" xfId="34031" xr:uid="{00000000-0005-0000-0000-0000D04B0000}"/>
    <cellStyle name="abl 42 11" xfId="35449" xr:uid="{00000000-0005-0000-0000-0000D14B0000}"/>
    <cellStyle name="abl 42 12" xfId="36795" xr:uid="{00000000-0005-0000-0000-0000D24B0000}"/>
    <cellStyle name="abl 42 13" xfId="38046" xr:uid="{00000000-0005-0000-0000-0000D34B0000}"/>
    <cellStyle name="abl 42 14" xfId="39200" xr:uid="{00000000-0005-0000-0000-0000D44B0000}"/>
    <cellStyle name="abl 42 2" xfId="16236" xr:uid="{00000000-0005-0000-0000-0000D54B0000}"/>
    <cellStyle name="abl 42 3" xfId="28012" xr:uid="{00000000-0005-0000-0000-0000D64B0000}"/>
    <cellStyle name="abl 42 4" xfId="25858" xr:uid="{00000000-0005-0000-0000-0000D74B0000}"/>
    <cellStyle name="abl 42 5" xfId="24638" xr:uid="{00000000-0005-0000-0000-0000D84B0000}"/>
    <cellStyle name="abl 42 6" xfId="25460" xr:uid="{00000000-0005-0000-0000-0000D94B0000}"/>
    <cellStyle name="abl 42 7" xfId="23824" xr:uid="{00000000-0005-0000-0000-0000DA4B0000}"/>
    <cellStyle name="abl 42 8" xfId="9498" xr:uid="{00000000-0005-0000-0000-0000DB4B0000}"/>
    <cellStyle name="abl 42 9" xfId="32544" xr:uid="{00000000-0005-0000-0000-0000DC4B0000}"/>
    <cellStyle name="abl 43" xfId="2098" xr:uid="{00000000-0005-0000-0000-0000DD4B0000}"/>
    <cellStyle name="abl 43 10" xfId="27540" xr:uid="{00000000-0005-0000-0000-0000DE4B0000}"/>
    <cellStyle name="abl 43 11" xfId="28052" xr:uid="{00000000-0005-0000-0000-0000DF4B0000}"/>
    <cellStyle name="abl 43 12" xfId="25879" xr:uid="{00000000-0005-0000-0000-0000E04B0000}"/>
    <cellStyle name="abl 43 13" xfId="26480" xr:uid="{00000000-0005-0000-0000-0000E14B0000}"/>
    <cellStyle name="abl 43 14" xfId="19613" xr:uid="{00000000-0005-0000-0000-0000E24B0000}"/>
    <cellStyle name="abl 43 2" xfId="16332" xr:uid="{00000000-0005-0000-0000-0000E34B0000}"/>
    <cellStyle name="abl 43 3" xfId="28089" xr:uid="{00000000-0005-0000-0000-0000E44B0000}"/>
    <cellStyle name="abl 43 4" xfId="25826" xr:uid="{00000000-0005-0000-0000-0000E54B0000}"/>
    <cellStyle name="abl 43 5" xfId="24100" xr:uid="{00000000-0005-0000-0000-0000E64B0000}"/>
    <cellStyle name="abl 43 6" xfId="23901" xr:uid="{00000000-0005-0000-0000-0000E74B0000}"/>
    <cellStyle name="abl 43 7" xfId="25328" xr:uid="{00000000-0005-0000-0000-0000E84B0000}"/>
    <cellStyle name="abl 43 8" xfId="13303" xr:uid="{00000000-0005-0000-0000-0000E94B0000}"/>
    <cellStyle name="abl 43 9" xfId="21862" xr:uid="{00000000-0005-0000-0000-0000EA4B0000}"/>
    <cellStyle name="abl 44" xfId="2099" xr:uid="{00000000-0005-0000-0000-0000EB4B0000}"/>
    <cellStyle name="abl 44 10" xfId="19042" xr:uid="{00000000-0005-0000-0000-0000EC4B0000}"/>
    <cellStyle name="abl 44 11" xfId="25489" xr:uid="{00000000-0005-0000-0000-0000ED4B0000}"/>
    <cellStyle name="abl 44 12" xfId="30487" xr:uid="{00000000-0005-0000-0000-0000EE4B0000}"/>
    <cellStyle name="abl 44 13" xfId="32124" xr:uid="{00000000-0005-0000-0000-0000EF4B0000}"/>
    <cellStyle name="abl 44 14" xfId="33635" xr:uid="{00000000-0005-0000-0000-0000F04B0000}"/>
    <cellStyle name="abl 44 2" xfId="16428" xr:uid="{00000000-0005-0000-0000-0000F14B0000}"/>
    <cellStyle name="abl 44 3" xfId="28162" xr:uid="{00000000-0005-0000-0000-0000F24B0000}"/>
    <cellStyle name="abl 44 4" xfId="25783" xr:uid="{00000000-0005-0000-0000-0000F34B0000}"/>
    <cellStyle name="abl 44 5" xfId="24414" xr:uid="{00000000-0005-0000-0000-0000F44B0000}"/>
    <cellStyle name="abl 44 6" xfId="24485" xr:uid="{00000000-0005-0000-0000-0000F54B0000}"/>
    <cellStyle name="abl 44 7" xfId="30175" xr:uid="{00000000-0005-0000-0000-0000F64B0000}"/>
    <cellStyle name="abl 44 8" xfId="27814" xr:uid="{00000000-0005-0000-0000-0000F74B0000}"/>
    <cellStyle name="abl 44 9" xfId="25063" xr:uid="{00000000-0005-0000-0000-0000F84B0000}"/>
    <cellStyle name="abl 45" xfId="2100" xr:uid="{00000000-0005-0000-0000-0000F94B0000}"/>
    <cellStyle name="abl 45 10" xfId="35538" xr:uid="{00000000-0005-0000-0000-0000FA4B0000}"/>
    <cellStyle name="abl 45 11" xfId="36878" xr:uid="{00000000-0005-0000-0000-0000FB4B0000}"/>
    <cellStyle name="abl 45 12" xfId="38124" xr:uid="{00000000-0005-0000-0000-0000FC4B0000}"/>
    <cellStyle name="abl 45 13" xfId="39272" xr:uid="{00000000-0005-0000-0000-0000FD4B0000}"/>
    <cellStyle name="abl 45 14" xfId="40315" xr:uid="{00000000-0005-0000-0000-0000FE4B0000}"/>
    <cellStyle name="abl 45 2" xfId="16524" xr:uid="{00000000-0005-0000-0000-0000FF4B0000}"/>
    <cellStyle name="abl 45 3" xfId="28236" xr:uid="{00000000-0005-0000-0000-0000004C0000}"/>
    <cellStyle name="abl 45 4" xfId="25746" xr:uid="{00000000-0005-0000-0000-0000014C0000}"/>
    <cellStyle name="abl 45 5" xfId="26612" xr:uid="{00000000-0005-0000-0000-0000024C0000}"/>
    <cellStyle name="abl 45 6" xfId="29514" xr:uid="{00000000-0005-0000-0000-0000034C0000}"/>
    <cellStyle name="abl 45 7" xfId="31029" xr:uid="{00000000-0005-0000-0000-0000044C0000}"/>
    <cellStyle name="abl 45 8" xfId="32651" xr:uid="{00000000-0005-0000-0000-0000054C0000}"/>
    <cellStyle name="abl 45 9" xfId="34130" xr:uid="{00000000-0005-0000-0000-0000064C0000}"/>
    <cellStyle name="abl 46" xfId="2101" xr:uid="{00000000-0005-0000-0000-0000074C0000}"/>
    <cellStyle name="abl 46 10" xfId="29040" xr:uid="{00000000-0005-0000-0000-0000084C0000}"/>
    <cellStyle name="abl 46 11" xfId="30578" xr:uid="{00000000-0005-0000-0000-0000094C0000}"/>
    <cellStyle name="abl 46 12" xfId="32210" xr:uid="{00000000-0005-0000-0000-00000A4C0000}"/>
    <cellStyle name="abl 46 13" xfId="33718" xr:uid="{00000000-0005-0000-0000-00000B4C0000}"/>
    <cellStyle name="abl 46 14" xfId="35150" xr:uid="{00000000-0005-0000-0000-00000C4C0000}"/>
    <cellStyle name="abl 46 2" xfId="16620" xr:uid="{00000000-0005-0000-0000-00000D4C0000}"/>
    <cellStyle name="abl 46 3" xfId="28308" xr:uid="{00000000-0005-0000-0000-00000E4C0000}"/>
    <cellStyle name="abl 46 4" xfId="25703" xr:uid="{00000000-0005-0000-0000-00000F4C0000}"/>
    <cellStyle name="abl 46 5" xfId="19868" xr:uid="{00000000-0005-0000-0000-0000104C0000}"/>
    <cellStyle name="abl 46 6" xfId="28522" xr:uid="{00000000-0005-0000-0000-0000114C0000}"/>
    <cellStyle name="abl 46 7" xfId="25632" xr:uid="{00000000-0005-0000-0000-0000124C0000}"/>
    <cellStyle name="abl 46 8" xfId="20070" xr:uid="{00000000-0005-0000-0000-0000134C0000}"/>
    <cellStyle name="abl 46 9" xfId="21982" xr:uid="{00000000-0005-0000-0000-0000144C0000}"/>
    <cellStyle name="abl 47" xfId="2102" xr:uid="{00000000-0005-0000-0000-0000154C0000}"/>
    <cellStyle name="abl 47 10" xfId="32296" xr:uid="{00000000-0005-0000-0000-0000164C0000}"/>
    <cellStyle name="abl 47 11" xfId="33795" xr:uid="{00000000-0005-0000-0000-0000174C0000}"/>
    <cellStyle name="abl 47 12" xfId="35222" xr:uid="{00000000-0005-0000-0000-0000184C0000}"/>
    <cellStyle name="abl 47 13" xfId="36576" xr:uid="{00000000-0005-0000-0000-0000194C0000}"/>
    <cellStyle name="abl 47 14" xfId="37843" xr:uid="{00000000-0005-0000-0000-00001A4C0000}"/>
    <cellStyle name="abl 47 2" xfId="16716" xr:uid="{00000000-0005-0000-0000-00001B4C0000}"/>
    <cellStyle name="abl 47 3" xfId="28388" xr:uid="{00000000-0005-0000-0000-00001C4C0000}"/>
    <cellStyle name="abl 47 4" xfId="25660" xr:uid="{00000000-0005-0000-0000-00001D4C0000}"/>
    <cellStyle name="abl 47 5" xfId="27289" xr:uid="{00000000-0005-0000-0000-00001E4C0000}"/>
    <cellStyle name="abl 47 6" xfId="27354" xr:uid="{00000000-0005-0000-0000-00001F4C0000}"/>
    <cellStyle name="abl 47 7" xfId="28858" xr:uid="{00000000-0005-0000-0000-0000204C0000}"/>
    <cellStyle name="abl 47 8" xfId="29133" xr:uid="{00000000-0005-0000-0000-0000214C0000}"/>
    <cellStyle name="abl 47 9" xfId="30665" xr:uid="{00000000-0005-0000-0000-0000224C0000}"/>
    <cellStyle name="abl 48" xfId="2103" xr:uid="{00000000-0005-0000-0000-0000234C0000}"/>
    <cellStyle name="abl 48 10" xfId="31086" xr:uid="{00000000-0005-0000-0000-0000244C0000}"/>
    <cellStyle name="abl 48 11" xfId="32709" xr:uid="{00000000-0005-0000-0000-0000254C0000}"/>
    <cellStyle name="abl 48 12" xfId="34185" xr:uid="{00000000-0005-0000-0000-0000264C0000}"/>
    <cellStyle name="abl 48 13" xfId="35593" xr:uid="{00000000-0005-0000-0000-0000274C0000}"/>
    <cellStyle name="abl 48 14" xfId="36933" xr:uid="{00000000-0005-0000-0000-0000284C0000}"/>
    <cellStyle name="abl 48 2" xfId="16812" xr:uid="{00000000-0005-0000-0000-0000294C0000}"/>
    <cellStyle name="abl 48 3" xfId="28470" xr:uid="{00000000-0005-0000-0000-00002A4C0000}"/>
    <cellStyle name="abl 48 4" xfId="25616" xr:uid="{00000000-0005-0000-0000-00002B4C0000}"/>
    <cellStyle name="abl 48 5" xfId="27329" xr:uid="{00000000-0005-0000-0000-00002C4C0000}"/>
    <cellStyle name="abl 48 6" xfId="24673" xr:uid="{00000000-0005-0000-0000-00002D4C0000}"/>
    <cellStyle name="abl 48 7" xfId="26148" xr:uid="{00000000-0005-0000-0000-00002E4C0000}"/>
    <cellStyle name="abl 48 8" xfId="22407" xr:uid="{00000000-0005-0000-0000-00002F4C0000}"/>
    <cellStyle name="abl 48 9" xfId="21068" xr:uid="{00000000-0005-0000-0000-0000304C0000}"/>
    <cellStyle name="abl 49" xfId="2104" xr:uid="{00000000-0005-0000-0000-0000314C0000}"/>
    <cellStyle name="abl 49 10" xfId="9546" xr:uid="{00000000-0005-0000-0000-0000324C0000}"/>
    <cellStyle name="abl 49 11" xfId="22661" xr:uid="{00000000-0005-0000-0000-0000334C0000}"/>
    <cellStyle name="abl 49 12" xfId="29795" xr:uid="{00000000-0005-0000-0000-0000344C0000}"/>
    <cellStyle name="abl 49 13" xfId="21302" xr:uid="{00000000-0005-0000-0000-0000354C0000}"/>
    <cellStyle name="abl 49 14" xfId="30949" xr:uid="{00000000-0005-0000-0000-0000364C0000}"/>
    <cellStyle name="abl 49 2" xfId="16908" xr:uid="{00000000-0005-0000-0000-0000374C0000}"/>
    <cellStyle name="abl 49 3" xfId="28553" xr:uid="{00000000-0005-0000-0000-0000384C0000}"/>
    <cellStyle name="abl 49 4" xfId="22694" xr:uid="{00000000-0005-0000-0000-0000394C0000}"/>
    <cellStyle name="abl 49 5" xfId="20082" xr:uid="{00000000-0005-0000-0000-00003A4C0000}"/>
    <cellStyle name="abl 49 6" xfId="13498" xr:uid="{00000000-0005-0000-0000-00003B4C0000}"/>
    <cellStyle name="abl 49 7" xfId="19756" xr:uid="{00000000-0005-0000-0000-00003C4C0000}"/>
    <cellStyle name="abl 49 8" xfId="24428" xr:uid="{00000000-0005-0000-0000-00003D4C0000}"/>
    <cellStyle name="abl 49 9" xfId="28113" xr:uid="{00000000-0005-0000-0000-00003E4C0000}"/>
    <cellStyle name="abl 5" xfId="2105" xr:uid="{00000000-0005-0000-0000-00003F4C0000}"/>
    <cellStyle name="abl 50" xfId="2106" xr:uid="{00000000-0005-0000-0000-0000404C0000}"/>
    <cellStyle name="abl 50 10" xfId="38688" xr:uid="{00000000-0005-0000-0000-0000414C0000}"/>
    <cellStyle name="abl 50 11" xfId="39790" xr:uid="{00000000-0005-0000-0000-0000424C0000}"/>
    <cellStyle name="abl 50 12" xfId="40773" xr:uid="{00000000-0005-0000-0000-0000434C0000}"/>
    <cellStyle name="abl 50 13" xfId="41604" xr:uid="{00000000-0005-0000-0000-0000444C0000}"/>
    <cellStyle name="abl 50 14" xfId="42293" xr:uid="{00000000-0005-0000-0000-0000454C0000}"/>
    <cellStyle name="abl 50 2" xfId="17004" xr:uid="{00000000-0005-0000-0000-0000464C0000}"/>
    <cellStyle name="abl 50 3" xfId="28627" xr:uid="{00000000-0005-0000-0000-0000474C0000}"/>
    <cellStyle name="abl 50 4" xfId="30251" xr:uid="{00000000-0005-0000-0000-0000484C0000}"/>
    <cellStyle name="abl 50 5" xfId="31824" xr:uid="{00000000-0005-0000-0000-0000494C0000}"/>
    <cellStyle name="abl 50 6" xfId="33349" xr:uid="{00000000-0005-0000-0000-00004A4C0000}"/>
    <cellStyle name="abl 50 7" xfId="34802" xr:uid="{00000000-0005-0000-0000-00004B4C0000}"/>
    <cellStyle name="abl 50 8" xfId="36185" xr:uid="{00000000-0005-0000-0000-00004C4C0000}"/>
    <cellStyle name="abl 50 9" xfId="37486" xr:uid="{00000000-0005-0000-0000-00004D4C0000}"/>
    <cellStyle name="abl 51" xfId="2107" xr:uid="{00000000-0005-0000-0000-00004E4C0000}"/>
    <cellStyle name="abl 51 10" xfId="38735" xr:uid="{00000000-0005-0000-0000-00004F4C0000}"/>
    <cellStyle name="abl 51 11" xfId="39832" xr:uid="{00000000-0005-0000-0000-0000504C0000}"/>
    <cellStyle name="abl 51 12" xfId="40809" xr:uid="{00000000-0005-0000-0000-0000514C0000}"/>
    <cellStyle name="abl 51 13" xfId="41635" xr:uid="{00000000-0005-0000-0000-0000524C0000}"/>
    <cellStyle name="abl 51 14" xfId="42323" xr:uid="{00000000-0005-0000-0000-0000534C0000}"/>
    <cellStyle name="abl 51 2" xfId="17100" xr:uid="{00000000-0005-0000-0000-0000544C0000}"/>
    <cellStyle name="abl 51 3" xfId="28711" xr:uid="{00000000-0005-0000-0000-0000554C0000}"/>
    <cellStyle name="abl 51 4" xfId="30322" xr:uid="{00000000-0005-0000-0000-0000564C0000}"/>
    <cellStyle name="abl 51 5" xfId="31893" xr:uid="{00000000-0005-0000-0000-0000574C0000}"/>
    <cellStyle name="abl 51 6" xfId="33415" xr:uid="{00000000-0005-0000-0000-0000584C0000}"/>
    <cellStyle name="abl 51 7" xfId="34863" xr:uid="{00000000-0005-0000-0000-0000594C0000}"/>
    <cellStyle name="abl 51 8" xfId="36242" xr:uid="{00000000-0005-0000-0000-00005A4C0000}"/>
    <cellStyle name="abl 51 9" xfId="37539" xr:uid="{00000000-0005-0000-0000-00005B4C0000}"/>
    <cellStyle name="abl 52" xfId="2108" xr:uid="{00000000-0005-0000-0000-00005C4C0000}"/>
    <cellStyle name="abl 52 10" xfId="38786" xr:uid="{00000000-0005-0000-0000-00005D4C0000}"/>
    <cellStyle name="abl 52 11" xfId="39878" xr:uid="{00000000-0005-0000-0000-00005E4C0000}"/>
    <cellStyle name="abl 52 12" xfId="40848" xr:uid="{00000000-0005-0000-0000-00005F4C0000}"/>
    <cellStyle name="abl 52 13" xfId="41669" xr:uid="{00000000-0005-0000-0000-0000604C0000}"/>
    <cellStyle name="abl 52 14" xfId="42353" xr:uid="{00000000-0005-0000-0000-0000614C0000}"/>
    <cellStyle name="abl 52 2" xfId="17196" xr:uid="{00000000-0005-0000-0000-0000624C0000}"/>
    <cellStyle name="abl 52 3" xfId="28778" xr:uid="{00000000-0005-0000-0000-0000634C0000}"/>
    <cellStyle name="abl 52 4" xfId="30391" xr:uid="{00000000-0005-0000-0000-0000644C0000}"/>
    <cellStyle name="abl 52 5" xfId="31963" xr:uid="{00000000-0005-0000-0000-0000654C0000}"/>
    <cellStyle name="abl 52 6" xfId="33479" xr:uid="{00000000-0005-0000-0000-0000664C0000}"/>
    <cellStyle name="abl 52 7" xfId="34924" xr:uid="{00000000-0005-0000-0000-0000674C0000}"/>
    <cellStyle name="abl 52 8" xfId="36298" xr:uid="{00000000-0005-0000-0000-0000684C0000}"/>
    <cellStyle name="abl 52 9" xfId="37593" xr:uid="{00000000-0005-0000-0000-0000694C0000}"/>
    <cellStyle name="abl 53" xfId="2109" xr:uid="{00000000-0005-0000-0000-00006A4C0000}"/>
    <cellStyle name="abl 53 10" xfId="38837" xr:uid="{00000000-0005-0000-0000-00006B4C0000}"/>
    <cellStyle name="abl 53 11" xfId="39924" xr:uid="{00000000-0005-0000-0000-00006C4C0000}"/>
    <cellStyle name="abl 53 12" xfId="40887" xr:uid="{00000000-0005-0000-0000-00006D4C0000}"/>
    <cellStyle name="abl 53 13" xfId="41701" xr:uid="{00000000-0005-0000-0000-00006E4C0000}"/>
    <cellStyle name="abl 53 14" xfId="42382" xr:uid="{00000000-0005-0000-0000-00006F4C0000}"/>
    <cellStyle name="abl 53 2" xfId="17292" xr:uid="{00000000-0005-0000-0000-0000704C0000}"/>
    <cellStyle name="abl 53 3" xfId="28848" xr:uid="{00000000-0005-0000-0000-0000714C0000}"/>
    <cellStyle name="abl 53 4" xfId="30465" xr:uid="{00000000-0005-0000-0000-0000724C0000}"/>
    <cellStyle name="abl 53 5" xfId="32028" xr:uid="{00000000-0005-0000-0000-0000734C0000}"/>
    <cellStyle name="abl 53 6" xfId="33542" xr:uid="{00000000-0005-0000-0000-0000744C0000}"/>
    <cellStyle name="abl 53 7" xfId="34984" xr:uid="{00000000-0005-0000-0000-0000754C0000}"/>
    <cellStyle name="abl 53 8" xfId="36354" xr:uid="{00000000-0005-0000-0000-0000764C0000}"/>
    <cellStyle name="abl 53 9" xfId="37647" xr:uid="{00000000-0005-0000-0000-0000774C0000}"/>
    <cellStyle name="abl 54" xfId="2110" xr:uid="{00000000-0005-0000-0000-0000784C0000}"/>
    <cellStyle name="abl 54 10" xfId="38890" xr:uid="{00000000-0005-0000-0000-0000794C0000}"/>
    <cellStyle name="abl 54 11" xfId="39974" xr:uid="{00000000-0005-0000-0000-00007A4C0000}"/>
    <cellStyle name="abl 54 12" xfId="40925" xr:uid="{00000000-0005-0000-0000-00007B4C0000}"/>
    <cellStyle name="abl 54 13" xfId="41735" xr:uid="{00000000-0005-0000-0000-00007C4C0000}"/>
    <cellStyle name="abl 54 14" xfId="42411" xr:uid="{00000000-0005-0000-0000-00007D4C0000}"/>
    <cellStyle name="abl 54 2" xfId="17388" xr:uid="{00000000-0005-0000-0000-00007E4C0000}"/>
    <cellStyle name="abl 54 3" xfId="28932" xr:uid="{00000000-0005-0000-0000-00007F4C0000}"/>
    <cellStyle name="abl 54 4" xfId="30539" xr:uid="{00000000-0005-0000-0000-0000804C0000}"/>
    <cellStyle name="abl 54 5" xfId="32104" xr:uid="{00000000-0005-0000-0000-0000814C0000}"/>
    <cellStyle name="abl 54 6" xfId="33615" xr:uid="{00000000-0005-0000-0000-0000824C0000}"/>
    <cellStyle name="abl 54 7" xfId="35055" xr:uid="{00000000-0005-0000-0000-0000834C0000}"/>
    <cellStyle name="abl 54 8" xfId="36418" xr:uid="{00000000-0005-0000-0000-0000844C0000}"/>
    <cellStyle name="abl 54 9" xfId="37707" xr:uid="{00000000-0005-0000-0000-0000854C0000}"/>
    <cellStyle name="abl 55" xfId="2111" xr:uid="{00000000-0005-0000-0000-0000864C0000}"/>
    <cellStyle name="abl 55 10" xfId="38933" xr:uid="{00000000-0005-0000-0000-0000874C0000}"/>
    <cellStyle name="abl 55 11" xfId="40014" xr:uid="{00000000-0005-0000-0000-0000884C0000}"/>
    <cellStyle name="abl 55 12" xfId="40960" xr:uid="{00000000-0005-0000-0000-0000894C0000}"/>
    <cellStyle name="abl 55 13" xfId="41765" xr:uid="{00000000-0005-0000-0000-00008A4C0000}"/>
    <cellStyle name="abl 55 14" xfId="42439" xr:uid="{00000000-0005-0000-0000-00008B4C0000}"/>
    <cellStyle name="abl 55 2" xfId="17483" xr:uid="{00000000-0005-0000-0000-00008C4C0000}"/>
    <cellStyle name="abl 55 3" xfId="29007" xr:uid="{00000000-0005-0000-0000-00008D4C0000}"/>
    <cellStyle name="abl 55 4" xfId="30610" xr:uid="{00000000-0005-0000-0000-00008E4C0000}"/>
    <cellStyle name="abl 55 5" xfId="32174" xr:uid="{00000000-0005-0000-0000-00008F4C0000}"/>
    <cellStyle name="abl 55 6" xfId="33684" xr:uid="{00000000-0005-0000-0000-0000904C0000}"/>
    <cellStyle name="abl 55 7" xfId="35117" xr:uid="{00000000-0005-0000-0000-0000914C0000}"/>
    <cellStyle name="abl 55 8" xfId="36478" xr:uid="{00000000-0005-0000-0000-0000924C0000}"/>
    <cellStyle name="abl 55 9" xfId="37756" xr:uid="{00000000-0005-0000-0000-0000934C0000}"/>
    <cellStyle name="abl 56" xfId="2112" xr:uid="{00000000-0005-0000-0000-0000944C0000}"/>
    <cellStyle name="abl 56 10" xfId="38983" xr:uid="{00000000-0005-0000-0000-0000954C0000}"/>
    <cellStyle name="abl 56 11" xfId="40058" xr:uid="{00000000-0005-0000-0000-0000964C0000}"/>
    <cellStyle name="abl 56 12" xfId="40999" xr:uid="{00000000-0005-0000-0000-0000974C0000}"/>
    <cellStyle name="abl 56 13" xfId="41796" xr:uid="{00000000-0005-0000-0000-0000984C0000}"/>
    <cellStyle name="abl 56 14" xfId="42467" xr:uid="{00000000-0005-0000-0000-0000994C0000}"/>
    <cellStyle name="abl 56 2" xfId="17578" xr:uid="{00000000-0005-0000-0000-00009A4C0000}"/>
    <cellStyle name="abl 56 3" xfId="29074" xr:uid="{00000000-0005-0000-0000-00009B4C0000}"/>
    <cellStyle name="abl 56 4" xfId="30686" xr:uid="{00000000-0005-0000-0000-00009C4C0000}"/>
    <cellStyle name="abl 56 5" xfId="32244" xr:uid="{00000000-0005-0000-0000-00009D4C0000}"/>
    <cellStyle name="abl 56 6" xfId="33751" xr:uid="{00000000-0005-0000-0000-00009E4C0000}"/>
    <cellStyle name="abl 56 7" xfId="35183" xr:uid="{00000000-0005-0000-0000-00009F4C0000}"/>
    <cellStyle name="abl 56 8" xfId="36540" xr:uid="{00000000-0005-0000-0000-0000A04C0000}"/>
    <cellStyle name="abl 56 9" xfId="37812" xr:uid="{00000000-0005-0000-0000-0000A14C0000}"/>
    <cellStyle name="abl 57" xfId="2113" xr:uid="{00000000-0005-0000-0000-0000A24C0000}"/>
    <cellStyle name="abl 57 10" xfId="39034" xr:uid="{00000000-0005-0000-0000-0000A34C0000}"/>
    <cellStyle name="abl 57 11" xfId="40102" xr:uid="{00000000-0005-0000-0000-0000A44C0000}"/>
    <cellStyle name="abl 57 12" xfId="41036" xr:uid="{00000000-0005-0000-0000-0000A54C0000}"/>
    <cellStyle name="abl 57 13" xfId="41829" xr:uid="{00000000-0005-0000-0000-0000A64C0000}"/>
    <cellStyle name="abl 57 14" xfId="42497" xr:uid="{00000000-0005-0000-0000-0000A74C0000}"/>
    <cellStyle name="abl 57 2" xfId="17675" xr:uid="{00000000-0005-0000-0000-0000A84C0000}"/>
    <cellStyle name="abl 57 3" xfId="29156" xr:uid="{00000000-0005-0000-0000-0000A94C0000}"/>
    <cellStyle name="abl 57 4" xfId="30753" xr:uid="{00000000-0005-0000-0000-0000AA4C0000}"/>
    <cellStyle name="abl 57 5" xfId="32319" xr:uid="{00000000-0005-0000-0000-0000AB4C0000}"/>
    <cellStyle name="abl 57 6" xfId="33818" xr:uid="{00000000-0005-0000-0000-0000AC4C0000}"/>
    <cellStyle name="abl 57 7" xfId="35245" xr:uid="{00000000-0005-0000-0000-0000AD4C0000}"/>
    <cellStyle name="abl 57 8" xfId="36599" xr:uid="{00000000-0005-0000-0000-0000AE4C0000}"/>
    <cellStyle name="abl 57 9" xfId="37866" xr:uid="{00000000-0005-0000-0000-0000AF4C0000}"/>
    <cellStyle name="abl 58" xfId="2114" xr:uid="{00000000-0005-0000-0000-0000B04C0000}"/>
    <cellStyle name="abl 58 10" xfId="39082" xr:uid="{00000000-0005-0000-0000-0000B14C0000}"/>
    <cellStyle name="abl 58 11" xfId="40147" xr:uid="{00000000-0005-0000-0000-0000B24C0000}"/>
    <cellStyle name="abl 58 12" xfId="41072" xr:uid="{00000000-0005-0000-0000-0000B34C0000}"/>
    <cellStyle name="abl 58 13" xfId="41862" xr:uid="{00000000-0005-0000-0000-0000B44C0000}"/>
    <cellStyle name="abl 58 14" xfId="42527" xr:uid="{00000000-0005-0000-0000-0000B54C0000}"/>
    <cellStyle name="abl 58 2" xfId="17772" xr:uid="{00000000-0005-0000-0000-0000B64C0000}"/>
    <cellStyle name="abl 58 3" xfId="29230" xr:uid="{00000000-0005-0000-0000-0000B74C0000}"/>
    <cellStyle name="abl 58 4" xfId="30832" xr:uid="{00000000-0005-0000-0000-0000B84C0000}"/>
    <cellStyle name="abl 58 5" xfId="32385" xr:uid="{00000000-0005-0000-0000-0000B94C0000}"/>
    <cellStyle name="abl 58 6" xfId="33881" xr:uid="{00000000-0005-0000-0000-0000BA4C0000}"/>
    <cellStyle name="abl 58 7" xfId="35304" xr:uid="{00000000-0005-0000-0000-0000BB4C0000}"/>
    <cellStyle name="abl 58 8" xfId="36656" xr:uid="{00000000-0005-0000-0000-0000BC4C0000}"/>
    <cellStyle name="abl 58 9" xfId="37918" xr:uid="{00000000-0005-0000-0000-0000BD4C0000}"/>
    <cellStyle name="abl 59" xfId="2115" xr:uid="{00000000-0005-0000-0000-0000BE4C0000}"/>
    <cellStyle name="abl 59 10" xfId="39135" xr:uid="{00000000-0005-0000-0000-0000BF4C0000}"/>
    <cellStyle name="abl 59 11" xfId="40194" xr:uid="{00000000-0005-0000-0000-0000C04C0000}"/>
    <cellStyle name="abl 59 12" xfId="41113" xr:uid="{00000000-0005-0000-0000-0000C14C0000}"/>
    <cellStyle name="abl 59 13" xfId="41897" xr:uid="{00000000-0005-0000-0000-0000C24C0000}"/>
    <cellStyle name="abl 59 14" xfId="42556" xr:uid="{00000000-0005-0000-0000-0000C34C0000}"/>
    <cellStyle name="abl 59 2" xfId="17868" xr:uid="{00000000-0005-0000-0000-0000C44C0000}"/>
    <cellStyle name="abl 59 3" xfId="29301" xr:uid="{00000000-0005-0000-0000-0000C54C0000}"/>
    <cellStyle name="abl 59 4" xfId="30904" xr:uid="{00000000-0005-0000-0000-0000C64C0000}"/>
    <cellStyle name="abl 59 5" xfId="32461" xr:uid="{00000000-0005-0000-0000-0000C74C0000}"/>
    <cellStyle name="abl 59 6" xfId="33953" xr:uid="{00000000-0005-0000-0000-0000C84C0000}"/>
    <cellStyle name="abl 59 7" xfId="35373" xr:uid="{00000000-0005-0000-0000-0000C94C0000}"/>
    <cellStyle name="abl 59 8" xfId="36721" xr:uid="{00000000-0005-0000-0000-0000CA4C0000}"/>
    <cellStyle name="abl 59 9" xfId="37974" xr:uid="{00000000-0005-0000-0000-0000CB4C0000}"/>
    <cellStyle name="abl 6" xfId="2116" xr:uid="{00000000-0005-0000-0000-0000CC4C0000}"/>
    <cellStyle name="abl 60" xfId="2117" xr:uid="{00000000-0005-0000-0000-0000CD4C0000}"/>
    <cellStyle name="abl 60 10" xfId="39185" xr:uid="{00000000-0005-0000-0000-0000CE4C0000}"/>
    <cellStyle name="abl 60 11" xfId="40238" xr:uid="{00000000-0005-0000-0000-0000CF4C0000}"/>
    <cellStyle name="abl 60 12" xfId="41151" xr:uid="{00000000-0005-0000-0000-0000D04C0000}"/>
    <cellStyle name="abl 60 13" xfId="41928" xr:uid="{00000000-0005-0000-0000-0000D14C0000}"/>
    <cellStyle name="abl 60 14" xfId="42585" xr:uid="{00000000-0005-0000-0000-0000D24C0000}"/>
    <cellStyle name="abl 60 2" xfId="17964" xr:uid="{00000000-0005-0000-0000-0000D34C0000}"/>
    <cellStyle name="abl 60 3" xfId="29383" xr:uid="{00000000-0005-0000-0000-0000D44C0000}"/>
    <cellStyle name="abl 60 4" xfId="30980" xr:uid="{00000000-0005-0000-0000-0000D54C0000}"/>
    <cellStyle name="abl 60 5" xfId="32529" xr:uid="{00000000-0005-0000-0000-0000D64C0000}"/>
    <cellStyle name="abl 60 6" xfId="34016" xr:uid="{00000000-0005-0000-0000-0000D74C0000}"/>
    <cellStyle name="abl 60 7" xfId="35434" xr:uid="{00000000-0005-0000-0000-0000D84C0000}"/>
    <cellStyle name="abl 60 8" xfId="36780" xr:uid="{00000000-0005-0000-0000-0000D94C0000}"/>
    <cellStyle name="abl 60 9" xfId="38031" xr:uid="{00000000-0005-0000-0000-0000DA4C0000}"/>
    <cellStyle name="abl 61" xfId="2118" xr:uid="{00000000-0005-0000-0000-0000DB4C0000}"/>
    <cellStyle name="abl 61 10" xfId="39238" xr:uid="{00000000-0005-0000-0000-0000DC4C0000}"/>
    <cellStyle name="abl 61 11" xfId="40284" xr:uid="{00000000-0005-0000-0000-0000DD4C0000}"/>
    <cellStyle name="abl 61 12" xfId="41190" xr:uid="{00000000-0005-0000-0000-0000DE4C0000}"/>
    <cellStyle name="abl 61 13" xfId="41961" xr:uid="{00000000-0005-0000-0000-0000DF4C0000}"/>
    <cellStyle name="abl 61 14" xfId="42614" xr:uid="{00000000-0005-0000-0000-0000E04C0000}"/>
    <cellStyle name="abl 61 2" xfId="18060" xr:uid="{00000000-0005-0000-0000-0000E14C0000}"/>
    <cellStyle name="abl 61 3" xfId="29463" xr:uid="{00000000-0005-0000-0000-0000E24C0000}"/>
    <cellStyle name="abl 61 4" xfId="31060" xr:uid="{00000000-0005-0000-0000-0000E34C0000}"/>
    <cellStyle name="abl 61 5" xfId="32603" xr:uid="{00000000-0005-0000-0000-0000E44C0000}"/>
    <cellStyle name="abl 61 6" xfId="34084" xr:uid="{00000000-0005-0000-0000-0000E54C0000}"/>
    <cellStyle name="abl 61 7" xfId="35497" xr:uid="{00000000-0005-0000-0000-0000E64C0000}"/>
    <cellStyle name="abl 61 8" xfId="36838" xr:uid="{00000000-0005-0000-0000-0000E74C0000}"/>
    <cellStyle name="abl 61 9" xfId="38087" xr:uid="{00000000-0005-0000-0000-0000E84C0000}"/>
    <cellStyle name="abl 62" xfId="2119" xr:uid="{00000000-0005-0000-0000-0000E94C0000}"/>
    <cellStyle name="abl 62 10" xfId="39299" xr:uid="{00000000-0005-0000-0000-0000EA4C0000}"/>
    <cellStyle name="abl 62 11" xfId="40339" xr:uid="{00000000-0005-0000-0000-0000EB4C0000}"/>
    <cellStyle name="abl 62 12" xfId="41235" xr:uid="{00000000-0005-0000-0000-0000EC4C0000}"/>
    <cellStyle name="abl 62 13" xfId="41997" xr:uid="{00000000-0005-0000-0000-0000ED4C0000}"/>
    <cellStyle name="abl 62 14" xfId="42643" xr:uid="{00000000-0005-0000-0000-0000EE4C0000}"/>
    <cellStyle name="abl 62 2" xfId="18156" xr:uid="{00000000-0005-0000-0000-0000EF4C0000}"/>
    <cellStyle name="abl 62 3" xfId="29545" xr:uid="{00000000-0005-0000-0000-0000F04C0000}"/>
    <cellStyle name="abl 62 4" xfId="31131" xr:uid="{00000000-0005-0000-0000-0000F14C0000}"/>
    <cellStyle name="abl 62 5" xfId="32682" xr:uid="{00000000-0005-0000-0000-0000F24C0000}"/>
    <cellStyle name="abl 62 6" xfId="34159" xr:uid="{00000000-0005-0000-0000-0000F34C0000}"/>
    <cellStyle name="abl 62 7" xfId="35567" xr:uid="{00000000-0005-0000-0000-0000F44C0000}"/>
    <cellStyle name="abl 62 8" xfId="36907" xr:uid="{00000000-0005-0000-0000-0000F54C0000}"/>
    <cellStyle name="abl 62 9" xfId="38152" xr:uid="{00000000-0005-0000-0000-0000F64C0000}"/>
    <cellStyle name="abl 63" xfId="2120" xr:uid="{00000000-0005-0000-0000-0000F74C0000}"/>
    <cellStyle name="abl 63 10" xfId="39353" xr:uid="{00000000-0005-0000-0000-0000F84C0000}"/>
    <cellStyle name="abl 63 11" xfId="40388" xr:uid="{00000000-0005-0000-0000-0000F94C0000}"/>
    <cellStyle name="abl 63 12" xfId="41278" xr:uid="{00000000-0005-0000-0000-0000FA4C0000}"/>
    <cellStyle name="abl 63 13" xfId="42032" xr:uid="{00000000-0005-0000-0000-0000FB4C0000}"/>
    <cellStyle name="abl 63 14" xfId="42672" xr:uid="{00000000-0005-0000-0000-0000FC4C0000}"/>
    <cellStyle name="abl 63 2" xfId="18252" xr:uid="{00000000-0005-0000-0000-0000FD4C0000}"/>
    <cellStyle name="abl 63 3" xfId="29623" xr:uid="{00000000-0005-0000-0000-0000FE4C0000}"/>
    <cellStyle name="abl 63 4" xfId="31199" xr:uid="{00000000-0005-0000-0000-0000FF4C0000}"/>
    <cellStyle name="abl 63 5" xfId="32752" xr:uid="{00000000-0005-0000-0000-0000004D0000}"/>
    <cellStyle name="abl 63 6" xfId="34228" xr:uid="{00000000-0005-0000-0000-0000014D0000}"/>
    <cellStyle name="abl 63 7" xfId="35633" xr:uid="{00000000-0005-0000-0000-0000024D0000}"/>
    <cellStyle name="abl 63 8" xfId="36971" xr:uid="{00000000-0005-0000-0000-0000034D0000}"/>
    <cellStyle name="abl 63 9" xfId="38212" xr:uid="{00000000-0005-0000-0000-0000044D0000}"/>
    <cellStyle name="abl 64" xfId="2121" xr:uid="{00000000-0005-0000-0000-0000054D0000}"/>
    <cellStyle name="abl 64 10" xfId="39406" xr:uid="{00000000-0005-0000-0000-0000064D0000}"/>
    <cellStyle name="abl 64 11" xfId="40437" xr:uid="{00000000-0005-0000-0000-0000074D0000}"/>
    <cellStyle name="abl 64 12" xfId="41317" xr:uid="{00000000-0005-0000-0000-0000084D0000}"/>
    <cellStyle name="abl 64 13" xfId="42066" xr:uid="{00000000-0005-0000-0000-0000094D0000}"/>
    <cellStyle name="abl 64 14" xfId="42701" xr:uid="{00000000-0005-0000-0000-00000A4D0000}"/>
    <cellStyle name="abl 64 2" xfId="18348" xr:uid="{00000000-0005-0000-0000-00000B4D0000}"/>
    <cellStyle name="abl 64 3" xfId="29696" xr:uid="{00000000-0005-0000-0000-00000C4D0000}"/>
    <cellStyle name="abl 64 4" xfId="31275" xr:uid="{00000000-0005-0000-0000-00000D4D0000}"/>
    <cellStyle name="abl 64 5" xfId="32820" xr:uid="{00000000-0005-0000-0000-00000E4D0000}"/>
    <cellStyle name="abl 64 6" xfId="34296" xr:uid="{00000000-0005-0000-0000-00000F4D0000}"/>
    <cellStyle name="abl 64 7" xfId="35698" xr:uid="{00000000-0005-0000-0000-0000104D0000}"/>
    <cellStyle name="abl 64 8" xfId="37033" xr:uid="{00000000-0005-0000-0000-0000114D0000}"/>
    <cellStyle name="abl 64 9" xfId="38268" xr:uid="{00000000-0005-0000-0000-0000124D0000}"/>
    <cellStyle name="abl 65" xfId="2122" xr:uid="{00000000-0005-0000-0000-0000134D0000}"/>
    <cellStyle name="abl 65 10" xfId="39457" xr:uid="{00000000-0005-0000-0000-0000144D0000}"/>
    <cellStyle name="abl 65 11" xfId="40480" xr:uid="{00000000-0005-0000-0000-0000154D0000}"/>
    <cellStyle name="abl 65 12" xfId="41355" xr:uid="{00000000-0005-0000-0000-0000164D0000}"/>
    <cellStyle name="abl 65 13" xfId="42095" xr:uid="{00000000-0005-0000-0000-0000174D0000}"/>
    <cellStyle name="abl 65 14" xfId="42728" xr:uid="{00000000-0005-0000-0000-0000184D0000}"/>
    <cellStyle name="abl 65 2" xfId="18442" xr:uid="{00000000-0005-0000-0000-0000194D0000}"/>
    <cellStyle name="abl 65 3" xfId="29768" xr:uid="{00000000-0005-0000-0000-00001A4D0000}"/>
    <cellStyle name="abl 65 4" xfId="31352" xr:uid="{00000000-0005-0000-0000-00001B4D0000}"/>
    <cellStyle name="abl 65 5" xfId="32891" xr:uid="{00000000-0005-0000-0000-00001C4D0000}"/>
    <cellStyle name="abl 65 6" xfId="34364" xr:uid="{00000000-0005-0000-0000-00001D4D0000}"/>
    <cellStyle name="abl 65 7" xfId="35763" xr:uid="{00000000-0005-0000-0000-00001E4D0000}"/>
    <cellStyle name="abl 65 8" xfId="37094" xr:uid="{00000000-0005-0000-0000-00001F4D0000}"/>
    <cellStyle name="abl 65 9" xfId="38327" xr:uid="{00000000-0005-0000-0000-0000204D0000}"/>
    <cellStyle name="abl 66" xfId="2123" xr:uid="{00000000-0005-0000-0000-0000214D0000}"/>
    <cellStyle name="abl 66 10" xfId="39514" xr:uid="{00000000-0005-0000-0000-0000224D0000}"/>
    <cellStyle name="abl 66 11" xfId="40533" xr:uid="{00000000-0005-0000-0000-0000234D0000}"/>
    <cellStyle name="abl 66 12" xfId="41401" xr:uid="{00000000-0005-0000-0000-0000244D0000}"/>
    <cellStyle name="abl 66 13" xfId="42129" xr:uid="{00000000-0005-0000-0000-0000254D0000}"/>
    <cellStyle name="abl 66 14" xfId="42759" xr:uid="{00000000-0005-0000-0000-0000264D0000}"/>
    <cellStyle name="abl 66 2" xfId="18540" xr:uid="{00000000-0005-0000-0000-0000274D0000}"/>
    <cellStyle name="abl 66 3" xfId="29851" xr:uid="{00000000-0005-0000-0000-0000284D0000}"/>
    <cellStyle name="abl 66 4" xfId="31427" xr:uid="{00000000-0005-0000-0000-0000294D0000}"/>
    <cellStyle name="abl 66 5" xfId="32966" xr:uid="{00000000-0005-0000-0000-00002A4D0000}"/>
    <cellStyle name="abl 66 6" xfId="34438" xr:uid="{00000000-0005-0000-0000-00002B4D0000}"/>
    <cellStyle name="abl 66 7" xfId="35834" xr:uid="{00000000-0005-0000-0000-00002C4D0000}"/>
    <cellStyle name="abl 66 8" xfId="37161" xr:uid="{00000000-0005-0000-0000-00002D4D0000}"/>
    <cellStyle name="abl 66 9" xfId="38388" xr:uid="{00000000-0005-0000-0000-00002E4D0000}"/>
    <cellStyle name="abl 67" xfId="2124" xr:uid="{00000000-0005-0000-0000-00002F4D0000}"/>
    <cellStyle name="abl 67 10" xfId="39566" xr:uid="{00000000-0005-0000-0000-0000304D0000}"/>
    <cellStyle name="abl 67 11" xfId="40580" xr:uid="{00000000-0005-0000-0000-0000314D0000}"/>
    <cellStyle name="abl 67 12" xfId="41441" xr:uid="{00000000-0005-0000-0000-0000324D0000}"/>
    <cellStyle name="abl 67 13" xfId="42161" xr:uid="{00000000-0005-0000-0000-0000334D0000}"/>
    <cellStyle name="abl 67 14" xfId="42788" xr:uid="{00000000-0005-0000-0000-0000344D0000}"/>
    <cellStyle name="abl 67 2" xfId="18636" xr:uid="{00000000-0005-0000-0000-0000354D0000}"/>
    <cellStyle name="abl 67 3" xfId="29928" xr:uid="{00000000-0005-0000-0000-0000364D0000}"/>
    <cellStyle name="abl 67 4" xfId="31503" xr:uid="{00000000-0005-0000-0000-0000374D0000}"/>
    <cellStyle name="abl 67 5" xfId="33037" xr:uid="{00000000-0005-0000-0000-0000384D0000}"/>
    <cellStyle name="abl 67 6" xfId="34506" xr:uid="{00000000-0005-0000-0000-0000394D0000}"/>
    <cellStyle name="abl 67 7" xfId="35897" xr:uid="{00000000-0005-0000-0000-00003A4D0000}"/>
    <cellStyle name="abl 67 8" xfId="37220" xr:uid="{00000000-0005-0000-0000-00003B4D0000}"/>
    <cellStyle name="abl 67 9" xfId="38444" xr:uid="{00000000-0005-0000-0000-00003C4D0000}"/>
    <cellStyle name="abl 68" xfId="2125" xr:uid="{00000000-0005-0000-0000-00003D4D0000}"/>
    <cellStyle name="abl 68 10" xfId="39620" xr:uid="{00000000-0005-0000-0000-00003E4D0000}"/>
    <cellStyle name="abl 68 11" xfId="40630" xr:uid="{00000000-0005-0000-0000-00003F4D0000}"/>
    <cellStyle name="abl 68 12" xfId="41483" xr:uid="{00000000-0005-0000-0000-0000404D0000}"/>
    <cellStyle name="abl 68 13" xfId="42195" xr:uid="{00000000-0005-0000-0000-0000414D0000}"/>
    <cellStyle name="abl 68 14" xfId="42817" xr:uid="{00000000-0005-0000-0000-0000424D0000}"/>
    <cellStyle name="abl 68 2" xfId="18732" xr:uid="{00000000-0005-0000-0000-0000434D0000}"/>
    <cellStyle name="abl 68 3" xfId="30007" xr:uid="{00000000-0005-0000-0000-0000444D0000}"/>
    <cellStyle name="abl 68 4" xfId="31581" xr:uid="{00000000-0005-0000-0000-0000454D0000}"/>
    <cellStyle name="abl 68 5" xfId="33113" xr:uid="{00000000-0005-0000-0000-0000464D0000}"/>
    <cellStyle name="abl 68 6" xfId="34577" xr:uid="{00000000-0005-0000-0000-0000474D0000}"/>
    <cellStyle name="abl 68 7" xfId="35967" xr:uid="{00000000-0005-0000-0000-0000484D0000}"/>
    <cellStyle name="abl 68 8" xfId="37284" xr:uid="{00000000-0005-0000-0000-0000494D0000}"/>
    <cellStyle name="abl 68 9" xfId="38506" xr:uid="{00000000-0005-0000-0000-00004A4D0000}"/>
    <cellStyle name="abl 69" xfId="2126" xr:uid="{00000000-0005-0000-0000-00004B4D0000}"/>
    <cellStyle name="abl 69 10" xfId="39679" xr:uid="{00000000-0005-0000-0000-00004C4D0000}"/>
    <cellStyle name="abl 69 11" xfId="40682" xr:uid="{00000000-0005-0000-0000-00004D4D0000}"/>
    <cellStyle name="abl 69 12" xfId="41527" xr:uid="{00000000-0005-0000-0000-00004E4D0000}"/>
    <cellStyle name="abl 69 13" xfId="42232" xr:uid="{00000000-0005-0000-0000-00004F4D0000}"/>
    <cellStyle name="abl 69 14" xfId="42846" xr:uid="{00000000-0005-0000-0000-0000504D0000}"/>
    <cellStyle name="abl 69 2" xfId="18828" xr:uid="{00000000-0005-0000-0000-0000514D0000}"/>
    <cellStyle name="abl 69 3" xfId="30083" xr:uid="{00000000-0005-0000-0000-0000524D0000}"/>
    <cellStyle name="abl 69 4" xfId="31653" xr:uid="{00000000-0005-0000-0000-0000534D0000}"/>
    <cellStyle name="abl 69 5" xfId="33187" xr:uid="{00000000-0005-0000-0000-0000544D0000}"/>
    <cellStyle name="abl 69 6" xfId="34646" xr:uid="{00000000-0005-0000-0000-0000554D0000}"/>
    <cellStyle name="abl 69 7" xfId="36035" xr:uid="{00000000-0005-0000-0000-0000564D0000}"/>
    <cellStyle name="abl 69 8" xfId="37350" xr:uid="{00000000-0005-0000-0000-0000574D0000}"/>
    <cellStyle name="abl 69 9" xfId="38569" xr:uid="{00000000-0005-0000-0000-0000584D0000}"/>
    <cellStyle name="abl 7" xfId="2127" xr:uid="{00000000-0005-0000-0000-0000594D0000}"/>
    <cellStyle name="abl 70" xfId="2128" xr:uid="{00000000-0005-0000-0000-00005A4D0000}"/>
    <cellStyle name="abl 70 10" xfId="39729" xr:uid="{00000000-0005-0000-0000-00005B4D0000}"/>
    <cellStyle name="abl 70 11" xfId="40724" xr:uid="{00000000-0005-0000-0000-00005C4D0000}"/>
    <cellStyle name="abl 70 12" xfId="41565" xr:uid="{00000000-0005-0000-0000-00005D4D0000}"/>
    <cellStyle name="abl 70 13" xfId="42262" xr:uid="{00000000-0005-0000-0000-00005E4D0000}"/>
    <cellStyle name="abl 70 14" xfId="42873" xr:uid="{00000000-0005-0000-0000-00005F4D0000}"/>
    <cellStyle name="abl 70 2" xfId="18922" xr:uid="{00000000-0005-0000-0000-0000604D0000}"/>
    <cellStyle name="abl 70 3" xfId="30155" xr:uid="{00000000-0005-0000-0000-0000614D0000}"/>
    <cellStyle name="abl 70 4" xfId="31726" xr:uid="{00000000-0005-0000-0000-0000624D0000}"/>
    <cellStyle name="abl 70 5" xfId="33255" xr:uid="{00000000-0005-0000-0000-0000634D0000}"/>
    <cellStyle name="abl 70 6" xfId="34711" xr:uid="{00000000-0005-0000-0000-0000644D0000}"/>
    <cellStyle name="abl 70 7" xfId="36099" xr:uid="{00000000-0005-0000-0000-0000654D0000}"/>
    <cellStyle name="abl 70 8" xfId="37407" xr:uid="{00000000-0005-0000-0000-0000664D0000}"/>
    <cellStyle name="abl 70 9" xfId="38621" xr:uid="{00000000-0005-0000-0000-0000674D0000}"/>
    <cellStyle name="abl 71" xfId="3212" xr:uid="{00000000-0005-0000-0000-0000684D0000}"/>
    <cellStyle name="abl 72" xfId="9785" xr:uid="{00000000-0005-0000-0000-0000694D0000}"/>
    <cellStyle name="abl 73" xfId="27762" xr:uid="{00000000-0005-0000-0000-00006A4D0000}"/>
    <cellStyle name="abl 74" xfId="23018" xr:uid="{00000000-0005-0000-0000-00006B4D0000}"/>
    <cellStyle name="abl 75" xfId="19803" xr:uid="{00000000-0005-0000-0000-00006C4D0000}"/>
    <cellStyle name="abl 76" xfId="23967" xr:uid="{00000000-0005-0000-0000-00006D4D0000}"/>
    <cellStyle name="abl 77" xfId="26741" xr:uid="{00000000-0005-0000-0000-00006E4D0000}"/>
    <cellStyle name="abl 78" xfId="27633" xr:uid="{00000000-0005-0000-0000-00006F4D0000}"/>
    <cellStyle name="abl 79" xfId="24768" xr:uid="{00000000-0005-0000-0000-0000704D0000}"/>
    <cellStyle name="abl 8" xfId="2129" xr:uid="{00000000-0005-0000-0000-0000714D0000}"/>
    <cellStyle name="abl 80" xfId="23248" xr:uid="{00000000-0005-0000-0000-0000724D0000}"/>
    <cellStyle name="abl 81" xfId="25430" xr:uid="{00000000-0005-0000-0000-0000734D0000}"/>
    <cellStyle name="abl 82" xfId="24605" xr:uid="{00000000-0005-0000-0000-0000744D0000}"/>
    <cellStyle name="abl 83" xfId="29886" xr:uid="{00000000-0005-0000-0000-0000754D0000}"/>
    <cellStyle name="abl 9" xfId="2130" xr:uid="{00000000-0005-0000-0000-0000764D0000}"/>
    <cellStyle name="abl_Mosetta Stone" xfId="2131" xr:uid="{00000000-0005-0000-0000-0000774D0000}"/>
    <cellStyle name="Accent1 10" xfId="2133" xr:uid="{00000000-0005-0000-0000-0000784D0000}"/>
    <cellStyle name="Accent1 10 10" xfId="30570" xr:uid="{00000000-0005-0000-0000-0000794D0000}"/>
    <cellStyle name="Accent1 10 11" xfId="32203" xr:uid="{00000000-0005-0000-0000-00007A4D0000}"/>
    <cellStyle name="Accent1 10 12" xfId="33711" xr:uid="{00000000-0005-0000-0000-00007B4D0000}"/>
    <cellStyle name="Accent1 10 13" xfId="35143" xr:uid="{00000000-0005-0000-0000-00007C4D0000}"/>
    <cellStyle name="Accent1 10 14" xfId="36503" xr:uid="{00000000-0005-0000-0000-00007D4D0000}"/>
    <cellStyle name="Accent1 10 15" xfId="37780" xr:uid="{00000000-0005-0000-0000-00007E4D0000}"/>
    <cellStyle name="Accent1 10 16" xfId="38954" xr:uid="{00000000-0005-0000-0000-00007F4D0000}"/>
    <cellStyle name="Accent1 10 2" xfId="2134" xr:uid="{00000000-0005-0000-0000-0000804D0000}"/>
    <cellStyle name="Accent1 10 3" xfId="2135" xr:uid="{00000000-0005-0000-0000-0000814D0000}"/>
    <cellStyle name="Accent1 10 4" xfId="8771" xr:uid="{00000000-0005-0000-0000-0000824D0000}"/>
    <cellStyle name="Accent1 10 5" xfId="22137" xr:uid="{00000000-0005-0000-0000-0000834D0000}"/>
    <cellStyle name="Accent1 10 6" xfId="20631" xr:uid="{00000000-0005-0000-0000-0000844D0000}"/>
    <cellStyle name="Accent1 10 7" xfId="23525" xr:uid="{00000000-0005-0000-0000-0000854D0000}"/>
    <cellStyle name="Accent1 10 8" xfId="20742" xr:uid="{00000000-0005-0000-0000-0000864D0000}"/>
    <cellStyle name="Accent1 10 9" xfId="25446" xr:uid="{00000000-0005-0000-0000-0000874D0000}"/>
    <cellStyle name="Accent1 11" xfId="2136" xr:uid="{00000000-0005-0000-0000-0000884D0000}"/>
    <cellStyle name="Accent1 11 10" xfId="9621" xr:uid="{00000000-0005-0000-0000-0000894D0000}"/>
    <cellStyle name="Accent1 11 11" xfId="28607" xr:uid="{00000000-0005-0000-0000-00008A4D0000}"/>
    <cellStyle name="Accent1 11 12" xfId="22701" xr:uid="{00000000-0005-0000-0000-00008B4D0000}"/>
    <cellStyle name="Accent1 11 13" xfId="31804" xr:uid="{00000000-0005-0000-0000-00008C4D0000}"/>
    <cellStyle name="Accent1 11 14" xfId="33329" xr:uid="{00000000-0005-0000-0000-00008D4D0000}"/>
    <cellStyle name="Accent1 11 15" xfId="34782" xr:uid="{00000000-0005-0000-0000-00008E4D0000}"/>
    <cellStyle name="Accent1 11 16" xfId="36165" xr:uid="{00000000-0005-0000-0000-00008F4D0000}"/>
    <cellStyle name="Accent1 11 2" xfId="2137" xr:uid="{00000000-0005-0000-0000-0000904D0000}"/>
    <cellStyle name="Accent1 11 3" xfId="2138" xr:uid="{00000000-0005-0000-0000-0000914D0000}"/>
    <cellStyle name="Accent1 11 4" xfId="8871" xr:uid="{00000000-0005-0000-0000-0000924D0000}"/>
    <cellStyle name="Accent1 11 5" xfId="22222" xr:uid="{00000000-0005-0000-0000-0000934D0000}"/>
    <cellStyle name="Accent1 11 6" xfId="20557" xr:uid="{00000000-0005-0000-0000-0000944D0000}"/>
    <cellStyle name="Accent1 11 7" xfId="24057" xr:uid="{00000000-0005-0000-0000-0000954D0000}"/>
    <cellStyle name="Accent1 11 8" xfId="23341" xr:uid="{00000000-0005-0000-0000-0000964D0000}"/>
    <cellStyle name="Accent1 11 9" xfId="13536" xr:uid="{00000000-0005-0000-0000-0000974D0000}"/>
    <cellStyle name="Accent1 12" xfId="2139" xr:uid="{00000000-0005-0000-0000-0000984D0000}"/>
    <cellStyle name="Accent1 12 10" xfId="19168" xr:uid="{00000000-0005-0000-0000-0000994D0000}"/>
    <cellStyle name="Accent1 12 11" xfId="24780" xr:uid="{00000000-0005-0000-0000-00009A4D0000}"/>
    <cellStyle name="Accent1 12 12" xfId="26275" xr:uid="{00000000-0005-0000-0000-00009B4D0000}"/>
    <cellStyle name="Accent1 12 13" xfId="25367" xr:uid="{00000000-0005-0000-0000-00009C4D0000}"/>
    <cellStyle name="Accent1 12 14" xfId="28329" xr:uid="{00000000-0005-0000-0000-00009D4D0000}"/>
    <cellStyle name="Accent1 12 15" xfId="23663" xr:uid="{00000000-0005-0000-0000-00009E4D0000}"/>
    <cellStyle name="Accent1 12 16" xfId="20656" xr:uid="{00000000-0005-0000-0000-00009F4D0000}"/>
    <cellStyle name="Accent1 12 2" xfId="2140" xr:uid="{00000000-0005-0000-0000-0000A04D0000}"/>
    <cellStyle name="Accent1 12 3" xfId="2141" xr:uid="{00000000-0005-0000-0000-0000A14D0000}"/>
    <cellStyle name="Accent1 12 4" xfId="8973" xr:uid="{00000000-0005-0000-0000-0000A24D0000}"/>
    <cellStyle name="Accent1 12 5" xfId="22301" xr:uid="{00000000-0005-0000-0000-0000A34D0000}"/>
    <cellStyle name="Accent1 12 6" xfId="20470" xr:uid="{00000000-0005-0000-0000-0000A44D0000}"/>
    <cellStyle name="Accent1 12 7" xfId="24889" xr:uid="{00000000-0005-0000-0000-0000A54D0000}"/>
    <cellStyle name="Accent1 12 8" xfId="28493" xr:uid="{00000000-0005-0000-0000-0000A64D0000}"/>
    <cellStyle name="Accent1 12 9" xfId="19032" xr:uid="{00000000-0005-0000-0000-0000A74D0000}"/>
    <cellStyle name="Accent1 13" xfId="2142" xr:uid="{00000000-0005-0000-0000-0000A84D0000}"/>
    <cellStyle name="Accent1 13 10" xfId="21592" xr:uid="{00000000-0005-0000-0000-0000A94D0000}"/>
    <cellStyle name="Accent1 13 11" xfId="26573" xr:uid="{00000000-0005-0000-0000-0000AA4D0000}"/>
    <cellStyle name="Accent1 13 12" xfId="20661" xr:uid="{00000000-0005-0000-0000-0000AB4D0000}"/>
    <cellStyle name="Accent1 13 13" xfId="21361" xr:uid="{00000000-0005-0000-0000-0000AC4D0000}"/>
    <cellStyle name="Accent1 13 14" xfId="19071" xr:uid="{00000000-0005-0000-0000-0000AD4D0000}"/>
    <cellStyle name="Accent1 13 15" xfId="31234" xr:uid="{00000000-0005-0000-0000-0000AE4D0000}"/>
    <cellStyle name="Accent1 13 16" xfId="32850" xr:uid="{00000000-0005-0000-0000-0000AF4D0000}"/>
    <cellStyle name="Accent1 13 2" xfId="2143" xr:uid="{00000000-0005-0000-0000-0000B04D0000}"/>
    <cellStyle name="Accent1 13 3" xfId="2144" xr:uid="{00000000-0005-0000-0000-0000B14D0000}"/>
    <cellStyle name="Accent1 13 4" xfId="9070" xr:uid="{00000000-0005-0000-0000-0000B24D0000}"/>
    <cellStyle name="Accent1 13 5" xfId="22390" xr:uid="{00000000-0005-0000-0000-0000B34D0000}"/>
    <cellStyle name="Accent1 13 6" xfId="20389" xr:uid="{00000000-0005-0000-0000-0000B44D0000}"/>
    <cellStyle name="Accent1 13 7" xfId="26675" xr:uid="{00000000-0005-0000-0000-0000B54D0000}"/>
    <cellStyle name="Accent1 13 8" xfId="19622" xr:uid="{00000000-0005-0000-0000-0000B64D0000}"/>
    <cellStyle name="Accent1 13 9" xfId="22445" xr:uid="{00000000-0005-0000-0000-0000B74D0000}"/>
    <cellStyle name="Accent1 14" xfId="2145" xr:uid="{00000000-0005-0000-0000-0000B84D0000}"/>
    <cellStyle name="Accent1 14 10" xfId="33053" xr:uid="{00000000-0005-0000-0000-0000B94D0000}"/>
    <cellStyle name="Accent1 14 11" xfId="34522" xr:uid="{00000000-0005-0000-0000-0000BA4D0000}"/>
    <cellStyle name="Accent1 14 12" xfId="35913" xr:uid="{00000000-0005-0000-0000-0000BB4D0000}"/>
    <cellStyle name="Accent1 14 13" xfId="37235" xr:uid="{00000000-0005-0000-0000-0000BC4D0000}"/>
    <cellStyle name="Accent1 14 14" xfId="38459" xr:uid="{00000000-0005-0000-0000-0000BD4D0000}"/>
    <cellStyle name="Accent1 14 15" xfId="39580" xr:uid="{00000000-0005-0000-0000-0000BE4D0000}"/>
    <cellStyle name="Accent1 14 16" xfId="40594" xr:uid="{00000000-0005-0000-0000-0000BF4D0000}"/>
    <cellStyle name="Accent1 14 2" xfId="2146" xr:uid="{00000000-0005-0000-0000-0000C04D0000}"/>
    <cellStyle name="Accent1 14 3" xfId="2147" xr:uid="{00000000-0005-0000-0000-0000C14D0000}"/>
    <cellStyle name="Accent1 14 4" xfId="9166" xr:uid="{00000000-0005-0000-0000-0000C24D0000}"/>
    <cellStyle name="Accent1 14 5" xfId="22468" xr:uid="{00000000-0005-0000-0000-0000C34D0000}"/>
    <cellStyle name="Accent1 14 6" xfId="20310" xr:uid="{00000000-0005-0000-0000-0000C44D0000}"/>
    <cellStyle name="Accent1 14 7" xfId="25022" xr:uid="{00000000-0005-0000-0000-0000C54D0000}"/>
    <cellStyle name="Accent1 14 8" xfId="29170" xr:uid="{00000000-0005-0000-0000-0000C64D0000}"/>
    <cellStyle name="Accent1 14 9" xfId="31443" xr:uid="{00000000-0005-0000-0000-0000C74D0000}"/>
    <cellStyle name="Accent1 15" xfId="2148" xr:uid="{00000000-0005-0000-0000-0000C84D0000}"/>
    <cellStyle name="Accent1 15 10" xfId="25611" xr:uid="{00000000-0005-0000-0000-0000C94D0000}"/>
    <cellStyle name="Accent1 15 11" xfId="29669" xr:uid="{00000000-0005-0000-0000-0000CA4D0000}"/>
    <cellStyle name="Accent1 15 12" xfId="31174" xr:uid="{00000000-0005-0000-0000-0000CB4D0000}"/>
    <cellStyle name="Accent1 15 13" xfId="32796" xr:uid="{00000000-0005-0000-0000-0000CC4D0000}"/>
    <cellStyle name="Accent1 15 14" xfId="34272" xr:uid="{00000000-0005-0000-0000-0000CD4D0000}"/>
    <cellStyle name="Accent1 15 15" xfId="35675" xr:uid="{00000000-0005-0000-0000-0000CE4D0000}"/>
    <cellStyle name="Accent1 15 16" xfId="37012" xr:uid="{00000000-0005-0000-0000-0000CF4D0000}"/>
    <cellStyle name="Accent1 15 2" xfId="2149" xr:uid="{00000000-0005-0000-0000-0000D04D0000}"/>
    <cellStyle name="Accent1 15 3" xfId="2150" xr:uid="{00000000-0005-0000-0000-0000D14D0000}"/>
    <cellStyle name="Accent1 15 4" xfId="9262" xr:uid="{00000000-0005-0000-0000-0000D24D0000}"/>
    <cellStyle name="Accent1 15 5" xfId="22544" xr:uid="{00000000-0005-0000-0000-0000D34D0000}"/>
    <cellStyle name="Accent1 15 6" xfId="20227" xr:uid="{00000000-0005-0000-0000-0000D44D0000}"/>
    <cellStyle name="Accent1 15 7" xfId="27189" xr:uid="{00000000-0005-0000-0000-0000D54D0000}"/>
    <cellStyle name="Accent1 15 8" xfId="24897" xr:uid="{00000000-0005-0000-0000-0000D64D0000}"/>
    <cellStyle name="Accent1 15 9" xfId="24168" xr:uid="{00000000-0005-0000-0000-0000D74D0000}"/>
    <cellStyle name="Accent1 16" xfId="2151" xr:uid="{00000000-0005-0000-0000-0000D84D0000}"/>
    <cellStyle name="Accent1 16 10" xfId="23963" xr:uid="{00000000-0005-0000-0000-0000D94D0000}"/>
    <cellStyle name="Accent1 16 11" xfId="19131" xr:uid="{00000000-0005-0000-0000-0000DA4D0000}"/>
    <cellStyle name="Accent1 16 12" xfId="26520" xr:uid="{00000000-0005-0000-0000-0000DB4D0000}"/>
    <cellStyle name="Accent1 16 13" xfId="20813" xr:uid="{00000000-0005-0000-0000-0000DC4D0000}"/>
    <cellStyle name="Accent1 16 14" xfId="22195" xr:uid="{00000000-0005-0000-0000-0000DD4D0000}"/>
    <cellStyle name="Accent1 16 15" xfId="21501" xr:uid="{00000000-0005-0000-0000-0000DE4D0000}"/>
    <cellStyle name="Accent1 16 16" xfId="21259" xr:uid="{00000000-0005-0000-0000-0000DF4D0000}"/>
    <cellStyle name="Accent1 16 2" xfId="2152" xr:uid="{00000000-0005-0000-0000-0000E04D0000}"/>
    <cellStyle name="Accent1 16 3" xfId="2153" xr:uid="{00000000-0005-0000-0000-0000E14D0000}"/>
    <cellStyle name="Accent1 16 4" xfId="9356" xr:uid="{00000000-0005-0000-0000-0000E24D0000}"/>
    <cellStyle name="Accent1 16 5" xfId="22620" xr:uid="{00000000-0005-0000-0000-0000E34D0000}"/>
    <cellStyle name="Accent1 16 6" xfId="20151" xr:uid="{00000000-0005-0000-0000-0000E44D0000}"/>
    <cellStyle name="Accent1 16 7" xfId="24667" xr:uid="{00000000-0005-0000-0000-0000E54D0000}"/>
    <cellStyle name="Accent1 16 8" xfId="28402" xr:uid="{00000000-0005-0000-0000-0000E64D0000}"/>
    <cellStyle name="Accent1 16 9" xfId="19170" xr:uid="{00000000-0005-0000-0000-0000E74D0000}"/>
    <cellStyle name="Accent1 17" xfId="2154" xr:uid="{00000000-0005-0000-0000-0000E84D0000}"/>
    <cellStyle name="Accent1 17 10" xfId="23364" xr:uid="{00000000-0005-0000-0000-0000E94D0000}"/>
    <cellStyle name="Accent1 17 11" xfId="27753" xr:uid="{00000000-0005-0000-0000-0000EA4D0000}"/>
    <cellStyle name="Accent1 17 12" xfId="19657" xr:uid="{00000000-0005-0000-0000-0000EB4D0000}"/>
    <cellStyle name="Accent1 17 13" xfId="3195" xr:uid="{00000000-0005-0000-0000-0000EC4D0000}"/>
    <cellStyle name="Accent1 17 14" xfId="30867" xr:uid="{00000000-0005-0000-0000-0000ED4D0000}"/>
    <cellStyle name="Accent1 17 2" xfId="13449" xr:uid="{00000000-0005-0000-0000-0000EE4D0000}"/>
    <cellStyle name="Accent1 17 3" xfId="25874" xr:uid="{00000000-0005-0000-0000-0000EF4D0000}"/>
    <cellStyle name="Accent1 17 4" xfId="19849" xr:uid="{00000000-0005-0000-0000-0000F04D0000}"/>
    <cellStyle name="Accent1 17 5" xfId="22663" xr:uid="{00000000-0005-0000-0000-0000F14D0000}"/>
    <cellStyle name="Accent1 17 6" xfId="29246" xr:uid="{00000000-0005-0000-0000-0000F24D0000}"/>
    <cellStyle name="Accent1 17 7" xfId="25447" xr:uid="{00000000-0005-0000-0000-0000F34D0000}"/>
    <cellStyle name="Accent1 17 8" xfId="29978" xr:uid="{00000000-0005-0000-0000-0000F44D0000}"/>
    <cellStyle name="Accent1 17 9" xfId="25490" xr:uid="{00000000-0005-0000-0000-0000F54D0000}"/>
    <cellStyle name="Accent1 18" xfId="2155" xr:uid="{00000000-0005-0000-0000-0000F64D0000}"/>
    <cellStyle name="Accent1 18 10" xfId="38097" xr:uid="{00000000-0005-0000-0000-0000F74D0000}"/>
    <cellStyle name="Accent1 18 11" xfId="39248" xr:uid="{00000000-0005-0000-0000-0000F84D0000}"/>
    <cellStyle name="Accent1 18 12" xfId="40294" xr:uid="{00000000-0005-0000-0000-0000F94D0000}"/>
    <cellStyle name="Accent1 18 13" xfId="41200" xr:uid="{00000000-0005-0000-0000-0000FA4D0000}"/>
    <cellStyle name="Accent1 18 14" xfId="41971" xr:uid="{00000000-0005-0000-0000-0000FB4D0000}"/>
    <cellStyle name="Accent1 18 2" xfId="15852" xr:uid="{00000000-0005-0000-0000-0000FC4D0000}"/>
    <cellStyle name="Accent1 18 3" xfId="27706" xr:uid="{00000000-0005-0000-0000-0000FD4D0000}"/>
    <cellStyle name="Accent1 18 4" xfId="29393" xr:uid="{00000000-0005-0000-0000-0000FE4D0000}"/>
    <cellStyle name="Accent1 18 5" xfId="30990" xr:uid="{00000000-0005-0000-0000-0000FF4D0000}"/>
    <cellStyle name="Accent1 18 6" xfId="32613" xr:uid="{00000000-0005-0000-0000-0000004E0000}"/>
    <cellStyle name="Accent1 18 7" xfId="34094" xr:uid="{00000000-0005-0000-0000-0000014E0000}"/>
    <cellStyle name="Accent1 18 8" xfId="35507" xr:uid="{00000000-0005-0000-0000-0000024E0000}"/>
    <cellStyle name="Accent1 18 9" xfId="36848" xr:uid="{00000000-0005-0000-0000-0000034E0000}"/>
    <cellStyle name="Accent1 19" xfId="2156" xr:uid="{00000000-0005-0000-0000-0000044E0000}"/>
    <cellStyle name="Accent1 19 10" xfId="34764" xr:uid="{00000000-0005-0000-0000-0000054E0000}"/>
    <cellStyle name="Accent1 19 11" xfId="36149" xr:uid="{00000000-0005-0000-0000-0000064E0000}"/>
    <cellStyle name="Accent1 19 12" xfId="37452" xr:uid="{00000000-0005-0000-0000-0000074E0000}"/>
    <cellStyle name="Accent1 19 13" xfId="38658" xr:uid="{00000000-0005-0000-0000-0000084E0000}"/>
    <cellStyle name="Accent1 19 14" xfId="39762" xr:uid="{00000000-0005-0000-0000-0000094E0000}"/>
    <cellStyle name="Accent1 19 2" xfId="15947" xr:uid="{00000000-0005-0000-0000-00000A4E0000}"/>
    <cellStyle name="Accent1 19 3" xfId="27782" xr:uid="{00000000-0005-0000-0000-00000B4E0000}"/>
    <cellStyle name="Accent1 19 4" xfId="9774" xr:uid="{00000000-0005-0000-0000-00000C4E0000}"/>
    <cellStyle name="Accent1 19 5" xfId="23757" xr:uid="{00000000-0005-0000-0000-00000D4E0000}"/>
    <cellStyle name="Accent1 19 6" xfId="21040" xr:uid="{00000000-0005-0000-0000-00000E4E0000}"/>
    <cellStyle name="Accent1 19 7" xfId="25601" xr:uid="{00000000-0005-0000-0000-00000F4E0000}"/>
    <cellStyle name="Accent1 19 8" xfId="31782" xr:uid="{00000000-0005-0000-0000-0000104E0000}"/>
    <cellStyle name="Accent1 19 9" xfId="33309" xr:uid="{00000000-0005-0000-0000-0000114E0000}"/>
    <cellStyle name="Accent1 2" xfId="2157" xr:uid="{00000000-0005-0000-0000-0000124E0000}"/>
    <cellStyle name="Accent1 2 10" xfId="33009" xr:uid="{00000000-0005-0000-0000-0000134E0000}"/>
    <cellStyle name="Accent1 2 11" xfId="34478" xr:uid="{00000000-0005-0000-0000-0000144E0000}"/>
    <cellStyle name="Accent1 2 12" xfId="35870" xr:uid="{00000000-0005-0000-0000-0000154E0000}"/>
    <cellStyle name="Accent1 2 13" xfId="37195" xr:uid="{00000000-0005-0000-0000-0000164E0000}"/>
    <cellStyle name="Accent1 2 14" xfId="38421" xr:uid="{00000000-0005-0000-0000-0000174E0000}"/>
    <cellStyle name="Accent1 2 15" xfId="39543" xr:uid="{00000000-0005-0000-0000-0000184E0000}"/>
    <cellStyle name="Accent1 2 16" xfId="40558" xr:uid="{00000000-0005-0000-0000-0000194E0000}"/>
    <cellStyle name="Accent1 2 2" xfId="2158" xr:uid="{00000000-0005-0000-0000-00001A4E0000}"/>
    <cellStyle name="Accent1 2 3" xfId="2159" xr:uid="{00000000-0005-0000-0000-00001B4E0000}"/>
    <cellStyle name="Accent1 2 4" xfId="7975" xr:uid="{00000000-0005-0000-0000-00001C4E0000}"/>
    <cellStyle name="Accent1 2 5" xfId="21482" xr:uid="{00000000-0005-0000-0000-00001D4E0000}"/>
    <cellStyle name="Accent1 2 6" xfId="23454" xr:uid="{00000000-0005-0000-0000-00001E4E0000}"/>
    <cellStyle name="Accent1 2 7" xfId="22648" xr:uid="{00000000-0005-0000-0000-00001F4E0000}"/>
    <cellStyle name="Accent1 2 8" xfId="29898" xr:uid="{00000000-0005-0000-0000-0000204E0000}"/>
    <cellStyle name="Accent1 2 9" xfId="31392" xr:uid="{00000000-0005-0000-0000-0000214E0000}"/>
    <cellStyle name="Accent1 20" xfId="2160" xr:uid="{00000000-0005-0000-0000-0000224E0000}"/>
    <cellStyle name="Accent1 20 10" xfId="35736" xr:uid="{00000000-0005-0000-0000-0000234E0000}"/>
    <cellStyle name="Accent1 20 11" xfId="37068" xr:uid="{00000000-0005-0000-0000-0000244E0000}"/>
    <cellStyle name="Accent1 20 12" xfId="38302" xr:uid="{00000000-0005-0000-0000-0000254E0000}"/>
    <cellStyle name="Accent1 20 13" xfId="39434" xr:uid="{00000000-0005-0000-0000-0000264E0000}"/>
    <cellStyle name="Accent1 20 14" xfId="40459" xr:uid="{00000000-0005-0000-0000-0000274E0000}"/>
    <cellStyle name="Accent1 20 2" xfId="16044" xr:uid="{00000000-0005-0000-0000-0000284E0000}"/>
    <cellStyle name="Accent1 20 3" xfId="27861" xr:uid="{00000000-0005-0000-0000-0000294E0000}"/>
    <cellStyle name="Accent1 20 4" xfId="25939" xr:uid="{00000000-0005-0000-0000-00002A4E0000}"/>
    <cellStyle name="Accent1 20 5" xfId="9457" xr:uid="{00000000-0005-0000-0000-00002B4E0000}"/>
    <cellStyle name="Accent1 20 6" xfId="29741" xr:uid="{00000000-0005-0000-0000-00002C4E0000}"/>
    <cellStyle name="Accent1 20 7" xfId="31248" xr:uid="{00000000-0005-0000-0000-00002D4E0000}"/>
    <cellStyle name="Accent1 20 8" xfId="32864" xr:uid="{00000000-0005-0000-0000-00002E4E0000}"/>
    <cellStyle name="Accent1 20 9" xfId="34337" xr:uid="{00000000-0005-0000-0000-00002F4E0000}"/>
    <cellStyle name="Accent1 21" xfId="2161" xr:uid="{00000000-0005-0000-0000-0000304E0000}"/>
    <cellStyle name="Accent1 21 10" xfId="35217" xr:uid="{00000000-0005-0000-0000-0000314E0000}"/>
    <cellStyle name="Accent1 21 11" xfId="36571" xr:uid="{00000000-0005-0000-0000-0000324E0000}"/>
    <cellStyle name="Accent1 21 12" xfId="37838" xr:uid="{00000000-0005-0000-0000-0000334E0000}"/>
    <cellStyle name="Accent1 21 13" xfId="39007" xr:uid="{00000000-0005-0000-0000-0000344E0000}"/>
    <cellStyle name="Accent1 21 14" xfId="40076" xr:uid="{00000000-0005-0000-0000-0000354E0000}"/>
    <cellStyle name="Accent1 21 2" xfId="16141" xr:uid="{00000000-0005-0000-0000-0000364E0000}"/>
    <cellStyle name="Accent1 21 3" xfId="27938" xr:uid="{00000000-0005-0000-0000-0000374E0000}"/>
    <cellStyle name="Accent1 21 4" xfId="22951" xr:uid="{00000000-0005-0000-0000-0000384E0000}"/>
    <cellStyle name="Accent1 21 5" xfId="29889" xr:uid="{00000000-0005-0000-0000-0000394E0000}"/>
    <cellStyle name="Accent1 21 6" xfId="29120" xr:uid="{00000000-0005-0000-0000-00003A4E0000}"/>
    <cellStyle name="Accent1 21 7" xfId="30654" xr:uid="{00000000-0005-0000-0000-00003B4E0000}"/>
    <cellStyle name="Accent1 21 8" xfId="32288" xr:uid="{00000000-0005-0000-0000-00003C4E0000}"/>
    <cellStyle name="Accent1 21 9" xfId="33789" xr:uid="{00000000-0005-0000-0000-00003D4E0000}"/>
    <cellStyle name="Accent1 22" xfId="2162" xr:uid="{00000000-0005-0000-0000-00003E4E0000}"/>
    <cellStyle name="Accent1 22 10" xfId="22585" xr:uid="{00000000-0005-0000-0000-00003F4E0000}"/>
    <cellStyle name="Accent1 22 11" xfId="22337" xr:uid="{00000000-0005-0000-0000-0000404E0000}"/>
    <cellStyle name="Accent1 22 12" xfId="25250" xr:uid="{00000000-0005-0000-0000-0000414E0000}"/>
    <cellStyle name="Accent1 22 13" xfId="26200" xr:uid="{00000000-0005-0000-0000-0000424E0000}"/>
    <cellStyle name="Accent1 22 14" xfId="23048" xr:uid="{00000000-0005-0000-0000-0000434E0000}"/>
    <cellStyle name="Accent1 22 2" xfId="16237" xr:uid="{00000000-0005-0000-0000-0000444E0000}"/>
    <cellStyle name="Accent1 22 3" xfId="28013" xr:uid="{00000000-0005-0000-0000-0000454E0000}"/>
    <cellStyle name="Accent1 22 4" xfId="25857" xr:uid="{00000000-0005-0000-0000-0000464E0000}"/>
    <cellStyle name="Accent1 22 5" xfId="21578" xr:uid="{00000000-0005-0000-0000-0000474E0000}"/>
    <cellStyle name="Accent1 22 6" xfId="19104" xr:uid="{00000000-0005-0000-0000-0000484E0000}"/>
    <cellStyle name="Accent1 22 7" xfId="24323" xr:uid="{00000000-0005-0000-0000-0000494E0000}"/>
    <cellStyle name="Accent1 22 8" xfId="23792" xr:uid="{00000000-0005-0000-0000-00004A4E0000}"/>
    <cellStyle name="Accent1 22 9" xfId="19681" xr:uid="{00000000-0005-0000-0000-00004B4E0000}"/>
    <cellStyle name="Accent1 23" xfId="2163" xr:uid="{00000000-0005-0000-0000-00004C4E0000}"/>
    <cellStyle name="Accent1 23 10" xfId="27117" xr:uid="{00000000-0005-0000-0000-00004D4E0000}"/>
    <cellStyle name="Accent1 23 11" xfId="13301" xr:uid="{00000000-0005-0000-0000-00004E4E0000}"/>
    <cellStyle name="Accent1 23 12" xfId="23745" xr:uid="{00000000-0005-0000-0000-00004F4E0000}"/>
    <cellStyle name="Accent1 23 13" xfId="20412" xr:uid="{00000000-0005-0000-0000-0000504E0000}"/>
    <cellStyle name="Accent1 23 14" xfId="23433" xr:uid="{00000000-0005-0000-0000-0000514E0000}"/>
    <cellStyle name="Accent1 23 2" xfId="16333" xr:uid="{00000000-0005-0000-0000-0000524E0000}"/>
    <cellStyle name="Accent1 23 3" xfId="28090" xr:uid="{00000000-0005-0000-0000-0000534E0000}"/>
    <cellStyle name="Accent1 23 4" xfId="22903" xr:uid="{00000000-0005-0000-0000-0000544E0000}"/>
    <cellStyle name="Accent1 23 5" xfId="19257" xr:uid="{00000000-0005-0000-0000-0000554E0000}"/>
    <cellStyle name="Accent1 23 6" xfId="26454" xr:uid="{00000000-0005-0000-0000-0000564E0000}"/>
    <cellStyle name="Accent1 23 7" xfId="22521" xr:uid="{00000000-0005-0000-0000-0000574E0000}"/>
    <cellStyle name="Accent1 23 8" xfId="22494" xr:uid="{00000000-0005-0000-0000-0000584E0000}"/>
    <cellStyle name="Accent1 23 9" xfId="21294" xr:uid="{00000000-0005-0000-0000-0000594E0000}"/>
    <cellStyle name="Accent1 24" xfId="2164" xr:uid="{00000000-0005-0000-0000-00005A4E0000}"/>
    <cellStyle name="Accent1 24 10" xfId="9748" xr:uid="{00000000-0005-0000-0000-00005B4E0000}"/>
    <cellStyle name="Accent1 24 11" xfId="21762" xr:uid="{00000000-0005-0000-0000-00005C4E0000}"/>
    <cellStyle name="Accent1 24 12" xfId="24490" xr:uid="{00000000-0005-0000-0000-00005D4E0000}"/>
    <cellStyle name="Accent1 24 13" xfId="31772" xr:uid="{00000000-0005-0000-0000-00005E4E0000}"/>
    <cellStyle name="Accent1 24 14" xfId="22849" xr:uid="{00000000-0005-0000-0000-00005F4E0000}"/>
    <cellStyle name="Accent1 24 2" xfId="16429" xr:uid="{00000000-0005-0000-0000-0000604E0000}"/>
    <cellStyle name="Accent1 24 3" xfId="28163" xr:uid="{00000000-0005-0000-0000-0000614E0000}"/>
    <cellStyle name="Accent1 24 4" xfId="22867" xr:uid="{00000000-0005-0000-0000-0000624E0000}"/>
    <cellStyle name="Accent1 24 5" xfId="19277" xr:uid="{00000000-0005-0000-0000-0000634E0000}"/>
    <cellStyle name="Accent1 24 6" xfId="27882" xr:uid="{00000000-0005-0000-0000-0000644E0000}"/>
    <cellStyle name="Accent1 24 7" xfId="19183" xr:uid="{00000000-0005-0000-0000-0000654E0000}"/>
    <cellStyle name="Accent1 24 8" xfId="26464" xr:uid="{00000000-0005-0000-0000-0000664E0000}"/>
    <cellStyle name="Accent1 24 9" xfId="27348" xr:uid="{00000000-0005-0000-0000-0000674E0000}"/>
    <cellStyle name="Accent1 25" xfId="2165" xr:uid="{00000000-0005-0000-0000-0000684E0000}"/>
    <cellStyle name="Accent1 25 10" xfId="23399" xr:uid="{00000000-0005-0000-0000-0000694E0000}"/>
    <cellStyle name="Accent1 25 11" xfId="25384" xr:uid="{00000000-0005-0000-0000-00006A4E0000}"/>
    <cellStyle name="Accent1 25 12" xfId="21532" xr:uid="{00000000-0005-0000-0000-00006B4E0000}"/>
    <cellStyle name="Accent1 25 13" xfId="27679" xr:uid="{00000000-0005-0000-0000-00006C4E0000}"/>
    <cellStyle name="Accent1 25 14" xfId="26868" xr:uid="{00000000-0005-0000-0000-00006D4E0000}"/>
    <cellStyle name="Accent1 25 2" xfId="16525" xr:uid="{00000000-0005-0000-0000-00006E4E0000}"/>
    <cellStyle name="Accent1 25 3" xfId="28237" xr:uid="{00000000-0005-0000-0000-00006F4E0000}"/>
    <cellStyle name="Accent1 25 4" xfId="22830" xr:uid="{00000000-0005-0000-0000-0000704E0000}"/>
    <cellStyle name="Accent1 25 5" xfId="19969" xr:uid="{00000000-0005-0000-0000-0000714E0000}"/>
    <cellStyle name="Accent1 25 6" xfId="13378" xr:uid="{00000000-0005-0000-0000-0000724E0000}"/>
    <cellStyle name="Accent1 25 7" xfId="23870" xr:uid="{00000000-0005-0000-0000-0000734E0000}"/>
    <cellStyle name="Accent1 25 8" xfId="26538" xr:uid="{00000000-0005-0000-0000-0000744E0000}"/>
    <cellStyle name="Accent1 25 9" xfId="25323" xr:uid="{00000000-0005-0000-0000-0000754E0000}"/>
    <cellStyle name="Accent1 26" xfId="2166" xr:uid="{00000000-0005-0000-0000-0000764E0000}"/>
    <cellStyle name="Accent1 26 10" xfId="27746" xr:uid="{00000000-0005-0000-0000-0000774E0000}"/>
    <cellStyle name="Accent1 26 11" xfId="13295" xr:uid="{00000000-0005-0000-0000-0000784E0000}"/>
    <cellStyle name="Accent1 26 12" xfId="28692" xr:uid="{00000000-0005-0000-0000-0000794E0000}"/>
    <cellStyle name="Accent1 26 13" xfId="28581" xr:uid="{00000000-0005-0000-0000-00007A4E0000}"/>
    <cellStyle name="Accent1 26 14" xfId="31874" xr:uid="{00000000-0005-0000-0000-00007B4E0000}"/>
    <cellStyle name="Accent1 26 2" xfId="16621" xr:uid="{00000000-0005-0000-0000-00007C4E0000}"/>
    <cellStyle name="Accent1 26 3" xfId="28309" xr:uid="{00000000-0005-0000-0000-00007D4E0000}"/>
    <cellStyle name="Accent1 26 4" xfId="22794" xr:uid="{00000000-0005-0000-0000-00007E4E0000}"/>
    <cellStyle name="Accent1 26 5" xfId="19980" xr:uid="{00000000-0005-0000-0000-00007F4E0000}"/>
    <cellStyle name="Accent1 26 6" xfId="27220" xr:uid="{00000000-0005-0000-0000-0000804E0000}"/>
    <cellStyle name="Accent1 26 7" xfId="19335" xr:uid="{00000000-0005-0000-0000-0000814E0000}"/>
    <cellStyle name="Accent1 26 8" xfId="23417" xr:uid="{00000000-0005-0000-0000-0000824E0000}"/>
    <cellStyle name="Accent1 26 9" xfId="24151" xr:uid="{00000000-0005-0000-0000-0000834E0000}"/>
    <cellStyle name="Accent1 27" xfId="2167" xr:uid="{00000000-0005-0000-0000-0000844E0000}"/>
    <cellStyle name="Accent1 27 10" xfId="35579" xr:uid="{00000000-0005-0000-0000-0000854E0000}"/>
    <cellStyle name="Accent1 27 11" xfId="36919" xr:uid="{00000000-0005-0000-0000-0000864E0000}"/>
    <cellStyle name="Accent1 27 12" xfId="38164" xr:uid="{00000000-0005-0000-0000-0000874E0000}"/>
    <cellStyle name="Accent1 27 13" xfId="39311" xr:uid="{00000000-0005-0000-0000-0000884E0000}"/>
    <cellStyle name="Accent1 27 14" xfId="40351" xr:uid="{00000000-0005-0000-0000-0000894E0000}"/>
    <cellStyle name="Accent1 27 2" xfId="16717" xr:uid="{00000000-0005-0000-0000-00008A4E0000}"/>
    <cellStyle name="Accent1 27 3" xfId="28389" xr:uid="{00000000-0005-0000-0000-00008B4E0000}"/>
    <cellStyle name="Accent1 27 4" xfId="22757" xr:uid="{00000000-0005-0000-0000-00008C4E0000}"/>
    <cellStyle name="Accent1 27 5" xfId="20017" xr:uid="{00000000-0005-0000-0000-00008D4E0000}"/>
    <cellStyle name="Accent1 27 6" xfId="24959" xr:uid="{00000000-0005-0000-0000-00008E4E0000}"/>
    <cellStyle name="Accent1 27 7" xfId="31072" xr:uid="{00000000-0005-0000-0000-00008F4E0000}"/>
    <cellStyle name="Accent1 27 8" xfId="32694" xr:uid="{00000000-0005-0000-0000-0000904E0000}"/>
    <cellStyle name="Accent1 27 9" xfId="34171" xr:uid="{00000000-0005-0000-0000-0000914E0000}"/>
    <cellStyle name="Accent1 28" xfId="2168" xr:uid="{00000000-0005-0000-0000-0000924E0000}"/>
    <cellStyle name="Accent1 28 10" xfId="27570" xr:uid="{00000000-0005-0000-0000-0000934E0000}"/>
    <cellStyle name="Accent1 28 11" xfId="24949" xr:uid="{00000000-0005-0000-0000-0000944E0000}"/>
    <cellStyle name="Accent1 28 12" xfId="28492" xr:uid="{00000000-0005-0000-0000-0000954E0000}"/>
    <cellStyle name="Accent1 28 13" xfId="29106" xr:uid="{00000000-0005-0000-0000-0000964E0000}"/>
    <cellStyle name="Accent1 28 14" xfId="25273" xr:uid="{00000000-0005-0000-0000-0000974E0000}"/>
    <cellStyle name="Accent1 28 2" xfId="16813" xr:uid="{00000000-0005-0000-0000-0000984E0000}"/>
    <cellStyle name="Accent1 28 3" xfId="28471" xr:uid="{00000000-0005-0000-0000-0000994E0000}"/>
    <cellStyle name="Accent1 28 4" xfId="22720" xr:uid="{00000000-0005-0000-0000-00009A4E0000}"/>
    <cellStyle name="Accent1 28 5" xfId="20054" xr:uid="{00000000-0005-0000-0000-00009B4E0000}"/>
    <cellStyle name="Accent1 28 6" xfId="24048" xr:uid="{00000000-0005-0000-0000-00009C4E0000}"/>
    <cellStyle name="Accent1 28 7" xfId="9753" xr:uid="{00000000-0005-0000-0000-00009D4E0000}"/>
    <cellStyle name="Accent1 28 8" xfId="29943" xr:uid="{00000000-0005-0000-0000-00009E4E0000}"/>
    <cellStyle name="Accent1 28 9" xfId="22175" xr:uid="{00000000-0005-0000-0000-00009F4E0000}"/>
    <cellStyle name="Accent1 29" xfId="2169" xr:uid="{00000000-0005-0000-0000-0000A04E0000}"/>
    <cellStyle name="Accent1 29 10" xfId="33131" xr:uid="{00000000-0005-0000-0000-0000A14E0000}"/>
    <cellStyle name="Accent1 29 11" xfId="34595" xr:uid="{00000000-0005-0000-0000-0000A24E0000}"/>
    <cellStyle name="Accent1 29 12" xfId="35985" xr:uid="{00000000-0005-0000-0000-0000A34E0000}"/>
    <cellStyle name="Accent1 29 13" xfId="37302" xr:uid="{00000000-0005-0000-0000-0000A44E0000}"/>
    <cellStyle name="Accent1 29 14" xfId="38524" xr:uid="{00000000-0005-0000-0000-0000A54E0000}"/>
    <cellStyle name="Accent1 29 2" xfId="16909" xr:uid="{00000000-0005-0000-0000-0000A64E0000}"/>
    <cellStyle name="Accent1 29 3" xfId="28554" xr:uid="{00000000-0005-0000-0000-0000A74E0000}"/>
    <cellStyle name="Accent1 29 4" xfId="25577" xr:uid="{00000000-0005-0000-0000-0000A84E0000}"/>
    <cellStyle name="Accent1 29 5" xfId="27226" xr:uid="{00000000-0005-0000-0000-0000A94E0000}"/>
    <cellStyle name="Accent1 29 6" xfId="27584" xr:uid="{00000000-0005-0000-0000-0000AA4E0000}"/>
    <cellStyle name="Accent1 29 7" xfId="26782" xr:uid="{00000000-0005-0000-0000-0000AB4E0000}"/>
    <cellStyle name="Accent1 29 8" xfId="28725" xr:uid="{00000000-0005-0000-0000-0000AC4E0000}"/>
    <cellStyle name="Accent1 29 9" xfId="31521" xr:uid="{00000000-0005-0000-0000-0000AD4E0000}"/>
    <cellStyle name="Accent1 3" xfId="2170" xr:uid="{00000000-0005-0000-0000-0000AE4E0000}"/>
    <cellStyle name="Accent1 3 10" xfId="26290" xr:uid="{00000000-0005-0000-0000-0000AF4E0000}"/>
    <cellStyle name="Accent1 3 11" xfId="19588" xr:uid="{00000000-0005-0000-0000-0000B04E0000}"/>
    <cellStyle name="Accent1 3 12" xfId="22522" xr:uid="{00000000-0005-0000-0000-0000B14E0000}"/>
    <cellStyle name="Accent1 3 13" xfId="23294" xr:uid="{00000000-0005-0000-0000-0000B24E0000}"/>
    <cellStyle name="Accent1 3 14" xfId="21295" xr:uid="{00000000-0005-0000-0000-0000B34E0000}"/>
    <cellStyle name="Accent1 3 15" xfId="27655" xr:uid="{00000000-0005-0000-0000-0000B44E0000}"/>
    <cellStyle name="Accent1 3 16" xfId="26076" xr:uid="{00000000-0005-0000-0000-0000B54E0000}"/>
    <cellStyle name="Accent1 3 2" xfId="2171" xr:uid="{00000000-0005-0000-0000-0000B64E0000}"/>
    <cellStyle name="Accent1 3 3" xfId="2172" xr:uid="{00000000-0005-0000-0000-0000B74E0000}"/>
    <cellStyle name="Accent1 3 4" xfId="8075" xr:uid="{00000000-0005-0000-0000-0000B84E0000}"/>
    <cellStyle name="Accent1 3 5" xfId="21564" xr:uid="{00000000-0005-0000-0000-0000B94E0000}"/>
    <cellStyle name="Accent1 3 6" xfId="24222" xr:uid="{00000000-0005-0000-0000-0000BA4E0000}"/>
    <cellStyle name="Accent1 3 7" xfId="24843" xr:uid="{00000000-0005-0000-0000-0000BB4E0000}"/>
    <cellStyle name="Accent1 3 8" xfId="3207" xr:uid="{00000000-0005-0000-0000-0000BC4E0000}"/>
    <cellStyle name="Accent1 3 9" xfId="24730" xr:uid="{00000000-0005-0000-0000-0000BD4E0000}"/>
    <cellStyle name="Accent1 30" xfId="2173" xr:uid="{00000000-0005-0000-0000-0000BE4E0000}"/>
    <cellStyle name="Accent1 30 10" xfId="38689" xr:uid="{00000000-0005-0000-0000-0000BF4E0000}"/>
    <cellStyle name="Accent1 30 11" xfId="39791" xr:uid="{00000000-0005-0000-0000-0000C04E0000}"/>
    <cellStyle name="Accent1 30 12" xfId="40774" xr:uid="{00000000-0005-0000-0000-0000C14E0000}"/>
    <cellStyle name="Accent1 30 13" xfId="41605" xr:uid="{00000000-0005-0000-0000-0000C24E0000}"/>
    <cellStyle name="Accent1 30 14" xfId="42294" xr:uid="{00000000-0005-0000-0000-0000C34E0000}"/>
    <cellStyle name="Accent1 30 2" xfId="17005" xr:uid="{00000000-0005-0000-0000-0000C44E0000}"/>
    <cellStyle name="Accent1 30 3" xfId="28628" xr:uid="{00000000-0005-0000-0000-0000C54E0000}"/>
    <cellStyle name="Accent1 30 4" xfId="30252" xr:uid="{00000000-0005-0000-0000-0000C64E0000}"/>
    <cellStyle name="Accent1 30 5" xfId="31825" xr:uid="{00000000-0005-0000-0000-0000C74E0000}"/>
    <cellStyle name="Accent1 30 6" xfId="33350" xr:uid="{00000000-0005-0000-0000-0000C84E0000}"/>
    <cellStyle name="Accent1 30 7" xfId="34803" xr:uid="{00000000-0005-0000-0000-0000C94E0000}"/>
    <cellStyle name="Accent1 30 8" xfId="36186" xr:uid="{00000000-0005-0000-0000-0000CA4E0000}"/>
    <cellStyle name="Accent1 30 9" xfId="37487" xr:uid="{00000000-0005-0000-0000-0000CB4E0000}"/>
    <cellStyle name="Accent1 31" xfId="2174" xr:uid="{00000000-0005-0000-0000-0000CC4E0000}"/>
    <cellStyle name="Accent1 31 10" xfId="38736" xr:uid="{00000000-0005-0000-0000-0000CD4E0000}"/>
    <cellStyle name="Accent1 31 11" xfId="39833" xr:uid="{00000000-0005-0000-0000-0000CE4E0000}"/>
    <cellStyle name="Accent1 31 12" xfId="40810" xr:uid="{00000000-0005-0000-0000-0000CF4E0000}"/>
    <cellStyle name="Accent1 31 13" xfId="41636" xr:uid="{00000000-0005-0000-0000-0000D04E0000}"/>
    <cellStyle name="Accent1 31 14" xfId="42324" xr:uid="{00000000-0005-0000-0000-0000D14E0000}"/>
    <cellStyle name="Accent1 31 2" xfId="17101" xr:uid="{00000000-0005-0000-0000-0000D24E0000}"/>
    <cellStyle name="Accent1 31 3" xfId="28712" xr:uid="{00000000-0005-0000-0000-0000D34E0000}"/>
    <cellStyle name="Accent1 31 4" xfId="30323" xr:uid="{00000000-0005-0000-0000-0000D44E0000}"/>
    <cellStyle name="Accent1 31 5" xfId="31894" xr:uid="{00000000-0005-0000-0000-0000D54E0000}"/>
    <cellStyle name="Accent1 31 6" xfId="33416" xr:uid="{00000000-0005-0000-0000-0000D64E0000}"/>
    <cellStyle name="Accent1 31 7" xfId="34864" xr:uid="{00000000-0005-0000-0000-0000D74E0000}"/>
    <cellStyle name="Accent1 31 8" xfId="36243" xr:uid="{00000000-0005-0000-0000-0000D84E0000}"/>
    <cellStyle name="Accent1 31 9" xfId="37540" xr:uid="{00000000-0005-0000-0000-0000D94E0000}"/>
    <cellStyle name="Accent1 32" xfId="2175" xr:uid="{00000000-0005-0000-0000-0000DA4E0000}"/>
    <cellStyle name="Accent1 32 10" xfId="38787" xr:uid="{00000000-0005-0000-0000-0000DB4E0000}"/>
    <cellStyle name="Accent1 32 11" xfId="39879" xr:uid="{00000000-0005-0000-0000-0000DC4E0000}"/>
    <cellStyle name="Accent1 32 12" xfId="40849" xr:uid="{00000000-0005-0000-0000-0000DD4E0000}"/>
    <cellStyle name="Accent1 32 13" xfId="41670" xr:uid="{00000000-0005-0000-0000-0000DE4E0000}"/>
    <cellStyle name="Accent1 32 14" xfId="42354" xr:uid="{00000000-0005-0000-0000-0000DF4E0000}"/>
    <cellStyle name="Accent1 32 2" xfId="17197" xr:uid="{00000000-0005-0000-0000-0000E04E0000}"/>
    <cellStyle name="Accent1 32 3" xfId="28779" xr:uid="{00000000-0005-0000-0000-0000E14E0000}"/>
    <cellStyle name="Accent1 32 4" xfId="30392" xr:uid="{00000000-0005-0000-0000-0000E24E0000}"/>
    <cellStyle name="Accent1 32 5" xfId="31964" xr:uid="{00000000-0005-0000-0000-0000E34E0000}"/>
    <cellStyle name="Accent1 32 6" xfId="33480" xr:uid="{00000000-0005-0000-0000-0000E44E0000}"/>
    <cellStyle name="Accent1 32 7" xfId="34925" xr:uid="{00000000-0005-0000-0000-0000E54E0000}"/>
    <cellStyle name="Accent1 32 8" xfId="36299" xr:uid="{00000000-0005-0000-0000-0000E64E0000}"/>
    <cellStyle name="Accent1 32 9" xfId="37594" xr:uid="{00000000-0005-0000-0000-0000E74E0000}"/>
    <cellStyle name="Accent1 33" xfId="2176" xr:uid="{00000000-0005-0000-0000-0000E84E0000}"/>
    <cellStyle name="Accent1 33 10" xfId="38838" xr:uid="{00000000-0005-0000-0000-0000E94E0000}"/>
    <cellStyle name="Accent1 33 11" xfId="39925" xr:uid="{00000000-0005-0000-0000-0000EA4E0000}"/>
    <cellStyle name="Accent1 33 12" xfId="40888" xr:uid="{00000000-0005-0000-0000-0000EB4E0000}"/>
    <cellStyle name="Accent1 33 13" xfId="41702" xr:uid="{00000000-0005-0000-0000-0000EC4E0000}"/>
    <cellStyle name="Accent1 33 14" xfId="42383" xr:uid="{00000000-0005-0000-0000-0000ED4E0000}"/>
    <cellStyle name="Accent1 33 2" xfId="17293" xr:uid="{00000000-0005-0000-0000-0000EE4E0000}"/>
    <cellStyle name="Accent1 33 3" xfId="28849" xr:uid="{00000000-0005-0000-0000-0000EF4E0000}"/>
    <cellStyle name="Accent1 33 4" xfId="30466" xr:uid="{00000000-0005-0000-0000-0000F04E0000}"/>
    <cellStyle name="Accent1 33 5" xfId="32029" xr:uid="{00000000-0005-0000-0000-0000F14E0000}"/>
    <cellStyle name="Accent1 33 6" xfId="33543" xr:uid="{00000000-0005-0000-0000-0000F24E0000}"/>
    <cellStyle name="Accent1 33 7" xfId="34985" xr:uid="{00000000-0005-0000-0000-0000F34E0000}"/>
    <cellStyle name="Accent1 33 8" xfId="36355" xr:uid="{00000000-0005-0000-0000-0000F44E0000}"/>
    <cellStyle name="Accent1 33 9" xfId="37648" xr:uid="{00000000-0005-0000-0000-0000F54E0000}"/>
    <cellStyle name="Accent1 34" xfId="2177" xr:uid="{00000000-0005-0000-0000-0000F64E0000}"/>
    <cellStyle name="Accent1 34 10" xfId="38891" xr:uid="{00000000-0005-0000-0000-0000F74E0000}"/>
    <cellStyle name="Accent1 34 11" xfId="39975" xr:uid="{00000000-0005-0000-0000-0000F84E0000}"/>
    <cellStyle name="Accent1 34 12" xfId="40926" xr:uid="{00000000-0005-0000-0000-0000F94E0000}"/>
    <cellStyle name="Accent1 34 13" xfId="41736" xr:uid="{00000000-0005-0000-0000-0000FA4E0000}"/>
    <cellStyle name="Accent1 34 14" xfId="42412" xr:uid="{00000000-0005-0000-0000-0000FB4E0000}"/>
    <cellStyle name="Accent1 34 2" xfId="17389" xr:uid="{00000000-0005-0000-0000-0000FC4E0000}"/>
    <cellStyle name="Accent1 34 3" xfId="28933" xr:uid="{00000000-0005-0000-0000-0000FD4E0000}"/>
    <cellStyle name="Accent1 34 4" xfId="30540" xr:uid="{00000000-0005-0000-0000-0000FE4E0000}"/>
    <cellStyle name="Accent1 34 5" xfId="32105" xr:uid="{00000000-0005-0000-0000-0000FF4E0000}"/>
    <cellStyle name="Accent1 34 6" xfId="33616" xr:uid="{00000000-0005-0000-0000-0000004F0000}"/>
    <cellStyle name="Accent1 34 7" xfId="35056" xr:uid="{00000000-0005-0000-0000-0000014F0000}"/>
    <cellStyle name="Accent1 34 8" xfId="36419" xr:uid="{00000000-0005-0000-0000-0000024F0000}"/>
    <cellStyle name="Accent1 34 9" xfId="37708" xr:uid="{00000000-0005-0000-0000-0000034F0000}"/>
    <cellStyle name="Accent1 35" xfId="2178" xr:uid="{00000000-0005-0000-0000-0000044F0000}"/>
    <cellStyle name="Accent1 35 10" xfId="38934" xr:uid="{00000000-0005-0000-0000-0000054F0000}"/>
    <cellStyle name="Accent1 35 11" xfId="40015" xr:uid="{00000000-0005-0000-0000-0000064F0000}"/>
    <cellStyle name="Accent1 35 12" xfId="40961" xr:uid="{00000000-0005-0000-0000-0000074F0000}"/>
    <cellStyle name="Accent1 35 13" xfId="41766" xr:uid="{00000000-0005-0000-0000-0000084F0000}"/>
    <cellStyle name="Accent1 35 14" xfId="42440" xr:uid="{00000000-0005-0000-0000-0000094F0000}"/>
    <cellStyle name="Accent1 35 2" xfId="17484" xr:uid="{00000000-0005-0000-0000-00000A4F0000}"/>
    <cellStyle name="Accent1 35 3" xfId="29008" xr:uid="{00000000-0005-0000-0000-00000B4F0000}"/>
    <cellStyle name="Accent1 35 4" xfId="30611" xr:uid="{00000000-0005-0000-0000-00000C4F0000}"/>
    <cellStyle name="Accent1 35 5" xfId="32175" xr:uid="{00000000-0005-0000-0000-00000D4F0000}"/>
    <cellStyle name="Accent1 35 6" xfId="33685" xr:uid="{00000000-0005-0000-0000-00000E4F0000}"/>
    <cellStyle name="Accent1 35 7" xfId="35118" xr:uid="{00000000-0005-0000-0000-00000F4F0000}"/>
    <cellStyle name="Accent1 35 8" xfId="36479" xr:uid="{00000000-0005-0000-0000-0000104F0000}"/>
    <cellStyle name="Accent1 35 9" xfId="37757" xr:uid="{00000000-0005-0000-0000-0000114F0000}"/>
    <cellStyle name="Accent1 36" xfId="2179" xr:uid="{00000000-0005-0000-0000-0000124F0000}"/>
    <cellStyle name="Accent1 36 10" xfId="38984" xr:uid="{00000000-0005-0000-0000-0000134F0000}"/>
    <cellStyle name="Accent1 36 11" xfId="40059" xr:uid="{00000000-0005-0000-0000-0000144F0000}"/>
    <cellStyle name="Accent1 36 12" xfId="41000" xr:uid="{00000000-0005-0000-0000-0000154F0000}"/>
    <cellStyle name="Accent1 36 13" xfId="41797" xr:uid="{00000000-0005-0000-0000-0000164F0000}"/>
    <cellStyle name="Accent1 36 14" xfId="42468" xr:uid="{00000000-0005-0000-0000-0000174F0000}"/>
    <cellStyle name="Accent1 36 2" xfId="17579" xr:uid="{00000000-0005-0000-0000-0000184F0000}"/>
    <cellStyle name="Accent1 36 3" xfId="29075" xr:uid="{00000000-0005-0000-0000-0000194F0000}"/>
    <cellStyle name="Accent1 36 4" xfId="30687" xr:uid="{00000000-0005-0000-0000-00001A4F0000}"/>
    <cellStyle name="Accent1 36 5" xfId="32245" xr:uid="{00000000-0005-0000-0000-00001B4F0000}"/>
    <cellStyle name="Accent1 36 6" xfId="33752" xr:uid="{00000000-0005-0000-0000-00001C4F0000}"/>
    <cellStyle name="Accent1 36 7" xfId="35184" xr:uid="{00000000-0005-0000-0000-00001D4F0000}"/>
    <cellStyle name="Accent1 36 8" xfId="36541" xr:uid="{00000000-0005-0000-0000-00001E4F0000}"/>
    <cellStyle name="Accent1 36 9" xfId="37813" xr:uid="{00000000-0005-0000-0000-00001F4F0000}"/>
    <cellStyle name="Accent1 37" xfId="2180" xr:uid="{00000000-0005-0000-0000-0000204F0000}"/>
    <cellStyle name="Accent1 37 10" xfId="39035" xr:uid="{00000000-0005-0000-0000-0000214F0000}"/>
    <cellStyle name="Accent1 37 11" xfId="40103" xr:uid="{00000000-0005-0000-0000-0000224F0000}"/>
    <cellStyle name="Accent1 37 12" xfId="41037" xr:uid="{00000000-0005-0000-0000-0000234F0000}"/>
    <cellStyle name="Accent1 37 13" xfId="41830" xr:uid="{00000000-0005-0000-0000-0000244F0000}"/>
    <cellStyle name="Accent1 37 14" xfId="42498" xr:uid="{00000000-0005-0000-0000-0000254F0000}"/>
    <cellStyle name="Accent1 37 2" xfId="17676" xr:uid="{00000000-0005-0000-0000-0000264F0000}"/>
    <cellStyle name="Accent1 37 3" xfId="29157" xr:uid="{00000000-0005-0000-0000-0000274F0000}"/>
    <cellStyle name="Accent1 37 4" xfId="30754" xr:uid="{00000000-0005-0000-0000-0000284F0000}"/>
    <cellStyle name="Accent1 37 5" xfId="32320" xr:uid="{00000000-0005-0000-0000-0000294F0000}"/>
    <cellStyle name="Accent1 37 6" xfId="33819" xr:uid="{00000000-0005-0000-0000-00002A4F0000}"/>
    <cellStyle name="Accent1 37 7" xfId="35246" xr:uid="{00000000-0005-0000-0000-00002B4F0000}"/>
    <cellStyle name="Accent1 37 8" xfId="36600" xr:uid="{00000000-0005-0000-0000-00002C4F0000}"/>
    <cellStyle name="Accent1 37 9" xfId="37867" xr:uid="{00000000-0005-0000-0000-00002D4F0000}"/>
    <cellStyle name="Accent1 38" xfId="2181" xr:uid="{00000000-0005-0000-0000-00002E4F0000}"/>
    <cellStyle name="Accent1 38 10" xfId="39083" xr:uid="{00000000-0005-0000-0000-00002F4F0000}"/>
    <cellStyle name="Accent1 38 11" xfId="40148" xr:uid="{00000000-0005-0000-0000-0000304F0000}"/>
    <cellStyle name="Accent1 38 12" xfId="41073" xr:uid="{00000000-0005-0000-0000-0000314F0000}"/>
    <cellStyle name="Accent1 38 13" xfId="41863" xr:uid="{00000000-0005-0000-0000-0000324F0000}"/>
    <cellStyle name="Accent1 38 14" xfId="42528" xr:uid="{00000000-0005-0000-0000-0000334F0000}"/>
    <cellStyle name="Accent1 38 2" xfId="17773" xr:uid="{00000000-0005-0000-0000-0000344F0000}"/>
    <cellStyle name="Accent1 38 3" xfId="29231" xr:uid="{00000000-0005-0000-0000-0000354F0000}"/>
    <cellStyle name="Accent1 38 4" xfId="30833" xr:uid="{00000000-0005-0000-0000-0000364F0000}"/>
    <cellStyle name="Accent1 38 5" xfId="32386" xr:uid="{00000000-0005-0000-0000-0000374F0000}"/>
    <cellStyle name="Accent1 38 6" xfId="33882" xr:uid="{00000000-0005-0000-0000-0000384F0000}"/>
    <cellStyle name="Accent1 38 7" xfId="35305" xr:uid="{00000000-0005-0000-0000-0000394F0000}"/>
    <cellStyle name="Accent1 38 8" xfId="36657" xr:uid="{00000000-0005-0000-0000-00003A4F0000}"/>
    <cellStyle name="Accent1 38 9" xfId="37919" xr:uid="{00000000-0005-0000-0000-00003B4F0000}"/>
    <cellStyle name="Accent1 39" xfId="2182" xr:uid="{00000000-0005-0000-0000-00003C4F0000}"/>
    <cellStyle name="Accent1 39 10" xfId="39136" xr:uid="{00000000-0005-0000-0000-00003D4F0000}"/>
    <cellStyle name="Accent1 39 11" xfId="40195" xr:uid="{00000000-0005-0000-0000-00003E4F0000}"/>
    <cellStyle name="Accent1 39 12" xfId="41114" xr:uid="{00000000-0005-0000-0000-00003F4F0000}"/>
    <cellStyle name="Accent1 39 13" xfId="41898" xr:uid="{00000000-0005-0000-0000-0000404F0000}"/>
    <cellStyle name="Accent1 39 14" xfId="42557" xr:uid="{00000000-0005-0000-0000-0000414F0000}"/>
    <cellStyle name="Accent1 39 2" xfId="17869" xr:uid="{00000000-0005-0000-0000-0000424F0000}"/>
    <cellStyle name="Accent1 39 3" xfId="29302" xr:uid="{00000000-0005-0000-0000-0000434F0000}"/>
    <cellStyle name="Accent1 39 4" xfId="30905" xr:uid="{00000000-0005-0000-0000-0000444F0000}"/>
    <cellStyle name="Accent1 39 5" xfId="32462" xr:uid="{00000000-0005-0000-0000-0000454F0000}"/>
    <cellStyle name="Accent1 39 6" xfId="33954" xr:uid="{00000000-0005-0000-0000-0000464F0000}"/>
    <cellStyle name="Accent1 39 7" xfId="35374" xr:uid="{00000000-0005-0000-0000-0000474F0000}"/>
    <cellStyle name="Accent1 39 8" xfId="36722" xr:uid="{00000000-0005-0000-0000-0000484F0000}"/>
    <cellStyle name="Accent1 39 9" xfId="37975" xr:uid="{00000000-0005-0000-0000-0000494F0000}"/>
    <cellStyle name="Accent1 4" xfId="2183" xr:uid="{00000000-0005-0000-0000-00004A4F0000}"/>
    <cellStyle name="Accent1 4 10" xfId="33506" xr:uid="{00000000-0005-0000-0000-00004B4F0000}"/>
    <cellStyle name="Accent1 4 11" xfId="34948" xr:uid="{00000000-0005-0000-0000-00004C4F0000}"/>
    <cellStyle name="Accent1 4 12" xfId="36321" xr:uid="{00000000-0005-0000-0000-00004D4F0000}"/>
    <cellStyle name="Accent1 4 13" xfId="37615" xr:uid="{00000000-0005-0000-0000-00004E4F0000}"/>
    <cellStyle name="Accent1 4 14" xfId="38808" xr:uid="{00000000-0005-0000-0000-00004F4F0000}"/>
    <cellStyle name="Accent1 4 15" xfId="39898" xr:uid="{00000000-0005-0000-0000-0000504F0000}"/>
    <cellStyle name="Accent1 4 16" xfId="40864" xr:uid="{00000000-0005-0000-0000-0000514F0000}"/>
    <cellStyle name="Accent1 4 2" xfId="2184" xr:uid="{00000000-0005-0000-0000-0000524F0000}"/>
    <cellStyle name="Accent1 4 3" xfId="2185" xr:uid="{00000000-0005-0000-0000-0000534F0000}"/>
    <cellStyle name="Accent1 4 4" xfId="8175" xr:uid="{00000000-0005-0000-0000-0000544F0000}"/>
    <cellStyle name="Accent1 4 5" xfId="21644" xr:uid="{00000000-0005-0000-0000-0000554F0000}"/>
    <cellStyle name="Accent1 4 6" xfId="27308" xr:uid="{00000000-0005-0000-0000-0000564F0000}"/>
    <cellStyle name="Accent1 4 7" xfId="26940" xr:uid="{00000000-0005-0000-0000-0000574F0000}"/>
    <cellStyle name="Accent1 4 8" xfId="30352" xr:uid="{00000000-0005-0000-0000-0000584F0000}"/>
    <cellStyle name="Accent1 4 9" xfId="31991" xr:uid="{00000000-0005-0000-0000-0000594F0000}"/>
    <cellStyle name="Accent1 40" xfId="2186" xr:uid="{00000000-0005-0000-0000-00005A4F0000}"/>
    <cellStyle name="Accent1 40 10" xfId="39186" xr:uid="{00000000-0005-0000-0000-00005B4F0000}"/>
    <cellStyle name="Accent1 40 11" xfId="40239" xr:uid="{00000000-0005-0000-0000-00005C4F0000}"/>
    <cellStyle name="Accent1 40 12" xfId="41152" xr:uid="{00000000-0005-0000-0000-00005D4F0000}"/>
    <cellStyle name="Accent1 40 13" xfId="41929" xr:uid="{00000000-0005-0000-0000-00005E4F0000}"/>
    <cellStyle name="Accent1 40 14" xfId="42586" xr:uid="{00000000-0005-0000-0000-00005F4F0000}"/>
    <cellStyle name="Accent1 40 2" xfId="17965" xr:uid="{00000000-0005-0000-0000-0000604F0000}"/>
    <cellStyle name="Accent1 40 3" xfId="29384" xr:uid="{00000000-0005-0000-0000-0000614F0000}"/>
    <cellStyle name="Accent1 40 4" xfId="30981" xr:uid="{00000000-0005-0000-0000-0000624F0000}"/>
    <cellStyle name="Accent1 40 5" xfId="32530" xr:uid="{00000000-0005-0000-0000-0000634F0000}"/>
    <cellStyle name="Accent1 40 6" xfId="34017" xr:uid="{00000000-0005-0000-0000-0000644F0000}"/>
    <cellStyle name="Accent1 40 7" xfId="35435" xr:uid="{00000000-0005-0000-0000-0000654F0000}"/>
    <cellStyle name="Accent1 40 8" xfId="36781" xr:uid="{00000000-0005-0000-0000-0000664F0000}"/>
    <cellStyle name="Accent1 40 9" xfId="38032" xr:uid="{00000000-0005-0000-0000-0000674F0000}"/>
    <cellStyle name="Accent1 41" xfId="2187" xr:uid="{00000000-0005-0000-0000-0000684F0000}"/>
    <cellStyle name="Accent1 41 10" xfId="39239" xr:uid="{00000000-0005-0000-0000-0000694F0000}"/>
    <cellStyle name="Accent1 41 11" xfId="40285" xr:uid="{00000000-0005-0000-0000-00006A4F0000}"/>
    <cellStyle name="Accent1 41 12" xfId="41191" xr:uid="{00000000-0005-0000-0000-00006B4F0000}"/>
    <cellStyle name="Accent1 41 13" xfId="41962" xr:uid="{00000000-0005-0000-0000-00006C4F0000}"/>
    <cellStyle name="Accent1 41 14" xfId="42615" xr:uid="{00000000-0005-0000-0000-00006D4F0000}"/>
    <cellStyle name="Accent1 41 2" xfId="18061" xr:uid="{00000000-0005-0000-0000-00006E4F0000}"/>
    <cellStyle name="Accent1 41 3" xfId="29464" xr:uid="{00000000-0005-0000-0000-00006F4F0000}"/>
    <cellStyle name="Accent1 41 4" xfId="31061" xr:uid="{00000000-0005-0000-0000-0000704F0000}"/>
    <cellStyle name="Accent1 41 5" xfId="32604" xr:uid="{00000000-0005-0000-0000-0000714F0000}"/>
    <cellStyle name="Accent1 41 6" xfId="34085" xr:uid="{00000000-0005-0000-0000-0000724F0000}"/>
    <cellStyle name="Accent1 41 7" xfId="35498" xr:uid="{00000000-0005-0000-0000-0000734F0000}"/>
    <cellStyle name="Accent1 41 8" xfId="36839" xr:uid="{00000000-0005-0000-0000-0000744F0000}"/>
    <cellStyle name="Accent1 41 9" xfId="38088" xr:uid="{00000000-0005-0000-0000-0000754F0000}"/>
    <cellStyle name="Accent1 42" xfId="2188" xr:uid="{00000000-0005-0000-0000-0000764F0000}"/>
    <cellStyle name="Accent1 42 10" xfId="39300" xr:uid="{00000000-0005-0000-0000-0000774F0000}"/>
    <cellStyle name="Accent1 42 11" xfId="40340" xr:uid="{00000000-0005-0000-0000-0000784F0000}"/>
    <cellStyle name="Accent1 42 12" xfId="41236" xr:uid="{00000000-0005-0000-0000-0000794F0000}"/>
    <cellStyle name="Accent1 42 13" xfId="41998" xr:uid="{00000000-0005-0000-0000-00007A4F0000}"/>
    <cellStyle name="Accent1 42 14" xfId="42644" xr:uid="{00000000-0005-0000-0000-00007B4F0000}"/>
    <cellStyle name="Accent1 42 2" xfId="18157" xr:uid="{00000000-0005-0000-0000-00007C4F0000}"/>
    <cellStyle name="Accent1 42 3" xfId="29546" xr:uid="{00000000-0005-0000-0000-00007D4F0000}"/>
    <cellStyle name="Accent1 42 4" xfId="31132" xr:uid="{00000000-0005-0000-0000-00007E4F0000}"/>
    <cellStyle name="Accent1 42 5" xfId="32683" xr:uid="{00000000-0005-0000-0000-00007F4F0000}"/>
    <cellStyle name="Accent1 42 6" xfId="34160" xr:uid="{00000000-0005-0000-0000-0000804F0000}"/>
    <cellStyle name="Accent1 42 7" xfId="35568" xr:uid="{00000000-0005-0000-0000-0000814F0000}"/>
    <cellStyle name="Accent1 42 8" xfId="36908" xr:uid="{00000000-0005-0000-0000-0000824F0000}"/>
    <cellStyle name="Accent1 42 9" xfId="38153" xr:uid="{00000000-0005-0000-0000-0000834F0000}"/>
    <cellStyle name="Accent1 43" xfId="2189" xr:uid="{00000000-0005-0000-0000-0000844F0000}"/>
    <cellStyle name="Accent1 43 10" xfId="39354" xr:uid="{00000000-0005-0000-0000-0000854F0000}"/>
    <cellStyle name="Accent1 43 11" xfId="40389" xr:uid="{00000000-0005-0000-0000-0000864F0000}"/>
    <cellStyle name="Accent1 43 12" xfId="41279" xr:uid="{00000000-0005-0000-0000-0000874F0000}"/>
    <cellStyle name="Accent1 43 13" xfId="42033" xr:uid="{00000000-0005-0000-0000-0000884F0000}"/>
    <cellStyle name="Accent1 43 14" xfId="42673" xr:uid="{00000000-0005-0000-0000-0000894F0000}"/>
    <cellStyle name="Accent1 43 2" xfId="18253" xr:uid="{00000000-0005-0000-0000-00008A4F0000}"/>
    <cellStyle name="Accent1 43 3" xfId="29624" xr:uid="{00000000-0005-0000-0000-00008B4F0000}"/>
    <cellStyle name="Accent1 43 4" xfId="31200" xr:uid="{00000000-0005-0000-0000-00008C4F0000}"/>
    <cellStyle name="Accent1 43 5" xfId="32753" xr:uid="{00000000-0005-0000-0000-00008D4F0000}"/>
    <cellStyle name="Accent1 43 6" xfId="34229" xr:uid="{00000000-0005-0000-0000-00008E4F0000}"/>
    <cellStyle name="Accent1 43 7" xfId="35634" xr:uid="{00000000-0005-0000-0000-00008F4F0000}"/>
    <cellStyle name="Accent1 43 8" xfId="36972" xr:uid="{00000000-0005-0000-0000-0000904F0000}"/>
    <cellStyle name="Accent1 43 9" xfId="38213" xr:uid="{00000000-0005-0000-0000-0000914F0000}"/>
    <cellStyle name="Accent1 44" xfId="2190" xr:uid="{00000000-0005-0000-0000-0000924F0000}"/>
    <cellStyle name="Accent1 44 10" xfId="39407" xr:uid="{00000000-0005-0000-0000-0000934F0000}"/>
    <cellStyle name="Accent1 44 11" xfId="40438" xr:uid="{00000000-0005-0000-0000-0000944F0000}"/>
    <cellStyle name="Accent1 44 12" xfId="41318" xr:uid="{00000000-0005-0000-0000-0000954F0000}"/>
    <cellStyle name="Accent1 44 13" xfId="42067" xr:uid="{00000000-0005-0000-0000-0000964F0000}"/>
    <cellStyle name="Accent1 44 14" xfId="42702" xr:uid="{00000000-0005-0000-0000-0000974F0000}"/>
    <cellStyle name="Accent1 44 2" xfId="18349" xr:uid="{00000000-0005-0000-0000-0000984F0000}"/>
    <cellStyle name="Accent1 44 3" xfId="29697" xr:uid="{00000000-0005-0000-0000-0000994F0000}"/>
    <cellStyle name="Accent1 44 4" xfId="31276" xr:uid="{00000000-0005-0000-0000-00009A4F0000}"/>
    <cellStyle name="Accent1 44 5" xfId="32821" xr:uid="{00000000-0005-0000-0000-00009B4F0000}"/>
    <cellStyle name="Accent1 44 6" xfId="34297" xr:uid="{00000000-0005-0000-0000-00009C4F0000}"/>
    <cellStyle name="Accent1 44 7" xfId="35699" xr:uid="{00000000-0005-0000-0000-00009D4F0000}"/>
    <cellStyle name="Accent1 44 8" xfId="37034" xr:uid="{00000000-0005-0000-0000-00009E4F0000}"/>
    <cellStyle name="Accent1 44 9" xfId="38269" xr:uid="{00000000-0005-0000-0000-00009F4F0000}"/>
    <cellStyle name="Accent1 45" xfId="2191" xr:uid="{00000000-0005-0000-0000-0000A04F0000}"/>
    <cellStyle name="Accent1 45 10" xfId="39458" xr:uid="{00000000-0005-0000-0000-0000A14F0000}"/>
    <cellStyle name="Accent1 45 11" xfId="40481" xr:uid="{00000000-0005-0000-0000-0000A24F0000}"/>
    <cellStyle name="Accent1 45 12" xfId="41356" xr:uid="{00000000-0005-0000-0000-0000A34F0000}"/>
    <cellStyle name="Accent1 45 13" xfId="42096" xr:uid="{00000000-0005-0000-0000-0000A44F0000}"/>
    <cellStyle name="Accent1 45 14" xfId="42729" xr:uid="{00000000-0005-0000-0000-0000A54F0000}"/>
    <cellStyle name="Accent1 45 2" xfId="18443" xr:uid="{00000000-0005-0000-0000-0000A64F0000}"/>
    <cellStyle name="Accent1 45 3" xfId="29769" xr:uid="{00000000-0005-0000-0000-0000A74F0000}"/>
    <cellStyle name="Accent1 45 4" xfId="31353" xr:uid="{00000000-0005-0000-0000-0000A84F0000}"/>
    <cellStyle name="Accent1 45 5" xfId="32892" xr:uid="{00000000-0005-0000-0000-0000A94F0000}"/>
    <cellStyle name="Accent1 45 6" xfId="34365" xr:uid="{00000000-0005-0000-0000-0000AA4F0000}"/>
    <cellStyle name="Accent1 45 7" xfId="35764" xr:uid="{00000000-0005-0000-0000-0000AB4F0000}"/>
    <cellStyle name="Accent1 45 8" xfId="37095" xr:uid="{00000000-0005-0000-0000-0000AC4F0000}"/>
    <cellStyle name="Accent1 45 9" xfId="38328" xr:uid="{00000000-0005-0000-0000-0000AD4F0000}"/>
    <cellStyle name="Accent1 46" xfId="2192" xr:uid="{00000000-0005-0000-0000-0000AE4F0000}"/>
    <cellStyle name="Accent1 46 10" xfId="39515" xr:uid="{00000000-0005-0000-0000-0000AF4F0000}"/>
    <cellStyle name="Accent1 46 11" xfId="40534" xr:uid="{00000000-0005-0000-0000-0000B04F0000}"/>
    <cellStyle name="Accent1 46 12" xfId="41402" xr:uid="{00000000-0005-0000-0000-0000B14F0000}"/>
    <cellStyle name="Accent1 46 13" xfId="42130" xr:uid="{00000000-0005-0000-0000-0000B24F0000}"/>
    <cellStyle name="Accent1 46 14" xfId="42760" xr:uid="{00000000-0005-0000-0000-0000B34F0000}"/>
    <cellStyle name="Accent1 46 2" xfId="18541" xr:uid="{00000000-0005-0000-0000-0000B44F0000}"/>
    <cellStyle name="Accent1 46 3" xfId="29852" xr:uid="{00000000-0005-0000-0000-0000B54F0000}"/>
    <cellStyle name="Accent1 46 4" xfId="31428" xr:uid="{00000000-0005-0000-0000-0000B64F0000}"/>
    <cellStyle name="Accent1 46 5" xfId="32967" xr:uid="{00000000-0005-0000-0000-0000B74F0000}"/>
    <cellStyle name="Accent1 46 6" xfId="34439" xr:uid="{00000000-0005-0000-0000-0000B84F0000}"/>
    <cellStyle name="Accent1 46 7" xfId="35835" xr:uid="{00000000-0005-0000-0000-0000B94F0000}"/>
    <cellStyle name="Accent1 46 8" xfId="37162" xr:uid="{00000000-0005-0000-0000-0000BA4F0000}"/>
    <cellStyle name="Accent1 46 9" xfId="38389" xr:uid="{00000000-0005-0000-0000-0000BB4F0000}"/>
    <cellStyle name="Accent1 47" xfId="2193" xr:uid="{00000000-0005-0000-0000-0000BC4F0000}"/>
    <cellStyle name="Accent1 47 10" xfId="39567" xr:uid="{00000000-0005-0000-0000-0000BD4F0000}"/>
    <cellStyle name="Accent1 47 11" xfId="40581" xr:uid="{00000000-0005-0000-0000-0000BE4F0000}"/>
    <cellStyle name="Accent1 47 12" xfId="41442" xr:uid="{00000000-0005-0000-0000-0000BF4F0000}"/>
    <cellStyle name="Accent1 47 13" xfId="42162" xr:uid="{00000000-0005-0000-0000-0000C04F0000}"/>
    <cellStyle name="Accent1 47 14" xfId="42789" xr:uid="{00000000-0005-0000-0000-0000C14F0000}"/>
    <cellStyle name="Accent1 47 2" xfId="18637" xr:uid="{00000000-0005-0000-0000-0000C24F0000}"/>
    <cellStyle name="Accent1 47 3" xfId="29929" xr:uid="{00000000-0005-0000-0000-0000C34F0000}"/>
    <cellStyle name="Accent1 47 4" xfId="31504" xr:uid="{00000000-0005-0000-0000-0000C44F0000}"/>
    <cellStyle name="Accent1 47 5" xfId="33038" xr:uid="{00000000-0005-0000-0000-0000C54F0000}"/>
    <cellStyle name="Accent1 47 6" xfId="34507" xr:uid="{00000000-0005-0000-0000-0000C64F0000}"/>
    <cellStyle name="Accent1 47 7" xfId="35898" xr:uid="{00000000-0005-0000-0000-0000C74F0000}"/>
    <cellStyle name="Accent1 47 8" xfId="37221" xr:uid="{00000000-0005-0000-0000-0000C84F0000}"/>
    <cellStyle name="Accent1 47 9" xfId="38445" xr:uid="{00000000-0005-0000-0000-0000C94F0000}"/>
    <cellStyle name="Accent1 48" xfId="2194" xr:uid="{00000000-0005-0000-0000-0000CA4F0000}"/>
    <cellStyle name="Accent1 48 10" xfId="39621" xr:uid="{00000000-0005-0000-0000-0000CB4F0000}"/>
    <cellStyle name="Accent1 48 11" xfId="40631" xr:uid="{00000000-0005-0000-0000-0000CC4F0000}"/>
    <cellStyle name="Accent1 48 12" xfId="41484" xr:uid="{00000000-0005-0000-0000-0000CD4F0000}"/>
    <cellStyle name="Accent1 48 13" xfId="42196" xr:uid="{00000000-0005-0000-0000-0000CE4F0000}"/>
    <cellStyle name="Accent1 48 14" xfId="42818" xr:uid="{00000000-0005-0000-0000-0000CF4F0000}"/>
    <cellStyle name="Accent1 48 2" xfId="18733" xr:uid="{00000000-0005-0000-0000-0000D04F0000}"/>
    <cellStyle name="Accent1 48 3" xfId="30008" xr:uid="{00000000-0005-0000-0000-0000D14F0000}"/>
    <cellStyle name="Accent1 48 4" xfId="31582" xr:uid="{00000000-0005-0000-0000-0000D24F0000}"/>
    <cellStyle name="Accent1 48 5" xfId="33114" xr:uid="{00000000-0005-0000-0000-0000D34F0000}"/>
    <cellStyle name="Accent1 48 6" xfId="34578" xr:uid="{00000000-0005-0000-0000-0000D44F0000}"/>
    <cellStyle name="Accent1 48 7" xfId="35968" xr:uid="{00000000-0005-0000-0000-0000D54F0000}"/>
    <cellStyle name="Accent1 48 8" xfId="37285" xr:uid="{00000000-0005-0000-0000-0000D64F0000}"/>
    <cellStyle name="Accent1 48 9" xfId="38507" xr:uid="{00000000-0005-0000-0000-0000D74F0000}"/>
    <cellStyle name="Accent1 49" xfId="2195" xr:uid="{00000000-0005-0000-0000-0000D84F0000}"/>
    <cellStyle name="Accent1 49 10" xfId="39680" xr:uid="{00000000-0005-0000-0000-0000D94F0000}"/>
    <cellStyle name="Accent1 49 11" xfId="40683" xr:uid="{00000000-0005-0000-0000-0000DA4F0000}"/>
    <cellStyle name="Accent1 49 12" xfId="41528" xr:uid="{00000000-0005-0000-0000-0000DB4F0000}"/>
    <cellStyle name="Accent1 49 13" xfId="42233" xr:uid="{00000000-0005-0000-0000-0000DC4F0000}"/>
    <cellStyle name="Accent1 49 14" xfId="42847" xr:uid="{00000000-0005-0000-0000-0000DD4F0000}"/>
    <cellStyle name="Accent1 49 2" xfId="18829" xr:uid="{00000000-0005-0000-0000-0000DE4F0000}"/>
    <cellStyle name="Accent1 49 3" xfId="30084" xr:uid="{00000000-0005-0000-0000-0000DF4F0000}"/>
    <cellStyle name="Accent1 49 4" xfId="31654" xr:uid="{00000000-0005-0000-0000-0000E04F0000}"/>
    <cellStyle name="Accent1 49 5" xfId="33188" xr:uid="{00000000-0005-0000-0000-0000E14F0000}"/>
    <cellStyle name="Accent1 49 6" xfId="34647" xr:uid="{00000000-0005-0000-0000-0000E24F0000}"/>
    <cellStyle name="Accent1 49 7" xfId="36036" xr:uid="{00000000-0005-0000-0000-0000E34F0000}"/>
    <cellStyle name="Accent1 49 8" xfId="37351" xr:uid="{00000000-0005-0000-0000-0000E44F0000}"/>
    <cellStyle name="Accent1 49 9" xfId="38570" xr:uid="{00000000-0005-0000-0000-0000E54F0000}"/>
    <cellStyle name="Accent1 5" xfId="2196" xr:uid="{00000000-0005-0000-0000-0000E64F0000}"/>
    <cellStyle name="Accent1 5 10" xfId="23396" xr:uid="{00000000-0005-0000-0000-0000E74F0000}"/>
    <cellStyle name="Accent1 5 11" xfId="22194" xr:uid="{00000000-0005-0000-0000-0000E84F0000}"/>
    <cellStyle name="Accent1 5 12" xfId="26149" xr:uid="{00000000-0005-0000-0000-0000E94F0000}"/>
    <cellStyle name="Accent1 5 13" xfId="21258" xr:uid="{00000000-0005-0000-0000-0000EA4F0000}"/>
    <cellStyle name="Accent1 5 14" xfId="27107" xr:uid="{00000000-0005-0000-0000-0000EB4F0000}"/>
    <cellStyle name="Accent1 5 15" xfId="24046" xr:uid="{00000000-0005-0000-0000-0000EC4F0000}"/>
    <cellStyle name="Accent1 5 16" xfId="28982" xr:uid="{00000000-0005-0000-0000-0000ED4F0000}"/>
    <cellStyle name="Accent1 5 2" xfId="2197" xr:uid="{00000000-0005-0000-0000-0000EE4F0000}"/>
    <cellStyle name="Accent1 5 3" xfId="2198" xr:uid="{00000000-0005-0000-0000-0000EF4F0000}"/>
    <cellStyle name="Accent1 5 4" xfId="8272" xr:uid="{00000000-0005-0000-0000-0000F04F0000}"/>
    <cellStyle name="Accent1 5 5" xfId="21726" xr:uid="{00000000-0005-0000-0000-0000F14F0000}"/>
    <cellStyle name="Accent1 5 6" xfId="21017" xr:uid="{00000000-0005-0000-0000-0000F24F0000}"/>
    <cellStyle name="Accent1 5 7" xfId="23905" xr:uid="{00000000-0005-0000-0000-0000F34F0000}"/>
    <cellStyle name="Accent1 5 8" xfId="24149" xr:uid="{00000000-0005-0000-0000-0000F44F0000}"/>
    <cellStyle name="Accent1 5 9" xfId="29025" xr:uid="{00000000-0005-0000-0000-0000F54F0000}"/>
    <cellStyle name="Accent1 50" xfId="2199" xr:uid="{00000000-0005-0000-0000-0000F64F0000}"/>
    <cellStyle name="Accent1 50 10" xfId="39730" xr:uid="{00000000-0005-0000-0000-0000F74F0000}"/>
    <cellStyle name="Accent1 50 11" xfId="40725" xr:uid="{00000000-0005-0000-0000-0000F84F0000}"/>
    <cellStyle name="Accent1 50 12" xfId="41566" xr:uid="{00000000-0005-0000-0000-0000F94F0000}"/>
    <cellStyle name="Accent1 50 13" xfId="42263" xr:uid="{00000000-0005-0000-0000-0000FA4F0000}"/>
    <cellStyle name="Accent1 50 14" xfId="42874" xr:uid="{00000000-0005-0000-0000-0000FB4F0000}"/>
    <cellStyle name="Accent1 50 2" xfId="18923" xr:uid="{00000000-0005-0000-0000-0000FC4F0000}"/>
    <cellStyle name="Accent1 50 3" xfId="30156" xr:uid="{00000000-0005-0000-0000-0000FD4F0000}"/>
    <cellStyle name="Accent1 50 4" xfId="31727" xr:uid="{00000000-0005-0000-0000-0000FE4F0000}"/>
    <cellStyle name="Accent1 50 5" xfId="33256" xr:uid="{00000000-0005-0000-0000-0000FF4F0000}"/>
    <cellStyle name="Accent1 50 6" xfId="34712" xr:uid="{00000000-0005-0000-0000-000000500000}"/>
    <cellStyle name="Accent1 50 7" xfId="36100" xr:uid="{00000000-0005-0000-0000-000001500000}"/>
    <cellStyle name="Accent1 50 8" xfId="37408" xr:uid="{00000000-0005-0000-0000-000002500000}"/>
    <cellStyle name="Accent1 50 9" xfId="38622" xr:uid="{00000000-0005-0000-0000-000003500000}"/>
    <cellStyle name="Accent1 51" xfId="2132" xr:uid="{00000000-0005-0000-0000-000004500000}"/>
    <cellStyle name="Accent1 6" xfId="2200" xr:uid="{00000000-0005-0000-0000-000005500000}"/>
    <cellStyle name="Accent1 6 10" xfId="30435" xr:uid="{00000000-0005-0000-0000-000006500000}"/>
    <cellStyle name="Accent1 6 11" xfId="32075" xr:uid="{00000000-0005-0000-0000-000007500000}"/>
    <cellStyle name="Accent1 6 12" xfId="33587" xr:uid="{00000000-0005-0000-0000-000008500000}"/>
    <cellStyle name="Accent1 6 13" xfId="35027" xr:uid="{00000000-0005-0000-0000-000009500000}"/>
    <cellStyle name="Accent1 6 14" xfId="36392" xr:uid="{00000000-0005-0000-0000-00000A500000}"/>
    <cellStyle name="Accent1 6 15" xfId="37682" xr:uid="{00000000-0005-0000-0000-00000B500000}"/>
    <cellStyle name="Accent1 6 16" xfId="38867" xr:uid="{00000000-0005-0000-0000-00000C500000}"/>
    <cellStyle name="Accent1 6 2" xfId="2201" xr:uid="{00000000-0005-0000-0000-00000D500000}"/>
    <cellStyle name="Accent1 6 3" xfId="2202" xr:uid="{00000000-0005-0000-0000-00000E500000}"/>
    <cellStyle name="Accent1 6 4" xfId="8372" xr:uid="{00000000-0005-0000-0000-00000F500000}"/>
    <cellStyle name="Accent1 6 5" xfId="21804" xr:uid="{00000000-0005-0000-0000-000010500000}"/>
    <cellStyle name="Accent1 6 6" xfId="20937" xr:uid="{00000000-0005-0000-0000-000011500000}"/>
    <cellStyle name="Accent1 6 7" xfId="22655" xr:uid="{00000000-0005-0000-0000-000012500000}"/>
    <cellStyle name="Accent1 6 8" xfId="28810" xr:uid="{00000000-0005-0000-0000-000013500000}"/>
    <cellStyle name="Accent1 6 9" xfId="28898" xr:uid="{00000000-0005-0000-0000-000014500000}"/>
    <cellStyle name="Accent1 7" xfId="2203" xr:uid="{00000000-0005-0000-0000-000015500000}"/>
    <cellStyle name="Accent1 7 10" xfId="34264" xr:uid="{00000000-0005-0000-0000-000016500000}"/>
    <cellStyle name="Accent1 7 11" xfId="35667" xr:uid="{00000000-0005-0000-0000-000017500000}"/>
    <cellStyle name="Accent1 7 12" xfId="37004" xr:uid="{00000000-0005-0000-0000-000018500000}"/>
    <cellStyle name="Accent1 7 13" xfId="38244" xr:uid="{00000000-0005-0000-0000-000019500000}"/>
    <cellStyle name="Accent1 7 14" xfId="39382" xr:uid="{00000000-0005-0000-0000-00001A500000}"/>
    <cellStyle name="Accent1 7 15" xfId="40414" xr:uid="{00000000-0005-0000-0000-00001B500000}"/>
    <cellStyle name="Accent1 7 16" xfId="41297" xr:uid="{00000000-0005-0000-0000-00001C500000}"/>
    <cellStyle name="Accent1 7 2" xfId="2204" xr:uid="{00000000-0005-0000-0000-00001D500000}"/>
    <cellStyle name="Accent1 7 3" xfId="2205" xr:uid="{00000000-0005-0000-0000-00001E500000}"/>
    <cellStyle name="Accent1 7 4" xfId="8472" xr:uid="{00000000-0005-0000-0000-00001F500000}"/>
    <cellStyle name="Accent1 7 5" xfId="21887" xr:uid="{00000000-0005-0000-0000-000020500000}"/>
    <cellStyle name="Accent1 7 6" xfId="20860" xr:uid="{00000000-0005-0000-0000-000021500000}"/>
    <cellStyle name="Accent1 7 7" xfId="29660" xr:uid="{00000000-0005-0000-0000-000022500000}"/>
    <cellStyle name="Accent1 7 8" xfId="31168" xr:uid="{00000000-0005-0000-0000-000023500000}"/>
    <cellStyle name="Accent1 7 9" xfId="32788" xr:uid="{00000000-0005-0000-0000-000024500000}"/>
    <cellStyle name="Accent1 8" xfId="2206" xr:uid="{00000000-0005-0000-0000-000025500000}"/>
    <cellStyle name="Accent1 8 10" xfId="23777" xr:uid="{00000000-0005-0000-0000-000026500000}"/>
    <cellStyle name="Accent1 8 11" xfId="26000" xr:uid="{00000000-0005-0000-0000-000027500000}"/>
    <cellStyle name="Accent1 8 12" xfId="20198" xr:uid="{00000000-0005-0000-0000-000028500000}"/>
    <cellStyle name="Accent1 8 13" xfId="20276" xr:uid="{00000000-0005-0000-0000-000029500000}"/>
    <cellStyle name="Accent1 8 14" xfId="31014" xr:uid="{00000000-0005-0000-0000-00002A500000}"/>
    <cellStyle name="Accent1 8 15" xfId="32636" xr:uid="{00000000-0005-0000-0000-00002B500000}"/>
    <cellStyle name="Accent1 8 16" xfId="34115" xr:uid="{00000000-0005-0000-0000-00002C500000}"/>
    <cellStyle name="Accent1 8 2" xfId="2207" xr:uid="{00000000-0005-0000-0000-00002D500000}"/>
    <cellStyle name="Accent1 8 3" xfId="2208" xr:uid="{00000000-0005-0000-0000-00002E500000}"/>
    <cellStyle name="Accent1 8 4" xfId="8571" xr:uid="{00000000-0005-0000-0000-00002F500000}"/>
    <cellStyle name="Accent1 8 5" xfId="21968" xr:uid="{00000000-0005-0000-0000-000030500000}"/>
    <cellStyle name="Accent1 8 6" xfId="20781" xr:uid="{00000000-0005-0000-0000-000031500000}"/>
    <cellStyle name="Accent1 8 7" xfId="26421" xr:uid="{00000000-0005-0000-0000-000032500000}"/>
    <cellStyle name="Accent1 8 8" xfId="9594" xr:uid="{00000000-0005-0000-0000-000033500000}"/>
    <cellStyle name="Accent1 8 9" xfId="21461" xr:uid="{00000000-0005-0000-0000-000034500000}"/>
    <cellStyle name="Accent1 9" xfId="2209" xr:uid="{00000000-0005-0000-0000-000035500000}"/>
    <cellStyle name="Accent1 9 10" xfId="24511" xr:uid="{00000000-0005-0000-0000-000036500000}"/>
    <cellStyle name="Accent1 9 11" xfId="23283" xr:uid="{00000000-0005-0000-0000-000037500000}"/>
    <cellStyle name="Accent1 9 12" xfId="20842" xr:uid="{00000000-0005-0000-0000-000038500000}"/>
    <cellStyle name="Accent1 9 13" xfId="25641" xr:uid="{00000000-0005-0000-0000-000039500000}"/>
    <cellStyle name="Accent1 9 14" xfId="24391" xr:uid="{00000000-0005-0000-0000-00003A500000}"/>
    <cellStyle name="Accent1 9 15" xfId="23580" xr:uid="{00000000-0005-0000-0000-00003B500000}"/>
    <cellStyle name="Accent1 9 16" xfId="26007" xr:uid="{00000000-0005-0000-0000-00003C500000}"/>
    <cellStyle name="Accent1 9 2" xfId="2210" xr:uid="{00000000-0005-0000-0000-00003D500000}"/>
    <cellStyle name="Accent1 9 3" xfId="2211" xr:uid="{00000000-0005-0000-0000-00003E500000}"/>
    <cellStyle name="Accent1 9 4" xfId="8672" xr:uid="{00000000-0005-0000-0000-00003F500000}"/>
    <cellStyle name="Accent1 9 5" xfId="22052" xr:uid="{00000000-0005-0000-0000-000040500000}"/>
    <cellStyle name="Accent1 9 6" xfId="20704" xr:uid="{00000000-0005-0000-0000-000041500000}"/>
    <cellStyle name="Accent1 9 7" xfId="27979" xr:uid="{00000000-0005-0000-0000-000042500000}"/>
    <cellStyle name="Accent1 9 8" xfId="22968" xr:uid="{00000000-0005-0000-0000-000043500000}"/>
    <cellStyle name="Accent1 9 9" xfId="19846" xr:uid="{00000000-0005-0000-0000-000044500000}"/>
    <cellStyle name="Accent2 10" xfId="2213" xr:uid="{00000000-0005-0000-0000-000045500000}"/>
    <cellStyle name="Accent2 10 10" xfId="23001" xr:uid="{00000000-0005-0000-0000-000046500000}"/>
    <cellStyle name="Accent2 10 11" xfId="25160" xr:uid="{00000000-0005-0000-0000-000047500000}"/>
    <cellStyle name="Accent2 10 12" xfId="24734" xr:uid="{00000000-0005-0000-0000-000048500000}"/>
    <cellStyle name="Accent2 10 13" xfId="9586" xr:uid="{00000000-0005-0000-0000-000049500000}"/>
    <cellStyle name="Accent2 10 14" xfId="24015" xr:uid="{00000000-0005-0000-0000-00004A500000}"/>
    <cellStyle name="Accent2 10 15" xfId="29493" xr:uid="{00000000-0005-0000-0000-00004B500000}"/>
    <cellStyle name="Accent2 10 16" xfId="19673" xr:uid="{00000000-0005-0000-0000-00004C500000}"/>
    <cellStyle name="Accent2 10 2" xfId="2214" xr:uid="{00000000-0005-0000-0000-00004D500000}"/>
    <cellStyle name="Accent2 10 3" xfId="2215" xr:uid="{00000000-0005-0000-0000-00004E500000}"/>
    <cellStyle name="Accent2 10 4" xfId="8772" xr:uid="{00000000-0005-0000-0000-00004F500000}"/>
    <cellStyle name="Accent2 10 5" xfId="22138" xr:uid="{00000000-0005-0000-0000-000050500000}"/>
    <cellStyle name="Accent2 10 6" xfId="20630" xr:uid="{00000000-0005-0000-0000-000051500000}"/>
    <cellStyle name="Accent2 10 7" xfId="22100" xr:uid="{00000000-0005-0000-0000-000052500000}"/>
    <cellStyle name="Accent2 10 8" xfId="21594" xr:uid="{00000000-0005-0000-0000-000053500000}"/>
    <cellStyle name="Accent2 10 9" xfId="21528" xr:uid="{00000000-0005-0000-0000-000054500000}"/>
    <cellStyle name="Accent2 11" xfId="2216" xr:uid="{00000000-0005-0000-0000-000055500000}"/>
    <cellStyle name="Accent2 11 10" xfId="32914" xr:uid="{00000000-0005-0000-0000-000056500000}"/>
    <cellStyle name="Accent2 11 11" xfId="34386" xr:uid="{00000000-0005-0000-0000-000057500000}"/>
    <cellStyle name="Accent2 11 12" xfId="35785" xr:uid="{00000000-0005-0000-0000-000058500000}"/>
    <cellStyle name="Accent2 11 13" xfId="37114" xr:uid="{00000000-0005-0000-0000-000059500000}"/>
    <cellStyle name="Accent2 11 14" xfId="38346" xr:uid="{00000000-0005-0000-0000-00005A500000}"/>
    <cellStyle name="Accent2 11 15" xfId="39475" xr:uid="{00000000-0005-0000-0000-00005B500000}"/>
    <cellStyle name="Accent2 11 16" xfId="40496" xr:uid="{00000000-0005-0000-0000-00005C500000}"/>
    <cellStyle name="Accent2 11 2" xfId="2217" xr:uid="{00000000-0005-0000-0000-00005D500000}"/>
    <cellStyle name="Accent2 11 3" xfId="2218" xr:uid="{00000000-0005-0000-0000-00005E500000}"/>
    <cellStyle name="Accent2 11 4" xfId="8872" xr:uid="{00000000-0005-0000-0000-00005F500000}"/>
    <cellStyle name="Accent2 11 5" xfId="22223" xr:uid="{00000000-0005-0000-0000-000060500000}"/>
    <cellStyle name="Accent2 11 6" xfId="20556" xr:uid="{00000000-0005-0000-0000-000061500000}"/>
    <cellStyle name="Accent2 11 7" xfId="23990" xr:uid="{00000000-0005-0000-0000-000062500000}"/>
    <cellStyle name="Accent2 11 8" xfId="27481" xr:uid="{00000000-0005-0000-0000-000063500000}"/>
    <cellStyle name="Accent2 11 9" xfId="31299" xr:uid="{00000000-0005-0000-0000-000064500000}"/>
    <cellStyle name="Accent2 12" xfId="2219" xr:uid="{00000000-0005-0000-0000-000065500000}"/>
    <cellStyle name="Accent2 12 10" xfId="30138" xr:uid="{00000000-0005-0000-0000-000066500000}"/>
    <cellStyle name="Accent2 12 11" xfId="31636" xr:uid="{00000000-0005-0000-0000-000067500000}"/>
    <cellStyle name="Accent2 12 12" xfId="33238" xr:uid="{00000000-0005-0000-0000-000068500000}"/>
    <cellStyle name="Accent2 12 13" xfId="34694" xr:uid="{00000000-0005-0000-0000-000069500000}"/>
    <cellStyle name="Accent2 12 14" xfId="36082" xr:uid="{00000000-0005-0000-0000-00006A500000}"/>
    <cellStyle name="Accent2 12 15" xfId="37390" xr:uid="{00000000-0005-0000-0000-00006B500000}"/>
    <cellStyle name="Accent2 12 16" xfId="38604" xr:uid="{00000000-0005-0000-0000-00006C500000}"/>
    <cellStyle name="Accent2 12 2" xfId="2220" xr:uid="{00000000-0005-0000-0000-00006D500000}"/>
    <cellStyle name="Accent2 12 3" xfId="2221" xr:uid="{00000000-0005-0000-0000-00006E500000}"/>
    <cellStyle name="Accent2 12 4" xfId="8974" xr:uid="{00000000-0005-0000-0000-00006F500000}"/>
    <cellStyle name="Accent2 12 5" xfId="22302" xr:uid="{00000000-0005-0000-0000-000070500000}"/>
    <cellStyle name="Accent2 12 6" xfId="20469" xr:uid="{00000000-0005-0000-0000-000071500000}"/>
    <cellStyle name="Accent2 12 7" xfId="25412" xr:uid="{00000000-0005-0000-0000-000072500000}"/>
    <cellStyle name="Accent2 12 8" xfId="25512" xr:uid="{00000000-0005-0000-0000-000073500000}"/>
    <cellStyle name="Accent2 12 9" xfId="22712" xr:uid="{00000000-0005-0000-0000-000074500000}"/>
    <cellStyle name="Accent2 13" xfId="2222" xr:uid="{00000000-0005-0000-0000-000075500000}"/>
    <cellStyle name="Accent2 13 10" xfId="30301" xr:uid="{00000000-0005-0000-0000-000076500000}"/>
    <cellStyle name="Accent2 13 11" xfId="31942" xr:uid="{00000000-0005-0000-0000-000077500000}"/>
    <cellStyle name="Accent2 13 12" xfId="33460" xr:uid="{00000000-0005-0000-0000-000078500000}"/>
    <cellStyle name="Accent2 13 13" xfId="34905" xr:uid="{00000000-0005-0000-0000-000079500000}"/>
    <cellStyle name="Accent2 13 14" xfId="36279" xr:uid="{00000000-0005-0000-0000-00007A500000}"/>
    <cellStyle name="Accent2 13 15" xfId="37574" xr:uid="{00000000-0005-0000-0000-00007B500000}"/>
    <cellStyle name="Accent2 13 16" xfId="38767" xr:uid="{00000000-0005-0000-0000-00007C500000}"/>
    <cellStyle name="Accent2 13 2" xfId="2223" xr:uid="{00000000-0005-0000-0000-00007D500000}"/>
    <cellStyle name="Accent2 13 3" xfId="2224" xr:uid="{00000000-0005-0000-0000-00007E500000}"/>
    <cellStyle name="Accent2 13 4" xfId="9071" xr:uid="{00000000-0005-0000-0000-00007F500000}"/>
    <cellStyle name="Accent2 13 5" xfId="22391" xr:uid="{00000000-0005-0000-0000-000080500000}"/>
    <cellStyle name="Accent2 13 6" xfId="20388" xr:uid="{00000000-0005-0000-0000-000081500000}"/>
    <cellStyle name="Accent2 13 7" xfId="26898" xr:uid="{00000000-0005-0000-0000-000082500000}"/>
    <cellStyle name="Accent2 13 8" xfId="9652" xr:uid="{00000000-0005-0000-0000-000083500000}"/>
    <cellStyle name="Accent2 13 9" xfId="27489" xr:uid="{00000000-0005-0000-0000-000084500000}"/>
    <cellStyle name="Accent2 14" xfId="2225" xr:uid="{00000000-0005-0000-0000-000085500000}"/>
    <cellStyle name="Accent2 14 10" xfId="27087" xr:uid="{00000000-0005-0000-0000-000086500000}"/>
    <cellStyle name="Accent2 14 11" xfId="9682" xr:uid="{00000000-0005-0000-0000-000087500000}"/>
    <cellStyle name="Accent2 14 12" xfId="27374" xr:uid="{00000000-0005-0000-0000-000088500000}"/>
    <cellStyle name="Accent2 14 13" xfId="13501" xr:uid="{00000000-0005-0000-0000-000089500000}"/>
    <cellStyle name="Accent2 14 14" xfId="23097" xr:uid="{00000000-0005-0000-0000-00008A500000}"/>
    <cellStyle name="Accent2 14 15" xfId="13266" xr:uid="{00000000-0005-0000-0000-00008B500000}"/>
    <cellStyle name="Accent2 14 16" xfId="31324" xr:uid="{00000000-0005-0000-0000-00008C500000}"/>
    <cellStyle name="Accent2 14 2" xfId="2226" xr:uid="{00000000-0005-0000-0000-00008D500000}"/>
    <cellStyle name="Accent2 14 3" xfId="2227" xr:uid="{00000000-0005-0000-0000-00008E500000}"/>
    <cellStyle name="Accent2 14 4" xfId="9167" xr:uid="{00000000-0005-0000-0000-00008F500000}"/>
    <cellStyle name="Accent2 14 5" xfId="22469" xr:uid="{00000000-0005-0000-0000-000090500000}"/>
    <cellStyle name="Accent2 14 6" xfId="20309" xr:uid="{00000000-0005-0000-0000-000091500000}"/>
    <cellStyle name="Accent2 14 7" xfId="24668" xr:uid="{00000000-0005-0000-0000-000092500000}"/>
    <cellStyle name="Accent2 14 8" xfId="29869" xr:uid="{00000000-0005-0000-0000-000093500000}"/>
    <cellStyle name="Accent2 14 9" xfId="20290" xr:uid="{00000000-0005-0000-0000-000094500000}"/>
    <cellStyle name="Accent2 15" xfId="2228" xr:uid="{00000000-0005-0000-0000-000095500000}"/>
    <cellStyle name="Accent2 15 10" xfId="32778" xr:uid="{00000000-0005-0000-0000-000096500000}"/>
    <cellStyle name="Accent2 15 11" xfId="34254" xr:uid="{00000000-0005-0000-0000-000097500000}"/>
    <cellStyle name="Accent2 15 12" xfId="35658" xr:uid="{00000000-0005-0000-0000-000098500000}"/>
    <cellStyle name="Accent2 15 13" xfId="36996" xr:uid="{00000000-0005-0000-0000-000099500000}"/>
    <cellStyle name="Accent2 15 14" xfId="38237" xr:uid="{00000000-0005-0000-0000-00009A500000}"/>
    <cellStyle name="Accent2 15 15" xfId="39376" xr:uid="{00000000-0005-0000-0000-00009B500000}"/>
    <cellStyle name="Accent2 15 16" xfId="40409" xr:uid="{00000000-0005-0000-0000-00009C500000}"/>
    <cellStyle name="Accent2 15 2" xfId="2229" xr:uid="{00000000-0005-0000-0000-00009D500000}"/>
    <cellStyle name="Accent2 15 3" xfId="2230" xr:uid="{00000000-0005-0000-0000-00009E500000}"/>
    <cellStyle name="Accent2 15 4" xfId="9263" xr:uid="{00000000-0005-0000-0000-00009F500000}"/>
    <cellStyle name="Accent2 15 5" xfId="22545" xr:uid="{00000000-0005-0000-0000-0000A0500000}"/>
    <cellStyle name="Accent2 15 6" xfId="20226" xr:uid="{00000000-0005-0000-0000-0000A1500000}"/>
    <cellStyle name="Accent2 15 7" xfId="23565" xr:uid="{00000000-0005-0000-0000-0000A2500000}"/>
    <cellStyle name="Accent2 15 8" xfId="27271" xr:uid="{00000000-0005-0000-0000-0000A3500000}"/>
    <cellStyle name="Accent2 15 9" xfId="31156" xr:uid="{00000000-0005-0000-0000-0000A4500000}"/>
    <cellStyle name="Accent2 16" xfId="2231" xr:uid="{00000000-0005-0000-0000-0000A5500000}"/>
    <cellStyle name="Accent2 16 10" xfId="19122" xr:uid="{00000000-0005-0000-0000-0000A6500000}"/>
    <cellStyle name="Accent2 16 11" xfId="26515" xr:uid="{00000000-0005-0000-0000-0000A7500000}"/>
    <cellStyle name="Accent2 16 12" xfId="24353" xr:uid="{00000000-0005-0000-0000-0000A8500000}"/>
    <cellStyle name="Accent2 16 13" xfId="19146" xr:uid="{00000000-0005-0000-0000-0000A9500000}"/>
    <cellStyle name="Accent2 16 14" xfId="13564" xr:uid="{00000000-0005-0000-0000-0000AA500000}"/>
    <cellStyle name="Accent2 16 15" xfId="19260" xr:uid="{00000000-0005-0000-0000-0000AB500000}"/>
    <cellStyle name="Accent2 16 16" xfId="26052" xr:uid="{00000000-0005-0000-0000-0000AC500000}"/>
    <cellStyle name="Accent2 16 2" xfId="2232" xr:uid="{00000000-0005-0000-0000-0000AD500000}"/>
    <cellStyle name="Accent2 16 3" xfId="2233" xr:uid="{00000000-0005-0000-0000-0000AE500000}"/>
    <cellStyle name="Accent2 16 4" xfId="9357" xr:uid="{00000000-0005-0000-0000-0000AF500000}"/>
    <cellStyle name="Accent2 16 5" xfId="22621" xr:uid="{00000000-0005-0000-0000-0000B0500000}"/>
    <cellStyle name="Accent2 16 6" xfId="20150" xr:uid="{00000000-0005-0000-0000-0000B1500000}"/>
    <cellStyle name="Accent2 16 7" xfId="22265" xr:uid="{00000000-0005-0000-0000-0000B2500000}"/>
    <cellStyle name="Accent2 16 8" xfId="23172" xr:uid="{00000000-0005-0000-0000-0000B3500000}"/>
    <cellStyle name="Accent2 16 9" xfId="23822" xr:uid="{00000000-0005-0000-0000-0000B4500000}"/>
    <cellStyle name="Accent2 17" xfId="2234" xr:uid="{00000000-0005-0000-0000-0000B5500000}"/>
    <cellStyle name="Accent2 17 10" xfId="27806" xr:uid="{00000000-0005-0000-0000-0000B6500000}"/>
    <cellStyle name="Accent2 17 11" xfId="23397" xr:uid="{00000000-0005-0000-0000-0000B7500000}"/>
    <cellStyle name="Accent2 17 12" xfId="27377" xr:uid="{00000000-0005-0000-0000-0000B8500000}"/>
    <cellStyle name="Accent2 17 13" xfId="9728" xr:uid="{00000000-0005-0000-0000-0000B9500000}"/>
    <cellStyle name="Accent2 17 14" xfId="22161" xr:uid="{00000000-0005-0000-0000-0000BA500000}"/>
    <cellStyle name="Accent2 17 2" xfId="13464" xr:uid="{00000000-0005-0000-0000-0000BB500000}"/>
    <cellStyle name="Accent2 17 3" xfId="25885" xr:uid="{00000000-0005-0000-0000-0000BC500000}"/>
    <cellStyle name="Accent2 17 4" xfId="3187" xr:uid="{00000000-0005-0000-0000-0000BD500000}"/>
    <cellStyle name="Accent2 17 5" xfId="24137" xr:uid="{00000000-0005-0000-0000-0000BE500000}"/>
    <cellStyle name="Accent2 17 6" xfId="27966" xr:uid="{00000000-0005-0000-0000-0000BF500000}"/>
    <cellStyle name="Accent2 17 7" xfId="27364" xr:uid="{00000000-0005-0000-0000-0000C0500000}"/>
    <cellStyle name="Accent2 17 8" xfId="23886" xr:uid="{00000000-0005-0000-0000-0000C1500000}"/>
    <cellStyle name="Accent2 17 9" xfId="27073" xr:uid="{00000000-0005-0000-0000-0000C2500000}"/>
    <cellStyle name="Accent2 18" xfId="2235" xr:uid="{00000000-0005-0000-0000-0000C3500000}"/>
    <cellStyle name="Accent2 18 10" xfId="38041" xr:uid="{00000000-0005-0000-0000-0000C4500000}"/>
    <cellStyle name="Accent2 18 11" xfId="39195" xr:uid="{00000000-0005-0000-0000-0000C5500000}"/>
    <cellStyle name="Accent2 18 12" xfId="40248" xr:uid="{00000000-0005-0000-0000-0000C6500000}"/>
    <cellStyle name="Accent2 18 13" xfId="41161" xr:uid="{00000000-0005-0000-0000-0000C7500000}"/>
    <cellStyle name="Accent2 18 14" xfId="41938" xr:uid="{00000000-0005-0000-0000-0000C8500000}"/>
    <cellStyle name="Accent2 18 2" xfId="15853" xr:uid="{00000000-0005-0000-0000-0000C9500000}"/>
    <cellStyle name="Accent2 18 3" xfId="27707" xr:uid="{00000000-0005-0000-0000-0000CA500000}"/>
    <cellStyle name="Accent2 18 4" xfId="9766" xr:uid="{00000000-0005-0000-0000-0000CB500000}"/>
    <cellStyle name="Accent2 18 5" xfId="28290" xr:uid="{00000000-0005-0000-0000-0000CC500000}"/>
    <cellStyle name="Accent2 18 6" xfId="32539" xr:uid="{00000000-0005-0000-0000-0000CD500000}"/>
    <cellStyle name="Accent2 18 7" xfId="34026" xr:uid="{00000000-0005-0000-0000-0000CE500000}"/>
    <cellStyle name="Accent2 18 8" xfId="35444" xr:uid="{00000000-0005-0000-0000-0000CF500000}"/>
    <cellStyle name="Accent2 18 9" xfId="36790" xr:uid="{00000000-0005-0000-0000-0000D0500000}"/>
    <cellStyle name="Accent2 19" xfId="2236" xr:uid="{00000000-0005-0000-0000-0000D1500000}"/>
    <cellStyle name="Accent2 19 10" xfId="36821" xr:uid="{00000000-0005-0000-0000-0000D2500000}"/>
    <cellStyle name="Accent2 19 11" xfId="38070" xr:uid="{00000000-0005-0000-0000-0000D3500000}"/>
    <cellStyle name="Accent2 19 12" xfId="39221" xr:uid="{00000000-0005-0000-0000-0000D4500000}"/>
    <cellStyle name="Accent2 19 13" xfId="40267" xr:uid="{00000000-0005-0000-0000-0000D5500000}"/>
    <cellStyle name="Accent2 19 14" xfId="41173" xr:uid="{00000000-0005-0000-0000-0000D6500000}"/>
    <cellStyle name="Accent2 19 2" xfId="15948" xr:uid="{00000000-0005-0000-0000-0000D7500000}"/>
    <cellStyle name="Accent2 19 3" xfId="27783" xr:uid="{00000000-0005-0000-0000-0000D8500000}"/>
    <cellStyle name="Accent2 19 4" xfId="13551" xr:uid="{00000000-0005-0000-0000-0000D9500000}"/>
    <cellStyle name="Accent2 19 5" xfId="29445" xr:uid="{00000000-0005-0000-0000-0000DA500000}"/>
    <cellStyle name="Accent2 19 6" xfId="28498" xr:uid="{00000000-0005-0000-0000-0000DB500000}"/>
    <cellStyle name="Accent2 19 7" xfId="32585" xr:uid="{00000000-0005-0000-0000-0000DC500000}"/>
    <cellStyle name="Accent2 19 8" xfId="34066" xr:uid="{00000000-0005-0000-0000-0000DD500000}"/>
    <cellStyle name="Accent2 19 9" xfId="35480" xr:uid="{00000000-0005-0000-0000-0000DE500000}"/>
    <cellStyle name="Accent2 2" xfId="2237" xr:uid="{00000000-0005-0000-0000-0000DF500000}"/>
    <cellStyle name="Accent2 2 10" xfId="28520" xr:uid="{00000000-0005-0000-0000-0000E0500000}"/>
    <cellStyle name="Accent2 2 11" xfId="25633" xr:uid="{00000000-0005-0000-0000-0000E1500000}"/>
    <cellStyle name="Accent2 2 12" xfId="20069" xr:uid="{00000000-0005-0000-0000-0000E2500000}"/>
    <cellStyle name="Accent2 2 13" xfId="23119" xr:uid="{00000000-0005-0000-0000-0000E3500000}"/>
    <cellStyle name="Accent2 2 14" xfId="20764" xr:uid="{00000000-0005-0000-0000-0000E4500000}"/>
    <cellStyle name="Accent2 2 15" xfId="21414" xr:uid="{00000000-0005-0000-0000-0000E5500000}"/>
    <cellStyle name="Accent2 2 16" xfId="27899" xr:uid="{00000000-0005-0000-0000-0000E6500000}"/>
    <cellStyle name="Accent2 2 2" xfId="2238" xr:uid="{00000000-0005-0000-0000-0000E7500000}"/>
    <cellStyle name="Accent2 2 3" xfId="2239" xr:uid="{00000000-0005-0000-0000-0000E8500000}"/>
    <cellStyle name="Accent2 2 4" xfId="7976" xr:uid="{00000000-0005-0000-0000-0000E9500000}"/>
    <cellStyle name="Accent2 2 5" xfId="21483" xr:uid="{00000000-0005-0000-0000-0000EA500000}"/>
    <cellStyle name="Accent2 2 6" xfId="22257" xr:uid="{00000000-0005-0000-0000-0000EB500000}"/>
    <cellStyle name="Accent2 2 7" xfId="20516" xr:uid="{00000000-0005-0000-0000-0000EC500000}"/>
    <cellStyle name="Accent2 2 8" xfId="20123" xr:uid="{00000000-0005-0000-0000-0000ED500000}"/>
    <cellStyle name="Accent2 2 9" xfId="29499" xr:uid="{00000000-0005-0000-0000-0000EE500000}"/>
    <cellStyle name="Accent2 20" xfId="2240" xr:uid="{00000000-0005-0000-0000-0000EF500000}"/>
    <cellStyle name="Accent2 20 10" xfId="22174" xr:uid="{00000000-0005-0000-0000-0000F0500000}"/>
    <cellStyle name="Accent2 20 11" xfId="28984" xr:uid="{00000000-0005-0000-0000-0000F1500000}"/>
    <cellStyle name="Accent2 20 12" xfId="30515" xr:uid="{00000000-0005-0000-0000-0000F2500000}"/>
    <cellStyle name="Accent2 20 13" xfId="32150" xr:uid="{00000000-0005-0000-0000-0000F3500000}"/>
    <cellStyle name="Accent2 20 14" xfId="33660" xr:uid="{00000000-0005-0000-0000-0000F4500000}"/>
    <cellStyle name="Accent2 20 2" xfId="16045" xr:uid="{00000000-0005-0000-0000-0000F5500000}"/>
    <cellStyle name="Accent2 20 3" xfId="27862" xr:uid="{00000000-0005-0000-0000-0000F6500000}"/>
    <cellStyle name="Accent2 20 4" xfId="22983" xr:uid="{00000000-0005-0000-0000-0000F7500000}"/>
    <cellStyle name="Accent2 20 5" xfId="19207" xr:uid="{00000000-0005-0000-0000-0000F8500000}"/>
    <cellStyle name="Accent2 20 6" xfId="23938" xr:uid="{00000000-0005-0000-0000-0000F9500000}"/>
    <cellStyle name="Accent2 20 7" xfId="27726" xr:uid="{00000000-0005-0000-0000-0000FA500000}"/>
    <cellStyle name="Accent2 20 8" xfId="19885" xr:uid="{00000000-0005-0000-0000-0000FB500000}"/>
    <cellStyle name="Accent2 20 9" xfId="26195" xr:uid="{00000000-0005-0000-0000-0000FC500000}"/>
    <cellStyle name="Accent2 21" xfId="2241" xr:uid="{00000000-0005-0000-0000-0000FD500000}"/>
    <cellStyle name="Accent2 21 10" xfId="37250" xr:uid="{00000000-0005-0000-0000-0000FE500000}"/>
    <cellStyle name="Accent2 21 11" xfId="38473" xr:uid="{00000000-0005-0000-0000-0000FF500000}"/>
    <cellStyle name="Accent2 21 12" xfId="39590" xr:uid="{00000000-0005-0000-0000-000000510000}"/>
    <cellStyle name="Accent2 21 13" xfId="40603" xr:uid="{00000000-0005-0000-0000-000001510000}"/>
    <cellStyle name="Accent2 21 14" xfId="41459" xr:uid="{00000000-0005-0000-0000-000002510000}"/>
    <cellStyle name="Accent2 21 2" xfId="16142" xr:uid="{00000000-0005-0000-0000-000003510000}"/>
    <cellStyle name="Accent2 21 3" xfId="27939" xr:uid="{00000000-0005-0000-0000-000004510000}"/>
    <cellStyle name="Accent2 21 4" xfId="25897" xr:uid="{00000000-0005-0000-0000-000005510000}"/>
    <cellStyle name="Accent2 21 5" xfId="19831" xr:uid="{00000000-0005-0000-0000-000006510000}"/>
    <cellStyle name="Accent2 21 6" xfId="31462" xr:uid="{00000000-0005-0000-0000-000007510000}"/>
    <cellStyle name="Accent2 21 7" xfId="33073" xr:uid="{00000000-0005-0000-0000-000008510000}"/>
    <cellStyle name="Accent2 21 8" xfId="34541" xr:uid="{00000000-0005-0000-0000-000009510000}"/>
    <cellStyle name="Accent2 21 9" xfId="35932" xr:uid="{00000000-0005-0000-0000-00000A510000}"/>
    <cellStyle name="Accent2 22" xfId="2242" xr:uid="{00000000-0005-0000-0000-00000B510000}"/>
    <cellStyle name="Accent2 22 10" xfId="28398" xr:uid="{00000000-0005-0000-0000-00000C510000}"/>
    <cellStyle name="Accent2 22 11" xfId="13211" xr:uid="{00000000-0005-0000-0000-00000D510000}"/>
    <cellStyle name="Accent2 22 12" xfId="24179" xr:uid="{00000000-0005-0000-0000-00000E510000}"/>
    <cellStyle name="Accent2 22 13" xfId="29413" xr:uid="{00000000-0005-0000-0000-00000F510000}"/>
    <cellStyle name="Accent2 22 14" xfId="25925" xr:uid="{00000000-0005-0000-0000-000010510000}"/>
    <cellStyle name="Accent2 22 2" xfId="16238" xr:uid="{00000000-0005-0000-0000-000011510000}"/>
    <cellStyle name="Accent2 22 3" xfId="28014" xr:uid="{00000000-0005-0000-0000-000012510000}"/>
    <cellStyle name="Accent2 22 4" xfId="22920" xr:uid="{00000000-0005-0000-0000-000013510000}"/>
    <cellStyle name="Accent2 22 5" xfId="19242" xr:uid="{00000000-0005-0000-0000-000014510000}"/>
    <cellStyle name="Accent2 22 6" xfId="21070" xr:uid="{00000000-0005-0000-0000-000015510000}"/>
    <cellStyle name="Accent2 22 7" xfId="22271" xr:uid="{00000000-0005-0000-0000-000016510000}"/>
    <cellStyle name="Accent2 22 8" xfId="23305" xr:uid="{00000000-0005-0000-0000-000017510000}"/>
    <cellStyle name="Accent2 22 9" xfId="27472" xr:uid="{00000000-0005-0000-0000-000018510000}"/>
    <cellStyle name="Accent2 23" xfId="2243" xr:uid="{00000000-0005-0000-0000-000019510000}"/>
    <cellStyle name="Accent2 23 10" xfId="26329" xr:uid="{00000000-0005-0000-0000-00001A510000}"/>
    <cellStyle name="Accent2 23 11" xfId="23182" xr:uid="{00000000-0005-0000-0000-00001B510000}"/>
    <cellStyle name="Accent2 23 12" xfId="23692" xr:uid="{00000000-0005-0000-0000-00001C510000}"/>
    <cellStyle name="Accent2 23 13" xfId="20176" xr:uid="{00000000-0005-0000-0000-00001D510000}"/>
    <cellStyle name="Accent2 23 14" xfId="31302" xr:uid="{00000000-0005-0000-0000-00001E510000}"/>
    <cellStyle name="Accent2 23 2" xfId="16334" xr:uid="{00000000-0005-0000-0000-00001F510000}"/>
    <cellStyle name="Accent2 23 3" xfId="28091" xr:uid="{00000000-0005-0000-0000-000020510000}"/>
    <cellStyle name="Accent2 23 4" xfId="25825" xr:uid="{00000000-0005-0000-0000-000021510000}"/>
    <cellStyle name="Accent2 23 5" xfId="26086" xr:uid="{00000000-0005-0000-0000-000022510000}"/>
    <cellStyle name="Accent2 23 6" xfId="24247" xr:uid="{00000000-0005-0000-0000-000023510000}"/>
    <cellStyle name="Accent2 23 7" xfId="21915" xr:uid="{00000000-0005-0000-0000-000024510000}"/>
    <cellStyle name="Accent2 23 8" xfId="26145" xr:uid="{00000000-0005-0000-0000-000025510000}"/>
    <cellStyle name="Accent2 23 9" xfId="22342" xr:uid="{00000000-0005-0000-0000-000026510000}"/>
    <cellStyle name="Accent2 24" xfId="2244" xr:uid="{00000000-0005-0000-0000-000027510000}"/>
    <cellStyle name="Accent2 24 10" xfId="30946" xr:uid="{00000000-0005-0000-0000-000028510000}"/>
    <cellStyle name="Accent2 24 11" xfId="32570" xr:uid="{00000000-0005-0000-0000-000029510000}"/>
    <cellStyle name="Accent2 24 12" xfId="34053" xr:uid="{00000000-0005-0000-0000-00002A510000}"/>
    <cellStyle name="Accent2 24 13" xfId="35468" xr:uid="{00000000-0005-0000-0000-00002B510000}"/>
    <cellStyle name="Accent2 24 14" xfId="36812" xr:uid="{00000000-0005-0000-0000-00002C510000}"/>
    <cellStyle name="Accent2 24 2" xfId="16430" xr:uid="{00000000-0005-0000-0000-00002D510000}"/>
    <cellStyle name="Accent2 24 3" xfId="28164" xr:uid="{00000000-0005-0000-0000-00002E510000}"/>
    <cellStyle name="Accent2 24 4" xfId="25782" xr:uid="{00000000-0005-0000-0000-00002F510000}"/>
    <cellStyle name="Accent2 24 5" xfId="24837" xr:uid="{00000000-0005-0000-0000-000030510000}"/>
    <cellStyle name="Accent2 24 6" xfId="23782" xr:uid="{00000000-0005-0000-0000-000031510000}"/>
    <cellStyle name="Accent2 24 7" xfId="24394" xr:uid="{00000000-0005-0000-0000-000032510000}"/>
    <cellStyle name="Accent2 24 8" xfId="31748" xr:uid="{00000000-0005-0000-0000-000033510000}"/>
    <cellStyle name="Accent2 24 9" xfId="29427" xr:uid="{00000000-0005-0000-0000-000034510000}"/>
    <cellStyle name="Accent2 25" xfId="2245" xr:uid="{00000000-0005-0000-0000-000035510000}"/>
    <cellStyle name="Accent2 25 10" xfId="33052" xr:uid="{00000000-0005-0000-0000-000036510000}"/>
    <cellStyle name="Accent2 25 11" xfId="34521" xr:uid="{00000000-0005-0000-0000-000037510000}"/>
    <cellStyle name="Accent2 25 12" xfId="35912" xr:uid="{00000000-0005-0000-0000-000038510000}"/>
    <cellStyle name="Accent2 25 13" xfId="37234" xr:uid="{00000000-0005-0000-0000-000039510000}"/>
    <cellStyle name="Accent2 25 14" xfId="38458" xr:uid="{00000000-0005-0000-0000-00003A510000}"/>
    <cellStyle name="Accent2 25 2" xfId="16526" xr:uid="{00000000-0005-0000-0000-00003B510000}"/>
    <cellStyle name="Accent2 25 3" xfId="28238" xr:uid="{00000000-0005-0000-0000-00003C510000}"/>
    <cellStyle name="Accent2 25 4" xfId="25745" xr:uid="{00000000-0005-0000-0000-00003D510000}"/>
    <cellStyle name="Accent2 25 5" xfId="26452" xr:uid="{00000000-0005-0000-0000-00003E510000}"/>
    <cellStyle name="Accent2 25 6" xfId="29432" xr:uid="{00000000-0005-0000-0000-00003F510000}"/>
    <cellStyle name="Accent2 25 7" xfId="26996" xr:uid="{00000000-0005-0000-0000-000040510000}"/>
    <cellStyle name="Accent2 25 8" xfId="19086" xr:uid="{00000000-0005-0000-0000-000041510000}"/>
    <cellStyle name="Accent2 25 9" xfId="31442" xr:uid="{00000000-0005-0000-0000-000042510000}"/>
    <cellStyle name="Accent2 26" xfId="2246" xr:uid="{00000000-0005-0000-0000-000043510000}"/>
    <cellStyle name="Accent2 26 10" xfId="13432" xr:uid="{00000000-0005-0000-0000-000044510000}"/>
    <cellStyle name="Accent2 26 11" xfId="27571" xr:uid="{00000000-0005-0000-0000-000045510000}"/>
    <cellStyle name="Accent2 26 12" xfId="26015" xr:uid="{00000000-0005-0000-0000-000046510000}"/>
    <cellStyle name="Accent2 26 13" xfId="21745" xr:uid="{00000000-0005-0000-0000-000047510000}"/>
    <cellStyle name="Accent2 26 14" xfId="25604" xr:uid="{00000000-0005-0000-0000-000048510000}"/>
    <cellStyle name="Accent2 26 2" xfId="16622" xr:uid="{00000000-0005-0000-0000-000049510000}"/>
    <cellStyle name="Accent2 26 3" xfId="28310" xr:uid="{00000000-0005-0000-0000-00004A510000}"/>
    <cellStyle name="Accent2 26 4" xfId="25702" xr:uid="{00000000-0005-0000-0000-00004B510000}"/>
    <cellStyle name="Accent2 26 5" xfId="19869" xr:uid="{00000000-0005-0000-0000-00004C510000}"/>
    <cellStyle name="Accent2 26 6" xfId="28439" xr:uid="{00000000-0005-0000-0000-00004D510000}"/>
    <cellStyle name="Accent2 26 7" xfId="25678" xr:uid="{00000000-0005-0000-0000-00004E510000}"/>
    <cellStyle name="Accent2 26 8" xfId="26474" xr:uid="{00000000-0005-0000-0000-00004F510000}"/>
    <cellStyle name="Accent2 26 9" xfId="27003" xr:uid="{00000000-0005-0000-0000-000050510000}"/>
    <cellStyle name="Accent2 27" xfId="2247" xr:uid="{00000000-0005-0000-0000-000051510000}"/>
    <cellStyle name="Accent2 27 10" xfId="33625" xr:uid="{00000000-0005-0000-0000-000052510000}"/>
    <cellStyle name="Accent2 27 11" xfId="35065" xr:uid="{00000000-0005-0000-0000-000053510000}"/>
    <cellStyle name="Accent2 27 12" xfId="36428" xr:uid="{00000000-0005-0000-0000-000054510000}"/>
    <cellStyle name="Accent2 27 13" xfId="37717" xr:uid="{00000000-0005-0000-0000-000055510000}"/>
    <cellStyle name="Accent2 27 14" xfId="38900" xr:uid="{00000000-0005-0000-0000-000056510000}"/>
    <cellStyle name="Accent2 27 2" xfId="16718" xr:uid="{00000000-0005-0000-0000-000057510000}"/>
    <cellStyle name="Accent2 27 3" xfId="28390" xr:uid="{00000000-0005-0000-0000-000058510000}"/>
    <cellStyle name="Accent2 27 4" xfId="25659" xr:uid="{00000000-0005-0000-0000-000059510000}"/>
    <cellStyle name="Accent2 27 5" xfId="27499" xr:uid="{00000000-0005-0000-0000-00005A510000}"/>
    <cellStyle name="Accent2 27 6" xfId="27555" xr:uid="{00000000-0005-0000-0000-00005B510000}"/>
    <cellStyle name="Accent2 27 7" xfId="19338" xr:uid="{00000000-0005-0000-0000-00005C510000}"/>
    <cellStyle name="Accent2 27 8" xfId="30475" xr:uid="{00000000-0005-0000-0000-00005D510000}"/>
    <cellStyle name="Accent2 27 9" xfId="32114" xr:uid="{00000000-0005-0000-0000-00005E510000}"/>
    <cellStyle name="Accent2 28" xfId="2248" xr:uid="{00000000-0005-0000-0000-00005F510000}"/>
    <cellStyle name="Accent2 28 10" xfId="21853" xr:uid="{00000000-0005-0000-0000-000060510000}"/>
    <cellStyle name="Accent2 28 11" xfId="26450" xr:uid="{00000000-0005-0000-0000-000061510000}"/>
    <cellStyle name="Accent2 28 12" xfId="22584" xr:uid="{00000000-0005-0000-0000-000062510000}"/>
    <cellStyle name="Accent2 28 13" xfId="27892" xr:uid="{00000000-0005-0000-0000-000063510000}"/>
    <cellStyle name="Accent2 28 14" xfId="24801" xr:uid="{00000000-0005-0000-0000-000064510000}"/>
    <cellStyle name="Accent2 28 2" xfId="16814" xr:uid="{00000000-0005-0000-0000-000065510000}"/>
    <cellStyle name="Accent2 28 3" xfId="28472" xr:uid="{00000000-0005-0000-0000-000066510000}"/>
    <cellStyle name="Accent2 28 4" xfId="25615" xr:uid="{00000000-0005-0000-0000-000067510000}"/>
    <cellStyle name="Accent2 28 5" xfId="27601" xr:uid="{00000000-0005-0000-0000-000068510000}"/>
    <cellStyle name="Accent2 28 6" xfId="25308" xr:uid="{00000000-0005-0000-0000-000069510000}"/>
    <cellStyle name="Accent2 28 7" xfId="27275" xr:uid="{00000000-0005-0000-0000-00006A510000}"/>
    <cellStyle name="Accent2 28 8" xfId="13243" xr:uid="{00000000-0005-0000-0000-00006B510000}"/>
    <cellStyle name="Accent2 28 9" xfId="26973" xr:uid="{00000000-0005-0000-0000-00006C510000}"/>
    <cellStyle name="Accent2 29" xfId="2249" xr:uid="{00000000-0005-0000-0000-00006D510000}"/>
    <cellStyle name="Accent2 29 10" xfId="21073" xr:uid="{00000000-0005-0000-0000-00006E510000}"/>
    <cellStyle name="Accent2 29 11" xfId="30040" xr:uid="{00000000-0005-0000-0000-00006F510000}"/>
    <cellStyle name="Accent2 29 12" xfId="29734" xr:uid="{00000000-0005-0000-0000-000070510000}"/>
    <cellStyle name="Accent2 29 13" xfId="31241" xr:uid="{00000000-0005-0000-0000-000071510000}"/>
    <cellStyle name="Accent2 29 14" xfId="32857" xr:uid="{00000000-0005-0000-0000-000072510000}"/>
    <cellStyle name="Accent2 29 2" xfId="16910" xr:uid="{00000000-0005-0000-0000-000073510000}"/>
    <cellStyle name="Accent2 29 3" xfId="28555" xr:uid="{00000000-0005-0000-0000-000074510000}"/>
    <cellStyle name="Accent2 29 4" xfId="19328" xr:uid="{00000000-0005-0000-0000-000075510000}"/>
    <cellStyle name="Accent2 29 5" xfId="29123" xr:uid="{00000000-0005-0000-0000-000076510000}"/>
    <cellStyle name="Accent2 29 6" xfId="26062" xr:uid="{00000000-0005-0000-0000-000077510000}"/>
    <cellStyle name="Accent2 29 7" xfId="9572" xr:uid="{00000000-0005-0000-0000-000078510000}"/>
    <cellStyle name="Accent2 29 8" xfId="27511" xr:uid="{00000000-0005-0000-0000-000079510000}"/>
    <cellStyle name="Accent2 29 9" xfId="24099" xr:uid="{00000000-0005-0000-0000-00007A510000}"/>
    <cellStyle name="Accent2 3" xfId="2250" xr:uid="{00000000-0005-0000-0000-00007B510000}"/>
    <cellStyle name="Accent2 3 10" xfId="23979" xr:uid="{00000000-0005-0000-0000-00007C510000}"/>
    <cellStyle name="Accent2 3 11" xfId="23251" xr:uid="{00000000-0005-0000-0000-00007D510000}"/>
    <cellStyle name="Accent2 3 12" xfId="23649" xr:uid="{00000000-0005-0000-0000-00007E510000}"/>
    <cellStyle name="Accent2 3 13" xfId="22147" xr:uid="{00000000-0005-0000-0000-00007F510000}"/>
    <cellStyle name="Accent2 3 14" xfId="30932" xr:uid="{00000000-0005-0000-0000-000080510000}"/>
    <cellStyle name="Accent2 3 15" xfId="32557" xr:uid="{00000000-0005-0000-0000-000081510000}"/>
    <cellStyle name="Accent2 3 16" xfId="34042" xr:uid="{00000000-0005-0000-0000-000082510000}"/>
    <cellStyle name="Accent2 3 2" xfId="2251" xr:uid="{00000000-0005-0000-0000-000083510000}"/>
    <cellStyle name="Accent2 3 3" xfId="2252" xr:uid="{00000000-0005-0000-0000-000084510000}"/>
    <cellStyle name="Accent2 3 4" xfId="8076" xr:uid="{00000000-0005-0000-0000-000085510000}"/>
    <cellStyle name="Accent2 3 5" xfId="21565" xr:uid="{00000000-0005-0000-0000-000086510000}"/>
    <cellStyle name="Accent2 3 6" xfId="23441" xr:uid="{00000000-0005-0000-0000-000087510000}"/>
    <cellStyle name="Accent2 3 7" xfId="28504" xr:uid="{00000000-0005-0000-0000-000088510000}"/>
    <cellStyle name="Accent2 3 8" xfId="22408" xr:uid="{00000000-0005-0000-0000-000089510000}"/>
    <cellStyle name="Accent2 3 9" xfId="9494" xr:uid="{00000000-0005-0000-0000-00008A510000}"/>
    <cellStyle name="Accent2 30" xfId="2253" xr:uid="{00000000-0005-0000-0000-00008B510000}"/>
    <cellStyle name="Accent2 30 10" xfId="38690" xr:uid="{00000000-0005-0000-0000-00008C510000}"/>
    <cellStyle name="Accent2 30 11" xfId="39792" xr:uid="{00000000-0005-0000-0000-00008D510000}"/>
    <cellStyle name="Accent2 30 12" xfId="40775" xr:uid="{00000000-0005-0000-0000-00008E510000}"/>
    <cellStyle name="Accent2 30 13" xfId="41606" xr:uid="{00000000-0005-0000-0000-00008F510000}"/>
    <cellStyle name="Accent2 30 14" xfId="42295" xr:uid="{00000000-0005-0000-0000-000090510000}"/>
    <cellStyle name="Accent2 30 2" xfId="17006" xr:uid="{00000000-0005-0000-0000-000091510000}"/>
    <cellStyle name="Accent2 30 3" xfId="28629" xr:uid="{00000000-0005-0000-0000-000092510000}"/>
    <cellStyle name="Accent2 30 4" xfId="30253" xr:uid="{00000000-0005-0000-0000-000093510000}"/>
    <cellStyle name="Accent2 30 5" xfId="31826" xr:uid="{00000000-0005-0000-0000-000094510000}"/>
    <cellStyle name="Accent2 30 6" xfId="33351" xr:uid="{00000000-0005-0000-0000-000095510000}"/>
    <cellStyle name="Accent2 30 7" xfId="34804" xr:uid="{00000000-0005-0000-0000-000096510000}"/>
    <cellStyle name="Accent2 30 8" xfId="36187" xr:uid="{00000000-0005-0000-0000-000097510000}"/>
    <cellStyle name="Accent2 30 9" xfId="37488" xr:uid="{00000000-0005-0000-0000-000098510000}"/>
    <cellStyle name="Accent2 31" xfId="2254" xr:uid="{00000000-0005-0000-0000-000099510000}"/>
    <cellStyle name="Accent2 31 10" xfId="38737" xr:uid="{00000000-0005-0000-0000-00009A510000}"/>
    <cellStyle name="Accent2 31 11" xfId="39834" xr:uid="{00000000-0005-0000-0000-00009B510000}"/>
    <cellStyle name="Accent2 31 12" xfId="40811" xr:uid="{00000000-0005-0000-0000-00009C510000}"/>
    <cellStyle name="Accent2 31 13" xfId="41637" xr:uid="{00000000-0005-0000-0000-00009D510000}"/>
    <cellStyle name="Accent2 31 14" xfId="42325" xr:uid="{00000000-0005-0000-0000-00009E510000}"/>
    <cellStyle name="Accent2 31 2" xfId="17102" xr:uid="{00000000-0005-0000-0000-00009F510000}"/>
    <cellStyle name="Accent2 31 3" xfId="28713" xr:uid="{00000000-0005-0000-0000-0000A0510000}"/>
    <cellStyle name="Accent2 31 4" xfId="30324" xr:uid="{00000000-0005-0000-0000-0000A1510000}"/>
    <cellStyle name="Accent2 31 5" xfId="31895" xr:uid="{00000000-0005-0000-0000-0000A2510000}"/>
    <cellStyle name="Accent2 31 6" xfId="33417" xr:uid="{00000000-0005-0000-0000-0000A3510000}"/>
    <cellStyle name="Accent2 31 7" xfId="34865" xr:uid="{00000000-0005-0000-0000-0000A4510000}"/>
    <cellStyle name="Accent2 31 8" xfId="36244" xr:uid="{00000000-0005-0000-0000-0000A5510000}"/>
    <cellStyle name="Accent2 31 9" xfId="37541" xr:uid="{00000000-0005-0000-0000-0000A6510000}"/>
    <cellStyle name="Accent2 32" xfId="2255" xr:uid="{00000000-0005-0000-0000-0000A7510000}"/>
    <cellStyle name="Accent2 32 10" xfId="38788" xr:uid="{00000000-0005-0000-0000-0000A8510000}"/>
    <cellStyle name="Accent2 32 11" xfId="39880" xr:uid="{00000000-0005-0000-0000-0000A9510000}"/>
    <cellStyle name="Accent2 32 12" xfId="40850" xr:uid="{00000000-0005-0000-0000-0000AA510000}"/>
    <cellStyle name="Accent2 32 13" xfId="41671" xr:uid="{00000000-0005-0000-0000-0000AB510000}"/>
    <cellStyle name="Accent2 32 14" xfId="42355" xr:uid="{00000000-0005-0000-0000-0000AC510000}"/>
    <cellStyle name="Accent2 32 2" xfId="17198" xr:uid="{00000000-0005-0000-0000-0000AD510000}"/>
    <cellStyle name="Accent2 32 3" xfId="28780" xr:uid="{00000000-0005-0000-0000-0000AE510000}"/>
    <cellStyle name="Accent2 32 4" xfId="30393" xr:uid="{00000000-0005-0000-0000-0000AF510000}"/>
    <cellStyle name="Accent2 32 5" xfId="31965" xr:uid="{00000000-0005-0000-0000-0000B0510000}"/>
    <cellStyle name="Accent2 32 6" xfId="33481" xr:uid="{00000000-0005-0000-0000-0000B1510000}"/>
    <cellStyle name="Accent2 32 7" xfId="34926" xr:uid="{00000000-0005-0000-0000-0000B2510000}"/>
    <cellStyle name="Accent2 32 8" xfId="36300" xr:uid="{00000000-0005-0000-0000-0000B3510000}"/>
    <cellStyle name="Accent2 32 9" xfId="37595" xr:uid="{00000000-0005-0000-0000-0000B4510000}"/>
    <cellStyle name="Accent2 33" xfId="2256" xr:uid="{00000000-0005-0000-0000-0000B5510000}"/>
    <cellStyle name="Accent2 33 10" xfId="38839" xr:uid="{00000000-0005-0000-0000-0000B6510000}"/>
    <cellStyle name="Accent2 33 11" xfId="39926" xr:uid="{00000000-0005-0000-0000-0000B7510000}"/>
    <cellStyle name="Accent2 33 12" xfId="40889" xr:uid="{00000000-0005-0000-0000-0000B8510000}"/>
    <cellStyle name="Accent2 33 13" xfId="41703" xr:uid="{00000000-0005-0000-0000-0000B9510000}"/>
    <cellStyle name="Accent2 33 14" xfId="42384" xr:uid="{00000000-0005-0000-0000-0000BA510000}"/>
    <cellStyle name="Accent2 33 2" xfId="17294" xr:uid="{00000000-0005-0000-0000-0000BB510000}"/>
    <cellStyle name="Accent2 33 3" xfId="28850" xr:uid="{00000000-0005-0000-0000-0000BC510000}"/>
    <cellStyle name="Accent2 33 4" xfId="30467" xr:uid="{00000000-0005-0000-0000-0000BD510000}"/>
    <cellStyle name="Accent2 33 5" xfId="32030" xr:uid="{00000000-0005-0000-0000-0000BE510000}"/>
    <cellStyle name="Accent2 33 6" xfId="33544" xr:uid="{00000000-0005-0000-0000-0000BF510000}"/>
    <cellStyle name="Accent2 33 7" xfId="34986" xr:uid="{00000000-0005-0000-0000-0000C0510000}"/>
    <cellStyle name="Accent2 33 8" xfId="36356" xr:uid="{00000000-0005-0000-0000-0000C1510000}"/>
    <cellStyle name="Accent2 33 9" xfId="37649" xr:uid="{00000000-0005-0000-0000-0000C2510000}"/>
    <cellStyle name="Accent2 34" xfId="2257" xr:uid="{00000000-0005-0000-0000-0000C3510000}"/>
    <cellStyle name="Accent2 34 10" xfId="38892" xr:uid="{00000000-0005-0000-0000-0000C4510000}"/>
    <cellStyle name="Accent2 34 11" xfId="39976" xr:uid="{00000000-0005-0000-0000-0000C5510000}"/>
    <cellStyle name="Accent2 34 12" xfId="40927" xr:uid="{00000000-0005-0000-0000-0000C6510000}"/>
    <cellStyle name="Accent2 34 13" xfId="41737" xr:uid="{00000000-0005-0000-0000-0000C7510000}"/>
    <cellStyle name="Accent2 34 14" xfId="42413" xr:uid="{00000000-0005-0000-0000-0000C8510000}"/>
    <cellStyle name="Accent2 34 2" xfId="17390" xr:uid="{00000000-0005-0000-0000-0000C9510000}"/>
    <cellStyle name="Accent2 34 3" xfId="28934" xr:uid="{00000000-0005-0000-0000-0000CA510000}"/>
    <cellStyle name="Accent2 34 4" xfId="30541" xr:uid="{00000000-0005-0000-0000-0000CB510000}"/>
    <cellStyle name="Accent2 34 5" xfId="32106" xr:uid="{00000000-0005-0000-0000-0000CC510000}"/>
    <cellStyle name="Accent2 34 6" xfId="33617" xr:uid="{00000000-0005-0000-0000-0000CD510000}"/>
    <cellStyle name="Accent2 34 7" xfId="35057" xr:uid="{00000000-0005-0000-0000-0000CE510000}"/>
    <cellStyle name="Accent2 34 8" xfId="36420" xr:uid="{00000000-0005-0000-0000-0000CF510000}"/>
    <cellStyle name="Accent2 34 9" xfId="37709" xr:uid="{00000000-0005-0000-0000-0000D0510000}"/>
    <cellStyle name="Accent2 35" xfId="2258" xr:uid="{00000000-0005-0000-0000-0000D1510000}"/>
    <cellStyle name="Accent2 35 10" xfId="38935" xr:uid="{00000000-0005-0000-0000-0000D2510000}"/>
    <cellStyle name="Accent2 35 11" xfId="40016" xr:uid="{00000000-0005-0000-0000-0000D3510000}"/>
    <cellStyle name="Accent2 35 12" xfId="40962" xr:uid="{00000000-0005-0000-0000-0000D4510000}"/>
    <cellStyle name="Accent2 35 13" xfId="41767" xr:uid="{00000000-0005-0000-0000-0000D5510000}"/>
    <cellStyle name="Accent2 35 14" xfId="42441" xr:uid="{00000000-0005-0000-0000-0000D6510000}"/>
    <cellStyle name="Accent2 35 2" xfId="17485" xr:uid="{00000000-0005-0000-0000-0000D7510000}"/>
    <cellStyle name="Accent2 35 3" xfId="29009" xr:uid="{00000000-0005-0000-0000-0000D8510000}"/>
    <cellStyle name="Accent2 35 4" xfId="30612" xr:uid="{00000000-0005-0000-0000-0000D9510000}"/>
    <cellStyle name="Accent2 35 5" xfId="32176" xr:uid="{00000000-0005-0000-0000-0000DA510000}"/>
    <cellStyle name="Accent2 35 6" xfId="33686" xr:uid="{00000000-0005-0000-0000-0000DB510000}"/>
    <cellStyle name="Accent2 35 7" xfId="35119" xr:uid="{00000000-0005-0000-0000-0000DC510000}"/>
    <cellStyle name="Accent2 35 8" xfId="36480" xr:uid="{00000000-0005-0000-0000-0000DD510000}"/>
    <cellStyle name="Accent2 35 9" xfId="37758" xr:uid="{00000000-0005-0000-0000-0000DE510000}"/>
    <cellStyle name="Accent2 36" xfId="2259" xr:uid="{00000000-0005-0000-0000-0000DF510000}"/>
    <cellStyle name="Accent2 36 10" xfId="38985" xr:uid="{00000000-0005-0000-0000-0000E0510000}"/>
    <cellStyle name="Accent2 36 11" xfId="40060" xr:uid="{00000000-0005-0000-0000-0000E1510000}"/>
    <cellStyle name="Accent2 36 12" xfId="41001" xr:uid="{00000000-0005-0000-0000-0000E2510000}"/>
    <cellStyle name="Accent2 36 13" xfId="41798" xr:uid="{00000000-0005-0000-0000-0000E3510000}"/>
    <cellStyle name="Accent2 36 14" xfId="42469" xr:uid="{00000000-0005-0000-0000-0000E4510000}"/>
    <cellStyle name="Accent2 36 2" xfId="17580" xr:uid="{00000000-0005-0000-0000-0000E5510000}"/>
    <cellStyle name="Accent2 36 3" xfId="29076" xr:uid="{00000000-0005-0000-0000-0000E6510000}"/>
    <cellStyle name="Accent2 36 4" xfId="30688" xr:uid="{00000000-0005-0000-0000-0000E7510000}"/>
    <cellStyle name="Accent2 36 5" xfId="32246" xr:uid="{00000000-0005-0000-0000-0000E8510000}"/>
    <cellStyle name="Accent2 36 6" xfId="33753" xr:uid="{00000000-0005-0000-0000-0000E9510000}"/>
    <cellStyle name="Accent2 36 7" xfId="35185" xr:uid="{00000000-0005-0000-0000-0000EA510000}"/>
    <cellStyle name="Accent2 36 8" xfId="36542" xr:uid="{00000000-0005-0000-0000-0000EB510000}"/>
    <cellStyle name="Accent2 36 9" xfId="37814" xr:uid="{00000000-0005-0000-0000-0000EC510000}"/>
    <cellStyle name="Accent2 37" xfId="2260" xr:uid="{00000000-0005-0000-0000-0000ED510000}"/>
    <cellStyle name="Accent2 37 10" xfId="39036" xr:uid="{00000000-0005-0000-0000-0000EE510000}"/>
    <cellStyle name="Accent2 37 11" xfId="40104" xr:uid="{00000000-0005-0000-0000-0000EF510000}"/>
    <cellStyle name="Accent2 37 12" xfId="41038" xr:uid="{00000000-0005-0000-0000-0000F0510000}"/>
    <cellStyle name="Accent2 37 13" xfId="41831" xr:uid="{00000000-0005-0000-0000-0000F1510000}"/>
    <cellStyle name="Accent2 37 14" xfId="42499" xr:uid="{00000000-0005-0000-0000-0000F2510000}"/>
    <cellStyle name="Accent2 37 2" xfId="17677" xr:uid="{00000000-0005-0000-0000-0000F3510000}"/>
    <cellStyle name="Accent2 37 3" xfId="29158" xr:uid="{00000000-0005-0000-0000-0000F4510000}"/>
    <cellStyle name="Accent2 37 4" xfId="30755" xr:uid="{00000000-0005-0000-0000-0000F5510000}"/>
    <cellStyle name="Accent2 37 5" xfId="32321" xr:uid="{00000000-0005-0000-0000-0000F6510000}"/>
    <cellStyle name="Accent2 37 6" xfId="33820" xr:uid="{00000000-0005-0000-0000-0000F7510000}"/>
    <cellStyle name="Accent2 37 7" xfId="35247" xr:uid="{00000000-0005-0000-0000-0000F8510000}"/>
    <cellStyle name="Accent2 37 8" xfId="36601" xr:uid="{00000000-0005-0000-0000-0000F9510000}"/>
    <cellStyle name="Accent2 37 9" xfId="37868" xr:uid="{00000000-0005-0000-0000-0000FA510000}"/>
    <cellStyle name="Accent2 38" xfId="2261" xr:uid="{00000000-0005-0000-0000-0000FB510000}"/>
    <cellStyle name="Accent2 38 10" xfId="39084" xr:uid="{00000000-0005-0000-0000-0000FC510000}"/>
    <cellStyle name="Accent2 38 11" xfId="40149" xr:uid="{00000000-0005-0000-0000-0000FD510000}"/>
    <cellStyle name="Accent2 38 12" xfId="41074" xr:uid="{00000000-0005-0000-0000-0000FE510000}"/>
    <cellStyle name="Accent2 38 13" xfId="41864" xr:uid="{00000000-0005-0000-0000-0000FF510000}"/>
    <cellStyle name="Accent2 38 14" xfId="42529" xr:uid="{00000000-0005-0000-0000-000000520000}"/>
    <cellStyle name="Accent2 38 2" xfId="17774" xr:uid="{00000000-0005-0000-0000-000001520000}"/>
    <cellStyle name="Accent2 38 3" xfId="29232" xr:uid="{00000000-0005-0000-0000-000002520000}"/>
    <cellStyle name="Accent2 38 4" xfId="30834" xr:uid="{00000000-0005-0000-0000-000003520000}"/>
    <cellStyle name="Accent2 38 5" xfId="32387" xr:uid="{00000000-0005-0000-0000-000004520000}"/>
    <cellStyle name="Accent2 38 6" xfId="33883" xr:uid="{00000000-0005-0000-0000-000005520000}"/>
    <cellStyle name="Accent2 38 7" xfId="35306" xr:uid="{00000000-0005-0000-0000-000006520000}"/>
    <cellStyle name="Accent2 38 8" xfId="36658" xr:uid="{00000000-0005-0000-0000-000007520000}"/>
    <cellStyle name="Accent2 38 9" xfId="37920" xr:uid="{00000000-0005-0000-0000-000008520000}"/>
    <cellStyle name="Accent2 39" xfId="2262" xr:uid="{00000000-0005-0000-0000-000009520000}"/>
    <cellStyle name="Accent2 39 10" xfId="39137" xr:uid="{00000000-0005-0000-0000-00000A520000}"/>
    <cellStyle name="Accent2 39 11" xfId="40196" xr:uid="{00000000-0005-0000-0000-00000B520000}"/>
    <cellStyle name="Accent2 39 12" xfId="41115" xr:uid="{00000000-0005-0000-0000-00000C520000}"/>
    <cellStyle name="Accent2 39 13" xfId="41899" xr:uid="{00000000-0005-0000-0000-00000D520000}"/>
    <cellStyle name="Accent2 39 14" xfId="42558" xr:uid="{00000000-0005-0000-0000-00000E520000}"/>
    <cellStyle name="Accent2 39 2" xfId="17870" xr:uid="{00000000-0005-0000-0000-00000F520000}"/>
    <cellStyle name="Accent2 39 3" xfId="29303" xr:uid="{00000000-0005-0000-0000-000010520000}"/>
    <cellStyle name="Accent2 39 4" xfId="30906" xr:uid="{00000000-0005-0000-0000-000011520000}"/>
    <cellStyle name="Accent2 39 5" xfId="32463" xr:uid="{00000000-0005-0000-0000-000012520000}"/>
    <cellStyle name="Accent2 39 6" xfId="33955" xr:uid="{00000000-0005-0000-0000-000013520000}"/>
    <cellStyle name="Accent2 39 7" xfId="35375" xr:uid="{00000000-0005-0000-0000-000014520000}"/>
    <cellStyle name="Accent2 39 8" xfId="36723" xr:uid="{00000000-0005-0000-0000-000015520000}"/>
    <cellStyle name="Accent2 39 9" xfId="37976" xr:uid="{00000000-0005-0000-0000-000016520000}"/>
    <cellStyle name="Accent2 4" xfId="2263" xr:uid="{00000000-0005-0000-0000-000017520000}"/>
    <cellStyle name="Accent2 4 10" xfId="24464" xr:uid="{00000000-0005-0000-0000-000018520000}"/>
    <cellStyle name="Accent2 4 11" xfId="25220" xr:uid="{00000000-0005-0000-0000-000019520000}"/>
    <cellStyle name="Accent2 4 12" xfId="13521" xr:uid="{00000000-0005-0000-0000-00001A520000}"/>
    <cellStyle name="Accent2 4 13" xfId="24031" xr:uid="{00000000-0005-0000-0000-00001B520000}"/>
    <cellStyle name="Accent2 4 14" xfId="20996" xr:uid="{00000000-0005-0000-0000-00001C520000}"/>
    <cellStyle name="Accent2 4 15" xfId="26124" xr:uid="{00000000-0005-0000-0000-00001D520000}"/>
    <cellStyle name="Accent2 4 16" xfId="19083" xr:uid="{00000000-0005-0000-0000-00001E520000}"/>
    <cellStyle name="Accent2 4 2" xfId="2264" xr:uid="{00000000-0005-0000-0000-00001F520000}"/>
    <cellStyle name="Accent2 4 3" xfId="2265" xr:uid="{00000000-0005-0000-0000-000020520000}"/>
    <cellStyle name="Accent2 4 4" xfId="8176" xr:uid="{00000000-0005-0000-0000-000021520000}"/>
    <cellStyle name="Accent2 4 5" xfId="21645" xr:uid="{00000000-0005-0000-0000-000022520000}"/>
    <cellStyle name="Accent2 4 6" xfId="27263" xr:uid="{00000000-0005-0000-0000-000023520000}"/>
    <cellStyle name="Accent2 4 7" xfId="26058" xr:uid="{00000000-0005-0000-0000-000024520000}"/>
    <cellStyle name="Accent2 4 8" xfId="19372" xr:uid="{00000000-0005-0000-0000-000025520000}"/>
    <cellStyle name="Accent2 4 9" xfId="21837" xr:uid="{00000000-0005-0000-0000-000026520000}"/>
    <cellStyle name="Accent2 40" xfId="2266" xr:uid="{00000000-0005-0000-0000-000027520000}"/>
    <cellStyle name="Accent2 40 10" xfId="39187" xr:uid="{00000000-0005-0000-0000-000028520000}"/>
    <cellStyle name="Accent2 40 11" xfId="40240" xr:uid="{00000000-0005-0000-0000-000029520000}"/>
    <cellStyle name="Accent2 40 12" xfId="41153" xr:uid="{00000000-0005-0000-0000-00002A520000}"/>
    <cellStyle name="Accent2 40 13" xfId="41930" xr:uid="{00000000-0005-0000-0000-00002B520000}"/>
    <cellStyle name="Accent2 40 14" xfId="42587" xr:uid="{00000000-0005-0000-0000-00002C520000}"/>
    <cellStyle name="Accent2 40 2" xfId="17966" xr:uid="{00000000-0005-0000-0000-00002D520000}"/>
    <cellStyle name="Accent2 40 3" xfId="29385" xr:uid="{00000000-0005-0000-0000-00002E520000}"/>
    <cellStyle name="Accent2 40 4" xfId="30982" xr:uid="{00000000-0005-0000-0000-00002F520000}"/>
    <cellStyle name="Accent2 40 5" xfId="32531" xr:uid="{00000000-0005-0000-0000-000030520000}"/>
    <cellStyle name="Accent2 40 6" xfId="34018" xr:uid="{00000000-0005-0000-0000-000031520000}"/>
    <cellStyle name="Accent2 40 7" xfId="35436" xr:uid="{00000000-0005-0000-0000-000032520000}"/>
    <cellStyle name="Accent2 40 8" xfId="36782" xr:uid="{00000000-0005-0000-0000-000033520000}"/>
    <cellStyle name="Accent2 40 9" xfId="38033" xr:uid="{00000000-0005-0000-0000-000034520000}"/>
    <cellStyle name="Accent2 41" xfId="2267" xr:uid="{00000000-0005-0000-0000-000035520000}"/>
    <cellStyle name="Accent2 41 10" xfId="39240" xr:uid="{00000000-0005-0000-0000-000036520000}"/>
    <cellStyle name="Accent2 41 11" xfId="40286" xr:uid="{00000000-0005-0000-0000-000037520000}"/>
    <cellStyle name="Accent2 41 12" xfId="41192" xr:uid="{00000000-0005-0000-0000-000038520000}"/>
    <cellStyle name="Accent2 41 13" xfId="41963" xr:uid="{00000000-0005-0000-0000-000039520000}"/>
    <cellStyle name="Accent2 41 14" xfId="42616" xr:uid="{00000000-0005-0000-0000-00003A520000}"/>
    <cellStyle name="Accent2 41 2" xfId="18062" xr:uid="{00000000-0005-0000-0000-00003B520000}"/>
    <cellStyle name="Accent2 41 3" xfId="29465" xr:uid="{00000000-0005-0000-0000-00003C520000}"/>
    <cellStyle name="Accent2 41 4" xfId="31062" xr:uid="{00000000-0005-0000-0000-00003D520000}"/>
    <cellStyle name="Accent2 41 5" xfId="32605" xr:uid="{00000000-0005-0000-0000-00003E520000}"/>
    <cellStyle name="Accent2 41 6" xfId="34086" xr:uid="{00000000-0005-0000-0000-00003F520000}"/>
    <cellStyle name="Accent2 41 7" xfId="35499" xr:uid="{00000000-0005-0000-0000-000040520000}"/>
    <cellStyle name="Accent2 41 8" xfId="36840" xr:uid="{00000000-0005-0000-0000-000041520000}"/>
    <cellStyle name="Accent2 41 9" xfId="38089" xr:uid="{00000000-0005-0000-0000-000042520000}"/>
    <cellStyle name="Accent2 42" xfId="2268" xr:uid="{00000000-0005-0000-0000-000043520000}"/>
    <cellStyle name="Accent2 42 10" xfId="39301" xr:uid="{00000000-0005-0000-0000-000044520000}"/>
    <cellStyle name="Accent2 42 11" xfId="40341" xr:uid="{00000000-0005-0000-0000-000045520000}"/>
    <cellStyle name="Accent2 42 12" xfId="41237" xr:uid="{00000000-0005-0000-0000-000046520000}"/>
    <cellStyle name="Accent2 42 13" xfId="41999" xr:uid="{00000000-0005-0000-0000-000047520000}"/>
    <cellStyle name="Accent2 42 14" xfId="42645" xr:uid="{00000000-0005-0000-0000-000048520000}"/>
    <cellStyle name="Accent2 42 2" xfId="18158" xr:uid="{00000000-0005-0000-0000-000049520000}"/>
    <cellStyle name="Accent2 42 3" xfId="29547" xr:uid="{00000000-0005-0000-0000-00004A520000}"/>
    <cellStyle name="Accent2 42 4" xfId="31133" xr:uid="{00000000-0005-0000-0000-00004B520000}"/>
    <cellStyle name="Accent2 42 5" xfId="32684" xr:uid="{00000000-0005-0000-0000-00004C520000}"/>
    <cellStyle name="Accent2 42 6" xfId="34161" xr:uid="{00000000-0005-0000-0000-00004D520000}"/>
    <cellStyle name="Accent2 42 7" xfId="35569" xr:uid="{00000000-0005-0000-0000-00004E520000}"/>
    <cellStyle name="Accent2 42 8" xfId="36909" xr:uid="{00000000-0005-0000-0000-00004F520000}"/>
    <cellStyle name="Accent2 42 9" xfId="38154" xr:uid="{00000000-0005-0000-0000-000050520000}"/>
    <cellStyle name="Accent2 43" xfId="2269" xr:uid="{00000000-0005-0000-0000-000051520000}"/>
    <cellStyle name="Accent2 43 10" xfId="39355" xr:uid="{00000000-0005-0000-0000-000052520000}"/>
    <cellStyle name="Accent2 43 11" xfId="40390" xr:uid="{00000000-0005-0000-0000-000053520000}"/>
    <cellStyle name="Accent2 43 12" xfId="41280" xr:uid="{00000000-0005-0000-0000-000054520000}"/>
    <cellStyle name="Accent2 43 13" xfId="42034" xr:uid="{00000000-0005-0000-0000-000055520000}"/>
    <cellStyle name="Accent2 43 14" xfId="42674" xr:uid="{00000000-0005-0000-0000-000056520000}"/>
    <cellStyle name="Accent2 43 2" xfId="18254" xr:uid="{00000000-0005-0000-0000-000057520000}"/>
    <cellStyle name="Accent2 43 3" xfId="29625" xr:uid="{00000000-0005-0000-0000-000058520000}"/>
    <cellStyle name="Accent2 43 4" xfId="31201" xr:uid="{00000000-0005-0000-0000-000059520000}"/>
    <cellStyle name="Accent2 43 5" xfId="32754" xr:uid="{00000000-0005-0000-0000-00005A520000}"/>
    <cellStyle name="Accent2 43 6" xfId="34230" xr:uid="{00000000-0005-0000-0000-00005B520000}"/>
    <cellStyle name="Accent2 43 7" xfId="35635" xr:uid="{00000000-0005-0000-0000-00005C520000}"/>
    <cellStyle name="Accent2 43 8" xfId="36973" xr:uid="{00000000-0005-0000-0000-00005D520000}"/>
    <cellStyle name="Accent2 43 9" xfId="38214" xr:uid="{00000000-0005-0000-0000-00005E520000}"/>
    <cellStyle name="Accent2 44" xfId="2270" xr:uid="{00000000-0005-0000-0000-00005F520000}"/>
    <cellStyle name="Accent2 44 10" xfId="39408" xr:uid="{00000000-0005-0000-0000-000060520000}"/>
    <cellStyle name="Accent2 44 11" xfId="40439" xr:uid="{00000000-0005-0000-0000-000061520000}"/>
    <cellStyle name="Accent2 44 12" xfId="41319" xr:uid="{00000000-0005-0000-0000-000062520000}"/>
    <cellStyle name="Accent2 44 13" xfId="42068" xr:uid="{00000000-0005-0000-0000-000063520000}"/>
    <cellStyle name="Accent2 44 14" xfId="42703" xr:uid="{00000000-0005-0000-0000-000064520000}"/>
    <cellStyle name="Accent2 44 2" xfId="18350" xr:uid="{00000000-0005-0000-0000-000065520000}"/>
    <cellStyle name="Accent2 44 3" xfId="29698" xr:uid="{00000000-0005-0000-0000-000066520000}"/>
    <cellStyle name="Accent2 44 4" xfId="31277" xr:uid="{00000000-0005-0000-0000-000067520000}"/>
    <cellStyle name="Accent2 44 5" xfId="32822" xr:uid="{00000000-0005-0000-0000-000068520000}"/>
    <cellStyle name="Accent2 44 6" xfId="34298" xr:uid="{00000000-0005-0000-0000-000069520000}"/>
    <cellStyle name="Accent2 44 7" xfId="35700" xr:uid="{00000000-0005-0000-0000-00006A520000}"/>
    <cellStyle name="Accent2 44 8" xfId="37035" xr:uid="{00000000-0005-0000-0000-00006B520000}"/>
    <cellStyle name="Accent2 44 9" xfId="38270" xr:uid="{00000000-0005-0000-0000-00006C520000}"/>
    <cellStyle name="Accent2 45" xfId="2271" xr:uid="{00000000-0005-0000-0000-00006D520000}"/>
    <cellStyle name="Accent2 45 10" xfId="39459" xr:uid="{00000000-0005-0000-0000-00006E520000}"/>
    <cellStyle name="Accent2 45 11" xfId="40482" xr:uid="{00000000-0005-0000-0000-00006F520000}"/>
    <cellStyle name="Accent2 45 12" xfId="41357" xr:uid="{00000000-0005-0000-0000-000070520000}"/>
    <cellStyle name="Accent2 45 13" xfId="42097" xr:uid="{00000000-0005-0000-0000-000071520000}"/>
    <cellStyle name="Accent2 45 14" xfId="42730" xr:uid="{00000000-0005-0000-0000-000072520000}"/>
    <cellStyle name="Accent2 45 2" xfId="18444" xr:uid="{00000000-0005-0000-0000-000073520000}"/>
    <cellStyle name="Accent2 45 3" xfId="29770" xr:uid="{00000000-0005-0000-0000-000074520000}"/>
    <cellStyle name="Accent2 45 4" xfId="31354" xr:uid="{00000000-0005-0000-0000-000075520000}"/>
    <cellStyle name="Accent2 45 5" xfId="32893" xr:uid="{00000000-0005-0000-0000-000076520000}"/>
    <cellStyle name="Accent2 45 6" xfId="34366" xr:uid="{00000000-0005-0000-0000-000077520000}"/>
    <cellStyle name="Accent2 45 7" xfId="35765" xr:uid="{00000000-0005-0000-0000-000078520000}"/>
    <cellStyle name="Accent2 45 8" xfId="37096" xr:uid="{00000000-0005-0000-0000-000079520000}"/>
    <cellStyle name="Accent2 45 9" xfId="38329" xr:uid="{00000000-0005-0000-0000-00007A520000}"/>
    <cellStyle name="Accent2 46" xfId="2272" xr:uid="{00000000-0005-0000-0000-00007B520000}"/>
    <cellStyle name="Accent2 46 10" xfId="39516" xr:uid="{00000000-0005-0000-0000-00007C520000}"/>
    <cellStyle name="Accent2 46 11" xfId="40535" xr:uid="{00000000-0005-0000-0000-00007D520000}"/>
    <cellStyle name="Accent2 46 12" xfId="41403" xr:uid="{00000000-0005-0000-0000-00007E520000}"/>
    <cellStyle name="Accent2 46 13" xfId="42131" xr:uid="{00000000-0005-0000-0000-00007F520000}"/>
    <cellStyle name="Accent2 46 14" xfId="42761" xr:uid="{00000000-0005-0000-0000-000080520000}"/>
    <cellStyle name="Accent2 46 2" xfId="18542" xr:uid="{00000000-0005-0000-0000-000081520000}"/>
    <cellStyle name="Accent2 46 3" xfId="29853" xr:uid="{00000000-0005-0000-0000-000082520000}"/>
    <cellStyle name="Accent2 46 4" xfId="31429" xr:uid="{00000000-0005-0000-0000-000083520000}"/>
    <cellStyle name="Accent2 46 5" xfId="32968" xr:uid="{00000000-0005-0000-0000-000084520000}"/>
    <cellStyle name="Accent2 46 6" xfId="34440" xr:uid="{00000000-0005-0000-0000-000085520000}"/>
    <cellStyle name="Accent2 46 7" xfId="35836" xr:uid="{00000000-0005-0000-0000-000086520000}"/>
    <cellStyle name="Accent2 46 8" xfId="37163" xr:uid="{00000000-0005-0000-0000-000087520000}"/>
    <cellStyle name="Accent2 46 9" xfId="38390" xr:uid="{00000000-0005-0000-0000-000088520000}"/>
    <cellStyle name="Accent2 47" xfId="2273" xr:uid="{00000000-0005-0000-0000-000089520000}"/>
    <cellStyle name="Accent2 47 10" xfId="39568" xr:uid="{00000000-0005-0000-0000-00008A520000}"/>
    <cellStyle name="Accent2 47 11" xfId="40582" xr:uid="{00000000-0005-0000-0000-00008B520000}"/>
    <cellStyle name="Accent2 47 12" xfId="41443" xr:uid="{00000000-0005-0000-0000-00008C520000}"/>
    <cellStyle name="Accent2 47 13" xfId="42163" xr:uid="{00000000-0005-0000-0000-00008D520000}"/>
    <cellStyle name="Accent2 47 14" xfId="42790" xr:uid="{00000000-0005-0000-0000-00008E520000}"/>
    <cellStyle name="Accent2 47 2" xfId="18638" xr:uid="{00000000-0005-0000-0000-00008F520000}"/>
    <cellStyle name="Accent2 47 3" xfId="29930" xr:uid="{00000000-0005-0000-0000-000090520000}"/>
    <cellStyle name="Accent2 47 4" xfId="31505" xr:uid="{00000000-0005-0000-0000-000091520000}"/>
    <cellStyle name="Accent2 47 5" xfId="33039" xr:uid="{00000000-0005-0000-0000-000092520000}"/>
    <cellStyle name="Accent2 47 6" xfId="34508" xr:uid="{00000000-0005-0000-0000-000093520000}"/>
    <cellStyle name="Accent2 47 7" xfId="35899" xr:uid="{00000000-0005-0000-0000-000094520000}"/>
    <cellStyle name="Accent2 47 8" xfId="37222" xr:uid="{00000000-0005-0000-0000-000095520000}"/>
    <cellStyle name="Accent2 47 9" xfId="38446" xr:uid="{00000000-0005-0000-0000-000096520000}"/>
    <cellStyle name="Accent2 48" xfId="2274" xr:uid="{00000000-0005-0000-0000-000097520000}"/>
    <cellStyle name="Accent2 48 10" xfId="39622" xr:uid="{00000000-0005-0000-0000-000098520000}"/>
    <cellStyle name="Accent2 48 11" xfId="40632" xr:uid="{00000000-0005-0000-0000-000099520000}"/>
    <cellStyle name="Accent2 48 12" xfId="41485" xr:uid="{00000000-0005-0000-0000-00009A520000}"/>
    <cellStyle name="Accent2 48 13" xfId="42197" xr:uid="{00000000-0005-0000-0000-00009B520000}"/>
    <cellStyle name="Accent2 48 14" xfId="42819" xr:uid="{00000000-0005-0000-0000-00009C520000}"/>
    <cellStyle name="Accent2 48 2" xfId="18734" xr:uid="{00000000-0005-0000-0000-00009D520000}"/>
    <cellStyle name="Accent2 48 3" xfId="30009" xr:uid="{00000000-0005-0000-0000-00009E520000}"/>
    <cellStyle name="Accent2 48 4" xfId="31583" xr:uid="{00000000-0005-0000-0000-00009F520000}"/>
    <cellStyle name="Accent2 48 5" xfId="33115" xr:uid="{00000000-0005-0000-0000-0000A0520000}"/>
    <cellStyle name="Accent2 48 6" xfId="34579" xr:uid="{00000000-0005-0000-0000-0000A1520000}"/>
    <cellStyle name="Accent2 48 7" xfId="35969" xr:uid="{00000000-0005-0000-0000-0000A2520000}"/>
    <cellStyle name="Accent2 48 8" xfId="37286" xr:uid="{00000000-0005-0000-0000-0000A3520000}"/>
    <cellStyle name="Accent2 48 9" xfId="38508" xr:uid="{00000000-0005-0000-0000-0000A4520000}"/>
    <cellStyle name="Accent2 49" xfId="2275" xr:uid="{00000000-0005-0000-0000-0000A5520000}"/>
    <cellStyle name="Accent2 49 10" xfId="39681" xr:uid="{00000000-0005-0000-0000-0000A6520000}"/>
    <cellStyle name="Accent2 49 11" xfId="40684" xr:uid="{00000000-0005-0000-0000-0000A7520000}"/>
    <cellStyle name="Accent2 49 12" xfId="41529" xr:uid="{00000000-0005-0000-0000-0000A8520000}"/>
    <cellStyle name="Accent2 49 13" xfId="42234" xr:uid="{00000000-0005-0000-0000-0000A9520000}"/>
    <cellStyle name="Accent2 49 14" xfId="42848" xr:uid="{00000000-0005-0000-0000-0000AA520000}"/>
    <cellStyle name="Accent2 49 2" xfId="18830" xr:uid="{00000000-0005-0000-0000-0000AB520000}"/>
    <cellStyle name="Accent2 49 3" xfId="30085" xr:uid="{00000000-0005-0000-0000-0000AC520000}"/>
    <cellStyle name="Accent2 49 4" xfId="31655" xr:uid="{00000000-0005-0000-0000-0000AD520000}"/>
    <cellStyle name="Accent2 49 5" xfId="33189" xr:uid="{00000000-0005-0000-0000-0000AE520000}"/>
    <cellStyle name="Accent2 49 6" xfId="34648" xr:uid="{00000000-0005-0000-0000-0000AF520000}"/>
    <cellStyle name="Accent2 49 7" xfId="36037" xr:uid="{00000000-0005-0000-0000-0000B0520000}"/>
    <cellStyle name="Accent2 49 8" xfId="37352" xr:uid="{00000000-0005-0000-0000-0000B1520000}"/>
    <cellStyle name="Accent2 49 9" xfId="38571" xr:uid="{00000000-0005-0000-0000-0000B2520000}"/>
    <cellStyle name="Accent2 5" xfId="2276" xr:uid="{00000000-0005-0000-0000-0000B3520000}"/>
    <cellStyle name="Accent2 5 10" xfId="25371" xr:uid="{00000000-0005-0000-0000-0000B4520000}"/>
    <cellStyle name="Accent2 5 11" xfId="28032" xr:uid="{00000000-0005-0000-0000-0000B5520000}"/>
    <cellStyle name="Accent2 5 12" xfId="21402" xr:uid="{00000000-0005-0000-0000-0000B6520000}"/>
    <cellStyle name="Accent2 5 13" xfId="29188" xr:uid="{00000000-0005-0000-0000-0000B7520000}"/>
    <cellStyle name="Accent2 5 14" xfId="30715" xr:uid="{00000000-0005-0000-0000-0000B8520000}"/>
    <cellStyle name="Accent2 5 15" xfId="32348" xr:uid="{00000000-0005-0000-0000-0000B9520000}"/>
    <cellStyle name="Accent2 5 16" xfId="33847" xr:uid="{00000000-0005-0000-0000-0000BA520000}"/>
    <cellStyle name="Accent2 5 2" xfId="2277" xr:uid="{00000000-0005-0000-0000-0000BB520000}"/>
    <cellStyle name="Accent2 5 3" xfId="2278" xr:uid="{00000000-0005-0000-0000-0000BC520000}"/>
    <cellStyle name="Accent2 5 4" xfId="8273" xr:uid="{00000000-0005-0000-0000-0000BD520000}"/>
    <cellStyle name="Accent2 5 5" xfId="21727" xr:uid="{00000000-0005-0000-0000-0000BE520000}"/>
    <cellStyle name="Accent2 5 6" xfId="21016" xr:uid="{00000000-0005-0000-0000-0000BF520000}"/>
    <cellStyle name="Accent2 5 7" xfId="24488" xr:uid="{00000000-0005-0000-0000-0000C0520000}"/>
    <cellStyle name="Accent2 5 8" xfId="23836" xr:uid="{00000000-0005-0000-0000-0000C1520000}"/>
    <cellStyle name="Accent2 5 9" xfId="19163" xr:uid="{00000000-0005-0000-0000-0000C2520000}"/>
    <cellStyle name="Accent2 50" xfId="2279" xr:uid="{00000000-0005-0000-0000-0000C3520000}"/>
    <cellStyle name="Accent2 50 10" xfId="39731" xr:uid="{00000000-0005-0000-0000-0000C4520000}"/>
    <cellStyle name="Accent2 50 11" xfId="40726" xr:uid="{00000000-0005-0000-0000-0000C5520000}"/>
    <cellStyle name="Accent2 50 12" xfId="41567" xr:uid="{00000000-0005-0000-0000-0000C6520000}"/>
    <cellStyle name="Accent2 50 13" xfId="42264" xr:uid="{00000000-0005-0000-0000-0000C7520000}"/>
    <cellStyle name="Accent2 50 14" xfId="42875" xr:uid="{00000000-0005-0000-0000-0000C8520000}"/>
    <cellStyle name="Accent2 50 2" xfId="18924" xr:uid="{00000000-0005-0000-0000-0000C9520000}"/>
    <cellStyle name="Accent2 50 3" xfId="30157" xr:uid="{00000000-0005-0000-0000-0000CA520000}"/>
    <cellStyle name="Accent2 50 4" xfId="31728" xr:uid="{00000000-0005-0000-0000-0000CB520000}"/>
    <cellStyle name="Accent2 50 5" xfId="33257" xr:uid="{00000000-0005-0000-0000-0000CC520000}"/>
    <cellStyle name="Accent2 50 6" xfId="34713" xr:uid="{00000000-0005-0000-0000-0000CD520000}"/>
    <cellStyle name="Accent2 50 7" xfId="36101" xr:uid="{00000000-0005-0000-0000-0000CE520000}"/>
    <cellStyle name="Accent2 50 8" xfId="37409" xr:uid="{00000000-0005-0000-0000-0000CF520000}"/>
    <cellStyle name="Accent2 50 9" xfId="38623" xr:uid="{00000000-0005-0000-0000-0000D0520000}"/>
    <cellStyle name="Accent2 51" xfId="2212" xr:uid="{00000000-0005-0000-0000-0000D1520000}"/>
    <cellStyle name="Accent2 6" xfId="2280" xr:uid="{00000000-0005-0000-0000-0000D2520000}"/>
    <cellStyle name="Accent2 6 10" xfId="31990" xr:uid="{00000000-0005-0000-0000-0000D3520000}"/>
    <cellStyle name="Accent2 6 11" xfId="33505" xr:uid="{00000000-0005-0000-0000-0000D4520000}"/>
    <cellStyle name="Accent2 6 12" xfId="34947" xr:uid="{00000000-0005-0000-0000-0000D5520000}"/>
    <cellStyle name="Accent2 6 13" xfId="36320" xr:uid="{00000000-0005-0000-0000-0000D6520000}"/>
    <cellStyle name="Accent2 6 14" xfId="37614" xr:uid="{00000000-0005-0000-0000-0000D7520000}"/>
    <cellStyle name="Accent2 6 15" xfId="38807" xr:uid="{00000000-0005-0000-0000-0000D8520000}"/>
    <cellStyle name="Accent2 6 16" xfId="39897" xr:uid="{00000000-0005-0000-0000-0000D9520000}"/>
    <cellStyle name="Accent2 6 2" xfId="2281" xr:uid="{00000000-0005-0000-0000-0000DA520000}"/>
    <cellStyle name="Accent2 6 3" xfId="2282" xr:uid="{00000000-0005-0000-0000-0000DB520000}"/>
    <cellStyle name="Accent2 6 4" xfId="8373" xr:uid="{00000000-0005-0000-0000-0000DC520000}"/>
    <cellStyle name="Accent2 6 5" xfId="21805" xr:uid="{00000000-0005-0000-0000-0000DD520000}"/>
    <cellStyle name="Accent2 6 6" xfId="20936" xr:uid="{00000000-0005-0000-0000-0000DE520000}"/>
    <cellStyle name="Accent2 6 7" xfId="23482" xr:uid="{00000000-0005-0000-0000-0000DF520000}"/>
    <cellStyle name="Accent2 6 8" xfId="20119" xr:uid="{00000000-0005-0000-0000-0000E0520000}"/>
    <cellStyle name="Accent2 6 9" xfId="30351" xr:uid="{00000000-0005-0000-0000-0000E1520000}"/>
    <cellStyle name="Accent2 7" xfId="2283" xr:uid="{00000000-0005-0000-0000-0000E2520000}"/>
    <cellStyle name="Accent2 7 10" xfId="34327" xr:uid="{00000000-0005-0000-0000-0000E3520000}"/>
    <cellStyle name="Accent2 7 11" xfId="35726" xr:uid="{00000000-0005-0000-0000-0000E4520000}"/>
    <cellStyle name="Accent2 7 12" xfId="37060" xr:uid="{00000000-0005-0000-0000-0000E5520000}"/>
    <cellStyle name="Accent2 7 13" xfId="38294" xr:uid="{00000000-0005-0000-0000-0000E6520000}"/>
    <cellStyle name="Accent2 7 14" xfId="39426" xr:uid="{00000000-0005-0000-0000-0000E7520000}"/>
    <cellStyle name="Accent2 7 15" xfId="40454" xr:uid="{00000000-0005-0000-0000-0000E8520000}"/>
    <cellStyle name="Accent2 7 16" xfId="41333" xr:uid="{00000000-0005-0000-0000-0000E9520000}"/>
    <cellStyle name="Accent2 7 2" xfId="2284" xr:uid="{00000000-0005-0000-0000-0000EA520000}"/>
    <cellStyle name="Accent2 7 3" xfId="2285" xr:uid="{00000000-0005-0000-0000-0000EB520000}"/>
    <cellStyle name="Accent2 7 4" xfId="8473" xr:uid="{00000000-0005-0000-0000-0000EC520000}"/>
    <cellStyle name="Accent2 7 5" xfId="21888" xr:uid="{00000000-0005-0000-0000-0000ED520000}"/>
    <cellStyle name="Accent2 7 6" xfId="20859" xr:uid="{00000000-0005-0000-0000-0000EE520000}"/>
    <cellStyle name="Accent2 7 7" xfId="29729" xr:uid="{00000000-0005-0000-0000-0000EF520000}"/>
    <cellStyle name="Accent2 7 8" xfId="31236" xr:uid="{00000000-0005-0000-0000-0000F0520000}"/>
    <cellStyle name="Accent2 7 9" xfId="32852" xr:uid="{00000000-0005-0000-0000-0000F1520000}"/>
    <cellStyle name="Accent2 8" xfId="2286" xr:uid="{00000000-0005-0000-0000-0000F2520000}"/>
    <cellStyle name="Accent2 8 10" xfId="21042" xr:uid="{00000000-0005-0000-0000-0000F3520000}"/>
    <cellStyle name="Accent2 8 11" xfId="26926" xr:uid="{00000000-0005-0000-0000-0000F4520000}"/>
    <cellStyle name="Accent2 8 12" xfId="27741" xr:uid="{00000000-0005-0000-0000-0000F5520000}"/>
    <cellStyle name="Accent2 8 13" xfId="9561" xr:uid="{00000000-0005-0000-0000-0000F6520000}"/>
    <cellStyle name="Accent2 8 14" xfId="19787" xr:uid="{00000000-0005-0000-0000-0000F7520000}"/>
    <cellStyle name="Accent2 8 15" xfId="30233" xr:uid="{00000000-0005-0000-0000-0000F8520000}"/>
    <cellStyle name="Accent2 8 16" xfId="13369" xr:uid="{00000000-0005-0000-0000-0000F9520000}"/>
    <cellStyle name="Accent2 8 2" xfId="2287" xr:uid="{00000000-0005-0000-0000-0000FA520000}"/>
    <cellStyle name="Accent2 8 3" xfId="2288" xr:uid="{00000000-0005-0000-0000-0000FB520000}"/>
    <cellStyle name="Accent2 8 4" xfId="8572" xr:uid="{00000000-0005-0000-0000-0000FC520000}"/>
    <cellStyle name="Accent2 8 5" xfId="21969" xr:uid="{00000000-0005-0000-0000-0000FD520000}"/>
    <cellStyle name="Accent2 8 6" xfId="20780" xr:uid="{00000000-0005-0000-0000-0000FE520000}"/>
    <cellStyle name="Accent2 8 7" xfId="26908" xr:uid="{00000000-0005-0000-0000-0000FF520000}"/>
    <cellStyle name="Accent2 8 8" xfId="9590" xr:uid="{00000000-0005-0000-0000-000000530000}"/>
    <cellStyle name="Accent2 8 9" xfId="23732" xr:uid="{00000000-0005-0000-0000-000001530000}"/>
    <cellStyle name="Accent2 9" xfId="2289" xr:uid="{00000000-0005-0000-0000-000002530000}"/>
    <cellStyle name="Accent2 9 10" xfId="24253" xr:uid="{00000000-0005-0000-0000-000003530000}"/>
    <cellStyle name="Accent2 9 11" xfId="23311" xr:uid="{00000000-0005-0000-0000-000004530000}"/>
    <cellStyle name="Accent2 9 12" xfId="27324" xr:uid="{00000000-0005-0000-0000-000005530000}"/>
    <cellStyle name="Accent2 9 13" xfId="20601" xr:uid="{00000000-0005-0000-0000-000006530000}"/>
    <cellStyle name="Accent2 9 14" xfId="25153" xr:uid="{00000000-0005-0000-0000-000007530000}"/>
    <cellStyle name="Accent2 9 15" xfId="24053" xr:uid="{00000000-0005-0000-0000-000008530000}"/>
    <cellStyle name="Accent2 9 16" xfId="29408" xr:uid="{00000000-0005-0000-0000-000009530000}"/>
    <cellStyle name="Accent2 9 2" xfId="2290" xr:uid="{00000000-0005-0000-0000-00000A530000}"/>
    <cellStyle name="Accent2 9 3" xfId="2291" xr:uid="{00000000-0005-0000-0000-00000B530000}"/>
    <cellStyle name="Accent2 9 4" xfId="8673" xr:uid="{00000000-0005-0000-0000-00000C530000}"/>
    <cellStyle name="Accent2 9 5" xfId="22053" xr:uid="{00000000-0005-0000-0000-00000D530000}"/>
    <cellStyle name="Accent2 9 6" xfId="20703" xr:uid="{00000000-0005-0000-0000-00000E530000}"/>
    <cellStyle name="Accent2 9 7" xfId="28053" xr:uid="{00000000-0005-0000-0000-00000F530000}"/>
    <cellStyle name="Accent2 9 8" xfId="25878" xr:uid="{00000000-0005-0000-0000-000010530000}"/>
    <cellStyle name="Accent2 9 9" xfId="26920" xr:uid="{00000000-0005-0000-0000-000011530000}"/>
    <cellStyle name="Accent3 10" xfId="2293" xr:uid="{00000000-0005-0000-0000-000012530000}"/>
    <cellStyle name="Accent3 10 10" xfId="26128" xr:uid="{00000000-0005-0000-0000-000013530000}"/>
    <cellStyle name="Accent3 10 11" xfId="13242" xr:uid="{00000000-0005-0000-0000-000014530000}"/>
    <cellStyle name="Accent3 10 12" xfId="23204" xr:uid="{00000000-0005-0000-0000-000015530000}"/>
    <cellStyle name="Accent3 10 13" xfId="19190" xr:uid="{00000000-0005-0000-0000-000016530000}"/>
    <cellStyle name="Accent3 10 14" xfId="23688" xr:uid="{00000000-0005-0000-0000-000017530000}"/>
    <cellStyle name="Accent3 10 15" xfId="21045" xr:uid="{00000000-0005-0000-0000-000018530000}"/>
    <cellStyle name="Accent3 10 16" xfId="20835" xr:uid="{00000000-0005-0000-0000-000019530000}"/>
    <cellStyle name="Accent3 10 2" xfId="2294" xr:uid="{00000000-0005-0000-0000-00001A530000}"/>
    <cellStyle name="Accent3 10 3" xfId="2295" xr:uid="{00000000-0005-0000-0000-00001B530000}"/>
    <cellStyle name="Accent3 10 4" xfId="8773" xr:uid="{00000000-0005-0000-0000-00001C530000}"/>
    <cellStyle name="Accent3 10 5" xfId="22139" xr:uid="{00000000-0005-0000-0000-00001D530000}"/>
    <cellStyle name="Accent3 10 6" xfId="20629" xr:uid="{00000000-0005-0000-0000-00001E530000}"/>
    <cellStyle name="Accent3 10 7" xfId="23526" xr:uid="{00000000-0005-0000-0000-00001F530000}"/>
    <cellStyle name="Accent3 10 8" xfId="20662" xr:uid="{00000000-0005-0000-0000-000020530000}"/>
    <cellStyle name="Accent3 10 9" xfId="30212" xr:uid="{00000000-0005-0000-0000-000021530000}"/>
    <cellStyle name="Accent3 11" xfId="2296" xr:uid="{00000000-0005-0000-0000-000022530000}"/>
    <cellStyle name="Accent3 11 10" xfId="13289" xr:uid="{00000000-0005-0000-0000-000023530000}"/>
    <cellStyle name="Accent3 11 11" xfId="20084" xr:uid="{00000000-0005-0000-0000-000024530000}"/>
    <cellStyle name="Accent3 11 12" xfId="26664" xr:uid="{00000000-0005-0000-0000-000025530000}"/>
    <cellStyle name="Accent3 11 13" xfId="19620" xr:uid="{00000000-0005-0000-0000-000026530000}"/>
    <cellStyle name="Accent3 11 14" xfId="26548" xr:uid="{00000000-0005-0000-0000-000027530000}"/>
    <cellStyle name="Accent3 11 15" xfId="20737" xr:uid="{00000000-0005-0000-0000-000028530000}"/>
    <cellStyle name="Accent3 11 16" xfId="29814" xr:uid="{00000000-0005-0000-0000-000029530000}"/>
    <cellStyle name="Accent3 11 2" xfId="2297" xr:uid="{00000000-0005-0000-0000-00002A530000}"/>
    <cellStyle name="Accent3 11 3" xfId="2298" xr:uid="{00000000-0005-0000-0000-00002B530000}"/>
    <cellStyle name="Accent3 11 4" xfId="8873" xr:uid="{00000000-0005-0000-0000-00002C530000}"/>
    <cellStyle name="Accent3 11 5" xfId="22224" xr:uid="{00000000-0005-0000-0000-00002D530000}"/>
    <cellStyle name="Accent3 11 6" xfId="20555" xr:uid="{00000000-0005-0000-0000-00002E530000}"/>
    <cellStyle name="Accent3 11 7" xfId="24301" xr:uid="{00000000-0005-0000-0000-00002F530000}"/>
    <cellStyle name="Accent3 11 8" xfId="29715" xr:uid="{00000000-0005-0000-0000-000030530000}"/>
    <cellStyle name="Accent3 11 9" xfId="26814" xr:uid="{00000000-0005-0000-0000-000031530000}"/>
    <cellStyle name="Accent3 12" xfId="2299" xr:uid="{00000000-0005-0000-0000-000032530000}"/>
    <cellStyle name="Accent3 12 10" xfId="25310" xr:uid="{00000000-0005-0000-0000-000033530000}"/>
    <cellStyle name="Accent3 12 11" xfId="25068" xr:uid="{00000000-0005-0000-0000-000034530000}"/>
    <cellStyle name="Accent3 12 12" xfId="26472" xr:uid="{00000000-0005-0000-0000-000035530000}"/>
    <cellStyle name="Accent3 12 13" xfId="30423" xr:uid="{00000000-0005-0000-0000-000036530000}"/>
    <cellStyle name="Accent3 12 14" xfId="32063" xr:uid="{00000000-0005-0000-0000-000037530000}"/>
    <cellStyle name="Accent3 12 15" xfId="33577" xr:uid="{00000000-0005-0000-0000-000038530000}"/>
    <cellStyle name="Accent3 12 16" xfId="35017" xr:uid="{00000000-0005-0000-0000-000039530000}"/>
    <cellStyle name="Accent3 12 2" xfId="2300" xr:uid="{00000000-0005-0000-0000-00003A530000}"/>
    <cellStyle name="Accent3 12 3" xfId="2301" xr:uid="{00000000-0005-0000-0000-00003B530000}"/>
    <cellStyle name="Accent3 12 4" xfId="8975" xr:uid="{00000000-0005-0000-0000-00003C530000}"/>
    <cellStyle name="Accent3 12 5" xfId="22303" xr:uid="{00000000-0005-0000-0000-00003D530000}"/>
    <cellStyle name="Accent3 12 6" xfId="20468" xr:uid="{00000000-0005-0000-0000-00003E530000}"/>
    <cellStyle name="Accent3 12 7" xfId="25175" xr:uid="{00000000-0005-0000-0000-00003F530000}"/>
    <cellStyle name="Accent3 12 8" xfId="28486" xr:uid="{00000000-0005-0000-0000-000040530000}"/>
    <cellStyle name="Accent3 12 9" xfId="19471" xr:uid="{00000000-0005-0000-0000-000041530000}"/>
    <cellStyle name="Accent3 13" xfId="2302" xr:uid="{00000000-0005-0000-0000-000042530000}"/>
    <cellStyle name="Accent3 13 10" xfId="28531" xr:uid="{00000000-0005-0000-0000-000043530000}"/>
    <cellStyle name="Accent3 13 11" xfId="25628" xr:uid="{00000000-0005-0000-0000-000044530000}"/>
    <cellStyle name="Accent3 13 12" xfId="23095" xr:uid="{00000000-0005-0000-0000-000045530000}"/>
    <cellStyle name="Accent3 13 13" xfId="3228" xr:uid="{00000000-0005-0000-0000-000046530000}"/>
    <cellStyle name="Accent3 13 14" xfId="22088" xr:uid="{00000000-0005-0000-0000-000047530000}"/>
    <cellStyle name="Accent3 13 15" xfId="28521" xr:uid="{00000000-0005-0000-0000-000048530000}"/>
    <cellStyle name="Accent3 13 16" xfId="22737" xr:uid="{00000000-0005-0000-0000-000049530000}"/>
    <cellStyle name="Accent3 13 2" xfId="2303" xr:uid="{00000000-0005-0000-0000-00004A530000}"/>
    <cellStyle name="Accent3 13 3" xfId="2304" xr:uid="{00000000-0005-0000-0000-00004B530000}"/>
    <cellStyle name="Accent3 13 4" xfId="9072" xr:uid="{00000000-0005-0000-0000-00004C530000}"/>
    <cellStyle name="Accent3 13 5" xfId="22392" xr:uid="{00000000-0005-0000-0000-00004D530000}"/>
    <cellStyle name="Accent3 13 6" xfId="20387" xr:uid="{00000000-0005-0000-0000-00004E530000}"/>
    <cellStyle name="Accent3 13 7" xfId="27432" xr:uid="{00000000-0005-0000-0000-00004F530000}"/>
    <cellStyle name="Accent3 13 8" xfId="19388" xr:uid="{00000000-0005-0000-0000-000050530000}"/>
    <cellStyle name="Accent3 13 9" xfId="13340" xr:uid="{00000000-0005-0000-0000-000051530000}"/>
    <cellStyle name="Accent3 14" xfId="2305" xr:uid="{00000000-0005-0000-0000-000052530000}"/>
    <cellStyle name="Accent3 14 10" xfId="22417" xr:uid="{00000000-0005-0000-0000-000053530000}"/>
    <cellStyle name="Accent3 14 11" xfId="27831" xr:uid="{00000000-0005-0000-0000-000054530000}"/>
    <cellStyle name="Accent3 14 12" xfId="25983" xr:uid="{00000000-0005-0000-0000-000055530000}"/>
    <cellStyle name="Accent3 14 13" xfId="19201" xr:uid="{00000000-0005-0000-0000-000056530000}"/>
    <cellStyle name="Accent3 14 14" xfId="27149" xr:uid="{00000000-0005-0000-0000-000057530000}"/>
    <cellStyle name="Accent3 14 15" xfId="21737" xr:uid="{00000000-0005-0000-0000-000058530000}"/>
    <cellStyle name="Accent3 14 16" xfId="26196" xr:uid="{00000000-0005-0000-0000-000059530000}"/>
    <cellStyle name="Accent3 14 2" xfId="2306" xr:uid="{00000000-0005-0000-0000-00005A530000}"/>
    <cellStyle name="Accent3 14 3" xfId="2307" xr:uid="{00000000-0005-0000-0000-00005B530000}"/>
    <cellStyle name="Accent3 14 4" xfId="9168" xr:uid="{00000000-0005-0000-0000-00005C530000}"/>
    <cellStyle name="Accent3 14 5" xfId="22470" xr:uid="{00000000-0005-0000-0000-00005D530000}"/>
    <cellStyle name="Accent3 14 6" xfId="20308" xr:uid="{00000000-0005-0000-0000-00005E530000}"/>
    <cellStyle name="Accent3 14 7" xfId="22264" xr:uid="{00000000-0005-0000-0000-00005F530000}"/>
    <cellStyle name="Accent3 14 8" xfId="22486" xr:uid="{00000000-0005-0000-0000-000060530000}"/>
    <cellStyle name="Accent3 14 9" xfId="24152" xr:uid="{00000000-0005-0000-0000-000061530000}"/>
    <cellStyle name="Accent3 15" xfId="2308" xr:uid="{00000000-0005-0000-0000-000062530000}"/>
    <cellStyle name="Accent3 15 10" xfId="25338" xr:uid="{00000000-0005-0000-0000-000063530000}"/>
    <cellStyle name="Accent3 15 11" xfId="29650" xr:uid="{00000000-0005-0000-0000-000064530000}"/>
    <cellStyle name="Accent3 15 12" xfId="20091" xr:uid="{00000000-0005-0000-0000-000065530000}"/>
    <cellStyle name="Accent3 15 13" xfId="24962" xr:uid="{00000000-0005-0000-0000-000066530000}"/>
    <cellStyle name="Accent3 15 14" xfId="19406" xr:uid="{00000000-0005-0000-0000-000067530000}"/>
    <cellStyle name="Accent3 15 15" xfId="19614" xr:uid="{00000000-0005-0000-0000-000068530000}"/>
    <cellStyle name="Accent3 15 16" xfId="27451" xr:uid="{00000000-0005-0000-0000-000069530000}"/>
    <cellStyle name="Accent3 15 2" xfId="2309" xr:uid="{00000000-0005-0000-0000-00006A530000}"/>
    <cellStyle name="Accent3 15 3" xfId="2310" xr:uid="{00000000-0005-0000-0000-00006B530000}"/>
    <cellStyle name="Accent3 15 4" xfId="9264" xr:uid="{00000000-0005-0000-0000-00006C530000}"/>
    <cellStyle name="Accent3 15 5" xfId="22546" xr:uid="{00000000-0005-0000-0000-00006D530000}"/>
    <cellStyle name="Accent3 15 6" xfId="20225" xr:uid="{00000000-0005-0000-0000-00006E530000}"/>
    <cellStyle name="Accent3 15 7" xfId="24059" xr:uid="{00000000-0005-0000-0000-00006F530000}"/>
    <cellStyle name="Accent3 15 8" xfId="29574" xr:uid="{00000000-0005-0000-0000-000070530000}"/>
    <cellStyle name="Accent3 15 9" xfId="9681" xr:uid="{00000000-0005-0000-0000-000071530000}"/>
    <cellStyle name="Accent3 16" xfId="2311" xr:uid="{00000000-0005-0000-0000-000072530000}"/>
    <cellStyle name="Accent3 16 10" xfId="19108" xr:uid="{00000000-0005-0000-0000-000073530000}"/>
    <cellStyle name="Accent3 16 11" xfId="29661" xr:uid="{00000000-0005-0000-0000-000074530000}"/>
    <cellStyle name="Accent3 16 12" xfId="31169" xr:uid="{00000000-0005-0000-0000-000075530000}"/>
    <cellStyle name="Accent3 16 13" xfId="32789" xr:uid="{00000000-0005-0000-0000-000076530000}"/>
    <cellStyle name="Accent3 16 14" xfId="34265" xr:uid="{00000000-0005-0000-0000-000077530000}"/>
    <cellStyle name="Accent3 16 15" xfId="35668" xr:uid="{00000000-0005-0000-0000-000078530000}"/>
    <cellStyle name="Accent3 16 16" xfId="37005" xr:uid="{00000000-0005-0000-0000-000079530000}"/>
    <cellStyle name="Accent3 16 2" xfId="2312" xr:uid="{00000000-0005-0000-0000-00007A530000}"/>
    <cellStyle name="Accent3 16 3" xfId="2313" xr:uid="{00000000-0005-0000-0000-00007B530000}"/>
    <cellStyle name="Accent3 16 4" xfId="9358" xr:uid="{00000000-0005-0000-0000-00007C530000}"/>
    <cellStyle name="Accent3 16 5" xfId="22622" xr:uid="{00000000-0005-0000-0000-00007D530000}"/>
    <cellStyle name="Accent3 16 6" xfId="20149" xr:uid="{00000000-0005-0000-0000-00007E530000}"/>
    <cellStyle name="Accent3 16 7" xfId="26623" xr:uid="{00000000-0005-0000-0000-00007F530000}"/>
    <cellStyle name="Accent3 16 8" xfId="20509" xr:uid="{00000000-0005-0000-0000-000080530000}"/>
    <cellStyle name="Accent3 16 9" xfId="21438" xr:uid="{00000000-0005-0000-0000-000081530000}"/>
    <cellStyle name="Accent3 17" xfId="2314" xr:uid="{00000000-0005-0000-0000-000082530000}"/>
    <cellStyle name="Accent3 17 10" xfId="36453" xr:uid="{00000000-0005-0000-0000-000083530000}"/>
    <cellStyle name="Accent3 17 11" xfId="37734" xr:uid="{00000000-0005-0000-0000-000084530000}"/>
    <cellStyle name="Accent3 17 12" xfId="38912" xr:uid="{00000000-0005-0000-0000-000085530000}"/>
    <cellStyle name="Accent3 17 13" xfId="39994" xr:uid="{00000000-0005-0000-0000-000086530000}"/>
    <cellStyle name="Accent3 17 14" xfId="40941" xr:uid="{00000000-0005-0000-0000-000087530000}"/>
    <cellStyle name="Accent3 17 2" xfId="13472" xr:uid="{00000000-0005-0000-0000-000088530000}"/>
    <cellStyle name="Accent3 17 3" xfId="25896" xr:uid="{00000000-0005-0000-0000-000089530000}"/>
    <cellStyle name="Accent3 17 4" xfId="19832" xr:uid="{00000000-0005-0000-0000-00008A530000}"/>
    <cellStyle name="Accent3 17 5" xfId="28979" xr:uid="{00000000-0005-0000-0000-00008B530000}"/>
    <cellStyle name="Accent3 17 6" xfId="30511" xr:uid="{00000000-0005-0000-0000-00008C530000}"/>
    <cellStyle name="Accent3 17 7" xfId="32146" xr:uid="{00000000-0005-0000-0000-00008D530000}"/>
    <cellStyle name="Accent3 17 8" xfId="33656" xr:uid="{00000000-0005-0000-0000-00008E530000}"/>
    <cellStyle name="Accent3 17 9" xfId="35090" xr:uid="{00000000-0005-0000-0000-00008F530000}"/>
    <cellStyle name="Accent3 18" xfId="2315" xr:uid="{00000000-0005-0000-0000-000090530000}"/>
    <cellStyle name="Accent3 18 10" xfId="23646" xr:uid="{00000000-0005-0000-0000-000091530000}"/>
    <cellStyle name="Accent3 18 11" xfId="20504" xr:uid="{00000000-0005-0000-0000-000092530000}"/>
    <cellStyle name="Accent3 18 12" xfId="31225" xr:uid="{00000000-0005-0000-0000-000093530000}"/>
    <cellStyle name="Accent3 18 13" xfId="32842" xr:uid="{00000000-0005-0000-0000-000094530000}"/>
    <cellStyle name="Accent3 18 14" xfId="34318" xr:uid="{00000000-0005-0000-0000-000095530000}"/>
    <cellStyle name="Accent3 18 2" xfId="15854" xr:uid="{00000000-0005-0000-0000-000096530000}"/>
    <cellStyle name="Accent3 18 3" xfId="27708" xr:uid="{00000000-0005-0000-0000-000097530000}"/>
    <cellStyle name="Accent3 18 4" xfId="29311" xr:uid="{00000000-0005-0000-0000-000098530000}"/>
    <cellStyle name="Accent3 18 5" xfId="30914" xr:uid="{00000000-0005-0000-0000-000099530000}"/>
    <cellStyle name="Accent3 18 6" xfId="22804" xr:uid="{00000000-0005-0000-0000-00009A530000}"/>
    <cellStyle name="Accent3 18 7" xfId="20007" xr:uid="{00000000-0005-0000-0000-00009B530000}"/>
    <cellStyle name="Accent3 18 8" xfId="24970" xr:uid="{00000000-0005-0000-0000-00009C530000}"/>
    <cellStyle name="Accent3 18 9" xfId="29862" xr:uid="{00000000-0005-0000-0000-00009D530000}"/>
    <cellStyle name="Accent3 19" xfId="2316" xr:uid="{00000000-0005-0000-0000-00009E530000}"/>
    <cellStyle name="Accent3 19 10" xfId="36890" xr:uid="{00000000-0005-0000-0000-00009F530000}"/>
    <cellStyle name="Accent3 19 11" xfId="38135" xr:uid="{00000000-0005-0000-0000-0000A0530000}"/>
    <cellStyle name="Accent3 19 12" xfId="39282" xr:uid="{00000000-0005-0000-0000-0000A1530000}"/>
    <cellStyle name="Accent3 19 13" xfId="40322" xr:uid="{00000000-0005-0000-0000-0000A2530000}"/>
    <cellStyle name="Accent3 19 14" xfId="41218" xr:uid="{00000000-0005-0000-0000-0000A3530000}"/>
    <cellStyle name="Accent3 19 2" xfId="15949" xr:uid="{00000000-0005-0000-0000-0000A4530000}"/>
    <cellStyle name="Accent3 19 3" xfId="27784" xr:uid="{00000000-0005-0000-0000-0000A5530000}"/>
    <cellStyle name="Accent3 19 4" xfId="9775" xr:uid="{00000000-0005-0000-0000-0000A6530000}"/>
    <cellStyle name="Accent3 19 5" xfId="29527" xr:uid="{00000000-0005-0000-0000-0000A7530000}"/>
    <cellStyle name="Accent3 19 6" xfId="31042" xr:uid="{00000000-0005-0000-0000-0000A8530000}"/>
    <cellStyle name="Accent3 19 7" xfId="32664" xr:uid="{00000000-0005-0000-0000-0000A9530000}"/>
    <cellStyle name="Accent3 19 8" xfId="34142" xr:uid="{00000000-0005-0000-0000-0000AA530000}"/>
    <cellStyle name="Accent3 19 9" xfId="35550" xr:uid="{00000000-0005-0000-0000-0000AB530000}"/>
    <cellStyle name="Accent3 2" xfId="2317" xr:uid="{00000000-0005-0000-0000-0000AC530000}"/>
    <cellStyle name="Accent3 2 10" xfId="27049" xr:uid="{00000000-0005-0000-0000-0000AD530000}"/>
    <cellStyle name="Accent3 2 11" xfId="28822" xr:uid="{00000000-0005-0000-0000-0000AE530000}"/>
    <cellStyle name="Accent3 2 12" xfId="30367" xr:uid="{00000000-0005-0000-0000-0000AF530000}"/>
    <cellStyle name="Accent3 2 13" xfId="32005" xr:uid="{00000000-0005-0000-0000-0000B0530000}"/>
    <cellStyle name="Accent3 2 14" xfId="33519" xr:uid="{00000000-0005-0000-0000-0000B1530000}"/>
    <cellStyle name="Accent3 2 15" xfId="34961" xr:uid="{00000000-0005-0000-0000-0000B2530000}"/>
    <cellStyle name="Accent3 2 16" xfId="36332" xr:uid="{00000000-0005-0000-0000-0000B3530000}"/>
    <cellStyle name="Accent3 2 2" xfId="2318" xr:uid="{00000000-0005-0000-0000-0000B4530000}"/>
    <cellStyle name="Accent3 2 3" xfId="2319" xr:uid="{00000000-0005-0000-0000-0000B5530000}"/>
    <cellStyle name="Accent3 2 4" xfId="7977" xr:uid="{00000000-0005-0000-0000-0000B6530000}"/>
    <cellStyle name="Accent3 2 5" xfId="21484" xr:uid="{00000000-0005-0000-0000-0000B7530000}"/>
    <cellStyle name="Accent3 2 6" xfId="23453" xr:uid="{00000000-0005-0000-0000-0000B8530000}"/>
    <cellStyle name="Accent3 2 7" xfId="23362" xr:uid="{00000000-0005-0000-0000-0000B9530000}"/>
    <cellStyle name="Accent3 2 8" xfId="25249" xr:uid="{00000000-0005-0000-0000-0000BA530000}"/>
    <cellStyle name="Accent3 2 9" xfId="23162" xr:uid="{00000000-0005-0000-0000-0000BB530000}"/>
    <cellStyle name="Accent3 20" xfId="2320" xr:uid="{00000000-0005-0000-0000-0000BC530000}"/>
    <cellStyle name="Accent3 20 10" xfId="35676" xr:uid="{00000000-0005-0000-0000-0000BD530000}"/>
    <cellStyle name="Accent3 20 11" xfId="37013" xr:uid="{00000000-0005-0000-0000-0000BE530000}"/>
    <cellStyle name="Accent3 20 12" xfId="38249" xr:uid="{00000000-0005-0000-0000-0000BF530000}"/>
    <cellStyle name="Accent3 20 13" xfId="39387" xr:uid="{00000000-0005-0000-0000-0000C0530000}"/>
    <cellStyle name="Accent3 20 14" xfId="40419" xr:uid="{00000000-0005-0000-0000-0000C1530000}"/>
    <cellStyle name="Accent3 20 2" xfId="16046" xr:uid="{00000000-0005-0000-0000-0000C2530000}"/>
    <cellStyle name="Accent3 20 3" xfId="27863" xr:uid="{00000000-0005-0000-0000-0000C3530000}"/>
    <cellStyle name="Accent3 20 4" xfId="25938" xr:uid="{00000000-0005-0000-0000-0000C4530000}"/>
    <cellStyle name="Accent3 20 5" xfId="13181" xr:uid="{00000000-0005-0000-0000-0000C5530000}"/>
    <cellStyle name="Accent3 20 6" xfId="29670" xr:uid="{00000000-0005-0000-0000-0000C6530000}"/>
    <cellStyle name="Accent3 20 7" xfId="22424" xr:uid="{00000000-0005-0000-0000-0000C7530000}"/>
    <cellStyle name="Accent3 20 8" xfId="32797" xr:uid="{00000000-0005-0000-0000-0000C8530000}"/>
    <cellStyle name="Accent3 20 9" xfId="34273" xr:uid="{00000000-0005-0000-0000-0000C9530000}"/>
    <cellStyle name="Accent3 21" xfId="2321" xr:uid="{00000000-0005-0000-0000-0000CA530000}"/>
    <cellStyle name="Accent3 21 10" xfId="35152" xr:uid="{00000000-0005-0000-0000-0000CB530000}"/>
    <cellStyle name="Accent3 21 11" xfId="36510" xr:uid="{00000000-0005-0000-0000-0000CC530000}"/>
    <cellStyle name="Accent3 21 12" xfId="37785" xr:uid="{00000000-0005-0000-0000-0000CD530000}"/>
    <cellStyle name="Accent3 21 13" xfId="38959" xr:uid="{00000000-0005-0000-0000-0000CE530000}"/>
    <cellStyle name="Accent3 21 14" xfId="40035" xr:uid="{00000000-0005-0000-0000-0000CF530000}"/>
    <cellStyle name="Accent3 21 2" xfId="16143" xr:uid="{00000000-0005-0000-0000-0000D0530000}"/>
    <cellStyle name="Accent3 21 3" xfId="27940" xr:uid="{00000000-0005-0000-0000-0000D1530000}"/>
    <cellStyle name="Accent3 21 4" xfId="22950" xr:uid="{00000000-0005-0000-0000-0000D2530000}"/>
    <cellStyle name="Accent3 21 5" xfId="29966" xr:uid="{00000000-0005-0000-0000-0000D3530000}"/>
    <cellStyle name="Accent3 21 6" xfId="29043" xr:uid="{00000000-0005-0000-0000-0000D4530000}"/>
    <cellStyle name="Accent3 21 7" xfId="30580" xr:uid="{00000000-0005-0000-0000-0000D5530000}"/>
    <cellStyle name="Accent3 21 8" xfId="32212" xr:uid="{00000000-0005-0000-0000-0000D6530000}"/>
    <cellStyle name="Accent3 21 9" xfId="33720" xr:uid="{00000000-0005-0000-0000-0000D7530000}"/>
    <cellStyle name="Accent3 22" xfId="2322" xr:uid="{00000000-0005-0000-0000-0000D8530000}"/>
    <cellStyle name="Accent3 22 10" xfId="26726" xr:uid="{00000000-0005-0000-0000-0000D9530000}"/>
    <cellStyle name="Accent3 22 11" xfId="19608" xr:uid="{00000000-0005-0000-0000-0000DA530000}"/>
    <cellStyle name="Accent3 22 12" xfId="29988" xr:uid="{00000000-0005-0000-0000-0000DB530000}"/>
    <cellStyle name="Accent3 22 13" xfId="31483" xr:uid="{00000000-0005-0000-0000-0000DC530000}"/>
    <cellStyle name="Accent3 22 14" xfId="33094" xr:uid="{00000000-0005-0000-0000-0000DD530000}"/>
    <cellStyle name="Accent3 22 2" xfId="16239" xr:uid="{00000000-0005-0000-0000-0000DE530000}"/>
    <cellStyle name="Accent3 22 3" xfId="28015" xr:uid="{00000000-0005-0000-0000-0000DF530000}"/>
    <cellStyle name="Accent3 22 4" xfId="25856" xr:uid="{00000000-0005-0000-0000-0000E0530000}"/>
    <cellStyle name="Accent3 22 5" xfId="26080" xr:uid="{00000000-0005-0000-0000-0000E1530000}"/>
    <cellStyle name="Accent3 22 6" xfId="24925" xr:uid="{00000000-0005-0000-0000-0000E2530000}"/>
    <cellStyle name="Accent3 22 7" xfId="23138" xr:uid="{00000000-0005-0000-0000-0000E3530000}"/>
    <cellStyle name="Accent3 22 8" xfId="24473" xr:uid="{00000000-0005-0000-0000-0000E4530000}"/>
    <cellStyle name="Accent3 22 9" xfId="24444" xr:uid="{00000000-0005-0000-0000-0000E5530000}"/>
    <cellStyle name="Accent3 23" xfId="2323" xr:uid="{00000000-0005-0000-0000-0000E6530000}"/>
    <cellStyle name="Accent3 23 10" xfId="25527" xr:uid="{00000000-0005-0000-0000-0000E7530000}"/>
    <cellStyle name="Accent3 23 11" xfId="19088" xr:uid="{00000000-0005-0000-0000-0000E8530000}"/>
    <cellStyle name="Accent3 23 12" xfId="30265" xr:uid="{00000000-0005-0000-0000-0000E9530000}"/>
    <cellStyle name="Accent3 23 13" xfId="31907" xr:uid="{00000000-0005-0000-0000-0000EA530000}"/>
    <cellStyle name="Accent3 23 14" xfId="33429" xr:uid="{00000000-0005-0000-0000-0000EB530000}"/>
    <cellStyle name="Accent3 23 2" xfId="16335" xr:uid="{00000000-0005-0000-0000-0000EC530000}"/>
    <cellStyle name="Accent3 23 3" xfId="28092" xr:uid="{00000000-0005-0000-0000-0000ED530000}"/>
    <cellStyle name="Accent3 23 4" xfId="22902" xr:uid="{00000000-0005-0000-0000-0000EE530000}"/>
    <cellStyle name="Accent3 23 5" xfId="19258" xr:uid="{00000000-0005-0000-0000-0000EF530000}"/>
    <cellStyle name="Accent3 23 6" xfId="13222" xr:uid="{00000000-0005-0000-0000-0000F0530000}"/>
    <cellStyle name="Accent3 23 7" xfId="25224" xr:uid="{00000000-0005-0000-0000-0000F1530000}"/>
    <cellStyle name="Accent3 23 8" xfId="29490" xr:uid="{00000000-0005-0000-0000-0000F2530000}"/>
    <cellStyle name="Accent3 23 9" xfId="23911" xr:uid="{00000000-0005-0000-0000-0000F3530000}"/>
    <cellStyle name="Accent3 24" xfId="2324" xr:uid="{00000000-0005-0000-0000-0000F4530000}"/>
    <cellStyle name="Accent3 24 10" xfId="36112" xr:uid="{00000000-0005-0000-0000-0000F5530000}"/>
    <cellStyle name="Accent3 24 11" xfId="37419" xr:uid="{00000000-0005-0000-0000-0000F6530000}"/>
    <cellStyle name="Accent3 24 12" xfId="38633" xr:uid="{00000000-0005-0000-0000-0000F7530000}"/>
    <cellStyle name="Accent3 24 13" xfId="39740" xr:uid="{00000000-0005-0000-0000-0000F8530000}"/>
    <cellStyle name="Accent3 24 14" xfId="40734" xr:uid="{00000000-0005-0000-0000-0000F9530000}"/>
    <cellStyle name="Accent3 24 2" xfId="16431" xr:uid="{00000000-0005-0000-0000-0000FA530000}"/>
    <cellStyle name="Accent3 24 3" xfId="28165" xr:uid="{00000000-0005-0000-0000-0000FB530000}"/>
    <cellStyle name="Accent3 24 4" xfId="22866" xr:uid="{00000000-0005-0000-0000-0000FC530000}"/>
    <cellStyle name="Accent3 24 5" xfId="19278" xr:uid="{00000000-0005-0000-0000-0000FD530000}"/>
    <cellStyle name="Accent3 24 6" xfId="23157" xr:uid="{00000000-0005-0000-0000-0000FE530000}"/>
    <cellStyle name="Accent3 24 7" xfId="31669" xr:uid="{00000000-0005-0000-0000-0000FF530000}"/>
    <cellStyle name="Accent3 24 8" xfId="33268" xr:uid="{00000000-0005-0000-0000-000000540000}"/>
    <cellStyle name="Accent3 24 9" xfId="34724" xr:uid="{00000000-0005-0000-0000-000001540000}"/>
    <cellStyle name="Accent3 25" xfId="2325" xr:uid="{00000000-0005-0000-0000-000002540000}"/>
    <cellStyle name="Accent3 25 10" xfId="35848" xr:uid="{00000000-0005-0000-0000-000003540000}"/>
    <cellStyle name="Accent3 25 11" xfId="37175" xr:uid="{00000000-0005-0000-0000-000004540000}"/>
    <cellStyle name="Accent3 25 12" xfId="38402" xr:uid="{00000000-0005-0000-0000-000005540000}"/>
    <cellStyle name="Accent3 25 13" xfId="39528" xr:uid="{00000000-0005-0000-0000-000006540000}"/>
    <cellStyle name="Accent3 25 14" xfId="40547" xr:uid="{00000000-0005-0000-0000-000007540000}"/>
    <cellStyle name="Accent3 25 2" xfId="16527" xr:uid="{00000000-0005-0000-0000-000008540000}"/>
    <cellStyle name="Accent3 25 3" xfId="28239" xr:uid="{00000000-0005-0000-0000-000009540000}"/>
    <cellStyle name="Accent3 25 4" xfId="22829" xr:uid="{00000000-0005-0000-0000-00000A540000}"/>
    <cellStyle name="Accent3 25 5" xfId="19295" xr:uid="{00000000-0005-0000-0000-00000B540000}"/>
    <cellStyle name="Accent3 25 6" xfId="9600" xr:uid="{00000000-0005-0000-0000-00000C540000}"/>
    <cellStyle name="Accent3 25 7" xfId="31364" xr:uid="{00000000-0005-0000-0000-00000D540000}"/>
    <cellStyle name="Accent3 25 8" xfId="32981" xr:uid="{00000000-0005-0000-0000-00000E540000}"/>
    <cellStyle name="Accent3 25 9" xfId="34452" xr:uid="{00000000-0005-0000-0000-00000F540000}"/>
    <cellStyle name="Accent3 26" xfId="2326" xr:uid="{00000000-0005-0000-0000-000010540000}"/>
    <cellStyle name="Accent3 26 10" xfId="32349" xr:uid="{00000000-0005-0000-0000-000011540000}"/>
    <cellStyle name="Accent3 26 11" xfId="33848" xr:uid="{00000000-0005-0000-0000-000012540000}"/>
    <cellStyle name="Accent3 26 12" xfId="35272" xr:uid="{00000000-0005-0000-0000-000013540000}"/>
    <cellStyle name="Accent3 26 13" xfId="36624" xr:uid="{00000000-0005-0000-0000-000014540000}"/>
    <cellStyle name="Accent3 26 14" xfId="37889" xr:uid="{00000000-0005-0000-0000-000015540000}"/>
    <cellStyle name="Accent3 26 2" xfId="16623" xr:uid="{00000000-0005-0000-0000-000016540000}"/>
    <cellStyle name="Accent3 26 3" xfId="28311" xr:uid="{00000000-0005-0000-0000-000017540000}"/>
    <cellStyle name="Accent3 26 4" xfId="22793" xr:uid="{00000000-0005-0000-0000-000018540000}"/>
    <cellStyle name="Accent3 26 5" xfId="19981" xr:uid="{00000000-0005-0000-0000-000019540000}"/>
    <cellStyle name="Accent3 26 6" xfId="27079" xr:uid="{00000000-0005-0000-0000-00001A540000}"/>
    <cellStyle name="Accent3 26 7" xfId="28186" xr:uid="{00000000-0005-0000-0000-00001B540000}"/>
    <cellStyle name="Accent3 26 8" xfId="29190" xr:uid="{00000000-0005-0000-0000-00001C540000}"/>
    <cellStyle name="Accent3 26 9" xfId="30716" xr:uid="{00000000-0005-0000-0000-00001D540000}"/>
    <cellStyle name="Accent3 27" xfId="2327" xr:uid="{00000000-0005-0000-0000-00001E540000}"/>
    <cellStyle name="Accent3 27 10" xfId="31306" xr:uid="{00000000-0005-0000-0000-00001F540000}"/>
    <cellStyle name="Accent3 27 11" xfId="32919" xr:uid="{00000000-0005-0000-0000-000020540000}"/>
    <cellStyle name="Accent3 27 12" xfId="34391" xr:uid="{00000000-0005-0000-0000-000021540000}"/>
    <cellStyle name="Accent3 27 13" xfId="35790" xr:uid="{00000000-0005-0000-0000-000022540000}"/>
    <cellStyle name="Accent3 27 14" xfId="37119" xr:uid="{00000000-0005-0000-0000-000023540000}"/>
    <cellStyle name="Accent3 27 2" xfId="16719" xr:uid="{00000000-0005-0000-0000-000024540000}"/>
    <cellStyle name="Accent3 27 3" xfId="28391" xr:uid="{00000000-0005-0000-0000-000025540000}"/>
    <cellStyle name="Accent3 27 4" xfId="22756" xr:uid="{00000000-0005-0000-0000-000026540000}"/>
    <cellStyle name="Accent3 27 5" xfId="20018" xr:uid="{00000000-0005-0000-0000-000027540000}"/>
    <cellStyle name="Accent3 27 6" xfId="29475" xr:uid="{00000000-0005-0000-0000-000028540000}"/>
    <cellStyle name="Accent3 27 7" xfId="28125" xr:uid="{00000000-0005-0000-0000-000029540000}"/>
    <cellStyle name="Accent3 27 8" xfId="20749" xr:uid="{00000000-0005-0000-0000-00002A540000}"/>
    <cellStyle name="Accent3 27 9" xfId="20602" xr:uid="{00000000-0005-0000-0000-00002B540000}"/>
    <cellStyle name="Accent3 28" xfId="2328" xr:uid="{00000000-0005-0000-0000-00002C540000}"/>
    <cellStyle name="Accent3 28 10" xfId="29588" xr:uid="{00000000-0005-0000-0000-00002D540000}"/>
    <cellStyle name="Accent3 28 11" xfId="31095" xr:uid="{00000000-0005-0000-0000-00002E540000}"/>
    <cellStyle name="Accent3 28 12" xfId="32717" xr:uid="{00000000-0005-0000-0000-00002F540000}"/>
    <cellStyle name="Accent3 28 13" xfId="34193" xr:uid="{00000000-0005-0000-0000-000030540000}"/>
    <cellStyle name="Accent3 28 14" xfId="35600" xr:uid="{00000000-0005-0000-0000-000031540000}"/>
    <cellStyle name="Accent3 28 2" xfId="16815" xr:uid="{00000000-0005-0000-0000-000032540000}"/>
    <cellStyle name="Accent3 28 3" xfId="28473" xr:uid="{00000000-0005-0000-0000-000033540000}"/>
    <cellStyle name="Accent3 28 4" xfId="22719" xr:uid="{00000000-0005-0000-0000-000034540000}"/>
    <cellStyle name="Accent3 28 5" xfId="20055" xr:uid="{00000000-0005-0000-0000-000035540000}"/>
    <cellStyle name="Accent3 28 6" xfId="27230" xr:uid="{00000000-0005-0000-0000-000036540000}"/>
    <cellStyle name="Accent3 28 7" xfId="23368" xr:uid="{00000000-0005-0000-0000-000037540000}"/>
    <cellStyle name="Accent3 28 8" xfId="21933" xr:uid="{00000000-0005-0000-0000-000038540000}"/>
    <cellStyle name="Accent3 28 9" xfId="19107" xr:uid="{00000000-0005-0000-0000-000039540000}"/>
    <cellStyle name="Accent3 29" xfId="2329" xr:uid="{00000000-0005-0000-0000-00003A540000}"/>
    <cellStyle name="Accent3 29 10" xfId="36632" xr:uid="{00000000-0005-0000-0000-00003B540000}"/>
    <cellStyle name="Accent3 29 11" xfId="37895" xr:uid="{00000000-0005-0000-0000-00003C540000}"/>
    <cellStyle name="Accent3 29 12" xfId="39059" xr:uid="{00000000-0005-0000-0000-00003D540000}"/>
    <cellStyle name="Accent3 29 13" xfId="40124" xr:uid="{00000000-0005-0000-0000-00003E540000}"/>
    <cellStyle name="Accent3 29 14" xfId="41050" xr:uid="{00000000-0005-0000-0000-00003F540000}"/>
    <cellStyle name="Accent3 29 2" xfId="16911" xr:uid="{00000000-0005-0000-0000-000040540000}"/>
    <cellStyle name="Accent3 29 3" xfId="28556" xr:uid="{00000000-0005-0000-0000-000041540000}"/>
    <cellStyle name="Accent3 29 4" xfId="19327" xr:uid="{00000000-0005-0000-0000-000042540000}"/>
    <cellStyle name="Accent3 29 5" xfId="29201" xr:uid="{00000000-0005-0000-0000-000043540000}"/>
    <cellStyle name="Accent3 29 6" xfId="30727" xr:uid="{00000000-0005-0000-0000-000044540000}"/>
    <cellStyle name="Accent3 29 7" xfId="32360" xr:uid="{00000000-0005-0000-0000-000045540000}"/>
    <cellStyle name="Accent3 29 8" xfId="33857" xr:uid="{00000000-0005-0000-0000-000046540000}"/>
    <cellStyle name="Accent3 29 9" xfId="35280" xr:uid="{00000000-0005-0000-0000-000047540000}"/>
    <cellStyle name="Accent3 3" xfId="2330" xr:uid="{00000000-0005-0000-0000-000048540000}"/>
    <cellStyle name="Accent3 3 10" xfId="33313" xr:uid="{00000000-0005-0000-0000-000049540000}"/>
    <cellStyle name="Accent3 3 11" xfId="34767" xr:uid="{00000000-0005-0000-0000-00004A540000}"/>
    <cellStyle name="Accent3 3 12" xfId="36152" xr:uid="{00000000-0005-0000-0000-00004B540000}"/>
    <cellStyle name="Accent3 3 13" xfId="37455" xr:uid="{00000000-0005-0000-0000-00004C540000}"/>
    <cellStyle name="Accent3 3 14" xfId="38660" xr:uid="{00000000-0005-0000-0000-00004D540000}"/>
    <cellStyle name="Accent3 3 15" xfId="39764" xr:uid="{00000000-0005-0000-0000-00004E540000}"/>
    <cellStyle name="Accent3 3 16" xfId="40750" xr:uid="{00000000-0005-0000-0000-00004F540000}"/>
    <cellStyle name="Accent3 3 2" xfId="2331" xr:uid="{00000000-0005-0000-0000-000050540000}"/>
    <cellStyle name="Accent3 3 3" xfId="2332" xr:uid="{00000000-0005-0000-0000-000051540000}"/>
    <cellStyle name="Accent3 3 4" xfId="8077" xr:uid="{00000000-0005-0000-0000-000052540000}"/>
    <cellStyle name="Accent3 3 5" xfId="21566" xr:uid="{00000000-0005-0000-0000-000053540000}"/>
    <cellStyle name="Accent3 3 6" xfId="27152" xr:uid="{00000000-0005-0000-0000-000054540000}"/>
    <cellStyle name="Accent3 3 7" xfId="26072" xr:uid="{00000000-0005-0000-0000-000055540000}"/>
    <cellStyle name="Accent3 3 8" xfId="22705" xr:uid="{00000000-0005-0000-0000-000056540000}"/>
    <cellStyle name="Accent3 3 9" xfId="31786" xr:uid="{00000000-0005-0000-0000-000057540000}"/>
    <cellStyle name="Accent3 30" xfId="2333" xr:uid="{00000000-0005-0000-0000-000058540000}"/>
    <cellStyle name="Accent3 30 10" xfId="38691" xr:uid="{00000000-0005-0000-0000-000059540000}"/>
    <cellStyle name="Accent3 30 11" xfId="39793" xr:uid="{00000000-0005-0000-0000-00005A540000}"/>
    <cellStyle name="Accent3 30 12" xfId="40776" xr:uid="{00000000-0005-0000-0000-00005B540000}"/>
    <cellStyle name="Accent3 30 13" xfId="41607" xr:uid="{00000000-0005-0000-0000-00005C540000}"/>
    <cellStyle name="Accent3 30 14" xfId="42296" xr:uid="{00000000-0005-0000-0000-00005D540000}"/>
    <cellStyle name="Accent3 30 2" xfId="17007" xr:uid="{00000000-0005-0000-0000-00005E540000}"/>
    <cellStyle name="Accent3 30 3" xfId="28630" xr:uid="{00000000-0005-0000-0000-00005F540000}"/>
    <cellStyle name="Accent3 30 4" xfId="30254" xr:uid="{00000000-0005-0000-0000-000060540000}"/>
    <cellStyle name="Accent3 30 5" xfId="31827" xr:uid="{00000000-0005-0000-0000-000061540000}"/>
    <cellStyle name="Accent3 30 6" xfId="33352" xr:uid="{00000000-0005-0000-0000-000062540000}"/>
    <cellStyle name="Accent3 30 7" xfId="34805" xr:uid="{00000000-0005-0000-0000-000063540000}"/>
    <cellStyle name="Accent3 30 8" xfId="36188" xr:uid="{00000000-0005-0000-0000-000064540000}"/>
    <cellStyle name="Accent3 30 9" xfId="37489" xr:uid="{00000000-0005-0000-0000-000065540000}"/>
    <cellStyle name="Accent3 31" xfId="2334" xr:uid="{00000000-0005-0000-0000-000066540000}"/>
    <cellStyle name="Accent3 31 10" xfId="38738" xr:uid="{00000000-0005-0000-0000-000067540000}"/>
    <cellStyle name="Accent3 31 11" xfId="39835" xr:uid="{00000000-0005-0000-0000-000068540000}"/>
    <cellStyle name="Accent3 31 12" xfId="40812" xr:uid="{00000000-0005-0000-0000-000069540000}"/>
    <cellStyle name="Accent3 31 13" xfId="41638" xr:uid="{00000000-0005-0000-0000-00006A540000}"/>
    <cellStyle name="Accent3 31 14" xfId="42326" xr:uid="{00000000-0005-0000-0000-00006B540000}"/>
    <cellStyle name="Accent3 31 2" xfId="17103" xr:uid="{00000000-0005-0000-0000-00006C540000}"/>
    <cellStyle name="Accent3 31 3" xfId="28714" xr:uid="{00000000-0005-0000-0000-00006D540000}"/>
    <cellStyle name="Accent3 31 4" xfId="30325" xr:uid="{00000000-0005-0000-0000-00006E540000}"/>
    <cellStyle name="Accent3 31 5" xfId="31896" xr:uid="{00000000-0005-0000-0000-00006F540000}"/>
    <cellStyle name="Accent3 31 6" xfId="33418" xr:uid="{00000000-0005-0000-0000-000070540000}"/>
    <cellStyle name="Accent3 31 7" xfId="34866" xr:uid="{00000000-0005-0000-0000-000071540000}"/>
    <cellStyle name="Accent3 31 8" xfId="36245" xr:uid="{00000000-0005-0000-0000-000072540000}"/>
    <cellStyle name="Accent3 31 9" xfId="37542" xr:uid="{00000000-0005-0000-0000-000073540000}"/>
    <cellStyle name="Accent3 32" xfId="2335" xr:uid="{00000000-0005-0000-0000-000074540000}"/>
    <cellStyle name="Accent3 32 10" xfId="38789" xr:uid="{00000000-0005-0000-0000-000075540000}"/>
    <cellStyle name="Accent3 32 11" xfId="39881" xr:uid="{00000000-0005-0000-0000-000076540000}"/>
    <cellStyle name="Accent3 32 12" xfId="40851" xr:uid="{00000000-0005-0000-0000-000077540000}"/>
    <cellStyle name="Accent3 32 13" xfId="41672" xr:uid="{00000000-0005-0000-0000-000078540000}"/>
    <cellStyle name="Accent3 32 14" xfId="42356" xr:uid="{00000000-0005-0000-0000-000079540000}"/>
    <cellStyle name="Accent3 32 2" xfId="17199" xr:uid="{00000000-0005-0000-0000-00007A540000}"/>
    <cellStyle name="Accent3 32 3" xfId="28781" xr:uid="{00000000-0005-0000-0000-00007B540000}"/>
    <cellStyle name="Accent3 32 4" xfId="30394" xr:uid="{00000000-0005-0000-0000-00007C540000}"/>
    <cellStyle name="Accent3 32 5" xfId="31966" xr:uid="{00000000-0005-0000-0000-00007D540000}"/>
    <cellStyle name="Accent3 32 6" xfId="33482" xr:uid="{00000000-0005-0000-0000-00007E540000}"/>
    <cellStyle name="Accent3 32 7" xfId="34927" xr:uid="{00000000-0005-0000-0000-00007F540000}"/>
    <cellStyle name="Accent3 32 8" xfId="36301" xr:uid="{00000000-0005-0000-0000-000080540000}"/>
    <cellStyle name="Accent3 32 9" xfId="37596" xr:uid="{00000000-0005-0000-0000-000081540000}"/>
    <cellStyle name="Accent3 33" xfId="2336" xr:uid="{00000000-0005-0000-0000-000082540000}"/>
    <cellStyle name="Accent3 33 10" xfId="38840" xr:uid="{00000000-0005-0000-0000-000083540000}"/>
    <cellStyle name="Accent3 33 11" xfId="39927" xr:uid="{00000000-0005-0000-0000-000084540000}"/>
    <cellStyle name="Accent3 33 12" xfId="40890" xr:uid="{00000000-0005-0000-0000-000085540000}"/>
    <cellStyle name="Accent3 33 13" xfId="41704" xr:uid="{00000000-0005-0000-0000-000086540000}"/>
    <cellStyle name="Accent3 33 14" xfId="42385" xr:uid="{00000000-0005-0000-0000-000087540000}"/>
    <cellStyle name="Accent3 33 2" xfId="17295" xr:uid="{00000000-0005-0000-0000-000088540000}"/>
    <cellStyle name="Accent3 33 3" xfId="28851" xr:uid="{00000000-0005-0000-0000-000089540000}"/>
    <cellStyle name="Accent3 33 4" xfId="30468" xr:uid="{00000000-0005-0000-0000-00008A540000}"/>
    <cellStyle name="Accent3 33 5" xfId="32031" xr:uid="{00000000-0005-0000-0000-00008B540000}"/>
    <cellStyle name="Accent3 33 6" xfId="33545" xr:uid="{00000000-0005-0000-0000-00008C540000}"/>
    <cellStyle name="Accent3 33 7" xfId="34987" xr:uid="{00000000-0005-0000-0000-00008D540000}"/>
    <cellStyle name="Accent3 33 8" xfId="36357" xr:uid="{00000000-0005-0000-0000-00008E540000}"/>
    <cellStyle name="Accent3 33 9" xfId="37650" xr:uid="{00000000-0005-0000-0000-00008F540000}"/>
    <cellStyle name="Accent3 34" xfId="2337" xr:uid="{00000000-0005-0000-0000-000090540000}"/>
    <cellStyle name="Accent3 34 10" xfId="38893" xr:uid="{00000000-0005-0000-0000-000091540000}"/>
    <cellStyle name="Accent3 34 11" xfId="39977" xr:uid="{00000000-0005-0000-0000-000092540000}"/>
    <cellStyle name="Accent3 34 12" xfId="40928" xr:uid="{00000000-0005-0000-0000-000093540000}"/>
    <cellStyle name="Accent3 34 13" xfId="41738" xr:uid="{00000000-0005-0000-0000-000094540000}"/>
    <cellStyle name="Accent3 34 14" xfId="42414" xr:uid="{00000000-0005-0000-0000-000095540000}"/>
    <cellStyle name="Accent3 34 2" xfId="17391" xr:uid="{00000000-0005-0000-0000-000096540000}"/>
    <cellStyle name="Accent3 34 3" xfId="28935" xr:uid="{00000000-0005-0000-0000-000097540000}"/>
    <cellStyle name="Accent3 34 4" xfId="30542" xr:uid="{00000000-0005-0000-0000-000098540000}"/>
    <cellStyle name="Accent3 34 5" xfId="32107" xr:uid="{00000000-0005-0000-0000-000099540000}"/>
    <cellStyle name="Accent3 34 6" xfId="33618" xr:uid="{00000000-0005-0000-0000-00009A540000}"/>
    <cellStyle name="Accent3 34 7" xfId="35058" xr:uid="{00000000-0005-0000-0000-00009B540000}"/>
    <cellStyle name="Accent3 34 8" xfId="36421" xr:uid="{00000000-0005-0000-0000-00009C540000}"/>
    <cellStyle name="Accent3 34 9" xfId="37710" xr:uid="{00000000-0005-0000-0000-00009D540000}"/>
    <cellStyle name="Accent3 35" xfId="2338" xr:uid="{00000000-0005-0000-0000-00009E540000}"/>
    <cellStyle name="Accent3 35 10" xfId="38936" xr:uid="{00000000-0005-0000-0000-00009F540000}"/>
    <cellStyle name="Accent3 35 11" xfId="40017" xr:uid="{00000000-0005-0000-0000-0000A0540000}"/>
    <cellStyle name="Accent3 35 12" xfId="40963" xr:uid="{00000000-0005-0000-0000-0000A1540000}"/>
    <cellStyle name="Accent3 35 13" xfId="41768" xr:uid="{00000000-0005-0000-0000-0000A2540000}"/>
    <cellStyle name="Accent3 35 14" xfId="42442" xr:uid="{00000000-0005-0000-0000-0000A3540000}"/>
    <cellStyle name="Accent3 35 2" xfId="17486" xr:uid="{00000000-0005-0000-0000-0000A4540000}"/>
    <cellStyle name="Accent3 35 3" xfId="29010" xr:uid="{00000000-0005-0000-0000-0000A5540000}"/>
    <cellStyle name="Accent3 35 4" xfId="30613" xr:uid="{00000000-0005-0000-0000-0000A6540000}"/>
    <cellStyle name="Accent3 35 5" xfId="32177" xr:uid="{00000000-0005-0000-0000-0000A7540000}"/>
    <cellStyle name="Accent3 35 6" xfId="33687" xr:uid="{00000000-0005-0000-0000-0000A8540000}"/>
    <cellStyle name="Accent3 35 7" xfId="35120" xr:uid="{00000000-0005-0000-0000-0000A9540000}"/>
    <cellStyle name="Accent3 35 8" xfId="36481" xr:uid="{00000000-0005-0000-0000-0000AA540000}"/>
    <cellStyle name="Accent3 35 9" xfId="37759" xr:uid="{00000000-0005-0000-0000-0000AB540000}"/>
    <cellStyle name="Accent3 36" xfId="2339" xr:uid="{00000000-0005-0000-0000-0000AC540000}"/>
    <cellStyle name="Accent3 36 10" xfId="38986" xr:uid="{00000000-0005-0000-0000-0000AD540000}"/>
    <cellStyle name="Accent3 36 11" xfId="40061" xr:uid="{00000000-0005-0000-0000-0000AE540000}"/>
    <cellStyle name="Accent3 36 12" xfId="41002" xr:uid="{00000000-0005-0000-0000-0000AF540000}"/>
    <cellStyle name="Accent3 36 13" xfId="41799" xr:uid="{00000000-0005-0000-0000-0000B0540000}"/>
    <cellStyle name="Accent3 36 14" xfId="42470" xr:uid="{00000000-0005-0000-0000-0000B1540000}"/>
    <cellStyle name="Accent3 36 2" xfId="17581" xr:uid="{00000000-0005-0000-0000-0000B2540000}"/>
    <cellStyle name="Accent3 36 3" xfId="29077" xr:uid="{00000000-0005-0000-0000-0000B3540000}"/>
    <cellStyle name="Accent3 36 4" xfId="30689" xr:uid="{00000000-0005-0000-0000-0000B4540000}"/>
    <cellStyle name="Accent3 36 5" xfId="32247" xr:uid="{00000000-0005-0000-0000-0000B5540000}"/>
    <cellStyle name="Accent3 36 6" xfId="33754" xr:uid="{00000000-0005-0000-0000-0000B6540000}"/>
    <cellStyle name="Accent3 36 7" xfId="35186" xr:uid="{00000000-0005-0000-0000-0000B7540000}"/>
    <cellStyle name="Accent3 36 8" xfId="36543" xr:uid="{00000000-0005-0000-0000-0000B8540000}"/>
    <cellStyle name="Accent3 36 9" xfId="37815" xr:uid="{00000000-0005-0000-0000-0000B9540000}"/>
    <cellStyle name="Accent3 37" xfId="2340" xr:uid="{00000000-0005-0000-0000-0000BA540000}"/>
    <cellStyle name="Accent3 37 10" xfId="39037" xr:uid="{00000000-0005-0000-0000-0000BB540000}"/>
    <cellStyle name="Accent3 37 11" xfId="40105" xr:uid="{00000000-0005-0000-0000-0000BC540000}"/>
    <cellStyle name="Accent3 37 12" xfId="41039" xr:uid="{00000000-0005-0000-0000-0000BD540000}"/>
    <cellStyle name="Accent3 37 13" xfId="41832" xr:uid="{00000000-0005-0000-0000-0000BE540000}"/>
    <cellStyle name="Accent3 37 14" xfId="42500" xr:uid="{00000000-0005-0000-0000-0000BF540000}"/>
    <cellStyle name="Accent3 37 2" xfId="17678" xr:uid="{00000000-0005-0000-0000-0000C0540000}"/>
    <cellStyle name="Accent3 37 3" xfId="29159" xr:uid="{00000000-0005-0000-0000-0000C1540000}"/>
    <cellStyle name="Accent3 37 4" xfId="30756" xr:uid="{00000000-0005-0000-0000-0000C2540000}"/>
    <cellStyle name="Accent3 37 5" xfId="32322" xr:uid="{00000000-0005-0000-0000-0000C3540000}"/>
    <cellStyle name="Accent3 37 6" xfId="33821" xr:uid="{00000000-0005-0000-0000-0000C4540000}"/>
    <cellStyle name="Accent3 37 7" xfId="35248" xr:uid="{00000000-0005-0000-0000-0000C5540000}"/>
    <cellStyle name="Accent3 37 8" xfId="36602" xr:uid="{00000000-0005-0000-0000-0000C6540000}"/>
    <cellStyle name="Accent3 37 9" xfId="37869" xr:uid="{00000000-0005-0000-0000-0000C7540000}"/>
    <cellStyle name="Accent3 38" xfId="2341" xr:uid="{00000000-0005-0000-0000-0000C8540000}"/>
    <cellStyle name="Accent3 38 10" xfId="39085" xr:uid="{00000000-0005-0000-0000-0000C9540000}"/>
    <cellStyle name="Accent3 38 11" xfId="40150" xr:uid="{00000000-0005-0000-0000-0000CA540000}"/>
    <cellStyle name="Accent3 38 12" xfId="41075" xr:uid="{00000000-0005-0000-0000-0000CB540000}"/>
    <cellStyle name="Accent3 38 13" xfId="41865" xr:uid="{00000000-0005-0000-0000-0000CC540000}"/>
    <cellStyle name="Accent3 38 14" xfId="42530" xr:uid="{00000000-0005-0000-0000-0000CD540000}"/>
    <cellStyle name="Accent3 38 2" xfId="17775" xr:uid="{00000000-0005-0000-0000-0000CE540000}"/>
    <cellStyle name="Accent3 38 3" xfId="29233" xr:uid="{00000000-0005-0000-0000-0000CF540000}"/>
    <cellStyle name="Accent3 38 4" xfId="30835" xr:uid="{00000000-0005-0000-0000-0000D0540000}"/>
    <cellStyle name="Accent3 38 5" xfId="32388" xr:uid="{00000000-0005-0000-0000-0000D1540000}"/>
    <cellStyle name="Accent3 38 6" xfId="33884" xr:uid="{00000000-0005-0000-0000-0000D2540000}"/>
    <cellStyle name="Accent3 38 7" xfId="35307" xr:uid="{00000000-0005-0000-0000-0000D3540000}"/>
    <cellStyle name="Accent3 38 8" xfId="36659" xr:uid="{00000000-0005-0000-0000-0000D4540000}"/>
    <cellStyle name="Accent3 38 9" xfId="37921" xr:uid="{00000000-0005-0000-0000-0000D5540000}"/>
    <cellStyle name="Accent3 39" xfId="2342" xr:uid="{00000000-0005-0000-0000-0000D6540000}"/>
    <cellStyle name="Accent3 39 10" xfId="39138" xr:uid="{00000000-0005-0000-0000-0000D7540000}"/>
    <cellStyle name="Accent3 39 11" xfId="40197" xr:uid="{00000000-0005-0000-0000-0000D8540000}"/>
    <cellStyle name="Accent3 39 12" xfId="41116" xr:uid="{00000000-0005-0000-0000-0000D9540000}"/>
    <cellStyle name="Accent3 39 13" xfId="41900" xr:uid="{00000000-0005-0000-0000-0000DA540000}"/>
    <cellStyle name="Accent3 39 14" xfId="42559" xr:uid="{00000000-0005-0000-0000-0000DB540000}"/>
    <cellStyle name="Accent3 39 2" xfId="17871" xr:uid="{00000000-0005-0000-0000-0000DC540000}"/>
    <cellStyle name="Accent3 39 3" xfId="29304" xr:uid="{00000000-0005-0000-0000-0000DD540000}"/>
    <cellStyle name="Accent3 39 4" xfId="30907" xr:uid="{00000000-0005-0000-0000-0000DE540000}"/>
    <cellStyle name="Accent3 39 5" xfId="32464" xr:uid="{00000000-0005-0000-0000-0000DF540000}"/>
    <cellStyle name="Accent3 39 6" xfId="33956" xr:uid="{00000000-0005-0000-0000-0000E0540000}"/>
    <cellStyle name="Accent3 39 7" xfId="35376" xr:uid="{00000000-0005-0000-0000-0000E1540000}"/>
    <cellStyle name="Accent3 39 8" xfId="36724" xr:uid="{00000000-0005-0000-0000-0000E2540000}"/>
    <cellStyle name="Accent3 39 9" xfId="37977" xr:uid="{00000000-0005-0000-0000-0000E3540000}"/>
    <cellStyle name="Accent3 4" xfId="2343" xr:uid="{00000000-0005-0000-0000-0000E4540000}"/>
    <cellStyle name="Accent3 4 10" xfId="21051" xr:uid="{00000000-0005-0000-0000-0000E5540000}"/>
    <cellStyle name="Accent3 4 11" xfId="30418" xr:uid="{00000000-0005-0000-0000-0000E6540000}"/>
    <cellStyle name="Accent3 4 12" xfId="32058" xr:uid="{00000000-0005-0000-0000-0000E7540000}"/>
    <cellStyle name="Accent3 4 13" xfId="33572" xr:uid="{00000000-0005-0000-0000-0000E8540000}"/>
    <cellStyle name="Accent3 4 14" xfId="35013" xr:uid="{00000000-0005-0000-0000-0000E9540000}"/>
    <cellStyle name="Accent3 4 15" xfId="36381" xr:uid="{00000000-0005-0000-0000-0000EA540000}"/>
    <cellStyle name="Accent3 4 16" xfId="37671" xr:uid="{00000000-0005-0000-0000-0000EB540000}"/>
    <cellStyle name="Accent3 4 2" xfId="2344" xr:uid="{00000000-0005-0000-0000-0000EC540000}"/>
    <cellStyle name="Accent3 4 3" xfId="2345" xr:uid="{00000000-0005-0000-0000-0000ED540000}"/>
    <cellStyle name="Accent3 4 4" xfId="8177" xr:uid="{00000000-0005-0000-0000-0000EE540000}"/>
    <cellStyle name="Accent3 4 5" xfId="21646" xr:uid="{00000000-0005-0000-0000-0000EF540000}"/>
    <cellStyle name="Accent3 4 6" xfId="26947" xr:uid="{00000000-0005-0000-0000-0000F0540000}"/>
    <cellStyle name="Accent3 4 7" xfId="9705" xr:uid="{00000000-0005-0000-0000-0000F1540000}"/>
    <cellStyle name="Accent3 4 8" xfId="19758" xr:uid="{00000000-0005-0000-0000-0000F2540000}"/>
    <cellStyle name="Accent3 4 9" xfId="23617" xr:uid="{00000000-0005-0000-0000-0000F3540000}"/>
    <cellStyle name="Accent3 40" xfId="2346" xr:uid="{00000000-0005-0000-0000-0000F4540000}"/>
    <cellStyle name="Accent3 40 10" xfId="39188" xr:uid="{00000000-0005-0000-0000-0000F5540000}"/>
    <cellStyle name="Accent3 40 11" xfId="40241" xr:uid="{00000000-0005-0000-0000-0000F6540000}"/>
    <cellStyle name="Accent3 40 12" xfId="41154" xr:uid="{00000000-0005-0000-0000-0000F7540000}"/>
    <cellStyle name="Accent3 40 13" xfId="41931" xr:uid="{00000000-0005-0000-0000-0000F8540000}"/>
    <cellStyle name="Accent3 40 14" xfId="42588" xr:uid="{00000000-0005-0000-0000-0000F9540000}"/>
    <cellStyle name="Accent3 40 2" xfId="17967" xr:uid="{00000000-0005-0000-0000-0000FA540000}"/>
    <cellStyle name="Accent3 40 3" xfId="29386" xr:uid="{00000000-0005-0000-0000-0000FB540000}"/>
    <cellStyle name="Accent3 40 4" xfId="30983" xr:uid="{00000000-0005-0000-0000-0000FC540000}"/>
    <cellStyle name="Accent3 40 5" xfId="32532" xr:uid="{00000000-0005-0000-0000-0000FD540000}"/>
    <cellStyle name="Accent3 40 6" xfId="34019" xr:uid="{00000000-0005-0000-0000-0000FE540000}"/>
    <cellStyle name="Accent3 40 7" xfId="35437" xr:uid="{00000000-0005-0000-0000-0000FF540000}"/>
    <cellStyle name="Accent3 40 8" xfId="36783" xr:uid="{00000000-0005-0000-0000-000000550000}"/>
    <cellStyle name="Accent3 40 9" xfId="38034" xr:uid="{00000000-0005-0000-0000-000001550000}"/>
    <cellStyle name="Accent3 41" xfId="2347" xr:uid="{00000000-0005-0000-0000-000002550000}"/>
    <cellStyle name="Accent3 41 10" xfId="39241" xr:uid="{00000000-0005-0000-0000-000003550000}"/>
    <cellStyle name="Accent3 41 11" xfId="40287" xr:uid="{00000000-0005-0000-0000-000004550000}"/>
    <cellStyle name="Accent3 41 12" xfId="41193" xr:uid="{00000000-0005-0000-0000-000005550000}"/>
    <cellStyle name="Accent3 41 13" xfId="41964" xr:uid="{00000000-0005-0000-0000-000006550000}"/>
    <cellStyle name="Accent3 41 14" xfId="42617" xr:uid="{00000000-0005-0000-0000-000007550000}"/>
    <cellStyle name="Accent3 41 2" xfId="18063" xr:uid="{00000000-0005-0000-0000-000008550000}"/>
    <cellStyle name="Accent3 41 3" xfId="29466" xr:uid="{00000000-0005-0000-0000-000009550000}"/>
    <cellStyle name="Accent3 41 4" xfId="31063" xr:uid="{00000000-0005-0000-0000-00000A550000}"/>
    <cellStyle name="Accent3 41 5" xfId="32606" xr:uid="{00000000-0005-0000-0000-00000B550000}"/>
    <cellStyle name="Accent3 41 6" xfId="34087" xr:uid="{00000000-0005-0000-0000-00000C550000}"/>
    <cellStyle name="Accent3 41 7" xfId="35500" xr:uid="{00000000-0005-0000-0000-00000D550000}"/>
    <cellStyle name="Accent3 41 8" xfId="36841" xr:uid="{00000000-0005-0000-0000-00000E550000}"/>
    <cellStyle name="Accent3 41 9" xfId="38090" xr:uid="{00000000-0005-0000-0000-00000F550000}"/>
    <cellStyle name="Accent3 42" xfId="2348" xr:uid="{00000000-0005-0000-0000-000010550000}"/>
    <cellStyle name="Accent3 42 10" xfId="39302" xr:uid="{00000000-0005-0000-0000-000011550000}"/>
    <cellStyle name="Accent3 42 11" xfId="40342" xr:uid="{00000000-0005-0000-0000-000012550000}"/>
    <cellStyle name="Accent3 42 12" xfId="41238" xr:uid="{00000000-0005-0000-0000-000013550000}"/>
    <cellStyle name="Accent3 42 13" xfId="42000" xr:uid="{00000000-0005-0000-0000-000014550000}"/>
    <cellStyle name="Accent3 42 14" xfId="42646" xr:uid="{00000000-0005-0000-0000-000015550000}"/>
    <cellStyle name="Accent3 42 2" xfId="18159" xr:uid="{00000000-0005-0000-0000-000016550000}"/>
    <cellStyle name="Accent3 42 3" xfId="29548" xr:uid="{00000000-0005-0000-0000-000017550000}"/>
    <cellStyle name="Accent3 42 4" xfId="31134" xr:uid="{00000000-0005-0000-0000-000018550000}"/>
    <cellStyle name="Accent3 42 5" xfId="32685" xr:uid="{00000000-0005-0000-0000-000019550000}"/>
    <cellStyle name="Accent3 42 6" xfId="34162" xr:uid="{00000000-0005-0000-0000-00001A550000}"/>
    <cellStyle name="Accent3 42 7" xfId="35570" xr:uid="{00000000-0005-0000-0000-00001B550000}"/>
    <cellStyle name="Accent3 42 8" xfId="36910" xr:uid="{00000000-0005-0000-0000-00001C550000}"/>
    <cellStyle name="Accent3 42 9" xfId="38155" xr:uid="{00000000-0005-0000-0000-00001D550000}"/>
    <cellStyle name="Accent3 43" xfId="2349" xr:uid="{00000000-0005-0000-0000-00001E550000}"/>
    <cellStyle name="Accent3 43 10" xfId="39356" xr:uid="{00000000-0005-0000-0000-00001F550000}"/>
    <cellStyle name="Accent3 43 11" xfId="40391" xr:uid="{00000000-0005-0000-0000-000020550000}"/>
    <cellStyle name="Accent3 43 12" xfId="41281" xr:uid="{00000000-0005-0000-0000-000021550000}"/>
    <cellStyle name="Accent3 43 13" xfId="42035" xr:uid="{00000000-0005-0000-0000-000022550000}"/>
    <cellStyle name="Accent3 43 14" xfId="42675" xr:uid="{00000000-0005-0000-0000-000023550000}"/>
    <cellStyle name="Accent3 43 2" xfId="18255" xr:uid="{00000000-0005-0000-0000-000024550000}"/>
    <cellStyle name="Accent3 43 3" xfId="29626" xr:uid="{00000000-0005-0000-0000-000025550000}"/>
    <cellStyle name="Accent3 43 4" xfId="31202" xr:uid="{00000000-0005-0000-0000-000026550000}"/>
    <cellStyle name="Accent3 43 5" xfId="32755" xr:uid="{00000000-0005-0000-0000-000027550000}"/>
    <cellStyle name="Accent3 43 6" xfId="34231" xr:uid="{00000000-0005-0000-0000-000028550000}"/>
    <cellStyle name="Accent3 43 7" xfId="35636" xr:uid="{00000000-0005-0000-0000-000029550000}"/>
    <cellStyle name="Accent3 43 8" xfId="36974" xr:uid="{00000000-0005-0000-0000-00002A550000}"/>
    <cellStyle name="Accent3 43 9" xfId="38215" xr:uid="{00000000-0005-0000-0000-00002B550000}"/>
    <cellStyle name="Accent3 44" xfId="2350" xr:uid="{00000000-0005-0000-0000-00002C550000}"/>
    <cellStyle name="Accent3 44 10" xfId="39409" xr:uid="{00000000-0005-0000-0000-00002D550000}"/>
    <cellStyle name="Accent3 44 11" xfId="40440" xr:uid="{00000000-0005-0000-0000-00002E550000}"/>
    <cellStyle name="Accent3 44 12" xfId="41320" xr:uid="{00000000-0005-0000-0000-00002F550000}"/>
    <cellStyle name="Accent3 44 13" xfId="42069" xr:uid="{00000000-0005-0000-0000-000030550000}"/>
    <cellStyle name="Accent3 44 14" xfId="42704" xr:uid="{00000000-0005-0000-0000-000031550000}"/>
    <cellStyle name="Accent3 44 2" xfId="18351" xr:uid="{00000000-0005-0000-0000-000032550000}"/>
    <cellStyle name="Accent3 44 3" xfId="29699" xr:uid="{00000000-0005-0000-0000-000033550000}"/>
    <cellStyle name="Accent3 44 4" xfId="31278" xr:uid="{00000000-0005-0000-0000-000034550000}"/>
    <cellStyle name="Accent3 44 5" xfId="32823" xr:uid="{00000000-0005-0000-0000-000035550000}"/>
    <cellStyle name="Accent3 44 6" xfId="34299" xr:uid="{00000000-0005-0000-0000-000036550000}"/>
    <cellStyle name="Accent3 44 7" xfId="35701" xr:uid="{00000000-0005-0000-0000-000037550000}"/>
    <cellStyle name="Accent3 44 8" xfId="37036" xr:uid="{00000000-0005-0000-0000-000038550000}"/>
    <cellStyle name="Accent3 44 9" xfId="38271" xr:uid="{00000000-0005-0000-0000-000039550000}"/>
    <cellStyle name="Accent3 45" xfId="2351" xr:uid="{00000000-0005-0000-0000-00003A550000}"/>
    <cellStyle name="Accent3 45 10" xfId="39460" xr:uid="{00000000-0005-0000-0000-00003B550000}"/>
    <cellStyle name="Accent3 45 11" xfId="40483" xr:uid="{00000000-0005-0000-0000-00003C550000}"/>
    <cellStyle name="Accent3 45 12" xfId="41358" xr:uid="{00000000-0005-0000-0000-00003D550000}"/>
    <cellStyle name="Accent3 45 13" xfId="42098" xr:uid="{00000000-0005-0000-0000-00003E550000}"/>
    <cellStyle name="Accent3 45 14" xfId="42731" xr:uid="{00000000-0005-0000-0000-00003F550000}"/>
    <cellStyle name="Accent3 45 2" xfId="18445" xr:uid="{00000000-0005-0000-0000-000040550000}"/>
    <cellStyle name="Accent3 45 3" xfId="29771" xr:uid="{00000000-0005-0000-0000-000041550000}"/>
    <cellStyle name="Accent3 45 4" xfId="31355" xr:uid="{00000000-0005-0000-0000-000042550000}"/>
    <cellStyle name="Accent3 45 5" xfId="32894" xr:uid="{00000000-0005-0000-0000-000043550000}"/>
    <cellStyle name="Accent3 45 6" xfId="34367" xr:uid="{00000000-0005-0000-0000-000044550000}"/>
    <cellStyle name="Accent3 45 7" xfId="35766" xr:uid="{00000000-0005-0000-0000-000045550000}"/>
    <cellStyle name="Accent3 45 8" xfId="37097" xr:uid="{00000000-0005-0000-0000-000046550000}"/>
    <cellStyle name="Accent3 45 9" xfId="38330" xr:uid="{00000000-0005-0000-0000-000047550000}"/>
    <cellStyle name="Accent3 46" xfId="2352" xr:uid="{00000000-0005-0000-0000-000048550000}"/>
    <cellStyle name="Accent3 46 10" xfId="39517" xr:uid="{00000000-0005-0000-0000-000049550000}"/>
    <cellStyle name="Accent3 46 11" xfId="40536" xr:uid="{00000000-0005-0000-0000-00004A550000}"/>
    <cellStyle name="Accent3 46 12" xfId="41404" xr:uid="{00000000-0005-0000-0000-00004B550000}"/>
    <cellStyle name="Accent3 46 13" xfId="42132" xr:uid="{00000000-0005-0000-0000-00004C550000}"/>
    <cellStyle name="Accent3 46 14" xfId="42762" xr:uid="{00000000-0005-0000-0000-00004D550000}"/>
    <cellStyle name="Accent3 46 2" xfId="18543" xr:uid="{00000000-0005-0000-0000-00004E550000}"/>
    <cellStyle name="Accent3 46 3" xfId="29854" xr:uid="{00000000-0005-0000-0000-00004F550000}"/>
    <cellStyle name="Accent3 46 4" xfId="31430" xr:uid="{00000000-0005-0000-0000-000050550000}"/>
    <cellStyle name="Accent3 46 5" xfId="32969" xr:uid="{00000000-0005-0000-0000-000051550000}"/>
    <cellStyle name="Accent3 46 6" xfId="34441" xr:uid="{00000000-0005-0000-0000-000052550000}"/>
    <cellStyle name="Accent3 46 7" xfId="35837" xr:uid="{00000000-0005-0000-0000-000053550000}"/>
    <cellStyle name="Accent3 46 8" xfId="37164" xr:uid="{00000000-0005-0000-0000-000054550000}"/>
    <cellStyle name="Accent3 46 9" xfId="38391" xr:uid="{00000000-0005-0000-0000-000055550000}"/>
    <cellStyle name="Accent3 47" xfId="2353" xr:uid="{00000000-0005-0000-0000-000056550000}"/>
    <cellStyle name="Accent3 47 10" xfId="39569" xr:uid="{00000000-0005-0000-0000-000057550000}"/>
    <cellStyle name="Accent3 47 11" xfId="40583" xr:uid="{00000000-0005-0000-0000-000058550000}"/>
    <cellStyle name="Accent3 47 12" xfId="41444" xr:uid="{00000000-0005-0000-0000-000059550000}"/>
    <cellStyle name="Accent3 47 13" xfId="42164" xr:uid="{00000000-0005-0000-0000-00005A550000}"/>
    <cellStyle name="Accent3 47 14" xfId="42791" xr:uid="{00000000-0005-0000-0000-00005B550000}"/>
    <cellStyle name="Accent3 47 2" xfId="18639" xr:uid="{00000000-0005-0000-0000-00005C550000}"/>
    <cellStyle name="Accent3 47 3" xfId="29931" xr:uid="{00000000-0005-0000-0000-00005D550000}"/>
    <cellStyle name="Accent3 47 4" xfId="31506" xr:uid="{00000000-0005-0000-0000-00005E550000}"/>
    <cellStyle name="Accent3 47 5" xfId="33040" xr:uid="{00000000-0005-0000-0000-00005F550000}"/>
    <cellStyle name="Accent3 47 6" xfId="34509" xr:uid="{00000000-0005-0000-0000-000060550000}"/>
    <cellStyle name="Accent3 47 7" xfId="35900" xr:uid="{00000000-0005-0000-0000-000061550000}"/>
    <cellStyle name="Accent3 47 8" xfId="37223" xr:uid="{00000000-0005-0000-0000-000062550000}"/>
    <cellStyle name="Accent3 47 9" xfId="38447" xr:uid="{00000000-0005-0000-0000-000063550000}"/>
    <cellStyle name="Accent3 48" xfId="2354" xr:uid="{00000000-0005-0000-0000-000064550000}"/>
    <cellStyle name="Accent3 48 10" xfId="39623" xr:uid="{00000000-0005-0000-0000-000065550000}"/>
    <cellStyle name="Accent3 48 11" xfId="40633" xr:uid="{00000000-0005-0000-0000-000066550000}"/>
    <cellStyle name="Accent3 48 12" xfId="41486" xr:uid="{00000000-0005-0000-0000-000067550000}"/>
    <cellStyle name="Accent3 48 13" xfId="42198" xr:uid="{00000000-0005-0000-0000-000068550000}"/>
    <cellStyle name="Accent3 48 14" xfId="42820" xr:uid="{00000000-0005-0000-0000-000069550000}"/>
    <cellStyle name="Accent3 48 2" xfId="18735" xr:uid="{00000000-0005-0000-0000-00006A550000}"/>
    <cellStyle name="Accent3 48 3" xfId="30010" xr:uid="{00000000-0005-0000-0000-00006B550000}"/>
    <cellStyle name="Accent3 48 4" xfId="31584" xr:uid="{00000000-0005-0000-0000-00006C550000}"/>
    <cellStyle name="Accent3 48 5" xfId="33116" xr:uid="{00000000-0005-0000-0000-00006D550000}"/>
    <cellStyle name="Accent3 48 6" xfId="34580" xr:uid="{00000000-0005-0000-0000-00006E550000}"/>
    <cellStyle name="Accent3 48 7" xfId="35970" xr:uid="{00000000-0005-0000-0000-00006F550000}"/>
    <cellStyle name="Accent3 48 8" xfId="37287" xr:uid="{00000000-0005-0000-0000-000070550000}"/>
    <cellStyle name="Accent3 48 9" xfId="38509" xr:uid="{00000000-0005-0000-0000-000071550000}"/>
    <cellStyle name="Accent3 49" xfId="2355" xr:uid="{00000000-0005-0000-0000-000072550000}"/>
    <cellStyle name="Accent3 49 10" xfId="39682" xr:uid="{00000000-0005-0000-0000-000073550000}"/>
    <cellStyle name="Accent3 49 11" xfId="40685" xr:uid="{00000000-0005-0000-0000-000074550000}"/>
    <cellStyle name="Accent3 49 12" xfId="41530" xr:uid="{00000000-0005-0000-0000-000075550000}"/>
    <cellStyle name="Accent3 49 13" xfId="42235" xr:uid="{00000000-0005-0000-0000-000076550000}"/>
    <cellStyle name="Accent3 49 14" xfId="42849" xr:uid="{00000000-0005-0000-0000-000077550000}"/>
    <cellStyle name="Accent3 49 2" xfId="18831" xr:uid="{00000000-0005-0000-0000-000078550000}"/>
    <cellStyle name="Accent3 49 3" xfId="30086" xr:uid="{00000000-0005-0000-0000-000079550000}"/>
    <cellStyle name="Accent3 49 4" xfId="31656" xr:uid="{00000000-0005-0000-0000-00007A550000}"/>
    <cellStyle name="Accent3 49 5" xfId="33190" xr:uid="{00000000-0005-0000-0000-00007B550000}"/>
    <cellStyle name="Accent3 49 6" xfId="34649" xr:uid="{00000000-0005-0000-0000-00007C550000}"/>
    <cellStyle name="Accent3 49 7" xfId="36038" xr:uid="{00000000-0005-0000-0000-00007D550000}"/>
    <cellStyle name="Accent3 49 8" xfId="37353" xr:uid="{00000000-0005-0000-0000-00007E550000}"/>
    <cellStyle name="Accent3 49 9" xfId="38572" xr:uid="{00000000-0005-0000-0000-00007F550000}"/>
    <cellStyle name="Accent3 5" xfId="2356" xr:uid="{00000000-0005-0000-0000-000080550000}"/>
    <cellStyle name="Accent3 5 10" xfId="21391" xr:uid="{00000000-0005-0000-0000-000081550000}"/>
    <cellStyle name="Accent3 5 11" xfId="29194" xr:uid="{00000000-0005-0000-0000-000082550000}"/>
    <cellStyle name="Accent3 5 12" xfId="23342" xr:uid="{00000000-0005-0000-0000-000083550000}"/>
    <cellStyle name="Accent3 5 13" xfId="32353" xr:uid="{00000000-0005-0000-0000-000084550000}"/>
    <cellStyle name="Accent3 5 14" xfId="33851" xr:uid="{00000000-0005-0000-0000-000085550000}"/>
    <cellStyle name="Accent3 5 15" xfId="35275" xr:uid="{00000000-0005-0000-0000-000086550000}"/>
    <cellStyle name="Accent3 5 16" xfId="36627" xr:uid="{00000000-0005-0000-0000-000087550000}"/>
    <cellStyle name="Accent3 5 2" xfId="2357" xr:uid="{00000000-0005-0000-0000-000088550000}"/>
    <cellStyle name="Accent3 5 3" xfId="2358" xr:uid="{00000000-0005-0000-0000-000089550000}"/>
    <cellStyle name="Accent3 5 4" xfId="8274" xr:uid="{00000000-0005-0000-0000-00008A550000}"/>
    <cellStyle name="Accent3 5 5" xfId="21728" xr:uid="{00000000-0005-0000-0000-00008B550000}"/>
    <cellStyle name="Accent3 5 6" xfId="21015" xr:uid="{00000000-0005-0000-0000-00008C550000}"/>
    <cellStyle name="Accent3 5 7" xfId="24906" xr:uid="{00000000-0005-0000-0000-00008D550000}"/>
    <cellStyle name="Accent3 5 8" xfId="23201" xr:uid="{00000000-0005-0000-0000-00008E550000}"/>
    <cellStyle name="Accent3 5 9" xfId="26408" xr:uid="{00000000-0005-0000-0000-00008F550000}"/>
    <cellStyle name="Accent3 50" xfId="2359" xr:uid="{00000000-0005-0000-0000-000090550000}"/>
    <cellStyle name="Accent3 50 10" xfId="39732" xr:uid="{00000000-0005-0000-0000-000091550000}"/>
    <cellStyle name="Accent3 50 11" xfId="40727" xr:uid="{00000000-0005-0000-0000-000092550000}"/>
    <cellStyle name="Accent3 50 12" xfId="41568" xr:uid="{00000000-0005-0000-0000-000093550000}"/>
    <cellStyle name="Accent3 50 13" xfId="42265" xr:uid="{00000000-0005-0000-0000-000094550000}"/>
    <cellStyle name="Accent3 50 14" xfId="42876" xr:uid="{00000000-0005-0000-0000-000095550000}"/>
    <cellStyle name="Accent3 50 2" xfId="18925" xr:uid="{00000000-0005-0000-0000-000096550000}"/>
    <cellStyle name="Accent3 50 3" xfId="30158" xr:uid="{00000000-0005-0000-0000-000097550000}"/>
    <cellStyle name="Accent3 50 4" xfId="31729" xr:uid="{00000000-0005-0000-0000-000098550000}"/>
    <cellStyle name="Accent3 50 5" xfId="33258" xr:uid="{00000000-0005-0000-0000-000099550000}"/>
    <cellStyle name="Accent3 50 6" xfId="34714" xr:uid="{00000000-0005-0000-0000-00009A550000}"/>
    <cellStyle name="Accent3 50 7" xfId="36102" xr:uid="{00000000-0005-0000-0000-00009B550000}"/>
    <cellStyle name="Accent3 50 8" xfId="37410" xr:uid="{00000000-0005-0000-0000-00009C550000}"/>
    <cellStyle name="Accent3 50 9" xfId="38624" xr:uid="{00000000-0005-0000-0000-00009D550000}"/>
    <cellStyle name="Accent3 51" xfId="2292" xr:uid="{00000000-0005-0000-0000-00009E550000}"/>
    <cellStyle name="Accent3 6" xfId="2360" xr:uid="{00000000-0005-0000-0000-00009F550000}"/>
    <cellStyle name="Accent3 6 10" xfId="32702" xr:uid="{00000000-0005-0000-0000-0000A0550000}"/>
    <cellStyle name="Accent3 6 11" xfId="34178" xr:uid="{00000000-0005-0000-0000-0000A1550000}"/>
    <cellStyle name="Accent3 6 12" xfId="35586" xr:uid="{00000000-0005-0000-0000-0000A2550000}"/>
    <cellStyle name="Accent3 6 13" xfId="36926" xr:uid="{00000000-0005-0000-0000-0000A3550000}"/>
    <cellStyle name="Accent3 6 14" xfId="38171" xr:uid="{00000000-0005-0000-0000-0000A4550000}"/>
    <cellStyle name="Accent3 6 15" xfId="39317" xr:uid="{00000000-0005-0000-0000-0000A5550000}"/>
    <cellStyle name="Accent3 6 16" xfId="40356" xr:uid="{00000000-0005-0000-0000-0000A6550000}"/>
    <cellStyle name="Accent3 6 2" xfId="2361" xr:uid="{00000000-0005-0000-0000-0000A7550000}"/>
    <cellStyle name="Accent3 6 3" xfId="2362" xr:uid="{00000000-0005-0000-0000-0000A8550000}"/>
    <cellStyle name="Accent3 6 4" xfId="8374" xr:uid="{00000000-0005-0000-0000-0000A9550000}"/>
    <cellStyle name="Accent3 6 5" xfId="21806" xr:uid="{00000000-0005-0000-0000-0000AA550000}"/>
    <cellStyle name="Accent3 6 6" xfId="20935" xr:uid="{00000000-0005-0000-0000-0000AB550000}"/>
    <cellStyle name="Accent3 6 7" xfId="24523" xr:uid="{00000000-0005-0000-0000-0000AC550000}"/>
    <cellStyle name="Accent3 6 8" xfId="28738" xr:uid="{00000000-0005-0000-0000-0000AD550000}"/>
    <cellStyle name="Accent3 6 9" xfId="31080" xr:uid="{00000000-0005-0000-0000-0000AE550000}"/>
    <cellStyle name="Accent3 7" xfId="2363" xr:uid="{00000000-0005-0000-0000-0000AF550000}"/>
    <cellStyle name="Accent3 7 10" xfId="34396" xr:uid="{00000000-0005-0000-0000-0000B0550000}"/>
    <cellStyle name="Accent3 7 11" xfId="35795" xr:uid="{00000000-0005-0000-0000-0000B1550000}"/>
    <cellStyle name="Accent3 7 12" xfId="37124" xr:uid="{00000000-0005-0000-0000-0000B2550000}"/>
    <cellStyle name="Accent3 7 13" xfId="38354" xr:uid="{00000000-0005-0000-0000-0000B3550000}"/>
    <cellStyle name="Accent3 7 14" xfId="39481" xr:uid="{00000000-0005-0000-0000-0000B4550000}"/>
    <cellStyle name="Accent3 7 15" xfId="40501" xr:uid="{00000000-0005-0000-0000-0000B5550000}"/>
    <cellStyle name="Accent3 7 16" xfId="41372" xr:uid="{00000000-0005-0000-0000-0000B6550000}"/>
    <cellStyle name="Accent3 7 2" xfId="2364" xr:uid="{00000000-0005-0000-0000-0000B7550000}"/>
    <cellStyle name="Accent3 7 3" xfId="2365" xr:uid="{00000000-0005-0000-0000-0000B8550000}"/>
    <cellStyle name="Accent3 7 4" xfId="8474" xr:uid="{00000000-0005-0000-0000-0000B9550000}"/>
    <cellStyle name="Accent3 7 5" xfId="21889" xr:uid="{00000000-0005-0000-0000-0000BA550000}"/>
    <cellStyle name="Accent3 7 6" xfId="20858" xr:uid="{00000000-0005-0000-0000-0000BB550000}"/>
    <cellStyle name="Accent3 7 7" xfId="29806" xr:uid="{00000000-0005-0000-0000-0000BC550000}"/>
    <cellStyle name="Accent3 7 8" xfId="31313" xr:uid="{00000000-0005-0000-0000-0000BD550000}"/>
    <cellStyle name="Accent3 7 9" xfId="32924" xr:uid="{00000000-0005-0000-0000-0000BE550000}"/>
    <cellStyle name="Accent3 8" xfId="2366" xr:uid="{00000000-0005-0000-0000-0000BF550000}"/>
    <cellStyle name="Accent3 8 10" xfId="23906" xr:uid="{00000000-0005-0000-0000-0000C0550000}"/>
    <cellStyle name="Accent3 8 11" xfId="21263" xr:uid="{00000000-0005-0000-0000-0000C1550000}"/>
    <cellStyle name="Accent3 8 12" xfId="27657" xr:uid="{00000000-0005-0000-0000-0000C2550000}"/>
    <cellStyle name="Accent3 8 13" xfId="24216" xr:uid="{00000000-0005-0000-0000-0000C3550000}"/>
    <cellStyle name="Accent3 8 14" xfId="23837" xr:uid="{00000000-0005-0000-0000-0000C4550000}"/>
    <cellStyle name="Accent3 8 15" xfId="24232" xr:uid="{00000000-0005-0000-0000-0000C5550000}"/>
    <cellStyle name="Accent3 8 16" xfId="30178" xr:uid="{00000000-0005-0000-0000-0000C6550000}"/>
    <cellStyle name="Accent3 8 2" xfId="2367" xr:uid="{00000000-0005-0000-0000-0000C7550000}"/>
    <cellStyle name="Accent3 8 3" xfId="2368" xr:uid="{00000000-0005-0000-0000-0000C8550000}"/>
    <cellStyle name="Accent3 8 4" xfId="8573" xr:uid="{00000000-0005-0000-0000-0000C9550000}"/>
    <cellStyle name="Accent3 8 5" xfId="21970" xr:uid="{00000000-0005-0000-0000-0000CA550000}"/>
    <cellStyle name="Accent3 8 6" xfId="20779" xr:uid="{00000000-0005-0000-0000-0000CB550000}"/>
    <cellStyle name="Accent3 8 7" xfId="27482" xr:uid="{00000000-0005-0000-0000-0000CC550000}"/>
    <cellStyle name="Accent3 8 8" xfId="13460" xr:uid="{00000000-0005-0000-0000-0000CD550000}"/>
    <cellStyle name="Accent3 8 9" xfId="22199" xr:uid="{00000000-0005-0000-0000-0000CE550000}"/>
    <cellStyle name="Accent3 9" xfId="2369" xr:uid="{00000000-0005-0000-0000-0000CF550000}"/>
    <cellStyle name="Accent3 9 10" xfId="9685" xr:uid="{00000000-0005-0000-0000-0000D0550000}"/>
    <cellStyle name="Accent3 9 11" xfId="29319" xr:uid="{00000000-0005-0000-0000-0000D1550000}"/>
    <cellStyle name="Accent3 9 12" xfId="20371" xr:uid="{00000000-0005-0000-0000-0000D2550000}"/>
    <cellStyle name="Accent3 9 13" xfId="26819" xr:uid="{00000000-0005-0000-0000-0000D3550000}"/>
    <cellStyle name="Accent3 9 14" xfId="19514" xr:uid="{00000000-0005-0000-0000-0000D4550000}"/>
    <cellStyle name="Accent3 9 15" xfId="22027" xr:uid="{00000000-0005-0000-0000-0000D5550000}"/>
    <cellStyle name="Accent3 9 16" xfId="25873" xr:uid="{00000000-0005-0000-0000-0000D6550000}"/>
    <cellStyle name="Accent3 9 2" xfId="2370" xr:uid="{00000000-0005-0000-0000-0000D7550000}"/>
    <cellStyle name="Accent3 9 3" xfId="2371" xr:uid="{00000000-0005-0000-0000-0000D8550000}"/>
    <cellStyle name="Accent3 9 4" xfId="8674" xr:uid="{00000000-0005-0000-0000-0000D9550000}"/>
    <cellStyle name="Accent3 9 5" xfId="22054" xr:uid="{00000000-0005-0000-0000-0000DA550000}"/>
    <cellStyle name="Accent3 9 6" xfId="20702" xr:uid="{00000000-0005-0000-0000-0000DB550000}"/>
    <cellStyle name="Accent3 9 7" xfId="21252" xr:uid="{00000000-0005-0000-0000-0000DC550000}"/>
    <cellStyle name="Accent3 9 8" xfId="25840" xr:uid="{00000000-0005-0000-0000-0000DD550000}"/>
    <cellStyle name="Accent3 9 9" xfId="27135" xr:uid="{00000000-0005-0000-0000-0000DE550000}"/>
    <cellStyle name="Accent4 10" xfId="2373" xr:uid="{00000000-0005-0000-0000-0000DF550000}"/>
    <cellStyle name="Accent4 10 10" xfId="21515" xr:uid="{00000000-0005-0000-0000-0000E0550000}"/>
    <cellStyle name="Accent4 10 11" xfId="33081" xr:uid="{00000000-0005-0000-0000-0000E1550000}"/>
    <cellStyle name="Accent4 10 12" xfId="34548" xr:uid="{00000000-0005-0000-0000-0000E2550000}"/>
    <cellStyle name="Accent4 10 13" xfId="35939" xr:uid="{00000000-0005-0000-0000-0000E3550000}"/>
    <cellStyle name="Accent4 10 14" xfId="37256" xr:uid="{00000000-0005-0000-0000-0000E4550000}"/>
    <cellStyle name="Accent4 10 15" xfId="38479" xr:uid="{00000000-0005-0000-0000-0000E5550000}"/>
    <cellStyle name="Accent4 10 16" xfId="39595" xr:uid="{00000000-0005-0000-0000-0000E6550000}"/>
    <cellStyle name="Accent4 10 2" xfId="2374" xr:uid="{00000000-0005-0000-0000-0000E7550000}"/>
    <cellStyle name="Accent4 10 3" xfId="2375" xr:uid="{00000000-0005-0000-0000-0000E8550000}"/>
    <cellStyle name="Accent4 10 4" xfId="8774" xr:uid="{00000000-0005-0000-0000-0000E9550000}"/>
    <cellStyle name="Accent4 10 5" xfId="22140" xr:uid="{00000000-0005-0000-0000-0000EA550000}"/>
    <cellStyle name="Accent4 10 6" xfId="20628" xr:uid="{00000000-0005-0000-0000-0000EB550000}"/>
    <cellStyle name="Accent4 10 7" xfId="22182" xr:uid="{00000000-0005-0000-0000-0000EC550000}"/>
    <cellStyle name="Accent4 10 8" xfId="28583" xr:uid="{00000000-0005-0000-0000-0000ED550000}"/>
    <cellStyle name="Accent4 10 9" xfId="29973" xr:uid="{00000000-0005-0000-0000-0000EE550000}"/>
    <cellStyle name="Accent4 11" xfId="2376" xr:uid="{00000000-0005-0000-0000-0000EF550000}"/>
    <cellStyle name="Accent4 11 10" xfId="9527" xr:uid="{00000000-0005-0000-0000-0000F0550000}"/>
    <cellStyle name="Accent4 11 11" xfId="20335" xr:uid="{00000000-0005-0000-0000-0000F1550000}"/>
    <cellStyle name="Accent4 11 12" xfId="30705" xr:uid="{00000000-0005-0000-0000-0000F2550000}"/>
    <cellStyle name="Accent4 11 13" xfId="26501" xr:uid="{00000000-0005-0000-0000-0000F3550000}"/>
    <cellStyle name="Accent4 11 14" xfId="20379" xr:uid="{00000000-0005-0000-0000-0000F4550000}"/>
    <cellStyle name="Accent4 11 15" xfId="20272" xr:uid="{00000000-0005-0000-0000-0000F5550000}"/>
    <cellStyle name="Accent4 11 16" xfId="31380" xr:uid="{00000000-0005-0000-0000-0000F6550000}"/>
    <cellStyle name="Accent4 11 2" xfId="2377" xr:uid="{00000000-0005-0000-0000-0000F7550000}"/>
    <cellStyle name="Accent4 11 3" xfId="2378" xr:uid="{00000000-0005-0000-0000-0000F8550000}"/>
    <cellStyle name="Accent4 11 4" xfId="8874" xr:uid="{00000000-0005-0000-0000-0000F9550000}"/>
    <cellStyle name="Accent4 11 5" xfId="22225" xr:uid="{00000000-0005-0000-0000-0000FA550000}"/>
    <cellStyle name="Accent4 11 6" xfId="20554" xr:uid="{00000000-0005-0000-0000-0000FB550000}"/>
    <cellStyle name="Accent4 11 7" xfId="24722" xr:uid="{00000000-0005-0000-0000-0000FC550000}"/>
    <cellStyle name="Accent4 11 8" xfId="23891" xr:uid="{00000000-0005-0000-0000-0000FD550000}"/>
    <cellStyle name="Accent4 11 9" xfId="23222" xr:uid="{00000000-0005-0000-0000-0000FE550000}"/>
    <cellStyle name="Accent4 12" xfId="2379" xr:uid="{00000000-0005-0000-0000-0000FF550000}"/>
    <cellStyle name="Accent4 12 10" xfId="13176" xr:uid="{00000000-0005-0000-0000-000000560000}"/>
    <cellStyle name="Accent4 12 11" xfId="30714" xr:uid="{00000000-0005-0000-0000-000001560000}"/>
    <cellStyle name="Accent4 12 12" xfId="32347" xr:uid="{00000000-0005-0000-0000-000002560000}"/>
    <cellStyle name="Accent4 12 13" xfId="33846" xr:uid="{00000000-0005-0000-0000-000003560000}"/>
    <cellStyle name="Accent4 12 14" xfId="35271" xr:uid="{00000000-0005-0000-0000-000004560000}"/>
    <cellStyle name="Accent4 12 15" xfId="36623" xr:uid="{00000000-0005-0000-0000-000005560000}"/>
    <cellStyle name="Accent4 12 16" xfId="37888" xr:uid="{00000000-0005-0000-0000-000006560000}"/>
    <cellStyle name="Accent4 12 2" xfId="2380" xr:uid="{00000000-0005-0000-0000-000007560000}"/>
    <cellStyle name="Accent4 12 3" xfId="2381" xr:uid="{00000000-0005-0000-0000-000008560000}"/>
    <cellStyle name="Accent4 12 4" xfId="8976" xr:uid="{00000000-0005-0000-0000-000009560000}"/>
    <cellStyle name="Accent4 12 5" xfId="22304" xr:uid="{00000000-0005-0000-0000-00000A560000}"/>
    <cellStyle name="Accent4 12 6" xfId="20467" xr:uid="{00000000-0005-0000-0000-00000B560000}"/>
    <cellStyle name="Accent4 12 7" xfId="24658" xr:uid="{00000000-0005-0000-0000-00000C560000}"/>
    <cellStyle name="Accent4 12 8" xfId="26754" xr:uid="{00000000-0005-0000-0000-00000D560000}"/>
    <cellStyle name="Accent4 12 9" xfId="23007" xr:uid="{00000000-0005-0000-0000-00000E560000}"/>
    <cellStyle name="Accent4 13" xfId="2382" xr:uid="{00000000-0005-0000-0000-00000F560000}"/>
    <cellStyle name="Accent4 13 10" xfId="29127" xr:uid="{00000000-0005-0000-0000-000010560000}"/>
    <cellStyle name="Accent4 13 11" xfId="27345" xr:uid="{00000000-0005-0000-0000-000011560000}"/>
    <cellStyle name="Accent4 13 12" xfId="23163" xr:uid="{00000000-0005-0000-0000-000012560000}"/>
    <cellStyle name="Accent4 13 13" xfId="20373" xr:uid="{00000000-0005-0000-0000-000013560000}"/>
    <cellStyle name="Accent4 13 14" xfId="22650" xr:uid="{00000000-0005-0000-0000-000014560000}"/>
    <cellStyle name="Accent4 13 15" xfId="28438" xr:uid="{00000000-0005-0000-0000-000015560000}"/>
    <cellStyle name="Accent4 13 16" xfId="22773" xr:uid="{00000000-0005-0000-0000-000016560000}"/>
    <cellStyle name="Accent4 13 2" xfId="2383" xr:uid="{00000000-0005-0000-0000-000017560000}"/>
    <cellStyle name="Accent4 13 3" xfId="2384" xr:uid="{00000000-0005-0000-0000-000018560000}"/>
    <cellStyle name="Accent4 13 4" xfId="9073" xr:uid="{00000000-0005-0000-0000-000019560000}"/>
    <cellStyle name="Accent4 13 5" xfId="22393" xr:uid="{00000000-0005-0000-0000-00001A560000}"/>
    <cellStyle name="Accent4 13 6" xfId="20386" xr:uid="{00000000-0005-0000-0000-00001B560000}"/>
    <cellStyle name="Accent4 13 7" xfId="27473" xr:uid="{00000000-0005-0000-0000-00001C560000}"/>
    <cellStyle name="Accent4 13 8" xfId="26471" xr:uid="{00000000-0005-0000-0000-00001D560000}"/>
    <cellStyle name="Accent4 13 9" xfId="23449" xr:uid="{00000000-0005-0000-0000-00001E560000}"/>
    <cellStyle name="Accent4 14" xfId="2385" xr:uid="{00000000-0005-0000-0000-00001F560000}"/>
    <cellStyle name="Accent4 14 10" xfId="25835" xr:uid="{00000000-0005-0000-0000-000020560000}"/>
    <cellStyle name="Accent4 14 11" xfId="22498" xr:uid="{00000000-0005-0000-0000-000021560000}"/>
    <cellStyle name="Accent4 14 12" xfId="22243" xr:uid="{00000000-0005-0000-0000-000022560000}"/>
    <cellStyle name="Accent4 14 13" xfId="20684" xr:uid="{00000000-0005-0000-0000-000023560000}"/>
    <cellStyle name="Accent4 14 14" xfId="21937" xr:uid="{00000000-0005-0000-0000-000024560000}"/>
    <cellStyle name="Accent4 14 15" xfId="23310" xr:uid="{00000000-0005-0000-0000-000025560000}"/>
    <cellStyle name="Accent4 14 16" xfId="29895" xr:uid="{00000000-0005-0000-0000-000026560000}"/>
    <cellStyle name="Accent4 14 2" xfId="2386" xr:uid="{00000000-0005-0000-0000-000027560000}"/>
    <cellStyle name="Accent4 14 3" xfId="2387" xr:uid="{00000000-0005-0000-0000-000028560000}"/>
    <cellStyle name="Accent4 14 4" xfId="9169" xr:uid="{00000000-0005-0000-0000-000029560000}"/>
    <cellStyle name="Accent4 14 5" xfId="22471" xr:uid="{00000000-0005-0000-0000-00002A560000}"/>
    <cellStyle name="Accent4 14 6" xfId="20307" xr:uid="{00000000-0005-0000-0000-00002B560000}"/>
    <cellStyle name="Accent4 14 7" xfId="26622" xr:uid="{00000000-0005-0000-0000-00002C560000}"/>
    <cellStyle name="Accent4 14 8" xfId="20510" xr:uid="{00000000-0005-0000-0000-00002D560000}"/>
    <cellStyle name="Accent4 14 9" xfId="24629" xr:uid="{00000000-0005-0000-0000-00002E560000}"/>
    <cellStyle name="Accent4 15" xfId="2388" xr:uid="{00000000-0005-0000-0000-00002F560000}"/>
    <cellStyle name="Accent4 15 10" xfId="33061" xr:uid="{00000000-0005-0000-0000-000030560000}"/>
    <cellStyle name="Accent4 15 11" xfId="34530" xr:uid="{00000000-0005-0000-0000-000031560000}"/>
    <cellStyle name="Accent4 15 12" xfId="35921" xr:uid="{00000000-0005-0000-0000-000032560000}"/>
    <cellStyle name="Accent4 15 13" xfId="37241" xr:uid="{00000000-0005-0000-0000-000033560000}"/>
    <cellStyle name="Accent4 15 14" xfId="38465" xr:uid="{00000000-0005-0000-0000-000034560000}"/>
    <cellStyle name="Accent4 15 15" xfId="39585" xr:uid="{00000000-0005-0000-0000-000035560000}"/>
    <cellStyle name="Accent4 15 16" xfId="40599" xr:uid="{00000000-0005-0000-0000-000036560000}"/>
    <cellStyle name="Accent4 15 2" xfId="2389" xr:uid="{00000000-0005-0000-0000-000037560000}"/>
    <cellStyle name="Accent4 15 3" xfId="2390" xr:uid="{00000000-0005-0000-0000-000038560000}"/>
    <cellStyle name="Accent4 15 4" xfId="9265" xr:uid="{00000000-0005-0000-0000-000039560000}"/>
    <cellStyle name="Accent4 15 5" xfId="22547" xr:uid="{00000000-0005-0000-0000-00003A560000}"/>
    <cellStyle name="Accent4 15 6" xfId="20224" xr:uid="{00000000-0005-0000-0000-00003B560000}"/>
    <cellStyle name="Accent4 15 7" xfId="23988" xr:uid="{00000000-0005-0000-0000-00003C560000}"/>
    <cellStyle name="Accent4 15 8" xfId="26807" xr:uid="{00000000-0005-0000-0000-00003D560000}"/>
    <cellStyle name="Accent4 15 9" xfId="31451" xr:uid="{00000000-0005-0000-0000-00003E560000}"/>
    <cellStyle name="Accent4 16" xfId="2391" xr:uid="{00000000-0005-0000-0000-00003F560000}"/>
    <cellStyle name="Accent4 16 10" xfId="30656" xr:uid="{00000000-0005-0000-0000-000040560000}"/>
    <cellStyle name="Accent4 16 11" xfId="32290" xr:uid="{00000000-0005-0000-0000-000041560000}"/>
    <cellStyle name="Accent4 16 12" xfId="33791" xr:uid="{00000000-0005-0000-0000-000042560000}"/>
    <cellStyle name="Accent4 16 13" xfId="35219" xr:uid="{00000000-0005-0000-0000-000043560000}"/>
    <cellStyle name="Accent4 16 14" xfId="36573" xr:uid="{00000000-0005-0000-0000-000044560000}"/>
    <cellStyle name="Accent4 16 15" xfId="37840" xr:uid="{00000000-0005-0000-0000-000045560000}"/>
    <cellStyle name="Accent4 16 16" xfId="39009" xr:uid="{00000000-0005-0000-0000-000046560000}"/>
    <cellStyle name="Accent4 16 2" xfId="2392" xr:uid="{00000000-0005-0000-0000-000047560000}"/>
    <cellStyle name="Accent4 16 3" xfId="2393" xr:uid="{00000000-0005-0000-0000-000048560000}"/>
    <cellStyle name="Accent4 16 4" xfId="9359" xr:uid="{00000000-0005-0000-0000-000049560000}"/>
    <cellStyle name="Accent4 16 5" xfId="22623" xr:uid="{00000000-0005-0000-0000-00004A560000}"/>
    <cellStyle name="Accent4 16 6" xfId="20148" xr:uid="{00000000-0005-0000-0000-00004B560000}"/>
    <cellStyle name="Accent4 16 7" xfId="26837" xr:uid="{00000000-0005-0000-0000-00004C560000}"/>
    <cellStyle name="Accent4 16 8" xfId="13380" xr:uid="{00000000-0005-0000-0000-00004D560000}"/>
    <cellStyle name="Accent4 16 9" xfId="29122" xr:uid="{00000000-0005-0000-0000-00004E560000}"/>
    <cellStyle name="Accent4 17" xfId="2394" xr:uid="{00000000-0005-0000-0000-00004F560000}"/>
    <cellStyle name="Accent4 17 10" xfId="24749" xr:uid="{00000000-0005-0000-0000-000050560000}"/>
    <cellStyle name="Accent4 17 11" xfId="21844" xr:uid="{00000000-0005-0000-0000-000051560000}"/>
    <cellStyle name="Accent4 17 12" xfId="31762" xr:uid="{00000000-0005-0000-0000-000052560000}"/>
    <cellStyle name="Accent4 17 13" xfId="23489" xr:uid="{00000000-0005-0000-0000-000053560000}"/>
    <cellStyle name="Accent4 17 14" xfId="20665" xr:uid="{00000000-0005-0000-0000-000054560000}"/>
    <cellStyle name="Accent4 17 2" xfId="13483" xr:uid="{00000000-0005-0000-0000-000055560000}"/>
    <cellStyle name="Accent4 17 3" xfId="25912" xr:uid="{00000000-0005-0000-0000-000056560000}"/>
    <cellStyle name="Accent4 17 4" xfId="19818" xr:uid="{00000000-0005-0000-0000-000057560000}"/>
    <cellStyle name="Accent4 17 5" xfId="30056" xr:uid="{00000000-0005-0000-0000-000058560000}"/>
    <cellStyle name="Accent4 17 6" xfId="23219" xr:uid="{00000000-0005-0000-0000-000059560000}"/>
    <cellStyle name="Accent4 17 7" xfId="19180" xr:uid="{00000000-0005-0000-0000-00005A560000}"/>
    <cellStyle name="Accent4 17 8" xfId="27638" xr:uid="{00000000-0005-0000-0000-00005B560000}"/>
    <cellStyle name="Accent4 17 9" xfId="26642" xr:uid="{00000000-0005-0000-0000-00005C560000}"/>
    <cellStyle name="Accent4 18" xfId="2395" xr:uid="{00000000-0005-0000-0000-00005D560000}"/>
    <cellStyle name="Accent4 18 10" xfId="37984" xr:uid="{00000000-0005-0000-0000-00005E560000}"/>
    <cellStyle name="Accent4 18 11" xfId="39145" xr:uid="{00000000-0005-0000-0000-00005F560000}"/>
    <cellStyle name="Accent4 18 12" xfId="40204" xr:uid="{00000000-0005-0000-0000-000060560000}"/>
    <cellStyle name="Accent4 18 13" xfId="41123" xr:uid="{00000000-0005-0000-0000-000061560000}"/>
    <cellStyle name="Accent4 18 14" xfId="41907" xr:uid="{00000000-0005-0000-0000-000062560000}"/>
    <cellStyle name="Accent4 18 2" xfId="15855" xr:uid="{00000000-0005-0000-0000-000063560000}"/>
    <cellStyle name="Accent4 18 3" xfId="27709" xr:uid="{00000000-0005-0000-0000-000064560000}"/>
    <cellStyle name="Accent4 18 4" xfId="29240" xr:uid="{00000000-0005-0000-0000-000065560000}"/>
    <cellStyle name="Accent4 18 5" xfId="30842" xr:uid="{00000000-0005-0000-0000-000066560000}"/>
    <cellStyle name="Accent4 18 6" xfId="32471" xr:uid="{00000000-0005-0000-0000-000067560000}"/>
    <cellStyle name="Accent4 18 7" xfId="33963" xr:uid="{00000000-0005-0000-0000-000068560000}"/>
    <cellStyle name="Accent4 18 8" xfId="35383" xr:uid="{00000000-0005-0000-0000-000069560000}"/>
    <cellStyle name="Accent4 18 9" xfId="36731" xr:uid="{00000000-0005-0000-0000-00006A560000}"/>
    <cellStyle name="Accent4 19" xfId="2396" xr:uid="{00000000-0005-0000-0000-00006B560000}"/>
    <cellStyle name="Accent4 19 10" xfId="36954" xr:uid="{00000000-0005-0000-0000-00006C560000}"/>
    <cellStyle name="Accent4 19 11" xfId="38195" xr:uid="{00000000-0005-0000-0000-00006D560000}"/>
    <cellStyle name="Accent4 19 12" xfId="39336" xr:uid="{00000000-0005-0000-0000-00006E560000}"/>
    <cellStyle name="Accent4 19 13" xfId="40371" xr:uid="{00000000-0005-0000-0000-00006F560000}"/>
    <cellStyle name="Accent4 19 14" xfId="41261" xr:uid="{00000000-0005-0000-0000-000070560000}"/>
    <cellStyle name="Accent4 19 2" xfId="15950" xr:uid="{00000000-0005-0000-0000-000071560000}"/>
    <cellStyle name="Accent4 19 3" xfId="27785" xr:uid="{00000000-0005-0000-0000-000072560000}"/>
    <cellStyle name="Accent4 19 4" xfId="13552" xr:uid="{00000000-0005-0000-0000-000073560000}"/>
    <cellStyle name="Accent4 19 5" xfId="29606" xr:uid="{00000000-0005-0000-0000-000074560000}"/>
    <cellStyle name="Accent4 19 6" xfId="31113" xr:uid="{00000000-0005-0000-0000-000075560000}"/>
    <cellStyle name="Accent4 19 7" xfId="32734" xr:uid="{00000000-0005-0000-0000-000076560000}"/>
    <cellStyle name="Accent4 19 8" xfId="34210" xr:uid="{00000000-0005-0000-0000-000077560000}"/>
    <cellStyle name="Accent4 19 9" xfId="35616" xr:uid="{00000000-0005-0000-0000-000078560000}"/>
    <cellStyle name="Accent4 2" xfId="2397" xr:uid="{00000000-0005-0000-0000-000079560000}"/>
    <cellStyle name="Accent4 2 10" xfId="19909" xr:uid="{00000000-0005-0000-0000-00007A560000}"/>
    <cellStyle name="Accent4 2 11" xfId="21602" xr:uid="{00000000-0005-0000-0000-00007B560000}"/>
    <cellStyle name="Accent4 2 12" xfId="19069" xr:uid="{00000000-0005-0000-0000-00007C560000}"/>
    <cellStyle name="Accent4 2 13" xfId="23545" xr:uid="{00000000-0005-0000-0000-00007D560000}"/>
    <cellStyle name="Accent4 2 14" xfId="24267" xr:uid="{00000000-0005-0000-0000-00007E560000}"/>
    <cellStyle name="Accent4 2 15" xfId="29340" xr:uid="{00000000-0005-0000-0000-00007F560000}"/>
    <cellStyle name="Accent4 2 16" xfId="28279" xr:uid="{00000000-0005-0000-0000-000080560000}"/>
    <cellStyle name="Accent4 2 2" xfId="2398" xr:uid="{00000000-0005-0000-0000-000081560000}"/>
    <cellStyle name="Accent4 2 3" xfId="2399" xr:uid="{00000000-0005-0000-0000-000082560000}"/>
    <cellStyle name="Accent4 2 4" xfId="7978" xr:uid="{00000000-0005-0000-0000-000083560000}"/>
    <cellStyle name="Accent4 2 5" xfId="21485" xr:uid="{00000000-0005-0000-0000-000084560000}"/>
    <cellStyle name="Accent4 2 6" xfId="22177" xr:uid="{00000000-0005-0000-0000-000085560000}"/>
    <cellStyle name="Accent4 2 7" xfId="20597" xr:uid="{00000000-0005-0000-0000-000086560000}"/>
    <cellStyle name="Accent4 2 8" xfId="23383" xr:uid="{00000000-0005-0000-0000-000087560000}"/>
    <cellStyle name="Accent4 2 9" xfId="24357" xr:uid="{00000000-0005-0000-0000-000088560000}"/>
    <cellStyle name="Accent4 20" xfId="2400" xr:uid="{00000000-0005-0000-0000-000089560000}"/>
    <cellStyle name="Accent4 20 10" xfId="23601" xr:uid="{00000000-0005-0000-0000-00008A560000}"/>
    <cellStyle name="Accent4 20 11" xfId="20812" xr:uid="{00000000-0005-0000-0000-00008B560000}"/>
    <cellStyle name="Accent4 20 12" xfId="20753" xr:uid="{00000000-0005-0000-0000-00008C560000}"/>
    <cellStyle name="Accent4 20 13" xfId="20748" xr:uid="{00000000-0005-0000-0000-00008D560000}"/>
    <cellStyle name="Accent4 20 14" xfId="30497" xr:uid="{00000000-0005-0000-0000-00008E560000}"/>
    <cellStyle name="Accent4 20 2" xfId="16047" xr:uid="{00000000-0005-0000-0000-00008F560000}"/>
    <cellStyle name="Accent4 20 3" xfId="27864" xr:uid="{00000000-0005-0000-0000-000090560000}"/>
    <cellStyle name="Accent4 20 4" xfId="22982" xr:uid="{00000000-0005-0000-0000-000091560000}"/>
    <cellStyle name="Accent4 20 5" xfId="19208" xr:uid="{00000000-0005-0000-0000-000092560000}"/>
    <cellStyle name="Accent4 20 6" xfId="24180" xr:uid="{00000000-0005-0000-0000-000093560000}"/>
    <cellStyle name="Accent4 20 7" xfId="27809" xr:uid="{00000000-0005-0000-0000-000094560000}"/>
    <cellStyle name="Accent4 20 8" xfId="25993" xr:uid="{00000000-0005-0000-0000-000095560000}"/>
    <cellStyle name="Accent4 20 9" xfId="22092" xr:uid="{00000000-0005-0000-0000-000096560000}"/>
    <cellStyle name="Accent4 21" xfId="2401" xr:uid="{00000000-0005-0000-0000-000097560000}"/>
    <cellStyle name="Accent4 21 10" xfId="27257" xr:uid="{00000000-0005-0000-0000-000098560000}"/>
    <cellStyle name="Accent4 21 11" xfId="25811" xr:uid="{00000000-0005-0000-0000-000099560000}"/>
    <cellStyle name="Accent4 21 12" xfId="25169" xr:uid="{00000000-0005-0000-0000-00009A560000}"/>
    <cellStyle name="Accent4 21 13" xfId="21315" xr:uid="{00000000-0005-0000-0000-00009B560000}"/>
    <cellStyle name="Accent4 21 14" xfId="21138" xr:uid="{00000000-0005-0000-0000-00009C560000}"/>
    <cellStyle name="Accent4 21 2" xfId="16144" xr:uid="{00000000-0005-0000-0000-00009D560000}"/>
    <cellStyle name="Accent4 21 3" xfId="27941" xr:uid="{00000000-0005-0000-0000-00009E560000}"/>
    <cellStyle name="Accent4 21 4" xfId="25895" xr:uid="{00000000-0005-0000-0000-00009F560000}"/>
    <cellStyle name="Accent4 21 5" xfId="19833" xr:uid="{00000000-0005-0000-0000-0000A0560000}"/>
    <cellStyle name="Accent4 21 6" xfId="31541" xr:uid="{00000000-0005-0000-0000-0000A1560000}"/>
    <cellStyle name="Accent4 21 7" xfId="25717" xr:uid="{00000000-0005-0000-0000-0000A2560000}"/>
    <cellStyle name="Accent4 21 8" xfId="27642" xr:uid="{00000000-0005-0000-0000-0000A3560000}"/>
    <cellStyle name="Accent4 21 9" xfId="23585" xr:uid="{00000000-0005-0000-0000-0000A4560000}"/>
    <cellStyle name="Accent4 22" xfId="2402" xr:uid="{00000000-0005-0000-0000-0000A5560000}"/>
    <cellStyle name="Accent4 22 10" xfId="30232" xr:uid="{00000000-0005-0000-0000-0000A6560000}"/>
    <cellStyle name="Accent4 22 11" xfId="29173" xr:uid="{00000000-0005-0000-0000-0000A7560000}"/>
    <cellStyle name="Accent4 22 12" xfId="28977" xr:uid="{00000000-0005-0000-0000-0000A8560000}"/>
    <cellStyle name="Accent4 22 13" xfId="30509" xr:uid="{00000000-0005-0000-0000-0000A9560000}"/>
    <cellStyle name="Accent4 22 14" xfId="32144" xr:uid="{00000000-0005-0000-0000-0000AA560000}"/>
    <cellStyle name="Accent4 22 2" xfId="16240" xr:uid="{00000000-0005-0000-0000-0000AB560000}"/>
    <cellStyle name="Accent4 22 3" xfId="28016" xr:uid="{00000000-0005-0000-0000-0000AC560000}"/>
    <cellStyle name="Accent4 22 4" xfId="25855" xr:uid="{00000000-0005-0000-0000-0000AD560000}"/>
    <cellStyle name="Accent4 22 5" xfId="26410" xr:uid="{00000000-0005-0000-0000-0000AE560000}"/>
    <cellStyle name="Accent4 22 6" xfId="13218" xr:uid="{00000000-0005-0000-0000-0000AF560000}"/>
    <cellStyle name="Accent4 22 7" xfId="27240" xr:uid="{00000000-0005-0000-0000-0000B0560000}"/>
    <cellStyle name="Accent4 22 8" xfId="19414" xr:uid="{00000000-0005-0000-0000-0000B1560000}"/>
    <cellStyle name="Accent4 22 9" xfId="19080" xr:uid="{00000000-0005-0000-0000-0000B2560000}"/>
    <cellStyle name="Accent4 23" xfId="2403" xr:uid="{00000000-0005-0000-0000-0000B3560000}"/>
    <cellStyle name="Accent4 23 10" xfId="27260" xr:uid="{00000000-0005-0000-0000-0000B4560000}"/>
    <cellStyle name="Accent4 23 11" xfId="28484" xr:uid="{00000000-0005-0000-0000-0000B5560000}"/>
    <cellStyle name="Accent4 23 12" xfId="30166" xr:uid="{00000000-0005-0000-0000-0000B6560000}"/>
    <cellStyle name="Accent4 23 13" xfId="24553" xr:uid="{00000000-0005-0000-0000-0000B7560000}"/>
    <cellStyle name="Accent4 23 14" xfId="26247" xr:uid="{00000000-0005-0000-0000-0000B8560000}"/>
    <cellStyle name="Accent4 23 2" xfId="16336" xr:uid="{00000000-0005-0000-0000-0000B9560000}"/>
    <cellStyle name="Accent4 23 3" xfId="28093" xr:uid="{00000000-0005-0000-0000-0000BA560000}"/>
    <cellStyle name="Accent4 23 4" xfId="25824" xr:uid="{00000000-0005-0000-0000-0000BB560000}"/>
    <cellStyle name="Accent4 23 5" xfId="23973" xr:uid="{00000000-0005-0000-0000-0000BC560000}"/>
    <cellStyle name="Accent4 23 6" xfId="23640" xr:uid="{00000000-0005-0000-0000-0000BD560000}"/>
    <cellStyle name="Accent4 23 7" xfId="19619" xr:uid="{00000000-0005-0000-0000-0000BE560000}"/>
    <cellStyle name="Accent4 23 8" xfId="22026" xr:uid="{00000000-0005-0000-0000-0000BF560000}"/>
    <cellStyle name="Accent4 23 9" xfId="27808" xr:uid="{00000000-0005-0000-0000-0000C0560000}"/>
    <cellStyle name="Accent4 24" xfId="2404" xr:uid="{00000000-0005-0000-0000-0000C1560000}"/>
    <cellStyle name="Accent4 24 10" xfId="32046" xr:uid="{00000000-0005-0000-0000-0000C2560000}"/>
    <cellStyle name="Accent4 24 11" xfId="33560" xr:uid="{00000000-0005-0000-0000-0000C3560000}"/>
    <cellStyle name="Accent4 24 12" xfId="35001" xr:uid="{00000000-0005-0000-0000-0000C4560000}"/>
    <cellStyle name="Accent4 24 13" xfId="36369" xr:uid="{00000000-0005-0000-0000-0000C5560000}"/>
    <cellStyle name="Accent4 24 14" xfId="37660" xr:uid="{00000000-0005-0000-0000-0000C6560000}"/>
    <cellStyle name="Accent4 24 2" xfId="16432" xr:uid="{00000000-0005-0000-0000-0000C7560000}"/>
    <cellStyle name="Accent4 24 3" xfId="28166" xr:uid="{00000000-0005-0000-0000-0000C8560000}"/>
    <cellStyle name="Accent4 24 4" xfId="25781" xr:uid="{00000000-0005-0000-0000-0000C9560000}"/>
    <cellStyle name="Accent4 24 5" xfId="25204" xr:uid="{00000000-0005-0000-0000-0000CA560000}"/>
    <cellStyle name="Accent4 24 6" xfId="24234" xr:uid="{00000000-0005-0000-0000-0000CB560000}"/>
    <cellStyle name="Accent4 24 7" xfId="21994" xr:uid="{00000000-0005-0000-0000-0000CC560000}"/>
    <cellStyle name="Accent4 24 8" xfId="29405" xr:uid="{00000000-0005-0000-0000-0000CD560000}"/>
    <cellStyle name="Accent4 24 9" xfId="30408" xr:uid="{00000000-0005-0000-0000-0000CE560000}"/>
    <cellStyle name="Accent4 25" xfId="2405" xr:uid="{00000000-0005-0000-0000-0000CF560000}"/>
    <cellStyle name="Accent4 25 10" xfId="19590" xr:uid="{00000000-0005-0000-0000-0000D0560000}"/>
    <cellStyle name="Accent4 25 11" xfId="21943" xr:uid="{00000000-0005-0000-0000-0000D1560000}"/>
    <cellStyle name="Accent4 25 12" xfId="23291" xr:uid="{00000000-0005-0000-0000-0000D2560000}"/>
    <cellStyle name="Accent4 25 13" xfId="21845" xr:uid="{00000000-0005-0000-0000-0000D3560000}"/>
    <cellStyle name="Accent4 25 14" xfId="31763" xr:uid="{00000000-0005-0000-0000-0000D4560000}"/>
    <cellStyle name="Accent4 25 2" xfId="16528" xr:uid="{00000000-0005-0000-0000-0000D5560000}"/>
    <cellStyle name="Accent4 25 3" xfId="28240" xr:uid="{00000000-0005-0000-0000-0000D6560000}"/>
    <cellStyle name="Accent4 25 4" xfId="25743" xr:uid="{00000000-0005-0000-0000-0000D7560000}"/>
    <cellStyle name="Accent4 25 5" xfId="27474" xr:uid="{00000000-0005-0000-0000-0000D8560000}"/>
    <cellStyle name="Accent4 25 6" xfId="24070" xr:uid="{00000000-0005-0000-0000-0000D9560000}"/>
    <cellStyle name="Accent4 25 7" xfId="22334" xr:uid="{00000000-0005-0000-0000-0000DA560000}"/>
    <cellStyle name="Accent4 25 8" xfId="9718" xr:uid="{00000000-0005-0000-0000-0000DB560000}"/>
    <cellStyle name="Accent4 25 9" xfId="19061" xr:uid="{00000000-0005-0000-0000-0000DC560000}"/>
    <cellStyle name="Accent4 26" xfId="2406" xr:uid="{00000000-0005-0000-0000-0000DD560000}"/>
    <cellStyle name="Accent4 26 10" xfId="29649" xr:uid="{00000000-0005-0000-0000-0000DE560000}"/>
    <cellStyle name="Accent4 26 11" xfId="22818" xr:uid="{00000000-0005-0000-0000-0000DF560000}"/>
    <cellStyle name="Accent4 26 12" xfId="19992" xr:uid="{00000000-0005-0000-0000-0000E0560000}"/>
    <cellStyle name="Accent4 26 13" xfId="25890" xr:uid="{00000000-0005-0000-0000-0000E1560000}"/>
    <cellStyle name="Accent4 26 14" xfId="19936" xr:uid="{00000000-0005-0000-0000-0000E2560000}"/>
    <cellStyle name="Accent4 26 2" xfId="16624" xr:uid="{00000000-0005-0000-0000-0000E3560000}"/>
    <cellStyle name="Accent4 26 3" xfId="28312" xr:uid="{00000000-0005-0000-0000-0000E4560000}"/>
    <cellStyle name="Accent4 26 4" xfId="25701" xr:uid="{00000000-0005-0000-0000-0000E5560000}"/>
    <cellStyle name="Accent4 26 5" xfId="19014" xr:uid="{00000000-0005-0000-0000-0000E6560000}"/>
    <cellStyle name="Accent4 26 6" xfId="28360" xr:uid="{00000000-0005-0000-0000-0000E7560000}"/>
    <cellStyle name="Accent4 26 7" xfId="25720" xr:uid="{00000000-0005-0000-0000-0000E8560000}"/>
    <cellStyle name="Accent4 26 8" xfId="26570" xr:uid="{00000000-0005-0000-0000-0000E9560000}"/>
    <cellStyle name="Accent4 26 9" xfId="24478" xr:uid="{00000000-0005-0000-0000-0000EA560000}"/>
    <cellStyle name="Accent4 27" xfId="2407" xr:uid="{00000000-0005-0000-0000-0000EB560000}"/>
    <cellStyle name="Accent4 27 10" xfId="30630" xr:uid="{00000000-0005-0000-0000-0000EC560000}"/>
    <cellStyle name="Accent4 27 11" xfId="32264" xr:uid="{00000000-0005-0000-0000-0000ED560000}"/>
    <cellStyle name="Accent4 27 12" xfId="33769" xr:uid="{00000000-0005-0000-0000-0000EE560000}"/>
    <cellStyle name="Accent4 27 13" xfId="35199" xr:uid="{00000000-0005-0000-0000-0000EF560000}"/>
    <cellStyle name="Accent4 27 14" xfId="36555" xr:uid="{00000000-0005-0000-0000-0000F0560000}"/>
    <cellStyle name="Accent4 27 2" xfId="16720" xr:uid="{00000000-0005-0000-0000-0000F1560000}"/>
    <cellStyle name="Accent4 27 3" xfId="28392" xr:uid="{00000000-0005-0000-0000-0000F2560000}"/>
    <cellStyle name="Accent4 27 4" xfId="25658" xr:uid="{00000000-0005-0000-0000-0000F3560000}"/>
    <cellStyle name="Accent4 27 5" xfId="23090" xr:uid="{00000000-0005-0000-0000-0000F4560000}"/>
    <cellStyle name="Accent4 27 6" xfId="27056" xr:uid="{00000000-0005-0000-0000-0000F5560000}"/>
    <cellStyle name="Accent4 27 7" xfId="9628" xr:uid="{00000000-0005-0000-0000-0000F6560000}"/>
    <cellStyle name="Accent4 27 8" xfId="24527" xr:uid="{00000000-0005-0000-0000-0000F7560000}"/>
    <cellStyle name="Accent4 27 9" xfId="29873" xr:uid="{00000000-0005-0000-0000-0000F8560000}"/>
    <cellStyle name="Accent4 28" xfId="2408" xr:uid="{00000000-0005-0000-0000-0000F9560000}"/>
    <cellStyle name="Accent4 28 10" xfId="22502" xr:uid="{00000000-0005-0000-0000-0000FA560000}"/>
    <cellStyle name="Accent4 28 11" xfId="24577" xr:uid="{00000000-0005-0000-0000-0000FB560000}"/>
    <cellStyle name="Accent4 28 12" xfId="24172" xr:uid="{00000000-0005-0000-0000-0000FC560000}"/>
    <cellStyle name="Accent4 28 13" xfId="31371" xr:uid="{00000000-0005-0000-0000-0000FD560000}"/>
    <cellStyle name="Accent4 28 14" xfId="32988" xr:uid="{00000000-0005-0000-0000-0000FE560000}"/>
    <cellStyle name="Accent4 28 2" xfId="16816" xr:uid="{00000000-0005-0000-0000-0000FF560000}"/>
    <cellStyle name="Accent4 28 3" xfId="28474" xr:uid="{00000000-0005-0000-0000-000000570000}"/>
    <cellStyle name="Accent4 28 4" xfId="25614" xr:uid="{00000000-0005-0000-0000-000001570000}"/>
    <cellStyle name="Accent4 28 5" xfId="23093" xr:uid="{00000000-0005-0000-0000-000002570000}"/>
    <cellStyle name="Accent4 28 6" xfId="25157" xr:uid="{00000000-0005-0000-0000-000003570000}"/>
    <cellStyle name="Accent4 28 7" xfId="19900" xr:uid="{00000000-0005-0000-0000-000004570000}"/>
    <cellStyle name="Accent4 28 8" xfId="22065" xr:uid="{00000000-0005-0000-0000-000005570000}"/>
    <cellStyle name="Accent4 28 9" xfId="19062" xr:uid="{00000000-0005-0000-0000-000006570000}"/>
    <cellStyle name="Accent4 29" xfId="2409" xr:uid="{00000000-0005-0000-0000-000007570000}"/>
    <cellStyle name="Accent4 29 10" xfId="36700" xr:uid="{00000000-0005-0000-0000-000008570000}"/>
    <cellStyle name="Accent4 29 11" xfId="37955" xr:uid="{00000000-0005-0000-0000-000009570000}"/>
    <cellStyle name="Accent4 29 12" xfId="39116" xr:uid="{00000000-0005-0000-0000-00000A570000}"/>
    <cellStyle name="Accent4 29 13" xfId="40176" xr:uid="{00000000-0005-0000-0000-00000B570000}"/>
    <cellStyle name="Accent4 29 14" xfId="41095" xr:uid="{00000000-0005-0000-0000-00000C570000}"/>
    <cellStyle name="Accent4 29 2" xfId="16912" xr:uid="{00000000-0005-0000-0000-00000D570000}"/>
    <cellStyle name="Accent4 29 3" xfId="28557" xr:uid="{00000000-0005-0000-0000-00000E570000}"/>
    <cellStyle name="Accent4 29 4" xfId="19326" xr:uid="{00000000-0005-0000-0000-00000F570000}"/>
    <cellStyle name="Accent4 29 5" xfId="29276" xr:uid="{00000000-0005-0000-0000-000010570000}"/>
    <cellStyle name="Accent4 29 6" xfId="30803" xr:uid="{00000000-0005-0000-0000-000011570000}"/>
    <cellStyle name="Accent4 29 7" xfId="32437" xr:uid="{00000000-0005-0000-0000-000012570000}"/>
    <cellStyle name="Accent4 29 8" xfId="33929" xr:uid="{00000000-0005-0000-0000-000013570000}"/>
    <cellStyle name="Accent4 29 9" xfId="35350" xr:uid="{00000000-0005-0000-0000-000014570000}"/>
    <cellStyle name="Accent4 3" xfId="2410" xr:uid="{00000000-0005-0000-0000-000015570000}"/>
    <cellStyle name="Accent4 3 10" xfId="9690" xr:uid="{00000000-0005-0000-0000-000016570000}"/>
    <cellStyle name="Accent4 3 11" xfId="27074" xr:uid="{00000000-0005-0000-0000-000017570000}"/>
    <cellStyle name="Accent4 3 12" xfId="24197" xr:uid="{00000000-0005-0000-0000-000018570000}"/>
    <cellStyle name="Accent4 3 13" xfId="26931" xr:uid="{00000000-0005-0000-0000-000019570000}"/>
    <cellStyle name="Accent4 3 14" xfId="13500" xr:uid="{00000000-0005-0000-0000-00001A570000}"/>
    <cellStyle name="Accent4 3 15" xfId="31664" xr:uid="{00000000-0005-0000-0000-00001B570000}"/>
    <cellStyle name="Accent4 3 16" xfId="28879" xr:uid="{00000000-0005-0000-0000-00001C570000}"/>
    <cellStyle name="Accent4 3 2" xfId="2411" xr:uid="{00000000-0005-0000-0000-00001D570000}"/>
    <cellStyle name="Accent4 3 3" xfId="2412" xr:uid="{00000000-0005-0000-0000-00001E570000}"/>
    <cellStyle name="Accent4 3 4" xfId="8078" xr:uid="{00000000-0005-0000-0000-00001F570000}"/>
    <cellStyle name="Accent4 3 5" xfId="21567" xr:uid="{00000000-0005-0000-0000-000020570000}"/>
    <cellStyle name="Accent4 3 6" xfId="27486" xr:uid="{00000000-0005-0000-0000-000021570000}"/>
    <cellStyle name="Accent4 3 7" xfId="23058" xr:uid="{00000000-0005-0000-0000-000022570000}"/>
    <cellStyle name="Accent4 3 8" xfId="19750" xr:uid="{00000000-0005-0000-0000-000023570000}"/>
    <cellStyle name="Accent4 3 9" xfId="19390" xr:uid="{00000000-0005-0000-0000-000024570000}"/>
    <cellStyle name="Accent4 30" xfId="2413" xr:uid="{00000000-0005-0000-0000-000025570000}"/>
    <cellStyle name="Accent4 30 10" xfId="38692" xr:uid="{00000000-0005-0000-0000-000026570000}"/>
    <cellStyle name="Accent4 30 11" xfId="39794" xr:uid="{00000000-0005-0000-0000-000027570000}"/>
    <cellStyle name="Accent4 30 12" xfId="40777" xr:uid="{00000000-0005-0000-0000-000028570000}"/>
    <cellStyle name="Accent4 30 13" xfId="41608" xr:uid="{00000000-0005-0000-0000-000029570000}"/>
    <cellStyle name="Accent4 30 14" xfId="42297" xr:uid="{00000000-0005-0000-0000-00002A570000}"/>
    <cellStyle name="Accent4 30 2" xfId="17008" xr:uid="{00000000-0005-0000-0000-00002B570000}"/>
    <cellStyle name="Accent4 30 3" xfId="28631" xr:uid="{00000000-0005-0000-0000-00002C570000}"/>
    <cellStyle name="Accent4 30 4" xfId="30255" xr:uid="{00000000-0005-0000-0000-00002D570000}"/>
    <cellStyle name="Accent4 30 5" xfId="31828" xr:uid="{00000000-0005-0000-0000-00002E570000}"/>
    <cellStyle name="Accent4 30 6" xfId="33353" xr:uid="{00000000-0005-0000-0000-00002F570000}"/>
    <cellStyle name="Accent4 30 7" xfId="34806" xr:uid="{00000000-0005-0000-0000-000030570000}"/>
    <cellStyle name="Accent4 30 8" xfId="36189" xr:uid="{00000000-0005-0000-0000-000031570000}"/>
    <cellStyle name="Accent4 30 9" xfId="37490" xr:uid="{00000000-0005-0000-0000-000032570000}"/>
    <cellStyle name="Accent4 31" xfId="2414" xr:uid="{00000000-0005-0000-0000-000033570000}"/>
    <cellStyle name="Accent4 31 10" xfId="38739" xr:uid="{00000000-0005-0000-0000-000034570000}"/>
    <cellStyle name="Accent4 31 11" xfId="39836" xr:uid="{00000000-0005-0000-0000-000035570000}"/>
    <cellStyle name="Accent4 31 12" xfId="40813" xr:uid="{00000000-0005-0000-0000-000036570000}"/>
    <cellStyle name="Accent4 31 13" xfId="41639" xr:uid="{00000000-0005-0000-0000-000037570000}"/>
    <cellStyle name="Accent4 31 14" xfId="42327" xr:uid="{00000000-0005-0000-0000-000038570000}"/>
    <cellStyle name="Accent4 31 2" xfId="17104" xr:uid="{00000000-0005-0000-0000-000039570000}"/>
    <cellStyle name="Accent4 31 3" xfId="28715" xr:uid="{00000000-0005-0000-0000-00003A570000}"/>
    <cellStyle name="Accent4 31 4" xfId="30326" xr:uid="{00000000-0005-0000-0000-00003B570000}"/>
    <cellStyle name="Accent4 31 5" xfId="31897" xr:uid="{00000000-0005-0000-0000-00003C570000}"/>
    <cellStyle name="Accent4 31 6" xfId="33419" xr:uid="{00000000-0005-0000-0000-00003D570000}"/>
    <cellStyle name="Accent4 31 7" xfId="34867" xr:uid="{00000000-0005-0000-0000-00003E570000}"/>
    <cellStyle name="Accent4 31 8" xfId="36246" xr:uid="{00000000-0005-0000-0000-00003F570000}"/>
    <cellStyle name="Accent4 31 9" xfId="37543" xr:uid="{00000000-0005-0000-0000-000040570000}"/>
    <cellStyle name="Accent4 32" xfId="2415" xr:uid="{00000000-0005-0000-0000-000041570000}"/>
    <cellStyle name="Accent4 32 10" xfId="38790" xr:uid="{00000000-0005-0000-0000-000042570000}"/>
    <cellStyle name="Accent4 32 11" xfId="39882" xr:uid="{00000000-0005-0000-0000-000043570000}"/>
    <cellStyle name="Accent4 32 12" xfId="40852" xr:uid="{00000000-0005-0000-0000-000044570000}"/>
    <cellStyle name="Accent4 32 13" xfId="41673" xr:uid="{00000000-0005-0000-0000-000045570000}"/>
    <cellStyle name="Accent4 32 14" xfId="42357" xr:uid="{00000000-0005-0000-0000-000046570000}"/>
    <cellStyle name="Accent4 32 2" xfId="17200" xr:uid="{00000000-0005-0000-0000-000047570000}"/>
    <cellStyle name="Accent4 32 3" xfId="28782" xr:uid="{00000000-0005-0000-0000-000048570000}"/>
    <cellStyle name="Accent4 32 4" xfId="30395" xr:uid="{00000000-0005-0000-0000-000049570000}"/>
    <cellStyle name="Accent4 32 5" xfId="31967" xr:uid="{00000000-0005-0000-0000-00004A570000}"/>
    <cellStyle name="Accent4 32 6" xfId="33483" xr:uid="{00000000-0005-0000-0000-00004B570000}"/>
    <cellStyle name="Accent4 32 7" xfId="34928" xr:uid="{00000000-0005-0000-0000-00004C570000}"/>
    <cellStyle name="Accent4 32 8" xfId="36302" xr:uid="{00000000-0005-0000-0000-00004D570000}"/>
    <cellStyle name="Accent4 32 9" xfId="37597" xr:uid="{00000000-0005-0000-0000-00004E570000}"/>
    <cellStyle name="Accent4 33" xfId="2416" xr:uid="{00000000-0005-0000-0000-00004F570000}"/>
    <cellStyle name="Accent4 33 10" xfId="38841" xr:uid="{00000000-0005-0000-0000-000050570000}"/>
    <cellStyle name="Accent4 33 11" xfId="39928" xr:uid="{00000000-0005-0000-0000-000051570000}"/>
    <cellStyle name="Accent4 33 12" xfId="40891" xr:uid="{00000000-0005-0000-0000-000052570000}"/>
    <cellStyle name="Accent4 33 13" xfId="41705" xr:uid="{00000000-0005-0000-0000-000053570000}"/>
    <cellStyle name="Accent4 33 14" xfId="42386" xr:uid="{00000000-0005-0000-0000-000054570000}"/>
    <cellStyle name="Accent4 33 2" xfId="17296" xr:uid="{00000000-0005-0000-0000-000055570000}"/>
    <cellStyle name="Accent4 33 3" xfId="28852" xr:uid="{00000000-0005-0000-0000-000056570000}"/>
    <cellStyle name="Accent4 33 4" xfId="30469" xr:uid="{00000000-0005-0000-0000-000057570000}"/>
    <cellStyle name="Accent4 33 5" xfId="32032" xr:uid="{00000000-0005-0000-0000-000058570000}"/>
    <cellStyle name="Accent4 33 6" xfId="33546" xr:uid="{00000000-0005-0000-0000-000059570000}"/>
    <cellStyle name="Accent4 33 7" xfId="34988" xr:uid="{00000000-0005-0000-0000-00005A570000}"/>
    <cellStyle name="Accent4 33 8" xfId="36358" xr:uid="{00000000-0005-0000-0000-00005B570000}"/>
    <cellStyle name="Accent4 33 9" xfId="37651" xr:uid="{00000000-0005-0000-0000-00005C570000}"/>
    <cellStyle name="Accent4 34" xfId="2417" xr:uid="{00000000-0005-0000-0000-00005D570000}"/>
    <cellStyle name="Accent4 34 10" xfId="38894" xr:uid="{00000000-0005-0000-0000-00005E570000}"/>
    <cellStyle name="Accent4 34 11" xfId="39978" xr:uid="{00000000-0005-0000-0000-00005F570000}"/>
    <cellStyle name="Accent4 34 12" xfId="40929" xr:uid="{00000000-0005-0000-0000-000060570000}"/>
    <cellStyle name="Accent4 34 13" xfId="41739" xr:uid="{00000000-0005-0000-0000-000061570000}"/>
    <cellStyle name="Accent4 34 14" xfId="42415" xr:uid="{00000000-0005-0000-0000-000062570000}"/>
    <cellStyle name="Accent4 34 2" xfId="17392" xr:uid="{00000000-0005-0000-0000-000063570000}"/>
    <cellStyle name="Accent4 34 3" xfId="28936" xr:uid="{00000000-0005-0000-0000-000064570000}"/>
    <cellStyle name="Accent4 34 4" xfId="30543" xr:uid="{00000000-0005-0000-0000-000065570000}"/>
    <cellStyle name="Accent4 34 5" xfId="32108" xr:uid="{00000000-0005-0000-0000-000066570000}"/>
    <cellStyle name="Accent4 34 6" xfId="33619" xr:uid="{00000000-0005-0000-0000-000067570000}"/>
    <cellStyle name="Accent4 34 7" xfId="35059" xr:uid="{00000000-0005-0000-0000-000068570000}"/>
    <cellStyle name="Accent4 34 8" xfId="36422" xr:uid="{00000000-0005-0000-0000-000069570000}"/>
    <cellStyle name="Accent4 34 9" xfId="37711" xr:uid="{00000000-0005-0000-0000-00006A570000}"/>
    <cellStyle name="Accent4 35" xfId="2418" xr:uid="{00000000-0005-0000-0000-00006B570000}"/>
    <cellStyle name="Accent4 35 10" xfId="38937" xr:uid="{00000000-0005-0000-0000-00006C570000}"/>
    <cellStyle name="Accent4 35 11" xfId="40018" xr:uid="{00000000-0005-0000-0000-00006D570000}"/>
    <cellStyle name="Accent4 35 12" xfId="40964" xr:uid="{00000000-0005-0000-0000-00006E570000}"/>
    <cellStyle name="Accent4 35 13" xfId="41769" xr:uid="{00000000-0005-0000-0000-00006F570000}"/>
    <cellStyle name="Accent4 35 14" xfId="42443" xr:uid="{00000000-0005-0000-0000-000070570000}"/>
    <cellStyle name="Accent4 35 2" xfId="17487" xr:uid="{00000000-0005-0000-0000-000071570000}"/>
    <cellStyle name="Accent4 35 3" xfId="29011" xr:uid="{00000000-0005-0000-0000-000072570000}"/>
    <cellStyle name="Accent4 35 4" xfId="30614" xr:uid="{00000000-0005-0000-0000-000073570000}"/>
    <cellStyle name="Accent4 35 5" xfId="32178" xr:uid="{00000000-0005-0000-0000-000074570000}"/>
    <cellStyle name="Accent4 35 6" xfId="33688" xr:uid="{00000000-0005-0000-0000-000075570000}"/>
    <cellStyle name="Accent4 35 7" xfId="35121" xr:uid="{00000000-0005-0000-0000-000076570000}"/>
    <cellStyle name="Accent4 35 8" xfId="36482" xr:uid="{00000000-0005-0000-0000-000077570000}"/>
    <cellStyle name="Accent4 35 9" xfId="37760" xr:uid="{00000000-0005-0000-0000-000078570000}"/>
    <cellStyle name="Accent4 36" xfId="2419" xr:uid="{00000000-0005-0000-0000-000079570000}"/>
    <cellStyle name="Accent4 36 10" xfId="38987" xr:uid="{00000000-0005-0000-0000-00007A570000}"/>
    <cellStyle name="Accent4 36 11" xfId="40062" xr:uid="{00000000-0005-0000-0000-00007B570000}"/>
    <cellStyle name="Accent4 36 12" xfId="41003" xr:uid="{00000000-0005-0000-0000-00007C570000}"/>
    <cellStyle name="Accent4 36 13" xfId="41800" xr:uid="{00000000-0005-0000-0000-00007D570000}"/>
    <cellStyle name="Accent4 36 14" xfId="42471" xr:uid="{00000000-0005-0000-0000-00007E570000}"/>
    <cellStyle name="Accent4 36 2" xfId="17582" xr:uid="{00000000-0005-0000-0000-00007F570000}"/>
    <cellStyle name="Accent4 36 3" xfId="29078" xr:uid="{00000000-0005-0000-0000-000080570000}"/>
    <cellStyle name="Accent4 36 4" xfId="30690" xr:uid="{00000000-0005-0000-0000-000081570000}"/>
    <cellStyle name="Accent4 36 5" xfId="32248" xr:uid="{00000000-0005-0000-0000-000082570000}"/>
    <cellStyle name="Accent4 36 6" xfId="33755" xr:uid="{00000000-0005-0000-0000-000083570000}"/>
    <cellStyle name="Accent4 36 7" xfId="35187" xr:uid="{00000000-0005-0000-0000-000084570000}"/>
    <cellStyle name="Accent4 36 8" xfId="36544" xr:uid="{00000000-0005-0000-0000-000085570000}"/>
    <cellStyle name="Accent4 36 9" xfId="37816" xr:uid="{00000000-0005-0000-0000-000086570000}"/>
    <cellStyle name="Accent4 37" xfId="2420" xr:uid="{00000000-0005-0000-0000-000087570000}"/>
    <cellStyle name="Accent4 37 10" xfId="39038" xr:uid="{00000000-0005-0000-0000-000088570000}"/>
    <cellStyle name="Accent4 37 11" xfId="40106" xr:uid="{00000000-0005-0000-0000-000089570000}"/>
    <cellStyle name="Accent4 37 12" xfId="41040" xr:uid="{00000000-0005-0000-0000-00008A570000}"/>
    <cellStyle name="Accent4 37 13" xfId="41833" xr:uid="{00000000-0005-0000-0000-00008B570000}"/>
    <cellStyle name="Accent4 37 14" xfId="42501" xr:uid="{00000000-0005-0000-0000-00008C570000}"/>
    <cellStyle name="Accent4 37 2" xfId="17679" xr:uid="{00000000-0005-0000-0000-00008D570000}"/>
    <cellStyle name="Accent4 37 3" xfId="29160" xr:uid="{00000000-0005-0000-0000-00008E570000}"/>
    <cellStyle name="Accent4 37 4" xfId="30757" xr:uid="{00000000-0005-0000-0000-00008F570000}"/>
    <cellStyle name="Accent4 37 5" xfId="32323" xr:uid="{00000000-0005-0000-0000-000090570000}"/>
    <cellStyle name="Accent4 37 6" xfId="33822" xr:uid="{00000000-0005-0000-0000-000091570000}"/>
    <cellStyle name="Accent4 37 7" xfId="35249" xr:uid="{00000000-0005-0000-0000-000092570000}"/>
    <cellStyle name="Accent4 37 8" xfId="36603" xr:uid="{00000000-0005-0000-0000-000093570000}"/>
    <cellStyle name="Accent4 37 9" xfId="37870" xr:uid="{00000000-0005-0000-0000-000094570000}"/>
    <cellStyle name="Accent4 38" xfId="2421" xr:uid="{00000000-0005-0000-0000-000095570000}"/>
    <cellStyle name="Accent4 38 10" xfId="39086" xr:uid="{00000000-0005-0000-0000-000096570000}"/>
    <cellStyle name="Accent4 38 11" xfId="40151" xr:uid="{00000000-0005-0000-0000-000097570000}"/>
    <cellStyle name="Accent4 38 12" xfId="41076" xr:uid="{00000000-0005-0000-0000-000098570000}"/>
    <cellStyle name="Accent4 38 13" xfId="41866" xr:uid="{00000000-0005-0000-0000-000099570000}"/>
    <cellStyle name="Accent4 38 14" xfId="42531" xr:uid="{00000000-0005-0000-0000-00009A570000}"/>
    <cellStyle name="Accent4 38 2" xfId="17776" xr:uid="{00000000-0005-0000-0000-00009B570000}"/>
    <cellStyle name="Accent4 38 3" xfId="29234" xr:uid="{00000000-0005-0000-0000-00009C570000}"/>
    <cellStyle name="Accent4 38 4" xfId="30836" xr:uid="{00000000-0005-0000-0000-00009D570000}"/>
    <cellStyle name="Accent4 38 5" xfId="32389" xr:uid="{00000000-0005-0000-0000-00009E570000}"/>
    <cellStyle name="Accent4 38 6" xfId="33885" xr:uid="{00000000-0005-0000-0000-00009F570000}"/>
    <cellStyle name="Accent4 38 7" xfId="35308" xr:uid="{00000000-0005-0000-0000-0000A0570000}"/>
    <cellStyle name="Accent4 38 8" xfId="36660" xr:uid="{00000000-0005-0000-0000-0000A1570000}"/>
    <cellStyle name="Accent4 38 9" xfId="37922" xr:uid="{00000000-0005-0000-0000-0000A2570000}"/>
    <cellStyle name="Accent4 39" xfId="2422" xr:uid="{00000000-0005-0000-0000-0000A3570000}"/>
    <cellStyle name="Accent4 39 10" xfId="39139" xr:uid="{00000000-0005-0000-0000-0000A4570000}"/>
    <cellStyle name="Accent4 39 11" xfId="40198" xr:uid="{00000000-0005-0000-0000-0000A5570000}"/>
    <cellStyle name="Accent4 39 12" xfId="41117" xr:uid="{00000000-0005-0000-0000-0000A6570000}"/>
    <cellStyle name="Accent4 39 13" xfId="41901" xr:uid="{00000000-0005-0000-0000-0000A7570000}"/>
    <cellStyle name="Accent4 39 14" xfId="42560" xr:uid="{00000000-0005-0000-0000-0000A8570000}"/>
    <cellStyle name="Accent4 39 2" xfId="17872" xr:uid="{00000000-0005-0000-0000-0000A9570000}"/>
    <cellStyle name="Accent4 39 3" xfId="29305" xr:uid="{00000000-0005-0000-0000-0000AA570000}"/>
    <cellStyle name="Accent4 39 4" xfId="30908" xr:uid="{00000000-0005-0000-0000-0000AB570000}"/>
    <cellStyle name="Accent4 39 5" xfId="32465" xr:uid="{00000000-0005-0000-0000-0000AC570000}"/>
    <cellStyle name="Accent4 39 6" xfId="33957" xr:uid="{00000000-0005-0000-0000-0000AD570000}"/>
    <cellStyle name="Accent4 39 7" xfId="35377" xr:uid="{00000000-0005-0000-0000-0000AE570000}"/>
    <cellStyle name="Accent4 39 8" xfId="36725" xr:uid="{00000000-0005-0000-0000-0000AF570000}"/>
    <cellStyle name="Accent4 39 9" xfId="37978" xr:uid="{00000000-0005-0000-0000-0000B0570000}"/>
    <cellStyle name="Accent4 4" xfId="2423" xr:uid="{00000000-0005-0000-0000-0000B1570000}"/>
    <cellStyle name="Accent4 4 10" xfId="31606" xr:uid="{00000000-0005-0000-0000-0000B2570000}"/>
    <cellStyle name="Accent4 4 11" xfId="33209" xr:uid="{00000000-0005-0000-0000-0000B3570000}"/>
    <cellStyle name="Accent4 4 12" xfId="34668" xr:uid="{00000000-0005-0000-0000-0000B4570000}"/>
    <cellStyle name="Accent4 4 13" xfId="36057" xr:uid="{00000000-0005-0000-0000-0000B5570000}"/>
    <cellStyle name="Accent4 4 14" xfId="37370" xr:uid="{00000000-0005-0000-0000-0000B6570000}"/>
    <cellStyle name="Accent4 4 15" xfId="38586" xr:uid="{00000000-0005-0000-0000-0000B7570000}"/>
    <cellStyle name="Accent4 4 16" xfId="39696" xr:uid="{00000000-0005-0000-0000-0000B8570000}"/>
    <cellStyle name="Accent4 4 2" xfId="2424" xr:uid="{00000000-0005-0000-0000-0000B9570000}"/>
    <cellStyle name="Accent4 4 3" xfId="2425" xr:uid="{00000000-0005-0000-0000-0000BA570000}"/>
    <cellStyle name="Accent4 4 4" xfId="8178" xr:uid="{00000000-0005-0000-0000-0000BB570000}"/>
    <cellStyle name="Accent4 4 5" xfId="21647" xr:uid="{00000000-0005-0000-0000-0000BC570000}"/>
    <cellStyle name="Accent4 4 6" xfId="26719" xr:uid="{00000000-0005-0000-0000-0000BD570000}"/>
    <cellStyle name="Accent4 4 7" xfId="3203" xr:uid="{00000000-0005-0000-0000-0000BE570000}"/>
    <cellStyle name="Accent4 4 8" xfId="23736" xr:uid="{00000000-0005-0000-0000-0000BF570000}"/>
    <cellStyle name="Accent4 4 9" xfId="26032" xr:uid="{00000000-0005-0000-0000-0000C0570000}"/>
    <cellStyle name="Accent4 40" xfId="2426" xr:uid="{00000000-0005-0000-0000-0000C1570000}"/>
    <cellStyle name="Accent4 40 10" xfId="39189" xr:uid="{00000000-0005-0000-0000-0000C2570000}"/>
    <cellStyle name="Accent4 40 11" xfId="40242" xr:uid="{00000000-0005-0000-0000-0000C3570000}"/>
    <cellStyle name="Accent4 40 12" xfId="41155" xr:uid="{00000000-0005-0000-0000-0000C4570000}"/>
    <cellStyle name="Accent4 40 13" xfId="41932" xr:uid="{00000000-0005-0000-0000-0000C5570000}"/>
    <cellStyle name="Accent4 40 14" xfId="42589" xr:uid="{00000000-0005-0000-0000-0000C6570000}"/>
    <cellStyle name="Accent4 40 2" xfId="17968" xr:uid="{00000000-0005-0000-0000-0000C7570000}"/>
    <cellStyle name="Accent4 40 3" xfId="29387" xr:uid="{00000000-0005-0000-0000-0000C8570000}"/>
    <cellStyle name="Accent4 40 4" xfId="30984" xr:uid="{00000000-0005-0000-0000-0000C9570000}"/>
    <cellStyle name="Accent4 40 5" xfId="32533" xr:uid="{00000000-0005-0000-0000-0000CA570000}"/>
    <cellStyle name="Accent4 40 6" xfId="34020" xr:uid="{00000000-0005-0000-0000-0000CB570000}"/>
    <cellStyle name="Accent4 40 7" xfId="35438" xr:uid="{00000000-0005-0000-0000-0000CC570000}"/>
    <cellStyle name="Accent4 40 8" xfId="36784" xr:uid="{00000000-0005-0000-0000-0000CD570000}"/>
    <cellStyle name="Accent4 40 9" xfId="38035" xr:uid="{00000000-0005-0000-0000-0000CE570000}"/>
    <cellStyle name="Accent4 41" xfId="2427" xr:uid="{00000000-0005-0000-0000-0000CF570000}"/>
    <cellStyle name="Accent4 41 10" xfId="39242" xr:uid="{00000000-0005-0000-0000-0000D0570000}"/>
    <cellStyle name="Accent4 41 11" xfId="40288" xr:uid="{00000000-0005-0000-0000-0000D1570000}"/>
    <cellStyle name="Accent4 41 12" xfId="41194" xr:uid="{00000000-0005-0000-0000-0000D2570000}"/>
    <cellStyle name="Accent4 41 13" xfId="41965" xr:uid="{00000000-0005-0000-0000-0000D3570000}"/>
    <cellStyle name="Accent4 41 14" xfId="42618" xr:uid="{00000000-0005-0000-0000-0000D4570000}"/>
    <cellStyle name="Accent4 41 2" xfId="18064" xr:uid="{00000000-0005-0000-0000-0000D5570000}"/>
    <cellStyle name="Accent4 41 3" xfId="29467" xr:uid="{00000000-0005-0000-0000-0000D6570000}"/>
    <cellStyle name="Accent4 41 4" xfId="31064" xr:uid="{00000000-0005-0000-0000-0000D7570000}"/>
    <cellStyle name="Accent4 41 5" xfId="32607" xr:uid="{00000000-0005-0000-0000-0000D8570000}"/>
    <cellStyle name="Accent4 41 6" xfId="34088" xr:uid="{00000000-0005-0000-0000-0000D9570000}"/>
    <cellStyle name="Accent4 41 7" xfId="35501" xr:uid="{00000000-0005-0000-0000-0000DA570000}"/>
    <cellStyle name="Accent4 41 8" xfId="36842" xr:uid="{00000000-0005-0000-0000-0000DB570000}"/>
    <cellStyle name="Accent4 41 9" xfId="38091" xr:uid="{00000000-0005-0000-0000-0000DC570000}"/>
    <cellStyle name="Accent4 42" xfId="2428" xr:uid="{00000000-0005-0000-0000-0000DD570000}"/>
    <cellStyle name="Accent4 42 10" xfId="39303" xr:uid="{00000000-0005-0000-0000-0000DE570000}"/>
    <cellStyle name="Accent4 42 11" xfId="40343" xr:uid="{00000000-0005-0000-0000-0000DF570000}"/>
    <cellStyle name="Accent4 42 12" xfId="41239" xr:uid="{00000000-0005-0000-0000-0000E0570000}"/>
    <cellStyle name="Accent4 42 13" xfId="42001" xr:uid="{00000000-0005-0000-0000-0000E1570000}"/>
    <cellStyle name="Accent4 42 14" xfId="42647" xr:uid="{00000000-0005-0000-0000-0000E2570000}"/>
    <cellStyle name="Accent4 42 2" xfId="18160" xr:uid="{00000000-0005-0000-0000-0000E3570000}"/>
    <cellStyle name="Accent4 42 3" xfId="29549" xr:uid="{00000000-0005-0000-0000-0000E4570000}"/>
    <cellStyle name="Accent4 42 4" xfId="31135" xr:uid="{00000000-0005-0000-0000-0000E5570000}"/>
    <cellStyle name="Accent4 42 5" xfId="32686" xr:uid="{00000000-0005-0000-0000-0000E6570000}"/>
    <cellStyle name="Accent4 42 6" xfId="34163" xr:uid="{00000000-0005-0000-0000-0000E7570000}"/>
    <cellStyle name="Accent4 42 7" xfId="35571" xr:uid="{00000000-0005-0000-0000-0000E8570000}"/>
    <cellStyle name="Accent4 42 8" xfId="36911" xr:uid="{00000000-0005-0000-0000-0000E9570000}"/>
    <cellStyle name="Accent4 42 9" xfId="38156" xr:uid="{00000000-0005-0000-0000-0000EA570000}"/>
    <cellStyle name="Accent4 43" xfId="2429" xr:uid="{00000000-0005-0000-0000-0000EB570000}"/>
    <cellStyle name="Accent4 43 10" xfId="39357" xr:uid="{00000000-0005-0000-0000-0000EC570000}"/>
    <cellStyle name="Accent4 43 11" xfId="40392" xr:uid="{00000000-0005-0000-0000-0000ED570000}"/>
    <cellStyle name="Accent4 43 12" xfId="41282" xr:uid="{00000000-0005-0000-0000-0000EE570000}"/>
    <cellStyle name="Accent4 43 13" xfId="42036" xr:uid="{00000000-0005-0000-0000-0000EF570000}"/>
    <cellStyle name="Accent4 43 14" xfId="42676" xr:uid="{00000000-0005-0000-0000-0000F0570000}"/>
    <cellStyle name="Accent4 43 2" xfId="18256" xr:uid="{00000000-0005-0000-0000-0000F1570000}"/>
    <cellStyle name="Accent4 43 3" xfId="29627" xr:uid="{00000000-0005-0000-0000-0000F2570000}"/>
    <cellStyle name="Accent4 43 4" xfId="31203" xr:uid="{00000000-0005-0000-0000-0000F3570000}"/>
    <cellStyle name="Accent4 43 5" xfId="32756" xr:uid="{00000000-0005-0000-0000-0000F4570000}"/>
    <cellStyle name="Accent4 43 6" xfId="34232" xr:uid="{00000000-0005-0000-0000-0000F5570000}"/>
    <cellStyle name="Accent4 43 7" xfId="35637" xr:uid="{00000000-0005-0000-0000-0000F6570000}"/>
    <cellStyle name="Accent4 43 8" xfId="36975" xr:uid="{00000000-0005-0000-0000-0000F7570000}"/>
    <cellStyle name="Accent4 43 9" xfId="38216" xr:uid="{00000000-0005-0000-0000-0000F8570000}"/>
    <cellStyle name="Accent4 44" xfId="2430" xr:uid="{00000000-0005-0000-0000-0000F9570000}"/>
    <cellStyle name="Accent4 44 10" xfId="39410" xr:uid="{00000000-0005-0000-0000-0000FA570000}"/>
    <cellStyle name="Accent4 44 11" xfId="40441" xr:uid="{00000000-0005-0000-0000-0000FB570000}"/>
    <cellStyle name="Accent4 44 12" xfId="41321" xr:uid="{00000000-0005-0000-0000-0000FC570000}"/>
    <cellStyle name="Accent4 44 13" xfId="42070" xr:uid="{00000000-0005-0000-0000-0000FD570000}"/>
    <cellStyle name="Accent4 44 14" xfId="42705" xr:uid="{00000000-0005-0000-0000-0000FE570000}"/>
    <cellStyle name="Accent4 44 2" xfId="18352" xr:uid="{00000000-0005-0000-0000-0000FF570000}"/>
    <cellStyle name="Accent4 44 3" xfId="29700" xr:uid="{00000000-0005-0000-0000-000000580000}"/>
    <cellStyle name="Accent4 44 4" xfId="31279" xr:uid="{00000000-0005-0000-0000-000001580000}"/>
    <cellStyle name="Accent4 44 5" xfId="32824" xr:uid="{00000000-0005-0000-0000-000002580000}"/>
    <cellStyle name="Accent4 44 6" xfId="34300" xr:uid="{00000000-0005-0000-0000-000003580000}"/>
    <cellStyle name="Accent4 44 7" xfId="35702" xr:uid="{00000000-0005-0000-0000-000004580000}"/>
    <cellStyle name="Accent4 44 8" xfId="37037" xr:uid="{00000000-0005-0000-0000-000005580000}"/>
    <cellStyle name="Accent4 44 9" xfId="38272" xr:uid="{00000000-0005-0000-0000-000006580000}"/>
    <cellStyle name="Accent4 45" xfId="2431" xr:uid="{00000000-0005-0000-0000-000007580000}"/>
    <cellStyle name="Accent4 45 10" xfId="39461" xr:uid="{00000000-0005-0000-0000-000008580000}"/>
    <cellStyle name="Accent4 45 11" xfId="40484" xr:uid="{00000000-0005-0000-0000-000009580000}"/>
    <cellStyle name="Accent4 45 12" xfId="41359" xr:uid="{00000000-0005-0000-0000-00000A580000}"/>
    <cellStyle name="Accent4 45 13" xfId="42099" xr:uid="{00000000-0005-0000-0000-00000B580000}"/>
    <cellStyle name="Accent4 45 14" xfId="42732" xr:uid="{00000000-0005-0000-0000-00000C580000}"/>
    <cellStyle name="Accent4 45 2" xfId="18446" xr:uid="{00000000-0005-0000-0000-00000D580000}"/>
    <cellStyle name="Accent4 45 3" xfId="29772" xr:uid="{00000000-0005-0000-0000-00000E580000}"/>
    <cellStyle name="Accent4 45 4" xfId="31356" xr:uid="{00000000-0005-0000-0000-00000F580000}"/>
    <cellStyle name="Accent4 45 5" xfId="32895" xr:uid="{00000000-0005-0000-0000-000010580000}"/>
    <cellStyle name="Accent4 45 6" xfId="34368" xr:uid="{00000000-0005-0000-0000-000011580000}"/>
    <cellStyle name="Accent4 45 7" xfId="35767" xr:uid="{00000000-0005-0000-0000-000012580000}"/>
    <cellStyle name="Accent4 45 8" xfId="37098" xr:uid="{00000000-0005-0000-0000-000013580000}"/>
    <cellStyle name="Accent4 45 9" xfId="38331" xr:uid="{00000000-0005-0000-0000-000014580000}"/>
    <cellStyle name="Accent4 46" xfId="2432" xr:uid="{00000000-0005-0000-0000-000015580000}"/>
    <cellStyle name="Accent4 46 10" xfId="39518" xr:uid="{00000000-0005-0000-0000-000016580000}"/>
    <cellStyle name="Accent4 46 11" xfId="40537" xr:uid="{00000000-0005-0000-0000-000017580000}"/>
    <cellStyle name="Accent4 46 12" xfId="41405" xr:uid="{00000000-0005-0000-0000-000018580000}"/>
    <cellStyle name="Accent4 46 13" xfId="42133" xr:uid="{00000000-0005-0000-0000-000019580000}"/>
    <cellStyle name="Accent4 46 14" xfId="42763" xr:uid="{00000000-0005-0000-0000-00001A580000}"/>
    <cellStyle name="Accent4 46 2" xfId="18544" xr:uid="{00000000-0005-0000-0000-00001B580000}"/>
    <cellStyle name="Accent4 46 3" xfId="29855" xr:uid="{00000000-0005-0000-0000-00001C580000}"/>
    <cellStyle name="Accent4 46 4" xfId="31431" xr:uid="{00000000-0005-0000-0000-00001D580000}"/>
    <cellStyle name="Accent4 46 5" xfId="32970" xr:uid="{00000000-0005-0000-0000-00001E580000}"/>
    <cellStyle name="Accent4 46 6" xfId="34442" xr:uid="{00000000-0005-0000-0000-00001F580000}"/>
    <cellStyle name="Accent4 46 7" xfId="35838" xr:uid="{00000000-0005-0000-0000-000020580000}"/>
    <cellStyle name="Accent4 46 8" xfId="37165" xr:uid="{00000000-0005-0000-0000-000021580000}"/>
    <cellStyle name="Accent4 46 9" xfId="38392" xr:uid="{00000000-0005-0000-0000-000022580000}"/>
    <cellStyle name="Accent4 47" xfId="2433" xr:uid="{00000000-0005-0000-0000-000023580000}"/>
    <cellStyle name="Accent4 47 10" xfId="39570" xr:uid="{00000000-0005-0000-0000-000024580000}"/>
    <cellStyle name="Accent4 47 11" xfId="40584" xr:uid="{00000000-0005-0000-0000-000025580000}"/>
    <cellStyle name="Accent4 47 12" xfId="41445" xr:uid="{00000000-0005-0000-0000-000026580000}"/>
    <cellStyle name="Accent4 47 13" xfId="42165" xr:uid="{00000000-0005-0000-0000-000027580000}"/>
    <cellStyle name="Accent4 47 14" xfId="42792" xr:uid="{00000000-0005-0000-0000-000028580000}"/>
    <cellStyle name="Accent4 47 2" xfId="18640" xr:uid="{00000000-0005-0000-0000-000029580000}"/>
    <cellStyle name="Accent4 47 3" xfId="29932" xr:uid="{00000000-0005-0000-0000-00002A580000}"/>
    <cellStyle name="Accent4 47 4" xfId="31507" xr:uid="{00000000-0005-0000-0000-00002B580000}"/>
    <cellStyle name="Accent4 47 5" xfId="33041" xr:uid="{00000000-0005-0000-0000-00002C580000}"/>
    <cellStyle name="Accent4 47 6" xfId="34510" xr:uid="{00000000-0005-0000-0000-00002D580000}"/>
    <cellStyle name="Accent4 47 7" xfId="35901" xr:uid="{00000000-0005-0000-0000-00002E580000}"/>
    <cellStyle name="Accent4 47 8" xfId="37224" xr:uid="{00000000-0005-0000-0000-00002F580000}"/>
    <cellStyle name="Accent4 47 9" xfId="38448" xr:uid="{00000000-0005-0000-0000-000030580000}"/>
    <cellStyle name="Accent4 48" xfId="2434" xr:uid="{00000000-0005-0000-0000-000031580000}"/>
    <cellStyle name="Accent4 48 10" xfId="39624" xr:uid="{00000000-0005-0000-0000-000032580000}"/>
    <cellStyle name="Accent4 48 11" xfId="40634" xr:uid="{00000000-0005-0000-0000-000033580000}"/>
    <cellStyle name="Accent4 48 12" xfId="41487" xr:uid="{00000000-0005-0000-0000-000034580000}"/>
    <cellStyle name="Accent4 48 13" xfId="42199" xr:uid="{00000000-0005-0000-0000-000035580000}"/>
    <cellStyle name="Accent4 48 14" xfId="42821" xr:uid="{00000000-0005-0000-0000-000036580000}"/>
    <cellStyle name="Accent4 48 2" xfId="18736" xr:uid="{00000000-0005-0000-0000-000037580000}"/>
    <cellStyle name="Accent4 48 3" xfId="30011" xr:uid="{00000000-0005-0000-0000-000038580000}"/>
    <cellStyle name="Accent4 48 4" xfId="31585" xr:uid="{00000000-0005-0000-0000-000039580000}"/>
    <cellStyle name="Accent4 48 5" xfId="33117" xr:uid="{00000000-0005-0000-0000-00003A580000}"/>
    <cellStyle name="Accent4 48 6" xfId="34581" xr:uid="{00000000-0005-0000-0000-00003B580000}"/>
    <cellStyle name="Accent4 48 7" xfId="35971" xr:uid="{00000000-0005-0000-0000-00003C580000}"/>
    <cellStyle name="Accent4 48 8" xfId="37288" xr:uid="{00000000-0005-0000-0000-00003D580000}"/>
    <cellStyle name="Accent4 48 9" xfId="38510" xr:uid="{00000000-0005-0000-0000-00003E580000}"/>
    <cellStyle name="Accent4 49" xfId="2435" xr:uid="{00000000-0005-0000-0000-00003F580000}"/>
    <cellStyle name="Accent4 49 10" xfId="39683" xr:uid="{00000000-0005-0000-0000-000040580000}"/>
    <cellStyle name="Accent4 49 11" xfId="40686" xr:uid="{00000000-0005-0000-0000-000041580000}"/>
    <cellStyle name="Accent4 49 12" xfId="41531" xr:uid="{00000000-0005-0000-0000-000042580000}"/>
    <cellStyle name="Accent4 49 13" xfId="42236" xr:uid="{00000000-0005-0000-0000-000043580000}"/>
    <cellStyle name="Accent4 49 14" xfId="42850" xr:uid="{00000000-0005-0000-0000-000044580000}"/>
    <cellStyle name="Accent4 49 2" xfId="18832" xr:uid="{00000000-0005-0000-0000-000045580000}"/>
    <cellStyle name="Accent4 49 3" xfId="30087" xr:uid="{00000000-0005-0000-0000-000046580000}"/>
    <cellStyle name="Accent4 49 4" xfId="31657" xr:uid="{00000000-0005-0000-0000-000047580000}"/>
    <cellStyle name="Accent4 49 5" xfId="33191" xr:uid="{00000000-0005-0000-0000-000048580000}"/>
    <cellStyle name="Accent4 49 6" xfId="34650" xr:uid="{00000000-0005-0000-0000-000049580000}"/>
    <cellStyle name="Accent4 49 7" xfId="36039" xr:uid="{00000000-0005-0000-0000-00004A580000}"/>
    <cellStyle name="Accent4 49 8" xfId="37354" xr:uid="{00000000-0005-0000-0000-00004B580000}"/>
    <cellStyle name="Accent4 49 9" xfId="38573" xr:uid="{00000000-0005-0000-0000-00004C580000}"/>
    <cellStyle name="Accent4 5" xfId="2436" xr:uid="{00000000-0005-0000-0000-00004D580000}"/>
    <cellStyle name="Accent4 5 10" xfId="22110" xr:uid="{00000000-0005-0000-0000-00004E580000}"/>
    <cellStyle name="Accent4 5 11" xfId="22082" xr:uid="{00000000-0005-0000-0000-00004F580000}"/>
    <cellStyle name="Accent4 5 12" xfId="28747" xr:uid="{00000000-0005-0000-0000-000050580000}"/>
    <cellStyle name="Accent4 5 13" xfId="30291" xr:uid="{00000000-0005-0000-0000-000051580000}"/>
    <cellStyle name="Accent4 5 14" xfId="31932" xr:uid="{00000000-0005-0000-0000-000052580000}"/>
    <cellStyle name="Accent4 5 15" xfId="33453" xr:uid="{00000000-0005-0000-0000-000053580000}"/>
    <cellStyle name="Accent4 5 16" xfId="34898" xr:uid="{00000000-0005-0000-0000-000054580000}"/>
    <cellStyle name="Accent4 5 2" xfId="2437" xr:uid="{00000000-0005-0000-0000-000055580000}"/>
    <cellStyle name="Accent4 5 3" xfId="2438" xr:uid="{00000000-0005-0000-0000-000056580000}"/>
    <cellStyle name="Accent4 5 4" xfId="8275" xr:uid="{00000000-0005-0000-0000-000057580000}"/>
    <cellStyle name="Accent4 5 5" xfId="21729" xr:uid="{00000000-0005-0000-0000-000058580000}"/>
    <cellStyle name="Accent4 5 6" xfId="21014" xr:uid="{00000000-0005-0000-0000-000059580000}"/>
    <cellStyle name="Accent4 5 7" xfId="25309" xr:uid="{00000000-0005-0000-0000-00005A580000}"/>
    <cellStyle name="Accent4 5 8" xfId="27457" xr:uid="{00000000-0005-0000-0000-00005B580000}"/>
    <cellStyle name="Accent4 5 9" xfId="23249" xr:uid="{00000000-0005-0000-0000-00005C580000}"/>
    <cellStyle name="Accent4 50" xfId="2439" xr:uid="{00000000-0005-0000-0000-00005D580000}"/>
    <cellStyle name="Accent4 50 10" xfId="39733" xr:uid="{00000000-0005-0000-0000-00005E580000}"/>
    <cellStyle name="Accent4 50 11" xfId="40728" xr:uid="{00000000-0005-0000-0000-00005F580000}"/>
    <cellStyle name="Accent4 50 12" xfId="41569" xr:uid="{00000000-0005-0000-0000-000060580000}"/>
    <cellStyle name="Accent4 50 13" xfId="42266" xr:uid="{00000000-0005-0000-0000-000061580000}"/>
    <cellStyle name="Accent4 50 14" xfId="42877" xr:uid="{00000000-0005-0000-0000-000062580000}"/>
    <cellStyle name="Accent4 50 2" xfId="18926" xr:uid="{00000000-0005-0000-0000-000063580000}"/>
    <cellStyle name="Accent4 50 3" xfId="30159" xr:uid="{00000000-0005-0000-0000-000064580000}"/>
    <cellStyle name="Accent4 50 4" xfId="31730" xr:uid="{00000000-0005-0000-0000-000065580000}"/>
    <cellStyle name="Accent4 50 5" xfId="33259" xr:uid="{00000000-0005-0000-0000-000066580000}"/>
    <cellStyle name="Accent4 50 6" xfId="34715" xr:uid="{00000000-0005-0000-0000-000067580000}"/>
    <cellStyle name="Accent4 50 7" xfId="36103" xr:uid="{00000000-0005-0000-0000-000068580000}"/>
    <cellStyle name="Accent4 50 8" xfId="37411" xr:uid="{00000000-0005-0000-0000-000069580000}"/>
    <cellStyle name="Accent4 50 9" xfId="38625" xr:uid="{00000000-0005-0000-0000-00006A580000}"/>
    <cellStyle name="Accent4 51" xfId="2372" xr:uid="{00000000-0005-0000-0000-00006B580000}"/>
    <cellStyle name="Accent4 6" xfId="2440" xr:uid="{00000000-0005-0000-0000-00006C580000}"/>
    <cellStyle name="Accent4 6 10" xfId="19814" xr:uid="{00000000-0005-0000-0000-00006D580000}"/>
    <cellStyle name="Accent4 6 11" xfId="30791" xr:uid="{00000000-0005-0000-0000-00006E580000}"/>
    <cellStyle name="Accent4 6 12" xfId="31175" xr:uid="{00000000-0005-0000-0000-00006F580000}"/>
    <cellStyle name="Accent4 6 13" xfId="20350" xr:uid="{00000000-0005-0000-0000-000070580000}"/>
    <cellStyle name="Accent4 6 14" xfId="22649" xr:uid="{00000000-0005-0000-0000-000071580000}"/>
    <cellStyle name="Accent4 6 15" xfId="29350" xr:uid="{00000000-0005-0000-0000-000072580000}"/>
    <cellStyle name="Accent4 6 16" xfId="30873" xr:uid="{00000000-0005-0000-0000-000073580000}"/>
    <cellStyle name="Accent4 6 2" xfId="2441" xr:uid="{00000000-0005-0000-0000-000074580000}"/>
    <cellStyle name="Accent4 6 3" xfId="2442" xr:uid="{00000000-0005-0000-0000-000075580000}"/>
    <cellStyle name="Accent4 6 4" xfId="8375" xr:uid="{00000000-0005-0000-0000-000076580000}"/>
    <cellStyle name="Accent4 6 5" xfId="21807" xr:uid="{00000000-0005-0000-0000-000077580000}"/>
    <cellStyle name="Accent4 6 6" xfId="20934" xr:uid="{00000000-0005-0000-0000-000078580000}"/>
    <cellStyle name="Accent4 6 7" xfId="24543" xr:uid="{00000000-0005-0000-0000-000079580000}"/>
    <cellStyle name="Accent4 6 8" xfId="29487" xr:uid="{00000000-0005-0000-0000-00007A580000}"/>
    <cellStyle name="Accent4 6 9" xfId="9539" xr:uid="{00000000-0005-0000-0000-00007B580000}"/>
    <cellStyle name="Accent4 7" xfId="2443" xr:uid="{00000000-0005-0000-0000-00007C580000}"/>
    <cellStyle name="Accent4 7 10" xfId="34475" xr:uid="{00000000-0005-0000-0000-00007D580000}"/>
    <cellStyle name="Accent4 7 11" xfId="35867" xr:uid="{00000000-0005-0000-0000-00007E580000}"/>
    <cellStyle name="Accent4 7 12" xfId="37193" xr:uid="{00000000-0005-0000-0000-00007F580000}"/>
    <cellStyle name="Accent4 7 13" xfId="38419" xr:uid="{00000000-0005-0000-0000-000080580000}"/>
    <cellStyle name="Accent4 7 14" xfId="39541" xr:uid="{00000000-0005-0000-0000-000081580000}"/>
    <cellStyle name="Accent4 7 15" xfId="40556" xr:uid="{00000000-0005-0000-0000-000082580000}"/>
    <cellStyle name="Accent4 7 16" xfId="41421" xr:uid="{00000000-0005-0000-0000-000083580000}"/>
    <cellStyle name="Accent4 7 2" xfId="2444" xr:uid="{00000000-0005-0000-0000-000084580000}"/>
    <cellStyle name="Accent4 7 3" xfId="2445" xr:uid="{00000000-0005-0000-0000-000085580000}"/>
    <cellStyle name="Accent4 7 4" xfId="8475" xr:uid="{00000000-0005-0000-0000-000086580000}"/>
    <cellStyle name="Accent4 7 5" xfId="21890" xr:uid="{00000000-0005-0000-0000-000087580000}"/>
    <cellStyle name="Accent4 7 6" xfId="20857" xr:uid="{00000000-0005-0000-0000-000088580000}"/>
    <cellStyle name="Accent4 7 7" xfId="29894" xr:uid="{00000000-0005-0000-0000-000089580000}"/>
    <cellStyle name="Accent4 7 8" xfId="31389" xr:uid="{00000000-0005-0000-0000-00008A580000}"/>
    <cellStyle name="Accent4 7 9" xfId="33006" xr:uid="{00000000-0005-0000-0000-00008B580000}"/>
    <cellStyle name="Accent4 8" xfId="2446" xr:uid="{00000000-0005-0000-0000-00008C580000}"/>
    <cellStyle name="Accent4 8 10" xfId="19096" xr:uid="{00000000-0005-0000-0000-00008D580000}"/>
    <cellStyle name="Accent4 8 11" xfId="19724" xr:uid="{00000000-0005-0000-0000-00008E580000}"/>
    <cellStyle name="Accent4 8 12" xfId="23914" xr:uid="{00000000-0005-0000-0000-00008F580000}"/>
    <cellStyle name="Accent4 8 13" xfId="23409" xr:uid="{00000000-0005-0000-0000-000090580000}"/>
    <cellStyle name="Accent4 8 14" xfId="29204" xr:uid="{00000000-0005-0000-0000-000091580000}"/>
    <cellStyle name="Accent4 8 15" xfId="30729" xr:uid="{00000000-0005-0000-0000-000092580000}"/>
    <cellStyle name="Accent4 8 16" xfId="32362" xr:uid="{00000000-0005-0000-0000-000093580000}"/>
    <cellStyle name="Accent4 8 2" xfId="2447" xr:uid="{00000000-0005-0000-0000-000094580000}"/>
    <cellStyle name="Accent4 8 3" xfId="2448" xr:uid="{00000000-0005-0000-0000-000095580000}"/>
    <cellStyle name="Accent4 8 4" xfId="8574" xr:uid="{00000000-0005-0000-0000-000096580000}"/>
    <cellStyle name="Accent4 8 5" xfId="21971" xr:uid="{00000000-0005-0000-0000-000097580000}"/>
    <cellStyle name="Accent4 8 6" xfId="20778" xr:uid="{00000000-0005-0000-0000-000098580000}"/>
    <cellStyle name="Accent4 8 7" xfId="27208" xr:uid="{00000000-0005-0000-0000-000099580000}"/>
    <cellStyle name="Accent4 8 8" xfId="13537" xr:uid="{00000000-0005-0000-0000-00009A580000}"/>
    <cellStyle name="Accent4 8 9" xfId="13453" xr:uid="{00000000-0005-0000-0000-00009B580000}"/>
    <cellStyle name="Accent4 9" xfId="2449" xr:uid="{00000000-0005-0000-0000-00009C580000}"/>
    <cellStyle name="Accent4 9 10" xfId="27569" xr:uid="{00000000-0005-0000-0000-00009D580000}"/>
    <cellStyle name="Accent4 9 11" xfId="25114" xr:uid="{00000000-0005-0000-0000-00009E580000}"/>
    <cellStyle name="Accent4 9 12" xfId="23185" xr:uid="{00000000-0005-0000-0000-00009F580000}"/>
    <cellStyle name="Accent4 9 13" xfId="24571" xr:uid="{00000000-0005-0000-0000-0000A0580000}"/>
    <cellStyle name="Accent4 9 14" xfId="22563" xr:uid="{00000000-0005-0000-0000-0000A1580000}"/>
    <cellStyle name="Accent4 9 15" xfId="31743" xr:uid="{00000000-0005-0000-0000-0000A2580000}"/>
    <cellStyle name="Accent4 9 16" xfId="28971" xr:uid="{00000000-0005-0000-0000-0000A3580000}"/>
    <cellStyle name="Accent4 9 2" xfId="2450" xr:uid="{00000000-0005-0000-0000-0000A4580000}"/>
    <cellStyle name="Accent4 9 3" xfId="2451" xr:uid="{00000000-0005-0000-0000-0000A5580000}"/>
    <cellStyle name="Accent4 9 4" xfId="8675" xr:uid="{00000000-0005-0000-0000-0000A6580000}"/>
    <cellStyle name="Accent4 9 5" xfId="22055" xr:uid="{00000000-0005-0000-0000-0000A7580000}"/>
    <cellStyle name="Accent4 9 6" xfId="20701" xr:uid="{00000000-0005-0000-0000-0000A8580000}"/>
    <cellStyle name="Accent4 9 7" xfId="28131" xr:uid="{00000000-0005-0000-0000-0000A9580000}"/>
    <cellStyle name="Accent4 9 8" xfId="21143" xr:uid="{00000000-0005-0000-0000-0000AA580000}"/>
    <cellStyle name="Accent4 9 9" xfId="27346" xr:uid="{00000000-0005-0000-0000-0000AB580000}"/>
    <cellStyle name="Accent5 10" xfId="2453" xr:uid="{00000000-0005-0000-0000-0000AC580000}"/>
    <cellStyle name="Accent5 10 10" xfId="31784" xr:uid="{00000000-0005-0000-0000-0000AD580000}"/>
    <cellStyle name="Accent5 10 11" xfId="33311" xr:uid="{00000000-0005-0000-0000-0000AE580000}"/>
    <cellStyle name="Accent5 10 12" xfId="34765" xr:uid="{00000000-0005-0000-0000-0000AF580000}"/>
    <cellStyle name="Accent5 10 13" xfId="36150" xr:uid="{00000000-0005-0000-0000-0000B0580000}"/>
    <cellStyle name="Accent5 10 14" xfId="37453" xr:uid="{00000000-0005-0000-0000-0000B1580000}"/>
    <cellStyle name="Accent5 10 15" xfId="38659" xr:uid="{00000000-0005-0000-0000-0000B2580000}"/>
    <cellStyle name="Accent5 10 16" xfId="39763" xr:uid="{00000000-0005-0000-0000-0000B3580000}"/>
    <cellStyle name="Accent5 10 2" xfId="2454" xr:uid="{00000000-0005-0000-0000-0000B4580000}"/>
    <cellStyle name="Accent5 10 3" xfId="2455" xr:uid="{00000000-0005-0000-0000-0000B5580000}"/>
    <cellStyle name="Accent5 10 4" xfId="8775" xr:uid="{00000000-0005-0000-0000-0000B6580000}"/>
    <cellStyle name="Accent5 10 5" xfId="22141" xr:uid="{00000000-0005-0000-0000-0000B7580000}"/>
    <cellStyle name="Accent5 10 6" xfId="20627" xr:uid="{00000000-0005-0000-0000-0000B8580000}"/>
    <cellStyle name="Accent5 10 7" xfId="23527" xr:uid="{00000000-0005-0000-0000-0000B9580000}"/>
    <cellStyle name="Accent5 10 8" xfId="20594" xr:uid="{00000000-0005-0000-0000-0000BA580000}"/>
    <cellStyle name="Accent5 10 9" xfId="22706" xr:uid="{00000000-0005-0000-0000-0000BB580000}"/>
    <cellStyle name="Accent5 11" xfId="2456" xr:uid="{00000000-0005-0000-0000-0000BC580000}"/>
    <cellStyle name="Accent5 11 10" xfId="20291" xr:uid="{00000000-0005-0000-0000-0000BD580000}"/>
    <cellStyle name="Accent5 11 11" xfId="23871" xr:uid="{00000000-0005-0000-0000-0000BE580000}"/>
    <cellStyle name="Accent5 11 12" xfId="26682" xr:uid="{00000000-0005-0000-0000-0000BF580000}"/>
    <cellStyle name="Accent5 11 13" xfId="29867" xr:uid="{00000000-0005-0000-0000-0000C0580000}"/>
    <cellStyle name="Accent5 11 14" xfId="27523" xr:uid="{00000000-0005-0000-0000-0000C1580000}"/>
    <cellStyle name="Accent5 11 15" xfId="22944" xr:uid="{00000000-0005-0000-0000-0000C2580000}"/>
    <cellStyle name="Accent5 11 16" xfId="23763" xr:uid="{00000000-0005-0000-0000-0000C3580000}"/>
    <cellStyle name="Accent5 11 2" xfId="2457" xr:uid="{00000000-0005-0000-0000-0000C4580000}"/>
    <cellStyle name="Accent5 11 3" xfId="2458" xr:uid="{00000000-0005-0000-0000-0000C5580000}"/>
    <cellStyle name="Accent5 11 4" xfId="8875" xr:uid="{00000000-0005-0000-0000-0000C6580000}"/>
    <cellStyle name="Accent5 11 5" xfId="22226" xr:uid="{00000000-0005-0000-0000-0000C7580000}"/>
    <cellStyle name="Accent5 11 6" xfId="20553" xr:uid="{00000000-0005-0000-0000-0000C8580000}"/>
    <cellStyle name="Accent5 11 7" xfId="25087" xr:uid="{00000000-0005-0000-0000-0000C9580000}"/>
    <cellStyle name="Accent5 11 8" xfId="24374" xr:uid="{00000000-0005-0000-0000-0000CA580000}"/>
    <cellStyle name="Accent5 11 9" xfId="21506" xr:uid="{00000000-0005-0000-0000-0000CB580000}"/>
    <cellStyle name="Accent5 12" xfId="2459" xr:uid="{00000000-0005-0000-0000-0000CC580000}"/>
    <cellStyle name="Accent5 12 10" xfId="26526" xr:uid="{00000000-0005-0000-0000-0000CD580000}"/>
    <cellStyle name="Accent5 12 11" xfId="24687" xr:uid="{00000000-0005-0000-0000-0000CE580000}"/>
    <cellStyle name="Accent5 12 12" xfId="28902" xr:uid="{00000000-0005-0000-0000-0000CF580000}"/>
    <cellStyle name="Accent5 12 13" xfId="30439" xr:uid="{00000000-0005-0000-0000-0000D0580000}"/>
    <cellStyle name="Accent5 12 14" xfId="32079" xr:uid="{00000000-0005-0000-0000-0000D1580000}"/>
    <cellStyle name="Accent5 12 15" xfId="33591" xr:uid="{00000000-0005-0000-0000-0000D2580000}"/>
    <cellStyle name="Accent5 12 16" xfId="35031" xr:uid="{00000000-0005-0000-0000-0000D3580000}"/>
    <cellStyle name="Accent5 12 2" xfId="2460" xr:uid="{00000000-0005-0000-0000-0000D4580000}"/>
    <cellStyle name="Accent5 12 3" xfId="2461" xr:uid="{00000000-0005-0000-0000-0000D5580000}"/>
    <cellStyle name="Accent5 12 4" xfId="8977" xr:uid="{00000000-0005-0000-0000-0000D6580000}"/>
    <cellStyle name="Accent5 12 5" xfId="22305" xr:uid="{00000000-0005-0000-0000-0000D7580000}"/>
    <cellStyle name="Accent5 12 6" xfId="20466" xr:uid="{00000000-0005-0000-0000-0000D8580000}"/>
    <cellStyle name="Accent5 12 7" xfId="22352" xr:uid="{00000000-0005-0000-0000-0000D9580000}"/>
    <cellStyle name="Accent5 12 8" xfId="27800" xr:uid="{00000000-0005-0000-0000-0000DA580000}"/>
    <cellStyle name="Accent5 12 9" xfId="21269" xr:uid="{00000000-0005-0000-0000-0000DB580000}"/>
    <cellStyle name="Accent5 13" xfId="2462" xr:uid="{00000000-0005-0000-0000-0000DC580000}"/>
    <cellStyle name="Accent5 13 10" xfId="31159" xr:uid="{00000000-0005-0000-0000-0000DD580000}"/>
    <cellStyle name="Accent5 13 11" xfId="32781" xr:uid="{00000000-0005-0000-0000-0000DE580000}"/>
    <cellStyle name="Accent5 13 12" xfId="34257" xr:uid="{00000000-0005-0000-0000-0000DF580000}"/>
    <cellStyle name="Accent5 13 13" xfId="35660" xr:uid="{00000000-0005-0000-0000-0000E0580000}"/>
    <cellStyle name="Accent5 13 14" xfId="36998" xr:uid="{00000000-0005-0000-0000-0000E1580000}"/>
    <cellStyle name="Accent5 13 15" xfId="38239" xr:uid="{00000000-0005-0000-0000-0000E2580000}"/>
    <cellStyle name="Accent5 13 16" xfId="39378" xr:uid="{00000000-0005-0000-0000-0000E3580000}"/>
    <cellStyle name="Accent5 13 2" xfId="2463" xr:uid="{00000000-0005-0000-0000-0000E4580000}"/>
    <cellStyle name="Accent5 13 3" xfId="2464" xr:uid="{00000000-0005-0000-0000-0000E5580000}"/>
    <cellStyle name="Accent5 13 4" xfId="9074" xr:uid="{00000000-0005-0000-0000-0000E6580000}"/>
    <cellStyle name="Accent5 13 5" xfId="22394" xr:uid="{00000000-0005-0000-0000-0000E7580000}"/>
    <cellStyle name="Accent5 13 6" xfId="20385" xr:uid="{00000000-0005-0000-0000-0000E8580000}"/>
    <cellStyle name="Accent5 13 7" xfId="23555" xr:uid="{00000000-0005-0000-0000-0000E9580000}"/>
    <cellStyle name="Accent5 13 8" xfId="21493" xr:uid="{00000000-0005-0000-0000-0000EA580000}"/>
    <cellStyle name="Accent5 13 9" xfId="20752" xr:uid="{00000000-0005-0000-0000-0000EB580000}"/>
    <cellStyle name="Accent5 14" xfId="2465" xr:uid="{00000000-0005-0000-0000-0000EC580000}"/>
    <cellStyle name="Accent5 14 10" xfId="24023" xr:uid="{00000000-0005-0000-0000-0000ED580000}"/>
    <cellStyle name="Accent5 14 11" xfId="27536" xr:uid="{00000000-0005-0000-0000-0000EE580000}"/>
    <cellStyle name="Accent5 14 12" xfId="28665" xr:uid="{00000000-0005-0000-0000-0000EF580000}"/>
    <cellStyle name="Accent5 14 13" xfId="25552" xr:uid="{00000000-0005-0000-0000-0000F0580000}"/>
    <cellStyle name="Accent5 14 14" xfId="25602" xr:uid="{00000000-0005-0000-0000-0000F1580000}"/>
    <cellStyle name="Accent5 14 15" xfId="31780" xr:uid="{00000000-0005-0000-0000-0000F2580000}"/>
    <cellStyle name="Accent5 14 16" xfId="33307" xr:uid="{00000000-0005-0000-0000-0000F3580000}"/>
    <cellStyle name="Accent5 14 2" xfId="2466" xr:uid="{00000000-0005-0000-0000-0000F4580000}"/>
    <cellStyle name="Accent5 14 3" xfId="2467" xr:uid="{00000000-0005-0000-0000-0000F5580000}"/>
    <cellStyle name="Accent5 14 4" xfId="9170" xr:uid="{00000000-0005-0000-0000-0000F6580000}"/>
    <cellStyle name="Accent5 14 5" xfId="22472" xr:uid="{00000000-0005-0000-0000-0000F7580000}"/>
    <cellStyle name="Accent5 14 6" xfId="20306" xr:uid="{00000000-0005-0000-0000-0000F8580000}"/>
    <cellStyle name="Accent5 14 7" xfId="26477" xr:uid="{00000000-0005-0000-0000-0000F9580000}"/>
    <cellStyle name="Accent5 14 8" xfId="19517" xr:uid="{00000000-0005-0000-0000-0000FA580000}"/>
    <cellStyle name="Accent5 14 9" xfId="23695" xr:uid="{00000000-0005-0000-0000-0000FB580000}"/>
    <cellStyle name="Accent5 15" xfId="2468" xr:uid="{00000000-0005-0000-0000-0000FC580000}"/>
    <cellStyle name="Accent5 15 10" xfId="24206" xr:uid="{00000000-0005-0000-0000-0000FD580000}"/>
    <cellStyle name="Accent5 15 11" xfId="21752" xr:uid="{00000000-0005-0000-0000-0000FE580000}"/>
    <cellStyle name="Accent5 15 12" xfId="19522" xr:uid="{00000000-0005-0000-0000-0000FF580000}"/>
    <cellStyle name="Accent5 15 13" xfId="29275" xr:uid="{00000000-0005-0000-0000-000000590000}"/>
    <cellStyle name="Accent5 15 14" xfId="30802" xr:uid="{00000000-0005-0000-0000-000001590000}"/>
    <cellStyle name="Accent5 15 15" xfId="32436" xr:uid="{00000000-0005-0000-0000-000002590000}"/>
    <cellStyle name="Accent5 15 16" xfId="33928" xr:uid="{00000000-0005-0000-0000-000003590000}"/>
    <cellStyle name="Accent5 15 2" xfId="2469" xr:uid="{00000000-0005-0000-0000-000004590000}"/>
    <cellStyle name="Accent5 15 3" xfId="2470" xr:uid="{00000000-0005-0000-0000-000005590000}"/>
    <cellStyle name="Accent5 15 4" xfId="9266" xr:uid="{00000000-0005-0000-0000-000006590000}"/>
    <cellStyle name="Accent5 15 5" xfId="22548" xr:uid="{00000000-0005-0000-0000-000007590000}"/>
    <cellStyle name="Accent5 15 6" xfId="20223" xr:uid="{00000000-0005-0000-0000-000008590000}"/>
    <cellStyle name="Accent5 15 7" xfId="24303" xr:uid="{00000000-0005-0000-0000-000009590000}"/>
    <cellStyle name="Accent5 15 8" xfId="29877" xr:uid="{00000000-0005-0000-0000-00000A590000}"/>
    <cellStyle name="Accent5 15 9" xfId="25217" xr:uid="{00000000-0005-0000-0000-00000B590000}"/>
    <cellStyle name="Accent5 16" xfId="2471" xr:uid="{00000000-0005-0000-0000-00000C590000}"/>
    <cellStyle name="Accent5 16 10" xfId="19039" xr:uid="{00000000-0005-0000-0000-00000D590000}"/>
    <cellStyle name="Accent5 16 11" xfId="19706" xr:uid="{00000000-0005-0000-0000-00000E590000}"/>
    <cellStyle name="Accent5 16 12" xfId="28362" xr:uid="{00000000-0005-0000-0000-00000F590000}"/>
    <cellStyle name="Accent5 16 13" xfId="22807" xr:uid="{00000000-0005-0000-0000-000010590000}"/>
    <cellStyle name="Accent5 16 14" xfId="20004" xr:uid="{00000000-0005-0000-0000-000011590000}"/>
    <cellStyle name="Accent5 16 15" xfId="19404" xr:uid="{00000000-0005-0000-0000-000012590000}"/>
    <cellStyle name="Accent5 16 16" xfId="26036" xr:uid="{00000000-0005-0000-0000-000013590000}"/>
    <cellStyle name="Accent5 16 2" xfId="2472" xr:uid="{00000000-0005-0000-0000-000014590000}"/>
    <cellStyle name="Accent5 16 3" xfId="2473" xr:uid="{00000000-0005-0000-0000-000015590000}"/>
    <cellStyle name="Accent5 16 4" xfId="9360" xr:uid="{00000000-0005-0000-0000-000016590000}"/>
    <cellStyle name="Accent5 16 5" xfId="22624" xr:uid="{00000000-0005-0000-0000-000017590000}"/>
    <cellStyle name="Accent5 16 6" xfId="20147" xr:uid="{00000000-0005-0000-0000-000018590000}"/>
    <cellStyle name="Accent5 16 7" xfId="27078" xr:uid="{00000000-0005-0000-0000-000019590000}"/>
    <cellStyle name="Accent5 16 8" xfId="19437" xr:uid="{00000000-0005-0000-0000-00001A590000}"/>
    <cellStyle name="Accent5 16 9" xfId="24731" xr:uid="{00000000-0005-0000-0000-00001B590000}"/>
    <cellStyle name="Accent5 17" xfId="2474" xr:uid="{00000000-0005-0000-0000-00001C590000}"/>
    <cellStyle name="Accent5 17 10" xfId="30700" xr:uid="{00000000-0005-0000-0000-00001D590000}"/>
    <cellStyle name="Accent5 17 11" xfId="32333" xr:uid="{00000000-0005-0000-0000-00001E590000}"/>
    <cellStyle name="Accent5 17 12" xfId="33832" xr:uid="{00000000-0005-0000-0000-00001F590000}"/>
    <cellStyle name="Accent5 17 13" xfId="35259" xr:uid="{00000000-0005-0000-0000-000020590000}"/>
    <cellStyle name="Accent5 17 14" xfId="36613" xr:uid="{00000000-0005-0000-0000-000021590000}"/>
    <cellStyle name="Accent5 17 2" xfId="13495" xr:uid="{00000000-0005-0000-0000-000022590000}"/>
    <cellStyle name="Accent5 17 3" xfId="25923" xr:uid="{00000000-0005-0000-0000-000023590000}"/>
    <cellStyle name="Accent5 17 4" xfId="9455" xr:uid="{00000000-0005-0000-0000-000024590000}"/>
    <cellStyle name="Accent5 17 5" xfId="25534" xr:uid="{00000000-0005-0000-0000-000025590000}"/>
    <cellStyle name="Accent5 17 6" xfId="28106" xr:uid="{00000000-0005-0000-0000-000026590000}"/>
    <cellStyle name="Accent5 17 7" xfId="22861" xr:uid="{00000000-0005-0000-0000-000027590000}"/>
    <cellStyle name="Accent5 17 8" xfId="19300" xr:uid="{00000000-0005-0000-0000-000028590000}"/>
    <cellStyle name="Accent5 17 9" xfId="24351" xr:uid="{00000000-0005-0000-0000-000029590000}"/>
    <cellStyle name="Accent5 18" xfId="2475" xr:uid="{00000000-0005-0000-0000-00002A590000}"/>
    <cellStyle name="Accent5 18 10" xfId="37928" xr:uid="{00000000-0005-0000-0000-00002B590000}"/>
    <cellStyle name="Accent5 18 11" xfId="39092" xr:uid="{00000000-0005-0000-0000-00002C590000}"/>
    <cellStyle name="Accent5 18 12" xfId="40157" xr:uid="{00000000-0005-0000-0000-00002D590000}"/>
    <cellStyle name="Accent5 18 13" xfId="41082" xr:uid="{00000000-0005-0000-0000-00002E590000}"/>
    <cellStyle name="Accent5 18 14" xfId="41872" xr:uid="{00000000-0005-0000-0000-00002F590000}"/>
    <cellStyle name="Accent5 18 2" xfId="15856" xr:uid="{00000000-0005-0000-0000-000030590000}"/>
    <cellStyle name="Accent5 18 3" xfId="27710" xr:uid="{00000000-0005-0000-0000-000031590000}"/>
    <cellStyle name="Accent5 18 4" xfId="29165" xr:uid="{00000000-0005-0000-0000-000032590000}"/>
    <cellStyle name="Accent5 18 5" xfId="30762" xr:uid="{00000000-0005-0000-0000-000033590000}"/>
    <cellStyle name="Accent5 18 6" xfId="32395" xr:uid="{00000000-0005-0000-0000-000034590000}"/>
    <cellStyle name="Accent5 18 7" xfId="33891" xr:uid="{00000000-0005-0000-0000-000035590000}"/>
    <cellStyle name="Accent5 18 8" xfId="35314" xr:uid="{00000000-0005-0000-0000-000036590000}"/>
    <cellStyle name="Accent5 18 9" xfId="36666" xr:uid="{00000000-0005-0000-0000-000037590000}"/>
    <cellStyle name="Accent5 19" xfId="2476" xr:uid="{00000000-0005-0000-0000-000038590000}"/>
    <cellStyle name="Accent5 19 10" xfId="37016" xr:uid="{00000000-0005-0000-0000-000039590000}"/>
    <cellStyle name="Accent5 19 11" xfId="38251" xr:uid="{00000000-0005-0000-0000-00003A590000}"/>
    <cellStyle name="Accent5 19 12" xfId="39389" xr:uid="{00000000-0005-0000-0000-00003B590000}"/>
    <cellStyle name="Accent5 19 13" xfId="40420" xr:uid="{00000000-0005-0000-0000-00003C590000}"/>
    <cellStyle name="Accent5 19 14" xfId="41300" xr:uid="{00000000-0005-0000-0000-00003D590000}"/>
    <cellStyle name="Accent5 19 2" xfId="15951" xr:uid="{00000000-0005-0000-0000-00003E590000}"/>
    <cellStyle name="Accent5 19 3" xfId="27786" xr:uid="{00000000-0005-0000-0000-00003F590000}"/>
    <cellStyle name="Accent5 19 4" xfId="9776" xr:uid="{00000000-0005-0000-0000-000040590000}"/>
    <cellStyle name="Accent5 19 5" xfId="29678" xr:uid="{00000000-0005-0000-0000-000041590000}"/>
    <cellStyle name="Accent5 19 6" xfId="31181" xr:uid="{00000000-0005-0000-0000-000042590000}"/>
    <cellStyle name="Accent5 19 7" xfId="32802" xr:uid="{00000000-0005-0000-0000-000043590000}"/>
    <cellStyle name="Accent5 19 8" xfId="34278" xr:uid="{00000000-0005-0000-0000-000044590000}"/>
    <cellStyle name="Accent5 19 9" xfId="35680" xr:uid="{00000000-0005-0000-0000-000045590000}"/>
    <cellStyle name="Accent5 2" xfId="2477" xr:uid="{00000000-0005-0000-0000-000046590000}"/>
    <cellStyle name="Accent5 2 10" xfId="32647" xr:uid="{00000000-0005-0000-0000-000047590000}"/>
    <cellStyle name="Accent5 2 11" xfId="34126" xr:uid="{00000000-0005-0000-0000-000048590000}"/>
    <cellStyle name="Accent5 2 12" xfId="35534" xr:uid="{00000000-0005-0000-0000-000049590000}"/>
    <cellStyle name="Accent5 2 13" xfId="36874" xr:uid="{00000000-0005-0000-0000-00004A590000}"/>
    <cellStyle name="Accent5 2 14" xfId="38121" xr:uid="{00000000-0005-0000-0000-00004B590000}"/>
    <cellStyle name="Accent5 2 15" xfId="39270" xr:uid="{00000000-0005-0000-0000-00004C590000}"/>
    <cellStyle name="Accent5 2 16" xfId="40313" xr:uid="{00000000-0005-0000-0000-00004D590000}"/>
    <cellStyle name="Accent5 2 2" xfId="2478" xr:uid="{00000000-0005-0000-0000-00004E590000}"/>
    <cellStyle name="Accent5 2 3" xfId="2479" xr:uid="{00000000-0005-0000-0000-00004F590000}"/>
    <cellStyle name="Accent5 2 4" xfId="7979" xr:uid="{00000000-0005-0000-0000-000050590000}"/>
    <cellStyle name="Accent5 2 5" xfId="21486" xr:uid="{00000000-0005-0000-0000-000051590000}"/>
    <cellStyle name="Accent5 2 6" xfId="23452" xr:uid="{00000000-0005-0000-0000-000052590000}"/>
    <cellStyle name="Accent5 2 7" xfId="26315" xr:uid="{00000000-0005-0000-0000-000053590000}"/>
    <cellStyle name="Accent5 2 8" xfId="29510" xr:uid="{00000000-0005-0000-0000-000054590000}"/>
    <cellStyle name="Accent5 2 9" xfId="31025" xr:uid="{00000000-0005-0000-0000-000055590000}"/>
    <cellStyle name="Accent5 20" xfId="2480" xr:uid="{00000000-0005-0000-0000-000056590000}"/>
    <cellStyle name="Accent5 20 10" xfId="20849" xr:uid="{00000000-0005-0000-0000-000057590000}"/>
    <cellStyle name="Accent5 20 11" xfId="29672" xr:uid="{00000000-0005-0000-0000-000058590000}"/>
    <cellStyle name="Accent5 20 12" xfId="31176" xr:uid="{00000000-0005-0000-0000-000059590000}"/>
    <cellStyle name="Accent5 20 13" xfId="32798" xr:uid="{00000000-0005-0000-0000-00005A590000}"/>
    <cellStyle name="Accent5 20 14" xfId="34274" xr:uid="{00000000-0005-0000-0000-00005B590000}"/>
    <cellStyle name="Accent5 20 2" xfId="16048" xr:uid="{00000000-0005-0000-0000-00005C590000}"/>
    <cellStyle name="Accent5 20 3" xfId="27865" xr:uid="{00000000-0005-0000-0000-00005D590000}"/>
    <cellStyle name="Accent5 20 4" xfId="25937" xr:uid="{00000000-0005-0000-0000-00005E590000}"/>
    <cellStyle name="Accent5 20 5" xfId="13180" xr:uid="{00000000-0005-0000-0000-00005F590000}"/>
    <cellStyle name="Accent5 20 6" xfId="21383" xr:uid="{00000000-0005-0000-0000-000060590000}"/>
    <cellStyle name="Accent5 20 7" xfId="28914" xr:uid="{00000000-0005-0000-0000-000061590000}"/>
    <cellStyle name="Accent5 20 8" xfId="27425" xr:uid="{00000000-0005-0000-0000-000062590000}"/>
    <cellStyle name="Accent5 20 9" xfId="9698" xr:uid="{00000000-0005-0000-0000-000063590000}"/>
    <cellStyle name="Accent5 21" xfId="2481" xr:uid="{00000000-0005-0000-0000-000064590000}"/>
    <cellStyle name="Accent5 21 10" xfId="35029" xr:uid="{00000000-0005-0000-0000-000065590000}"/>
    <cellStyle name="Accent5 21 11" xfId="36394" xr:uid="{00000000-0005-0000-0000-000066590000}"/>
    <cellStyle name="Accent5 21 12" xfId="37684" xr:uid="{00000000-0005-0000-0000-000067590000}"/>
    <cellStyle name="Accent5 21 13" xfId="38868" xr:uid="{00000000-0005-0000-0000-000068590000}"/>
    <cellStyle name="Accent5 21 14" xfId="39952" xr:uid="{00000000-0005-0000-0000-000069590000}"/>
    <cellStyle name="Accent5 21 2" xfId="16145" xr:uid="{00000000-0005-0000-0000-00006A590000}"/>
    <cellStyle name="Accent5 21 3" xfId="27942" xr:uid="{00000000-0005-0000-0000-00006B590000}"/>
    <cellStyle name="Accent5 21 4" xfId="22949" xr:uid="{00000000-0005-0000-0000-00006C590000}"/>
    <cellStyle name="Accent5 21 5" xfId="19220" xr:uid="{00000000-0005-0000-0000-00006D590000}"/>
    <cellStyle name="Accent5 21 6" xfId="28900" xr:uid="{00000000-0005-0000-0000-00006E590000}"/>
    <cellStyle name="Accent5 21 7" xfId="30437" xr:uid="{00000000-0005-0000-0000-00006F590000}"/>
    <cellStyle name="Accent5 21 8" xfId="32077" xr:uid="{00000000-0005-0000-0000-000070590000}"/>
    <cellStyle name="Accent5 21 9" xfId="33589" xr:uid="{00000000-0005-0000-0000-000071590000}"/>
    <cellStyle name="Accent5 22" xfId="2482" xr:uid="{00000000-0005-0000-0000-000072590000}"/>
    <cellStyle name="Accent5 22 10" xfId="3199" xr:uid="{00000000-0005-0000-0000-000073590000}"/>
    <cellStyle name="Accent5 22 11" xfId="30425" xr:uid="{00000000-0005-0000-0000-000074590000}"/>
    <cellStyle name="Accent5 22 12" xfId="32065" xr:uid="{00000000-0005-0000-0000-000075590000}"/>
    <cellStyle name="Accent5 22 13" xfId="33579" xr:uid="{00000000-0005-0000-0000-000076590000}"/>
    <cellStyle name="Accent5 22 14" xfId="35019" xr:uid="{00000000-0005-0000-0000-000077590000}"/>
    <cellStyle name="Accent5 22 2" xfId="16241" xr:uid="{00000000-0005-0000-0000-000078590000}"/>
    <cellStyle name="Accent5 22 3" xfId="28017" xr:uid="{00000000-0005-0000-0000-000079590000}"/>
    <cellStyle name="Accent5 22 4" xfId="22919" xr:uid="{00000000-0005-0000-0000-00007A590000}"/>
    <cellStyle name="Accent5 22 5" xfId="19934" xr:uid="{00000000-0005-0000-0000-00007B590000}"/>
    <cellStyle name="Accent5 22 6" xfId="13324" xr:uid="{00000000-0005-0000-0000-00007C590000}"/>
    <cellStyle name="Accent5 22 7" xfId="23713" xr:uid="{00000000-0005-0000-0000-00007D590000}"/>
    <cellStyle name="Accent5 22 8" xfId="20498" xr:uid="{00000000-0005-0000-0000-00007E590000}"/>
    <cellStyle name="Accent5 22 9" xfId="19670" xr:uid="{00000000-0005-0000-0000-00007F590000}"/>
    <cellStyle name="Accent5 23" xfId="2483" xr:uid="{00000000-0005-0000-0000-000080590000}"/>
    <cellStyle name="Accent5 23 10" xfId="34883" xr:uid="{00000000-0005-0000-0000-000081590000}"/>
    <cellStyle name="Accent5 23 11" xfId="36261" xr:uid="{00000000-0005-0000-0000-000082590000}"/>
    <cellStyle name="Accent5 23 12" xfId="37557" xr:uid="{00000000-0005-0000-0000-000083590000}"/>
    <cellStyle name="Accent5 23 13" xfId="38753" xr:uid="{00000000-0005-0000-0000-000084590000}"/>
    <cellStyle name="Accent5 23 14" xfId="39849" xr:uid="{00000000-0005-0000-0000-000085590000}"/>
    <cellStyle name="Accent5 23 2" xfId="16337" xr:uid="{00000000-0005-0000-0000-000086590000}"/>
    <cellStyle name="Accent5 23 3" xfId="28094" xr:uid="{00000000-0005-0000-0000-000087590000}"/>
    <cellStyle name="Accent5 23 4" xfId="22901" xr:uid="{00000000-0005-0000-0000-000088590000}"/>
    <cellStyle name="Accent5 23 5" xfId="19941" xr:uid="{00000000-0005-0000-0000-000089590000}"/>
    <cellStyle name="Accent5 23 6" xfId="19144" xr:uid="{00000000-0005-0000-0000-00008A590000}"/>
    <cellStyle name="Accent5 23 7" xfId="30273" xr:uid="{00000000-0005-0000-0000-00008B590000}"/>
    <cellStyle name="Accent5 23 8" xfId="31915" xr:uid="{00000000-0005-0000-0000-00008C590000}"/>
    <cellStyle name="Accent5 23 9" xfId="33437" xr:uid="{00000000-0005-0000-0000-00008D590000}"/>
    <cellStyle name="Accent5 24" xfId="2484" xr:uid="{00000000-0005-0000-0000-00008E590000}"/>
    <cellStyle name="Accent5 24 10" xfId="27822" xr:uid="{00000000-0005-0000-0000-00008F590000}"/>
    <cellStyle name="Accent5 24 11" xfId="25985" xr:uid="{00000000-0005-0000-0000-000090590000}"/>
    <cellStyle name="Accent5 24 12" xfId="19196" xr:uid="{00000000-0005-0000-0000-000091590000}"/>
    <cellStyle name="Accent5 24 13" xfId="25417" xr:uid="{00000000-0005-0000-0000-000092590000}"/>
    <cellStyle name="Accent5 24 14" xfId="24105" xr:uid="{00000000-0005-0000-0000-000093590000}"/>
    <cellStyle name="Accent5 24 2" xfId="16433" xr:uid="{00000000-0005-0000-0000-000094590000}"/>
    <cellStyle name="Accent5 24 3" xfId="28167" xr:uid="{00000000-0005-0000-0000-000095590000}"/>
    <cellStyle name="Accent5 24 4" xfId="22865" xr:uid="{00000000-0005-0000-0000-000096590000}"/>
    <cellStyle name="Accent5 24 5" xfId="19279" xr:uid="{00000000-0005-0000-0000-000097590000}"/>
    <cellStyle name="Accent5 24 6" xfId="30098" xr:uid="{00000000-0005-0000-0000-000098590000}"/>
    <cellStyle name="Accent5 24 7" xfId="23961" xr:uid="{00000000-0005-0000-0000-000099590000}"/>
    <cellStyle name="Accent5 24 8" xfId="22099" xr:uid="{00000000-0005-0000-0000-00009A590000}"/>
    <cellStyle name="Accent5 24 9" xfId="30038" xr:uid="{00000000-0005-0000-0000-00009B590000}"/>
    <cellStyle name="Accent5 25" xfId="2485" xr:uid="{00000000-0005-0000-0000-00009C590000}"/>
    <cellStyle name="Accent5 25 10" xfId="26336" xr:uid="{00000000-0005-0000-0000-00009D590000}"/>
    <cellStyle name="Accent5 25 11" xfId="28859" xr:uid="{00000000-0005-0000-0000-00009E590000}"/>
    <cellStyle name="Accent5 25 12" xfId="22707" xr:uid="{00000000-0005-0000-0000-00009F590000}"/>
    <cellStyle name="Accent5 25 13" xfId="31783" xr:uid="{00000000-0005-0000-0000-0000A0590000}"/>
    <cellStyle name="Accent5 25 14" xfId="33310" xr:uid="{00000000-0005-0000-0000-0000A1590000}"/>
    <cellStyle name="Accent5 25 2" xfId="16529" xr:uid="{00000000-0005-0000-0000-0000A2590000}"/>
    <cellStyle name="Accent5 25 3" xfId="28241" xr:uid="{00000000-0005-0000-0000-0000A3590000}"/>
    <cellStyle name="Accent5 25 4" xfId="22828" xr:uid="{00000000-0005-0000-0000-0000A4590000}"/>
    <cellStyle name="Accent5 25 5" xfId="19296" xr:uid="{00000000-0005-0000-0000-0000A5590000}"/>
    <cellStyle name="Accent5 25 6" xfId="9759" xr:uid="{00000000-0005-0000-0000-0000A6590000}"/>
    <cellStyle name="Accent5 25 7" xfId="21071" xr:uid="{00000000-0005-0000-0000-0000A7590000}"/>
    <cellStyle name="Accent5 25 8" xfId="26670" xr:uid="{00000000-0005-0000-0000-0000A8590000}"/>
    <cellStyle name="Accent5 25 9" xfId="20185" xr:uid="{00000000-0005-0000-0000-0000A9590000}"/>
    <cellStyle name="Accent5 26" xfId="2486" xr:uid="{00000000-0005-0000-0000-0000AA590000}"/>
    <cellStyle name="Accent5 26 10" xfId="21379" xr:uid="{00000000-0005-0000-0000-0000AB590000}"/>
    <cellStyle name="Accent5 26 11" xfId="26320" xr:uid="{00000000-0005-0000-0000-0000AC590000}"/>
    <cellStyle name="Accent5 26 12" xfId="22171" xr:uid="{00000000-0005-0000-0000-0000AD590000}"/>
    <cellStyle name="Accent5 26 13" xfId="27295" xr:uid="{00000000-0005-0000-0000-0000AE590000}"/>
    <cellStyle name="Accent5 26 14" xfId="19360" xr:uid="{00000000-0005-0000-0000-0000AF590000}"/>
    <cellStyle name="Accent5 26 2" xfId="16625" xr:uid="{00000000-0005-0000-0000-0000B0590000}"/>
    <cellStyle name="Accent5 26 3" xfId="28313" xr:uid="{00000000-0005-0000-0000-0000B1590000}"/>
    <cellStyle name="Accent5 26 4" xfId="22792" xr:uid="{00000000-0005-0000-0000-0000B2590000}"/>
    <cellStyle name="Accent5 26 5" xfId="19982" xr:uid="{00000000-0005-0000-0000-0000B3590000}"/>
    <cellStyle name="Accent5 26 6" xfId="23665" xr:uid="{00000000-0005-0000-0000-0000B4590000}"/>
    <cellStyle name="Accent5 26 7" xfId="21047" xr:uid="{00000000-0005-0000-0000-0000B5590000}"/>
    <cellStyle name="Accent5 26 8" xfId="25770" xr:uid="{00000000-0005-0000-0000-0000B6590000}"/>
    <cellStyle name="Accent5 26 9" xfId="26095" xr:uid="{00000000-0005-0000-0000-0000B7590000}"/>
    <cellStyle name="Accent5 27" xfId="2487" xr:uid="{00000000-0005-0000-0000-0000B8590000}"/>
    <cellStyle name="Accent5 27 10" xfId="27350" xr:uid="{00000000-0005-0000-0000-0000B9590000}"/>
    <cellStyle name="Accent5 27 11" xfId="26487" xr:uid="{00000000-0005-0000-0000-0000BA590000}"/>
    <cellStyle name="Accent5 27 12" xfId="20894" xr:uid="{00000000-0005-0000-0000-0000BB590000}"/>
    <cellStyle name="Accent5 27 13" xfId="27909" xr:uid="{00000000-0005-0000-0000-0000BC590000}"/>
    <cellStyle name="Accent5 27 14" xfId="22094" xr:uid="{00000000-0005-0000-0000-0000BD590000}"/>
    <cellStyle name="Accent5 27 2" xfId="16721" xr:uid="{00000000-0005-0000-0000-0000BE590000}"/>
    <cellStyle name="Accent5 27 3" xfId="28393" xr:uid="{00000000-0005-0000-0000-0000BF590000}"/>
    <cellStyle name="Accent5 27 4" xfId="22755" xr:uid="{00000000-0005-0000-0000-0000C0590000}"/>
    <cellStyle name="Accent5 27 5" xfId="20019" xr:uid="{00000000-0005-0000-0000-0000C1590000}"/>
    <cellStyle name="Accent5 27 6" xfId="21518" xr:uid="{00000000-0005-0000-0000-0000C2590000}"/>
    <cellStyle name="Accent5 27 7" xfId="20607" xr:uid="{00000000-0005-0000-0000-0000C3590000}"/>
    <cellStyle name="Accent5 27 8" xfId="23859" xr:uid="{00000000-0005-0000-0000-0000C4590000}"/>
    <cellStyle name="Accent5 27 9" xfId="21828" xr:uid="{00000000-0005-0000-0000-0000C5590000}"/>
    <cellStyle name="Accent5 28" xfId="2488" xr:uid="{00000000-0005-0000-0000-0000C6590000}"/>
    <cellStyle name="Accent5 28 10" xfId="22176" xr:uid="{00000000-0005-0000-0000-0000C7590000}"/>
    <cellStyle name="Accent5 28 11" xfId="20672" xr:uid="{00000000-0005-0000-0000-0000C8590000}"/>
    <cellStyle name="Accent5 28 12" xfId="19664" xr:uid="{00000000-0005-0000-0000-0000C9590000}"/>
    <cellStyle name="Accent5 28 13" xfId="19783" xr:uid="{00000000-0005-0000-0000-0000CA590000}"/>
    <cellStyle name="Accent5 28 14" xfId="25358" xr:uid="{00000000-0005-0000-0000-0000CB590000}"/>
    <cellStyle name="Accent5 28 2" xfId="16817" xr:uid="{00000000-0005-0000-0000-0000CC590000}"/>
    <cellStyle name="Accent5 28 3" xfId="28475" xr:uid="{00000000-0005-0000-0000-0000CD590000}"/>
    <cellStyle name="Accent5 28 4" xfId="22718" xr:uid="{00000000-0005-0000-0000-0000CE590000}"/>
    <cellStyle name="Accent5 28 5" xfId="20056" xr:uid="{00000000-0005-0000-0000-0000CF590000}"/>
    <cellStyle name="Accent5 28 6" xfId="23416" xr:uid="{00000000-0005-0000-0000-0000D0590000}"/>
    <cellStyle name="Accent5 28 7" xfId="9579" xr:uid="{00000000-0005-0000-0000-0000D1590000}"/>
    <cellStyle name="Accent5 28 8" xfId="21371" xr:uid="{00000000-0005-0000-0000-0000D2590000}"/>
    <cellStyle name="Accent5 28 9" xfId="23461" xr:uid="{00000000-0005-0000-0000-0000D3590000}"/>
    <cellStyle name="Accent5 29" xfId="2489" xr:uid="{00000000-0005-0000-0000-0000D4590000}"/>
    <cellStyle name="Accent5 29 10" xfId="36756" xr:uid="{00000000-0005-0000-0000-0000D5590000}"/>
    <cellStyle name="Accent5 29 11" xfId="38008" xr:uid="{00000000-0005-0000-0000-0000D6590000}"/>
    <cellStyle name="Accent5 29 12" xfId="39163" xr:uid="{00000000-0005-0000-0000-0000D7590000}"/>
    <cellStyle name="Accent5 29 13" xfId="40218" xr:uid="{00000000-0005-0000-0000-0000D8590000}"/>
    <cellStyle name="Accent5 29 14" xfId="41132" xr:uid="{00000000-0005-0000-0000-0000D9590000}"/>
    <cellStyle name="Accent5 29 2" xfId="16913" xr:uid="{00000000-0005-0000-0000-0000DA590000}"/>
    <cellStyle name="Accent5 29 3" xfId="28558" xr:uid="{00000000-0005-0000-0000-0000DB590000}"/>
    <cellStyle name="Accent5 29 4" xfId="19325" xr:uid="{00000000-0005-0000-0000-0000DC590000}"/>
    <cellStyle name="Accent5 29 5" xfId="29356" xr:uid="{00000000-0005-0000-0000-0000DD590000}"/>
    <cellStyle name="Accent5 29 6" xfId="30879" xr:uid="{00000000-0005-0000-0000-0000DE590000}"/>
    <cellStyle name="Accent5 29 7" xfId="32504" xr:uid="{00000000-0005-0000-0000-0000DF590000}"/>
    <cellStyle name="Accent5 29 8" xfId="33992" xr:uid="{00000000-0005-0000-0000-0000E0590000}"/>
    <cellStyle name="Accent5 29 9" xfId="35410" xr:uid="{00000000-0005-0000-0000-0000E1590000}"/>
    <cellStyle name="Accent5 3" xfId="2490" xr:uid="{00000000-0005-0000-0000-0000E2590000}"/>
    <cellStyle name="Accent5 3 10" xfId="30110" xr:uid="{00000000-0005-0000-0000-0000E3590000}"/>
    <cellStyle name="Accent5 3 11" xfId="26358" xr:uid="{00000000-0005-0000-0000-0000E4590000}"/>
    <cellStyle name="Accent5 3 12" xfId="30169" xr:uid="{00000000-0005-0000-0000-0000E5590000}"/>
    <cellStyle name="Accent5 3 13" xfId="23535" xr:uid="{00000000-0005-0000-0000-0000E6590000}"/>
    <cellStyle name="Accent5 3 14" xfId="21055" xr:uid="{00000000-0005-0000-0000-0000E7590000}"/>
    <cellStyle name="Accent5 3 15" xfId="29033" xr:uid="{00000000-0005-0000-0000-0000E8590000}"/>
    <cellStyle name="Accent5 3 16" xfId="19214" xr:uid="{00000000-0005-0000-0000-0000E9590000}"/>
    <cellStyle name="Accent5 3 2" xfId="2491" xr:uid="{00000000-0005-0000-0000-0000EA590000}"/>
    <cellStyle name="Accent5 3 3" xfId="2492" xr:uid="{00000000-0005-0000-0000-0000EB590000}"/>
    <cellStyle name="Accent5 3 4" xfId="8079" xr:uid="{00000000-0005-0000-0000-0000EC590000}"/>
    <cellStyle name="Accent5 3 5" xfId="21568" xr:uid="{00000000-0005-0000-0000-0000ED590000}"/>
    <cellStyle name="Accent5 3 6" xfId="27075" xr:uid="{00000000-0005-0000-0000-0000EE590000}"/>
    <cellStyle name="Accent5 3 7" xfId="13506" xr:uid="{00000000-0005-0000-0000-0000EF590000}"/>
    <cellStyle name="Accent5 3 8" xfId="22091" xr:uid="{00000000-0005-0000-0000-0000F0590000}"/>
    <cellStyle name="Accent5 3 9" xfId="29048" xr:uid="{00000000-0005-0000-0000-0000F1590000}"/>
    <cellStyle name="Accent5 30" xfId="2493" xr:uid="{00000000-0005-0000-0000-0000F2590000}"/>
    <cellStyle name="Accent5 30 10" xfId="38693" xr:uid="{00000000-0005-0000-0000-0000F3590000}"/>
    <cellStyle name="Accent5 30 11" xfId="39795" xr:uid="{00000000-0005-0000-0000-0000F4590000}"/>
    <cellStyle name="Accent5 30 12" xfId="40778" xr:uid="{00000000-0005-0000-0000-0000F5590000}"/>
    <cellStyle name="Accent5 30 13" xfId="41609" xr:uid="{00000000-0005-0000-0000-0000F6590000}"/>
    <cellStyle name="Accent5 30 14" xfId="42298" xr:uid="{00000000-0005-0000-0000-0000F7590000}"/>
    <cellStyle name="Accent5 30 2" xfId="17009" xr:uid="{00000000-0005-0000-0000-0000F8590000}"/>
    <cellStyle name="Accent5 30 3" xfId="28632" xr:uid="{00000000-0005-0000-0000-0000F9590000}"/>
    <cellStyle name="Accent5 30 4" xfId="30256" xr:uid="{00000000-0005-0000-0000-0000FA590000}"/>
    <cellStyle name="Accent5 30 5" xfId="31829" xr:uid="{00000000-0005-0000-0000-0000FB590000}"/>
    <cellStyle name="Accent5 30 6" xfId="33354" xr:uid="{00000000-0005-0000-0000-0000FC590000}"/>
    <cellStyle name="Accent5 30 7" xfId="34807" xr:uid="{00000000-0005-0000-0000-0000FD590000}"/>
    <cellStyle name="Accent5 30 8" xfId="36190" xr:uid="{00000000-0005-0000-0000-0000FE590000}"/>
    <cellStyle name="Accent5 30 9" xfId="37491" xr:uid="{00000000-0005-0000-0000-0000FF590000}"/>
    <cellStyle name="Accent5 31" xfId="2494" xr:uid="{00000000-0005-0000-0000-0000005A0000}"/>
    <cellStyle name="Accent5 31 10" xfId="38740" xr:uid="{00000000-0005-0000-0000-0000015A0000}"/>
    <cellStyle name="Accent5 31 11" xfId="39837" xr:uid="{00000000-0005-0000-0000-0000025A0000}"/>
    <cellStyle name="Accent5 31 12" xfId="40814" xr:uid="{00000000-0005-0000-0000-0000035A0000}"/>
    <cellStyle name="Accent5 31 13" xfId="41640" xr:uid="{00000000-0005-0000-0000-0000045A0000}"/>
    <cellStyle name="Accent5 31 14" xfId="42328" xr:uid="{00000000-0005-0000-0000-0000055A0000}"/>
    <cellStyle name="Accent5 31 2" xfId="17105" xr:uid="{00000000-0005-0000-0000-0000065A0000}"/>
    <cellStyle name="Accent5 31 3" xfId="28716" xr:uid="{00000000-0005-0000-0000-0000075A0000}"/>
    <cellStyle name="Accent5 31 4" xfId="30327" xr:uid="{00000000-0005-0000-0000-0000085A0000}"/>
    <cellStyle name="Accent5 31 5" xfId="31898" xr:uid="{00000000-0005-0000-0000-0000095A0000}"/>
    <cellStyle name="Accent5 31 6" xfId="33420" xr:uid="{00000000-0005-0000-0000-00000A5A0000}"/>
    <cellStyle name="Accent5 31 7" xfId="34868" xr:uid="{00000000-0005-0000-0000-00000B5A0000}"/>
    <cellStyle name="Accent5 31 8" xfId="36247" xr:uid="{00000000-0005-0000-0000-00000C5A0000}"/>
    <cellStyle name="Accent5 31 9" xfId="37544" xr:uid="{00000000-0005-0000-0000-00000D5A0000}"/>
    <cellStyle name="Accent5 32" xfId="2495" xr:uid="{00000000-0005-0000-0000-00000E5A0000}"/>
    <cellStyle name="Accent5 32 10" xfId="38791" xr:uid="{00000000-0005-0000-0000-00000F5A0000}"/>
    <cellStyle name="Accent5 32 11" xfId="39883" xr:uid="{00000000-0005-0000-0000-0000105A0000}"/>
    <cellStyle name="Accent5 32 12" xfId="40853" xr:uid="{00000000-0005-0000-0000-0000115A0000}"/>
    <cellStyle name="Accent5 32 13" xfId="41674" xr:uid="{00000000-0005-0000-0000-0000125A0000}"/>
    <cellStyle name="Accent5 32 14" xfId="42358" xr:uid="{00000000-0005-0000-0000-0000135A0000}"/>
    <cellStyle name="Accent5 32 2" xfId="17201" xr:uid="{00000000-0005-0000-0000-0000145A0000}"/>
    <cellStyle name="Accent5 32 3" xfId="28783" xr:uid="{00000000-0005-0000-0000-0000155A0000}"/>
    <cellStyle name="Accent5 32 4" xfId="30396" xr:uid="{00000000-0005-0000-0000-0000165A0000}"/>
    <cellStyle name="Accent5 32 5" xfId="31968" xr:uid="{00000000-0005-0000-0000-0000175A0000}"/>
    <cellStyle name="Accent5 32 6" xfId="33484" xr:uid="{00000000-0005-0000-0000-0000185A0000}"/>
    <cellStyle name="Accent5 32 7" xfId="34929" xr:uid="{00000000-0005-0000-0000-0000195A0000}"/>
    <cellStyle name="Accent5 32 8" xfId="36303" xr:uid="{00000000-0005-0000-0000-00001A5A0000}"/>
    <cellStyle name="Accent5 32 9" xfId="37598" xr:uid="{00000000-0005-0000-0000-00001B5A0000}"/>
    <cellStyle name="Accent5 33" xfId="2496" xr:uid="{00000000-0005-0000-0000-00001C5A0000}"/>
    <cellStyle name="Accent5 33 10" xfId="38842" xr:uid="{00000000-0005-0000-0000-00001D5A0000}"/>
    <cellStyle name="Accent5 33 11" xfId="39929" xr:uid="{00000000-0005-0000-0000-00001E5A0000}"/>
    <cellStyle name="Accent5 33 12" xfId="40892" xr:uid="{00000000-0005-0000-0000-00001F5A0000}"/>
    <cellStyle name="Accent5 33 13" xfId="41706" xr:uid="{00000000-0005-0000-0000-0000205A0000}"/>
    <cellStyle name="Accent5 33 14" xfId="42387" xr:uid="{00000000-0005-0000-0000-0000215A0000}"/>
    <cellStyle name="Accent5 33 2" xfId="17297" xr:uid="{00000000-0005-0000-0000-0000225A0000}"/>
    <cellStyle name="Accent5 33 3" xfId="28853" xr:uid="{00000000-0005-0000-0000-0000235A0000}"/>
    <cellStyle name="Accent5 33 4" xfId="30470" xr:uid="{00000000-0005-0000-0000-0000245A0000}"/>
    <cellStyle name="Accent5 33 5" xfId="32033" xr:uid="{00000000-0005-0000-0000-0000255A0000}"/>
    <cellStyle name="Accent5 33 6" xfId="33547" xr:uid="{00000000-0005-0000-0000-0000265A0000}"/>
    <cellStyle name="Accent5 33 7" xfId="34989" xr:uid="{00000000-0005-0000-0000-0000275A0000}"/>
    <cellStyle name="Accent5 33 8" xfId="36359" xr:uid="{00000000-0005-0000-0000-0000285A0000}"/>
    <cellStyle name="Accent5 33 9" xfId="37652" xr:uid="{00000000-0005-0000-0000-0000295A0000}"/>
    <cellStyle name="Accent5 34" xfId="2497" xr:uid="{00000000-0005-0000-0000-00002A5A0000}"/>
    <cellStyle name="Accent5 34 10" xfId="38895" xr:uid="{00000000-0005-0000-0000-00002B5A0000}"/>
    <cellStyle name="Accent5 34 11" xfId="39979" xr:uid="{00000000-0005-0000-0000-00002C5A0000}"/>
    <cellStyle name="Accent5 34 12" xfId="40930" xr:uid="{00000000-0005-0000-0000-00002D5A0000}"/>
    <cellStyle name="Accent5 34 13" xfId="41740" xr:uid="{00000000-0005-0000-0000-00002E5A0000}"/>
    <cellStyle name="Accent5 34 14" xfId="42416" xr:uid="{00000000-0005-0000-0000-00002F5A0000}"/>
    <cellStyle name="Accent5 34 2" xfId="17393" xr:uid="{00000000-0005-0000-0000-0000305A0000}"/>
    <cellStyle name="Accent5 34 3" xfId="28937" xr:uid="{00000000-0005-0000-0000-0000315A0000}"/>
    <cellStyle name="Accent5 34 4" xfId="30544" xr:uid="{00000000-0005-0000-0000-0000325A0000}"/>
    <cellStyle name="Accent5 34 5" xfId="32109" xr:uid="{00000000-0005-0000-0000-0000335A0000}"/>
    <cellStyle name="Accent5 34 6" xfId="33620" xr:uid="{00000000-0005-0000-0000-0000345A0000}"/>
    <cellStyle name="Accent5 34 7" xfId="35060" xr:uid="{00000000-0005-0000-0000-0000355A0000}"/>
    <cellStyle name="Accent5 34 8" xfId="36423" xr:uid="{00000000-0005-0000-0000-0000365A0000}"/>
    <cellStyle name="Accent5 34 9" xfId="37712" xr:uid="{00000000-0005-0000-0000-0000375A0000}"/>
    <cellStyle name="Accent5 35" xfId="2498" xr:uid="{00000000-0005-0000-0000-0000385A0000}"/>
    <cellStyle name="Accent5 35 10" xfId="38938" xr:uid="{00000000-0005-0000-0000-0000395A0000}"/>
    <cellStyle name="Accent5 35 11" xfId="40019" xr:uid="{00000000-0005-0000-0000-00003A5A0000}"/>
    <cellStyle name="Accent5 35 12" xfId="40965" xr:uid="{00000000-0005-0000-0000-00003B5A0000}"/>
    <cellStyle name="Accent5 35 13" xfId="41770" xr:uid="{00000000-0005-0000-0000-00003C5A0000}"/>
    <cellStyle name="Accent5 35 14" xfId="42444" xr:uid="{00000000-0005-0000-0000-00003D5A0000}"/>
    <cellStyle name="Accent5 35 2" xfId="17488" xr:uid="{00000000-0005-0000-0000-00003E5A0000}"/>
    <cellStyle name="Accent5 35 3" xfId="29012" xr:uid="{00000000-0005-0000-0000-00003F5A0000}"/>
    <cellStyle name="Accent5 35 4" xfId="30615" xr:uid="{00000000-0005-0000-0000-0000405A0000}"/>
    <cellStyle name="Accent5 35 5" xfId="32179" xr:uid="{00000000-0005-0000-0000-0000415A0000}"/>
    <cellStyle name="Accent5 35 6" xfId="33689" xr:uid="{00000000-0005-0000-0000-0000425A0000}"/>
    <cellStyle name="Accent5 35 7" xfId="35122" xr:uid="{00000000-0005-0000-0000-0000435A0000}"/>
    <cellStyle name="Accent5 35 8" xfId="36483" xr:uid="{00000000-0005-0000-0000-0000445A0000}"/>
    <cellStyle name="Accent5 35 9" xfId="37761" xr:uid="{00000000-0005-0000-0000-0000455A0000}"/>
    <cellStyle name="Accent5 36" xfId="2499" xr:uid="{00000000-0005-0000-0000-0000465A0000}"/>
    <cellStyle name="Accent5 36 10" xfId="38988" xr:uid="{00000000-0005-0000-0000-0000475A0000}"/>
    <cellStyle name="Accent5 36 11" xfId="40063" xr:uid="{00000000-0005-0000-0000-0000485A0000}"/>
    <cellStyle name="Accent5 36 12" xfId="41004" xr:uid="{00000000-0005-0000-0000-0000495A0000}"/>
    <cellStyle name="Accent5 36 13" xfId="41801" xr:uid="{00000000-0005-0000-0000-00004A5A0000}"/>
    <cellStyle name="Accent5 36 14" xfId="42472" xr:uid="{00000000-0005-0000-0000-00004B5A0000}"/>
    <cellStyle name="Accent5 36 2" xfId="17583" xr:uid="{00000000-0005-0000-0000-00004C5A0000}"/>
    <cellStyle name="Accent5 36 3" xfId="29079" xr:uid="{00000000-0005-0000-0000-00004D5A0000}"/>
    <cellStyle name="Accent5 36 4" xfId="30691" xr:uid="{00000000-0005-0000-0000-00004E5A0000}"/>
    <cellStyle name="Accent5 36 5" xfId="32249" xr:uid="{00000000-0005-0000-0000-00004F5A0000}"/>
    <cellStyle name="Accent5 36 6" xfId="33756" xr:uid="{00000000-0005-0000-0000-0000505A0000}"/>
    <cellStyle name="Accent5 36 7" xfId="35188" xr:uid="{00000000-0005-0000-0000-0000515A0000}"/>
    <cellStyle name="Accent5 36 8" xfId="36545" xr:uid="{00000000-0005-0000-0000-0000525A0000}"/>
    <cellStyle name="Accent5 36 9" xfId="37817" xr:uid="{00000000-0005-0000-0000-0000535A0000}"/>
    <cellStyle name="Accent5 37" xfId="2500" xr:uid="{00000000-0005-0000-0000-0000545A0000}"/>
    <cellStyle name="Accent5 37 10" xfId="39039" xr:uid="{00000000-0005-0000-0000-0000555A0000}"/>
    <cellStyle name="Accent5 37 11" xfId="40107" xr:uid="{00000000-0005-0000-0000-0000565A0000}"/>
    <cellStyle name="Accent5 37 12" xfId="41041" xr:uid="{00000000-0005-0000-0000-0000575A0000}"/>
    <cellStyle name="Accent5 37 13" xfId="41834" xr:uid="{00000000-0005-0000-0000-0000585A0000}"/>
    <cellStyle name="Accent5 37 14" xfId="42502" xr:uid="{00000000-0005-0000-0000-0000595A0000}"/>
    <cellStyle name="Accent5 37 2" xfId="17680" xr:uid="{00000000-0005-0000-0000-00005A5A0000}"/>
    <cellStyle name="Accent5 37 3" xfId="29161" xr:uid="{00000000-0005-0000-0000-00005B5A0000}"/>
    <cellStyle name="Accent5 37 4" xfId="30758" xr:uid="{00000000-0005-0000-0000-00005C5A0000}"/>
    <cellStyle name="Accent5 37 5" xfId="32324" xr:uid="{00000000-0005-0000-0000-00005D5A0000}"/>
    <cellStyle name="Accent5 37 6" xfId="33823" xr:uid="{00000000-0005-0000-0000-00005E5A0000}"/>
    <cellStyle name="Accent5 37 7" xfId="35250" xr:uid="{00000000-0005-0000-0000-00005F5A0000}"/>
    <cellStyle name="Accent5 37 8" xfId="36604" xr:uid="{00000000-0005-0000-0000-0000605A0000}"/>
    <cellStyle name="Accent5 37 9" xfId="37871" xr:uid="{00000000-0005-0000-0000-0000615A0000}"/>
    <cellStyle name="Accent5 38" xfId="2501" xr:uid="{00000000-0005-0000-0000-0000625A0000}"/>
    <cellStyle name="Accent5 38 10" xfId="39087" xr:uid="{00000000-0005-0000-0000-0000635A0000}"/>
    <cellStyle name="Accent5 38 11" xfId="40152" xr:uid="{00000000-0005-0000-0000-0000645A0000}"/>
    <cellStyle name="Accent5 38 12" xfId="41077" xr:uid="{00000000-0005-0000-0000-0000655A0000}"/>
    <cellStyle name="Accent5 38 13" xfId="41867" xr:uid="{00000000-0005-0000-0000-0000665A0000}"/>
    <cellStyle name="Accent5 38 14" xfId="42532" xr:uid="{00000000-0005-0000-0000-0000675A0000}"/>
    <cellStyle name="Accent5 38 2" xfId="17777" xr:uid="{00000000-0005-0000-0000-0000685A0000}"/>
    <cellStyle name="Accent5 38 3" xfId="29235" xr:uid="{00000000-0005-0000-0000-0000695A0000}"/>
    <cellStyle name="Accent5 38 4" xfId="30837" xr:uid="{00000000-0005-0000-0000-00006A5A0000}"/>
    <cellStyle name="Accent5 38 5" xfId="32390" xr:uid="{00000000-0005-0000-0000-00006B5A0000}"/>
    <cellStyle name="Accent5 38 6" xfId="33886" xr:uid="{00000000-0005-0000-0000-00006C5A0000}"/>
    <cellStyle name="Accent5 38 7" xfId="35309" xr:uid="{00000000-0005-0000-0000-00006D5A0000}"/>
    <cellStyle name="Accent5 38 8" xfId="36661" xr:uid="{00000000-0005-0000-0000-00006E5A0000}"/>
    <cellStyle name="Accent5 38 9" xfId="37923" xr:uid="{00000000-0005-0000-0000-00006F5A0000}"/>
    <cellStyle name="Accent5 39" xfId="2502" xr:uid="{00000000-0005-0000-0000-0000705A0000}"/>
    <cellStyle name="Accent5 39 10" xfId="39140" xr:uid="{00000000-0005-0000-0000-0000715A0000}"/>
    <cellStyle name="Accent5 39 11" xfId="40199" xr:uid="{00000000-0005-0000-0000-0000725A0000}"/>
    <cellStyle name="Accent5 39 12" xfId="41118" xr:uid="{00000000-0005-0000-0000-0000735A0000}"/>
    <cellStyle name="Accent5 39 13" xfId="41902" xr:uid="{00000000-0005-0000-0000-0000745A0000}"/>
    <cellStyle name="Accent5 39 14" xfId="42561" xr:uid="{00000000-0005-0000-0000-0000755A0000}"/>
    <cellStyle name="Accent5 39 2" xfId="17873" xr:uid="{00000000-0005-0000-0000-0000765A0000}"/>
    <cellStyle name="Accent5 39 3" xfId="29306" xr:uid="{00000000-0005-0000-0000-0000775A0000}"/>
    <cellStyle name="Accent5 39 4" xfId="30909" xr:uid="{00000000-0005-0000-0000-0000785A0000}"/>
    <cellStyle name="Accent5 39 5" xfId="32466" xr:uid="{00000000-0005-0000-0000-0000795A0000}"/>
    <cellStyle name="Accent5 39 6" xfId="33958" xr:uid="{00000000-0005-0000-0000-00007A5A0000}"/>
    <cellStyle name="Accent5 39 7" xfId="35378" xr:uid="{00000000-0005-0000-0000-00007B5A0000}"/>
    <cellStyle name="Accent5 39 8" xfId="36726" xr:uid="{00000000-0005-0000-0000-00007C5A0000}"/>
    <cellStyle name="Accent5 39 9" xfId="37979" xr:uid="{00000000-0005-0000-0000-00007D5A0000}"/>
    <cellStyle name="Accent5 4" xfId="2503" xr:uid="{00000000-0005-0000-0000-00007E5A0000}"/>
    <cellStyle name="Accent5 4 10" xfId="32583" xr:uid="{00000000-0005-0000-0000-00007F5A0000}"/>
    <cellStyle name="Accent5 4 11" xfId="34065" xr:uid="{00000000-0005-0000-0000-0000805A0000}"/>
    <cellStyle name="Accent5 4 12" xfId="35479" xr:uid="{00000000-0005-0000-0000-0000815A0000}"/>
    <cellStyle name="Accent5 4 13" xfId="36820" xr:uid="{00000000-0005-0000-0000-0000825A0000}"/>
    <cellStyle name="Accent5 4 14" xfId="38069" xr:uid="{00000000-0005-0000-0000-0000835A0000}"/>
    <cellStyle name="Accent5 4 15" xfId="39220" xr:uid="{00000000-0005-0000-0000-0000845A0000}"/>
    <cellStyle name="Accent5 4 16" xfId="40266" xr:uid="{00000000-0005-0000-0000-0000855A0000}"/>
    <cellStyle name="Accent5 4 2" xfId="2504" xr:uid="{00000000-0005-0000-0000-0000865A0000}"/>
    <cellStyle name="Accent5 4 3" xfId="2505" xr:uid="{00000000-0005-0000-0000-0000875A0000}"/>
    <cellStyle name="Accent5 4 4" xfId="8179" xr:uid="{00000000-0005-0000-0000-0000885A0000}"/>
    <cellStyle name="Accent5 4 5" xfId="21648" xr:uid="{00000000-0005-0000-0000-0000895A0000}"/>
    <cellStyle name="Accent5 4 6" xfId="26485" xr:uid="{00000000-0005-0000-0000-00008A5A0000}"/>
    <cellStyle name="Accent5 4 7" xfId="19595" xr:uid="{00000000-0005-0000-0000-00008B5A0000}"/>
    <cellStyle name="Accent5 4 8" xfId="29443" xr:uid="{00000000-0005-0000-0000-00008C5A0000}"/>
    <cellStyle name="Accent5 4 9" xfId="28041" xr:uid="{00000000-0005-0000-0000-00008D5A0000}"/>
    <cellStyle name="Accent5 40" xfId="2506" xr:uid="{00000000-0005-0000-0000-00008E5A0000}"/>
    <cellStyle name="Accent5 40 10" xfId="39190" xr:uid="{00000000-0005-0000-0000-00008F5A0000}"/>
    <cellStyle name="Accent5 40 11" xfId="40243" xr:uid="{00000000-0005-0000-0000-0000905A0000}"/>
    <cellStyle name="Accent5 40 12" xfId="41156" xr:uid="{00000000-0005-0000-0000-0000915A0000}"/>
    <cellStyle name="Accent5 40 13" xfId="41933" xr:uid="{00000000-0005-0000-0000-0000925A0000}"/>
    <cellStyle name="Accent5 40 14" xfId="42590" xr:uid="{00000000-0005-0000-0000-0000935A0000}"/>
    <cellStyle name="Accent5 40 2" xfId="17969" xr:uid="{00000000-0005-0000-0000-0000945A0000}"/>
    <cellStyle name="Accent5 40 3" xfId="29388" xr:uid="{00000000-0005-0000-0000-0000955A0000}"/>
    <cellStyle name="Accent5 40 4" xfId="30985" xr:uid="{00000000-0005-0000-0000-0000965A0000}"/>
    <cellStyle name="Accent5 40 5" xfId="32534" xr:uid="{00000000-0005-0000-0000-0000975A0000}"/>
    <cellStyle name="Accent5 40 6" xfId="34021" xr:uid="{00000000-0005-0000-0000-0000985A0000}"/>
    <cellStyle name="Accent5 40 7" xfId="35439" xr:uid="{00000000-0005-0000-0000-0000995A0000}"/>
    <cellStyle name="Accent5 40 8" xfId="36785" xr:uid="{00000000-0005-0000-0000-00009A5A0000}"/>
    <cellStyle name="Accent5 40 9" xfId="38036" xr:uid="{00000000-0005-0000-0000-00009B5A0000}"/>
    <cellStyle name="Accent5 41" xfId="2507" xr:uid="{00000000-0005-0000-0000-00009C5A0000}"/>
    <cellStyle name="Accent5 41 10" xfId="39243" xr:uid="{00000000-0005-0000-0000-00009D5A0000}"/>
    <cellStyle name="Accent5 41 11" xfId="40289" xr:uid="{00000000-0005-0000-0000-00009E5A0000}"/>
    <cellStyle name="Accent5 41 12" xfId="41195" xr:uid="{00000000-0005-0000-0000-00009F5A0000}"/>
    <cellStyle name="Accent5 41 13" xfId="41966" xr:uid="{00000000-0005-0000-0000-0000A05A0000}"/>
    <cellStyle name="Accent5 41 14" xfId="42619" xr:uid="{00000000-0005-0000-0000-0000A15A0000}"/>
    <cellStyle name="Accent5 41 2" xfId="18065" xr:uid="{00000000-0005-0000-0000-0000A25A0000}"/>
    <cellStyle name="Accent5 41 3" xfId="29468" xr:uid="{00000000-0005-0000-0000-0000A35A0000}"/>
    <cellStyle name="Accent5 41 4" xfId="31065" xr:uid="{00000000-0005-0000-0000-0000A45A0000}"/>
    <cellStyle name="Accent5 41 5" xfId="32608" xr:uid="{00000000-0005-0000-0000-0000A55A0000}"/>
    <cellStyle name="Accent5 41 6" xfId="34089" xr:uid="{00000000-0005-0000-0000-0000A65A0000}"/>
    <cellStyle name="Accent5 41 7" xfId="35502" xr:uid="{00000000-0005-0000-0000-0000A75A0000}"/>
    <cellStyle name="Accent5 41 8" xfId="36843" xr:uid="{00000000-0005-0000-0000-0000A85A0000}"/>
    <cellStyle name="Accent5 41 9" xfId="38092" xr:uid="{00000000-0005-0000-0000-0000A95A0000}"/>
    <cellStyle name="Accent5 42" xfId="2508" xr:uid="{00000000-0005-0000-0000-0000AA5A0000}"/>
    <cellStyle name="Accent5 42 10" xfId="39304" xr:uid="{00000000-0005-0000-0000-0000AB5A0000}"/>
    <cellStyle name="Accent5 42 11" xfId="40344" xr:uid="{00000000-0005-0000-0000-0000AC5A0000}"/>
    <cellStyle name="Accent5 42 12" xfId="41240" xr:uid="{00000000-0005-0000-0000-0000AD5A0000}"/>
    <cellStyle name="Accent5 42 13" xfId="42002" xr:uid="{00000000-0005-0000-0000-0000AE5A0000}"/>
    <cellStyle name="Accent5 42 14" xfId="42648" xr:uid="{00000000-0005-0000-0000-0000AF5A0000}"/>
    <cellStyle name="Accent5 42 2" xfId="18161" xr:uid="{00000000-0005-0000-0000-0000B05A0000}"/>
    <cellStyle name="Accent5 42 3" xfId="29550" xr:uid="{00000000-0005-0000-0000-0000B15A0000}"/>
    <cellStyle name="Accent5 42 4" xfId="31136" xr:uid="{00000000-0005-0000-0000-0000B25A0000}"/>
    <cellStyle name="Accent5 42 5" xfId="32687" xr:uid="{00000000-0005-0000-0000-0000B35A0000}"/>
    <cellStyle name="Accent5 42 6" xfId="34164" xr:uid="{00000000-0005-0000-0000-0000B45A0000}"/>
    <cellStyle name="Accent5 42 7" xfId="35572" xr:uid="{00000000-0005-0000-0000-0000B55A0000}"/>
    <cellStyle name="Accent5 42 8" xfId="36912" xr:uid="{00000000-0005-0000-0000-0000B65A0000}"/>
    <cellStyle name="Accent5 42 9" xfId="38157" xr:uid="{00000000-0005-0000-0000-0000B75A0000}"/>
    <cellStyle name="Accent5 43" xfId="2509" xr:uid="{00000000-0005-0000-0000-0000B85A0000}"/>
    <cellStyle name="Accent5 43 10" xfId="39358" xr:uid="{00000000-0005-0000-0000-0000B95A0000}"/>
    <cellStyle name="Accent5 43 11" xfId="40393" xr:uid="{00000000-0005-0000-0000-0000BA5A0000}"/>
    <cellStyle name="Accent5 43 12" xfId="41283" xr:uid="{00000000-0005-0000-0000-0000BB5A0000}"/>
    <cellStyle name="Accent5 43 13" xfId="42037" xr:uid="{00000000-0005-0000-0000-0000BC5A0000}"/>
    <cellStyle name="Accent5 43 14" xfId="42677" xr:uid="{00000000-0005-0000-0000-0000BD5A0000}"/>
    <cellStyle name="Accent5 43 2" xfId="18257" xr:uid="{00000000-0005-0000-0000-0000BE5A0000}"/>
    <cellStyle name="Accent5 43 3" xfId="29628" xr:uid="{00000000-0005-0000-0000-0000BF5A0000}"/>
    <cellStyle name="Accent5 43 4" xfId="31204" xr:uid="{00000000-0005-0000-0000-0000C05A0000}"/>
    <cellStyle name="Accent5 43 5" xfId="32757" xr:uid="{00000000-0005-0000-0000-0000C15A0000}"/>
    <cellStyle name="Accent5 43 6" xfId="34233" xr:uid="{00000000-0005-0000-0000-0000C25A0000}"/>
    <cellStyle name="Accent5 43 7" xfId="35638" xr:uid="{00000000-0005-0000-0000-0000C35A0000}"/>
    <cellStyle name="Accent5 43 8" xfId="36976" xr:uid="{00000000-0005-0000-0000-0000C45A0000}"/>
    <cellStyle name="Accent5 43 9" xfId="38217" xr:uid="{00000000-0005-0000-0000-0000C55A0000}"/>
    <cellStyle name="Accent5 44" xfId="2510" xr:uid="{00000000-0005-0000-0000-0000C65A0000}"/>
    <cellStyle name="Accent5 44 10" xfId="39411" xr:uid="{00000000-0005-0000-0000-0000C75A0000}"/>
    <cellStyle name="Accent5 44 11" xfId="40442" xr:uid="{00000000-0005-0000-0000-0000C85A0000}"/>
    <cellStyle name="Accent5 44 12" xfId="41322" xr:uid="{00000000-0005-0000-0000-0000C95A0000}"/>
    <cellStyle name="Accent5 44 13" xfId="42071" xr:uid="{00000000-0005-0000-0000-0000CA5A0000}"/>
    <cellStyle name="Accent5 44 14" xfId="42706" xr:uid="{00000000-0005-0000-0000-0000CB5A0000}"/>
    <cellStyle name="Accent5 44 2" xfId="18353" xr:uid="{00000000-0005-0000-0000-0000CC5A0000}"/>
    <cellStyle name="Accent5 44 3" xfId="29701" xr:uid="{00000000-0005-0000-0000-0000CD5A0000}"/>
    <cellStyle name="Accent5 44 4" xfId="31280" xr:uid="{00000000-0005-0000-0000-0000CE5A0000}"/>
    <cellStyle name="Accent5 44 5" xfId="32825" xr:uid="{00000000-0005-0000-0000-0000CF5A0000}"/>
    <cellStyle name="Accent5 44 6" xfId="34301" xr:uid="{00000000-0005-0000-0000-0000D05A0000}"/>
    <cellStyle name="Accent5 44 7" xfId="35703" xr:uid="{00000000-0005-0000-0000-0000D15A0000}"/>
    <cellStyle name="Accent5 44 8" xfId="37038" xr:uid="{00000000-0005-0000-0000-0000D25A0000}"/>
    <cellStyle name="Accent5 44 9" xfId="38273" xr:uid="{00000000-0005-0000-0000-0000D35A0000}"/>
    <cellStyle name="Accent5 45" xfId="2511" xr:uid="{00000000-0005-0000-0000-0000D45A0000}"/>
    <cellStyle name="Accent5 45 10" xfId="39462" xr:uid="{00000000-0005-0000-0000-0000D55A0000}"/>
    <cellStyle name="Accent5 45 11" xfId="40485" xr:uid="{00000000-0005-0000-0000-0000D65A0000}"/>
    <cellStyle name="Accent5 45 12" xfId="41360" xr:uid="{00000000-0005-0000-0000-0000D75A0000}"/>
    <cellStyle name="Accent5 45 13" xfId="42100" xr:uid="{00000000-0005-0000-0000-0000D85A0000}"/>
    <cellStyle name="Accent5 45 14" xfId="42733" xr:uid="{00000000-0005-0000-0000-0000D95A0000}"/>
    <cellStyle name="Accent5 45 2" xfId="18447" xr:uid="{00000000-0005-0000-0000-0000DA5A0000}"/>
    <cellStyle name="Accent5 45 3" xfId="29773" xr:uid="{00000000-0005-0000-0000-0000DB5A0000}"/>
    <cellStyle name="Accent5 45 4" xfId="31357" xr:uid="{00000000-0005-0000-0000-0000DC5A0000}"/>
    <cellStyle name="Accent5 45 5" xfId="32896" xr:uid="{00000000-0005-0000-0000-0000DD5A0000}"/>
    <cellStyle name="Accent5 45 6" xfId="34369" xr:uid="{00000000-0005-0000-0000-0000DE5A0000}"/>
    <cellStyle name="Accent5 45 7" xfId="35768" xr:uid="{00000000-0005-0000-0000-0000DF5A0000}"/>
    <cellStyle name="Accent5 45 8" xfId="37099" xr:uid="{00000000-0005-0000-0000-0000E05A0000}"/>
    <cellStyle name="Accent5 45 9" xfId="38332" xr:uid="{00000000-0005-0000-0000-0000E15A0000}"/>
    <cellStyle name="Accent5 46" xfId="2512" xr:uid="{00000000-0005-0000-0000-0000E25A0000}"/>
    <cellStyle name="Accent5 46 10" xfId="39519" xr:uid="{00000000-0005-0000-0000-0000E35A0000}"/>
    <cellStyle name="Accent5 46 11" xfId="40538" xr:uid="{00000000-0005-0000-0000-0000E45A0000}"/>
    <cellStyle name="Accent5 46 12" xfId="41406" xr:uid="{00000000-0005-0000-0000-0000E55A0000}"/>
    <cellStyle name="Accent5 46 13" xfId="42134" xr:uid="{00000000-0005-0000-0000-0000E65A0000}"/>
    <cellStyle name="Accent5 46 14" xfId="42764" xr:uid="{00000000-0005-0000-0000-0000E75A0000}"/>
    <cellStyle name="Accent5 46 2" xfId="18545" xr:uid="{00000000-0005-0000-0000-0000E85A0000}"/>
    <cellStyle name="Accent5 46 3" xfId="29856" xr:uid="{00000000-0005-0000-0000-0000E95A0000}"/>
    <cellStyle name="Accent5 46 4" xfId="31432" xr:uid="{00000000-0005-0000-0000-0000EA5A0000}"/>
    <cellStyle name="Accent5 46 5" xfId="32971" xr:uid="{00000000-0005-0000-0000-0000EB5A0000}"/>
    <cellStyle name="Accent5 46 6" xfId="34443" xr:uid="{00000000-0005-0000-0000-0000EC5A0000}"/>
    <cellStyle name="Accent5 46 7" xfId="35839" xr:uid="{00000000-0005-0000-0000-0000ED5A0000}"/>
    <cellStyle name="Accent5 46 8" xfId="37166" xr:uid="{00000000-0005-0000-0000-0000EE5A0000}"/>
    <cellStyle name="Accent5 46 9" xfId="38393" xr:uid="{00000000-0005-0000-0000-0000EF5A0000}"/>
    <cellStyle name="Accent5 47" xfId="2513" xr:uid="{00000000-0005-0000-0000-0000F05A0000}"/>
    <cellStyle name="Accent5 47 10" xfId="39571" xr:uid="{00000000-0005-0000-0000-0000F15A0000}"/>
    <cellStyle name="Accent5 47 11" xfId="40585" xr:uid="{00000000-0005-0000-0000-0000F25A0000}"/>
    <cellStyle name="Accent5 47 12" xfId="41446" xr:uid="{00000000-0005-0000-0000-0000F35A0000}"/>
    <cellStyle name="Accent5 47 13" xfId="42166" xr:uid="{00000000-0005-0000-0000-0000F45A0000}"/>
    <cellStyle name="Accent5 47 14" xfId="42793" xr:uid="{00000000-0005-0000-0000-0000F55A0000}"/>
    <cellStyle name="Accent5 47 2" xfId="18641" xr:uid="{00000000-0005-0000-0000-0000F65A0000}"/>
    <cellStyle name="Accent5 47 3" xfId="29933" xr:uid="{00000000-0005-0000-0000-0000F75A0000}"/>
    <cellStyle name="Accent5 47 4" xfId="31508" xr:uid="{00000000-0005-0000-0000-0000F85A0000}"/>
    <cellStyle name="Accent5 47 5" xfId="33042" xr:uid="{00000000-0005-0000-0000-0000F95A0000}"/>
    <cellStyle name="Accent5 47 6" xfId="34511" xr:uid="{00000000-0005-0000-0000-0000FA5A0000}"/>
    <cellStyle name="Accent5 47 7" xfId="35902" xr:uid="{00000000-0005-0000-0000-0000FB5A0000}"/>
    <cellStyle name="Accent5 47 8" xfId="37225" xr:uid="{00000000-0005-0000-0000-0000FC5A0000}"/>
    <cellStyle name="Accent5 47 9" xfId="38449" xr:uid="{00000000-0005-0000-0000-0000FD5A0000}"/>
    <cellStyle name="Accent5 48" xfId="2514" xr:uid="{00000000-0005-0000-0000-0000FE5A0000}"/>
    <cellStyle name="Accent5 48 10" xfId="39625" xr:uid="{00000000-0005-0000-0000-0000FF5A0000}"/>
    <cellStyle name="Accent5 48 11" xfId="40635" xr:uid="{00000000-0005-0000-0000-0000005B0000}"/>
    <cellStyle name="Accent5 48 12" xfId="41488" xr:uid="{00000000-0005-0000-0000-0000015B0000}"/>
    <cellStyle name="Accent5 48 13" xfId="42200" xr:uid="{00000000-0005-0000-0000-0000025B0000}"/>
    <cellStyle name="Accent5 48 14" xfId="42822" xr:uid="{00000000-0005-0000-0000-0000035B0000}"/>
    <cellStyle name="Accent5 48 2" xfId="18737" xr:uid="{00000000-0005-0000-0000-0000045B0000}"/>
    <cellStyle name="Accent5 48 3" xfId="30012" xr:uid="{00000000-0005-0000-0000-0000055B0000}"/>
    <cellStyle name="Accent5 48 4" xfId="31586" xr:uid="{00000000-0005-0000-0000-0000065B0000}"/>
    <cellStyle name="Accent5 48 5" xfId="33118" xr:uid="{00000000-0005-0000-0000-0000075B0000}"/>
    <cellStyle name="Accent5 48 6" xfId="34582" xr:uid="{00000000-0005-0000-0000-0000085B0000}"/>
    <cellStyle name="Accent5 48 7" xfId="35972" xr:uid="{00000000-0005-0000-0000-0000095B0000}"/>
    <cellStyle name="Accent5 48 8" xfId="37289" xr:uid="{00000000-0005-0000-0000-00000A5B0000}"/>
    <cellStyle name="Accent5 48 9" xfId="38511" xr:uid="{00000000-0005-0000-0000-00000B5B0000}"/>
    <cellStyle name="Accent5 49" xfId="2515" xr:uid="{00000000-0005-0000-0000-00000C5B0000}"/>
    <cellStyle name="Accent5 49 10" xfId="39684" xr:uid="{00000000-0005-0000-0000-00000D5B0000}"/>
    <cellStyle name="Accent5 49 11" xfId="40687" xr:uid="{00000000-0005-0000-0000-00000E5B0000}"/>
    <cellStyle name="Accent5 49 12" xfId="41532" xr:uid="{00000000-0005-0000-0000-00000F5B0000}"/>
    <cellStyle name="Accent5 49 13" xfId="42237" xr:uid="{00000000-0005-0000-0000-0000105B0000}"/>
    <cellStyle name="Accent5 49 14" xfId="42851" xr:uid="{00000000-0005-0000-0000-0000115B0000}"/>
    <cellStyle name="Accent5 49 2" xfId="18833" xr:uid="{00000000-0005-0000-0000-0000125B0000}"/>
    <cellStyle name="Accent5 49 3" xfId="30088" xr:uid="{00000000-0005-0000-0000-0000135B0000}"/>
    <cellStyle name="Accent5 49 4" xfId="31658" xr:uid="{00000000-0005-0000-0000-0000145B0000}"/>
    <cellStyle name="Accent5 49 5" xfId="33192" xr:uid="{00000000-0005-0000-0000-0000155B0000}"/>
    <cellStyle name="Accent5 49 6" xfId="34651" xr:uid="{00000000-0005-0000-0000-0000165B0000}"/>
    <cellStyle name="Accent5 49 7" xfId="36040" xr:uid="{00000000-0005-0000-0000-0000175B0000}"/>
    <cellStyle name="Accent5 49 8" xfId="37355" xr:uid="{00000000-0005-0000-0000-0000185B0000}"/>
    <cellStyle name="Accent5 49 9" xfId="38574" xr:uid="{00000000-0005-0000-0000-0000195B0000}"/>
    <cellStyle name="Accent5 5" xfId="2516" xr:uid="{00000000-0005-0000-0000-00001A5B0000}"/>
    <cellStyle name="Accent5 5 10" xfId="23369" xr:uid="{00000000-0005-0000-0000-00001B5B0000}"/>
    <cellStyle name="Accent5 5 11" xfId="26976" xr:uid="{00000000-0005-0000-0000-00001C5B0000}"/>
    <cellStyle name="Accent5 5 12" xfId="13441" xr:uid="{00000000-0005-0000-0000-00001D5B0000}"/>
    <cellStyle name="Accent5 5 13" xfId="23632" xr:uid="{00000000-0005-0000-0000-00001E5B0000}"/>
    <cellStyle name="Accent5 5 14" xfId="21041" xr:uid="{00000000-0005-0000-0000-00001F5B0000}"/>
    <cellStyle name="Accent5 5 15" xfId="31454" xr:uid="{00000000-0005-0000-0000-0000205B0000}"/>
    <cellStyle name="Accent5 5 16" xfId="33064" xr:uid="{00000000-0005-0000-0000-0000215B0000}"/>
    <cellStyle name="Accent5 5 2" xfId="2517" xr:uid="{00000000-0005-0000-0000-0000225B0000}"/>
    <cellStyle name="Accent5 5 3" xfId="2518" xr:uid="{00000000-0005-0000-0000-0000235B0000}"/>
    <cellStyle name="Accent5 5 4" xfId="8276" xr:uid="{00000000-0005-0000-0000-0000245B0000}"/>
    <cellStyle name="Accent5 5 5" xfId="21730" xr:uid="{00000000-0005-0000-0000-0000255B0000}"/>
    <cellStyle name="Accent5 5 6" xfId="21013" xr:uid="{00000000-0005-0000-0000-0000265B0000}"/>
    <cellStyle name="Accent5 5 7" xfId="25564" xr:uid="{00000000-0005-0000-0000-0000275B0000}"/>
    <cellStyle name="Accent5 5 8" xfId="24102" xr:uid="{00000000-0005-0000-0000-0000285B0000}"/>
    <cellStyle name="Accent5 5 9" xfId="28022" xr:uid="{00000000-0005-0000-0000-0000295B0000}"/>
    <cellStyle name="Accent5 50" xfId="2519" xr:uid="{00000000-0005-0000-0000-00002A5B0000}"/>
    <cellStyle name="Accent5 50 10" xfId="39734" xr:uid="{00000000-0005-0000-0000-00002B5B0000}"/>
    <cellStyle name="Accent5 50 11" xfId="40729" xr:uid="{00000000-0005-0000-0000-00002C5B0000}"/>
    <cellStyle name="Accent5 50 12" xfId="41570" xr:uid="{00000000-0005-0000-0000-00002D5B0000}"/>
    <cellStyle name="Accent5 50 13" xfId="42267" xr:uid="{00000000-0005-0000-0000-00002E5B0000}"/>
    <cellStyle name="Accent5 50 14" xfId="42878" xr:uid="{00000000-0005-0000-0000-00002F5B0000}"/>
    <cellStyle name="Accent5 50 2" xfId="18927" xr:uid="{00000000-0005-0000-0000-0000305B0000}"/>
    <cellStyle name="Accent5 50 3" xfId="30160" xr:uid="{00000000-0005-0000-0000-0000315B0000}"/>
    <cellStyle name="Accent5 50 4" xfId="31731" xr:uid="{00000000-0005-0000-0000-0000325B0000}"/>
    <cellStyle name="Accent5 50 5" xfId="33260" xr:uid="{00000000-0005-0000-0000-0000335B0000}"/>
    <cellStyle name="Accent5 50 6" xfId="34716" xr:uid="{00000000-0005-0000-0000-0000345B0000}"/>
    <cellStyle name="Accent5 50 7" xfId="36104" xr:uid="{00000000-0005-0000-0000-0000355B0000}"/>
    <cellStyle name="Accent5 50 8" xfId="37412" xr:uid="{00000000-0005-0000-0000-0000365B0000}"/>
    <cellStyle name="Accent5 50 9" xfId="38626" xr:uid="{00000000-0005-0000-0000-0000375B0000}"/>
    <cellStyle name="Accent5 51" xfId="2452" xr:uid="{00000000-0005-0000-0000-0000385B0000}"/>
    <cellStyle name="Accent5 6" xfId="2520" xr:uid="{00000000-0005-0000-0000-0000395B0000}"/>
    <cellStyle name="Accent5 6 10" xfId="23884" xr:uid="{00000000-0005-0000-0000-00003A5B0000}"/>
    <cellStyle name="Accent5 6 11" xfId="26617" xr:uid="{00000000-0005-0000-0000-00003B5B0000}"/>
    <cellStyle name="Accent5 6 12" xfId="23155" xr:uid="{00000000-0005-0000-0000-00003C5B0000}"/>
    <cellStyle name="Accent5 6 13" xfId="24705" xr:uid="{00000000-0005-0000-0000-00003D5B0000}"/>
    <cellStyle name="Accent5 6 14" xfId="31837" xr:uid="{00000000-0005-0000-0000-00003E5B0000}"/>
    <cellStyle name="Accent5 6 15" xfId="33362" xr:uid="{00000000-0005-0000-0000-00003F5B0000}"/>
    <cellStyle name="Accent5 6 16" xfId="34815" xr:uid="{00000000-0005-0000-0000-0000405B0000}"/>
    <cellStyle name="Accent5 6 2" xfId="2521" xr:uid="{00000000-0005-0000-0000-0000415B0000}"/>
    <cellStyle name="Accent5 6 3" xfId="2522" xr:uid="{00000000-0005-0000-0000-0000425B0000}"/>
    <cellStyle name="Accent5 6 4" xfId="8376" xr:uid="{00000000-0005-0000-0000-0000435B0000}"/>
    <cellStyle name="Accent5 6 5" xfId="21808" xr:uid="{00000000-0005-0000-0000-0000445B0000}"/>
    <cellStyle name="Accent5 6 6" xfId="20933" xr:uid="{00000000-0005-0000-0000-0000455B0000}"/>
    <cellStyle name="Accent5 6 7" xfId="24562" xr:uid="{00000000-0005-0000-0000-0000465B0000}"/>
    <cellStyle name="Accent5 6 8" xfId="26246" xr:uid="{00000000-0005-0000-0000-0000475B0000}"/>
    <cellStyle name="Accent5 6 9" xfId="29341" xr:uid="{00000000-0005-0000-0000-0000485B0000}"/>
    <cellStyle name="Accent5 7" xfId="2523" xr:uid="{00000000-0005-0000-0000-0000495B0000}"/>
    <cellStyle name="Accent5 7 10" xfId="25880" xr:uid="{00000000-0005-0000-0000-00004A5B0000}"/>
    <cellStyle name="Accent5 7 11" xfId="19244" xr:uid="{00000000-0005-0000-0000-00004B5B0000}"/>
    <cellStyle name="Accent5 7 12" xfId="9485" xr:uid="{00000000-0005-0000-0000-00004C5B0000}"/>
    <cellStyle name="Accent5 7 13" xfId="24480" xr:uid="{00000000-0005-0000-0000-00004D5B0000}"/>
    <cellStyle name="Accent5 7 14" xfId="29792" xr:uid="{00000000-0005-0000-0000-00004E5B0000}"/>
    <cellStyle name="Accent5 7 15" xfId="22894" xr:uid="{00000000-0005-0000-0000-00004F5B0000}"/>
    <cellStyle name="Accent5 7 16" xfId="19954" xr:uid="{00000000-0005-0000-0000-0000505B0000}"/>
    <cellStyle name="Accent5 7 2" xfId="2524" xr:uid="{00000000-0005-0000-0000-0000515B0000}"/>
    <cellStyle name="Accent5 7 3" xfId="2525" xr:uid="{00000000-0005-0000-0000-0000525B0000}"/>
    <cellStyle name="Accent5 7 4" xfId="8476" xr:uid="{00000000-0005-0000-0000-0000535B0000}"/>
    <cellStyle name="Accent5 7 5" xfId="21891" xr:uid="{00000000-0005-0000-0000-0000545B0000}"/>
    <cellStyle name="Accent5 7 6" xfId="20856" xr:uid="{00000000-0005-0000-0000-0000555B0000}"/>
    <cellStyle name="Accent5 7 7" xfId="21765" xr:uid="{00000000-0005-0000-0000-0000565B0000}"/>
    <cellStyle name="Accent5 7 8" xfId="31467" xr:uid="{00000000-0005-0000-0000-0000575B0000}"/>
    <cellStyle name="Accent5 7 9" xfId="28051" xr:uid="{00000000-0005-0000-0000-0000585B0000}"/>
    <cellStyle name="Accent5 8" xfId="2526" xr:uid="{00000000-0005-0000-0000-0000595B0000}"/>
    <cellStyle name="Accent5 8 10" xfId="29893" xr:uid="{00000000-0005-0000-0000-00005A5B0000}"/>
    <cellStyle name="Accent5 8 11" xfId="31388" xr:uid="{00000000-0005-0000-0000-00005B5B0000}"/>
    <cellStyle name="Accent5 8 12" xfId="33005" xr:uid="{00000000-0005-0000-0000-00005C5B0000}"/>
    <cellStyle name="Accent5 8 13" xfId="34474" xr:uid="{00000000-0005-0000-0000-00005D5B0000}"/>
    <cellStyle name="Accent5 8 14" xfId="35866" xr:uid="{00000000-0005-0000-0000-00005E5B0000}"/>
    <cellStyle name="Accent5 8 15" xfId="37192" xr:uid="{00000000-0005-0000-0000-00005F5B0000}"/>
    <cellStyle name="Accent5 8 16" xfId="38418" xr:uid="{00000000-0005-0000-0000-0000605B0000}"/>
    <cellStyle name="Accent5 8 2" xfId="2527" xr:uid="{00000000-0005-0000-0000-0000615B0000}"/>
    <cellStyle name="Accent5 8 3" xfId="2528" xr:uid="{00000000-0005-0000-0000-0000625B0000}"/>
    <cellStyle name="Accent5 8 4" xfId="8575" xr:uid="{00000000-0005-0000-0000-0000635B0000}"/>
    <cellStyle name="Accent5 8 5" xfId="21972" xr:uid="{00000000-0005-0000-0000-0000645B0000}"/>
    <cellStyle name="Accent5 8 6" xfId="20777" xr:uid="{00000000-0005-0000-0000-0000655B0000}"/>
    <cellStyle name="Accent5 8 7" xfId="23511" xr:uid="{00000000-0005-0000-0000-0000665B0000}"/>
    <cellStyle name="Accent5 8 8" xfId="26887" xr:uid="{00000000-0005-0000-0000-0000675B0000}"/>
    <cellStyle name="Accent5 8 9" xfId="31751" xr:uid="{00000000-0005-0000-0000-0000685B0000}"/>
    <cellStyle name="Accent5 9" xfId="2529" xr:uid="{00000000-0005-0000-0000-0000695B0000}"/>
    <cellStyle name="Accent5 9 10" xfId="22020" xr:uid="{00000000-0005-0000-0000-00006A5B0000}"/>
    <cellStyle name="Accent5 9 11" xfId="23313" xr:uid="{00000000-0005-0000-0000-00006B5B0000}"/>
    <cellStyle name="Accent5 9 12" xfId="25221" xr:uid="{00000000-0005-0000-0000-00006C5B0000}"/>
    <cellStyle name="Accent5 9 13" xfId="26184" xr:uid="{00000000-0005-0000-0000-00006D5B0000}"/>
    <cellStyle name="Accent5 9 14" xfId="7726" xr:uid="{00000000-0005-0000-0000-00006E5B0000}"/>
    <cellStyle name="Accent5 9 15" xfId="31840" xr:uid="{00000000-0005-0000-0000-00006F5B0000}"/>
    <cellStyle name="Accent5 9 16" xfId="33365" xr:uid="{00000000-0005-0000-0000-0000705B0000}"/>
    <cellStyle name="Accent5 9 2" xfId="2530" xr:uid="{00000000-0005-0000-0000-0000715B0000}"/>
    <cellStyle name="Accent5 9 3" xfId="2531" xr:uid="{00000000-0005-0000-0000-0000725B0000}"/>
    <cellStyle name="Accent5 9 4" xfId="8676" xr:uid="{00000000-0005-0000-0000-0000735B0000}"/>
    <cellStyle name="Accent5 9 5" xfId="22056" xr:uid="{00000000-0005-0000-0000-0000745B0000}"/>
    <cellStyle name="Accent5 9 6" xfId="20700" xr:uid="{00000000-0005-0000-0000-0000755B0000}"/>
    <cellStyle name="Accent5 9 7" xfId="28201" xr:uid="{00000000-0005-0000-0000-0000765B0000}"/>
    <cellStyle name="Accent5 9 8" xfId="25804" xr:uid="{00000000-0005-0000-0000-0000775B0000}"/>
    <cellStyle name="Accent5 9 9" xfId="18999" xr:uid="{00000000-0005-0000-0000-0000785B0000}"/>
    <cellStyle name="Accent6 10" xfId="2533" xr:uid="{00000000-0005-0000-0000-0000795B0000}"/>
    <cellStyle name="Accent6 10 10" xfId="25077" xr:uid="{00000000-0005-0000-0000-00007A5B0000}"/>
    <cellStyle name="Accent6 10 11" xfId="19768" xr:uid="{00000000-0005-0000-0000-00007B5B0000}"/>
    <cellStyle name="Accent6 10 12" xfId="23703" xr:uid="{00000000-0005-0000-0000-00007C5B0000}"/>
    <cellStyle name="Accent6 10 13" xfId="20268" xr:uid="{00000000-0005-0000-0000-00007D5B0000}"/>
    <cellStyle name="Accent6 10 14" xfId="30276" xr:uid="{00000000-0005-0000-0000-00007E5B0000}"/>
    <cellStyle name="Accent6 10 15" xfId="31918" xr:uid="{00000000-0005-0000-0000-00007F5B0000}"/>
    <cellStyle name="Accent6 10 16" xfId="33439" xr:uid="{00000000-0005-0000-0000-0000805B0000}"/>
    <cellStyle name="Accent6 10 2" xfId="2534" xr:uid="{00000000-0005-0000-0000-0000815B0000}"/>
    <cellStyle name="Accent6 10 3" xfId="2535" xr:uid="{00000000-0005-0000-0000-0000825B0000}"/>
    <cellStyle name="Accent6 10 4" xfId="8776" xr:uid="{00000000-0005-0000-0000-0000835B0000}"/>
    <cellStyle name="Accent6 10 5" xfId="22142" xr:uid="{00000000-0005-0000-0000-0000845B0000}"/>
    <cellStyle name="Accent6 10 6" xfId="20626" xr:uid="{00000000-0005-0000-0000-0000855B0000}"/>
    <cellStyle name="Accent6 10 7" xfId="22262" xr:uid="{00000000-0005-0000-0000-0000865B0000}"/>
    <cellStyle name="Accent6 10 8" xfId="28502" xr:uid="{00000000-0005-0000-0000-0000875B0000}"/>
    <cellStyle name="Accent6 10 9" xfId="27372" xr:uid="{00000000-0005-0000-0000-0000885B0000}"/>
    <cellStyle name="Accent6 11" xfId="2536" xr:uid="{00000000-0005-0000-0000-0000895B0000}"/>
    <cellStyle name="Accent6 11 10" xfId="22419" xr:uid="{00000000-0005-0000-0000-00008A5B0000}"/>
    <cellStyle name="Accent6 11 11" xfId="28433" xr:uid="{00000000-0005-0000-0000-00008B5B0000}"/>
    <cellStyle name="Accent6 11 12" xfId="22776" xr:uid="{00000000-0005-0000-0000-00008C5B0000}"/>
    <cellStyle name="Accent6 11 13" xfId="20037" xr:uid="{00000000-0005-0000-0000-00008D5B0000}"/>
    <cellStyle name="Accent6 11 14" xfId="28864" xr:uid="{00000000-0005-0000-0000-00008E5B0000}"/>
    <cellStyle name="Accent6 11 15" xfId="27987" xr:uid="{00000000-0005-0000-0000-00008F5B0000}"/>
    <cellStyle name="Accent6 11 16" xfId="22964" xr:uid="{00000000-0005-0000-0000-0000905B0000}"/>
    <cellStyle name="Accent6 11 2" xfId="2537" xr:uid="{00000000-0005-0000-0000-0000915B0000}"/>
    <cellStyle name="Accent6 11 3" xfId="2538" xr:uid="{00000000-0005-0000-0000-0000925B0000}"/>
    <cellStyle name="Accent6 11 4" xfId="8876" xr:uid="{00000000-0005-0000-0000-0000935B0000}"/>
    <cellStyle name="Accent6 11 5" xfId="22227" xr:uid="{00000000-0005-0000-0000-0000945B0000}"/>
    <cellStyle name="Accent6 11 6" xfId="20552" xr:uid="{00000000-0005-0000-0000-0000955B0000}"/>
    <cellStyle name="Accent6 11 7" xfId="25451" xr:uid="{00000000-0005-0000-0000-0000965B0000}"/>
    <cellStyle name="Accent6 11 8" xfId="24417" xr:uid="{00000000-0005-0000-0000-0000975B0000}"/>
    <cellStyle name="Accent6 11 9" xfId="21004" xr:uid="{00000000-0005-0000-0000-0000985B0000}"/>
    <cellStyle name="Accent6 12" xfId="2539" xr:uid="{00000000-0005-0000-0000-0000995B0000}"/>
    <cellStyle name="Accent6 12 10" xfId="29184" xr:uid="{00000000-0005-0000-0000-00009A5B0000}"/>
    <cellStyle name="Accent6 12 11" xfId="32562" xr:uid="{00000000-0005-0000-0000-00009B5B0000}"/>
    <cellStyle name="Accent6 12 12" xfId="34047" xr:uid="{00000000-0005-0000-0000-00009C5B0000}"/>
    <cellStyle name="Accent6 12 13" xfId="35463" xr:uid="{00000000-0005-0000-0000-00009D5B0000}"/>
    <cellStyle name="Accent6 12 14" xfId="36807" xr:uid="{00000000-0005-0000-0000-00009E5B0000}"/>
    <cellStyle name="Accent6 12 15" xfId="38058" xr:uid="{00000000-0005-0000-0000-00009F5B0000}"/>
    <cellStyle name="Accent6 12 16" xfId="39210" xr:uid="{00000000-0005-0000-0000-0000A05B0000}"/>
    <cellStyle name="Accent6 12 2" xfId="2540" xr:uid="{00000000-0005-0000-0000-0000A15B0000}"/>
    <cellStyle name="Accent6 12 3" xfId="2541" xr:uid="{00000000-0005-0000-0000-0000A25B0000}"/>
    <cellStyle name="Accent6 12 4" xfId="8978" xr:uid="{00000000-0005-0000-0000-0000A35B0000}"/>
    <cellStyle name="Accent6 12 5" xfId="22306" xr:uid="{00000000-0005-0000-0000-0000A45B0000}"/>
    <cellStyle name="Accent6 12 6" xfId="20465" xr:uid="{00000000-0005-0000-0000-0000A55B0000}"/>
    <cellStyle name="Accent6 12 7" xfId="23550" xr:uid="{00000000-0005-0000-0000-0000A65B0000}"/>
    <cellStyle name="Accent6 12 8" xfId="20425" xr:uid="{00000000-0005-0000-0000-0000A75B0000}"/>
    <cellStyle name="Accent6 12 9" xfId="20525" xr:uid="{00000000-0005-0000-0000-0000A85B0000}"/>
    <cellStyle name="Accent6 13" xfId="2542" xr:uid="{00000000-0005-0000-0000-0000A95B0000}"/>
    <cellStyle name="Accent6 13 10" xfId="21458" xr:uid="{00000000-0005-0000-0000-0000AA5B0000}"/>
    <cellStyle name="Accent6 13 11" xfId="24487" xr:uid="{00000000-0005-0000-0000-0000AB5B0000}"/>
    <cellStyle name="Accent6 13 12" xfId="24130" xr:uid="{00000000-0005-0000-0000-0000AC5B0000}"/>
    <cellStyle name="Accent6 13 13" xfId="9544" xr:uid="{00000000-0005-0000-0000-0000AD5B0000}"/>
    <cellStyle name="Accent6 13 14" xfId="22590" xr:uid="{00000000-0005-0000-0000-0000AE5B0000}"/>
    <cellStyle name="Accent6 13 15" xfId="28882" xr:uid="{00000000-0005-0000-0000-0000AF5B0000}"/>
    <cellStyle name="Accent6 13 16" xfId="27002" xr:uid="{00000000-0005-0000-0000-0000B05B0000}"/>
    <cellStyle name="Accent6 13 2" xfId="2543" xr:uid="{00000000-0005-0000-0000-0000B15B0000}"/>
    <cellStyle name="Accent6 13 3" xfId="2544" xr:uid="{00000000-0005-0000-0000-0000B25B0000}"/>
    <cellStyle name="Accent6 13 4" xfId="9075" xr:uid="{00000000-0005-0000-0000-0000B35B0000}"/>
    <cellStyle name="Accent6 13 5" xfId="22395" xr:uid="{00000000-0005-0000-0000-0000B45B0000}"/>
    <cellStyle name="Accent6 13 6" xfId="20384" xr:uid="{00000000-0005-0000-0000-0000B55B0000}"/>
    <cellStyle name="Accent6 13 7" xfId="24058" xr:uid="{00000000-0005-0000-0000-0000B65B0000}"/>
    <cellStyle name="Accent6 13 8" xfId="21996" xr:uid="{00000000-0005-0000-0000-0000B75B0000}"/>
    <cellStyle name="Accent6 13 9" xfId="19349" xr:uid="{00000000-0005-0000-0000-0000B85B0000}"/>
    <cellStyle name="Accent6 14" xfId="2545" xr:uid="{00000000-0005-0000-0000-0000B95B0000}"/>
    <cellStyle name="Accent6 14 10" xfId="25441" xr:uid="{00000000-0005-0000-0000-0000BA5B0000}"/>
    <cellStyle name="Accent6 14 11" xfId="21405" xr:uid="{00000000-0005-0000-0000-0000BB5B0000}"/>
    <cellStyle name="Accent6 14 12" xfId="28889" xr:uid="{00000000-0005-0000-0000-0000BC5B0000}"/>
    <cellStyle name="Accent6 14 13" xfId="30426" xr:uid="{00000000-0005-0000-0000-0000BD5B0000}"/>
    <cellStyle name="Accent6 14 14" xfId="32066" xr:uid="{00000000-0005-0000-0000-0000BE5B0000}"/>
    <cellStyle name="Accent6 14 15" xfId="33580" xr:uid="{00000000-0005-0000-0000-0000BF5B0000}"/>
    <cellStyle name="Accent6 14 16" xfId="35020" xr:uid="{00000000-0005-0000-0000-0000C05B0000}"/>
    <cellStyle name="Accent6 14 2" xfId="2546" xr:uid="{00000000-0005-0000-0000-0000C15B0000}"/>
    <cellStyle name="Accent6 14 3" xfId="2547" xr:uid="{00000000-0005-0000-0000-0000C25B0000}"/>
    <cellStyle name="Accent6 14 4" xfId="9171" xr:uid="{00000000-0005-0000-0000-0000C35B0000}"/>
    <cellStyle name="Accent6 14 5" xfId="22473" xr:uid="{00000000-0005-0000-0000-0000C45B0000}"/>
    <cellStyle name="Accent6 14 6" xfId="20305" xr:uid="{00000000-0005-0000-0000-0000C55B0000}"/>
    <cellStyle name="Accent6 14 7" xfId="27077" xr:uid="{00000000-0005-0000-0000-0000C65B0000}"/>
    <cellStyle name="Accent6 14 8" xfId="9609" xr:uid="{00000000-0005-0000-0000-0000C75B0000}"/>
    <cellStyle name="Accent6 14 9" xfId="25374" xr:uid="{00000000-0005-0000-0000-0000C85B0000}"/>
    <cellStyle name="Accent6 15" xfId="2548" xr:uid="{00000000-0005-0000-0000-0000C95B0000}"/>
    <cellStyle name="Accent6 15 10" xfId="19472" xr:uid="{00000000-0005-0000-0000-0000CA5B0000}"/>
    <cellStyle name="Accent6 15 11" xfId="23626" xr:uid="{00000000-0005-0000-0000-0000CB5B0000}"/>
    <cellStyle name="Accent6 15 12" xfId="20891" xr:uid="{00000000-0005-0000-0000-0000CC5B0000}"/>
    <cellStyle name="Accent6 15 13" xfId="19668" xr:uid="{00000000-0005-0000-0000-0000CD5B0000}"/>
    <cellStyle name="Accent6 15 14" xfId="28887" xr:uid="{00000000-0005-0000-0000-0000CE5B0000}"/>
    <cellStyle name="Accent6 15 15" xfId="22362" xr:uid="{00000000-0005-0000-0000-0000CF5B0000}"/>
    <cellStyle name="Accent6 15 16" xfId="28650" xr:uid="{00000000-0005-0000-0000-0000D05B0000}"/>
    <cellStyle name="Accent6 15 2" xfId="2549" xr:uid="{00000000-0005-0000-0000-0000D15B0000}"/>
    <cellStyle name="Accent6 15 3" xfId="2550" xr:uid="{00000000-0005-0000-0000-0000D25B0000}"/>
    <cellStyle name="Accent6 15 4" xfId="9267" xr:uid="{00000000-0005-0000-0000-0000D35B0000}"/>
    <cellStyle name="Accent6 15 5" xfId="22549" xr:uid="{00000000-0005-0000-0000-0000D45B0000}"/>
    <cellStyle name="Accent6 15 6" xfId="20222" xr:uid="{00000000-0005-0000-0000-0000D55B0000}"/>
    <cellStyle name="Accent6 15 7" xfId="24724" xr:uid="{00000000-0005-0000-0000-0000D65B0000}"/>
    <cellStyle name="Accent6 15 8" xfId="24029" xr:uid="{00000000-0005-0000-0000-0000D75B0000}"/>
    <cellStyle name="Accent6 15 9" xfId="19705" xr:uid="{00000000-0005-0000-0000-0000D85B0000}"/>
    <cellStyle name="Accent6 16" xfId="2551" xr:uid="{00000000-0005-0000-0000-0000D95B0000}"/>
    <cellStyle name="Accent6 16 10" xfId="22447" xr:uid="{00000000-0005-0000-0000-0000DA5B0000}"/>
    <cellStyle name="Accent6 16 11" xfId="32540" xr:uid="{00000000-0005-0000-0000-0000DB5B0000}"/>
    <cellStyle name="Accent6 16 12" xfId="34027" xr:uid="{00000000-0005-0000-0000-0000DC5B0000}"/>
    <cellStyle name="Accent6 16 13" xfId="35445" xr:uid="{00000000-0005-0000-0000-0000DD5B0000}"/>
    <cellStyle name="Accent6 16 14" xfId="36791" xr:uid="{00000000-0005-0000-0000-0000DE5B0000}"/>
    <cellStyle name="Accent6 16 15" xfId="38042" xr:uid="{00000000-0005-0000-0000-0000DF5B0000}"/>
    <cellStyle name="Accent6 16 16" xfId="39196" xr:uid="{00000000-0005-0000-0000-0000E05B0000}"/>
    <cellStyle name="Accent6 16 2" xfId="2552" xr:uid="{00000000-0005-0000-0000-0000E15B0000}"/>
    <cellStyle name="Accent6 16 3" xfId="2553" xr:uid="{00000000-0005-0000-0000-0000E25B0000}"/>
    <cellStyle name="Accent6 16 4" xfId="9361" xr:uid="{00000000-0005-0000-0000-0000E35B0000}"/>
    <cellStyle name="Accent6 16 5" xfId="22625" xr:uid="{00000000-0005-0000-0000-0000E45B0000}"/>
    <cellStyle name="Accent6 16 6" xfId="20146" xr:uid="{00000000-0005-0000-0000-0000E55B0000}"/>
    <cellStyle name="Accent6 16 7" xfId="27222" xr:uid="{00000000-0005-0000-0000-0000E65B0000}"/>
    <cellStyle name="Accent6 16 8" xfId="9738" xr:uid="{00000000-0005-0000-0000-0000E75B0000}"/>
    <cellStyle name="Accent6 16 9" xfId="26731" xr:uid="{00000000-0005-0000-0000-0000E85B0000}"/>
    <cellStyle name="Accent6 17" xfId="2554" xr:uid="{00000000-0005-0000-0000-0000E95B0000}"/>
    <cellStyle name="Accent6 17 10" xfId="26382" xr:uid="{00000000-0005-0000-0000-0000EA5B0000}"/>
    <cellStyle name="Accent6 17 11" xfId="26301" xr:uid="{00000000-0005-0000-0000-0000EB5B0000}"/>
    <cellStyle name="Accent6 17 12" xfId="27232" xr:uid="{00000000-0005-0000-0000-0000EC5B0000}"/>
    <cellStyle name="Accent6 17 13" xfId="3231" xr:uid="{00000000-0005-0000-0000-0000ED5B0000}"/>
    <cellStyle name="Accent6 17 14" xfId="20910" xr:uid="{00000000-0005-0000-0000-0000EE5B0000}"/>
    <cellStyle name="Accent6 17 2" xfId="13507" xr:uid="{00000000-0005-0000-0000-0000EF5B0000}"/>
    <cellStyle name="Accent6 17 3" xfId="25934" xr:uid="{00000000-0005-0000-0000-0000F05B0000}"/>
    <cellStyle name="Accent6 17 4" xfId="13178" xr:uid="{00000000-0005-0000-0000-0000F15B0000}"/>
    <cellStyle name="Accent6 17 5" xfId="27033" xr:uid="{00000000-0005-0000-0000-0000F25B0000}"/>
    <cellStyle name="Accent6 17 6" xfId="19420" xr:uid="{00000000-0005-0000-0000-0000F35B0000}"/>
    <cellStyle name="Accent6 17 7" xfId="23956" xr:uid="{00000000-0005-0000-0000-0000F45B0000}"/>
    <cellStyle name="Accent6 17 8" xfId="21911" xr:uid="{00000000-0005-0000-0000-0000F55B0000}"/>
    <cellStyle name="Accent6 17 9" xfId="20444" xr:uid="{00000000-0005-0000-0000-0000F65B0000}"/>
    <cellStyle name="Accent6 18" xfId="2555" xr:uid="{00000000-0005-0000-0000-0000F75B0000}"/>
    <cellStyle name="Accent6 18 10" xfId="37875" xr:uid="{00000000-0005-0000-0000-0000F85B0000}"/>
    <cellStyle name="Accent6 18 11" xfId="39043" xr:uid="{00000000-0005-0000-0000-0000F95B0000}"/>
    <cellStyle name="Accent6 18 12" xfId="40111" xr:uid="{00000000-0005-0000-0000-0000FA5B0000}"/>
    <cellStyle name="Accent6 18 13" xfId="41045" xr:uid="{00000000-0005-0000-0000-0000FB5B0000}"/>
    <cellStyle name="Accent6 18 14" xfId="41838" xr:uid="{00000000-0005-0000-0000-0000FC5B0000}"/>
    <cellStyle name="Accent6 18 2" xfId="15857" xr:uid="{00000000-0005-0000-0000-0000FD5B0000}"/>
    <cellStyle name="Accent6 18 3" xfId="27711" xr:uid="{00000000-0005-0000-0000-0000FE5B0000}"/>
    <cellStyle name="Accent6 18 4" xfId="29083" xr:uid="{00000000-0005-0000-0000-0000FF5B0000}"/>
    <cellStyle name="Accent6 18 5" xfId="30695" xr:uid="{00000000-0005-0000-0000-0000005C0000}"/>
    <cellStyle name="Accent6 18 6" xfId="32328" xr:uid="{00000000-0005-0000-0000-0000015C0000}"/>
    <cellStyle name="Accent6 18 7" xfId="33827" xr:uid="{00000000-0005-0000-0000-0000025C0000}"/>
    <cellStyle name="Accent6 18 8" xfId="35254" xr:uid="{00000000-0005-0000-0000-0000035C0000}"/>
    <cellStyle name="Accent6 18 9" xfId="36608" xr:uid="{00000000-0005-0000-0000-0000045C0000}"/>
    <cellStyle name="Accent6 19" xfId="2556" xr:uid="{00000000-0005-0000-0000-0000055C0000}"/>
    <cellStyle name="Accent6 19 10" xfId="37076" xr:uid="{00000000-0005-0000-0000-0000065C0000}"/>
    <cellStyle name="Accent6 19 11" xfId="38309" xr:uid="{00000000-0005-0000-0000-0000075C0000}"/>
    <cellStyle name="Accent6 19 12" xfId="39439" xr:uid="{00000000-0005-0000-0000-0000085C0000}"/>
    <cellStyle name="Accent6 19 13" xfId="40462" xr:uid="{00000000-0005-0000-0000-0000095C0000}"/>
    <cellStyle name="Accent6 19 14" xfId="41337" xr:uid="{00000000-0005-0000-0000-00000A5C0000}"/>
    <cellStyle name="Accent6 19 2" xfId="15952" xr:uid="{00000000-0005-0000-0000-00000B5C0000}"/>
    <cellStyle name="Accent6 19 3" xfId="27787" xr:uid="{00000000-0005-0000-0000-00000C5C0000}"/>
    <cellStyle name="Accent6 19 4" xfId="13553" xr:uid="{00000000-0005-0000-0000-00000D5C0000}"/>
    <cellStyle name="Accent6 19 5" xfId="29750" xr:uid="{00000000-0005-0000-0000-00000E5C0000}"/>
    <cellStyle name="Accent6 19 6" xfId="31257" xr:uid="{00000000-0005-0000-0000-00000F5C0000}"/>
    <cellStyle name="Accent6 19 7" xfId="32873" xr:uid="{00000000-0005-0000-0000-0000105C0000}"/>
    <cellStyle name="Accent6 19 8" xfId="34346" xr:uid="{00000000-0005-0000-0000-0000115C0000}"/>
    <cellStyle name="Accent6 19 9" xfId="35745" xr:uid="{00000000-0005-0000-0000-0000125C0000}"/>
    <cellStyle name="Accent6 2" xfId="2557" xr:uid="{00000000-0005-0000-0000-0000135C0000}"/>
    <cellStyle name="Accent6 2 10" xfId="30573" xr:uid="{00000000-0005-0000-0000-0000145C0000}"/>
    <cellStyle name="Accent6 2 11" xfId="32206" xr:uid="{00000000-0005-0000-0000-0000155C0000}"/>
    <cellStyle name="Accent6 2 12" xfId="33714" xr:uid="{00000000-0005-0000-0000-0000165C0000}"/>
    <cellStyle name="Accent6 2 13" xfId="35146" xr:uid="{00000000-0005-0000-0000-0000175C0000}"/>
    <cellStyle name="Accent6 2 14" xfId="36505" xr:uid="{00000000-0005-0000-0000-0000185C0000}"/>
    <cellStyle name="Accent6 2 15" xfId="37781" xr:uid="{00000000-0005-0000-0000-0000195C0000}"/>
    <cellStyle name="Accent6 2 16" xfId="38955" xr:uid="{00000000-0005-0000-0000-00001A5C0000}"/>
    <cellStyle name="Accent6 2 2" xfId="2558" xr:uid="{00000000-0005-0000-0000-00001B5C0000}"/>
    <cellStyle name="Accent6 2 3" xfId="2559" xr:uid="{00000000-0005-0000-0000-00001C5C0000}"/>
    <cellStyle name="Accent6 2 4" xfId="7980" xr:uid="{00000000-0005-0000-0000-00001D5C0000}"/>
    <cellStyle name="Accent6 2 5" xfId="21487" xr:uid="{00000000-0005-0000-0000-00001E5C0000}"/>
    <cellStyle name="Accent6 2 6" xfId="22093" xr:uid="{00000000-0005-0000-0000-00001F5C0000}"/>
    <cellStyle name="Accent6 2 7" xfId="20667" xr:uid="{00000000-0005-0000-0000-0000205C0000}"/>
    <cellStyle name="Accent6 2 8" xfId="19665" xr:uid="{00000000-0005-0000-0000-0000215C0000}"/>
    <cellStyle name="Accent6 2 9" xfId="3197" xr:uid="{00000000-0005-0000-0000-0000225C0000}"/>
    <cellStyle name="Accent6 20" xfId="2560" xr:uid="{00000000-0005-0000-0000-0000235C0000}"/>
    <cellStyle name="Accent6 20 10" xfId="29277" xr:uid="{00000000-0005-0000-0000-0000245C0000}"/>
    <cellStyle name="Accent6 20 11" xfId="30804" xr:uid="{00000000-0005-0000-0000-0000255C0000}"/>
    <cellStyle name="Accent6 20 12" xfId="32438" xr:uid="{00000000-0005-0000-0000-0000265C0000}"/>
    <cellStyle name="Accent6 20 13" xfId="33930" xr:uid="{00000000-0005-0000-0000-0000275C0000}"/>
    <cellStyle name="Accent6 20 14" xfId="35351" xr:uid="{00000000-0005-0000-0000-0000285C0000}"/>
    <cellStyle name="Accent6 20 2" xfId="16049" xr:uid="{00000000-0005-0000-0000-0000295C0000}"/>
    <cellStyle name="Accent6 20 3" xfId="27866" xr:uid="{00000000-0005-0000-0000-00002A5C0000}"/>
    <cellStyle name="Accent6 20 4" xfId="22981" xr:uid="{00000000-0005-0000-0000-00002B5C0000}"/>
    <cellStyle name="Accent6 20 5" xfId="28510" xr:uid="{00000000-0005-0000-0000-00002C5C0000}"/>
    <cellStyle name="Accent6 20 6" xfId="23667" xr:uid="{00000000-0005-0000-0000-00002D5C0000}"/>
    <cellStyle name="Accent6 20 7" xfId="25509" xr:uid="{00000000-0005-0000-0000-00002E5C0000}"/>
    <cellStyle name="Accent6 20 8" xfId="25959" xr:uid="{00000000-0005-0000-0000-00002F5C0000}"/>
    <cellStyle name="Accent6 20 9" xfId="19817" xr:uid="{00000000-0005-0000-0000-0000305C0000}"/>
    <cellStyle name="Accent6 21" xfId="2561" xr:uid="{00000000-0005-0000-0000-0000315C0000}"/>
    <cellStyle name="Accent6 21 10" xfId="27974" xr:uid="{00000000-0005-0000-0000-0000325C0000}"/>
    <cellStyle name="Accent6 21 11" xfId="25919" xr:uid="{00000000-0005-0000-0000-0000335C0000}"/>
    <cellStyle name="Accent6 21 12" xfId="19845" xr:uid="{00000000-0005-0000-0000-0000345C0000}"/>
    <cellStyle name="Accent6 21 13" xfId="25158" xr:uid="{00000000-0005-0000-0000-0000355C0000}"/>
    <cellStyle name="Accent6 21 14" xfId="25423" xr:uid="{00000000-0005-0000-0000-0000365C0000}"/>
    <cellStyle name="Accent6 21 2" xfId="16146" xr:uid="{00000000-0005-0000-0000-0000375C0000}"/>
    <cellStyle name="Accent6 21 3" xfId="27943" xr:uid="{00000000-0005-0000-0000-0000385C0000}"/>
    <cellStyle name="Accent6 21 4" xfId="25894" xr:uid="{00000000-0005-0000-0000-0000395C0000}"/>
    <cellStyle name="Accent6 21 5" xfId="19834" xr:uid="{00000000-0005-0000-0000-00003A5C0000}"/>
    <cellStyle name="Accent6 21 6" xfId="28283" xr:uid="{00000000-0005-0000-0000-00003B5C0000}"/>
    <cellStyle name="Accent6 21 7" xfId="25760" xr:uid="{00000000-0005-0000-0000-00003C5C0000}"/>
    <cellStyle name="Accent6 21 8" xfId="19008" xr:uid="{00000000-0005-0000-0000-00003D5C0000}"/>
    <cellStyle name="Accent6 21 9" xfId="21376" xr:uid="{00000000-0005-0000-0000-00003E5C0000}"/>
    <cellStyle name="Accent6 22" xfId="2562" xr:uid="{00000000-0005-0000-0000-00003F5C0000}"/>
    <cellStyle name="Accent6 22 10" xfId="32773" xr:uid="{00000000-0005-0000-0000-0000405C0000}"/>
    <cellStyle name="Accent6 22 11" xfId="34249" xr:uid="{00000000-0005-0000-0000-0000415C0000}"/>
    <cellStyle name="Accent6 22 12" xfId="35654" xr:uid="{00000000-0005-0000-0000-0000425C0000}"/>
    <cellStyle name="Accent6 22 13" xfId="36992" xr:uid="{00000000-0005-0000-0000-0000435C0000}"/>
    <cellStyle name="Accent6 22 14" xfId="38233" xr:uid="{00000000-0005-0000-0000-0000445C0000}"/>
    <cellStyle name="Accent6 22 2" xfId="16242" xr:uid="{00000000-0005-0000-0000-0000455C0000}"/>
    <cellStyle name="Accent6 22 3" xfId="28018" xr:uid="{00000000-0005-0000-0000-0000465C0000}"/>
    <cellStyle name="Accent6 22 4" xfId="25854" xr:uid="{00000000-0005-0000-0000-0000475C0000}"/>
    <cellStyle name="Accent6 22 5" xfId="26745" xr:uid="{00000000-0005-0000-0000-0000485C0000}"/>
    <cellStyle name="Accent6 22 6" xfId="25091" xr:uid="{00000000-0005-0000-0000-0000495C0000}"/>
    <cellStyle name="Accent6 22 7" xfId="23196" xr:uid="{00000000-0005-0000-0000-00004A5C0000}"/>
    <cellStyle name="Accent6 22 8" xfId="19915" xr:uid="{00000000-0005-0000-0000-00004B5C0000}"/>
    <cellStyle name="Accent6 22 9" xfId="31152" xr:uid="{00000000-0005-0000-0000-00004C5C0000}"/>
    <cellStyle name="Accent6 23" xfId="2563" xr:uid="{00000000-0005-0000-0000-00004D5C0000}"/>
    <cellStyle name="Accent6 23 10" xfId="19046" xr:uid="{00000000-0005-0000-0000-00004E5C0000}"/>
    <cellStyle name="Accent6 23 11" xfId="21003" xr:uid="{00000000-0005-0000-0000-00004F5C0000}"/>
    <cellStyle name="Accent6 23 12" xfId="26400" xr:uid="{00000000-0005-0000-0000-0000505C0000}"/>
    <cellStyle name="Accent6 23 13" xfId="21081" xr:uid="{00000000-0005-0000-0000-0000515C0000}"/>
    <cellStyle name="Accent6 23 14" xfId="26599" xr:uid="{00000000-0005-0000-0000-0000525C0000}"/>
    <cellStyle name="Accent6 23 2" xfId="16338" xr:uid="{00000000-0005-0000-0000-0000535C0000}"/>
    <cellStyle name="Accent6 23 3" xfId="28095" xr:uid="{00000000-0005-0000-0000-0000545C0000}"/>
    <cellStyle name="Accent6 23 4" xfId="25823" xr:uid="{00000000-0005-0000-0000-0000555C0000}"/>
    <cellStyle name="Accent6 23 5" xfId="24344" xr:uid="{00000000-0005-0000-0000-0000565C0000}"/>
    <cellStyle name="Accent6 23 6" xfId="26427" xr:uid="{00000000-0005-0000-0000-0000575C0000}"/>
    <cellStyle name="Accent6 23 7" xfId="26050" xr:uid="{00000000-0005-0000-0000-0000585C0000}"/>
    <cellStyle name="Accent6 23 8" xfId="20834" xr:uid="{00000000-0005-0000-0000-0000595C0000}"/>
    <cellStyle name="Accent6 23 9" xfId="19396" xr:uid="{00000000-0005-0000-0000-00005A5C0000}"/>
    <cellStyle name="Accent6 24" xfId="2564" xr:uid="{00000000-0005-0000-0000-00005B5C0000}"/>
    <cellStyle name="Accent6 24 10" xfId="21935" xr:uid="{00000000-0005-0000-0000-00005C5C0000}"/>
    <cellStyle name="Accent6 24 11" xfId="26312" xr:uid="{00000000-0005-0000-0000-00005D5C0000}"/>
    <cellStyle name="Accent6 24 12" xfId="29730" xr:uid="{00000000-0005-0000-0000-00005E5C0000}"/>
    <cellStyle name="Accent6 24 13" xfId="31237" xr:uid="{00000000-0005-0000-0000-00005F5C0000}"/>
    <cellStyle name="Accent6 24 14" xfId="32853" xr:uid="{00000000-0005-0000-0000-0000605C0000}"/>
    <cellStyle name="Accent6 24 2" xfId="16434" xr:uid="{00000000-0005-0000-0000-0000615C0000}"/>
    <cellStyle name="Accent6 24 3" xfId="28168" xr:uid="{00000000-0005-0000-0000-0000625C0000}"/>
    <cellStyle name="Accent6 24 4" xfId="25780" xr:uid="{00000000-0005-0000-0000-0000635C0000}"/>
    <cellStyle name="Accent6 24 5" xfId="25112" xr:uid="{00000000-0005-0000-0000-0000645C0000}"/>
    <cellStyle name="Accent6 24 6" xfId="23639" xr:uid="{00000000-0005-0000-0000-0000655C0000}"/>
    <cellStyle name="Accent6 24 7" xfId="25029" xr:uid="{00000000-0005-0000-0000-0000665C0000}"/>
    <cellStyle name="Accent6 24 8" xfId="20754" xr:uid="{00000000-0005-0000-0000-0000675C0000}"/>
    <cellStyle name="Accent6 24 9" xfId="19473" xr:uid="{00000000-0005-0000-0000-0000685C0000}"/>
    <cellStyle name="Accent6 25" xfId="2565" xr:uid="{00000000-0005-0000-0000-0000695C0000}"/>
    <cellStyle name="Accent6 25 10" xfId="28406" xr:uid="{00000000-0005-0000-0000-00006A5C0000}"/>
    <cellStyle name="Accent6 25 11" xfId="31463" xr:uid="{00000000-0005-0000-0000-00006B5C0000}"/>
    <cellStyle name="Accent6 25 12" xfId="33074" xr:uid="{00000000-0005-0000-0000-00006C5C0000}"/>
    <cellStyle name="Accent6 25 13" xfId="34542" xr:uid="{00000000-0005-0000-0000-00006D5C0000}"/>
    <cellStyle name="Accent6 25 14" xfId="35933" xr:uid="{00000000-0005-0000-0000-00006E5C0000}"/>
    <cellStyle name="Accent6 25 2" xfId="16530" xr:uid="{00000000-0005-0000-0000-00006F5C0000}"/>
    <cellStyle name="Accent6 25 3" xfId="28242" xr:uid="{00000000-0005-0000-0000-0000705C0000}"/>
    <cellStyle name="Accent6 25 4" xfId="25742" xr:uid="{00000000-0005-0000-0000-0000715C0000}"/>
    <cellStyle name="Accent6 25 5" xfId="27212" xr:uid="{00000000-0005-0000-0000-0000725C0000}"/>
    <cellStyle name="Accent6 25 6" xfId="23635" xr:uid="{00000000-0005-0000-0000-0000735C0000}"/>
    <cellStyle name="Accent6 25 7" xfId="26005" xr:uid="{00000000-0005-0000-0000-0000745C0000}"/>
    <cellStyle name="Accent6 25 8" xfId="20441" xr:uid="{00000000-0005-0000-0000-0000755C0000}"/>
    <cellStyle name="Accent6 25 9" xfId="21392" xr:uid="{00000000-0005-0000-0000-0000765C0000}"/>
    <cellStyle name="Accent6 26" xfId="2566" xr:uid="{00000000-0005-0000-0000-0000775C0000}"/>
    <cellStyle name="Accent6 26 10" xfId="21522" xr:uid="{00000000-0005-0000-0000-0000785C0000}"/>
    <cellStyle name="Accent6 26 11" xfId="3248" xr:uid="{00000000-0005-0000-0000-0000795C0000}"/>
    <cellStyle name="Accent6 26 12" xfId="3246" xr:uid="{00000000-0005-0000-0000-00007A5C0000}"/>
    <cellStyle name="Accent6 26 13" xfId="9454" xr:uid="{00000000-0005-0000-0000-00007B5C0000}"/>
    <cellStyle name="Accent6 26 14" xfId="26489" xr:uid="{00000000-0005-0000-0000-00007C5C0000}"/>
    <cellStyle name="Accent6 26 2" xfId="16626" xr:uid="{00000000-0005-0000-0000-00007D5C0000}"/>
    <cellStyle name="Accent6 26 3" xfId="28314" xr:uid="{00000000-0005-0000-0000-00007E5C0000}"/>
    <cellStyle name="Accent6 26 4" xfId="25700" xr:uid="{00000000-0005-0000-0000-00007F5C0000}"/>
    <cellStyle name="Accent6 26 5" xfId="19015" xr:uid="{00000000-0005-0000-0000-0000805C0000}"/>
    <cellStyle name="Accent6 26 6" xfId="28281" xr:uid="{00000000-0005-0000-0000-0000815C0000}"/>
    <cellStyle name="Accent6 26 7" xfId="25761" xr:uid="{00000000-0005-0000-0000-0000825C0000}"/>
    <cellStyle name="Accent6 26 8" xfId="26077" xr:uid="{00000000-0005-0000-0000-0000835C0000}"/>
    <cellStyle name="Accent6 26 9" xfId="21377" xr:uid="{00000000-0005-0000-0000-0000845C0000}"/>
    <cellStyle name="Accent6 27" xfId="2567" xr:uid="{00000000-0005-0000-0000-0000855C0000}"/>
    <cellStyle name="Accent6 27 10" xfId="23413" xr:uid="{00000000-0005-0000-0000-0000865C0000}"/>
    <cellStyle name="Accent6 27 11" xfId="24567" xr:uid="{00000000-0005-0000-0000-0000875C0000}"/>
    <cellStyle name="Accent6 27 12" xfId="26245" xr:uid="{00000000-0005-0000-0000-0000885C0000}"/>
    <cellStyle name="Accent6 27 13" xfId="29419" xr:uid="{00000000-0005-0000-0000-0000895C0000}"/>
    <cellStyle name="Accent6 27 14" xfId="23606" xr:uid="{00000000-0005-0000-0000-00008A5C0000}"/>
    <cellStyle name="Accent6 27 2" xfId="16722" xr:uid="{00000000-0005-0000-0000-00008B5C0000}"/>
    <cellStyle name="Accent6 27 3" xfId="28394" xr:uid="{00000000-0005-0000-0000-00008C5C0000}"/>
    <cellStyle name="Accent6 27 4" xfId="25657" xr:uid="{00000000-0005-0000-0000-00008D5C0000}"/>
    <cellStyle name="Accent6 27 5" xfId="24050" xr:uid="{00000000-0005-0000-0000-00008E5C0000}"/>
    <cellStyle name="Accent6 27 6" xfId="26535" xr:uid="{00000000-0005-0000-0000-00008F5C0000}"/>
    <cellStyle name="Accent6 27 7" xfId="19527" xr:uid="{00000000-0005-0000-0000-0000905C0000}"/>
    <cellStyle name="Accent6 27 8" xfId="25548" xr:uid="{00000000-0005-0000-0000-0000915C0000}"/>
    <cellStyle name="Accent6 27 9" xfId="27449" xr:uid="{00000000-0005-0000-0000-0000925C0000}"/>
    <cellStyle name="Accent6 28" xfId="2568" xr:uid="{00000000-0005-0000-0000-0000935C0000}"/>
    <cellStyle name="Accent6 28 10" xfId="20200" xr:uid="{00000000-0005-0000-0000-0000945C0000}"/>
    <cellStyle name="Accent6 28 11" xfId="20986" xr:uid="{00000000-0005-0000-0000-0000955C0000}"/>
    <cellStyle name="Accent6 28 12" xfId="30711" xr:uid="{00000000-0005-0000-0000-0000965C0000}"/>
    <cellStyle name="Accent6 28 13" xfId="32344" xr:uid="{00000000-0005-0000-0000-0000975C0000}"/>
    <cellStyle name="Accent6 28 14" xfId="33843" xr:uid="{00000000-0005-0000-0000-0000985C0000}"/>
    <cellStyle name="Accent6 28 2" xfId="16818" xr:uid="{00000000-0005-0000-0000-0000995C0000}"/>
    <cellStyle name="Accent6 28 3" xfId="28476" xr:uid="{00000000-0005-0000-0000-00009A5C0000}"/>
    <cellStyle name="Accent6 28 4" xfId="25613" xr:uid="{00000000-0005-0000-0000-00009B5C0000}"/>
    <cellStyle name="Accent6 28 5" xfId="24124" xr:uid="{00000000-0005-0000-0000-00009C5C0000}"/>
    <cellStyle name="Accent6 28 6" xfId="24778" xr:uid="{00000000-0005-0000-0000-00009D5C0000}"/>
    <cellStyle name="Accent6 28 7" xfId="26283" xr:uid="{00000000-0005-0000-0000-00009E5C0000}"/>
    <cellStyle name="Accent6 28 8" xfId="23592" xr:uid="{00000000-0005-0000-0000-00009F5C0000}"/>
    <cellStyle name="Accent6 28 9" xfId="26865" xr:uid="{00000000-0005-0000-0000-0000A05C0000}"/>
    <cellStyle name="Accent6 29" xfId="2569" xr:uid="{00000000-0005-0000-0000-0000A15C0000}"/>
    <cellStyle name="Accent6 29 10" xfId="20422" xr:uid="{00000000-0005-0000-0000-0000A25C0000}"/>
    <cellStyle name="Accent6 29 11" xfId="25847" xr:uid="{00000000-0005-0000-0000-0000A35C0000}"/>
    <cellStyle name="Accent6 29 12" xfId="24371" xr:uid="{00000000-0005-0000-0000-0000A45C0000}"/>
    <cellStyle name="Accent6 29 13" xfId="22518" xr:uid="{00000000-0005-0000-0000-0000A55C0000}"/>
    <cellStyle name="Accent6 29 14" xfId="28797" xr:uid="{00000000-0005-0000-0000-0000A65C0000}"/>
    <cellStyle name="Accent6 29 2" xfId="16914" xr:uid="{00000000-0005-0000-0000-0000A75C0000}"/>
    <cellStyle name="Accent6 29 3" xfId="28559" xr:uid="{00000000-0005-0000-0000-0000A85C0000}"/>
    <cellStyle name="Accent6 29 4" xfId="19324" xr:uid="{00000000-0005-0000-0000-0000A95C0000}"/>
    <cellStyle name="Accent6 29 5" xfId="21373" xr:uid="{00000000-0005-0000-0000-0000AA5C0000}"/>
    <cellStyle name="Accent6 29 6" xfId="30952" xr:uid="{00000000-0005-0000-0000-0000AB5C0000}"/>
    <cellStyle name="Accent6 29 7" xfId="25726" xr:uid="{00000000-0005-0000-0000-0000AC5C0000}"/>
    <cellStyle name="Accent6 29 8" xfId="19024" xr:uid="{00000000-0005-0000-0000-0000AD5C0000}"/>
    <cellStyle name="Accent6 29 9" xfId="23586" xr:uid="{00000000-0005-0000-0000-0000AE5C0000}"/>
    <cellStyle name="Accent6 3" xfId="2570" xr:uid="{00000000-0005-0000-0000-0000AF5C0000}"/>
    <cellStyle name="Accent6 3 10" xfId="31671" xr:uid="{00000000-0005-0000-0000-0000B05C0000}"/>
    <cellStyle name="Accent6 3 11" xfId="33270" xr:uid="{00000000-0005-0000-0000-0000B15C0000}"/>
    <cellStyle name="Accent6 3 12" xfId="34726" xr:uid="{00000000-0005-0000-0000-0000B25C0000}"/>
    <cellStyle name="Accent6 3 13" xfId="36114" xr:uid="{00000000-0005-0000-0000-0000B35C0000}"/>
    <cellStyle name="Accent6 3 14" xfId="37421" xr:uid="{00000000-0005-0000-0000-0000B45C0000}"/>
    <cellStyle name="Accent6 3 15" xfId="38635" xr:uid="{00000000-0005-0000-0000-0000B55C0000}"/>
    <cellStyle name="Accent6 3 16" xfId="39742" xr:uid="{00000000-0005-0000-0000-0000B65C0000}"/>
    <cellStyle name="Accent6 3 2" xfId="2571" xr:uid="{00000000-0005-0000-0000-0000B75C0000}"/>
    <cellStyle name="Accent6 3 3" xfId="2572" xr:uid="{00000000-0005-0000-0000-0000B85C0000}"/>
    <cellStyle name="Accent6 3 4" xfId="8080" xr:uid="{00000000-0005-0000-0000-0000B95C0000}"/>
    <cellStyle name="Accent6 3 5" xfId="21569" xr:uid="{00000000-0005-0000-0000-0000BA5C0000}"/>
    <cellStyle name="Accent6 3 6" xfId="26838" xr:uid="{00000000-0005-0000-0000-0000BB5C0000}"/>
    <cellStyle name="Accent6 3 7" xfId="19436" xr:uid="{00000000-0005-0000-0000-0000BC5C0000}"/>
    <cellStyle name="Accent6 3 8" xfId="24852" xr:uid="{00000000-0005-0000-0000-0000BD5C0000}"/>
    <cellStyle name="Accent6 3 9" xfId="22325" xr:uid="{00000000-0005-0000-0000-0000BE5C0000}"/>
    <cellStyle name="Accent6 30" xfId="2573" xr:uid="{00000000-0005-0000-0000-0000BF5C0000}"/>
    <cellStyle name="Accent6 30 10" xfId="38694" xr:uid="{00000000-0005-0000-0000-0000C05C0000}"/>
    <cellStyle name="Accent6 30 11" xfId="39796" xr:uid="{00000000-0005-0000-0000-0000C15C0000}"/>
    <cellStyle name="Accent6 30 12" xfId="40779" xr:uid="{00000000-0005-0000-0000-0000C25C0000}"/>
    <cellStyle name="Accent6 30 13" xfId="41610" xr:uid="{00000000-0005-0000-0000-0000C35C0000}"/>
    <cellStyle name="Accent6 30 14" xfId="42299" xr:uid="{00000000-0005-0000-0000-0000C45C0000}"/>
    <cellStyle name="Accent6 30 2" xfId="17010" xr:uid="{00000000-0005-0000-0000-0000C55C0000}"/>
    <cellStyle name="Accent6 30 3" xfId="28633" xr:uid="{00000000-0005-0000-0000-0000C65C0000}"/>
    <cellStyle name="Accent6 30 4" xfId="30257" xr:uid="{00000000-0005-0000-0000-0000C75C0000}"/>
    <cellStyle name="Accent6 30 5" xfId="31830" xr:uid="{00000000-0005-0000-0000-0000C85C0000}"/>
    <cellStyle name="Accent6 30 6" xfId="33355" xr:uid="{00000000-0005-0000-0000-0000C95C0000}"/>
    <cellStyle name="Accent6 30 7" xfId="34808" xr:uid="{00000000-0005-0000-0000-0000CA5C0000}"/>
    <cellStyle name="Accent6 30 8" xfId="36191" xr:uid="{00000000-0005-0000-0000-0000CB5C0000}"/>
    <cellStyle name="Accent6 30 9" xfId="37492" xr:uid="{00000000-0005-0000-0000-0000CC5C0000}"/>
    <cellStyle name="Accent6 31" xfId="2574" xr:uid="{00000000-0005-0000-0000-0000CD5C0000}"/>
    <cellStyle name="Accent6 31 10" xfId="38741" xr:uid="{00000000-0005-0000-0000-0000CE5C0000}"/>
    <cellStyle name="Accent6 31 11" xfId="39838" xr:uid="{00000000-0005-0000-0000-0000CF5C0000}"/>
    <cellStyle name="Accent6 31 12" xfId="40815" xr:uid="{00000000-0005-0000-0000-0000D05C0000}"/>
    <cellStyle name="Accent6 31 13" xfId="41641" xr:uid="{00000000-0005-0000-0000-0000D15C0000}"/>
    <cellStyle name="Accent6 31 14" xfId="42329" xr:uid="{00000000-0005-0000-0000-0000D25C0000}"/>
    <cellStyle name="Accent6 31 2" xfId="17106" xr:uid="{00000000-0005-0000-0000-0000D35C0000}"/>
    <cellStyle name="Accent6 31 3" xfId="28717" xr:uid="{00000000-0005-0000-0000-0000D45C0000}"/>
    <cellStyle name="Accent6 31 4" xfId="30328" xr:uid="{00000000-0005-0000-0000-0000D55C0000}"/>
    <cellStyle name="Accent6 31 5" xfId="31899" xr:uid="{00000000-0005-0000-0000-0000D65C0000}"/>
    <cellStyle name="Accent6 31 6" xfId="33421" xr:uid="{00000000-0005-0000-0000-0000D75C0000}"/>
    <cellStyle name="Accent6 31 7" xfId="34869" xr:uid="{00000000-0005-0000-0000-0000D85C0000}"/>
    <cellStyle name="Accent6 31 8" xfId="36248" xr:uid="{00000000-0005-0000-0000-0000D95C0000}"/>
    <cellStyle name="Accent6 31 9" xfId="37545" xr:uid="{00000000-0005-0000-0000-0000DA5C0000}"/>
    <cellStyle name="Accent6 32" xfId="2575" xr:uid="{00000000-0005-0000-0000-0000DB5C0000}"/>
    <cellStyle name="Accent6 32 10" xfId="38792" xr:uid="{00000000-0005-0000-0000-0000DC5C0000}"/>
    <cellStyle name="Accent6 32 11" xfId="39884" xr:uid="{00000000-0005-0000-0000-0000DD5C0000}"/>
    <cellStyle name="Accent6 32 12" xfId="40854" xr:uid="{00000000-0005-0000-0000-0000DE5C0000}"/>
    <cellStyle name="Accent6 32 13" xfId="41675" xr:uid="{00000000-0005-0000-0000-0000DF5C0000}"/>
    <cellStyle name="Accent6 32 14" xfId="42359" xr:uid="{00000000-0005-0000-0000-0000E05C0000}"/>
    <cellStyle name="Accent6 32 2" xfId="17202" xr:uid="{00000000-0005-0000-0000-0000E15C0000}"/>
    <cellStyle name="Accent6 32 3" xfId="28784" xr:uid="{00000000-0005-0000-0000-0000E25C0000}"/>
    <cellStyle name="Accent6 32 4" xfId="30397" xr:uid="{00000000-0005-0000-0000-0000E35C0000}"/>
    <cellStyle name="Accent6 32 5" xfId="31969" xr:uid="{00000000-0005-0000-0000-0000E45C0000}"/>
    <cellStyle name="Accent6 32 6" xfId="33485" xr:uid="{00000000-0005-0000-0000-0000E55C0000}"/>
    <cellStyle name="Accent6 32 7" xfId="34930" xr:uid="{00000000-0005-0000-0000-0000E65C0000}"/>
    <cellStyle name="Accent6 32 8" xfId="36304" xr:uid="{00000000-0005-0000-0000-0000E75C0000}"/>
    <cellStyle name="Accent6 32 9" xfId="37599" xr:uid="{00000000-0005-0000-0000-0000E85C0000}"/>
    <cellStyle name="Accent6 33" xfId="2576" xr:uid="{00000000-0005-0000-0000-0000E95C0000}"/>
    <cellStyle name="Accent6 33 10" xfId="38843" xr:uid="{00000000-0005-0000-0000-0000EA5C0000}"/>
    <cellStyle name="Accent6 33 11" xfId="39930" xr:uid="{00000000-0005-0000-0000-0000EB5C0000}"/>
    <cellStyle name="Accent6 33 12" xfId="40893" xr:uid="{00000000-0005-0000-0000-0000EC5C0000}"/>
    <cellStyle name="Accent6 33 13" xfId="41707" xr:uid="{00000000-0005-0000-0000-0000ED5C0000}"/>
    <cellStyle name="Accent6 33 14" xfId="42388" xr:uid="{00000000-0005-0000-0000-0000EE5C0000}"/>
    <cellStyle name="Accent6 33 2" xfId="17298" xr:uid="{00000000-0005-0000-0000-0000EF5C0000}"/>
    <cellStyle name="Accent6 33 3" xfId="28854" xr:uid="{00000000-0005-0000-0000-0000F05C0000}"/>
    <cellStyle name="Accent6 33 4" xfId="30471" xr:uid="{00000000-0005-0000-0000-0000F15C0000}"/>
    <cellStyle name="Accent6 33 5" xfId="32034" xr:uid="{00000000-0005-0000-0000-0000F25C0000}"/>
    <cellStyle name="Accent6 33 6" xfId="33548" xr:uid="{00000000-0005-0000-0000-0000F35C0000}"/>
    <cellStyle name="Accent6 33 7" xfId="34990" xr:uid="{00000000-0005-0000-0000-0000F45C0000}"/>
    <cellStyle name="Accent6 33 8" xfId="36360" xr:uid="{00000000-0005-0000-0000-0000F55C0000}"/>
    <cellStyle name="Accent6 33 9" xfId="37653" xr:uid="{00000000-0005-0000-0000-0000F65C0000}"/>
    <cellStyle name="Accent6 34" xfId="2577" xr:uid="{00000000-0005-0000-0000-0000F75C0000}"/>
    <cellStyle name="Accent6 34 10" xfId="38896" xr:uid="{00000000-0005-0000-0000-0000F85C0000}"/>
    <cellStyle name="Accent6 34 11" xfId="39980" xr:uid="{00000000-0005-0000-0000-0000F95C0000}"/>
    <cellStyle name="Accent6 34 12" xfId="40931" xr:uid="{00000000-0005-0000-0000-0000FA5C0000}"/>
    <cellStyle name="Accent6 34 13" xfId="41741" xr:uid="{00000000-0005-0000-0000-0000FB5C0000}"/>
    <cellStyle name="Accent6 34 14" xfId="42417" xr:uid="{00000000-0005-0000-0000-0000FC5C0000}"/>
    <cellStyle name="Accent6 34 2" xfId="17394" xr:uid="{00000000-0005-0000-0000-0000FD5C0000}"/>
    <cellStyle name="Accent6 34 3" xfId="28938" xr:uid="{00000000-0005-0000-0000-0000FE5C0000}"/>
    <cellStyle name="Accent6 34 4" xfId="30545" xr:uid="{00000000-0005-0000-0000-0000FF5C0000}"/>
    <cellStyle name="Accent6 34 5" xfId="32110" xr:uid="{00000000-0005-0000-0000-0000005D0000}"/>
    <cellStyle name="Accent6 34 6" xfId="33621" xr:uid="{00000000-0005-0000-0000-0000015D0000}"/>
    <cellStyle name="Accent6 34 7" xfId="35061" xr:uid="{00000000-0005-0000-0000-0000025D0000}"/>
    <cellStyle name="Accent6 34 8" xfId="36424" xr:uid="{00000000-0005-0000-0000-0000035D0000}"/>
    <cellStyle name="Accent6 34 9" xfId="37713" xr:uid="{00000000-0005-0000-0000-0000045D0000}"/>
    <cellStyle name="Accent6 35" xfId="2578" xr:uid="{00000000-0005-0000-0000-0000055D0000}"/>
    <cellStyle name="Accent6 35 10" xfId="38939" xr:uid="{00000000-0005-0000-0000-0000065D0000}"/>
    <cellStyle name="Accent6 35 11" xfId="40020" xr:uid="{00000000-0005-0000-0000-0000075D0000}"/>
    <cellStyle name="Accent6 35 12" xfId="40966" xr:uid="{00000000-0005-0000-0000-0000085D0000}"/>
    <cellStyle name="Accent6 35 13" xfId="41771" xr:uid="{00000000-0005-0000-0000-0000095D0000}"/>
    <cellStyle name="Accent6 35 14" xfId="42445" xr:uid="{00000000-0005-0000-0000-00000A5D0000}"/>
    <cellStyle name="Accent6 35 2" xfId="17489" xr:uid="{00000000-0005-0000-0000-00000B5D0000}"/>
    <cellStyle name="Accent6 35 3" xfId="29013" xr:uid="{00000000-0005-0000-0000-00000C5D0000}"/>
    <cellStyle name="Accent6 35 4" xfId="30616" xr:uid="{00000000-0005-0000-0000-00000D5D0000}"/>
    <cellStyle name="Accent6 35 5" xfId="32180" xr:uid="{00000000-0005-0000-0000-00000E5D0000}"/>
    <cellStyle name="Accent6 35 6" xfId="33690" xr:uid="{00000000-0005-0000-0000-00000F5D0000}"/>
    <cellStyle name="Accent6 35 7" xfId="35123" xr:uid="{00000000-0005-0000-0000-0000105D0000}"/>
    <cellStyle name="Accent6 35 8" xfId="36484" xr:uid="{00000000-0005-0000-0000-0000115D0000}"/>
    <cellStyle name="Accent6 35 9" xfId="37762" xr:uid="{00000000-0005-0000-0000-0000125D0000}"/>
    <cellStyle name="Accent6 36" xfId="2579" xr:uid="{00000000-0005-0000-0000-0000135D0000}"/>
    <cellStyle name="Accent6 36 10" xfId="38989" xr:uid="{00000000-0005-0000-0000-0000145D0000}"/>
    <cellStyle name="Accent6 36 11" xfId="40064" xr:uid="{00000000-0005-0000-0000-0000155D0000}"/>
    <cellStyle name="Accent6 36 12" xfId="41005" xr:uid="{00000000-0005-0000-0000-0000165D0000}"/>
    <cellStyle name="Accent6 36 13" xfId="41802" xr:uid="{00000000-0005-0000-0000-0000175D0000}"/>
    <cellStyle name="Accent6 36 14" xfId="42473" xr:uid="{00000000-0005-0000-0000-0000185D0000}"/>
    <cellStyle name="Accent6 36 2" xfId="17584" xr:uid="{00000000-0005-0000-0000-0000195D0000}"/>
    <cellStyle name="Accent6 36 3" xfId="29080" xr:uid="{00000000-0005-0000-0000-00001A5D0000}"/>
    <cellStyle name="Accent6 36 4" xfId="30692" xr:uid="{00000000-0005-0000-0000-00001B5D0000}"/>
    <cellStyle name="Accent6 36 5" xfId="32250" xr:uid="{00000000-0005-0000-0000-00001C5D0000}"/>
    <cellStyle name="Accent6 36 6" xfId="33757" xr:uid="{00000000-0005-0000-0000-00001D5D0000}"/>
    <cellStyle name="Accent6 36 7" xfId="35189" xr:uid="{00000000-0005-0000-0000-00001E5D0000}"/>
    <cellStyle name="Accent6 36 8" xfId="36546" xr:uid="{00000000-0005-0000-0000-00001F5D0000}"/>
    <cellStyle name="Accent6 36 9" xfId="37818" xr:uid="{00000000-0005-0000-0000-0000205D0000}"/>
    <cellStyle name="Accent6 37" xfId="2580" xr:uid="{00000000-0005-0000-0000-0000215D0000}"/>
    <cellStyle name="Accent6 37 10" xfId="39040" xr:uid="{00000000-0005-0000-0000-0000225D0000}"/>
    <cellStyle name="Accent6 37 11" xfId="40108" xr:uid="{00000000-0005-0000-0000-0000235D0000}"/>
    <cellStyle name="Accent6 37 12" xfId="41042" xr:uid="{00000000-0005-0000-0000-0000245D0000}"/>
    <cellStyle name="Accent6 37 13" xfId="41835" xr:uid="{00000000-0005-0000-0000-0000255D0000}"/>
    <cellStyle name="Accent6 37 14" xfId="42503" xr:uid="{00000000-0005-0000-0000-0000265D0000}"/>
    <cellStyle name="Accent6 37 2" xfId="17681" xr:uid="{00000000-0005-0000-0000-0000275D0000}"/>
    <cellStyle name="Accent6 37 3" xfId="29162" xr:uid="{00000000-0005-0000-0000-0000285D0000}"/>
    <cellStyle name="Accent6 37 4" xfId="30759" xr:uid="{00000000-0005-0000-0000-0000295D0000}"/>
    <cellStyle name="Accent6 37 5" xfId="32325" xr:uid="{00000000-0005-0000-0000-00002A5D0000}"/>
    <cellStyle name="Accent6 37 6" xfId="33824" xr:uid="{00000000-0005-0000-0000-00002B5D0000}"/>
    <cellStyle name="Accent6 37 7" xfId="35251" xr:uid="{00000000-0005-0000-0000-00002C5D0000}"/>
    <cellStyle name="Accent6 37 8" xfId="36605" xr:uid="{00000000-0005-0000-0000-00002D5D0000}"/>
    <cellStyle name="Accent6 37 9" xfId="37872" xr:uid="{00000000-0005-0000-0000-00002E5D0000}"/>
    <cellStyle name="Accent6 38" xfId="2581" xr:uid="{00000000-0005-0000-0000-00002F5D0000}"/>
    <cellStyle name="Accent6 38 10" xfId="39088" xr:uid="{00000000-0005-0000-0000-0000305D0000}"/>
    <cellStyle name="Accent6 38 11" xfId="40153" xr:uid="{00000000-0005-0000-0000-0000315D0000}"/>
    <cellStyle name="Accent6 38 12" xfId="41078" xr:uid="{00000000-0005-0000-0000-0000325D0000}"/>
    <cellStyle name="Accent6 38 13" xfId="41868" xr:uid="{00000000-0005-0000-0000-0000335D0000}"/>
    <cellStyle name="Accent6 38 14" xfId="42533" xr:uid="{00000000-0005-0000-0000-0000345D0000}"/>
    <cellStyle name="Accent6 38 2" xfId="17778" xr:uid="{00000000-0005-0000-0000-0000355D0000}"/>
    <cellStyle name="Accent6 38 3" xfId="29236" xr:uid="{00000000-0005-0000-0000-0000365D0000}"/>
    <cellStyle name="Accent6 38 4" xfId="30838" xr:uid="{00000000-0005-0000-0000-0000375D0000}"/>
    <cellStyle name="Accent6 38 5" xfId="32391" xr:uid="{00000000-0005-0000-0000-0000385D0000}"/>
    <cellStyle name="Accent6 38 6" xfId="33887" xr:uid="{00000000-0005-0000-0000-0000395D0000}"/>
    <cellStyle name="Accent6 38 7" xfId="35310" xr:uid="{00000000-0005-0000-0000-00003A5D0000}"/>
    <cellStyle name="Accent6 38 8" xfId="36662" xr:uid="{00000000-0005-0000-0000-00003B5D0000}"/>
    <cellStyle name="Accent6 38 9" xfId="37924" xr:uid="{00000000-0005-0000-0000-00003C5D0000}"/>
    <cellStyle name="Accent6 39" xfId="2582" xr:uid="{00000000-0005-0000-0000-00003D5D0000}"/>
    <cellStyle name="Accent6 39 10" xfId="39141" xr:uid="{00000000-0005-0000-0000-00003E5D0000}"/>
    <cellStyle name="Accent6 39 11" xfId="40200" xr:uid="{00000000-0005-0000-0000-00003F5D0000}"/>
    <cellStyle name="Accent6 39 12" xfId="41119" xr:uid="{00000000-0005-0000-0000-0000405D0000}"/>
    <cellStyle name="Accent6 39 13" xfId="41903" xr:uid="{00000000-0005-0000-0000-0000415D0000}"/>
    <cellStyle name="Accent6 39 14" xfId="42562" xr:uid="{00000000-0005-0000-0000-0000425D0000}"/>
    <cellStyle name="Accent6 39 2" xfId="17874" xr:uid="{00000000-0005-0000-0000-0000435D0000}"/>
    <cellStyle name="Accent6 39 3" xfId="29307" xr:uid="{00000000-0005-0000-0000-0000445D0000}"/>
    <cellStyle name="Accent6 39 4" xfId="30910" xr:uid="{00000000-0005-0000-0000-0000455D0000}"/>
    <cellStyle name="Accent6 39 5" xfId="32467" xr:uid="{00000000-0005-0000-0000-0000465D0000}"/>
    <cellStyle name="Accent6 39 6" xfId="33959" xr:uid="{00000000-0005-0000-0000-0000475D0000}"/>
    <cellStyle name="Accent6 39 7" xfId="35379" xr:uid="{00000000-0005-0000-0000-0000485D0000}"/>
    <cellStyle name="Accent6 39 8" xfId="36727" xr:uid="{00000000-0005-0000-0000-0000495D0000}"/>
    <cellStyle name="Accent6 39 9" xfId="37980" xr:uid="{00000000-0005-0000-0000-00004A5D0000}"/>
    <cellStyle name="Accent6 4" xfId="2583" xr:uid="{00000000-0005-0000-0000-00004B5D0000}"/>
    <cellStyle name="Accent6 4 10" xfId="19200" xr:uid="{00000000-0005-0000-0000-00004C5D0000}"/>
    <cellStyle name="Accent6 4 11" xfId="24068" xr:uid="{00000000-0005-0000-0000-00004D5D0000}"/>
    <cellStyle name="Accent6 4 12" xfId="23326" xr:uid="{00000000-0005-0000-0000-00004E5D0000}"/>
    <cellStyle name="Accent6 4 13" xfId="24986" xr:uid="{00000000-0005-0000-0000-00004F5D0000}"/>
    <cellStyle name="Accent6 4 14" xfId="25485" xr:uid="{00000000-0005-0000-0000-0000505D0000}"/>
    <cellStyle name="Accent6 4 15" xfId="20210" xr:uid="{00000000-0005-0000-0000-0000515D0000}"/>
    <cellStyle name="Accent6 4 16" xfId="31538" xr:uid="{00000000-0005-0000-0000-0000525D0000}"/>
    <cellStyle name="Accent6 4 2" xfId="2584" xr:uid="{00000000-0005-0000-0000-0000535D0000}"/>
    <cellStyle name="Accent6 4 3" xfId="2585" xr:uid="{00000000-0005-0000-0000-0000545D0000}"/>
    <cellStyle name="Accent6 4 4" xfId="8180" xr:uid="{00000000-0005-0000-0000-0000555D0000}"/>
    <cellStyle name="Accent6 4 5" xfId="21649" xr:uid="{00000000-0005-0000-0000-0000565D0000}"/>
    <cellStyle name="Accent6 4 6" xfId="21839" xr:uid="{00000000-0005-0000-0000-0000575D0000}"/>
    <cellStyle name="Accent6 4 7" xfId="20901" xr:uid="{00000000-0005-0000-0000-0000585D0000}"/>
    <cellStyle name="Accent6 4 8" xfId="27828" xr:uid="{00000000-0005-0000-0000-0000595D0000}"/>
    <cellStyle name="Accent6 4 9" xfId="9771" xr:uid="{00000000-0005-0000-0000-00005A5D0000}"/>
    <cellStyle name="Accent6 40" xfId="2586" xr:uid="{00000000-0005-0000-0000-00005B5D0000}"/>
    <cellStyle name="Accent6 40 10" xfId="39191" xr:uid="{00000000-0005-0000-0000-00005C5D0000}"/>
    <cellStyle name="Accent6 40 11" xfId="40244" xr:uid="{00000000-0005-0000-0000-00005D5D0000}"/>
    <cellStyle name="Accent6 40 12" xfId="41157" xr:uid="{00000000-0005-0000-0000-00005E5D0000}"/>
    <cellStyle name="Accent6 40 13" xfId="41934" xr:uid="{00000000-0005-0000-0000-00005F5D0000}"/>
    <cellStyle name="Accent6 40 14" xfId="42591" xr:uid="{00000000-0005-0000-0000-0000605D0000}"/>
    <cellStyle name="Accent6 40 2" xfId="17970" xr:uid="{00000000-0005-0000-0000-0000615D0000}"/>
    <cellStyle name="Accent6 40 3" xfId="29389" xr:uid="{00000000-0005-0000-0000-0000625D0000}"/>
    <cellStyle name="Accent6 40 4" xfId="30986" xr:uid="{00000000-0005-0000-0000-0000635D0000}"/>
    <cellStyle name="Accent6 40 5" xfId="32535" xr:uid="{00000000-0005-0000-0000-0000645D0000}"/>
    <cellStyle name="Accent6 40 6" xfId="34022" xr:uid="{00000000-0005-0000-0000-0000655D0000}"/>
    <cellStyle name="Accent6 40 7" xfId="35440" xr:uid="{00000000-0005-0000-0000-0000665D0000}"/>
    <cellStyle name="Accent6 40 8" xfId="36786" xr:uid="{00000000-0005-0000-0000-0000675D0000}"/>
    <cellStyle name="Accent6 40 9" xfId="38037" xr:uid="{00000000-0005-0000-0000-0000685D0000}"/>
    <cellStyle name="Accent6 41" xfId="2587" xr:uid="{00000000-0005-0000-0000-0000695D0000}"/>
    <cellStyle name="Accent6 41 10" xfId="39244" xr:uid="{00000000-0005-0000-0000-00006A5D0000}"/>
    <cellStyle name="Accent6 41 11" xfId="40290" xr:uid="{00000000-0005-0000-0000-00006B5D0000}"/>
    <cellStyle name="Accent6 41 12" xfId="41196" xr:uid="{00000000-0005-0000-0000-00006C5D0000}"/>
    <cellStyle name="Accent6 41 13" xfId="41967" xr:uid="{00000000-0005-0000-0000-00006D5D0000}"/>
    <cellStyle name="Accent6 41 14" xfId="42620" xr:uid="{00000000-0005-0000-0000-00006E5D0000}"/>
    <cellStyle name="Accent6 41 2" xfId="18066" xr:uid="{00000000-0005-0000-0000-00006F5D0000}"/>
    <cellStyle name="Accent6 41 3" xfId="29469" xr:uid="{00000000-0005-0000-0000-0000705D0000}"/>
    <cellStyle name="Accent6 41 4" xfId="31066" xr:uid="{00000000-0005-0000-0000-0000715D0000}"/>
    <cellStyle name="Accent6 41 5" xfId="32609" xr:uid="{00000000-0005-0000-0000-0000725D0000}"/>
    <cellStyle name="Accent6 41 6" xfId="34090" xr:uid="{00000000-0005-0000-0000-0000735D0000}"/>
    <cellStyle name="Accent6 41 7" xfId="35503" xr:uid="{00000000-0005-0000-0000-0000745D0000}"/>
    <cellStyle name="Accent6 41 8" xfId="36844" xr:uid="{00000000-0005-0000-0000-0000755D0000}"/>
    <cellStyle name="Accent6 41 9" xfId="38093" xr:uid="{00000000-0005-0000-0000-0000765D0000}"/>
    <cellStyle name="Accent6 42" xfId="2588" xr:uid="{00000000-0005-0000-0000-0000775D0000}"/>
    <cellStyle name="Accent6 42 10" xfId="39305" xr:uid="{00000000-0005-0000-0000-0000785D0000}"/>
    <cellStyle name="Accent6 42 11" xfId="40345" xr:uid="{00000000-0005-0000-0000-0000795D0000}"/>
    <cellStyle name="Accent6 42 12" xfId="41241" xr:uid="{00000000-0005-0000-0000-00007A5D0000}"/>
    <cellStyle name="Accent6 42 13" xfId="42003" xr:uid="{00000000-0005-0000-0000-00007B5D0000}"/>
    <cellStyle name="Accent6 42 14" xfId="42649" xr:uid="{00000000-0005-0000-0000-00007C5D0000}"/>
    <cellStyle name="Accent6 42 2" xfId="18162" xr:uid="{00000000-0005-0000-0000-00007D5D0000}"/>
    <cellStyle name="Accent6 42 3" xfId="29551" xr:uid="{00000000-0005-0000-0000-00007E5D0000}"/>
    <cellStyle name="Accent6 42 4" xfId="31137" xr:uid="{00000000-0005-0000-0000-00007F5D0000}"/>
    <cellStyle name="Accent6 42 5" xfId="32688" xr:uid="{00000000-0005-0000-0000-0000805D0000}"/>
    <cellStyle name="Accent6 42 6" xfId="34165" xr:uid="{00000000-0005-0000-0000-0000815D0000}"/>
    <cellStyle name="Accent6 42 7" xfId="35573" xr:uid="{00000000-0005-0000-0000-0000825D0000}"/>
    <cellStyle name="Accent6 42 8" xfId="36913" xr:uid="{00000000-0005-0000-0000-0000835D0000}"/>
    <cellStyle name="Accent6 42 9" xfId="38158" xr:uid="{00000000-0005-0000-0000-0000845D0000}"/>
    <cellStyle name="Accent6 43" xfId="2589" xr:uid="{00000000-0005-0000-0000-0000855D0000}"/>
    <cellStyle name="Accent6 43 10" xfId="39359" xr:uid="{00000000-0005-0000-0000-0000865D0000}"/>
    <cellStyle name="Accent6 43 11" xfId="40394" xr:uid="{00000000-0005-0000-0000-0000875D0000}"/>
    <cellStyle name="Accent6 43 12" xfId="41284" xr:uid="{00000000-0005-0000-0000-0000885D0000}"/>
    <cellStyle name="Accent6 43 13" xfId="42038" xr:uid="{00000000-0005-0000-0000-0000895D0000}"/>
    <cellStyle name="Accent6 43 14" xfId="42678" xr:uid="{00000000-0005-0000-0000-00008A5D0000}"/>
    <cellStyle name="Accent6 43 2" xfId="18258" xr:uid="{00000000-0005-0000-0000-00008B5D0000}"/>
    <cellStyle name="Accent6 43 3" xfId="29629" xr:uid="{00000000-0005-0000-0000-00008C5D0000}"/>
    <cellStyle name="Accent6 43 4" xfId="31205" xr:uid="{00000000-0005-0000-0000-00008D5D0000}"/>
    <cellStyle name="Accent6 43 5" xfId="32758" xr:uid="{00000000-0005-0000-0000-00008E5D0000}"/>
    <cellStyle name="Accent6 43 6" xfId="34234" xr:uid="{00000000-0005-0000-0000-00008F5D0000}"/>
    <cellStyle name="Accent6 43 7" xfId="35639" xr:uid="{00000000-0005-0000-0000-0000905D0000}"/>
    <cellStyle name="Accent6 43 8" xfId="36977" xr:uid="{00000000-0005-0000-0000-0000915D0000}"/>
    <cellStyle name="Accent6 43 9" xfId="38218" xr:uid="{00000000-0005-0000-0000-0000925D0000}"/>
    <cellStyle name="Accent6 44" xfId="2590" xr:uid="{00000000-0005-0000-0000-0000935D0000}"/>
    <cellStyle name="Accent6 44 10" xfId="39412" xr:uid="{00000000-0005-0000-0000-0000945D0000}"/>
    <cellStyle name="Accent6 44 11" xfId="40443" xr:uid="{00000000-0005-0000-0000-0000955D0000}"/>
    <cellStyle name="Accent6 44 12" xfId="41323" xr:uid="{00000000-0005-0000-0000-0000965D0000}"/>
    <cellStyle name="Accent6 44 13" xfId="42072" xr:uid="{00000000-0005-0000-0000-0000975D0000}"/>
    <cellStyle name="Accent6 44 14" xfId="42707" xr:uid="{00000000-0005-0000-0000-0000985D0000}"/>
    <cellStyle name="Accent6 44 2" xfId="18354" xr:uid="{00000000-0005-0000-0000-0000995D0000}"/>
    <cellStyle name="Accent6 44 3" xfId="29702" xr:uid="{00000000-0005-0000-0000-00009A5D0000}"/>
    <cellStyle name="Accent6 44 4" xfId="31281" xr:uid="{00000000-0005-0000-0000-00009B5D0000}"/>
    <cellStyle name="Accent6 44 5" xfId="32826" xr:uid="{00000000-0005-0000-0000-00009C5D0000}"/>
    <cellStyle name="Accent6 44 6" xfId="34302" xr:uid="{00000000-0005-0000-0000-00009D5D0000}"/>
    <cellStyle name="Accent6 44 7" xfId="35704" xr:uid="{00000000-0005-0000-0000-00009E5D0000}"/>
    <cellStyle name="Accent6 44 8" xfId="37039" xr:uid="{00000000-0005-0000-0000-00009F5D0000}"/>
    <cellStyle name="Accent6 44 9" xfId="38274" xr:uid="{00000000-0005-0000-0000-0000A05D0000}"/>
    <cellStyle name="Accent6 45" xfId="2591" xr:uid="{00000000-0005-0000-0000-0000A15D0000}"/>
    <cellStyle name="Accent6 45 10" xfId="39463" xr:uid="{00000000-0005-0000-0000-0000A25D0000}"/>
    <cellStyle name="Accent6 45 11" xfId="40486" xr:uid="{00000000-0005-0000-0000-0000A35D0000}"/>
    <cellStyle name="Accent6 45 12" xfId="41361" xr:uid="{00000000-0005-0000-0000-0000A45D0000}"/>
    <cellStyle name="Accent6 45 13" xfId="42101" xr:uid="{00000000-0005-0000-0000-0000A55D0000}"/>
    <cellStyle name="Accent6 45 14" xfId="42734" xr:uid="{00000000-0005-0000-0000-0000A65D0000}"/>
    <cellStyle name="Accent6 45 2" xfId="18448" xr:uid="{00000000-0005-0000-0000-0000A75D0000}"/>
    <cellStyle name="Accent6 45 3" xfId="29774" xr:uid="{00000000-0005-0000-0000-0000A85D0000}"/>
    <cellStyle name="Accent6 45 4" xfId="31358" xr:uid="{00000000-0005-0000-0000-0000A95D0000}"/>
    <cellStyle name="Accent6 45 5" xfId="32897" xr:uid="{00000000-0005-0000-0000-0000AA5D0000}"/>
    <cellStyle name="Accent6 45 6" xfId="34370" xr:uid="{00000000-0005-0000-0000-0000AB5D0000}"/>
    <cellStyle name="Accent6 45 7" xfId="35769" xr:uid="{00000000-0005-0000-0000-0000AC5D0000}"/>
    <cellStyle name="Accent6 45 8" xfId="37100" xr:uid="{00000000-0005-0000-0000-0000AD5D0000}"/>
    <cellStyle name="Accent6 45 9" xfId="38333" xr:uid="{00000000-0005-0000-0000-0000AE5D0000}"/>
    <cellStyle name="Accent6 46" xfId="2592" xr:uid="{00000000-0005-0000-0000-0000AF5D0000}"/>
    <cellStyle name="Accent6 46 10" xfId="39520" xr:uid="{00000000-0005-0000-0000-0000B05D0000}"/>
    <cellStyle name="Accent6 46 11" xfId="40539" xr:uid="{00000000-0005-0000-0000-0000B15D0000}"/>
    <cellStyle name="Accent6 46 12" xfId="41407" xr:uid="{00000000-0005-0000-0000-0000B25D0000}"/>
    <cellStyle name="Accent6 46 13" xfId="42135" xr:uid="{00000000-0005-0000-0000-0000B35D0000}"/>
    <cellStyle name="Accent6 46 14" xfId="42765" xr:uid="{00000000-0005-0000-0000-0000B45D0000}"/>
    <cellStyle name="Accent6 46 2" xfId="18546" xr:uid="{00000000-0005-0000-0000-0000B55D0000}"/>
    <cellStyle name="Accent6 46 3" xfId="29857" xr:uid="{00000000-0005-0000-0000-0000B65D0000}"/>
    <cellStyle name="Accent6 46 4" xfId="31433" xr:uid="{00000000-0005-0000-0000-0000B75D0000}"/>
    <cellStyle name="Accent6 46 5" xfId="32972" xr:uid="{00000000-0005-0000-0000-0000B85D0000}"/>
    <cellStyle name="Accent6 46 6" xfId="34444" xr:uid="{00000000-0005-0000-0000-0000B95D0000}"/>
    <cellStyle name="Accent6 46 7" xfId="35840" xr:uid="{00000000-0005-0000-0000-0000BA5D0000}"/>
    <cellStyle name="Accent6 46 8" xfId="37167" xr:uid="{00000000-0005-0000-0000-0000BB5D0000}"/>
    <cellStyle name="Accent6 46 9" xfId="38394" xr:uid="{00000000-0005-0000-0000-0000BC5D0000}"/>
    <cellStyle name="Accent6 47" xfId="2593" xr:uid="{00000000-0005-0000-0000-0000BD5D0000}"/>
    <cellStyle name="Accent6 47 10" xfId="39572" xr:uid="{00000000-0005-0000-0000-0000BE5D0000}"/>
    <cellStyle name="Accent6 47 11" xfId="40586" xr:uid="{00000000-0005-0000-0000-0000BF5D0000}"/>
    <cellStyle name="Accent6 47 12" xfId="41447" xr:uid="{00000000-0005-0000-0000-0000C05D0000}"/>
    <cellStyle name="Accent6 47 13" xfId="42167" xr:uid="{00000000-0005-0000-0000-0000C15D0000}"/>
    <cellStyle name="Accent6 47 14" xfId="42794" xr:uid="{00000000-0005-0000-0000-0000C25D0000}"/>
    <cellStyle name="Accent6 47 2" xfId="18642" xr:uid="{00000000-0005-0000-0000-0000C35D0000}"/>
    <cellStyle name="Accent6 47 3" xfId="29934" xr:uid="{00000000-0005-0000-0000-0000C45D0000}"/>
    <cellStyle name="Accent6 47 4" xfId="31509" xr:uid="{00000000-0005-0000-0000-0000C55D0000}"/>
    <cellStyle name="Accent6 47 5" xfId="33043" xr:uid="{00000000-0005-0000-0000-0000C65D0000}"/>
    <cellStyle name="Accent6 47 6" xfId="34512" xr:uid="{00000000-0005-0000-0000-0000C75D0000}"/>
    <cellStyle name="Accent6 47 7" xfId="35903" xr:uid="{00000000-0005-0000-0000-0000C85D0000}"/>
    <cellStyle name="Accent6 47 8" xfId="37226" xr:uid="{00000000-0005-0000-0000-0000C95D0000}"/>
    <cellStyle name="Accent6 47 9" xfId="38450" xr:uid="{00000000-0005-0000-0000-0000CA5D0000}"/>
    <cellStyle name="Accent6 48" xfId="2594" xr:uid="{00000000-0005-0000-0000-0000CB5D0000}"/>
    <cellStyle name="Accent6 48 10" xfId="39626" xr:uid="{00000000-0005-0000-0000-0000CC5D0000}"/>
    <cellStyle name="Accent6 48 11" xfId="40636" xr:uid="{00000000-0005-0000-0000-0000CD5D0000}"/>
    <cellStyle name="Accent6 48 12" xfId="41489" xr:uid="{00000000-0005-0000-0000-0000CE5D0000}"/>
    <cellStyle name="Accent6 48 13" xfId="42201" xr:uid="{00000000-0005-0000-0000-0000CF5D0000}"/>
    <cellStyle name="Accent6 48 14" xfId="42823" xr:uid="{00000000-0005-0000-0000-0000D05D0000}"/>
    <cellStyle name="Accent6 48 2" xfId="18738" xr:uid="{00000000-0005-0000-0000-0000D15D0000}"/>
    <cellStyle name="Accent6 48 3" xfId="30013" xr:uid="{00000000-0005-0000-0000-0000D25D0000}"/>
    <cellStyle name="Accent6 48 4" xfId="31587" xr:uid="{00000000-0005-0000-0000-0000D35D0000}"/>
    <cellStyle name="Accent6 48 5" xfId="33119" xr:uid="{00000000-0005-0000-0000-0000D45D0000}"/>
    <cellStyle name="Accent6 48 6" xfId="34583" xr:uid="{00000000-0005-0000-0000-0000D55D0000}"/>
    <cellStyle name="Accent6 48 7" xfId="35973" xr:uid="{00000000-0005-0000-0000-0000D65D0000}"/>
    <cellStyle name="Accent6 48 8" xfId="37290" xr:uid="{00000000-0005-0000-0000-0000D75D0000}"/>
    <cellStyle name="Accent6 48 9" xfId="38512" xr:uid="{00000000-0005-0000-0000-0000D85D0000}"/>
    <cellStyle name="Accent6 49" xfId="2595" xr:uid="{00000000-0005-0000-0000-0000D95D0000}"/>
    <cellStyle name="Accent6 49 10" xfId="39685" xr:uid="{00000000-0005-0000-0000-0000DA5D0000}"/>
    <cellStyle name="Accent6 49 11" xfId="40688" xr:uid="{00000000-0005-0000-0000-0000DB5D0000}"/>
    <cellStyle name="Accent6 49 12" xfId="41533" xr:uid="{00000000-0005-0000-0000-0000DC5D0000}"/>
    <cellStyle name="Accent6 49 13" xfId="42238" xr:uid="{00000000-0005-0000-0000-0000DD5D0000}"/>
    <cellStyle name="Accent6 49 14" xfId="42852" xr:uid="{00000000-0005-0000-0000-0000DE5D0000}"/>
    <cellStyle name="Accent6 49 2" xfId="18834" xr:uid="{00000000-0005-0000-0000-0000DF5D0000}"/>
    <cellStyle name="Accent6 49 3" xfId="30089" xr:uid="{00000000-0005-0000-0000-0000E05D0000}"/>
    <cellStyle name="Accent6 49 4" xfId="31659" xr:uid="{00000000-0005-0000-0000-0000E15D0000}"/>
    <cellStyle name="Accent6 49 5" xfId="33193" xr:uid="{00000000-0005-0000-0000-0000E25D0000}"/>
    <cellStyle name="Accent6 49 6" xfId="34652" xr:uid="{00000000-0005-0000-0000-0000E35D0000}"/>
    <cellStyle name="Accent6 49 7" xfId="36041" xr:uid="{00000000-0005-0000-0000-0000E45D0000}"/>
    <cellStyle name="Accent6 49 8" xfId="37356" xr:uid="{00000000-0005-0000-0000-0000E55D0000}"/>
    <cellStyle name="Accent6 49 9" xfId="38575" xr:uid="{00000000-0005-0000-0000-0000E65D0000}"/>
    <cellStyle name="Accent6 5" xfId="2596" xr:uid="{00000000-0005-0000-0000-0000E75D0000}"/>
    <cellStyle name="Accent6 5 10" xfId="23770" xr:uid="{00000000-0005-0000-0000-0000E85D0000}"/>
    <cellStyle name="Accent6 5 11" xfId="20883" xr:uid="{00000000-0005-0000-0000-0000E95D0000}"/>
    <cellStyle name="Accent6 5 12" xfId="20202" xr:uid="{00000000-0005-0000-0000-0000EA5D0000}"/>
    <cellStyle name="Accent6 5 13" xfId="30032" xr:uid="{00000000-0005-0000-0000-0000EB5D0000}"/>
    <cellStyle name="Accent6 5 14" xfId="21761" xr:uid="{00000000-0005-0000-0000-0000EC5D0000}"/>
    <cellStyle name="Accent6 5 15" xfId="23645" xr:uid="{00000000-0005-0000-0000-0000ED5D0000}"/>
    <cellStyle name="Accent6 5 16" xfId="20735" xr:uid="{00000000-0005-0000-0000-0000EE5D0000}"/>
    <cellStyle name="Accent6 5 2" xfId="2597" xr:uid="{00000000-0005-0000-0000-0000EF5D0000}"/>
    <cellStyle name="Accent6 5 3" xfId="2598" xr:uid="{00000000-0005-0000-0000-0000F05D0000}"/>
    <cellStyle name="Accent6 5 4" xfId="8277" xr:uid="{00000000-0005-0000-0000-0000F15D0000}"/>
    <cellStyle name="Accent6 5 5" xfId="21731" xr:uid="{00000000-0005-0000-0000-0000F25D0000}"/>
    <cellStyle name="Accent6 5 6" xfId="21012" xr:uid="{00000000-0005-0000-0000-0000F35D0000}"/>
    <cellStyle name="Accent6 5 7" xfId="24648" xr:uid="{00000000-0005-0000-0000-0000F45D0000}"/>
    <cellStyle name="Accent6 5 8" xfId="27562" xr:uid="{00000000-0005-0000-0000-0000F55D0000}"/>
    <cellStyle name="Accent6 5 9" xfId="25605" xr:uid="{00000000-0005-0000-0000-0000F65D0000}"/>
    <cellStyle name="Accent6 50" xfId="2599" xr:uid="{00000000-0005-0000-0000-0000F75D0000}"/>
    <cellStyle name="Accent6 50 10" xfId="39735" xr:uid="{00000000-0005-0000-0000-0000F85D0000}"/>
    <cellStyle name="Accent6 50 11" xfId="40730" xr:uid="{00000000-0005-0000-0000-0000F95D0000}"/>
    <cellStyle name="Accent6 50 12" xfId="41571" xr:uid="{00000000-0005-0000-0000-0000FA5D0000}"/>
    <cellStyle name="Accent6 50 13" xfId="42268" xr:uid="{00000000-0005-0000-0000-0000FB5D0000}"/>
    <cellStyle name="Accent6 50 14" xfId="42879" xr:uid="{00000000-0005-0000-0000-0000FC5D0000}"/>
    <cellStyle name="Accent6 50 2" xfId="18928" xr:uid="{00000000-0005-0000-0000-0000FD5D0000}"/>
    <cellStyle name="Accent6 50 3" xfId="30161" xr:uid="{00000000-0005-0000-0000-0000FE5D0000}"/>
    <cellStyle name="Accent6 50 4" xfId="31732" xr:uid="{00000000-0005-0000-0000-0000FF5D0000}"/>
    <cellStyle name="Accent6 50 5" xfId="33261" xr:uid="{00000000-0005-0000-0000-0000005E0000}"/>
    <cellStyle name="Accent6 50 6" xfId="34717" xr:uid="{00000000-0005-0000-0000-0000015E0000}"/>
    <cellStyle name="Accent6 50 7" xfId="36105" xr:uid="{00000000-0005-0000-0000-0000025E0000}"/>
    <cellStyle name="Accent6 50 8" xfId="37413" xr:uid="{00000000-0005-0000-0000-0000035E0000}"/>
    <cellStyle name="Accent6 50 9" xfId="38627" xr:uid="{00000000-0005-0000-0000-0000045E0000}"/>
    <cellStyle name="Accent6 51" xfId="2532" xr:uid="{00000000-0005-0000-0000-0000055E0000}"/>
    <cellStyle name="Accent6 6" xfId="2600" xr:uid="{00000000-0005-0000-0000-0000065E0000}"/>
    <cellStyle name="Accent6 6 10" xfId="27145" xr:uid="{00000000-0005-0000-0000-0000075E0000}"/>
    <cellStyle name="Accent6 6 11" xfId="30552" xr:uid="{00000000-0005-0000-0000-0000085E0000}"/>
    <cellStyle name="Accent6 6 12" xfId="32186" xr:uid="{00000000-0005-0000-0000-0000095E0000}"/>
    <cellStyle name="Accent6 6 13" xfId="33696" xr:uid="{00000000-0005-0000-0000-00000A5E0000}"/>
    <cellStyle name="Accent6 6 14" xfId="35129" xr:uid="{00000000-0005-0000-0000-00000B5E0000}"/>
    <cellStyle name="Accent6 6 15" xfId="36490" xr:uid="{00000000-0005-0000-0000-00000C5E0000}"/>
    <cellStyle name="Accent6 6 16" xfId="37768" xr:uid="{00000000-0005-0000-0000-00000D5E0000}"/>
    <cellStyle name="Accent6 6 2" xfId="2601" xr:uid="{00000000-0005-0000-0000-00000E5E0000}"/>
    <cellStyle name="Accent6 6 3" xfId="2602" xr:uid="{00000000-0005-0000-0000-00000F5E0000}"/>
    <cellStyle name="Accent6 6 4" xfId="8377" xr:uid="{00000000-0005-0000-0000-0000105E0000}"/>
    <cellStyle name="Accent6 6 5" xfId="21809" xr:uid="{00000000-0005-0000-0000-0000115E0000}"/>
    <cellStyle name="Accent6 6 6" xfId="20932" xr:uid="{00000000-0005-0000-0000-0000125E0000}"/>
    <cellStyle name="Accent6 6 7" xfId="26322" xr:uid="{00000000-0005-0000-0000-0000135E0000}"/>
    <cellStyle name="Accent6 6 8" xfId="23183" xr:uid="{00000000-0005-0000-0000-0000145E0000}"/>
    <cellStyle name="Accent6 6 9" xfId="25523" xr:uid="{00000000-0005-0000-0000-0000155E0000}"/>
    <cellStyle name="Accent6 7" xfId="2603" xr:uid="{00000000-0005-0000-0000-0000165E0000}"/>
    <cellStyle name="Accent6 7 10" xfId="23966" xr:uid="{00000000-0005-0000-0000-0000175E0000}"/>
    <cellStyle name="Accent6 7 11" xfId="26418" xr:uid="{00000000-0005-0000-0000-0000185E0000}"/>
    <cellStyle name="Accent6 7 12" xfId="27185" xr:uid="{00000000-0005-0000-0000-0000195E0000}"/>
    <cellStyle name="Accent6 7 13" xfId="19361" xr:uid="{00000000-0005-0000-0000-00001A5E0000}"/>
    <cellStyle name="Accent6 7 14" xfId="25126" xr:uid="{00000000-0005-0000-0000-00001B5E0000}"/>
    <cellStyle name="Accent6 7 15" xfId="29358" xr:uid="{00000000-0005-0000-0000-00001C5E0000}"/>
    <cellStyle name="Accent6 7 16" xfId="22496" xr:uid="{00000000-0005-0000-0000-00001D5E0000}"/>
    <cellStyle name="Accent6 7 2" xfId="2604" xr:uid="{00000000-0005-0000-0000-00001E5E0000}"/>
    <cellStyle name="Accent6 7 3" xfId="2605" xr:uid="{00000000-0005-0000-0000-00001F5E0000}"/>
    <cellStyle name="Accent6 7 4" xfId="8477" xr:uid="{00000000-0005-0000-0000-0000205E0000}"/>
    <cellStyle name="Accent6 7 5" xfId="21892" xr:uid="{00000000-0005-0000-0000-0000215E0000}"/>
    <cellStyle name="Accent6 7 6" xfId="20855" xr:uid="{00000000-0005-0000-0000-0000225E0000}"/>
    <cellStyle name="Accent6 7 7" xfId="23498" xr:uid="{00000000-0005-0000-0000-0000235E0000}"/>
    <cellStyle name="Accent6 7 8" xfId="20977" xr:uid="{00000000-0005-0000-0000-0000245E0000}"/>
    <cellStyle name="Accent6 7 9" xfId="28120" xr:uid="{00000000-0005-0000-0000-0000255E0000}"/>
    <cellStyle name="Accent6 8" xfId="2606" xr:uid="{00000000-0005-0000-0000-0000265E0000}"/>
    <cellStyle name="Accent6 8 10" xfId="20098" xr:uid="{00000000-0005-0000-0000-0000275E0000}"/>
    <cellStyle name="Accent6 8 11" xfId="30029" xr:uid="{00000000-0005-0000-0000-0000285E0000}"/>
    <cellStyle name="Accent6 8 12" xfId="24619" xr:uid="{00000000-0005-0000-0000-0000295E0000}"/>
    <cellStyle name="Accent6 8 13" xfId="19872" xr:uid="{00000000-0005-0000-0000-00002A5E0000}"/>
    <cellStyle name="Accent6 8 14" xfId="30112" xr:uid="{00000000-0005-0000-0000-00002B5E0000}"/>
    <cellStyle name="Accent6 8 15" xfId="26522" xr:uid="{00000000-0005-0000-0000-00002C5E0000}"/>
    <cellStyle name="Accent6 8 16" xfId="20806" xr:uid="{00000000-0005-0000-0000-00002D5E0000}"/>
    <cellStyle name="Accent6 8 2" xfId="2607" xr:uid="{00000000-0005-0000-0000-00002E5E0000}"/>
    <cellStyle name="Accent6 8 3" xfId="2608" xr:uid="{00000000-0005-0000-0000-00002F5E0000}"/>
    <cellStyle name="Accent6 8 4" xfId="8576" xr:uid="{00000000-0005-0000-0000-0000305E0000}"/>
    <cellStyle name="Accent6 8 5" xfId="21973" xr:uid="{00000000-0005-0000-0000-0000315E0000}"/>
    <cellStyle name="Accent6 8 6" xfId="20776" xr:uid="{00000000-0005-0000-0000-0000325E0000}"/>
    <cellStyle name="Accent6 8 7" xfId="24067" xr:uid="{00000000-0005-0000-0000-0000335E0000}"/>
    <cellStyle name="Accent6 8 8" xfId="30179" xr:uid="{00000000-0005-0000-0000-0000345E0000}"/>
    <cellStyle name="Accent6 8 9" xfId="25570" xr:uid="{00000000-0005-0000-0000-0000355E0000}"/>
    <cellStyle name="Accent6 9" xfId="2609" xr:uid="{00000000-0005-0000-0000-0000365E0000}"/>
    <cellStyle name="Accent6 9 10" xfId="28899" xr:uid="{00000000-0005-0000-0000-0000375E0000}"/>
    <cellStyle name="Accent6 9 11" xfId="30436" xr:uid="{00000000-0005-0000-0000-0000385E0000}"/>
    <cellStyle name="Accent6 9 12" xfId="32076" xr:uid="{00000000-0005-0000-0000-0000395E0000}"/>
    <cellStyle name="Accent6 9 13" xfId="33588" xr:uid="{00000000-0005-0000-0000-00003A5E0000}"/>
    <cellStyle name="Accent6 9 14" xfId="35028" xr:uid="{00000000-0005-0000-0000-00003B5E0000}"/>
    <cellStyle name="Accent6 9 15" xfId="36393" xr:uid="{00000000-0005-0000-0000-00003C5E0000}"/>
    <cellStyle name="Accent6 9 16" xfId="37683" xr:uid="{00000000-0005-0000-0000-00003D5E0000}"/>
    <cellStyle name="Accent6 9 2" xfId="2610" xr:uid="{00000000-0005-0000-0000-00003E5E0000}"/>
    <cellStyle name="Accent6 9 3" xfId="2611" xr:uid="{00000000-0005-0000-0000-00003F5E0000}"/>
    <cellStyle name="Accent6 9 4" xfId="8677" xr:uid="{00000000-0005-0000-0000-0000405E0000}"/>
    <cellStyle name="Accent6 9 5" xfId="22057" xr:uid="{00000000-0005-0000-0000-0000415E0000}"/>
    <cellStyle name="Accent6 9 6" xfId="20699" xr:uid="{00000000-0005-0000-0000-0000425E0000}"/>
    <cellStyle name="Accent6 9 7" xfId="28275" xr:uid="{00000000-0005-0000-0000-0000435E0000}"/>
    <cellStyle name="Accent6 9 8" xfId="25763" xr:uid="{00000000-0005-0000-0000-0000445E0000}"/>
    <cellStyle name="Accent6 9 9" xfId="24518" xr:uid="{00000000-0005-0000-0000-0000455E0000}"/>
    <cellStyle name="active" xfId="2612" xr:uid="{00000000-0005-0000-0000-0000465E0000}"/>
    <cellStyle name="active 10" xfId="2613" xr:uid="{00000000-0005-0000-0000-0000475E0000}"/>
    <cellStyle name="active 10 10" xfId="20066" xr:uid="{00000000-0005-0000-0000-0000485E0000}"/>
    <cellStyle name="active 10 11" xfId="22678" xr:uid="{00000000-0005-0000-0000-0000495E0000}"/>
    <cellStyle name="active 10 12" xfId="28603" xr:uid="{00000000-0005-0000-0000-00004A5E0000}"/>
    <cellStyle name="active 10 13" xfId="25593" xr:uid="{00000000-0005-0000-0000-00004B5E0000}"/>
    <cellStyle name="active 10 14" xfId="31801" xr:uid="{00000000-0005-0000-0000-00004C5E0000}"/>
    <cellStyle name="active 10 15" xfId="33326" xr:uid="{00000000-0005-0000-0000-00004D5E0000}"/>
    <cellStyle name="active 10 16" xfId="34780" xr:uid="{00000000-0005-0000-0000-00004E5E0000}"/>
    <cellStyle name="active 10 2" xfId="2614" xr:uid="{00000000-0005-0000-0000-00004F5E0000}"/>
    <cellStyle name="active 10 3" xfId="2615" xr:uid="{00000000-0005-0000-0000-0000505E0000}"/>
    <cellStyle name="active 10 4" xfId="8777" xr:uid="{00000000-0005-0000-0000-0000515E0000}"/>
    <cellStyle name="active 10 5" xfId="22143" xr:uid="{00000000-0005-0000-0000-0000525E0000}"/>
    <cellStyle name="active 10 6" xfId="20625" xr:uid="{00000000-0005-0000-0000-0000535E0000}"/>
    <cellStyle name="active 10 7" xfId="23528" xr:uid="{00000000-0005-0000-0000-0000545E0000}"/>
    <cellStyle name="active 10 8" xfId="20512" xr:uid="{00000000-0005-0000-0000-0000555E0000}"/>
    <cellStyle name="active 10 9" xfId="22744" xr:uid="{00000000-0005-0000-0000-0000565E0000}"/>
    <cellStyle name="active 11" xfId="2616" xr:uid="{00000000-0005-0000-0000-0000575E0000}"/>
    <cellStyle name="active 11 10" xfId="23629" xr:uid="{00000000-0005-0000-0000-0000585E0000}"/>
    <cellStyle name="active 11 11" xfId="20587" xr:uid="{00000000-0005-0000-0000-0000595E0000}"/>
    <cellStyle name="active 11 12" xfId="19160" xr:uid="{00000000-0005-0000-0000-00005A5E0000}"/>
    <cellStyle name="active 11 13" xfId="31448" xr:uid="{00000000-0005-0000-0000-00005B5E0000}"/>
    <cellStyle name="active 11 14" xfId="33058" xr:uid="{00000000-0005-0000-0000-00005C5E0000}"/>
    <cellStyle name="active 11 15" xfId="34527" xr:uid="{00000000-0005-0000-0000-00005D5E0000}"/>
    <cellStyle name="active 11 16" xfId="35918" xr:uid="{00000000-0005-0000-0000-00005E5E0000}"/>
    <cellStyle name="active 11 2" xfId="2617" xr:uid="{00000000-0005-0000-0000-00005F5E0000}"/>
    <cellStyle name="active 11 3" xfId="2618" xr:uid="{00000000-0005-0000-0000-0000605E0000}"/>
    <cellStyle name="active 11 4" xfId="8877" xr:uid="{00000000-0005-0000-0000-0000615E0000}"/>
    <cellStyle name="active 11 5" xfId="22228" xr:uid="{00000000-0005-0000-0000-0000625E0000}"/>
    <cellStyle name="active 11 6" xfId="20551" xr:uid="{00000000-0005-0000-0000-0000635E0000}"/>
    <cellStyle name="active 11 7" xfId="24980" xr:uid="{00000000-0005-0000-0000-0000645E0000}"/>
    <cellStyle name="active 11 8" xfId="21741" xr:uid="{00000000-0005-0000-0000-0000655E0000}"/>
    <cellStyle name="active 11 9" xfId="13418" xr:uid="{00000000-0005-0000-0000-0000665E0000}"/>
    <cellStyle name="active 12" xfId="2619" xr:uid="{00000000-0005-0000-0000-0000675E0000}"/>
    <cellStyle name="active 12 10" xfId="29603" xr:uid="{00000000-0005-0000-0000-0000685E0000}"/>
    <cellStyle name="active 12 11" xfId="31110" xr:uid="{00000000-0005-0000-0000-0000695E0000}"/>
    <cellStyle name="active 12 12" xfId="32731" xr:uid="{00000000-0005-0000-0000-00006A5E0000}"/>
    <cellStyle name="active 12 13" xfId="34207" xr:uid="{00000000-0005-0000-0000-00006B5E0000}"/>
    <cellStyle name="active 12 14" xfId="35613" xr:uid="{00000000-0005-0000-0000-00006C5E0000}"/>
    <cellStyle name="active 12 15" xfId="36951" xr:uid="{00000000-0005-0000-0000-00006D5E0000}"/>
    <cellStyle name="active 12 16" xfId="38192" xr:uid="{00000000-0005-0000-0000-00006E5E0000}"/>
    <cellStyle name="active 12 2" xfId="2620" xr:uid="{00000000-0005-0000-0000-00006F5E0000}"/>
    <cellStyle name="active 12 3" xfId="2621" xr:uid="{00000000-0005-0000-0000-0000705E0000}"/>
    <cellStyle name="active 12 4" xfId="8979" xr:uid="{00000000-0005-0000-0000-0000715E0000}"/>
    <cellStyle name="active 12 5" xfId="22307" xr:uid="{00000000-0005-0000-0000-0000725E0000}"/>
    <cellStyle name="active 12 6" xfId="20464" xr:uid="{00000000-0005-0000-0000-0000735E0000}"/>
    <cellStyle name="active 12 7" xfId="21265" xr:uid="{00000000-0005-0000-0000-0000745E0000}"/>
    <cellStyle name="active 12 8" xfId="22250" xr:uid="{00000000-0005-0000-0000-0000755E0000}"/>
    <cellStyle name="active 12 9" xfId="24148" xr:uid="{00000000-0005-0000-0000-0000765E0000}"/>
    <cellStyle name="active 13" xfId="2622" xr:uid="{00000000-0005-0000-0000-0000775E0000}"/>
    <cellStyle name="active 13 10" xfId="32993" xr:uid="{00000000-0005-0000-0000-0000785E0000}"/>
    <cellStyle name="active 13 11" xfId="34462" xr:uid="{00000000-0005-0000-0000-0000795E0000}"/>
    <cellStyle name="active 13 12" xfId="35856" xr:uid="{00000000-0005-0000-0000-00007A5E0000}"/>
    <cellStyle name="active 13 13" xfId="37182" xr:uid="{00000000-0005-0000-0000-00007B5E0000}"/>
    <cellStyle name="active 13 14" xfId="38409" xr:uid="{00000000-0005-0000-0000-00007C5E0000}"/>
    <cellStyle name="active 13 15" xfId="39534" xr:uid="{00000000-0005-0000-0000-00007D5E0000}"/>
    <cellStyle name="active 13 16" xfId="40551" xr:uid="{00000000-0005-0000-0000-00007E5E0000}"/>
    <cellStyle name="active 13 2" xfId="2623" xr:uid="{00000000-0005-0000-0000-00007F5E0000}"/>
    <cellStyle name="active 13 3" xfId="2624" xr:uid="{00000000-0005-0000-0000-0000805E0000}"/>
    <cellStyle name="active 13 4" xfId="9076" xr:uid="{00000000-0005-0000-0000-0000815E0000}"/>
    <cellStyle name="active 13 5" xfId="22396" xr:uid="{00000000-0005-0000-0000-0000825E0000}"/>
    <cellStyle name="active 13 6" xfId="20383" xr:uid="{00000000-0005-0000-0000-0000835E0000}"/>
    <cellStyle name="active 13 7" xfId="23989" xr:uid="{00000000-0005-0000-0000-0000845E0000}"/>
    <cellStyle name="active 13 8" xfId="27026" xr:uid="{00000000-0005-0000-0000-0000855E0000}"/>
    <cellStyle name="active 13 9" xfId="31376" xr:uid="{00000000-0005-0000-0000-0000865E0000}"/>
    <cellStyle name="active 14" xfId="2625" xr:uid="{00000000-0005-0000-0000-0000875E0000}"/>
    <cellStyle name="active 14 10" xfId="19481" xr:uid="{00000000-0005-0000-0000-0000885E0000}"/>
    <cellStyle name="active 14 11" xfId="24651" xr:uid="{00000000-0005-0000-0000-0000895E0000}"/>
    <cellStyle name="active 14 12" xfId="21657" xr:uid="{00000000-0005-0000-0000-00008A5E0000}"/>
    <cellStyle name="active 14 13" xfId="25736" xr:uid="{00000000-0005-0000-0000-00008B5E0000}"/>
    <cellStyle name="active 14 14" xfId="27872" xr:uid="{00000000-0005-0000-0000-00008C5E0000}"/>
    <cellStyle name="active 14 15" xfId="27748" xr:uid="{00000000-0005-0000-0000-00008D5E0000}"/>
    <cellStyle name="active 14 16" xfId="13296" xr:uid="{00000000-0005-0000-0000-00008E5E0000}"/>
    <cellStyle name="active 14 2" xfId="2626" xr:uid="{00000000-0005-0000-0000-00008F5E0000}"/>
    <cellStyle name="active 14 3" xfId="2627" xr:uid="{00000000-0005-0000-0000-0000905E0000}"/>
    <cellStyle name="active 14 4" xfId="9172" xr:uid="{00000000-0005-0000-0000-0000915E0000}"/>
    <cellStyle name="active 14 5" xfId="22474" xr:uid="{00000000-0005-0000-0000-0000925E0000}"/>
    <cellStyle name="active 14 6" xfId="20304" xr:uid="{00000000-0005-0000-0000-0000935E0000}"/>
    <cellStyle name="active 14 7" xfId="27223" xr:uid="{00000000-0005-0000-0000-0000945E0000}"/>
    <cellStyle name="active 14 8" xfId="13508" xr:uid="{00000000-0005-0000-0000-0000955E0000}"/>
    <cellStyle name="active 14 9" xfId="19405" xr:uid="{00000000-0005-0000-0000-0000965E0000}"/>
    <cellStyle name="active 15" xfId="2628" xr:uid="{00000000-0005-0000-0000-0000975E0000}"/>
    <cellStyle name="active 15 10" xfId="21420" xr:uid="{00000000-0005-0000-0000-0000985E0000}"/>
    <cellStyle name="active 15 11" xfId="24542" xr:uid="{00000000-0005-0000-0000-0000995E0000}"/>
    <cellStyle name="active 15 12" xfId="29567" xr:uid="{00000000-0005-0000-0000-00009A5E0000}"/>
    <cellStyle name="active 15 13" xfId="25927" xr:uid="{00000000-0005-0000-0000-00009B5E0000}"/>
    <cellStyle name="active 15 14" xfId="19841" xr:uid="{00000000-0005-0000-0000-00009C5E0000}"/>
    <cellStyle name="active 15 15" xfId="26331" xr:uid="{00000000-0005-0000-0000-00009D5E0000}"/>
    <cellStyle name="active 15 16" xfId="27510" xr:uid="{00000000-0005-0000-0000-00009E5E0000}"/>
    <cellStyle name="active 15 2" xfId="2629" xr:uid="{00000000-0005-0000-0000-00009F5E0000}"/>
    <cellStyle name="active 15 3" xfId="2630" xr:uid="{00000000-0005-0000-0000-0000A05E0000}"/>
    <cellStyle name="active 15 4" xfId="9268" xr:uid="{00000000-0005-0000-0000-0000A15E0000}"/>
    <cellStyle name="active 15 5" xfId="22550" xr:uid="{00000000-0005-0000-0000-0000A25E0000}"/>
    <cellStyle name="active 15 6" xfId="20221" xr:uid="{00000000-0005-0000-0000-0000A35E0000}"/>
    <cellStyle name="active 15 7" xfId="25162" xr:uid="{00000000-0005-0000-0000-0000A45E0000}"/>
    <cellStyle name="active 15 8" xfId="26213" xr:uid="{00000000-0005-0000-0000-0000A55E0000}"/>
    <cellStyle name="active 15 9" xfId="21066" xr:uid="{00000000-0005-0000-0000-0000A65E0000}"/>
    <cellStyle name="active 16" xfId="2631" xr:uid="{00000000-0005-0000-0000-0000A75E0000}"/>
    <cellStyle name="active 16 10" xfId="25524" xr:uid="{00000000-0005-0000-0000-0000A85E0000}"/>
    <cellStyle name="active 16 11" xfId="25449" xr:uid="{00000000-0005-0000-0000-0000A95E0000}"/>
    <cellStyle name="active 16 12" xfId="30480" xr:uid="{00000000-0005-0000-0000-0000AA5E0000}"/>
    <cellStyle name="active 16 13" xfId="32118" xr:uid="{00000000-0005-0000-0000-0000AB5E0000}"/>
    <cellStyle name="active 16 14" xfId="33629" xr:uid="{00000000-0005-0000-0000-0000AC5E0000}"/>
    <cellStyle name="active 16 15" xfId="35069" xr:uid="{00000000-0005-0000-0000-0000AD5E0000}"/>
    <cellStyle name="active 16 16" xfId="36432" xr:uid="{00000000-0005-0000-0000-0000AE5E0000}"/>
    <cellStyle name="active 16 2" xfId="2632" xr:uid="{00000000-0005-0000-0000-0000AF5E0000}"/>
    <cellStyle name="active 16 3" xfId="2633" xr:uid="{00000000-0005-0000-0000-0000B05E0000}"/>
    <cellStyle name="active 16 4" xfId="9362" xr:uid="{00000000-0005-0000-0000-0000B15E0000}"/>
    <cellStyle name="active 16 5" xfId="22626" xr:uid="{00000000-0005-0000-0000-0000B25E0000}"/>
    <cellStyle name="active 16 6" xfId="20145" xr:uid="{00000000-0005-0000-0000-0000B35E0000}"/>
    <cellStyle name="active 16 7" xfId="27445" xr:uid="{00000000-0005-0000-0000-0000B45E0000}"/>
    <cellStyle name="active 16 8" xfId="27199" xr:uid="{00000000-0005-0000-0000-0000B55E0000}"/>
    <cellStyle name="active 16 9" xfId="19480" xr:uid="{00000000-0005-0000-0000-0000B65E0000}"/>
    <cellStyle name="active 17" xfId="2634" xr:uid="{00000000-0005-0000-0000-0000B75E0000}"/>
    <cellStyle name="active 17 10" xfId="19234" xr:uid="{00000000-0005-0000-0000-0000B85E0000}"/>
    <cellStyle name="active 17 11" xfId="19635" xr:uid="{00000000-0005-0000-0000-0000B95E0000}"/>
    <cellStyle name="active 17 12" xfId="27081" xr:uid="{00000000-0005-0000-0000-0000BA5E0000}"/>
    <cellStyle name="active 17 13" xfId="20333" xr:uid="{00000000-0005-0000-0000-0000BB5E0000}"/>
    <cellStyle name="active 17 14" xfId="24300" xr:uid="{00000000-0005-0000-0000-0000BC5E0000}"/>
    <cellStyle name="active 17 2" xfId="13518" xr:uid="{00000000-0005-0000-0000-0000BD5E0000}"/>
    <cellStyle name="active 17 3" xfId="25950" xr:uid="{00000000-0005-0000-0000-0000BE5E0000}"/>
    <cellStyle name="active 17 4" xfId="19804" xr:uid="{00000000-0005-0000-0000-0000BF5E0000}"/>
    <cellStyle name="active 17 5" xfId="21612" xr:uid="{00000000-0005-0000-0000-0000C05E0000}"/>
    <cellStyle name="active 17 6" xfId="21115" xr:uid="{00000000-0005-0000-0000-0000C15E0000}"/>
    <cellStyle name="active 17 7" xfId="19550" xr:uid="{00000000-0005-0000-0000-0000C25E0000}"/>
    <cellStyle name="active 17 8" xfId="27991" xr:uid="{00000000-0005-0000-0000-0000C35E0000}"/>
    <cellStyle name="active 17 9" xfId="22962" xr:uid="{00000000-0005-0000-0000-0000C45E0000}"/>
    <cellStyle name="active 18" xfId="2635" xr:uid="{00000000-0005-0000-0000-0000C55E0000}"/>
    <cellStyle name="active 18 10" xfId="37821" xr:uid="{00000000-0005-0000-0000-0000C65E0000}"/>
    <cellStyle name="active 18 11" xfId="38992" xr:uid="{00000000-0005-0000-0000-0000C75E0000}"/>
    <cellStyle name="active 18 12" xfId="40067" xr:uid="{00000000-0005-0000-0000-0000C85E0000}"/>
    <cellStyle name="active 18 13" xfId="41008" xr:uid="{00000000-0005-0000-0000-0000C95E0000}"/>
    <cellStyle name="active 18 14" xfId="41805" xr:uid="{00000000-0005-0000-0000-0000CA5E0000}"/>
    <cellStyle name="active 18 2" xfId="15858" xr:uid="{00000000-0005-0000-0000-0000CB5E0000}"/>
    <cellStyle name="active 18 3" xfId="27712" xr:uid="{00000000-0005-0000-0000-0000CC5E0000}"/>
    <cellStyle name="active 18 4" xfId="29016" xr:uid="{00000000-0005-0000-0000-0000CD5E0000}"/>
    <cellStyle name="active 18 5" xfId="30619" xr:uid="{00000000-0005-0000-0000-0000CE5E0000}"/>
    <cellStyle name="active 18 6" xfId="32253" xr:uid="{00000000-0005-0000-0000-0000CF5E0000}"/>
    <cellStyle name="active 18 7" xfId="33760" xr:uid="{00000000-0005-0000-0000-0000D05E0000}"/>
    <cellStyle name="active 18 8" xfId="35192" xr:uid="{00000000-0005-0000-0000-0000D15E0000}"/>
    <cellStyle name="active 18 9" xfId="36549" xr:uid="{00000000-0005-0000-0000-0000D25E0000}"/>
    <cellStyle name="active 19" xfId="2636" xr:uid="{00000000-0005-0000-0000-0000D35E0000}"/>
    <cellStyle name="active 19 10" xfId="37137" xr:uid="{00000000-0005-0000-0000-0000D45E0000}"/>
    <cellStyle name="active 19 11" xfId="38364" xr:uid="{00000000-0005-0000-0000-0000D55E0000}"/>
    <cellStyle name="active 19 12" xfId="39490" xr:uid="{00000000-0005-0000-0000-0000D65E0000}"/>
    <cellStyle name="active 19 13" xfId="40509" xr:uid="{00000000-0005-0000-0000-0000D75E0000}"/>
    <cellStyle name="active 19 14" xfId="41377" xr:uid="{00000000-0005-0000-0000-0000D85E0000}"/>
    <cellStyle name="active 19 2" xfId="15953" xr:uid="{00000000-0005-0000-0000-0000D95E0000}"/>
    <cellStyle name="active 19 3" xfId="27788" xr:uid="{00000000-0005-0000-0000-0000DA5E0000}"/>
    <cellStyle name="active 19 4" xfId="25972" xr:uid="{00000000-0005-0000-0000-0000DB5E0000}"/>
    <cellStyle name="active 19 5" xfId="9462" xr:uid="{00000000-0005-0000-0000-0000DC5E0000}"/>
    <cellStyle name="active 19 6" xfId="31334" xr:uid="{00000000-0005-0000-0000-0000DD5E0000}"/>
    <cellStyle name="active 19 7" xfId="32942" xr:uid="{00000000-0005-0000-0000-0000DE5E0000}"/>
    <cellStyle name="active 19 8" xfId="34414" xr:uid="{00000000-0005-0000-0000-0000DF5E0000}"/>
    <cellStyle name="active 19 9" xfId="35810" xr:uid="{00000000-0005-0000-0000-0000E05E0000}"/>
    <cellStyle name="active 2" xfId="2637" xr:uid="{00000000-0005-0000-0000-0000E15E0000}"/>
    <cellStyle name="active 2 10" xfId="24621" xr:uid="{00000000-0005-0000-0000-0000E25E0000}"/>
    <cellStyle name="active 2 11" xfId="27404" xr:uid="{00000000-0005-0000-0000-0000E35E0000}"/>
    <cellStyle name="active 2 12" xfId="19166" xr:uid="{00000000-0005-0000-0000-0000E45E0000}"/>
    <cellStyle name="active 2 13" xfId="21940" xr:uid="{00000000-0005-0000-0000-0000E55E0000}"/>
    <cellStyle name="active 2 14" xfId="23174" xr:uid="{00000000-0005-0000-0000-0000E65E0000}"/>
    <cellStyle name="active 2 15" xfId="21766" xr:uid="{00000000-0005-0000-0000-0000E75E0000}"/>
    <cellStyle name="active 2 16" xfId="31691" xr:uid="{00000000-0005-0000-0000-0000E85E0000}"/>
    <cellStyle name="active 2 2" xfId="2638" xr:uid="{00000000-0005-0000-0000-0000E95E0000}"/>
    <cellStyle name="active 2 3" xfId="2639" xr:uid="{00000000-0005-0000-0000-0000EA5E0000}"/>
    <cellStyle name="active 2 4" xfId="7981" xr:uid="{00000000-0005-0000-0000-0000EB5E0000}"/>
    <cellStyle name="active 2 5" xfId="21488" xr:uid="{00000000-0005-0000-0000-0000EC5E0000}"/>
    <cellStyle name="active 2 6" xfId="23451" xr:uid="{00000000-0005-0000-0000-0000ED5E0000}"/>
    <cellStyle name="active 2 7" xfId="27734" xr:uid="{00000000-0005-0000-0000-0000EE5E0000}"/>
    <cellStyle name="active 2 8" xfId="22587" xr:uid="{00000000-0005-0000-0000-0000EF5E0000}"/>
    <cellStyle name="active 2 9" xfId="29180" xr:uid="{00000000-0005-0000-0000-0000F05E0000}"/>
    <cellStyle name="active 20" xfId="2640" xr:uid="{00000000-0005-0000-0000-0000F15E0000}"/>
    <cellStyle name="active 20 10" xfId="36154" xr:uid="{00000000-0005-0000-0000-0000F25E0000}"/>
    <cellStyle name="active 20 11" xfId="37456" xr:uid="{00000000-0005-0000-0000-0000F35E0000}"/>
    <cellStyle name="active 20 12" xfId="38661" xr:uid="{00000000-0005-0000-0000-0000F45E0000}"/>
    <cellStyle name="active 20 13" xfId="39765" xr:uid="{00000000-0005-0000-0000-0000F55E0000}"/>
    <cellStyle name="active 20 14" xfId="40751" xr:uid="{00000000-0005-0000-0000-0000F65E0000}"/>
    <cellStyle name="active 20 2" xfId="16050" xr:uid="{00000000-0005-0000-0000-0000F75E0000}"/>
    <cellStyle name="active 20 3" xfId="27867" xr:uid="{00000000-0005-0000-0000-0000F85E0000}"/>
    <cellStyle name="active 20 4" xfId="25936" xr:uid="{00000000-0005-0000-0000-0000F95E0000}"/>
    <cellStyle name="active 20 5" xfId="9456" xr:uid="{00000000-0005-0000-0000-0000FA5E0000}"/>
    <cellStyle name="active 20 6" xfId="9789" xr:uid="{00000000-0005-0000-0000-0000FB5E0000}"/>
    <cellStyle name="active 20 7" xfId="31789" xr:uid="{00000000-0005-0000-0000-0000FC5E0000}"/>
    <cellStyle name="active 20 8" xfId="33315" xr:uid="{00000000-0005-0000-0000-0000FD5E0000}"/>
    <cellStyle name="active 20 9" xfId="34769" xr:uid="{00000000-0005-0000-0000-0000FE5E0000}"/>
    <cellStyle name="active 21" xfId="2641" xr:uid="{00000000-0005-0000-0000-0000FF5E0000}"/>
    <cellStyle name="active 21 10" xfId="34960" xr:uid="{00000000-0005-0000-0000-0000005F0000}"/>
    <cellStyle name="active 21 11" xfId="36331" xr:uid="{00000000-0005-0000-0000-0000015F0000}"/>
    <cellStyle name="active 21 12" xfId="37625" xr:uid="{00000000-0005-0000-0000-0000025F0000}"/>
    <cellStyle name="active 21 13" xfId="38815" xr:uid="{00000000-0005-0000-0000-0000035F0000}"/>
    <cellStyle name="active 21 14" xfId="39903" xr:uid="{00000000-0005-0000-0000-0000045F0000}"/>
    <cellStyle name="active 21 2" xfId="16147" xr:uid="{00000000-0005-0000-0000-0000055F0000}"/>
    <cellStyle name="active 21 3" xfId="27944" xr:uid="{00000000-0005-0000-0000-0000065F0000}"/>
    <cellStyle name="active 21 4" xfId="22948" xr:uid="{00000000-0005-0000-0000-0000075F0000}"/>
    <cellStyle name="active 21 5" xfId="19221" xr:uid="{00000000-0005-0000-0000-0000085F0000}"/>
    <cellStyle name="active 21 6" xfId="28821" xr:uid="{00000000-0005-0000-0000-0000095F0000}"/>
    <cellStyle name="active 21 7" xfId="30366" xr:uid="{00000000-0005-0000-0000-00000A5F0000}"/>
    <cellStyle name="active 21 8" xfId="32004" xr:uid="{00000000-0005-0000-0000-00000B5F0000}"/>
    <cellStyle name="active 21 9" xfId="33518" xr:uid="{00000000-0005-0000-0000-00000C5F0000}"/>
    <cellStyle name="active 22" xfId="2642" xr:uid="{00000000-0005-0000-0000-00000D5F0000}"/>
    <cellStyle name="active 22 10" xfId="29252" xr:uid="{00000000-0005-0000-0000-00000E5F0000}"/>
    <cellStyle name="active 22 11" xfId="27913" xr:uid="{00000000-0005-0000-0000-00000F5F0000}"/>
    <cellStyle name="active 22 12" xfId="28511" xr:uid="{00000000-0005-0000-0000-0000105F0000}"/>
    <cellStyle name="active 22 13" xfId="3189" xr:uid="{00000000-0005-0000-0000-0000115F0000}"/>
    <cellStyle name="active 22 14" xfId="28825" xr:uid="{00000000-0005-0000-0000-0000125F0000}"/>
    <cellStyle name="active 22 2" xfId="16243" xr:uid="{00000000-0005-0000-0000-0000135F0000}"/>
    <cellStyle name="active 22 3" xfId="28019" xr:uid="{00000000-0005-0000-0000-0000145F0000}"/>
    <cellStyle name="active 22 4" xfId="25853" xr:uid="{00000000-0005-0000-0000-0000155F0000}"/>
    <cellStyle name="active 22 5" xfId="26888" xr:uid="{00000000-0005-0000-0000-0000165F0000}"/>
    <cellStyle name="active 22 6" xfId="13419" xr:uid="{00000000-0005-0000-0000-0000175F0000}"/>
    <cellStyle name="active 22 7" xfId="21621" xr:uid="{00000000-0005-0000-0000-0000185F0000}"/>
    <cellStyle name="active 22 8" xfId="30231" xr:uid="{00000000-0005-0000-0000-0000195F0000}"/>
    <cellStyle name="active 22 9" xfId="13486" xr:uid="{00000000-0005-0000-0000-00001A5F0000}"/>
    <cellStyle name="active 23" xfId="2643" xr:uid="{00000000-0005-0000-0000-00001B5F0000}"/>
    <cellStyle name="active 23 10" xfId="19945" xr:uid="{00000000-0005-0000-0000-00001C5F0000}"/>
    <cellStyle name="active 23 11" xfId="9487" xr:uid="{00000000-0005-0000-0000-00001D5F0000}"/>
    <cellStyle name="active 23 12" xfId="26852" xr:uid="{00000000-0005-0000-0000-00001E5F0000}"/>
    <cellStyle name="active 23 13" xfId="19547" xr:uid="{00000000-0005-0000-0000-00001F5F0000}"/>
    <cellStyle name="active 23 14" xfId="21367" xr:uid="{00000000-0005-0000-0000-0000205F0000}"/>
    <cellStyle name="active 23 2" xfId="16339" xr:uid="{00000000-0005-0000-0000-0000215F0000}"/>
    <cellStyle name="active 23 3" xfId="28096" xr:uid="{00000000-0005-0000-0000-0000225F0000}"/>
    <cellStyle name="active 23 4" xfId="22900" xr:uid="{00000000-0005-0000-0000-0000235F0000}"/>
    <cellStyle name="active 23 5" xfId="19259" xr:uid="{00000000-0005-0000-0000-0000245F0000}"/>
    <cellStyle name="active 23 6" xfId="28653" xr:uid="{00000000-0005-0000-0000-0000255F0000}"/>
    <cellStyle name="active 23 7" xfId="26218" xr:uid="{00000000-0005-0000-0000-0000265F0000}"/>
    <cellStyle name="active 23 8" xfId="26205" xr:uid="{00000000-0005-0000-0000-0000275F0000}"/>
    <cellStyle name="active 23 9" xfId="13560" xr:uid="{00000000-0005-0000-0000-0000285F0000}"/>
    <cellStyle name="active 24" xfId="2644" xr:uid="{00000000-0005-0000-0000-0000295F0000}"/>
    <cellStyle name="active 24 10" xfId="23612" xr:uid="{00000000-0005-0000-0000-00002A5F0000}"/>
    <cellStyle name="active 24 11" xfId="20339" xr:uid="{00000000-0005-0000-0000-00002B5F0000}"/>
    <cellStyle name="active 24 12" xfId="19158" xr:uid="{00000000-0005-0000-0000-00002C5F0000}"/>
    <cellStyle name="active 24 13" xfId="32339" xr:uid="{00000000-0005-0000-0000-00002D5F0000}"/>
    <cellStyle name="active 24 14" xfId="33838" xr:uid="{00000000-0005-0000-0000-00002E5F0000}"/>
    <cellStyle name="active 24 2" xfId="16435" xr:uid="{00000000-0005-0000-0000-00002F5F0000}"/>
    <cellStyle name="active 24 3" xfId="28169" xr:uid="{00000000-0005-0000-0000-0000305F0000}"/>
    <cellStyle name="active 24 4" xfId="22864" xr:uid="{00000000-0005-0000-0000-0000315F0000}"/>
    <cellStyle name="active 24 5" xfId="19280" xr:uid="{00000000-0005-0000-0000-0000325F0000}"/>
    <cellStyle name="active 24 6" xfId="25295" xr:uid="{00000000-0005-0000-0000-0000335F0000}"/>
    <cellStyle name="active 24 7" xfId="19189" xr:uid="{00000000-0005-0000-0000-0000345F0000}"/>
    <cellStyle name="active 24 8" xfId="30057" xr:uid="{00000000-0005-0000-0000-0000355F0000}"/>
    <cellStyle name="active 24 9" xfId="20963" xr:uid="{00000000-0005-0000-0000-0000365F0000}"/>
    <cellStyle name="active 25" xfId="2645" xr:uid="{00000000-0005-0000-0000-0000375F0000}"/>
    <cellStyle name="active 25 10" xfId="27133" xr:uid="{00000000-0005-0000-0000-0000385F0000}"/>
    <cellStyle name="active 25 11" xfId="27001" xr:uid="{00000000-0005-0000-0000-0000395F0000}"/>
    <cellStyle name="active 25 12" xfId="13444" xr:uid="{00000000-0005-0000-0000-00003A5F0000}"/>
    <cellStyle name="active 25 13" xfId="27100" xr:uid="{00000000-0005-0000-0000-00003B5F0000}"/>
    <cellStyle name="active 25 14" xfId="19442" xr:uid="{00000000-0005-0000-0000-00003C5F0000}"/>
    <cellStyle name="active 25 2" xfId="16531" xr:uid="{00000000-0005-0000-0000-00003D5F0000}"/>
    <cellStyle name="active 25 3" xfId="28243" xr:uid="{00000000-0005-0000-0000-00003E5F0000}"/>
    <cellStyle name="active 25 4" xfId="22827" xr:uid="{00000000-0005-0000-0000-00003F5F0000}"/>
    <cellStyle name="active 25 5" xfId="19297" xr:uid="{00000000-0005-0000-0000-0000405F0000}"/>
    <cellStyle name="active 25 6" xfId="21577" xr:uid="{00000000-0005-0000-0000-0000415F0000}"/>
    <cellStyle name="active 25 7" xfId="25728" xr:uid="{00000000-0005-0000-0000-0000425F0000}"/>
    <cellStyle name="active 25 8" xfId="19022" xr:uid="{00000000-0005-0000-0000-0000435F0000}"/>
    <cellStyle name="active 25 9" xfId="22434" xr:uid="{00000000-0005-0000-0000-0000445F0000}"/>
    <cellStyle name="active 26" xfId="2646" xr:uid="{00000000-0005-0000-0000-0000455F0000}"/>
    <cellStyle name="active 26 10" xfId="31379" xr:uid="{00000000-0005-0000-0000-0000465F0000}"/>
    <cellStyle name="active 26 11" xfId="32996" xr:uid="{00000000-0005-0000-0000-0000475F0000}"/>
    <cellStyle name="active 26 12" xfId="34465" xr:uid="{00000000-0005-0000-0000-0000485F0000}"/>
    <cellStyle name="active 26 13" xfId="35858" xr:uid="{00000000-0005-0000-0000-0000495F0000}"/>
    <cellStyle name="active 26 14" xfId="37184" xr:uid="{00000000-0005-0000-0000-00004A5F0000}"/>
    <cellStyle name="active 26 2" xfId="16627" xr:uid="{00000000-0005-0000-0000-00004B5F0000}"/>
    <cellStyle name="active 26 3" xfId="28315" xr:uid="{00000000-0005-0000-0000-00004C5F0000}"/>
    <cellStyle name="active 26 4" xfId="22791" xr:uid="{00000000-0005-0000-0000-00004D5F0000}"/>
    <cellStyle name="active 26 5" xfId="19983" xr:uid="{00000000-0005-0000-0000-00004E5F0000}"/>
    <cellStyle name="active 26 6" xfId="21695" xr:uid="{00000000-0005-0000-0000-00004F5F0000}"/>
    <cellStyle name="active 26 7" xfId="23146" xr:uid="{00000000-0005-0000-0000-0000505F0000}"/>
    <cellStyle name="active 26 8" xfId="23469" xr:uid="{00000000-0005-0000-0000-0000515F0000}"/>
    <cellStyle name="active 26 9" xfId="20822" xr:uid="{00000000-0005-0000-0000-0000525F0000}"/>
    <cellStyle name="active 27" xfId="2647" xr:uid="{00000000-0005-0000-0000-0000535F0000}"/>
    <cellStyle name="active 27 10" xfId="24803" xr:uid="{00000000-0005-0000-0000-0000545F0000}"/>
    <cellStyle name="active 27 11" xfId="31624" xr:uid="{00000000-0005-0000-0000-0000555F0000}"/>
    <cellStyle name="active 27 12" xfId="33227" xr:uid="{00000000-0005-0000-0000-0000565F0000}"/>
    <cellStyle name="active 27 13" xfId="34683" xr:uid="{00000000-0005-0000-0000-0000575F0000}"/>
    <cellStyle name="active 27 14" xfId="36072" xr:uid="{00000000-0005-0000-0000-0000585F0000}"/>
    <cellStyle name="active 27 2" xfId="16723" xr:uid="{00000000-0005-0000-0000-0000595F0000}"/>
    <cellStyle name="active 27 3" xfId="28395" xr:uid="{00000000-0005-0000-0000-00005A5F0000}"/>
    <cellStyle name="active 27 4" xfId="22754" xr:uid="{00000000-0005-0000-0000-00005B5F0000}"/>
    <cellStyle name="active 27 5" xfId="20020" xr:uid="{00000000-0005-0000-0000-00005C5F0000}"/>
    <cellStyle name="active 27 6" xfId="22163" xr:uid="{00000000-0005-0000-0000-00005D5F0000}"/>
    <cellStyle name="active 27 7" xfId="27914" xr:uid="{00000000-0005-0000-0000-00005E5F0000}"/>
    <cellStyle name="active 27 8" xfId="22333" xr:uid="{00000000-0005-0000-0000-00005F5F0000}"/>
    <cellStyle name="active 27 9" xfId="19217" xr:uid="{00000000-0005-0000-0000-0000605F0000}"/>
    <cellStyle name="active 28" xfId="2648" xr:uid="{00000000-0005-0000-0000-0000615F0000}"/>
    <cellStyle name="active 28 10" xfId="25375" xr:uid="{00000000-0005-0000-0000-0000625F0000}"/>
    <cellStyle name="active 28 11" xfId="27505" xr:uid="{00000000-0005-0000-0000-0000635F0000}"/>
    <cellStyle name="active 28 12" xfId="21406" xr:uid="{00000000-0005-0000-0000-0000645F0000}"/>
    <cellStyle name="active 28 13" xfId="28742" xr:uid="{00000000-0005-0000-0000-0000655F0000}"/>
    <cellStyle name="active 28 14" xfId="30286" xr:uid="{00000000-0005-0000-0000-0000665F0000}"/>
    <cellStyle name="active 28 2" xfId="16819" xr:uid="{00000000-0005-0000-0000-0000675F0000}"/>
    <cellStyle name="active 28 3" xfId="28477" xr:uid="{00000000-0005-0000-0000-0000685F0000}"/>
    <cellStyle name="active 28 4" xfId="22717" xr:uid="{00000000-0005-0000-0000-0000695F0000}"/>
    <cellStyle name="active 28 5" xfId="20057" xr:uid="{00000000-0005-0000-0000-00006A5F0000}"/>
    <cellStyle name="active 28 6" xfId="26387" xr:uid="{00000000-0005-0000-0000-00006B5F0000}"/>
    <cellStyle name="active 28 7" xfId="28446" xr:uid="{00000000-0005-0000-0000-00006C5F0000}"/>
    <cellStyle name="active 28 8" xfId="25674" xr:uid="{00000000-0005-0000-0000-00006D5F0000}"/>
    <cellStyle name="active 28 9" xfId="23092" xr:uid="{00000000-0005-0000-0000-00006E5F0000}"/>
    <cellStyle name="active 29" xfId="2649" xr:uid="{00000000-0005-0000-0000-00006F5F0000}"/>
    <cellStyle name="active 29 10" xfId="36818" xr:uid="{00000000-0005-0000-0000-0000705F0000}"/>
    <cellStyle name="active 29 11" xfId="38067" xr:uid="{00000000-0005-0000-0000-0000715F0000}"/>
    <cellStyle name="active 29 12" xfId="39218" xr:uid="{00000000-0005-0000-0000-0000725F0000}"/>
    <cellStyle name="active 29 13" xfId="40265" xr:uid="{00000000-0005-0000-0000-0000735F0000}"/>
    <cellStyle name="active 29 14" xfId="41172" xr:uid="{00000000-0005-0000-0000-0000745F0000}"/>
    <cellStyle name="active 29 2" xfId="16915" xr:uid="{00000000-0005-0000-0000-0000755F0000}"/>
    <cellStyle name="active 29 3" xfId="28560" xr:uid="{00000000-0005-0000-0000-0000765F0000}"/>
    <cellStyle name="active 29 4" xfId="19323" xr:uid="{00000000-0005-0000-0000-0000775F0000}"/>
    <cellStyle name="active 29 5" xfId="29437" xr:uid="{00000000-0005-0000-0000-0000785F0000}"/>
    <cellStyle name="active 29 6" xfId="28270" xr:uid="{00000000-0005-0000-0000-0000795F0000}"/>
    <cellStyle name="active 29 7" xfId="32578" xr:uid="{00000000-0005-0000-0000-00007A5F0000}"/>
    <cellStyle name="active 29 8" xfId="34061" xr:uid="{00000000-0005-0000-0000-00007B5F0000}"/>
    <cellStyle name="active 29 9" xfId="35476" xr:uid="{00000000-0005-0000-0000-00007C5F0000}"/>
    <cellStyle name="active 3" xfId="2650" xr:uid="{00000000-0005-0000-0000-00007D5F0000}"/>
    <cellStyle name="active 3 10" xfId="32359" xr:uid="{00000000-0005-0000-0000-00007E5F0000}"/>
    <cellStyle name="active 3 11" xfId="33856" xr:uid="{00000000-0005-0000-0000-00007F5F0000}"/>
    <cellStyle name="active 3 12" xfId="35279" xr:uid="{00000000-0005-0000-0000-0000805F0000}"/>
    <cellStyle name="active 3 13" xfId="36631" xr:uid="{00000000-0005-0000-0000-0000815F0000}"/>
    <cellStyle name="active 3 14" xfId="37894" xr:uid="{00000000-0005-0000-0000-0000825F0000}"/>
    <cellStyle name="active 3 15" xfId="39058" xr:uid="{00000000-0005-0000-0000-0000835F0000}"/>
    <cellStyle name="active 3 16" xfId="40123" xr:uid="{00000000-0005-0000-0000-0000845F0000}"/>
    <cellStyle name="active 3 2" xfId="2651" xr:uid="{00000000-0005-0000-0000-0000855F0000}"/>
    <cellStyle name="active 3 3" xfId="2652" xr:uid="{00000000-0005-0000-0000-0000865F0000}"/>
    <cellStyle name="active 3 4" xfId="8081" xr:uid="{00000000-0005-0000-0000-0000875F0000}"/>
    <cellStyle name="active 3 5" xfId="21570" xr:uid="{00000000-0005-0000-0000-0000885F0000}"/>
    <cellStyle name="active 3 6" xfId="26620" xr:uid="{00000000-0005-0000-0000-0000895F0000}"/>
    <cellStyle name="active 3 7" xfId="19518" xr:uid="{00000000-0005-0000-0000-00008A5F0000}"/>
    <cellStyle name="active 3 8" xfId="29200" xr:uid="{00000000-0005-0000-0000-00008B5F0000}"/>
    <cellStyle name="active 3 9" xfId="30726" xr:uid="{00000000-0005-0000-0000-00008C5F0000}"/>
    <cellStyle name="active 30" xfId="2653" xr:uid="{00000000-0005-0000-0000-00008D5F0000}"/>
    <cellStyle name="active 30 10" xfId="38695" xr:uid="{00000000-0005-0000-0000-00008E5F0000}"/>
    <cellStyle name="active 30 11" xfId="39797" xr:uid="{00000000-0005-0000-0000-00008F5F0000}"/>
    <cellStyle name="active 30 12" xfId="40780" xr:uid="{00000000-0005-0000-0000-0000905F0000}"/>
    <cellStyle name="active 30 13" xfId="41611" xr:uid="{00000000-0005-0000-0000-0000915F0000}"/>
    <cellStyle name="active 30 14" xfId="42300" xr:uid="{00000000-0005-0000-0000-0000925F0000}"/>
    <cellStyle name="active 30 2" xfId="17011" xr:uid="{00000000-0005-0000-0000-0000935F0000}"/>
    <cellStyle name="active 30 3" xfId="28634" xr:uid="{00000000-0005-0000-0000-0000945F0000}"/>
    <cellStyle name="active 30 4" xfId="30258" xr:uid="{00000000-0005-0000-0000-0000955F0000}"/>
    <cellStyle name="active 30 5" xfId="31831" xr:uid="{00000000-0005-0000-0000-0000965F0000}"/>
    <cellStyle name="active 30 6" xfId="33356" xr:uid="{00000000-0005-0000-0000-0000975F0000}"/>
    <cellStyle name="active 30 7" xfId="34809" xr:uid="{00000000-0005-0000-0000-0000985F0000}"/>
    <cellStyle name="active 30 8" xfId="36192" xr:uid="{00000000-0005-0000-0000-0000995F0000}"/>
    <cellStyle name="active 30 9" xfId="37493" xr:uid="{00000000-0005-0000-0000-00009A5F0000}"/>
    <cellStyle name="active 31" xfId="2654" xr:uid="{00000000-0005-0000-0000-00009B5F0000}"/>
    <cellStyle name="active 31 10" xfId="38742" xr:uid="{00000000-0005-0000-0000-00009C5F0000}"/>
    <cellStyle name="active 31 11" xfId="39839" xr:uid="{00000000-0005-0000-0000-00009D5F0000}"/>
    <cellStyle name="active 31 12" xfId="40816" xr:uid="{00000000-0005-0000-0000-00009E5F0000}"/>
    <cellStyle name="active 31 13" xfId="41642" xr:uid="{00000000-0005-0000-0000-00009F5F0000}"/>
    <cellStyle name="active 31 14" xfId="42330" xr:uid="{00000000-0005-0000-0000-0000A05F0000}"/>
    <cellStyle name="active 31 2" xfId="17107" xr:uid="{00000000-0005-0000-0000-0000A15F0000}"/>
    <cellStyle name="active 31 3" xfId="28718" xr:uid="{00000000-0005-0000-0000-0000A25F0000}"/>
    <cellStyle name="active 31 4" xfId="30329" xr:uid="{00000000-0005-0000-0000-0000A35F0000}"/>
    <cellStyle name="active 31 5" xfId="31900" xr:uid="{00000000-0005-0000-0000-0000A45F0000}"/>
    <cellStyle name="active 31 6" xfId="33422" xr:uid="{00000000-0005-0000-0000-0000A55F0000}"/>
    <cellStyle name="active 31 7" xfId="34870" xr:uid="{00000000-0005-0000-0000-0000A65F0000}"/>
    <cellStyle name="active 31 8" xfId="36249" xr:uid="{00000000-0005-0000-0000-0000A75F0000}"/>
    <cellStyle name="active 31 9" xfId="37546" xr:uid="{00000000-0005-0000-0000-0000A85F0000}"/>
    <cellStyle name="active 32" xfId="2655" xr:uid="{00000000-0005-0000-0000-0000A95F0000}"/>
    <cellStyle name="active 32 10" xfId="38793" xr:uid="{00000000-0005-0000-0000-0000AA5F0000}"/>
    <cellStyle name="active 32 11" xfId="39885" xr:uid="{00000000-0005-0000-0000-0000AB5F0000}"/>
    <cellStyle name="active 32 12" xfId="40855" xr:uid="{00000000-0005-0000-0000-0000AC5F0000}"/>
    <cellStyle name="active 32 13" xfId="41676" xr:uid="{00000000-0005-0000-0000-0000AD5F0000}"/>
    <cellStyle name="active 32 14" xfId="42360" xr:uid="{00000000-0005-0000-0000-0000AE5F0000}"/>
    <cellStyle name="active 32 2" xfId="17203" xr:uid="{00000000-0005-0000-0000-0000AF5F0000}"/>
    <cellStyle name="active 32 3" xfId="28785" xr:uid="{00000000-0005-0000-0000-0000B05F0000}"/>
    <cellStyle name="active 32 4" xfId="30398" xr:uid="{00000000-0005-0000-0000-0000B15F0000}"/>
    <cellStyle name="active 32 5" xfId="31970" xr:uid="{00000000-0005-0000-0000-0000B25F0000}"/>
    <cellStyle name="active 32 6" xfId="33486" xr:uid="{00000000-0005-0000-0000-0000B35F0000}"/>
    <cellStyle name="active 32 7" xfId="34931" xr:uid="{00000000-0005-0000-0000-0000B45F0000}"/>
    <cellStyle name="active 32 8" xfId="36305" xr:uid="{00000000-0005-0000-0000-0000B55F0000}"/>
    <cellStyle name="active 32 9" xfId="37600" xr:uid="{00000000-0005-0000-0000-0000B65F0000}"/>
    <cellStyle name="active 33" xfId="2656" xr:uid="{00000000-0005-0000-0000-0000B75F0000}"/>
    <cellStyle name="active 33 10" xfId="38844" xr:uid="{00000000-0005-0000-0000-0000B85F0000}"/>
    <cellStyle name="active 33 11" xfId="39931" xr:uid="{00000000-0005-0000-0000-0000B95F0000}"/>
    <cellStyle name="active 33 12" xfId="40894" xr:uid="{00000000-0005-0000-0000-0000BA5F0000}"/>
    <cellStyle name="active 33 13" xfId="41708" xr:uid="{00000000-0005-0000-0000-0000BB5F0000}"/>
    <cellStyle name="active 33 14" xfId="42389" xr:uid="{00000000-0005-0000-0000-0000BC5F0000}"/>
    <cellStyle name="active 33 2" xfId="17299" xr:uid="{00000000-0005-0000-0000-0000BD5F0000}"/>
    <cellStyle name="active 33 3" xfId="28855" xr:uid="{00000000-0005-0000-0000-0000BE5F0000}"/>
    <cellStyle name="active 33 4" xfId="30472" xr:uid="{00000000-0005-0000-0000-0000BF5F0000}"/>
    <cellStyle name="active 33 5" xfId="32035" xr:uid="{00000000-0005-0000-0000-0000C05F0000}"/>
    <cellStyle name="active 33 6" xfId="33549" xr:uid="{00000000-0005-0000-0000-0000C15F0000}"/>
    <cellStyle name="active 33 7" xfId="34991" xr:uid="{00000000-0005-0000-0000-0000C25F0000}"/>
    <cellStyle name="active 33 8" xfId="36361" xr:uid="{00000000-0005-0000-0000-0000C35F0000}"/>
    <cellStyle name="active 33 9" xfId="37654" xr:uid="{00000000-0005-0000-0000-0000C45F0000}"/>
    <cellStyle name="active 34" xfId="2657" xr:uid="{00000000-0005-0000-0000-0000C55F0000}"/>
    <cellStyle name="active 34 10" xfId="38897" xr:uid="{00000000-0005-0000-0000-0000C65F0000}"/>
    <cellStyle name="active 34 11" xfId="39981" xr:uid="{00000000-0005-0000-0000-0000C75F0000}"/>
    <cellStyle name="active 34 12" xfId="40932" xr:uid="{00000000-0005-0000-0000-0000C85F0000}"/>
    <cellStyle name="active 34 13" xfId="41742" xr:uid="{00000000-0005-0000-0000-0000C95F0000}"/>
    <cellStyle name="active 34 14" xfId="42418" xr:uid="{00000000-0005-0000-0000-0000CA5F0000}"/>
    <cellStyle name="active 34 2" xfId="17395" xr:uid="{00000000-0005-0000-0000-0000CB5F0000}"/>
    <cellStyle name="active 34 3" xfId="28939" xr:uid="{00000000-0005-0000-0000-0000CC5F0000}"/>
    <cellStyle name="active 34 4" xfId="30546" xr:uid="{00000000-0005-0000-0000-0000CD5F0000}"/>
    <cellStyle name="active 34 5" xfId="32111" xr:uid="{00000000-0005-0000-0000-0000CE5F0000}"/>
    <cellStyle name="active 34 6" xfId="33622" xr:uid="{00000000-0005-0000-0000-0000CF5F0000}"/>
    <cellStyle name="active 34 7" xfId="35062" xr:uid="{00000000-0005-0000-0000-0000D05F0000}"/>
    <cellStyle name="active 34 8" xfId="36425" xr:uid="{00000000-0005-0000-0000-0000D15F0000}"/>
    <cellStyle name="active 34 9" xfId="37714" xr:uid="{00000000-0005-0000-0000-0000D25F0000}"/>
    <cellStyle name="active 35" xfId="2658" xr:uid="{00000000-0005-0000-0000-0000D35F0000}"/>
    <cellStyle name="active 35 10" xfId="38940" xr:uid="{00000000-0005-0000-0000-0000D45F0000}"/>
    <cellStyle name="active 35 11" xfId="40021" xr:uid="{00000000-0005-0000-0000-0000D55F0000}"/>
    <cellStyle name="active 35 12" xfId="40967" xr:uid="{00000000-0005-0000-0000-0000D65F0000}"/>
    <cellStyle name="active 35 13" xfId="41772" xr:uid="{00000000-0005-0000-0000-0000D75F0000}"/>
    <cellStyle name="active 35 14" xfId="42446" xr:uid="{00000000-0005-0000-0000-0000D85F0000}"/>
    <cellStyle name="active 35 2" xfId="17490" xr:uid="{00000000-0005-0000-0000-0000D95F0000}"/>
    <cellStyle name="active 35 3" xfId="29014" xr:uid="{00000000-0005-0000-0000-0000DA5F0000}"/>
    <cellStyle name="active 35 4" xfId="30617" xr:uid="{00000000-0005-0000-0000-0000DB5F0000}"/>
    <cellStyle name="active 35 5" xfId="32181" xr:uid="{00000000-0005-0000-0000-0000DC5F0000}"/>
    <cellStyle name="active 35 6" xfId="33691" xr:uid="{00000000-0005-0000-0000-0000DD5F0000}"/>
    <cellStyle name="active 35 7" xfId="35124" xr:uid="{00000000-0005-0000-0000-0000DE5F0000}"/>
    <cellStyle name="active 35 8" xfId="36485" xr:uid="{00000000-0005-0000-0000-0000DF5F0000}"/>
    <cellStyle name="active 35 9" xfId="37763" xr:uid="{00000000-0005-0000-0000-0000E05F0000}"/>
    <cellStyle name="active 36" xfId="2659" xr:uid="{00000000-0005-0000-0000-0000E15F0000}"/>
    <cellStyle name="active 36 10" xfId="38990" xr:uid="{00000000-0005-0000-0000-0000E25F0000}"/>
    <cellStyle name="active 36 11" xfId="40065" xr:uid="{00000000-0005-0000-0000-0000E35F0000}"/>
    <cellStyle name="active 36 12" xfId="41006" xr:uid="{00000000-0005-0000-0000-0000E45F0000}"/>
    <cellStyle name="active 36 13" xfId="41803" xr:uid="{00000000-0005-0000-0000-0000E55F0000}"/>
    <cellStyle name="active 36 14" xfId="42474" xr:uid="{00000000-0005-0000-0000-0000E65F0000}"/>
    <cellStyle name="active 36 2" xfId="17585" xr:uid="{00000000-0005-0000-0000-0000E75F0000}"/>
    <cellStyle name="active 36 3" xfId="29081" xr:uid="{00000000-0005-0000-0000-0000E85F0000}"/>
    <cellStyle name="active 36 4" xfId="30693" xr:uid="{00000000-0005-0000-0000-0000E95F0000}"/>
    <cellStyle name="active 36 5" xfId="32251" xr:uid="{00000000-0005-0000-0000-0000EA5F0000}"/>
    <cellStyle name="active 36 6" xfId="33758" xr:uid="{00000000-0005-0000-0000-0000EB5F0000}"/>
    <cellStyle name="active 36 7" xfId="35190" xr:uid="{00000000-0005-0000-0000-0000EC5F0000}"/>
    <cellStyle name="active 36 8" xfId="36547" xr:uid="{00000000-0005-0000-0000-0000ED5F0000}"/>
    <cellStyle name="active 36 9" xfId="37819" xr:uid="{00000000-0005-0000-0000-0000EE5F0000}"/>
    <cellStyle name="active 37" xfId="2660" xr:uid="{00000000-0005-0000-0000-0000EF5F0000}"/>
    <cellStyle name="active 37 10" xfId="39041" xr:uid="{00000000-0005-0000-0000-0000F05F0000}"/>
    <cellStyle name="active 37 11" xfId="40109" xr:uid="{00000000-0005-0000-0000-0000F15F0000}"/>
    <cellStyle name="active 37 12" xfId="41043" xr:uid="{00000000-0005-0000-0000-0000F25F0000}"/>
    <cellStyle name="active 37 13" xfId="41836" xr:uid="{00000000-0005-0000-0000-0000F35F0000}"/>
    <cellStyle name="active 37 14" xfId="42504" xr:uid="{00000000-0005-0000-0000-0000F45F0000}"/>
    <cellStyle name="active 37 2" xfId="17682" xr:uid="{00000000-0005-0000-0000-0000F55F0000}"/>
    <cellStyle name="active 37 3" xfId="29163" xr:uid="{00000000-0005-0000-0000-0000F65F0000}"/>
    <cellStyle name="active 37 4" xfId="30760" xr:uid="{00000000-0005-0000-0000-0000F75F0000}"/>
    <cellStyle name="active 37 5" xfId="32326" xr:uid="{00000000-0005-0000-0000-0000F85F0000}"/>
    <cellStyle name="active 37 6" xfId="33825" xr:uid="{00000000-0005-0000-0000-0000F95F0000}"/>
    <cellStyle name="active 37 7" xfId="35252" xr:uid="{00000000-0005-0000-0000-0000FA5F0000}"/>
    <cellStyle name="active 37 8" xfId="36606" xr:uid="{00000000-0005-0000-0000-0000FB5F0000}"/>
    <cellStyle name="active 37 9" xfId="37873" xr:uid="{00000000-0005-0000-0000-0000FC5F0000}"/>
    <cellStyle name="active 38" xfId="2661" xr:uid="{00000000-0005-0000-0000-0000FD5F0000}"/>
    <cellStyle name="active 38 10" xfId="39089" xr:uid="{00000000-0005-0000-0000-0000FE5F0000}"/>
    <cellStyle name="active 38 11" xfId="40154" xr:uid="{00000000-0005-0000-0000-0000FF5F0000}"/>
    <cellStyle name="active 38 12" xfId="41079" xr:uid="{00000000-0005-0000-0000-000000600000}"/>
    <cellStyle name="active 38 13" xfId="41869" xr:uid="{00000000-0005-0000-0000-000001600000}"/>
    <cellStyle name="active 38 14" xfId="42534" xr:uid="{00000000-0005-0000-0000-000002600000}"/>
    <cellStyle name="active 38 2" xfId="17779" xr:uid="{00000000-0005-0000-0000-000003600000}"/>
    <cellStyle name="active 38 3" xfId="29237" xr:uid="{00000000-0005-0000-0000-000004600000}"/>
    <cellStyle name="active 38 4" xfId="30839" xr:uid="{00000000-0005-0000-0000-000005600000}"/>
    <cellStyle name="active 38 5" xfId="32392" xr:uid="{00000000-0005-0000-0000-000006600000}"/>
    <cellStyle name="active 38 6" xfId="33888" xr:uid="{00000000-0005-0000-0000-000007600000}"/>
    <cellStyle name="active 38 7" xfId="35311" xr:uid="{00000000-0005-0000-0000-000008600000}"/>
    <cellStyle name="active 38 8" xfId="36663" xr:uid="{00000000-0005-0000-0000-000009600000}"/>
    <cellStyle name="active 38 9" xfId="37925" xr:uid="{00000000-0005-0000-0000-00000A600000}"/>
    <cellStyle name="active 39" xfId="2662" xr:uid="{00000000-0005-0000-0000-00000B600000}"/>
    <cellStyle name="active 39 10" xfId="39142" xr:uid="{00000000-0005-0000-0000-00000C600000}"/>
    <cellStyle name="active 39 11" xfId="40201" xr:uid="{00000000-0005-0000-0000-00000D600000}"/>
    <cellStyle name="active 39 12" xfId="41120" xr:uid="{00000000-0005-0000-0000-00000E600000}"/>
    <cellStyle name="active 39 13" xfId="41904" xr:uid="{00000000-0005-0000-0000-00000F600000}"/>
    <cellStyle name="active 39 14" xfId="42563" xr:uid="{00000000-0005-0000-0000-000010600000}"/>
    <cellStyle name="active 39 2" xfId="17875" xr:uid="{00000000-0005-0000-0000-000011600000}"/>
    <cellStyle name="active 39 3" xfId="29308" xr:uid="{00000000-0005-0000-0000-000012600000}"/>
    <cellStyle name="active 39 4" xfId="30911" xr:uid="{00000000-0005-0000-0000-000013600000}"/>
    <cellStyle name="active 39 5" xfId="32468" xr:uid="{00000000-0005-0000-0000-000014600000}"/>
    <cellStyle name="active 39 6" xfId="33960" xr:uid="{00000000-0005-0000-0000-000015600000}"/>
    <cellStyle name="active 39 7" xfId="35380" xr:uid="{00000000-0005-0000-0000-000016600000}"/>
    <cellStyle name="active 39 8" xfId="36728" xr:uid="{00000000-0005-0000-0000-000017600000}"/>
    <cellStyle name="active 39 9" xfId="37981" xr:uid="{00000000-0005-0000-0000-000018600000}"/>
    <cellStyle name="active 4" xfId="2663" xr:uid="{00000000-0005-0000-0000-000019600000}"/>
    <cellStyle name="active 4 10" xfId="28818" xr:uid="{00000000-0005-0000-0000-00001A600000}"/>
    <cellStyle name="active 4 11" xfId="30363" xr:uid="{00000000-0005-0000-0000-00001B600000}"/>
    <cellStyle name="active 4 12" xfId="32001" xr:uid="{00000000-0005-0000-0000-00001C600000}"/>
    <cellStyle name="active 4 13" xfId="33515" xr:uid="{00000000-0005-0000-0000-00001D600000}"/>
    <cellStyle name="active 4 14" xfId="34957" xr:uid="{00000000-0005-0000-0000-00001E600000}"/>
    <cellStyle name="active 4 15" xfId="36329" xr:uid="{00000000-0005-0000-0000-00001F600000}"/>
    <cellStyle name="active 4 16" xfId="37623" xr:uid="{00000000-0005-0000-0000-000020600000}"/>
    <cellStyle name="active 4 2" xfId="2664" xr:uid="{00000000-0005-0000-0000-000021600000}"/>
    <cellStyle name="active 4 3" xfId="2665" xr:uid="{00000000-0005-0000-0000-000022600000}"/>
    <cellStyle name="active 4 4" xfId="8181" xr:uid="{00000000-0005-0000-0000-000023600000}"/>
    <cellStyle name="active 4 5" xfId="21650" xr:uid="{00000000-0005-0000-0000-000024600000}"/>
    <cellStyle name="active 4 6" xfId="24632" xr:uid="{00000000-0005-0000-0000-000025600000}"/>
    <cellStyle name="active 4 7" xfId="19105" xr:uid="{00000000-0005-0000-0000-000026600000}"/>
    <cellStyle name="active 4 8" xfId="21926" xr:uid="{00000000-0005-0000-0000-000027600000}"/>
    <cellStyle name="active 4 9" xfId="28503" xr:uid="{00000000-0005-0000-0000-000028600000}"/>
    <cellStyle name="active 40" xfId="2666" xr:uid="{00000000-0005-0000-0000-000029600000}"/>
    <cellStyle name="active 40 10" xfId="39192" xr:uid="{00000000-0005-0000-0000-00002A600000}"/>
    <cellStyle name="active 40 11" xfId="40245" xr:uid="{00000000-0005-0000-0000-00002B600000}"/>
    <cellStyle name="active 40 12" xfId="41158" xr:uid="{00000000-0005-0000-0000-00002C600000}"/>
    <cellStyle name="active 40 13" xfId="41935" xr:uid="{00000000-0005-0000-0000-00002D600000}"/>
    <cellStyle name="active 40 14" xfId="42592" xr:uid="{00000000-0005-0000-0000-00002E600000}"/>
    <cellStyle name="active 40 2" xfId="17971" xr:uid="{00000000-0005-0000-0000-00002F600000}"/>
    <cellStyle name="active 40 3" xfId="29390" xr:uid="{00000000-0005-0000-0000-000030600000}"/>
    <cellStyle name="active 40 4" xfId="30987" xr:uid="{00000000-0005-0000-0000-000031600000}"/>
    <cellStyle name="active 40 5" xfId="32536" xr:uid="{00000000-0005-0000-0000-000032600000}"/>
    <cellStyle name="active 40 6" xfId="34023" xr:uid="{00000000-0005-0000-0000-000033600000}"/>
    <cellStyle name="active 40 7" xfId="35441" xr:uid="{00000000-0005-0000-0000-000034600000}"/>
    <cellStyle name="active 40 8" xfId="36787" xr:uid="{00000000-0005-0000-0000-000035600000}"/>
    <cellStyle name="active 40 9" xfId="38038" xr:uid="{00000000-0005-0000-0000-000036600000}"/>
    <cellStyle name="active 41" xfId="2667" xr:uid="{00000000-0005-0000-0000-000037600000}"/>
    <cellStyle name="active 41 10" xfId="39245" xr:uid="{00000000-0005-0000-0000-000038600000}"/>
    <cellStyle name="active 41 11" xfId="40291" xr:uid="{00000000-0005-0000-0000-000039600000}"/>
    <cellStyle name="active 41 12" xfId="41197" xr:uid="{00000000-0005-0000-0000-00003A600000}"/>
    <cellStyle name="active 41 13" xfId="41968" xr:uid="{00000000-0005-0000-0000-00003B600000}"/>
    <cellStyle name="active 41 14" xfId="42621" xr:uid="{00000000-0005-0000-0000-00003C600000}"/>
    <cellStyle name="active 41 2" xfId="18067" xr:uid="{00000000-0005-0000-0000-00003D600000}"/>
    <cellStyle name="active 41 3" xfId="29470" xr:uid="{00000000-0005-0000-0000-00003E600000}"/>
    <cellStyle name="active 41 4" xfId="31067" xr:uid="{00000000-0005-0000-0000-00003F600000}"/>
    <cellStyle name="active 41 5" xfId="32610" xr:uid="{00000000-0005-0000-0000-000040600000}"/>
    <cellStyle name="active 41 6" xfId="34091" xr:uid="{00000000-0005-0000-0000-000041600000}"/>
    <cellStyle name="active 41 7" xfId="35504" xr:uid="{00000000-0005-0000-0000-000042600000}"/>
    <cellStyle name="active 41 8" xfId="36845" xr:uid="{00000000-0005-0000-0000-000043600000}"/>
    <cellStyle name="active 41 9" xfId="38094" xr:uid="{00000000-0005-0000-0000-000044600000}"/>
    <cellStyle name="active 42" xfId="2668" xr:uid="{00000000-0005-0000-0000-000045600000}"/>
    <cellStyle name="active 42 10" xfId="39306" xr:uid="{00000000-0005-0000-0000-000046600000}"/>
    <cellStyle name="active 42 11" xfId="40346" xr:uid="{00000000-0005-0000-0000-000047600000}"/>
    <cellStyle name="active 42 12" xfId="41242" xr:uid="{00000000-0005-0000-0000-000048600000}"/>
    <cellStyle name="active 42 13" xfId="42004" xr:uid="{00000000-0005-0000-0000-000049600000}"/>
    <cellStyle name="active 42 14" xfId="42650" xr:uid="{00000000-0005-0000-0000-00004A600000}"/>
    <cellStyle name="active 42 2" xfId="18163" xr:uid="{00000000-0005-0000-0000-00004B600000}"/>
    <cellStyle name="active 42 3" xfId="29552" xr:uid="{00000000-0005-0000-0000-00004C600000}"/>
    <cellStyle name="active 42 4" xfId="31138" xr:uid="{00000000-0005-0000-0000-00004D600000}"/>
    <cellStyle name="active 42 5" xfId="32689" xr:uid="{00000000-0005-0000-0000-00004E600000}"/>
    <cellStyle name="active 42 6" xfId="34166" xr:uid="{00000000-0005-0000-0000-00004F600000}"/>
    <cellStyle name="active 42 7" xfId="35574" xr:uid="{00000000-0005-0000-0000-000050600000}"/>
    <cellStyle name="active 42 8" xfId="36914" xr:uid="{00000000-0005-0000-0000-000051600000}"/>
    <cellStyle name="active 42 9" xfId="38159" xr:uid="{00000000-0005-0000-0000-000052600000}"/>
    <cellStyle name="active 43" xfId="2669" xr:uid="{00000000-0005-0000-0000-000053600000}"/>
    <cellStyle name="active 43 10" xfId="39360" xr:uid="{00000000-0005-0000-0000-000054600000}"/>
    <cellStyle name="active 43 11" xfId="40395" xr:uid="{00000000-0005-0000-0000-000055600000}"/>
    <cellStyle name="active 43 12" xfId="41285" xr:uid="{00000000-0005-0000-0000-000056600000}"/>
    <cellStyle name="active 43 13" xfId="42039" xr:uid="{00000000-0005-0000-0000-000057600000}"/>
    <cellStyle name="active 43 14" xfId="42679" xr:uid="{00000000-0005-0000-0000-000058600000}"/>
    <cellStyle name="active 43 2" xfId="18259" xr:uid="{00000000-0005-0000-0000-000059600000}"/>
    <cellStyle name="active 43 3" xfId="29630" xr:uid="{00000000-0005-0000-0000-00005A600000}"/>
    <cellStyle name="active 43 4" xfId="31206" xr:uid="{00000000-0005-0000-0000-00005B600000}"/>
    <cellStyle name="active 43 5" xfId="32759" xr:uid="{00000000-0005-0000-0000-00005C600000}"/>
    <cellStyle name="active 43 6" xfId="34235" xr:uid="{00000000-0005-0000-0000-00005D600000}"/>
    <cellStyle name="active 43 7" xfId="35640" xr:uid="{00000000-0005-0000-0000-00005E600000}"/>
    <cellStyle name="active 43 8" xfId="36978" xr:uid="{00000000-0005-0000-0000-00005F600000}"/>
    <cellStyle name="active 43 9" xfId="38219" xr:uid="{00000000-0005-0000-0000-000060600000}"/>
    <cellStyle name="active 44" xfId="2670" xr:uid="{00000000-0005-0000-0000-000061600000}"/>
    <cellStyle name="active 44 10" xfId="39413" xr:uid="{00000000-0005-0000-0000-000062600000}"/>
    <cellStyle name="active 44 11" xfId="40444" xr:uid="{00000000-0005-0000-0000-000063600000}"/>
    <cellStyle name="active 44 12" xfId="41324" xr:uid="{00000000-0005-0000-0000-000064600000}"/>
    <cellStyle name="active 44 13" xfId="42073" xr:uid="{00000000-0005-0000-0000-000065600000}"/>
    <cellStyle name="active 44 14" xfId="42708" xr:uid="{00000000-0005-0000-0000-000066600000}"/>
    <cellStyle name="active 44 2" xfId="18355" xr:uid="{00000000-0005-0000-0000-000067600000}"/>
    <cellStyle name="active 44 3" xfId="29703" xr:uid="{00000000-0005-0000-0000-000068600000}"/>
    <cellStyle name="active 44 4" xfId="31282" xr:uid="{00000000-0005-0000-0000-000069600000}"/>
    <cellStyle name="active 44 5" xfId="32827" xr:uid="{00000000-0005-0000-0000-00006A600000}"/>
    <cellStyle name="active 44 6" xfId="34303" xr:uid="{00000000-0005-0000-0000-00006B600000}"/>
    <cellStyle name="active 44 7" xfId="35705" xr:uid="{00000000-0005-0000-0000-00006C600000}"/>
    <cellStyle name="active 44 8" xfId="37040" xr:uid="{00000000-0005-0000-0000-00006D600000}"/>
    <cellStyle name="active 44 9" xfId="38275" xr:uid="{00000000-0005-0000-0000-00006E600000}"/>
    <cellStyle name="active 45" xfId="2671" xr:uid="{00000000-0005-0000-0000-00006F600000}"/>
    <cellStyle name="active 45 10" xfId="39464" xr:uid="{00000000-0005-0000-0000-000070600000}"/>
    <cellStyle name="active 45 11" xfId="40487" xr:uid="{00000000-0005-0000-0000-000071600000}"/>
    <cellStyle name="active 45 12" xfId="41362" xr:uid="{00000000-0005-0000-0000-000072600000}"/>
    <cellStyle name="active 45 13" xfId="42102" xr:uid="{00000000-0005-0000-0000-000073600000}"/>
    <cellStyle name="active 45 14" xfId="42735" xr:uid="{00000000-0005-0000-0000-000074600000}"/>
    <cellStyle name="active 45 2" xfId="18449" xr:uid="{00000000-0005-0000-0000-000075600000}"/>
    <cellStyle name="active 45 3" xfId="29775" xr:uid="{00000000-0005-0000-0000-000076600000}"/>
    <cellStyle name="active 45 4" xfId="31359" xr:uid="{00000000-0005-0000-0000-000077600000}"/>
    <cellStyle name="active 45 5" xfId="32898" xr:uid="{00000000-0005-0000-0000-000078600000}"/>
    <cellStyle name="active 45 6" xfId="34371" xr:uid="{00000000-0005-0000-0000-000079600000}"/>
    <cellStyle name="active 45 7" xfId="35770" xr:uid="{00000000-0005-0000-0000-00007A600000}"/>
    <cellStyle name="active 45 8" xfId="37101" xr:uid="{00000000-0005-0000-0000-00007B600000}"/>
    <cellStyle name="active 45 9" xfId="38334" xr:uid="{00000000-0005-0000-0000-00007C600000}"/>
    <cellStyle name="active 46" xfId="2672" xr:uid="{00000000-0005-0000-0000-00007D600000}"/>
    <cellStyle name="active 46 10" xfId="39521" xr:uid="{00000000-0005-0000-0000-00007E600000}"/>
    <cellStyle name="active 46 11" xfId="40540" xr:uid="{00000000-0005-0000-0000-00007F600000}"/>
    <cellStyle name="active 46 12" xfId="41408" xr:uid="{00000000-0005-0000-0000-000080600000}"/>
    <cellStyle name="active 46 13" xfId="42136" xr:uid="{00000000-0005-0000-0000-000081600000}"/>
    <cellStyle name="active 46 14" xfId="42766" xr:uid="{00000000-0005-0000-0000-000082600000}"/>
    <cellStyle name="active 46 2" xfId="18547" xr:uid="{00000000-0005-0000-0000-000083600000}"/>
    <cellStyle name="active 46 3" xfId="29858" xr:uid="{00000000-0005-0000-0000-000084600000}"/>
    <cellStyle name="active 46 4" xfId="31434" xr:uid="{00000000-0005-0000-0000-000085600000}"/>
    <cellStyle name="active 46 5" xfId="32973" xr:uid="{00000000-0005-0000-0000-000086600000}"/>
    <cellStyle name="active 46 6" xfId="34445" xr:uid="{00000000-0005-0000-0000-000087600000}"/>
    <cellStyle name="active 46 7" xfId="35841" xr:uid="{00000000-0005-0000-0000-000088600000}"/>
    <cellStyle name="active 46 8" xfId="37168" xr:uid="{00000000-0005-0000-0000-000089600000}"/>
    <cellStyle name="active 46 9" xfId="38395" xr:uid="{00000000-0005-0000-0000-00008A600000}"/>
    <cellStyle name="active 47" xfId="2673" xr:uid="{00000000-0005-0000-0000-00008B600000}"/>
    <cellStyle name="active 47 10" xfId="39573" xr:uid="{00000000-0005-0000-0000-00008C600000}"/>
    <cellStyle name="active 47 11" xfId="40587" xr:uid="{00000000-0005-0000-0000-00008D600000}"/>
    <cellStyle name="active 47 12" xfId="41448" xr:uid="{00000000-0005-0000-0000-00008E600000}"/>
    <cellStyle name="active 47 13" xfId="42168" xr:uid="{00000000-0005-0000-0000-00008F600000}"/>
    <cellStyle name="active 47 14" xfId="42795" xr:uid="{00000000-0005-0000-0000-000090600000}"/>
    <cellStyle name="active 47 2" xfId="18643" xr:uid="{00000000-0005-0000-0000-000091600000}"/>
    <cellStyle name="active 47 3" xfId="29935" xr:uid="{00000000-0005-0000-0000-000092600000}"/>
    <cellStyle name="active 47 4" xfId="31510" xr:uid="{00000000-0005-0000-0000-000093600000}"/>
    <cellStyle name="active 47 5" xfId="33044" xr:uid="{00000000-0005-0000-0000-000094600000}"/>
    <cellStyle name="active 47 6" xfId="34513" xr:uid="{00000000-0005-0000-0000-000095600000}"/>
    <cellStyle name="active 47 7" xfId="35904" xr:uid="{00000000-0005-0000-0000-000096600000}"/>
    <cellStyle name="active 47 8" xfId="37227" xr:uid="{00000000-0005-0000-0000-000097600000}"/>
    <cellStyle name="active 47 9" xfId="38451" xr:uid="{00000000-0005-0000-0000-000098600000}"/>
    <cellStyle name="active 48" xfId="2674" xr:uid="{00000000-0005-0000-0000-000099600000}"/>
    <cellStyle name="active 48 10" xfId="39627" xr:uid="{00000000-0005-0000-0000-00009A600000}"/>
    <cellStyle name="active 48 11" xfId="40637" xr:uid="{00000000-0005-0000-0000-00009B600000}"/>
    <cellStyle name="active 48 12" xfId="41490" xr:uid="{00000000-0005-0000-0000-00009C600000}"/>
    <cellStyle name="active 48 13" xfId="42202" xr:uid="{00000000-0005-0000-0000-00009D600000}"/>
    <cellStyle name="active 48 14" xfId="42824" xr:uid="{00000000-0005-0000-0000-00009E600000}"/>
    <cellStyle name="active 48 2" xfId="18739" xr:uid="{00000000-0005-0000-0000-00009F600000}"/>
    <cellStyle name="active 48 3" xfId="30014" xr:uid="{00000000-0005-0000-0000-0000A0600000}"/>
    <cellStyle name="active 48 4" xfId="31588" xr:uid="{00000000-0005-0000-0000-0000A1600000}"/>
    <cellStyle name="active 48 5" xfId="33120" xr:uid="{00000000-0005-0000-0000-0000A2600000}"/>
    <cellStyle name="active 48 6" xfId="34584" xr:uid="{00000000-0005-0000-0000-0000A3600000}"/>
    <cellStyle name="active 48 7" xfId="35974" xr:uid="{00000000-0005-0000-0000-0000A4600000}"/>
    <cellStyle name="active 48 8" xfId="37291" xr:uid="{00000000-0005-0000-0000-0000A5600000}"/>
    <cellStyle name="active 48 9" xfId="38513" xr:uid="{00000000-0005-0000-0000-0000A6600000}"/>
    <cellStyle name="active 49" xfId="2675" xr:uid="{00000000-0005-0000-0000-0000A7600000}"/>
    <cellStyle name="active 49 10" xfId="39686" xr:uid="{00000000-0005-0000-0000-0000A8600000}"/>
    <cellStyle name="active 49 11" xfId="40689" xr:uid="{00000000-0005-0000-0000-0000A9600000}"/>
    <cellStyle name="active 49 12" xfId="41534" xr:uid="{00000000-0005-0000-0000-0000AA600000}"/>
    <cellStyle name="active 49 13" xfId="42239" xr:uid="{00000000-0005-0000-0000-0000AB600000}"/>
    <cellStyle name="active 49 14" xfId="42853" xr:uid="{00000000-0005-0000-0000-0000AC600000}"/>
    <cellStyle name="active 49 2" xfId="18835" xr:uid="{00000000-0005-0000-0000-0000AD600000}"/>
    <cellStyle name="active 49 3" xfId="30090" xr:uid="{00000000-0005-0000-0000-0000AE600000}"/>
    <cellStyle name="active 49 4" xfId="31660" xr:uid="{00000000-0005-0000-0000-0000AF600000}"/>
    <cellStyle name="active 49 5" xfId="33194" xr:uid="{00000000-0005-0000-0000-0000B0600000}"/>
    <cellStyle name="active 49 6" xfId="34653" xr:uid="{00000000-0005-0000-0000-0000B1600000}"/>
    <cellStyle name="active 49 7" xfId="36042" xr:uid="{00000000-0005-0000-0000-0000B2600000}"/>
    <cellStyle name="active 49 8" xfId="37357" xr:uid="{00000000-0005-0000-0000-0000B3600000}"/>
    <cellStyle name="active 49 9" xfId="38576" xr:uid="{00000000-0005-0000-0000-0000B4600000}"/>
    <cellStyle name="active 5" xfId="2676" xr:uid="{00000000-0005-0000-0000-0000B5600000}"/>
    <cellStyle name="active 5 10" xfId="30652" xr:uid="{00000000-0005-0000-0000-0000B6600000}"/>
    <cellStyle name="active 5 11" xfId="32286" xr:uid="{00000000-0005-0000-0000-0000B7600000}"/>
    <cellStyle name="active 5 12" xfId="33787" xr:uid="{00000000-0005-0000-0000-0000B8600000}"/>
    <cellStyle name="active 5 13" xfId="35215" xr:uid="{00000000-0005-0000-0000-0000B9600000}"/>
    <cellStyle name="active 5 14" xfId="36569" xr:uid="{00000000-0005-0000-0000-0000BA600000}"/>
    <cellStyle name="active 5 15" xfId="37836" xr:uid="{00000000-0005-0000-0000-0000BB600000}"/>
    <cellStyle name="active 5 16" xfId="39005" xr:uid="{00000000-0005-0000-0000-0000BC600000}"/>
    <cellStyle name="active 5 2" xfId="2677" xr:uid="{00000000-0005-0000-0000-0000BD600000}"/>
    <cellStyle name="active 5 3" xfId="2678" xr:uid="{00000000-0005-0000-0000-0000BE600000}"/>
    <cellStyle name="active 5 4" xfId="8278" xr:uid="{00000000-0005-0000-0000-0000BF600000}"/>
    <cellStyle name="active 5 5" xfId="21732" xr:uid="{00000000-0005-0000-0000-0000C0600000}"/>
    <cellStyle name="active 5 6" xfId="21011" xr:uid="{00000000-0005-0000-0000-0000C1600000}"/>
    <cellStyle name="active 5 7" xfId="22506" xr:uid="{00000000-0005-0000-0000-0000C2600000}"/>
    <cellStyle name="active 5 8" xfId="28491" xr:uid="{00000000-0005-0000-0000-0000C3600000}"/>
    <cellStyle name="active 5 9" xfId="29117" xr:uid="{00000000-0005-0000-0000-0000C4600000}"/>
    <cellStyle name="active 50" xfId="2679" xr:uid="{00000000-0005-0000-0000-0000C5600000}"/>
    <cellStyle name="active 50 10" xfId="39736" xr:uid="{00000000-0005-0000-0000-0000C6600000}"/>
    <cellStyle name="active 50 11" xfId="40731" xr:uid="{00000000-0005-0000-0000-0000C7600000}"/>
    <cellStyle name="active 50 12" xfId="41572" xr:uid="{00000000-0005-0000-0000-0000C8600000}"/>
    <cellStyle name="active 50 13" xfId="42269" xr:uid="{00000000-0005-0000-0000-0000C9600000}"/>
    <cellStyle name="active 50 14" xfId="42880" xr:uid="{00000000-0005-0000-0000-0000CA600000}"/>
    <cellStyle name="active 50 2" xfId="18929" xr:uid="{00000000-0005-0000-0000-0000CB600000}"/>
    <cellStyle name="active 50 3" xfId="30162" xr:uid="{00000000-0005-0000-0000-0000CC600000}"/>
    <cellStyle name="active 50 4" xfId="31733" xr:uid="{00000000-0005-0000-0000-0000CD600000}"/>
    <cellStyle name="active 50 5" xfId="33262" xr:uid="{00000000-0005-0000-0000-0000CE600000}"/>
    <cellStyle name="active 50 6" xfId="34718" xr:uid="{00000000-0005-0000-0000-0000CF600000}"/>
    <cellStyle name="active 50 7" xfId="36106" xr:uid="{00000000-0005-0000-0000-0000D0600000}"/>
    <cellStyle name="active 50 8" xfId="37414" xr:uid="{00000000-0005-0000-0000-0000D1600000}"/>
    <cellStyle name="active 50 9" xfId="38628" xr:uid="{00000000-0005-0000-0000-0000D2600000}"/>
    <cellStyle name="active 51" xfId="43000" xr:uid="{00000000-0005-0000-0000-0000D3600000}"/>
    <cellStyle name="active 52" xfId="43019" xr:uid="{00000000-0005-0000-0000-0000D4600000}"/>
    <cellStyle name="active 53" xfId="42984" xr:uid="{00000000-0005-0000-0000-0000D5600000}"/>
    <cellStyle name="active 6" xfId="2680" xr:uid="{00000000-0005-0000-0000-0000D6600000}"/>
    <cellStyle name="active 6 10" xfId="29416" xr:uid="{00000000-0005-0000-0000-0000D7600000}"/>
    <cellStyle name="active 6 11" xfId="32346" xr:uid="{00000000-0005-0000-0000-0000D8600000}"/>
    <cellStyle name="active 6 12" xfId="33845" xr:uid="{00000000-0005-0000-0000-0000D9600000}"/>
    <cellStyle name="active 6 13" xfId="35270" xr:uid="{00000000-0005-0000-0000-0000DA600000}"/>
    <cellStyle name="active 6 14" xfId="36622" xr:uid="{00000000-0005-0000-0000-0000DB600000}"/>
    <cellStyle name="active 6 15" xfId="37887" xr:uid="{00000000-0005-0000-0000-0000DC600000}"/>
    <cellStyle name="active 6 16" xfId="39054" xr:uid="{00000000-0005-0000-0000-0000DD600000}"/>
    <cellStyle name="active 6 2" xfId="2681" xr:uid="{00000000-0005-0000-0000-0000DE600000}"/>
    <cellStyle name="active 6 3" xfId="2682" xr:uid="{00000000-0005-0000-0000-0000DF600000}"/>
    <cellStyle name="active 6 4" xfId="8378" xr:uid="{00000000-0005-0000-0000-0000E0600000}"/>
    <cellStyle name="active 6 5" xfId="21810" xr:uid="{00000000-0005-0000-0000-0000E1600000}"/>
    <cellStyle name="active 6 6" xfId="20931" xr:uid="{00000000-0005-0000-0000-0000E2600000}"/>
    <cellStyle name="active 6 7" xfId="27740" xr:uid="{00000000-0005-0000-0000-0000E3600000}"/>
    <cellStyle name="active 6 8" xfId="9560" xr:uid="{00000000-0005-0000-0000-0000E4600000}"/>
    <cellStyle name="active 6 9" xfId="19786" xr:uid="{00000000-0005-0000-0000-0000E5600000}"/>
    <cellStyle name="active 7" xfId="2683" xr:uid="{00000000-0005-0000-0000-0000E6600000}"/>
    <cellStyle name="active 7 10" xfId="34545" xr:uid="{00000000-0005-0000-0000-0000E7600000}"/>
    <cellStyle name="active 7 11" xfId="35936" xr:uid="{00000000-0005-0000-0000-0000E8600000}"/>
    <cellStyle name="active 7 12" xfId="37253" xr:uid="{00000000-0005-0000-0000-0000E9600000}"/>
    <cellStyle name="active 7 13" xfId="38476" xr:uid="{00000000-0005-0000-0000-0000EA600000}"/>
    <cellStyle name="active 7 14" xfId="39593" xr:uid="{00000000-0005-0000-0000-0000EB600000}"/>
    <cellStyle name="active 7 15" xfId="40606" xr:uid="{00000000-0005-0000-0000-0000EC600000}"/>
    <cellStyle name="active 7 16" xfId="41462" xr:uid="{00000000-0005-0000-0000-0000ED600000}"/>
    <cellStyle name="active 7 2" xfId="2684" xr:uid="{00000000-0005-0000-0000-0000EE600000}"/>
    <cellStyle name="active 7 3" xfId="2685" xr:uid="{00000000-0005-0000-0000-0000EF600000}"/>
    <cellStyle name="active 7 4" xfId="8478" xr:uid="{00000000-0005-0000-0000-0000F0600000}"/>
    <cellStyle name="active 7 5" xfId="21893" xr:uid="{00000000-0005-0000-0000-0000F1600000}"/>
    <cellStyle name="active 7 6" xfId="20854" xr:uid="{00000000-0005-0000-0000-0000F2600000}"/>
    <cellStyle name="active 7 7" xfId="29970" xr:uid="{00000000-0005-0000-0000-0000F3600000}"/>
    <cellStyle name="active 7 8" xfId="23350" xr:uid="{00000000-0005-0000-0000-0000F4600000}"/>
    <cellStyle name="active 7 9" xfId="33078" xr:uid="{00000000-0005-0000-0000-0000F5600000}"/>
    <cellStyle name="active 8" xfId="2686" xr:uid="{00000000-0005-0000-0000-0000F6600000}"/>
    <cellStyle name="active 8 10" xfId="3204" xr:uid="{00000000-0005-0000-0000-0000F7600000}"/>
    <cellStyle name="active 8 11" xfId="27440" xr:uid="{00000000-0005-0000-0000-0000F8600000}"/>
    <cellStyle name="active 8 12" xfId="3221" xr:uid="{00000000-0005-0000-0000-0000F9600000}"/>
    <cellStyle name="active 8 13" xfId="24129" xr:uid="{00000000-0005-0000-0000-0000FA600000}"/>
    <cellStyle name="active 8 14" xfId="29441" xr:uid="{00000000-0005-0000-0000-0000FB600000}"/>
    <cellStyle name="active 8 15" xfId="28349" xr:uid="{00000000-0005-0000-0000-0000FC600000}"/>
    <cellStyle name="active 8 16" xfId="32582" xr:uid="{00000000-0005-0000-0000-0000FD600000}"/>
    <cellStyle name="active 8 2" xfId="2687" xr:uid="{00000000-0005-0000-0000-0000FE600000}"/>
    <cellStyle name="active 8 3" xfId="2688" xr:uid="{00000000-0005-0000-0000-0000FF600000}"/>
    <cellStyle name="active 8 4" xfId="8577" xr:uid="{00000000-0005-0000-0000-000000610000}"/>
    <cellStyle name="active 8 5" xfId="21974" xr:uid="{00000000-0005-0000-0000-000001610000}"/>
    <cellStyle name="active 8 6" xfId="20775" xr:uid="{00000000-0005-0000-0000-000002610000}"/>
    <cellStyle name="active 8 7" xfId="23875" xr:uid="{00000000-0005-0000-0000-000003610000}"/>
    <cellStyle name="active 8 8" xfId="23253" xr:uid="{00000000-0005-0000-0000-000004610000}"/>
    <cellStyle name="active 8 9" xfId="25530" xr:uid="{00000000-0005-0000-0000-000005610000}"/>
    <cellStyle name="active 9" xfId="2689" xr:uid="{00000000-0005-0000-0000-000006610000}"/>
    <cellStyle name="active 9 10" xfId="25172" xr:uid="{00000000-0005-0000-0000-000007610000}"/>
    <cellStyle name="active 9 11" xfId="28401" xr:uid="{00000000-0005-0000-0000-000008610000}"/>
    <cellStyle name="active 9 12" xfId="26027" xr:uid="{00000000-0005-0000-0000-000009610000}"/>
    <cellStyle name="active 9 13" xfId="22887" xr:uid="{00000000-0005-0000-0000-00000A610000}"/>
    <cellStyle name="active 9 14" xfId="19284" xr:uid="{00000000-0005-0000-0000-00000B610000}"/>
    <cellStyle name="active 9 15" xfId="25321" xr:uid="{00000000-0005-0000-0000-00000C610000}"/>
    <cellStyle name="active 9 16" xfId="27483" xr:uid="{00000000-0005-0000-0000-00000D610000}"/>
    <cellStyle name="active 9 2" xfId="2690" xr:uid="{00000000-0005-0000-0000-00000E610000}"/>
    <cellStyle name="active 9 3" xfId="2691" xr:uid="{00000000-0005-0000-0000-00000F610000}"/>
    <cellStyle name="active 9 4" xfId="8678" xr:uid="{00000000-0005-0000-0000-000010610000}"/>
    <cellStyle name="active 9 5" xfId="22058" xr:uid="{00000000-0005-0000-0000-000011610000}"/>
    <cellStyle name="active 9 6" xfId="20698" xr:uid="{00000000-0005-0000-0000-000012610000}"/>
    <cellStyle name="active 9 7" xfId="28355" xr:uid="{00000000-0005-0000-0000-000013610000}"/>
    <cellStyle name="active 9 8" xfId="25723" xr:uid="{00000000-0005-0000-0000-000014610000}"/>
    <cellStyle name="active 9 9" xfId="19027" xr:uid="{00000000-0005-0000-0000-000015610000}"/>
    <cellStyle name="ÅëÈ­ [0]_±âÅ¸" xfId="2692" xr:uid="{00000000-0005-0000-0000-000016610000}"/>
    <cellStyle name="ÅëÈ­_±âÅ¸" xfId="2693" xr:uid="{00000000-0005-0000-0000-000017610000}"/>
    <cellStyle name="args.style" xfId="2694" xr:uid="{00000000-0005-0000-0000-000018610000}"/>
    <cellStyle name="args.style 10" xfId="2695" xr:uid="{00000000-0005-0000-0000-000019610000}"/>
    <cellStyle name="args.style 11" xfId="2696" xr:uid="{00000000-0005-0000-0000-00001A610000}"/>
    <cellStyle name="args.style 12" xfId="2697" xr:uid="{00000000-0005-0000-0000-00001B610000}"/>
    <cellStyle name="args.style 13" xfId="2698" xr:uid="{00000000-0005-0000-0000-00001C610000}"/>
    <cellStyle name="args.style 14" xfId="2699" xr:uid="{00000000-0005-0000-0000-00001D610000}"/>
    <cellStyle name="args.style 15" xfId="2700" xr:uid="{00000000-0005-0000-0000-00001E610000}"/>
    <cellStyle name="args.style 16" xfId="2701" xr:uid="{00000000-0005-0000-0000-00001F610000}"/>
    <cellStyle name="args.style 17" xfId="2702" xr:uid="{00000000-0005-0000-0000-000020610000}"/>
    <cellStyle name="args.style 18" xfId="2703" xr:uid="{00000000-0005-0000-0000-000021610000}"/>
    <cellStyle name="args.style 19" xfId="2704" xr:uid="{00000000-0005-0000-0000-000022610000}"/>
    <cellStyle name="args.style 19 10" xfId="2705" xr:uid="{00000000-0005-0000-0000-000023610000}"/>
    <cellStyle name="args.style 19 11" xfId="2706" xr:uid="{00000000-0005-0000-0000-000024610000}"/>
    <cellStyle name="args.style 19 11 10" xfId="22769" xr:uid="{00000000-0005-0000-0000-000025610000}"/>
    <cellStyle name="args.style 19 11 11" xfId="20042" xr:uid="{00000000-0005-0000-0000-000026610000}"/>
    <cellStyle name="args.style 19 11 12" xfId="26317" xr:uid="{00000000-0005-0000-0000-000027610000}"/>
    <cellStyle name="args.style 19 11 13" xfId="20993" xr:uid="{00000000-0005-0000-0000-000028610000}"/>
    <cellStyle name="args.style 19 11 14" xfId="25044" xr:uid="{00000000-0005-0000-0000-000029610000}"/>
    <cellStyle name="args.style 19 11 2" xfId="14078" xr:uid="{00000000-0005-0000-0000-00002A610000}"/>
    <cellStyle name="args.style 19 11 3" xfId="26375" xr:uid="{00000000-0005-0000-0000-00002B610000}"/>
    <cellStyle name="args.style 19 11 4" xfId="19640" xr:uid="{00000000-0005-0000-0000-00002C610000}"/>
    <cellStyle name="args.style 19 11 5" xfId="27622" xr:uid="{00000000-0005-0000-0000-00002D610000}"/>
    <cellStyle name="args.style 19 11 6" xfId="9727" xr:uid="{00000000-0005-0000-0000-00002E610000}"/>
    <cellStyle name="args.style 19 11 7" xfId="23065" xr:uid="{00000000-0005-0000-0000-00002F610000}"/>
    <cellStyle name="args.style 19 11 8" xfId="19577" xr:uid="{00000000-0005-0000-0000-000030610000}"/>
    <cellStyle name="args.style 19 11 9" xfId="28447" xr:uid="{00000000-0005-0000-0000-000031610000}"/>
    <cellStyle name="args.style 19 12" xfId="2707" xr:uid="{00000000-0005-0000-0000-000032610000}"/>
    <cellStyle name="args.style 19 12 10" xfId="36335" xr:uid="{00000000-0005-0000-0000-000033610000}"/>
    <cellStyle name="args.style 19 12 11" xfId="37628" xr:uid="{00000000-0005-0000-0000-000034610000}"/>
    <cellStyle name="args.style 19 12 12" xfId="38818" xr:uid="{00000000-0005-0000-0000-000035610000}"/>
    <cellStyle name="args.style 19 12 13" xfId="39905" xr:uid="{00000000-0005-0000-0000-000036610000}"/>
    <cellStyle name="args.style 19 12 14" xfId="40868" xr:uid="{00000000-0005-0000-0000-000037610000}"/>
    <cellStyle name="args.style 19 12 2" xfId="14061" xr:uid="{00000000-0005-0000-0000-000038610000}"/>
    <cellStyle name="args.style 19 12 3" xfId="26362" xr:uid="{00000000-0005-0000-0000-000039610000}"/>
    <cellStyle name="args.style 19 12 4" xfId="9573" xr:uid="{00000000-0005-0000-0000-00003A610000}"/>
    <cellStyle name="args.style 19 12 5" xfId="28828" xr:uid="{00000000-0005-0000-0000-00003B610000}"/>
    <cellStyle name="args.style 19 12 6" xfId="30371" xr:uid="{00000000-0005-0000-0000-00003C610000}"/>
    <cellStyle name="args.style 19 12 7" xfId="32009" xr:uid="{00000000-0005-0000-0000-00003D610000}"/>
    <cellStyle name="args.style 19 12 8" xfId="33523" xr:uid="{00000000-0005-0000-0000-00003E610000}"/>
    <cellStyle name="args.style 19 12 9" xfId="34965" xr:uid="{00000000-0005-0000-0000-00003F610000}"/>
    <cellStyle name="args.style 19 13" xfId="2708" xr:uid="{00000000-0005-0000-0000-000040610000}"/>
    <cellStyle name="args.style 19 13 10" xfId="34759" xr:uid="{00000000-0005-0000-0000-000041610000}"/>
    <cellStyle name="args.style 19 13 11" xfId="36144" xr:uid="{00000000-0005-0000-0000-000042610000}"/>
    <cellStyle name="args.style 19 13 12" xfId="37447" xr:uid="{00000000-0005-0000-0000-000043610000}"/>
    <cellStyle name="args.style 19 13 13" xfId="38653" xr:uid="{00000000-0005-0000-0000-000044610000}"/>
    <cellStyle name="args.style 19 13 14" xfId="39759" xr:uid="{00000000-0005-0000-0000-000045610000}"/>
    <cellStyle name="args.style 19 13 2" xfId="14720" xr:uid="{00000000-0005-0000-0000-000046610000}"/>
    <cellStyle name="args.style 19 13 3" xfId="26862" xr:uid="{00000000-0005-0000-0000-000047610000}"/>
    <cellStyle name="args.style 19 13 4" xfId="19409" xr:uid="{00000000-0005-0000-0000-000048610000}"/>
    <cellStyle name="args.style 19 13 5" xfId="26736" xr:uid="{00000000-0005-0000-0000-000049610000}"/>
    <cellStyle name="args.style 19 13 6" xfId="9595" xr:uid="{00000000-0005-0000-0000-00004A610000}"/>
    <cellStyle name="args.style 19 13 7" xfId="30203" xr:uid="{00000000-0005-0000-0000-00004B610000}"/>
    <cellStyle name="args.style 19 13 8" xfId="27965" xr:uid="{00000000-0005-0000-0000-00004C610000}"/>
    <cellStyle name="args.style 19 13 9" xfId="33303" xr:uid="{00000000-0005-0000-0000-00004D610000}"/>
    <cellStyle name="args.style 19 14" xfId="2709" xr:uid="{00000000-0005-0000-0000-00004E610000}"/>
    <cellStyle name="args.style 19 14 10" xfId="22738" xr:uid="{00000000-0005-0000-0000-00004F610000}"/>
    <cellStyle name="args.style 19 14 11" xfId="25391" xr:uid="{00000000-0005-0000-0000-000050610000}"/>
    <cellStyle name="args.style 19 14 12" xfId="31114" xr:uid="{00000000-0005-0000-0000-000051610000}"/>
    <cellStyle name="args.style 19 14 13" xfId="32735" xr:uid="{00000000-0005-0000-0000-000052610000}"/>
    <cellStyle name="args.style 19 14 14" xfId="34211" xr:uid="{00000000-0005-0000-0000-000053610000}"/>
    <cellStyle name="args.style 19 14 2" xfId="15175" xr:uid="{00000000-0005-0000-0000-000054610000}"/>
    <cellStyle name="args.style 19 14 3" xfId="27204" xr:uid="{00000000-0005-0000-0000-000055610000}"/>
    <cellStyle name="args.style 19 14 4" xfId="25065" xr:uid="{00000000-0005-0000-0000-000056610000}"/>
    <cellStyle name="args.style 19 14 5" xfId="23140" xr:uid="{00000000-0005-0000-0000-000057610000}"/>
    <cellStyle name="args.style 19 14 6" xfId="26150" xr:uid="{00000000-0005-0000-0000-000058610000}"/>
    <cellStyle name="args.style 19 14 7" xfId="26388" xr:uid="{00000000-0005-0000-0000-000059610000}"/>
    <cellStyle name="args.style 19 14 8" xfId="9552" xr:uid="{00000000-0005-0000-0000-00005A610000}"/>
    <cellStyle name="args.style 19 14 9" xfId="28519" xr:uid="{00000000-0005-0000-0000-00005B610000}"/>
    <cellStyle name="args.style 19 15" xfId="2710" xr:uid="{00000000-0005-0000-0000-00005C610000}"/>
    <cellStyle name="args.style 19 15 10" xfId="23860" xr:uid="{00000000-0005-0000-0000-00005D610000}"/>
    <cellStyle name="args.style 19 15 11" xfId="26478" xr:uid="{00000000-0005-0000-0000-00005E610000}"/>
    <cellStyle name="args.style 19 15 12" xfId="24131" xr:uid="{00000000-0005-0000-0000-00005F610000}"/>
    <cellStyle name="args.style 19 15 13" xfId="3224" xr:uid="{00000000-0005-0000-0000-000060610000}"/>
    <cellStyle name="args.style 19 15 14" xfId="31009" xr:uid="{00000000-0005-0000-0000-000061610000}"/>
    <cellStyle name="args.style 19 15 2" xfId="15537" xr:uid="{00000000-0005-0000-0000-000062610000}"/>
    <cellStyle name="args.style 19 15 3" xfId="27480" xr:uid="{00000000-0005-0000-0000-000063610000}"/>
    <cellStyle name="args.style 19 15 4" xfId="9761" xr:uid="{00000000-0005-0000-0000-000064610000}"/>
    <cellStyle name="args.style 19 15 5" xfId="21457" xr:uid="{00000000-0005-0000-0000-000065610000}"/>
    <cellStyle name="args.style 19 15 6" xfId="24905" xr:uid="{00000000-0005-0000-0000-000066610000}"/>
    <cellStyle name="args.style 19 15 7" xfId="26254" xr:uid="{00000000-0005-0000-0000-000067610000}"/>
    <cellStyle name="args.style 19 15 8" xfId="19191" xr:uid="{00000000-0005-0000-0000-000068610000}"/>
    <cellStyle name="args.style 19 15 9" xfId="24422" xr:uid="{00000000-0005-0000-0000-000069610000}"/>
    <cellStyle name="args.style 19 16" xfId="7982" xr:uid="{00000000-0005-0000-0000-00006A610000}"/>
    <cellStyle name="args.style 19 17" xfId="21489" xr:uid="{00000000-0005-0000-0000-00006B610000}"/>
    <cellStyle name="args.style 19 18" xfId="22003" xr:uid="{00000000-0005-0000-0000-00006C610000}"/>
    <cellStyle name="args.style 19 19" xfId="20744" xr:uid="{00000000-0005-0000-0000-00006D610000}"/>
    <cellStyle name="args.style 19 2" xfId="2711" xr:uid="{00000000-0005-0000-0000-00006E610000}"/>
    <cellStyle name="args.style 19 20" xfId="25990" xr:uid="{00000000-0005-0000-0000-00006F610000}"/>
    <cellStyle name="args.style 19 21" xfId="30065" xr:uid="{00000000-0005-0000-0000-000070610000}"/>
    <cellStyle name="args.style 19 22" xfId="31563" xr:uid="{00000000-0005-0000-0000-000071610000}"/>
    <cellStyle name="args.style 19 23" xfId="33169" xr:uid="{00000000-0005-0000-0000-000072610000}"/>
    <cellStyle name="args.style 19 24" xfId="34628" xr:uid="{00000000-0005-0000-0000-000073610000}"/>
    <cellStyle name="args.style 19 25" xfId="36017" xr:uid="{00000000-0005-0000-0000-000074610000}"/>
    <cellStyle name="args.style 19 26" xfId="37332" xr:uid="{00000000-0005-0000-0000-000075610000}"/>
    <cellStyle name="args.style 19 27" xfId="38552" xr:uid="{00000000-0005-0000-0000-000076610000}"/>
    <cellStyle name="args.style 19 28" xfId="39662" xr:uid="{00000000-0005-0000-0000-000077610000}"/>
    <cellStyle name="args.style 19 3" xfId="2712" xr:uid="{00000000-0005-0000-0000-000078610000}"/>
    <cellStyle name="args.style 19 3 10" xfId="28427" xr:uid="{00000000-0005-0000-0000-000079610000}"/>
    <cellStyle name="args.style 19 3 11" xfId="31870" xr:uid="{00000000-0005-0000-0000-00007A610000}"/>
    <cellStyle name="args.style 19 3 12" xfId="33393" xr:uid="{00000000-0005-0000-0000-00007B610000}"/>
    <cellStyle name="args.style 19 3 13" xfId="34841" xr:uid="{00000000-0005-0000-0000-00007C610000}"/>
    <cellStyle name="args.style 19 3 14" xfId="36221" xr:uid="{00000000-0005-0000-0000-00007D610000}"/>
    <cellStyle name="args.style 19 3 15" xfId="37518" xr:uid="{00000000-0005-0000-0000-00007E610000}"/>
    <cellStyle name="args.style 19 3 2" xfId="2713" xr:uid="{00000000-0005-0000-0000-00007F610000}"/>
    <cellStyle name="args.style 19 3 3" xfId="11139" xr:uid="{00000000-0005-0000-0000-000080610000}"/>
    <cellStyle name="args.style 19 3 4" xfId="24018" xr:uid="{00000000-0005-0000-0000-000081610000}"/>
    <cellStyle name="args.style 19 3 5" xfId="22639" xr:uid="{00000000-0005-0000-0000-000082610000}"/>
    <cellStyle name="args.style 19 3 6" xfId="20129" xr:uid="{00000000-0005-0000-0000-000083610000}"/>
    <cellStyle name="args.style 19 3 7" xfId="25201" xr:uid="{00000000-0005-0000-0000-000084610000}"/>
    <cellStyle name="args.style 19 3 8" xfId="19772" xr:uid="{00000000-0005-0000-0000-000085610000}"/>
    <cellStyle name="args.style 19 3 9" xfId="28686" xr:uid="{00000000-0005-0000-0000-000086610000}"/>
    <cellStyle name="args.style 19 4" xfId="2714" xr:uid="{00000000-0005-0000-0000-000087610000}"/>
    <cellStyle name="args.style 19 4 10" xfId="36259" xr:uid="{00000000-0005-0000-0000-000088610000}"/>
    <cellStyle name="args.style 19 4 11" xfId="37555" xr:uid="{00000000-0005-0000-0000-000089610000}"/>
    <cellStyle name="args.style 19 4 12" xfId="38751" xr:uid="{00000000-0005-0000-0000-00008A610000}"/>
    <cellStyle name="args.style 19 4 13" xfId="39848" xr:uid="{00000000-0005-0000-0000-00008B610000}"/>
    <cellStyle name="args.style 19 4 14" xfId="40823" xr:uid="{00000000-0005-0000-0000-00008C610000}"/>
    <cellStyle name="args.style 19 4 2" xfId="10983" xr:uid="{00000000-0005-0000-0000-00008D610000}"/>
    <cellStyle name="args.style 19 4 3" xfId="23897" xr:uid="{00000000-0005-0000-0000-00008E610000}"/>
    <cellStyle name="args.style 19 4 4" xfId="24395" xr:uid="{00000000-0005-0000-0000-00008F610000}"/>
    <cellStyle name="args.style 19 4 5" xfId="23216" xr:uid="{00000000-0005-0000-0000-000090610000}"/>
    <cellStyle name="args.style 19 4 6" xfId="30269" xr:uid="{00000000-0005-0000-0000-000091610000}"/>
    <cellStyle name="args.style 19 4 7" xfId="31911" xr:uid="{00000000-0005-0000-0000-000092610000}"/>
    <cellStyle name="args.style 19 4 8" xfId="33433" xr:uid="{00000000-0005-0000-0000-000093610000}"/>
    <cellStyle name="args.style 19 4 9" xfId="34880" xr:uid="{00000000-0005-0000-0000-000094610000}"/>
    <cellStyle name="args.style 19 5" xfId="2715" xr:uid="{00000000-0005-0000-0000-000095610000}"/>
    <cellStyle name="args.style 19 5 10" xfId="24477" xr:uid="{00000000-0005-0000-0000-000096610000}"/>
    <cellStyle name="args.style 19 5 11" xfId="29570" xr:uid="{00000000-0005-0000-0000-000097610000}"/>
    <cellStyle name="args.style 19 5 12" xfId="22784" xr:uid="{00000000-0005-0000-0000-000098610000}"/>
    <cellStyle name="args.style 19 5 13" xfId="20027" xr:uid="{00000000-0005-0000-0000-000099610000}"/>
    <cellStyle name="args.style 19 5 14" xfId="13226" xr:uid="{00000000-0005-0000-0000-00009A610000}"/>
    <cellStyle name="args.style 19 5 2" xfId="11464" xr:uid="{00000000-0005-0000-0000-00009B610000}"/>
    <cellStyle name="args.style 19 5 3" xfId="24264" xr:uid="{00000000-0005-0000-0000-00009C610000}"/>
    <cellStyle name="args.style 19 5 4" xfId="27518" xr:uid="{00000000-0005-0000-0000-00009D610000}"/>
    <cellStyle name="args.style 19 5 5" xfId="28023" xr:uid="{00000000-0005-0000-0000-00009E610000}"/>
    <cellStyle name="args.style 19 5 6" xfId="19532" xr:uid="{00000000-0005-0000-0000-00009F610000}"/>
    <cellStyle name="args.style 19 5 7" xfId="27529" xr:uid="{00000000-0005-0000-0000-0000A0610000}"/>
    <cellStyle name="args.style 19 5 8" xfId="22478" xr:uid="{00000000-0005-0000-0000-0000A1610000}"/>
    <cellStyle name="args.style 19 5 9" xfId="19773" xr:uid="{00000000-0005-0000-0000-0000A2610000}"/>
    <cellStyle name="args.style 19 6" xfId="2716" xr:uid="{00000000-0005-0000-0000-0000A3610000}"/>
    <cellStyle name="args.style 19 6 10" xfId="37046" xr:uid="{00000000-0005-0000-0000-0000A4610000}"/>
    <cellStyle name="args.style 19 6 11" xfId="38280" xr:uid="{00000000-0005-0000-0000-0000A5610000}"/>
    <cellStyle name="args.style 19 6 12" xfId="39418" xr:uid="{00000000-0005-0000-0000-0000A6610000}"/>
    <cellStyle name="args.style 19 6 13" xfId="40448" xr:uid="{00000000-0005-0000-0000-0000A7610000}"/>
    <cellStyle name="args.style 19 6 14" xfId="41328" xr:uid="{00000000-0005-0000-0000-0000A8610000}"/>
    <cellStyle name="args.style 19 6 2" xfId="12005" xr:uid="{00000000-0005-0000-0000-0000A9610000}"/>
    <cellStyle name="args.style 19 6 3" xfId="24685" xr:uid="{00000000-0005-0000-0000-0000AA610000}"/>
    <cellStyle name="args.style 19 6 4" xfId="25214" xr:uid="{00000000-0005-0000-0000-0000AB610000}"/>
    <cellStyle name="args.style 19 6 5" xfId="29399" xr:uid="{00000000-0005-0000-0000-0000AC610000}"/>
    <cellStyle name="args.style 19 6 6" xfId="31216" xr:uid="{00000000-0005-0000-0000-0000AD610000}"/>
    <cellStyle name="args.style 19 6 7" xfId="32834" xr:uid="{00000000-0005-0000-0000-0000AE610000}"/>
    <cellStyle name="args.style 19 6 8" xfId="34310" xr:uid="{00000000-0005-0000-0000-0000AF610000}"/>
    <cellStyle name="args.style 19 6 9" xfId="35712" xr:uid="{00000000-0005-0000-0000-0000B0610000}"/>
    <cellStyle name="args.style 19 7" xfId="2717" xr:uid="{00000000-0005-0000-0000-0000B1610000}"/>
    <cellStyle name="args.style 19 7 10" xfId="33983" xr:uid="{00000000-0005-0000-0000-0000B2610000}"/>
    <cellStyle name="args.style 19 7 11" xfId="35401" xr:uid="{00000000-0005-0000-0000-0000B3610000}"/>
    <cellStyle name="args.style 19 7 12" xfId="36748" xr:uid="{00000000-0005-0000-0000-0000B4610000}"/>
    <cellStyle name="args.style 19 7 13" xfId="38001" xr:uid="{00000000-0005-0000-0000-0000B5610000}"/>
    <cellStyle name="args.style 19 7 14" xfId="39158" xr:uid="{00000000-0005-0000-0000-0000B6610000}"/>
    <cellStyle name="args.style 19 7 2" xfId="12547" xr:uid="{00000000-0005-0000-0000-0000B7610000}"/>
    <cellStyle name="args.style 19 7 3" xfId="25076" xr:uid="{00000000-0005-0000-0000-0000B8610000}"/>
    <cellStyle name="args.style 19 7 4" xfId="26168" xr:uid="{00000000-0005-0000-0000-0000B9610000}"/>
    <cellStyle name="args.style 19 7 5" xfId="9516" xr:uid="{00000000-0005-0000-0000-0000BA610000}"/>
    <cellStyle name="args.style 19 7 6" xfId="19064" xr:uid="{00000000-0005-0000-0000-0000BB610000}"/>
    <cellStyle name="args.style 19 7 7" xfId="20765" xr:uid="{00000000-0005-0000-0000-0000BC610000}"/>
    <cellStyle name="args.style 19 7 8" xfId="30865" xr:uid="{00000000-0005-0000-0000-0000BD610000}"/>
    <cellStyle name="args.style 19 7 9" xfId="32494" xr:uid="{00000000-0005-0000-0000-0000BE610000}"/>
    <cellStyle name="args.style 19 8" xfId="2718" xr:uid="{00000000-0005-0000-0000-0000BF610000}"/>
    <cellStyle name="args.style 19 8 10" xfId="24496" xr:uid="{00000000-0005-0000-0000-0000C0610000}"/>
    <cellStyle name="args.style 19 8 11" xfId="23278" xr:uid="{00000000-0005-0000-0000-0000C1610000}"/>
    <cellStyle name="args.style 19 8 12" xfId="13276" xr:uid="{00000000-0005-0000-0000-0000C2610000}"/>
    <cellStyle name="args.style 19 8 13" xfId="24756" xr:uid="{00000000-0005-0000-0000-0000C3610000}"/>
    <cellStyle name="args.style 19 8 14" xfId="29789" xr:uid="{00000000-0005-0000-0000-0000C4610000}"/>
    <cellStyle name="args.style 19 8 2" xfId="12997" xr:uid="{00000000-0005-0000-0000-0000C5610000}"/>
    <cellStyle name="args.style 19 8 3" xfId="25432" xr:uid="{00000000-0005-0000-0000-0000C6610000}"/>
    <cellStyle name="args.style 19 8 4" xfId="26133" xr:uid="{00000000-0005-0000-0000-0000C7610000}"/>
    <cellStyle name="args.style 19 8 5" xfId="13239" xr:uid="{00000000-0005-0000-0000-0000C8610000}"/>
    <cellStyle name="args.style 19 8 6" xfId="26663" xr:uid="{00000000-0005-0000-0000-0000C9610000}"/>
    <cellStyle name="args.style 19 8 7" xfId="9603" xr:uid="{00000000-0005-0000-0000-0000CA610000}"/>
    <cellStyle name="args.style 19 8 8" xfId="22018" xr:uid="{00000000-0005-0000-0000-0000CB610000}"/>
    <cellStyle name="args.style 19 8 9" xfId="26230" xr:uid="{00000000-0005-0000-0000-0000CC610000}"/>
    <cellStyle name="args.style 19 9" xfId="2719" xr:uid="{00000000-0005-0000-0000-0000CD610000}"/>
    <cellStyle name="args.style 19 9 10" xfId="38107" xr:uid="{00000000-0005-0000-0000-0000CE610000}"/>
    <cellStyle name="args.style 19 9 11" xfId="39258" xr:uid="{00000000-0005-0000-0000-0000CF610000}"/>
    <cellStyle name="args.style 19 9 12" xfId="40303" xr:uid="{00000000-0005-0000-0000-0000D0610000}"/>
    <cellStyle name="args.style 19 9 13" xfId="41209" xr:uid="{00000000-0005-0000-0000-0000D1610000}"/>
    <cellStyle name="args.style 19 9 14" xfId="41977" xr:uid="{00000000-0005-0000-0000-0000D2610000}"/>
    <cellStyle name="args.style 19 9 2" xfId="11945" xr:uid="{00000000-0005-0000-0000-0000D3610000}"/>
    <cellStyle name="args.style 19 9 3" xfId="24641" xr:uid="{00000000-0005-0000-0000-0000D4610000}"/>
    <cellStyle name="args.style 19 9 4" xfId="29403" xr:uid="{00000000-0005-0000-0000-0000D5610000}"/>
    <cellStyle name="args.style 19 9 5" xfId="31001" xr:uid="{00000000-0005-0000-0000-0000D6610000}"/>
    <cellStyle name="args.style 19 9 6" xfId="32624" xr:uid="{00000000-0005-0000-0000-0000D7610000}"/>
    <cellStyle name="args.style 19 9 7" xfId="34104" xr:uid="{00000000-0005-0000-0000-0000D8610000}"/>
    <cellStyle name="args.style 19 9 8" xfId="35517" xr:uid="{00000000-0005-0000-0000-0000D9610000}"/>
    <cellStyle name="args.style 19 9 9" xfId="36858" xr:uid="{00000000-0005-0000-0000-0000DA610000}"/>
    <cellStyle name="args.style 2" xfId="2720" xr:uid="{00000000-0005-0000-0000-0000DB610000}"/>
    <cellStyle name="args.style 20" xfId="2721" xr:uid="{00000000-0005-0000-0000-0000DC610000}"/>
    <cellStyle name="args.style 20 10" xfId="2722" xr:uid="{00000000-0005-0000-0000-0000DD610000}"/>
    <cellStyle name="args.style 20 11" xfId="2723" xr:uid="{00000000-0005-0000-0000-0000DE610000}"/>
    <cellStyle name="args.style 20 11 10" xfId="35459" xr:uid="{00000000-0005-0000-0000-0000DF610000}"/>
    <cellStyle name="args.style 20 11 11" xfId="36803" xr:uid="{00000000-0005-0000-0000-0000E0610000}"/>
    <cellStyle name="args.style 20 11 12" xfId="38054" xr:uid="{00000000-0005-0000-0000-0000E1610000}"/>
    <cellStyle name="args.style 20 11 13" xfId="39206" xr:uid="{00000000-0005-0000-0000-0000E2610000}"/>
    <cellStyle name="args.style 20 11 14" xfId="40256" xr:uid="{00000000-0005-0000-0000-0000E3610000}"/>
    <cellStyle name="args.style 20 11 2" xfId="14112" xr:uid="{00000000-0005-0000-0000-0000E4610000}"/>
    <cellStyle name="args.style 20 11 3" xfId="26405" xr:uid="{00000000-0005-0000-0000-0000E5610000}"/>
    <cellStyle name="args.style 20 11 4" xfId="19626" xr:uid="{00000000-0005-0000-0000-0000E6610000}"/>
    <cellStyle name="args.style 20 11 5" xfId="23609" xr:uid="{00000000-0005-0000-0000-0000E7610000}"/>
    <cellStyle name="args.style 20 11 6" xfId="25203" xr:uid="{00000000-0005-0000-0000-0000E8610000}"/>
    <cellStyle name="args.style 20 11 7" xfId="30933" xr:uid="{00000000-0005-0000-0000-0000E9610000}"/>
    <cellStyle name="args.style 20 11 8" xfId="32558" xr:uid="{00000000-0005-0000-0000-0000EA610000}"/>
    <cellStyle name="args.style 20 11 9" xfId="34043" xr:uid="{00000000-0005-0000-0000-0000EB610000}"/>
    <cellStyle name="args.style 20 12" xfId="2724" xr:uid="{00000000-0005-0000-0000-0000EC610000}"/>
    <cellStyle name="args.style 20 12 10" xfId="25872" xr:uid="{00000000-0005-0000-0000-0000ED610000}"/>
    <cellStyle name="args.style 20 12 11" xfId="19249" xr:uid="{00000000-0005-0000-0000-0000EE610000}"/>
    <cellStyle name="args.style 20 12 12" xfId="29639" xr:uid="{00000000-0005-0000-0000-0000EF610000}"/>
    <cellStyle name="args.style 20 12 13" xfId="23807" xr:uid="{00000000-0005-0000-0000-0000F0610000}"/>
    <cellStyle name="args.style 20 12 14" xfId="27961" xr:uid="{00000000-0005-0000-0000-0000F1610000}"/>
    <cellStyle name="args.style 20 12 2" xfId="14558" xr:uid="{00000000-0005-0000-0000-0000F2610000}"/>
    <cellStyle name="args.style 20 12 3" xfId="26748" xr:uid="{00000000-0005-0000-0000-0000F3610000}"/>
    <cellStyle name="args.style 20 12 4" xfId="19478" xr:uid="{00000000-0005-0000-0000-0000F4610000}"/>
    <cellStyle name="args.style 20 12 5" xfId="23917" xr:uid="{00000000-0005-0000-0000-0000F5610000}"/>
    <cellStyle name="args.style 20 12 6" xfId="22693" xr:uid="{00000000-0005-0000-0000-0000F6610000}"/>
    <cellStyle name="args.style 20 12 7" xfId="26343" xr:uid="{00000000-0005-0000-0000-0000F7610000}"/>
    <cellStyle name="args.style 20 12 8" xfId="19549" xr:uid="{00000000-0005-0000-0000-0000F8610000}"/>
    <cellStyle name="args.style 20 12 9" xfId="28065" xr:uid="{00000000-0005-0000-0000-0000F9610000}"/>
    <cellStyle name="args.style 20 13" xfId="2725" xr:uid="{00000000-0005-0000-0000-0000FA610000}"/>
    <cellStyle name="args.style 20 13 10" xfId="21272" xr:uid="{00000000-0005-0000-0000-0000FB610000}"/>
    <cellStyle name="args.style 20 13 11" xfId="26805" xr:uid="{00000000-0005-0000-0000-0000FC610000}"/>
    <cellStyle name="args.style 20 13 12" xfId="26850" xr:uid="{00000000-0005-0000-0000-0000FD610000}"/>
    <cellStyle name="args.style 20 13 13" xfId="30134" xr:uid="{00000000-0005-0000-0000-0000FE610000}"/>
    <cellStyle name="args.style 20 13 14" xfId="31632" xr:uid="{00000000-0005-0000-0000-0000FF610000}"/>
    <cellStyle name="args.style 20 13 2" xfId="14751" xr:uid="{00000000-0005-0000-0000-000000620000}"/>
    <cellStyle name="args.style 20 13 3" xfId="26883" xr:uid="{00000000-0005-0000-0000-000001620000}"/>
    <cellStyle name="args.style 20 13 4" xfId="9688" xr:uid="{00000000-0005-0000-0000-000002620000}"/>
    <cellStyle name="args.style 20 13 5" xfId="28215" xr:uid="{00000000-0005-0000-0000-000003620000}"/>
    <cellStyle name="args.style 20 13 6" xfId="22878" xr:uid="{00000000-0005-0000-0000-000004620000}"/>
    <cellStyle name="args.style 20 13 7" xfId="19293" xr:uid="{00000000-0005-0000-0000-000005620000}"/>
    <cellStyle name="args.style 20 13 8" xfId="22355" xr:uid="{00000000-0005-0000-0000-000006620000}"/>
    <cellStyle name="args.style 20 13 9" xfId="19103" xr:uid="{00000000-0005-0000-0000-000007620000}"/>
    <cellStyle name="args.style 20 14" xfId="2726" xr:uid="{00000000-0005-0000-0000-000008620000}"/>
    <cellStyle name="args.style 20 14 10" xfId="26324" xr:uid="{00000000-0005-0000-0000-000009620000}"/>
    <cellStyle name="args.style 20 14 11" xfId="22251" xr:uid="{00000000-0005-0000-0000-00000A620000}"/>
    <cellStyle name="args.style 20 14 12" xfId="24592" xr:uid="{00000000-0005-0000-0000-00000B620000}"/>
    <cellStyle name="args.style 20 14 13" xfId="19879" xr:uid="{00000000-0005-0000-0000-00000C620000}"/>
    <cellStyle name="args.style 20 14 14" xfId="30338" xr:uid="{00000000-0005-0000-0000-00000D620000}"/>
    <cellStyle name="args.style 20 14 2" xfId="15316" xr:uid="{00000000-0005-0000-0000-00000E620000}"/>
    <cellStyle name="args.style 20 14 3" xfId="27309" xr:uid="{00000000-0005-0000-0000-00000F620000}"/>
    <cellStyle name="args.style 20 14 4" xfId="26757" xr:uid="{00000000-0005-0000-0000-000010620000}"/>
    <cellStyle name="args.style 20 14 5" xfId="13422" xr:uid="{00000000-0005-0000-0000-000011620000}"/>
    <cellStyle name="args.style 20 14 6" xfId="24491" xr:uid="{00000000-0005-0000-0000-000012620000}"/>
    <cellStyle name="args.style 20 14 7" xfId="23780" xr:uid="{00000000-0005-0000-0000-000013620000}"/>
    <cellStyle name="args.style 20 14 8" xfId="26537" xr:uid="{00000000-0005-0000-0000-000014620000}"/>
    <cellStyle name="args.style 20 14 9" xfId="27274" xr:uid="{00000000-0005-0000-0000-000015620000}"/>
    <cellStyle name="args.style 20 15" xfId="2727" xr:uid="{00000000-0005-0000-0000-000016620000}"/>
    <cellStyle name="args.style 20 15 10" xfId="37767" xr:uid="{00000000-0005-0000-0000-000017620000}"/>
    <cellStyle name="args.style 20 15 11" xfId="38944" xr:uid="{00000000-0005-0000-0000-000018620000}"/>
    <cellStyle name="args.style 20 15 12" xfId="40025" xr:uid="{00000000-0005-0000-0000-000019620000}"/>
    <cellStyle name="args.style 20 15 13" xfId="40971" xr:uid="{00000000-0005-0000-0000-00001A620000}"/>
    <cellStyle name="args.style 20 15 14" xfId="41775" xr:uid="{00000000-0005-0000-0000-00001B620000}"/>
    <cellStyle name="args.style 20 15 2" xfId="15575" xr:uid="{00000000-0005-0000-0000-00001C620000}"/>
    <cellStyle name="args.style 20 15 3" xfId="27506" xr:uid="{00000000-0005-0000-0000-00001D620000}"/>
    <cellStyle name="args.style 20 15 4" xfId="28942" xr:uid="{00000000-0005-0000-0000-00001E620000}"/>
    <cellStyle name="args.style 20 15 5" xfId="30550" xr:uid="{00000000-0005-0000-0000-00001F620000}"/>
    <cellStyle name="args.style 20 15 6" xfId="32185" xr:uid="{00000000-0005-0000-0000-000020620000}"/>
    <cellStyle name="args.style 20 15 7" xfId="33695" xr:uid="{00000000-0005-0000-0000-000021620000}"/>
    <cellStyle name="args.style 20 15 8" xfId="35128" xr:uid="{00000000-0005-0000-0000-000022620000}"/>
    <cellStyle name="args.style 20 15 9" xfId="36489" xr:uid="{00000000-0005-0000-0000-000023620000}"/>
    <cellStyle name="args.style 20 16" xfId="8082" xr:uid="{00000000-0005-0000-0000-000024620000}"/>
    <cellStyle name="args.style 20 17" xfId="21571" xr:uid="{00000000-0005-0000-0000-000025620000}"/>
    <cellStyle name="args.style 20 18" xfId="22256" xr:uid="{00000000-0005-0000-0000-000026620000}"/>
    <cellStyle name="args.style 20 19" xfId="20517" xr:uid="{00000000-0005-0000-0000-000027620000}"/>
    <cellStyle name="args.style 20 2" xfId="2728" xr:uid="{00000000-0005-0000-0000-000028620000}"/>
    <cellStyle name="args.style 20 20" xfId="25268" xr:uid="{00000000-0005-0000-0000-000029620000}"/>
    <cellStyle name="args.style 20 21" xfId="24084" xr:uid="{00000000-0005-0000-0000-00002A620000}"/>
    <cellStyle name="args.style 20 22" xfId="23215" xr:uid="{00000000-0005-0000-0000-00002B620000}"/>
    <cellStyle name="args.style 20 23" xfId="19184" xr:uid="{00000000-0005-0000-0000-00002C620000}"/>
    <cellStyle name="args.style 20 24" xfId="21345" xr:uid="{00000000-0005-0000-0000-00002D620000}"/>
    <cellStyle name="args.style 20 25" xfId="27596" xr:uid="{00000000-0005-0000-0000-00002E620000}"/>
    <cellStyle name="args.style 20 26" xfId="21494" xr:uid="{00000000-0005-0000-0000-00002F620000}"/>
    <cellStyle name="args.style 20 27" xfId="26136" xr:uid="{00000000-0005-0000-0000-000030620000}"/>
    <cellStyle name="args.style 20 28" xfId="21678" xr:uid="{00000000-0005-0000-0000-000031620000}"/>
    <cellStyle name="args.style 20 3" xfId="2729" xr:uid="{00000000-0005-0000-0000-000032620000}"/>
    <cellStyle name="args.style 20 3 10" xfId="32662" xr:uid="{00000000-0005-0000-0000-000033620000}"/>
    <cellStyle name="args.style 20 3 11" xfId="34140" xr:uid="{00000000-0005-0000-0000-000034620000}"/>
    <cellStyle name="args.style 20 3 12" xfId="35548" xr:uid="{00000000-0005-0000-0000-000035620000}"/>
    <cellStyle name="args.style 20 3 13" xfId="36888" xr:uid="{00000000-0005-0000-0000-000036620000}"/>
    <cellStyle name="args.style 20 3 14" xfId="38133" xr:uid="{00000000-0005-0000-0000-000037620000}"/>
    <cellStyle name="args.style 20 3 15" xfId="39280" xr:uid="{00000000-0005-0000-0000-000038620000}"/>
    <cellStyle name="args.style 20 3 2" xfId="2730" xr:uid="{00000000-0005-0000-0000-000039620000}"/>
    <cellStyle name="args.style 20 3 3" xfId="11170" xr:uid="{00000000-0005-0000-0000-00003A620000}"/>
    <cellStyle name="args.style 20 3 4" xfId="24044" xr:uid="{00000000-0005-0000-0000-00003B620000}"/>
    <cellStyle name="args.style 20 3 5" xfId="24195" xr:uid="{00000000-0005-0000-0000-00003C620000}"/>
    <cellStyle name="args.style 20 3 6" xfId="25501" xr:uid="{00000000-0005-0000-0000-00003D620000}"/>
    <cellStyle name="args.style 20 3 7" xfId="9611" xr:uid="{00000000-0005-0000-0000-00003E620000}"/>
    <cellStyle name="args.style 20 3 8" xfId="29525" xr:uid="{00000000-0005-0000-0000-00003F620000}"/>
    <cellStyle name="args.style 20 3 9" xfId="31040" xr:uid="{00000000-0005-0000-0000-000040620000}"/>
    <cellStyle name="args.style 20 4" xfId="2731" xr:uid="{00000000-0005-0000-0000-000041620000}"/>
    <cellStyle name="args.style 20 4 10" xfId="37607" xr:uid="{00000000-0005-0000-0000-000042620000}"/>
    <cellStyle name="args.style 20 4 11" xfId="38800" xr:uid="{00000000-0005-0000-0000-000043620000}"/>
    <cellStyle name="args.style 20 4 12" xfId="39892" xr:uid="{00000000-0005-0000-0000-000044620000}"/>
    <cellStyle name="args.style 20 4 13" xfId="40862" xr:uid="{00000000-0005-0000-0000-000045620000}"/>
    <cellStyle name="args.style 20 4 14" xfId="41681" xr:uid="{00000000-0005-0000-0000-000046620000}"/>
    <cellStyle name="args.style 20 4 2" xfId="11118" xr:uid="{00000000-0005-0000-0000-000047620000}"/>
    <cellStyle name="args.style 20 4 3" xfId="24001" xr:uid="{00000000-0005-0000-0000-000048620000}"/>
    <cellStyle name="args.style 20 4 4" xfId="22688" xr:uid="{00000000-0005-0000-0000-000049620000}"/>
    <cellStyle name="args.style 20 4 5" xfId="20088" xr:uid="{00000000-0005-0000-0000-00004A620000}"/>
    <cellStyle name="args.style 20 4 6" xfId="31982" xr:uid="{00000000-0005-0000-0000-00004B620000}"/>
    <cellStyle name="args.style 20 4 7" xfId="33497" xr:uid="{00000000-0005-0000-0000-00004C620000}"/>
    <cellStyle name="args.style 20 4 8" xfId="34939" xr:uid="{00000000-0005-0000-0000-00004D620000}"/>
    <cellStyle name="args.style 20 4 9" xfId="36313" xr:uid="{00000000-0005-0000-0000-00004E620000}"/>
    <cellStyle name="args.style 20 5" xfId="2732" xr:uid="{00000000-0005-0000-0000-00004F620000}"/>
    <cellStyle name="args.style 20 5 10" xfId="13213" xr:uid="{00000000-0005-0000-0000-000050620000}"/>
    <cellStyle name="args.style 20 5 11" xfId="25045" xr:uid="{00000000-0005-0000-0000-000051620000}"/>
    <cellStyle name="args.style 20 5 12" xfId="29028" xr:uid="{00000000-0005-0000-0000-000052620000}"/>
    <cellStyle name="args.style 20 5 13" xfId="30772" xr:uid="{00000000-0005-0000-0000-000053620000}"/>
    <cellStyle name="args.style 20 5 14" xfId="32406" xr:uid="{00000000-0005-0000-0000-000054620000}"/>
    <cellStyle name="args.style 20 5 2" xfId="11495" xr:uid="{00000000-0005-0000-0000-000055620000}"/>
    <cellStyle name="args.style 20 5 3" xfId="24289" xr:uid="{00000000-0005-0000-0000-000056620000}"/>
    <cellStyle name="args.style 20 5 4" xfId="23992" xr:uid="{00000000-0005-0000-0000-000057620000}"/>
    <cellStyle name="args.style 20 5 5" xfId="22689" xr:uid="{00000000-0005-0000-0000-000058620000}"/>
    <cellStyle name="args.style 20 5 6" xfId="25377" xr:uid="{00000000-0005-0000-0000-000059620000}"/>
    <cellStyle name="args.style 20 5 7" xfId="22770" xr:uid="{00000000-0005-0000-0000-00005A620000}"/>
    <cellStyle name="args.style 20 5 8" xfId="20041" xr:uid="{00000000-0005-0000-0000-00005B620000}"/>
    <cellStyle name="args.style 20 5 9" xfId="22150" xr:uid="{00000000-0005-0000-0000-00005C620000}"/>
    <cellStyle name="args.style 20 6" xfId="2733" xr:uid="{00000000-0005-0000-0000-00005D620000}"/>
    <cellStyle name="args.style 20 6 10" xfId="20755" xr:uid="{00000000-0005-0000-0000-00005E620000}"/>
    <cellStyle name="args.style 20 6 11" xfId="9631" xr:uid="{00000000-0005-0000-0000-00005F620000}"/>
    <cellStyle name="args.style 20 6 12" xfId="26799" xr:uid="{00000000-0005-0000-0000-000060620000}"/>
    <cellStyle name="args.style 20 6 13" xfId="19516" xr:uid="{00000000-0005-0000-0000-000061620000}"/>
    <cellStyle name="args.style 20 6 14" xfId="29747" xr:uid="{00000000-0005-0000-0000-000062620000}"/>
    <cellStyle name="args.style 20 6 2" xfId="12036" xr:uid="{00000000-0005-0000-0000-000063620000}"/>
    <cellStyle name="args.style 20 6 3" xfId="24711" xr:uid="{00000000-0005-0000-0000-000064620000}"/>
    <cellStyle name="args.style 20 6 4" xfId="25177" xr:uid="{00000000-0005-0000-0000-000065620000}"/>
    <cellStyle name="args.style 20 6 5" xfId="21500" xr:uid="{00000000-0005-0000-0000-000066620000}"/>
    <cellStyle name="args.style 20 6 6" xfId="19057" xr:uid="{00000000-0005-0000-0000-000067620000}"/>
    <cellStyle name="args.style 20 6 7" xfId="19905" xr:uid="{00000000-0005-0000-0000-000068620000}"/>
    <cellStyle name="args.style 20 6 8" xfId="23686" xr:uid="{00000000-0005-0000-0000-000069620000}"/>
    <cellStyle name="args.style 20 6 9" xfId="26060" xr:uid="{00000000-0005-0000-0000-00006A620000}"/>
    <cellStyle name="args.style 20 7" xfId="2734" xr:uid="{00000000-0005-0000-0000-00006B620000}"/>
    <cellStyle name="args.style 20 7 10" xfId="27458" xr:uid="{00000000-0005-0000-0000-00006C620000}"/>
    <cellStyle name="args.style 20 7 11" xfId="31453" xr:uid="{00000000-0005-0000-0000-00006D620000}"/>
    <cellStyle name="args.style 20 7 12" xfId="33063" xr:uid="{00000000-0005-0000-0000-00006E620000}"/>
    <cellStyle name="args.style 20 7 13" xfId="34532" xr:uid="{00000000-0005-0000-0000-00006F620000}"/>
    <cellStyle name="args.style 20 7 14" xfId="35923" xr:uid="{00000000-0005-0000-0000-000070620000}"/>
    <cellStyle name="args.style 20 7 2" xfId="12612" xr:uid="{00000000-0005-0000-0000-000071620000}"/>
    <cellStyle name="args.style 20 7 3" xfId="25130" xr:uid="{00000000-0005-0000-0000-000072620000}"/>
    <cellStyle name="args.style 20 7 4" xfId="24103" xr:uid="{00000000-0005-0000-0000-000073620000}"/>
    <cellStyle name="args.style 20 7 5" xfId="21668" xr:uid="{00000000-0005-0000-0000-000074620000}"/>
    <cellStyle name="args.style 20 7 6" xfId="27190" xr:uid="{00000000-0005-0000-0000-000075620000}"/>
    <cellStyle name="args.style 20 7 7" xfId="3220" xr:uid="{00000000-0005-0000-0000-000076620000}"/>
    <cellStyle name="args.style 20 7 8" xfId="13341" xr:uid="{00000000-0005-0000-0000-000077620000}"/>
    <cellStyle name="args.style 20 7 9" xfId="23788" xr:uid="{00000000-0005-0000-0000-000078620000}"/>
    <cellStyle name="args.style 20 8" xfId="2735" xr:uid="{00000000-0005-0000-0000-000079620000}"/>
    <cellStyle name="args.style 20 8 10" xfId="36621" xr:uid="{00000000-0005-0000-0000-00007A620000}"/>
    <cellStyle name="args.style 20 8 11" xfId="37886" xr:uid="{00000000-0005-0000-0000-00007B620000}"/>
    <cellStyle name="args.style 20 8 12" xfId="39053" xr:uid="{00000000-0005-0000-0000-00007C620000}"/>
    <cellStyle name="args.style 20 8 13" xfId="40119" xr:uid="{00000000-0005-0000-0000-00007D620000}"/>
    <cellStyle name="args.style 20 8 14" xfId="41048" xr:uid="{00000000-0005-0000-0000-00007E620000}"/>
    <cellStyle name="args.style 20 8 2" xfId="12895" xr:uid="{00000000-0005-0000-0000-00007F620000}"/>
    <cellStyle name="args.style 20 8 3" xfId="25351" xr:uid="{00000000-0005-0000-0000-000080620000}"/>
    <cellStyle name="args.style 20 8 4" xfId="27493" xr:uid="{00000000-0005-0000-0000-000081620000}"/>
    <cellStyle name="args.style 20 8 5" xfId="30019" xr:uid="{00000000-0005-0000-0000-000082620000}"/>
    <cellStyle name="args.style 20 8 6" xfId="30712" xr:uid="{00000000-0005-0000-0000-000083620000}"/>
    <cellStyle name="args.style 20 8 7" xfId="32345" xr:uid="{00000000-0005-0000-0000-000084620000}"/>
    <cellStyle name="args.style 20 8 8" xfId="33844" xr:uid="{00000000-0005-0000-0000-000085620000}"/>
    <cellStyle name="args.style 20 8 9" xfId="35269" xr:uid="{00000000-0005-0000-0000-000086620000}"/>
    <cellStyle name="args.style 20 9" xfId="2736" xr:uid="{00000000-0005-0000-0000-000087620000}"/>
    <cellStyle name="args.style 20 9 10" xfId="38462" xr:uid="{00000000-0005-0000-0000-000088620000}"/>
    <cellStyle name="args.style 20 9 11" xfId="39583" xr:uid="{00000000-0005-0000-0000-000089620000}"/>
    <cellStyle name="args.style 20 9 12" xfId="40597" xr:uid="{00000000-0005-0000-0000-00008A620000}"/>
    <cellStyle name="args.style 20 9 13" xfId="41456" xr:uid="{00000000-0005-0000-0000-00008B620000}"/>
    <cellStyle name="args.style 20 9 14" xfId="42176" xr:uid="{00000000-0005-0000-0000-00008C620000}"/>
    <cellStyle name="args.style 20 9 2" xfId="11938" xr:uid="{00000000-0005-0000-0000-00008D620000}"/>
    <cellStyle name="args.style 20 9 3" xfId="24636" xr:uid="{00000000-0005-0000-0000-00008E620000}"/>
    <cellStyle name="args.style 20 9 4" xfId="29872" xr:uid="{00000000-0005-0000-0000-00008F620000}"/>
    <cellStyle name="args.style 20 9 5" xfId="31446" xr:uid="{00000000-0005-0000-0000-000090620000}"/>
    <cellStyle name="args.style 20 9 6" xfId="33056" xr:uid="{00000000-0005-0000-0000-000091620000}"/>
    <cellStyle name="args.style 20 9 7" xfId="34525" xr:uid="{00000000-0005-0000-0000-000092620000}"/>
    <cellStyle name="args.style 20 9 8" xfId="35916" xr:uid="{00000000-0005-0000-0000-000093620000}"/>
    <cellStyle name="args.style 20 9 9" xfId="37238" xr:uid="{00000000-0005-0000-0000-000094620000}"/>
    <cellStyle name="args.style 21" xfId="2737" xr:uid="{00000000-0005-0000-0000-000095620000}"/>
    <cellStyle name="args.style 21 10" xfId="2738" xr:uid="{00000000-0005-0000-0000-000096620000}"/>
    <cellStyle name="args.style 21 11" xfId="2739" xr:uid="{00000000-0005-0000-0000-000097620000}"/>
    <cellStyle name="args.style 21 11 10" xfId="35255" xr:uid="{00000000-0005-0000-0000-000098620000}"/>
    <cellStyle name="args.style 21 11 11" xfId="36609" xr:uid="{00000000-0005-0000-0000-000099620000}"/>
    <cellStyle name="args.style 21 11 12" xfId="37876" xr:uid="{00000000-0005-0000-0000-00009A620000}"/>
    <cellStyle name="args.style 21 11 13" xfId="39044" xr:uid="{00000000-0005-0000-0000-00009B620000}"/>
    <cellStyle name="args.style 21 11 14" xfId="40112" xr:uid="{00000000-0005-0000-0000-00009C620000}"/>
    <cellStyle name="args.style 21 11 2" xfId="14159" xr:uid="{00000000-0005-0000-0000-00009D620000}"/>
    <cellStyle name="args.style 21 11 3" xfId="26441" xr:uid="{00000000-0005-0000-0000-00009E620000}"/>
    <cellStyle name="args.style 21 11 4" xfId="9598" xr:uid="{00000000-0005-0000-0000-00009F620000}"/>
    <cellStyle name="args.style 21 11 5" xfId="27504" xr:uid="{00000000-0005-0000-0000-0000A0620000}"/>
    <cellStyle name="args.style 21 11 6" xfId="9694" xr:uid="{00000000-0005-0000-0000-0000A1620000}"/>
    <cellStyle name="args.style 21 11 7" xfId="30696" xr:uid="{00000000-0005-0000-0000-0000A2620000}"/>
    <cellStyle name="args.style 21 11 8" xfId="32329" xr:uid="{00000000-0005-0000-0000-0000A3620000}"/>
    <cellStyle name="args.style 21 11 9" xfId="33828" xr:uid="{00000000-0005-0000-0000-0000A4620000}"/>
    <cellStyle name="args.style 21 12" xfId="2740" xr:uid="{00000000-0005-0000-0000-0000A5620000}"/>
    <cellStyle name="args.style 21 12 10" xfId="9569" xr:uid="{00000000-0005-0000-0000-0000A6620000}"/>
    <cellStyle name="args.style 21 12 11" xfId="26366" xr:uid="{00000000-0005-0000-0000-0000A7620000}"/>
    <cellStyle name="args.style 21 12 12" xfId="9654" xr:uid="{00000000-0005-0000-0000-0000A8620000}"/>
    <cellStyle name="args.style 21 12 13" xfId="29129" xr:uid="{00000000-0005-0000-0000-0000A9620000}"/>
    <cellStyle name="args.style 21 12 14" xfId="30661" xr:uid="{00000000-0005-0000-0000-0000AA620000}"/>
    <cellStyle name="args.style 21 12 2" xfId="14055" xr:uid="{00000000-0005-0000-0000-0000AB620000}"/>
    <cellStyle name="args.style 21 12 3" xfId="26356" xr:uid="{00000000-0005-0000-0000-0000AC620000}"/>
    <cellStyle name="args.style 21 12 4" xfId="19644" xr:uid="{00000000-0005-0000-0000-0000AD620000}"/>
    <cellStyle name="args.style 21 12 5" xfId="24791" xr:uid="{00000000-0005-0000-0000-0000AE620000}"/>
    <cellStyle name="args.style 21 12 6" xfId="23133" xr:uid="{00000000-0005-0000-0000-0000AF620000}"/>
    <cellStyle name="args.style 21 12 7" xfId="22269" xr:uid="{00000000-0005-0000-0000-0000B0620000}"/>
    <cellStyle name="args.style 21 12 8" xfId="29178" xr:uid="{00000000-0005-0000-0000-0000B1620000}"/>
    <cellStyle name="args.style 21 12 9" xfId="27030" xr:uid="{00000000-0005-0000-0000-0000B2620000}"/>
    <cellStyle name="args.style 21 13" xfId="2741" xr:uid="{00000000-0005-0000-0000-0000B3620000}"/>
    <cellStyle name="args.style 21 13 10" xfId="36119" xr:uid="{00000000-0005-0000-0000-0000B4620000}"/>
    <cellStyle name="args.style 21 13 11" xfId="37426" xr:uid="{00000000-0005-0000-0000-0000B5620000}"/>
    <cellStyle name="args.style 21 13 12" xfId="38639" xr:uid="{00000000-0005-0000-0000-0000B6620000}"/>
    <cellStyle name="args.style 21 13 13" xfId="39746" xr:uid="{00000000-0005-0000-0000-0000B7620000}"/>
    <cellStyle name="args.style 21 13 14" xfId="40739" xr:uid="{00000000-0005-0000-0000-0000B8620000}"/>
    <cellStyle name="args.style 21 13 2" xfId="14790" xr:uid="{00000000-0005-0000-0000-0000B9620000}"/>
    <cellStyle name="args.style 21 13 3" xfId="26916" xr:uid="{00000000-0005-0000-0000-0000BA620000}"/>
    <cellStyle name="args.style 21 13 4" xfId="19384" xr:uid="{00000000-0005-0000-0000-0000BB620000}"/>
    <cellStyle name="args.style 21 13 5" xfId="23783" xr:uid="{00000000-0005-0000-0000-0000BC620000}"/>
    <cellStyle name="args.style 21 13 6" xfId="24820" xr:uid="{00000000-0005-0000-0000-0000BD620000}"/>
    <cellStyle name="args.style 21 13 7" xfId="27427" xr:uid="{00000000-0005-0000-0000-0000BE620000}"/>
    <cellStyle name="args.style 21 13 8" xfId="33276" xr:uid="{00000000-0005-0000-0000-0000BF620000}"/>
    <cellStyle name="args.style 21 13 9" xfId="34732" xr:uid="{00000000-0005-0000-0000-0000C0620000}"/>
    <cellStyle name="args.style 21 14" xfId="2742" xr:uid="{00000000-0005-0000-0000-0000C1620000}"/>
    <cellStyle name="args.style 21 14 10" xfId="19742" xr:uid="{00000000-0005-0000-0000-0000C2620000}"/>
    <cellStyle name="args.style 21 14 11" xfId="13200" xr:uid="{00000000-0005-0000-0000-0000C3620000}"/>
    <cellStyle name="args.style 21 14 12" xfId="22730" xr:uid="{00000000-0005-0000-0000-0000C4620000}"/>
    <cellStyle name="args.style 21 14 13" xfId="26107" xr:uid="{00000000-0005-0000-0000-0000C5620000}"/>
    <cellStyle name="args.style 21 14 14" xfId="28875" xr:uid="{00000000-0005-0000-0000-0000C6620000}"/>
    <cellStyle name="args.style 21 14 2" xfId="15472" xr:uid="{00000000-0005-0000-0000-0000C7620000}"/>
    <cellStyle name="args.style 21 14 3" xfId="27429" xr:uid="{00000000-0005-0000-0000-0000C8620000}"/>
    <cellStyle name="args.style 21 14 4" xfId="26040" xr:uid="{00000000-0005-0000-0000-0000C9620000}"/>
    <cellStyle name="args.style 21 14 5" xfId="9479" xr:uid="{00000000-0005-0000-0000-0000CA620000}"/>
    <cellStyle name="args.style 21 14 6" xfId="22597" xr:uid="{00000000-0005-0000-0000-0000CB620000}"/>
    <cellStyle name="args.style 21 14 7" xfId="29091" xr:uid="{00000000-0005-0000-0000-0000CC620000}"/>
    <cellStyle name="args.style 21 14 8" xfId="25542" xr:uid="{00000000-0005-0000-0000-0000CD620000}"/>
    <cellStyle name="args.style 21 14 9" xfId="28490" xr:uid="{00000000-0005-0000-0000-0000CE620000}"/>
    <cellStyle name="args.style 21 15" xfId="2743" xr:uid="{00000000-0005-0000-0000-0000CF620000}"/>
    <cellStyle name="args.style 21 15 10" xfId="35327" xr:uid="{00000000-0005-0000-0000-0000D0620000}"/>
    <cellStyle name="args.style 21 15 11" xfId="36678" xr:uid="{00000000-0005-0000-0000-0000D1620000}"/>
    <cellStyle name="args.style 21 15 12" xfId="37937" xr:uid="{00000000-0005-0000-0000-0000D2620000}"/>
    <cellStyle name="args.style 21 15 13" xfId="39101" xr:uid="{00000000-0005-0000-0000-0000D3620000}"/>
    <cellStyle name="args.style 21 15 14" xfId="40166" xr:uid="{00000000-0005-0000-0000-0000D4620000}"/>
    <cellStyle name="args.style 21 15 2" xfId="15740" xr:uid="{00000000-0005-0000-0000-0000D5620000}"/>
    <cellStyle name="args.style 21 15 3" xfId="27623" xr:uid="{00000000-0005-0000-0000-0000D6620000}"/>
    <cellStyle name="args.style 21 15 4" xfId="26988" xr:uid="{00000000-0005-0000-0000-0000D7620000}"/>
    <cellStyle name="args.style 21 15 5" xfId="13480" xr:uid="{00000000-0005-0000-0000-0000D8620000}"/>
    <cellStyle name="args.style 21 15 6" xfId="23418" xr:uid="{00000000-0005-0000-0000-0000D9620000}"/>
    <cellStyle name="args.style 21 15 7" xfId="30775" xr:uid="{00000000-0005-0000-0000-0000DA620000}"/>
    <cellStyle name="args.style 21 15 8" xfId="32409" xr:uid="{00000000-0005-0000-0000-0000DB620000}"/>
    <cellStyle name="args.style 21 15 9" xfId="33904" xr:uid="{00000000-0005-0000-0000-0000DC620000}"/>
    <cellStyle name="args.style 21 16" xfId="8279" xr:uid="{00000000-0005-0000-0000-0000DD620000}"/>
    <cellStyle name="args.style 21 17" xfId="21733" xr:uid="{00000000-0005-0000-0000-0000DE620000}"/>
    <cellStyle name="args.style 21 18" xfId="21010" xr:uid="{00000000-0005-0000-0000-0000DF620000}"/>
    <cellStyle name="args.style 21 19" xfId="26655" xr:uid="{00000000-0005-0000-0000-0000E0620000}"/>
    <cellStyle name="args.style 21 2" xfId="2744" xr:uid="{00000000-0005-0000-0000-0000E1620000}"/>
    <cellStyle name="args.style 21 20" xfId="20269" xr:uid="{00000000-0005-0000-0000-0000E2620000}"/>
    <cellStyle name="args.style 21 21" xfId="30132" xr:uid="{00000000-0005-0000-0000-0000E3620000}"/>
    <cellStyle name="args.style 21 22" xfId="31630" xr:uid="{00000000-0005-0000-0000-0000E4620000}"/>
    <cellStyle name="args.style 21 23" xfId="33233" xr:uid="{00000000-0005-0000-0000-0000E5620000}"/>
    <cellStyle name="args.style 21 24" xfId="34689" xr:uid="{00000000-0005-0000-0000-0000E6620000}"/>
    <cellStyle name="args.style 21 25" xfId="36078" xr:uid="{00000000-0005-0000-0000-0000E7620000}"/>
    <cellStyle name="args.style 21 26" xfId="37388" xr:uid="{00000000-0005-0000-0000-0000E8620000}"/>
    <cellStyle name="args.style 21 27" xfId="38602" xr:uid="{00000000-0005-0000-0000-0000E9620000}"/>
    <cellStyle name="args.style 21 28" xfId="39711" xr:uid="{00000000-0005-0000-0000-0000EA620000}"/>
    <cellStyle name="args.style 21 3" xfId="2745" xr:uid="{00000000-0005-0000-0000-0000EB620000}"/>
    <cellStyle name="args.style 21 3 10" xfId="29815" xr:uid="{00000000-0005-0000-0000-0000EC620000}"/>
    <cellStyle name="args.style 21 3 11" xfId="31321" xr:uid="{00000000-0005-0000-0000-0000ED620000}"/>
    <cellStyle name="args.style 21 3 12" xfId="32931" xr:uid="{00000000-0005-0000-0000-0000EE620000}"/>
    <cellStyle name="args.style 21 3 13" xfId="34403" xr:uid="{00000000-0005-0000-0000-0000EF620000}"/>
    <cellStyle name="args.style 21 3 14" xfId="35800" xr:uid="{00000000-0005-0000-0000-0000F0620000}"/>
    <cellStyle name="args.style 21 3 15" xfId="37128" xr:uid="{00000000-0005-0000-0000-0000F1620000}"/>
    <cellStyle name="args.style 21 3 2" xfId="2746" xr:uid="{00000000-0005-0000-0000-0000F2620000}"/>
    <cellStyle name="args.style 21 3 3" xfId="11209" xr:uid="{00000000-0005-0000-0000-0000F3620000}"/>
    <cellStyle name="args.style 21 3 4" xfId="24076" xr:uid="{00000000-0005-0000-0000-0000F4620000}"/>
    <cellStyle name="args.style 21 3 5" xfId="24796" xr:uid="{00000000-0005-0000-0000-0000F5620000}"/>
    <cellStyle name="args.style 21 3 6" xfId="26202" xr:uid="{00000000-0005-0000-0000-0000F6620000}"/>
    <cellStyle name="args.style 21 3 7" xfId="19611" xr:uid="{00000000-0005-0000-0000-0000F7620000}"/>
    <cellStyle name="args.style 21 3 8" xfId="26846" xr:uid="{00000000-0005-0000-0000-0000F8620000}"/>
    <cellStyle name="args.style 21 3 9" xfId="13372" xr:uid="{00000000-0005-0000-0000-0000F9620000}"/>
    <cellStyle name="args.style 21 4" xfId="2747" xr:uid="{00000000-0005-0000-0000-0000FA620000}"/>
    <cellStyle name="args.style 21 4 10" xfId="30559" xr:uid="{00000000-0005-0000-0000-0000FB620000}"/>
    <cellStyle name="args.style 21 4 11" xfId="32193" xr:uid="{00000000-0005-0000-0000-0000FC620000}"/>
    <cellStyle name="args.style 21 4 12" xfId="33702" xr:uid="{00000000-0005-0000-0000-0000FD620000}"/>
    <cellStyle name="args.style 21 4 13" xfId="35135" xr:uid="{00000000-0005-0000-0000-0000FE620000}"/>
    <cellStyle name="args.style 21 4 14" xfId="36495" xr:uid="{00000000-0005-0000-0000-0000FF620000}"/>
    <cellStyle name="args.style 21 4 2" xfId="10950" xr:uid="{00000000-0005-0000-0000-000000630000}"/>
    <cellStyle name="args.style 21 4 3" xfId="23869" xr:uid="{00000000-0005-0000-0000-000001630000}"/>
    <cellStyle name="args.style 21 4 4" xfId="22245" xr:uid="{00000000-0005-0000-0000-000002630000}"/>
    <cellStyle name="args.style 21 4 5" xfId="20531" xr:uid="{00000000-0005-0000-0000-000003630000}"/>
    <cellStyle name="args.style 21 4 6" xfId="24779" xr:uid="{00000000-0005-0000-0000-000004630000}"/>
    <cellStyle name="args.style 21 4 7" xfId="27804" xr:uid="{00000000-0005-0000-0000-000005630000}"/>
    <cellStyle name="args.style 21 4 8" xfId="24399" xr:uid="{00000000-0005-0000-0000-000006630000}"/>
    <cellStyle name="args.style 21 4 9" xfId="19148" xr:uid="{00000000-0005-0000-0000-000007630000}"/>
    <cellStyle name="args.style 21 5" xfId="2748" xr:uid="{00000000-0005-0000-0000-000008630000}"/>
    <cellStyle name="args.style 21 5 10" xfId="28863" xr:uid="{00000000-0005-0000-0000-000009630000}"/>
    <cellStyle name="args.style 21 5 11" xfId="27514" xr:uid="{00000000-0005-0000-0000-00000A630000}"/>
    <cellStyle name="args.style 21 5 12" xfId="31016" xr:uid="{00000000-0005-0000-0000-00000B630000}"/>
    <cellStyle name="args.style 21 5 13" xfId="32638" xr:uid="{00000000-0005-0000-0000-00000C630000}"/>
    <cellStyle name="args.style 21 5 14" xfId="34117" xr:uid="{00000000-0005-0000-0000-00000D630000}"/>
    <cellStyle name="args.style 21 5 2" xfId="11534" xr:uid="{00000000-0005-0000-0000-00000E630000}"/>
    <cellStyle name="args.style 21 5 3" xfId="24318" xr:uid="{00000000-0005-0000-0000-00000F630000}"/>
    <cellStyle name="args.style 21 5 4" xfId="23234" xr:uid="{00000000-0005-0000-0000-000010630000}"/>
    <cellStyle name="args.style 21 5 5" xfId="23395" xr:uid="{00000000-0005-0000-0000-000011630000}"/>
    <cellStyle name="args.style 21 5 6" xfId="27547" xr:uid="{00000000-0005-0000-0000-000012630000}"/>
    <cellStyle name="args.style 21 5 7" xfId="9699" xr:uid="{00000000-0005-0000-0000-000013630000}"/>
    <cellStyle name="args.style 21 5 8" xfId="13356" xr:uid="{00000000-0005-0000-0000-000014630000}"/>
    <cellStyle name="args.style 21 5 9" xfId="25399" xr:uid="{00000000-0005-0000-0000-000015630000}"/>
    <cellStyle name="args.style 21 6" xfId="2749" xr:uid="{00000000-0005-0000-0000-000016630000}"/>
    <cellStyle name="args.style 21 6 10" xfId="35022" xr:uid="{00000000-0005-0000-0000-000017630000}"/>
    <cellStyle name="args.style 21 6 11" xfId="36387" xr:uid="{00000000-0005-0000-0000-000018630000}"/>
    <cellStyle name="args.style 21 6 12" xfId="37677" xr:uid="{00000000-0005-0000-0000-000019630000}"/>
    <cellStyle name="args.style 21 6 13" xfId="38863" xr:uid="{00000000-0005-0000-0000-00001A630000}"/>
    <cellStyle name="args.style 21 6 14" xfId="39948" xr:uid="{00000000-0005-0000-0000-00001B630000}"/>
    <cellStyle name="args.style 21 6 2" xfId="12083" xr:uid="{00000000-0005-0000-0000-00001C630000}"/>
    <cellStyle name="args.style 21 6 3" xfId="24742" xr:uid="{00000000-0005-0000-0000-00001D630000}"/>
    <cellStyle name="args.style 21 6 4" xfId="24971" xr:uid="{00000000-0005-0000-0000-00001E630000}"/>
    <cellStyle name="args.style 21 6 5" xfId="21660" xr:uid="{00000000-0005-0000-0000-00001F630000}"/>
    <cellStyle name="args.style 21 6 6" xfId="28891" xr:uid="{00000000-0005-0000-0000-000020630000}"/>
    <cellStyle name="args.style 21 6 7" xfId="30429" xr:uid="{00000000-0005-0000-0000-000021630000}"/>
    <cellStyle name="args.style 21 6 8" xfId="32068" xr:uid="{00000000-0005-0000-0000-000022630000}"/>
    <cellStyle name="args.style 21 6 9" xfId="33582" xr:uid="{00000000-0005-0000-0000-000023630000}"/>
    <cellStyle name="args.style 21 7" xfId="2750" xr:uid="{00000000-0005-0000-0000-000024630000}"/>
    <cellStyle name="args.style 21 7 10" xfId="35349" xr:uid="{00000000-0005-0000-0000-000025630000}"/>
    <cellStyle name="args.style 21 7 11" xfId="36699" xr:uid="{00000000-0005-0000-0000-000026630000}"/>
    <cellStyle name="args.style 21 7 12" xfId="37954" xr:uid="{00000000-0005-0000-0000-000027630000}"/>
    <cellStyle name="args.style 21 7 13" xfId="39115" xr:uid="{00000000-0005-0000-0000-000028630000}"/>
    <cellStyle name="args.style 21 7 14" xfId="40175" xr:uid="{00000000-0005-0000-0000-000029630000}"/>
    <cellStyle name="args.style 21 7 2" xfId="12509" xr:uid="{00000000-0005-0000-0000-00002A630000}"/>
    <cellStyle name="args.style 21 7 3" xfId="25047" xr:uid="{00000000-0005-0000-0000-00002B630000}"/>
    <cellStyle name="args.style 21 7 4" xfId="26173" xr:uid="{00000000-0005-0000-0000-00002C630000}"/>
    <cellStyle name="args.style 21 7 5" xfId="19715" xr:uid="{00000000-0005-0000-0000-00002D630000}"/>
    <cellStyle name="args.style 21 7 6" xfId="21418" xr:uid="{00000000-0005-0000-0000-00002E630000}"/>
    <cellStyle name="args.style 21 7 7" xfId="30800" xr:uid="{00000000-0005-0000-0000-00002F630000}"/>
    <cellStyle name="args.style 21 7 8" xfId="32434" xr:uid="{00000000-0005-0000-0000-000030630000}"/>
    <cellStyle name="args.style 21 7 9" xfId="33927" xr:uid="{00000000-0005-0000-0000-000031630000}"/>
    <cellStyle name="args.style 21 8" xfId="2751" xr:uid="{00000000-0005-0000-0000-000032630000}"/>
    <cellStyle name="args.style 21 8 10" xfId="35221" xr:uid="{00000000-0005-0000-0000-000033630000}"/>
    <cellStyle name="args.style 21 8 11" xfId="36575" xr:uid="{00000000-0005-0000-0000-000034630000}"/>
    <cellStyle name="args.style 21 8 12" xfId="37842" xr:uid="{00000000-0005-0000-0000-000035630000}"/>
    <cellStyle name="args.style 21 8 13" xfId="39011" xr:uid="{00000000-0005-0000-0000-000036630000}"/>
    <cellStyle name="args.style 21 8 14" xfId="40079" xr:uid="{00000000-0005-0000-0000-000037630000}"/>
    <cellStyle name="args.style 21 8 2" xfId="13069" xr:uid="{00000000-0005-0000-0000-000038630000}"/>
    <cellStyle name="args.style 21 8 3" xfId="25492" xr:uid="{00000000-0005-0000-0000-000039630000}"/>
    <cellStyle name="args.style 21 8 4" xfId="23105" xr:uid="{00000000-0005-0000-0000-00003A630000}"/>
    <cellStyle name="args.style 21 8 5" xfId="22090" xr:uid="{00000000-0005-0000-0000-00003B630000}"/>
    <cellStyle name="args.style 21 8 6" xfId="29128" xr:uid="{00000000-0005-0000-0000-00003C630000}"/>
    <cellStyle name="args.style 21 8 7" xfId="30660" xr:uid="{00000000-0005-0000-0000-00003D630000}"/>
    <cellStyle name="args.style 21 8 8" xfId="32293" xr:uid="{00000000-0005-0000-0000-00003E630000}"/>
    <cellStyle name="args.style 21 8 9" xfId="33794" xr:uid="{00000000-0005-0000-0000-00003F630000}"/>
    <cellStyle name="args.style 21 9" xfId="2752" xr:uid="{00000000-0005-0000-0000-000040630000}"/>
    <cellStyle name="args.style 21 9 10" xfId="33372" xr:uid="{00000000-0005-0000-0000-000041630000}"/>
    <cellStyle name="args.style 21 9 11" xfId="34823" xr:uid="{00000000-0005-0000-0000-000042630000}"/>
    <cellStyle name="args.style 21 9 12" xfId="36205" xr:uid="{00000000-0005-0000-0000-000043630000}"/>
    <cellStyle name="args.style 21 9 13" xfId="37506" xr:uid="{00000000-0005-0000-0000-000044630000}"/>
    <cellStyle name="args.style 21 9 14" xfId="38705" xr:uid="{00000000-0005-0000-0000-000045630000}"/>
    <cellStyle name="args.style 21 9 2" xfId="12413" xr:uid="{00000000-0005-0000-0000-000046630000}"/>
    <cellStyle name="args.style 21 9 3" xfId="24973" xr:uid="{00000000-0005-0000-0000-000047630000}"/>
    <cellStyle name="args.style 21 9 4" xfId="25526" xr:uid="{00000000-0005-0000-0000-000048630000}"/>
    <cellStyle name="args.style 21 9 5" xfId="28724" xr:uid="{00000000-0005-0000-0000-000049630000}"/>
    <cellStyle name="args.style 21 9 6" xfId="13469" xr:uid="{00000000-0005-0000-0000-00004A630000}"/>
    <cellStyle name="args.style 21 9 7" xfId="9480" xr:uid="{00000000-0005-0000-0000-00004B630000}"/>
    <cellStyle name="args.style 21 9 8" xfId="30208" xr:uid="{00000000-0005-0000-0000-00004C630000}"/>
    <cellStyle name="args.style 21 9 9" xfId="31847" xr:uid="{00000000-0005-0000-0000-00004D630000}"/>
    <cellStyle name="args.style 22" xfId="2753" xr:uid="{00000000-0005-0000-0000-00004E630000}"/>
    <cellStyle name="args.style 22 10" xfId="2754" xr:uid="{00000000-0005-0000-0000-00004F630000}"/>
    <cellStyle name="args.style 22 11" xfId="2755" xr:uid="{00000000-0005-0000-0000-000050630000}"/>
    <cellStyle name="args.style 22 11 10" xfId="34332" xr:uid="{00000000-0005-0000-0000-000051630000}"/>
    <cellStyle name="args.style 22 11 11" xfId="35731" xr:uid="{00000000-0005-0000-0000-000052630000}"/>
    <cellStyle name="args.style 22 11 12" xfId="37064" xr:uid="{00000000-0005-0000-0000-000053630000}"/>
    <cellStyle name="args.style 22 11 13" xfId="38298" xr:uid="{00000000-0005-0000-0000-000054630000}"/>
    <cellStyle name="args.style 22 11 14" xfId="39430" xr:uid="{00000000-0005-0000-0000-000055630000}"/>
    <cellStyle name="args.style 22 11 2" xfId="14197" xr:uid="{00000000-0005-0000-0000-000056630000}"/>
    <cellStyle name="args.style 22 11 3" xfId="26469" xr:uid="{00000000-0005-0000-0000-000057630000}"/>
    <cellStyle name="args.style 22 11 4" xfId="19601" xr:uid="{00000000-0005-0000-0000-000058630000}"/>
    <cellStyle name="args.style 22 11 5" xfId="22664" xr:uid="{00000000-0005-0000-0000-000059630000}"/>
    <cellStyle name="args.style 22 11 6" xfId="29100" xr:uid="{00000000-0005-0000-0000-00005A630000}"/>
    <cellStyle name="args.style 22 11 7" xfId="29736" xr:uid="{00000000-0005-0000-0000-00005B630000}"/>
    <cellStyle name="args.style 22 11 8" xfId="31243" xr:uid="{00000000-0005-0000-0000-00005C630000}"/>
    <cellStyle name="args.style 22 11 9" xfId="32859" xr:uid="{00000000-0005-0000-0000-00005D630000}"/>
    <cellStyle name="args.style 22 12" xfId="2756" xr:uid="{00000000-0005-0000-0000-00005E630000}"/>
    <cellStyle name="args.style 22 12 10" xfId="37073" xr:uid="{00000000-0005-0000-0000-00005F630000}"/>
    <cellStyle name="args.style 22 12 11" xfId="38306" xr:uid="{00000000-0005-0000-0000-000060630000}"/>
    <cellStyle name="args.style 22 12 12" xfId="39436" xr:uid="{00000000-0005-0000-0000-000061630000}"/>
    <cellStyle name="args.style 22 12 13" xfId="40461" xr:uid="{00000000-0005-0000-0000-000062630000}"/>
    <cellStyle name="args.style 22 12 14" xfId="41336" xr:uid="{00000000-0005-0000-0000-000063630000}"/>
    <cellStyle name="args.style 22 12 2" xfId="14525" xr:uid="{00000000-0005-0000-0000-000064630000}"/>
    <cellStyle name="args.style 22 12 3" xfId="26723" xr:uid="{00000000-0005-0000-0000-000065630000}"/>
    <cellStyle name="args.style 22 12 4" xfId="13407" xr:uid="{00000000-0005-0000-0000-000066630000}"/>
    <cellStyle name="args.style 22 12 5" xfId="29746" xr:uid="{00000000-0005-0000-0000-000067630000}"/>
    <cellStyle name="args.style 22 12 6" xfId="31254" xr:uid="{00000000-0005-0000-0000-000068630000}"/>
    <cellStyle name="args.style 22 12 7" xfId="32870" xr:uid="{00000000-0005-0000-0000-000069630000}"/>
    <cellStyle name="args.style 22 12 8" xfId="34343" xr:uid="{00000000-0005-0000-0000-00006A630000}"/>
    <cellStyle name="args.style 22 12 9" xfId="35742" xr:uid="{00000000-0005-0000-0000-00006B630000}"/>
    <cellStyle name="args.style 22 13" xfId="2757" xr:uid="{00000000-0005-0000-0000-00006C630000}"/>
    <cellStyle name="args.style 22 13 10" xfId="25253" xr:uid="{00000000-0005-0000-0000-00006D630000}"/>
    <cellStyle name="args.style 22 13 11" xfId="26199" xr:uid="{00000000-0005-0000-0000-00006E630000}"/>
    <cellStyle name="args.style 22 13 12" xfId="13379" xr:uid="{00000000-0005-0000-0000-00006F630000}"/>
    <cellStyle name="args.style 22 13 13" xfId="23729" xr:uid="{00000000-0005-0000-0000-000070630000}"/>
    <cellStyle name="args.style 22 13 14" xfId="30878" xr:uid="{00000000-0005-0000-0000-000071630000}"/>
    <cellStyle name="args.style 22 13 2" xfId="14821" xr:uid="{00000000-0005-0000-0000-000072630000}"/>
    <cellStyle name="args.style 22 13 3" xfId="26938" xr:uid="{00000000-0005-0000-0000-000073630000}"/>
    <cellStyle name="args.style 22 13 4" xfId="19375" xr:uid="{00000000-0005-0000-0000-000074630000}"/>
    <cellStyle name="args.style 22 13 5" xfId="23631" xr:uid="{00000000-0005-0000-0000-000075630000}"/>
    <cellStyle name="args.style 22 13 6" xfId="24639" xr:uid="{00000000-0005-0000-0000-000076630000}"/>
    <cellStyle name="args.style 22 13 7" xfId="20201" xr:uid="{00000000-0005-0000-0000-000077630000}"/>
    <cellStyle name="args.style 22 13 8" xfId="26661" xr:uid="{00000000-0005-0000-0000-000078630000}"/>
    <cellStyle name="args.style 22 13 9" xfId="9644" xr:uid="{00000000-0005-0000-0000-000079630000}"/>
    <cellStyle name="args.style 22 14" xfId="2758" xr:uid="{00000000-0005-0000-0000-00007A630000}"/>
    <cellStyle name="args.style 22 14 10" xfId="20659" xr:uid="{00000000-0005-0000-0000-00007B630000}"/>
    <cellStyle name="args.style 22 14 11" xfId="26428" xr:uid="{00000000-0005-0000-0000-00007C630000}"/>
    <cellStyle name="args.style 22 14 12" xfId="24615" xr:uid="{00000000-0005-0000-0000-00007D630000}"/>
    <cellStyle name="args.style 22 14 13" xfId="26626" xr:uid="{00000000-0005-0000-0000-00007E630000}"/>
    <cellStyle name="args.style 22 14 14" xfId="20506" xr:uid="{00000000-0005-0000-0000-00007F630000}"/>
    <cellStyle name="args.style 22 14 2" xfId="15460" xr:uid="{00000000-0005-0000-0000-000080630000}"/>
    <cellStyle name="args.style 22 14 3" xfId="27420" xr:uid="{00000000-0005-0000-0000-000081630000}"/>
    <cellStyle name="args.style 22 14 4" xfId="27611" xr:uid="{00000000-0005-0000-0000-000082630000}"/>
    <cellStyle name="args.style 22 14 5" xfId="27319" xr:uid="{00000000-0005-0000-0000-000083630000}"/>
    <cellStyle name="args.style 22 14 6" xfId="19764" xr:uid="{00000000-0005-0000-0000-000084630000}"/>
    <cellStyle name="args.style 22 14 7" xfId="26026" xr:uid="{00000000-0005-0000-0000-000085630000}"/>
    <cellStyle name="args.style 22 14 8" xfId="23225" xr:uid="{00000000-0005-0000-0000-000086630000}"/>
    <cellStyle name="args.style 22 14 9" xfId="30198" xr:uid="{00000000-0005-0000-0000-000087630000}"/>
    <cellStyle name="args.style 22 15" xfId="2759" xr:uid="{00000000-0005-0000-0000-000088630000}"/>
    <cellStyle name="args.style 22 15 10" xfId="21693" xr:uid="{00000000-0005-0000-0000-000089630000}"/>
    <cellStyle name="args.style 22 15 11" xfId="23315" xr:uid="{00000000-0005-0000-0000-00008A630000}"/>
    <cellStyle name="args.style 22 15 12" xfId="21842" xr:uid="{00000000-0005-0000-0000-00008B630000}"/>
    <cellStyle name="args.style 22 15 13" xfId="29960" xr:uid="{00000000-0005-0000-0000-00008C630000}"/>
    <cellStyle name="args.style 22 15 14" xfId="23488" xr:uid="{00000000-0005-0000-0000-00008D630000}"/>
    <cellStyle name="args.style 22 15 2" xfId="15109" xr:uid="{00000000-0005-0000-0000-00008E630000}"/>
    <cellStyle name="args.style 22 15 3" xfId="27159" xr:uid="{00000000-0005-0000-0000-00008F630000}"/>
    <cellStyle name="args.style 22 15 4" xfId="22066" xr:uid="{00000000-0005-0000-0000-000090630000}"/>
    <cellStyle name="args.style 22 15 5" xfId="20691" xr:uid="{00000000-0005-0000-0000-000091630000}"/>
    <cellStyle name="args.style 22 15 6" xfId="25225" xr:uid="{00000000-0005-0000-0000-000092630000}"/>
    <cellStyle name="args.style 22 15 7" xfId="24817" xr:uid="{00000000-0005-0000-0000-000093630000}"/>
    <cellStyle name="args.style 22 15 8" xfId="25775" xr:uid="{00000000-0005-0000-0000-000094630000}"/>
    <cellStyle name="args.style 22 15 9" xfId="24881" xr:uid="{00000000-0005-0000-0000-000095630000}"/>
    <cellStyle name="args.style 22 16" xfId="8379" xr:uid="{00000000-0005-0000-0000-000096630000}"/>
    <cellStyle name="args.style 22 17" xfId="21811" xr:uid="{00000000-0005-0000-0000-000097630000}"/>
    <cellStyle name="args.style 22 18" xfId="20930" xr:uid="{00000000-0005-0000-0000-000098630000}"/>
    <cellStyle name="args.style 22 19" xfId="27820" xr:uid="{00000000-0005-0000-0000-000099630000}"/>
    <cellStyle name="args.style 22 2" xfId="2760" xr:uid="{00000000-0005-0000-0000-00009A630000}"/>
    <cellStyle name="args.style 22 20" xfId="25986" xr:uid="{00000000-0005-0000-0000-00009B630000}"/>
    <cellStyle name="args.style 22 21" xfId="19195" xr:uid="{00000000-0005-0000-0000-00009C630000}"/>
    <cellStyle name="args.style 22 22" xfId="24975" xr:uid="{00000000-0005-0000-0000-00009D630000}"/>
    <cellStyle name="args.style 22 23" xfId="23099" xr:uid="{00000000-0005-0000-0000-00009E630000}"/>
    <cellStyle name="args.style 22 24" xfId="21588" xr:uid="{00000000-0005-0000-0000-00009F630000}"/>
    <cellStyle name="args.style 22 25" xfId="19500" xr:uid="{00000000-0005-0000-0000-0000A0630000}"/>
    <cellStyle name="args.style 22 26" xfId="25138" xr:uid="{00000000-0005-0000-0000-0000A1630000}"/>
    <cellStyle name="args.style 22 27" xfId="27434" xr:uid="{00000000-0005-0000-0000-0000A2630000}"/>
    <cellStyle name="args.style 22 28" xfId="27487" xr:uid="{00000000-0005-0000-0000-0000A3630000}"/>
    <cellStyle name="args.style 22 3" xfId="2761" xr:uid="{00000000-0005-0000-0000-0000A4630000}"/>
    <cellStyle name="args.style 22 3 10" xfId="24776" xr:uid="{00000000-0005-0000-0000-0000A5630000}"/>
    <cellStyle name="args.style 22 3 11" xfId="28036" xr:uid="{00000000-0005-0000-0000-0000A6630000}"/>
    <cellStyle name="args.style 22 3 12" xfId="9528" xr:uid="{00000000-0005-0000-0000-0000A7630000}"/>
    <cellStyle name="args.style 22 3 13" xfId="21426" xr:uid="{00000000-0005-0000-0000-0000A8630000}"/>
    <cellStyle name="args.style 22 3 14" xfId="31705" xr:uid="{00000000-0005-0000-0000-0000A9630000}"/>
    <cellStyle name="args.style 22 3 15" xfId="26971" xr:uid="{00000000-0005-0000-0000-0000AA630000}"/>
    <cellStyle name="args.style 22 3 2" xfId="2762" xr:uid="{00000000-0005-0000-0000-0000AB630000}"/>
    <cellStyle name="args.style 22 3 3" xfId="11240" xr:uid="{00000000-0005-0000-0000-0000AC630000}"/>
    <cellStyle name="args.style 22 3 4" xfId="24096" xr:uid="{00000000-0005-0000-0000-0000AD630000}"/>
    <cellStyle name="args.style 22 3 5" xfId="24087" xr:uid="{00000000-0005-0000-0000-0000AE630000}"/>
    <cellStyle name="args.style 22 3 6" xfId="24772" xr:uid="{00000000-0005-0000-0000-0000AF630000}"/>
    <cellStyle name="args.style 22 3 7" xfId="20085" xr:uid="{00000000-0005-0000-0000-0000B0630000}"/>
    <cellStyle name="args.style 22 3 8" xfId="27402" xr:uid="{00000000-0005-0000-0000-0000B1630000}"/>
    <cellStyle name="args.style 22 3 9" xfId="21836" xr:uid="{00000000-0005-0000-0000-0000B2630000}"/>
    <cellStyle name="args.style 22 4" xfId="2763" xr:uid="{00000000-0005-0000-0000-0000B3630000}"/>
    <cellStyle name="args.style 22 4 10" xfId="34186" xr:uid="{00000000-0005-0000-0000-0000B4630000}"/>
    <cellStyle name="args.style 22 4 11" xfId="35594" xr:uid="{00000000-0005-0000-0000-0000B5630000}"/>
    <cellStyle name="args.style 22 4 12" xfId="36934" xr:uid="{00000000-0005-0000-0000-0000B6630000}"/>
    <cellStyle name="args.style 22 4 13" xfId="38176" xr:uid="{00000000-0005-0000-0000-0000B7630000}"/>
    <cellStyle name="args.style 22 4 14" xfId="39321" xr:uid="{00000000-0005-0000-0000-0000B8630000}"/>
    <cellStyle name="args.style 22 4 2" xfId="10927" xr:uid="{00000000-0005-0000-0000-0000B9630000}"/>
    <cellStyle name="args.style 22 4 3" xfId="23852" xr:uid="{00000000-0005-0000-0000-0000BA630000}"/>
    <cellStyle name="args.style 22 4 4" xfId="22640" xr:uid="{00000000-0005-0000-0000-0000BB630000}"/>
    <cellStyle name="args.style 22 4 5" xfId="20128" xr:uid="{00000000-0005-0000-0000-0000BC630000}"/>
    <cellStyle name="args.style 22 4 6" xfId="9712" xr:uid="{00000000-0005-0000-0000-0000BD630000}"/>
    <cellStyle name="args.style 22 4 7" xfId="25341" xr:uid="{00000000-0005-0000-0000-0000BE630000}"/>
    <cellStyle name="args.style 22 4 8" xfId="31087" xr:uid="{00000000-0005-0000-0000-0000BF630000}"/>
    <cellStyle name="args.style 22 4 9" xfId="32710" xr:uid="{00000000-0005-0000-0000-0000C0630000}"/>
    <cellStyle name="args.style 22 5" xfId="2764" xr:uid="{00000000-0005-0000-0000-0000C1630000}"/>
    <cellStyle name="args.style 22 5 10" xfId="37880" xr:uid="{00000000-0005-0000-0000-0000C2630000}"/>
    <cellStyle name="args.style 22 5 11" xfId="39047" xr:uid="{00000000-0005-0000-0000-0000C3630000}"/>
    <cellStyle name="args.style 22 5 12" xfId="40115" xr:uid="{00000000-0005-0000-0000-0000C4630000}"/>
    <cellStyle name="args.style 22 5 13" xfId="41047" xr:uid="{00000000-0005-0000-0000-0000C5630000}"/>
    <cellStyle name="args.style 22 5 14" xfId="41840" xr:uid="{00000000-0005-0000-0000-0000C6630000}"/>
    <cellStyle name="args.style 22 5 2" xfId="11565" xr:uid="{00000000-0005-0000-0000-0000C7630000}"/>
    <cellStyle name="args.style 22 5 3" xfId="24340" xr:uid="{00000000-0005-0000-0000-0000C8630000}"/>
    <cellStyle name="args.style 22 5 4" xfId="29095" xr:uid="{00000000-0005-0000-0000-0000C9630000}"/>
    <cellStyle name="args.style 22 5 5" xfId="30701" xr:uid="{00000000-0005-0000-0000-0000CA630000}"/>
    <cellStyle name="args.style 22 5 6" xfId="32334" xr:uid="{00000000-0005-0000-0000-0000CB630000}"/>
    <cellStyle name="args.style 22 5 7" xfId="33833" xr:uid="{00000000-0005-0000-0000-0000CC630000}"/>
    <cellStyle name="args.style 22 5 8" xfId="35260" xr:uid="{00000000-0005-0000-0000-0000CD630000}"/>
    <cellStyle name="args.style 22 5 9" xfId="36614" xr:uid="{00000000-0005-0000-0000-0000CE630000}"/>
    <cellStyle name="args.style 22 6" xfId="2765" xr:uid="{00000000-0005-0000-0000-0000CF630000}"/>
    <cellStyle name="args.style 22 6 10" xfId="23644" xr:uid="{00000000-0005-0000-0000-0000D0630000}"/>
    <cellStyle name="args.style 22 6 11" xfId="20809" xr:uid="{00000000-0005-0000-0000-0000D1630000}"/>
    <cellStyle name="args.style 22 6 12" xfId="20989" xr:uid="{00000000-0005-0000-0000-0000D2630000}"/>
    <cellStyle name="args.style 22 6 13" xfId="29167" xr:uid="{00000000-0005-0000-0000-0000D3630000}"/>
    <cellStyle name="args.style 22 6 14" xfId="30354" xr:uid="{00000000-0005-0000-0000-0000D4630000}"/>
    <cellStyle name="args.style 22 6 2" xfId="12116" xr:uid="{00000000-0005-0000-0000-0000D5630000}"/>
    <cellStyle name="args.style 22 6 3" xfId="24764" xr:uid="{00000000-0005-0000-0000-0000D6630000}"/>
    <cellStyle name="args.style 22 6 4" xfId="26206" xr:uid="{00000000-0005-0000-0000-0000D7630000}"/>
    <cellStyle name="args.style 22 6 5" xfId="9529" xr:uid="{00000000-0005-0000-0000-0000D8630000}"/>
    <cellStyle name="args.style 22 6 6" xfId="24260" xr:uid="{00000000-0005-0000-0000-0000D9630000}"/>
    <cellStyle name="args.style 22 6 7" xfId="27884" xr:uid="{00000000-0005-0000-0000-0000DA630000}"/>
    <cellStyle name="args.style 22 6 8" xfId="28410" xr:uid="{00000000-0005-0000-0000-0000DB630000}"/>
    <cellStyle name="args.style 22 6 9" xfId="23055" xr:uid="{00000000-0005-0000-0000-0000DC630000}"/>
    <cellStyle name="args.style 22 7" xfId="2766" xr:uid="{00000000-0005-0000-0000-0000DD630000}"/>
    <cellStyle name="args.style 22 7 10" xfId="19731" xr:uid="{00000000-0005-0000-0000-0000DE630000}"/>
    <cellStyle name="args.style 22 7 11" xfId="28967" xr:uid="{00000000-0005-0000-0000-0000DF630000}"/>
    <cellStyle name="args.style 22 7 12" xfId="21329" xr:uid="{00000000-0005-0000-0000-0000E0630000}"/>
    <cellStyle name="args.style 22 7 13" xfId="21123" xr:uid="{00000000-0005-0000-0000-0000E1630000}"/>
    <cellStyle name="args.style 22 7 14" xfId="25444" xr:uid="{00000000-0005-0000-0000-0000E2630000}"/>
    <cellStyle name="args.style 22 7 2" xfId="12511" xr:uid="{00000000-0005-0000-0000-0000E3630000}"/>
    <cellStyle name="args.style 22 7 3" xfId="25049" xr:uid="{00000000-0005-0000-0000-0000E4630000}"/>
    <cellStyle name="args.style 22 7 4" xfId="22634" xr:uid="{00000000-0005-0000-0000-0000E5630000}"/>
    <cellStyle name="args.style 22 7 5" xfId="20137" xr:uid="{00000000-0005-0000-0000-0000E6630000}"/>
    <cellStyle name="args.style 22 7 6" xfId="20274" xr:uid="{00000000-0005-0000-0000-0000E7630000}"/>
    <cellStyle name="args.style 22 7 7" xfId="21835" xr:uid="{00000000-0005-0000-0000-0000E8630000}"/>
    <cellStyle name="args.style 22 7 8" xfId="25420" xr:uid="{00000000-0005-0000-0000-0000E9630000}"/>
    <cellStyle name="args.style 22 7 9" xfId="19898" xr:uid="{00000000-0005-0000-0000-0000EA630000}"/>
    <cellStyle name="args.style 22 8" xfId="2767" xr:uid="{00000000-0005-0000-0000-0000EB630000}"/>
    <cellStyle name="args.style 22 8 10" xfId="35218" xr:uid="{00000000-0005-0000-0000-0000EC630000}"/>
    <cellStyle name="args.style 22 8 11" xfId="36572" xr:uid="{00000000-0005-0000-0000-0000ED630000}"/>
    <cellStyle name="args.style 22 8 12" xfId="37839" xr:uid="{00000000-0005-0000-0000-0000EE630000}"/>
    <cellStyle name="args.style 22 8 13" xfId="39008" xr:uid="{00000000-0005-0000-0000-0000EF630000}"/>
    <cellStyle name="args.style 22 8 14" xfId="40077" xr:uid="{00000000-0005-0000-0000-0000F0630000}"/>
    <cellStyle name="args.style 22 8 2" xfId="12742" xr:uid="{00000000-0005-0000-0000-0000F1630000}"/>
    <cellStyle name="args.style 22 8 3" xfId="25232" xr:uid="{00000000-0005-0000-0000-0000F2630000}"/>
    <cellStyle name="args.style 22 8 4" xfId="23132" xr:uid="{00000000-0005-0000-0000-0000F3630000}"/>
    <cellStyle name="args.style 22 8 5" xfId="28267" xr:uid="{00000000-0005-0000-0000-0000F4630000}"/>
    <cellStyle name="args.style 22 8 6" xfId="29121" xr:uid="{00000000-0005-0000-0000-0000F5630000}"/>
    <cellStyle name="args.style 22 8 7" xfId="30655" xr:uid="{00000000-0005-0000-0000-0000F6630000}"/>
    <cellStyle name="args.style 22 8 8" xfId="32289" xr:uid="{00000000-0005-0000-0000-0000F7630000}"/>
    <cellStyle name="args.style 22 8 9" xfId="33790" xr:uid="{00000000-0005-0000-0000-0000F8630000}"/>
    <cellStyle name="args.style 22 9" xfId="2768" xr:uid="{00000000-0005-0000-0000-0000F9630000}"/>
    <cellStyle name="args.style 22 9 10" xfId="38634" xr:uid="{00000000-0005-0000-0000-0000FA630000}"/>
    <cellStyle name="args.style 22 9 11" xfId="39741" xr:uid="{00000000-0005-0000-0000-0000FB630000}"/>
    <cellStyle name="args.style 22 9 12" xfId="40735" xr:uid="{00000000-0005-0000-0000-0000FC630000}"/>
    <cellStyle name="args.style 22 9 13" xfId="41575" xr:uid="{00000000-0005-0000-0000-0000FD630000}"/>
    <cellStyle name="args.style 22 9 14" xfId="42272" xr:uid="{00000000-0005-0000-0000-0000FE630000}"/>
    <cellStyle name="args.style 22 9 2" xfId="12473" xr:uid="{00000000-0005-0000-0000-0000FF630000}"/>
    <cellStyle name="args.style 22 9 3" xfId="25021" xr:uid="{00000000-0005-0000-0000-000000640000}"/>
    <cellStyle name="args.style 22 9 4" xfId="30099" xr:uid="{00000000-0005-0000-0000-000001640000}"/>
    <cellStyle name="args.style 22 9 5" xfId="31670" xr:uid="{00000000-0005-0000-0000-000002640000}"/>
    <cellStyle name="args.style 22 9 6" xfId="33269" xr:uid="{00000000-0005-0000-0000-000003640000}"/>
    <cellStyle name="args.style 22 9 7" xfId="34725" xr:uid="{00000000-0005-0000-0000-000004640000}"/>
    <cellStyle name="args.style 22 9 8" xfId="36113" xr:uid="{00000000-0005-0000-0000-000005640000}"/>
    <cellStyle name="args.style 22 9 9" xfId="37420" xr:uid="{00000000-0005-0000-0000-000006640000}"/>
    <cellStyle name="args.style 23" xfId="2769" xr:uid="{00000000-0005-0000-0000-000007640000}"/>
    <cellStyle name="args.style 23 10" xfId="2770" xr:uid="{00000000-0005-0000-0000-000008640000}"/>
    <cellStyle name="args.style 23 11" xfId="2771" xr:uid="{00000000-0005-0000-0000-000009640000}"/>
    <cellStyle name="args.style 23 11 10" xfId="25960" xr:uid="{00000000-0005-0000-0000-00000A640000}"/>
    <cellStyle name="args.style 23 11 11" xfId="24939" xr:uid="{00000000-0005-0000-0000-00000B640000}"/>
    <cellStyle name="args.style 23 11 12" xfId="26055" xr:uid="{00000000-0005-0000-0000-00000C640000}"/>
    <cellStyle name="args.style 23 11 13" xfId="24811" xr:uid="{00000000-0005-0000-0000-00000D640000}"/>
    <cellStyle name="args.style 23 11 14" xfId="31210" xr:uid="{00000000-0005-0000-0000-00000E640000}"/>
    <cellStyle name="args.style 23 11 2" xfId="14237" xr:uid="{00000000-0005-0000-0000-00000F640000}"/>
    <cellStyle name="args.style 23 11 3" xfId="26497" xr:uid="{00000000-0005-0000-0000-000010640000}"/>
    <cellStyle name="args.style 23 11 4" xfId="9617" xr:uid="{00000000-0005-0000-0000-000011640000}"/>
    <cellStyle name="args.style 23 11 5" xfId="24828" xr:uid="{00000000-0005-0000-0000-000012640000}"/>
    <cellStyle name="args.style 23 11 6" xfId="26269" xr:uid="{00000000-0005-0000-0000-000013640000}"/>
    <cellStyle name="args.style 23 11 7" xfId="22942" xr:uid="{00000000-0005-0000-0000-000014640000}"/>
    <cellStyle name="args.style 23 11 8" xfId="23765" xr:uid="{00000000-0005-0000-0000-000015640000}"/>
    <cellStyle name="args.style 23 11 9" xfId="20171" xr:uid="{00000000-0005-0000-0000-000016640000}"/>
    <cellStyle name="args.style 23 12" xfId="2772" xr:uid="{00000000-0005-0000-0000-000017640000}"/>
    <cellStyle name="args.style 23 12 10" xfId="13403" xr:uid="{00000000-0005-0000-0000-000018640000}"/>
    <cellStyle name="args.style 23 12 11" xfId="31441" xr:uid="{00000000-0005-0000-0000-000019640000}"/>
    <cellStyle name="args.style 23 12 12" xfId="33051" xr:uid="{00000000-0005-0000-0000-00001A640000}"/>
    <cellStyle name="args.style 23 12 13" xfId="34520" xr:uid="{00000000-0005-0000-0000-00001B640000}"/>
    <cellStyle name="args.style 23 12 14" xfId="35911" xr:uid="{00000000-0005-0000-0000-00001C640000}"/>
    <cellStyle name="args.style 23 12 2" xfId="14462" xr:uid="{00000000-0005-0000-0000-00001D640000}"/>
    <cellStyle name="args.style 23 12 3" xfId="26674" xr:uid="{00000000-0005-0000-0000-00001E640000}"/>
    <cellStyle name="args.style 23 12 4" xfId="9651" xr:uid="{00000000-0005-0000-0000-00001F640000}"/>
    <cellStyle name="args.style 23 12 5" xfId="22365" xr:uid="{00000000-0005-0000-0000-000020640000}"/>
    <cellStyle name="args.style 23 12 6" xfId="23296" xr:uid="{00000000-0005-0000-0000-000021640000}"/>
    <cellStyle name="args.style 23 12 7" xfId="21279" xr:uid="{00000000-0005-0000-0000-000022640000}"/>
    <cellStyle name="args.style 23 12 8" xfId="27130" xr:uid="{00000000-0005-0000-0000-000023640000}"/>
    <cellStyle name="args.style 23 12 9" xfId="19451" xr:uid="{00000000-0005-0000-0000-000024640000}"/>
    <cellStyle name="args.style 23 13" xfId="2773" xr:uid="{00000000-0005-0000-0000-000025640000}"/>
    <cellStyle name="args.style 23 13 10" xfId="34413" xr:uid="{00000000-0005-0000-0000-000026640000}"/>
    <cellStyle name="args.style 23 13 11" xfId="35809" xr:uid="{00000000-0005-0000-0000-000027640000}"/>
    <cellStyle name="args.style 23 13 12" xfId="37136" xr:uid="{00000000-0005-0000-0000-000028640000}"/>
    <cellStyle name="args.style 23 13 13" xfId="38363" xr:uid="{00000000-0005-0000-0000-000029640000}"/>
    <cellStyle name="args.style 23 13 14" xfId="39489" xr:uid="{00000000-0005-0000-0000-00002A640000}"/>
    <cellStyle name="args.style 23 13 2" xfId="14852" xr:uid="{00000000-0005-0000-0000-00002B640000}"/>
    <cellStyle name="args.style 23 13 3" xfId="26960" xr:uid="{00000000-0005-0000-0000-00002C640000}"/>
    <cellStyle name="args.style 23 13 4" xfId="9707" xr:uid="{00000000-0005-0000-0000-00002D640000}"/>
    <cellStyle name="args.style 23 13 5" xfId="25360" xr:uid="{00000000-0005-0000-0000-00002E640000}"/>
    <cellStyle name="args.style 23 13 6" xfId="24214" xr:uid="{00000000-0005-0000-0000-00002F640000}"/>
    <cellStyle name="args.style 23 13 7" xfId="29826" xr:uid="{00000000-0005-0000-0000-000030640000}"/>
    <cellStyle name="args.style 23 13 8" xfId="31333" xr:uid="{00000000-0005-0000-0000-000031640000}"/>
    <cellStyle name="args.style 23 13 9" xfId="32941" xr:uid="{00000000-0005-0000-0000-000032640000}"/>
    <cellStyle name="args.style 23 14" xfId="2774" xr:uid="{00000000-0005-0000-0000-000033640000}"/>
    <cellStyle name="args.style 23 14 10" xfId="30805" xr:uid="{00000000-0005-0000-0000-000034640000}"/>
    <cellStyle name="args.style 23 14 11" xfId="32439" xr:uid="{00000000-0005-0000-0000-000035640000}"/>
    <cellStyle name="args.style 23 14 12" xfId="33931" xr:uid="{00000000-0005-0000-0000-000036640000}"/>
    <cellStyle name="args.style 23 14 13" xfId="35352" xr:uid="{00000000-0005-0000-0000-000037640000}"/>
    <cellStyle name="args.style 23 14 14" xfId="36701" xr:uid="{00000000-0005-0000-0000-000038640000}"/>
    <cellStyle name="args.style 23 14 2" xfId="15262" xr:uid="{00000000-0005-0000-0000-000039640000}"/>
    <cellStyle name="args.style 23 14 3" xfId="27270" xr:uid="{00000000-0005-0000-0000-00003A640000}"/>
    <cellStyle name="args.style 23 14 4" xfId="26057" xr:uid="{00000000-0005-0000-0000-00003B640000}"/>
    <cellStyle name="args.style 23 14 5" xfId="19759" xr:uid="{00000000-0005-0000-0000-00003C640000}"/>
    <cellStyle name="args.style 23 14 6" xfId="9646" xr:uid="{00000000-0005-0000-0000-00003D640000}"/>
    <cellStyle name="args.style 23 14 7" xfId="26638" xr:uid="{00000000-0005-0000-0000-00003E640000}"/>
    <cellStyle name="args.style 23 14 8" xfId="20419" xr:uid="{00000000-0005-0000-0000-00003F640000}"/>
    <cellStyle name="args.style 23 14 9" xfId="21934" xr:uid="{00000000-0005-0000-0000-000040640000}"/>
    <cellStyle name="args.style 23 15" xfId="2775" xr:uid="{00000000-0005-0000-0000-000041640000}"/>
    <cellStyle name="args.style 23 15 10" xfId="22087" xr:uid="{00000000-0005-0000-0000-000042640000}"/>
    <cellStyle name="args.style 23 15 11" xfId="31857" xr:uid="{00000000-0005-0000-0000-000043640000}"/>
    <cellStyle name="args.style 23 15 12" xfId="33381" xr:uid="{00000000-0005-0000-0000-000044640000}"/>
    <cellStyle name="args.style 23 15 13" xfId="34832" xr:uid="{00000000-0005-0000-0000-000045640000}"/>
    <cellStyle name="args.style 23 15 14" xfId="36214" xr:uid="{00000000-0005-0000-0000-000046640000}"/>
    <cellStyle name="args.style 23 15 2" xfId="15324" xr:uid="{00000000-0005-0000-0000-000047640000}"/>
    <cellStyle name="args.style 23 15 3" xfId="27315" xr:uid="{00000000-0005-0000-0000-000048640000}"/>
    <cellStyle name="args.style 23 15 4" xfId="24321" xr:uid="{00000000-0005-0000-0000-000049640000}"/>
    <cellStyle name="args.style 23 15 5" xfId="21989" xr:uid="{00000000-0005-0000-0000-00004A640000}"/>
    <cellStyle name="args.style 23 15 6" xfId="26285" xr:uid="{00000000-0005-0000-0000-00004B640000}"/>
    <cellStyle name="args.style 23 15 7" xfId="19609" xr:uid="{00000000-0005-0000-0000-00004C640000}"/>
    <cellStyle name="args.style 23 15 8" xfId="21370" xr:uid="{00000000-0005-0000-0000-00004D640000}"/>
    <cellStyle name="args.style 23 15 9" xfId="28672" xr:uid="{00000000-0005-0000-0000-00004E640000}"/>
    <cellStyle name="args.style 23 16" xfId="8479" xr:uid="{00000000-0005-0000-0000-00004F640000}"/>
    <cellStyle name="args.style 23 17" xfId="21894" xr:uid="{00000000-0005-0000-0000-000050640000}"/>
    <cellStyle name="args.style 23 18" xfId="20853" xr:uid="{00000000-0005-0000-0000-000051640000}"/>
    <cellStyle name="args.style 23 19" xfId="30049" xr:uid="{00000000-0005-0000-0000-000052640000}"/>
    <cellStyle name="args.style 23 2" xfId="2776" xr:uid="{00000000-0005-0000-0000-000053640000}"/>
    <cellStyle name="args.style 23 20" xfId="31546" xr:uid="{00000000-0005-0000-0000-000054640000}"/>
    <cellStyle name="args.style 23 21" xfId="33153" xr:uid="{00000000-0005-0000-0000-000055640000}"/>
    <cellStyle name="args.style 23 22" xfId="34613" xr:uid="{00000000-0005-0000-0000-000056640000}"/>
    <cellStyle name="args.style 23 23" xfId="36003" xr:uid="{00000000-0005-0000-0000-000057640000}"/>
    <cellStyle name="args.style 23 24" xfId="37319" xr:uid="{00000000-0005-0000-0000-000058640000}"/>
    <cellStyle name="args.style 23 25" xfId="38540" xr:uid="{00000000-0005-0000-0000-000059640000}"/>
    <cellStyle name="args.style 23 26" xfId="39651" xr:uid="{00000000-0005-0000-0000-00005A640000}"/>
    <cellStyle name="args.style 23 27" xfId="40658" xr:uid="{00000000-0005-0000-0000-00005B640000}"/>
    <cellStyle name="args.style 23 28" xfId="41507" xr:uid="{00000000-0005-0000-0000-00005C640000}"/>
    <cellStyle name="args.style 23 3" xfId="2777" xr:uid="{00000000-0005-0000-0000-00005D640000}"/>
    <cellStyle name="args.style 23 3 10" xfId="19095" xr:uid="{00000000-0005-0000-0000-00005E640000}"/>
    <cellStyle name="args.style 23 3 11" xfId="19718" xr:uid="{00000000-0005-0000-0000-00005F640000}"/>
    <cellStyle name="args.style 23 3 12" xfId="21287" xr:uid="{00000000-0005-0000-0000-000060640000}"/>
    <cellStyle name="args.style 23 3 13" xfId="30037" xr:uid="{00000000-0005-0000-0000-000061640000}"/>
    <cellStyle name="args.style 23 3 14" xfId="27539" xr:uid="{00000000-0005-0000-0000-000062640000}"/>
    <cellStyle name="args.style 23 3 15" xfId="29089" xr:uid="{00000000-0005-0000-0000-000063640000}"/>
    <cellStyle name="args.style 23 3 2" xfId="2778" xr:uid="{00000000-0005-0000-0000-000064640000}"/>
    <cellStyle name="args.style 23 3 3" xfId="11271" xr:uid="{00000000-0005-0000-0000-000065640000}"/>
    <cellStyle name="args.style 23 3 4" xfId="24119" xr:uid="{00000000-0005-0000-0000-000066640000}"/>
    <cellStyle name="args.style 23 3 5" xfId="23890" xr:uid="{00000000-0005-0000-0000-000067640000}"/>
    <cellStyle name="args.style 23 3 6" xfId="27027" xr:uid="{00000000-0005-0000-0000-000068640000}"/>
    <cellStyle name="args.style 23 3 7" xfId="25419" xr:uid="{00000000-0005-0000-0000-000069640000}"/>
    <cellStyle name="args.style 23 3 8" xfId="25293" xr:uid="{00000000-0005-0000-0000-00006A640000}"/>
    <cellStyle name="args.style 23 3 9" xfId="23130" xr:uid="{00000000-0005-0000-0000-00006B640000}"/>
    <cellStyle name="args.style 23 4" xfId="2779" xr:uid="{00000000-0005-0000-0000-00006C640000}"/>
    <cellStyle name="args.style 23 4 10" xfId="31708" xr:uid="{00000000-0005-0000-0000-00006D640000}"/>
    <cellStyle name="args.style 23 4 11" xfId="21904" xr:uid="{00000000-0005-0000-0000-00006E640000}"/>
    <cellStyle name="args.style 23 4 12" xfId="24773" xr:uid="{00000000-0005-0000-0000-00006F640000}"/>
    <cellStyle name="args.style 23 4 13" xfId="30631" xr:uid="{00000000-0005-0000-0000-000070640000}"/>
    <cellStyle name="args.style 23 4 14" xfId="32265" xr:uid="{00000000-0005-0000-0000-000071640000}"/>
    <cellStyle name="args.style 23 4 2" xfId="10915" xr:uid="{00000000-0005-0000-0000-000072640000}"/>
    <cellStyle name="args.style 23 4 3" xfId="23842" xr:uid="{00000000-0005-0000-0000-000073640000}"/>
    <cellStyle name="args.style 23 4 4" xfId="28336" xr:uid="{00000000-0005-0000-0000-000074640000}"/>
    <cellStyle name="args.style 23 4 5" xfId="25688" xr:uid="{00000000-0005-0000-0000-000075640000}"/>
    <cellStyle name="args.style 23 4 6" xfId="26447" xr:uid="{00000000-0005-0000-0000-000076640000}"/>
    <cellStyle name="args.style 23 4 7" xfId="27477" xr:uid="{00000000-0005-0000-0000-000077640000}"/>
    <cellStyle name="args.style 23 4 8" xfId="19345" xr:uid="{00000000-0005-0000-0000-000078640000}"/>
    <cellStyle name="args.style 23 4 9" xfId="21455" xr:uid="{00000000-0005-0000-0000-000079640000}"/>
    <cellStyle name="args.style 23 5" xfId="2780" xr:uid="{00000000-0005-0000-0000-00007A640000}"/>
    <cellStyle name="args.style 23 5 10" xfId="25479" xr:uid="{00000000-0005-0000-0000-00007B640000}"/>
    <cellStyle name="args.style 23 5 11" xfId="21905" xr:uid="{00000000-0005-0000-0000-00007C640000}"/>
    <cellStyle name="args.style 23 5 12" xfId="25817" xr:uid="{00000000-0005-0000-0000-00007D640000}"/>
    <cellStyle name="args.style 23 5 13" xfId="27043" xr:uid="{00000000-0005-0000-0000-00007E640000}"/>
    <cellStyle name="args.style 23 5 14" xfId="26639" xr:uid="{00000000-0005-0000-0000-00007F640000}"/>
    <cellStyle name="args.style 23 5 2" xfId="11596" xr:uid="{00000000-0005-0000-0000-000080640000}"/>
    <cellStyle name="args.style 23 5 3" xfId="24366" xr:uid="{00000000-0005-0000-0000-000081640000}"/>
    <cellStyle name="args.style 23 5 4" xfId="22566" xr:uid="{00000000-0005-0000-0000-000082640000}"/>
    <cellStyle name="args.style 23 5 5" xfId="20206" xr:uid="{00000000-0005-0000-0000-000083640000}"/>
    <cellStyle name="args.style 23 5 6" xfId="19519" xr:uid="{00000000-0005-0000-0000-000084640000}"/>
    <cellStyle name="args.style 23 5 7" xfId="24113" xr:uid="{00000000-0005-0000-0000-000085640000}"/>
    <cellStyle name="args.style 23 5 8" xfId="28659" xr:uid="{00000000-0005-0000-0000-000086640000}"/>
    <cellStyle name="args.style 23 5 9" xfId="21061" xr:uid="{00000000-0005-0000-0000-000087640000}"/>
    <cellStyle name="args.style 23 6" xfId="2781" xr:uid="{00000000-0005-0000-0000-000088640000}"/>
    <cellStyle name="args.style 23 6 10" xfId="37386" xr:uid="{00000000-0005-0000-0000-000089640000}"/>
    <cellStyle name="args.style 23 6 11" xfId="38600" xr:uid="{00000000-0005-0000-0000-00008A640000}"/>
    <cellStyle name="args.style 23 6 12" xfId="39709" xr:uid="{00000000-0005-0000-0000-00008B640000}"/>
    <cellStyle name="args.style 23 6 13" xfId="40706" xr:uid="{00000000-0005-0000-0000-00008C640000}"/>
    <cellStyle name="args.style 23 6 14" xfId="41548" xr:uid="{00000000-0005-0000-0000-00008D640000}"/>
    <cellStyle name="args.style 23 6 2" xfId="12147" xr:uid="{00000000-0005-0000-0000-00008E640000}"/>
    <cellStyle name="args.style 23 6 3" xfId="24786" xr:uid="{00000000-0005-0000-0000-00008F640000}"/>
    <cellStyle name="args.style 23 6 4" xfId="19098" xr:uid="{00000000-0005-0000-0000-000090640000}"/>
    <cellStyle name="args.style 23 6 5" xfId="30130" xr:uid="{00000000-0005-0000-0000-000091640000}"/>
    <cellStyle name="args.style 23 6 6" xfId="31628" xr:uid="{00000000-0005-0000-0000-000092640000}"/>
    <cellStyle name="args.style 23 6 7" xfId="33231" xr:uid="{00000000-0005-0000-0000-000093640000}"/>
    <cellStyle name="args.style 23 6 8" xfId="34687" xr:uid="{00000000-0005-0000-0000-000094640000}"/>
    <cellStyle name="args.style 23 6 9" xfId="36076" xr:uid="{00000000-0005-0000-0000-000095640000}"/>
    <cellStyle name="args.style 23 7" xfId="2782" xr:uid="{00000000-0005-0000-0000-000096640000}"/>
    <cellStyle name="args.style 23 7 10" xfId="34112" xr:uid="{00000000-0005-0000-0000-000097640000}"/>
    <cellStyle name="args.style 23 7 11" xfId="35524" xr:uid="{00000000-0005-0000-0000-000098640000}"/>
    <cellStyle name="args.style 23 7 12" xfId="36864" xr:uid="{00000000-0005-0000-0000-000099640000}"/>
    <cellStyle name="args.style 23 7 13" xfId="38113" xr:uid="{00000000-0005-0000-0000-00009A640000}"/>
    <cellStyle name="args.style 23 7 14" xfId="39262" xr:uid="{00000000-0005-0000-0000-00009B640000}"/>
    <cellStyle name="args.style 23 7 2" xfId="12515" xr:uid="{00000000-0005-0000-0000-00009C640000}"/>
    <cellStyle name="args.style 23 7 3" xfId="25053" xr:uid="{00000000-0005-0000-0000-00009D640000}"/>
    <cellStyle name="args.style 23 7 4" xfId="26171" xr:uid="{00000000-0005-0000-0000-00009E640000}"/>
    <cellStyle name="args.style 23 7 5" xfId="19717" xr:uid="{00000000-0005-0000-0000-00009F640000}"/>
    <cellStyle name="args.style 23 7 6" xfId="23567" xr:uid="{00000000-0005-0000-0000-0000A0640000}"/>
    <cellStyle name="args.style 23 7 7" xfId="23796" xr:uid="{00000000-0005-0000-0000-0000A1640000}"/>
    <cellStyle name="args.style 23 7 8" xfId="31010" xr:uid="{00000000-0005-0000-0000-0000A2640000}"/>
    <cellStyle name="args.style 23 7 9" xfId="32632" xr:uid="{00000000-0005-0000-0000-0000A3640000}"/>
    <cellStyle name="args.style 23 8" xfId="2783" xr:uid="{00000000-0005-0000-0000-0000A4640000}"/>
    <cellStyle name="args.style 23 8 10" xfId="27068" xr:uid="{00000000-0005-0000-0000-0000A5640000}"/>
    <cellStyle name="args.style 23 8 11" xfId="19382" xr:uid="{00000000-0005-0000-0000-0000A6640000}"/>
    <cellStyle name="args.style 23 8 12" xfId="20460" xr:uid="{00000000-0005-0000-0000-0000A7640000}"/>
    <cellStyle name="args.style 23 8 13" xfId="29797" xr:uid="{00000000-0005-0000-0000-0000A8640000}"/>
    <cellStyle name="args.style 23 8 14" xfId="27398" xr:uid="{00000000-0005-0000-0000-0000A9640000}"/>
    <cellStyle name="args.style 23 8 2" xfId="12741" xr:uid="{00000000-0005-0000-0000-0000AA640000}"/>
    <cellStyle name="args.style 23 8 3" xfId="25231" xr:uid="{00000000-0005-0000-0000-0000AB640000}"/>
    <cellStyle name="args.style 23 8 4" xfId="26156" xr:uid="{00000000-0005-0000-0000-0000AC640000}"/>
    <cellStyle name="args.style 23 8 5" xfId="19720" xr:uid="{00000000-0005-0000-0000-0000AD640000}"/>
    <cellStyle name="args.style 23 8 6" xfId="22353" xr:uid="{00000000-0005-0000-0000-0000AE640000}"/>
    <cellStyle name="args.style 23 8 7" xfId="27957" xr:uid="{00000000-0005-0000-0000-0000AF640000}"/>
    <cellStyle name="args.style 23 8 8" xfId="21270" xr:uid="{00000000-0005-0000-0000-0000B0640000}"/>
    <cellStyle name="args.style 23 8 9" xfId="27661" xr:uid="{00000000-0005-0000-0000-0000B1640000}"/>
    <cellStyle name="args.style 23 9" xfId="2784" xr:uid="{00000000-0005-0000-0000-0000B2640000}"/>
    <cellStyle name="args.style 23 9 10" xfId="34943" xr:uid="{00000000-0005-0000-0000-0000B3640000}"/>
    <cellStyle name="args.style 23 9 11" xfId="36317" xr:uid="{00000000-0005-0000-0000-0000B4640000}"/>
    <cellStyle name="args.style 23 9 12" xfId="37611" xr:uid="{00000000-0005-0000-0000-0000B5640000}"/>
    <cellStyle name="args.style 23 9 13" xfId="38804" xr:uid="{00000000-0005-0000-0000-0000B6640000}"/>
    <cellStyle name="args.style 23 9 14" xfId="39895" xr:uid="{00000000-0005-0000-0000-0000B7640000}"/>
    <cellStyle name="args.style 23 9 2" xfId="12466" xr:uid="{00000000-0005-0000-0000-0000B8640000}"/>
    <cellStyle name="args.style 23 9 3" xfId="25017" xr:uid="{00000000-0005-0000-0000-0000B9640000}"/>
    <cellStyle name="args.style 23 9 4" xfId="19072" xr:uid="{00000000-0005-0000-0000-0000BA640000}"/>
    <cellStyle name="args.style 23 9 5" xfId="23657" xr:uid="{00000000-0005-0000-0000-0000BB640000}"/>
    <cellStyle name="args.style 23 9 6" xfId="24397" xr:uid="{00000000-0005-0000-0000-0000BC640000}"/>
    <cellStyle name="args.style 23 9 7" xfId="30347" xr:uid="{00000000-0005-0000-0000-0000BD640000}"/>
    <cellStyle name="args.style 23 9 8" xfId="31986" xr:uid="{00000000-0005-0000-0000-0000BE640000}"/>
    <cellStyle name="args.style 23 9 9" xfId="33501" xr:uid="{00000000-0005-0000-0000-0000BF640000}"/>
    <cellStyle name="args.style 24" xfId="2785" xr:uid="{00000000-0005-0000-0000-0000C0640000}"/>
    <cellStyle name="args.style 24 10" xfId="2786" xr:uid="{00000000-0005-0000-0000-0000C1640000}"/>
    <cellStyle name="args.style 24 11" xfId="2787" xr:uid="{00000000-0005-0000-0000-0000C2640000}"/>
    <cellStyle name="args.style 24 11 10" xfId="36455" xr:uid="{00000000-0005-0000-0000-0000C3640000}"/>
    <cellStyle name="args.style 24 11 11" xfId="37736" xr:uid="{00000000-0005-0000-0000-0000C4640000}"/>
    <cellStyle name="args.style 24 11 12" xfId="38913" xr:uid="{00000000-0005-0000-0000-0000C5640000}"/>
    <cellStyle name="args.style 24 11 13" xfId="39995" xr:uid="{00000000-0005-0000-0000-0000C6640000}"/>
    <cellStyle name="args.style 24 11 14" xfId="40942" xr:uid="{00000000-0005-0000-0000-0000C7640000}"/>
    <cellStyle name="args.style 24 11 2" xfId="14275" xr:uid="{00000000-0005-0000-0000-0000C8640000}"/>
    <cellStyle name="args.style 24 11 3" xfId="26527" xr:uid="{00000000-0005-0000-0000-0000C9640000}"/>
    <cellStyle name="args.style 24 11 4" xfId="19580" xr:uid="{00000000-0005-0000-0000-0000CA640000}"/>
    <cellStyle name="args.style 24 11 5" xfId="28981" xr:uid="{00000000-0005-0000-0000-0000CB640000}"/>
    <cellStyle name="args.style 24 11 6" xfId="30513" xr:uid="{00000000-0005-0000-0000-0000CC640000}"/>
    <cellStyle name="args.style 24 11 7" xfId="32148" xr:uid="{00000000-0005-0000-0000-0000CD640000}"/>
    <cellStyle name="args.style 24 11 8" xfId="33658" xr:uid="{00000000-0005-0000-0000-0000CE640000}"/>
    <cellStyle name="args.style 24 11 9" xfId="35092" xr:uid="{00000000-0005-0000-0000-0000CF640000}"/>
    <cellStyle name="args.style 24 12" xfId="2788" xr:uid="{00000000-0005-0000-0000-0000D0640000}"/>
    <cellStyle name="args.style 24 12 10" xfId="25113" xr:uid="{00000000-0005-0000-0000-0000D1640000}"/>
    <cellStyle name="args.style 24 12 11" xfId="24005" xr:uid="{00000000-0005-0000-0000-0000D2640000}"/>
    <cellStyle name="args.style 24 12 12" xfId="20831" xr:uid="{00000000-0005-0000-0000-0000D3640000}"/>
    <cellStyle name="args.style 24 12 13" xfId="29721" xr:uid="{00000000-0005-0000-0000-0000D4640000}"/>
    <cellStyle name="args.style 24 12 14" xfId="27399" xr:uid="{00000000-0005-0000-0000-0000D5640000}"/>
    <cellStyle name="args.style 24 12 2" xfId="14481" xr:uid="{00000000-0005-0000-0000-0000D6640000}"/>
    <cellStyle name="args.style 24 12 3" xfId="26688" xr:uid="{00000000-0005-0000-0000-0000D7640000}"/>
    <cellStyle name="args.style 24 12 4" xfId="19494" xr:uid="{00000000-0005-0000-0000-0000D8640000}"/>
    <cellStyle name="args.style 24 12 5" xfId="24953" xr:uid="{00000000-0005-0000-0000-0000D9640000}"/>
    <cellStyle name="args.style 24 12 6" xfId="27163" xr:uid="{00000000-0005-0000-0000-0000DA640000}"/>
    <cellStyle name="args.style 24 12 7" xfId="9702" xr:uid="{00000000-0005-0000-0000-0000DB640000}"/>
    <cellStyle name="args.style 24 12 8" xfId="29320" xr:uid="{00000000-0005-0000-0000-0000DC640000}"/>
    <cellStyle name="args.style 24 12 9" xfId="21898" xr:uid="{00000000-0005-0000-0000-0000DD640000}"/>
    <cellStyle name="args.style 24 13" xfId="2789" xr:uid="{00000000-0005-0000-0000-0000DE640000}"/>
    <cellStyle name="args.style 24 13 10" xfId="9492" xr:uid="{00000000-0005-0000-0000-0000DF640000}"/>
    <cellStyle name="args.style 24 13 11" xfId="21360" xr:uid="{00000000-0005-0000-0000-0000E0640000}"/>
    <cellStyle name="args.style 24 13 12" xfId="29967" xr:uid="{00000000-0005-0000-0000-0000E1640000}"/>
    <cellStyle name="args.style 24 13 13" xfId="31464" xr:uid="{00000000-0005-0000-0000-0000E2640000}"/>
    <cellStyle name="args.style 24 13 14" xfId="33075" xr:uid="{00000000-0005-0000-0000-0000E3640000}"/>
    <cellStyle name="args.style 24 13 2" xfId="14882" xr:uid="{00000000-0005-0000-0000-0000E4640000}"/>
    <cellStyle name="args.style 24 13 3" xfId="26986" xr:uid="{00000000-0005-0000-0000-0000E5640000}"/>
    <cellStyle name="args.style 24 13 4" xfId="13479" xr:uid="{00000000-0005-0000-0000-0000E6640000}"/>
    <cellStyle name="args.style 24 13 5" xfId="21781" xr:uid="{00000000-0005-0000-0000-0000E7640000}"/>
    <cellStyle name="args.style 24 13 6" xfId="9649" xr:uid="{00000000-0005-0000-0000-0000E8640000}"/>
    <cellStyle name="args.style 24 13 7" xfId="28525" xr:uid="{00000000-0005-0000-0000-0000E9640000}"/>
    <cellStyle name="args.style 24 13 8" xfId="25631" xr:uid="{00000000-0005-0000-0000-0000EA640000}"/>
    <cellStyle name="args.style 24 13 9" xfId="20071" xr:uid="{00000000-0005-0000-0000-0000EB640000}"/>
    <cellStyle name="args.style 24 14" xfId="2790" xr:uid="{00000000-0005-0000-0000-0000EC640000}"/>
    <cellStyle name="args.style 24 14 10" xfId="27897" xr:uid="{00000000-0005-0000-0000-0000ED640000}"/>
    <cellStyle name="args.style 24 14 11" xfId="24509" xr:uid="{00000000-0005-0000-0000-0000EE640000}"/>
    <cellStyle name="args.style 24 14 12" xfId="23282" xr:uid="{00000000-0005-0000-0000-0000EF640000}"/>
    <cellStyle name="args.style 24 14 13" xfId="13273" xr:uid="{00000000-0005-0000-0000-0000F0640000}"/>
    <cellStyle name="args.style 24 14 14" xfId="23513" xr:uid="{00000000-0005-0000-0000-0000F1640000}"/>
    <cellStyle name="args.style 24 14 2" xfId="15267" xr:uid="{00000000-0005-0000-0000-0000F2640000}"/>
    <cellStyle name="args.style 24 14 3" xfId="27273" xr:uid="{00000000-0005-0000-0000-0000F3640000}"/>
    <cellStyle name="args.style 24 14 4" xfId="27018" xr:uid="{00000000-0005-0000-0000-0000F4640000}"/>
    <cellStyle name="args.style 24 14 5" xfId="13491" xr:uid="{00000000-0005-0000-0000-0000F5640000}"/>
    <cellStyle name="args.style 24 14 6" xfId="29561" xr:uid="{00000000-0005-0000-0000-0000F6640000}"/>
    <cellStyle name="args.style 24 14 7" xfId="28273" xr:uid="{00000000-0005-0000-0000-0000F7640000}"/>
    <cellStyle name="args.style 24 14 8" xfId="22847" xr:uid="{00000000-0005-0000-0000-0000F8640000}"/>
    <cellStyle name="args.style 24 14 9" xfId="19973" xr:uid="{00000000-0005-0000-0000-0000F9640000}"/>
    <cellStyle name="args.style 24 15" xfId="2791" xr:uid="{00000000-0005-0000-0000-0000FA640000}"/>
    <cellStyle name="args.style 24 15 10" xfId="36312" xr:uid="{00000000-0005-0000-0000-0000FB640000}"/>
    <cellStyle name="args.style 24 15 11" xfId="37606" xr:uid="{00000000-0005-0000-0000-0000FC640000}"/>
    <cellStyle name="args.style 24 15 12" xfId="38799" xr:uid="{00000000-0005-0000-0000-0000FD640000}"/>
    <cellStyle name="args.style 24 15 13" xfId="39891" xr:uid="{00000000-0005-0000-0000-0000FE640000}"/>
    <cellStyle name="args.style 24 15 14" xfId="40861" xr:uid="{00000000-0005-0000-0000-0000FF640000}"/>
    <cellStyle name="args.style 24 15 2" xfId="15147" xr:uid="{00000000-0005-0000-0000-000000650000}"/>
    <cellStyle name="args.style 24 15 3" xfId="27186" xr:uid="{00000000-0005-0000-0000-000001650000}"/>
    <cellStyle name="args.style 24 15 4" xfId="23974" xr:uid="{00000000-0005-0000-0000-000002650000}"/>
    <cellStyle name="args.style 24 15 5" xfId="19143" xr:uid="{00000000-0005-0000-0000-000003650000}"/>
    <cellStyle name="args.style 24 15 6" xfId="30342" xr:uid="{00000000-0005-0000-0000-000004650000}"/>
    <cellStyle name="args.style 24 15 7" xfId="31981" xr:uid="{00000000-0005-0000-0000-000005650000}"/>
    <cellStyle name="args.style 24 15 8" xfId="33496" xr:uid="{00000000-0005-0000-0000-000006650000}"/>
    <cellStyle name="args.style 24 15 9" xfId="34938" xr:uid="{00000000-0005-0000-0000-000007650000}"/>
    <cellStyle name="args.style 24 16" xfId="8578" xr:uid="{00000000-0005-0000-0000-000008650000}"/>
    <cellStyle name="args.style 24 17" xfId="21975" xr:uid="{00000000-0005-0000-0000-000009650000}"/>
    <cellStyle name="args.style 24 18" xfId="20774" xr:uid="{00000000-0005-0000-0000-00000A650000}"/>
    <cellStyle name="args.style 24 19" xfId="24311" xr:uid="{00000000-0005-0000-0000-00000B650000}"/>
    <cellStyle name="args.style 24 2" xfId="2792" xr:uid="{00000000-0005-0000-0000-00000C650000}"/>
    <cellStyle name="args.style 24 20" xfId="24196" xr:uid="{00000000-0005-0000-0000-00000D650000}"/>
    <cellStyle name="args.style 24 21" xfId="28527" xr:uid="{00000000-0005-0000-0000-00000E650000}"/>
    <cellStyle name="args.style 24 22" xfId="22734" xr:uid="{00000000-0005-0000-0000-00000F650000}"/>
    <cellStyle name="args.style 24 23" xfId="20072" xr:uid="{00000000-0005-0000-0000-000010650000}"/>
    <cellStyle name="args.style 24 24" xfId="19559" xr:uid="{00000000-0005-0000-0000-000011650000}"/>
    <cellStyle name="args.style 24 25" xfId="29824" xr:uid="{00000000-0005-0000-0000-000012650000}"/>
    <cellStyle name="args.style 24 26" xfId="31331" xr:uid="{00000000-0005-0000-0000-000013650000}"/>
    <cellStyle name="args.style 24 27" xfId="32939" xr:uid="{00000000-0005-0000-0000-000014650000}"/>
    <cellStyle name="args.style 24 28" xfId="34411" xr:uid="{00000000-0005-0000-0000-000015650000}"/>
    <cellStyle name="args.style 24 3" xfId="2793" xr:uid="{00000000-0005-0000-0000-000016650000}"/>
    <cellStyle name="args.style 24 3 10" xfId="24597" xr:uid="{00000000-0005-0000-0000-000017650000}"/>
    <cellStyle name="args.style 24 3 11" xfId="27293" xr:uid="{00000000-0005-0000-0000-000018650000}"/>
    <cellStyle name="args.style 24 3 12" xfId="30035" xr:uid="{00000000-0005-0000-0000-000019650000}"/>
    <cellStyle name="args.style 24 3 13" xfId="13433" xr:uid="{00000000-0005-0000-0000-00001A650000}"/>
    <cellStyle name="args.style 24 3 14" xfId="23741" xr:uid="{00000000-0005-0000-0000-00001B650000}"/>
    <cellStyle name="args.style 24 3 15" xfId="13540" xr:uid="{00000000-0005-0000-0000-00001C650000}"/>
    <cellStyle name="args.style 24 3 2" xfId="2794" xr:uid="{00000000-0005-0000-0000-00001D650000}"/>
    <cellStyle name="args.style 24 3 3" xfId="11301" xr:uid="{00000000-0005-0000-0000-00001E650000}"/>
    <cellStyle name="args.style 24 3 4" xfId="24142" xr:uid="{00000000-0005-0000-0000-00001F650000}"/>
    <cellStyle name="args.style 24 3 5" xfId="19128" xr:uid="{00000000-0005-0000-0000-000020650000}"/>
    <cellStyle name="args.style 24 3 6" xfId="24259" xr:uid="{00000000-0005-0000-0000-000021650000}"/>
    <cellStyle name="args.style 24 3 7" xfId="27248" xr:uid="{00000000-0005-0000-0000-000022650000}"/>
    <cellStyle name="args.style 24 3 8" xfId="9754" xr:uid="{00000000-0005-0000-0000-000023650000}"/>
    <cellStyle name="args.style 24 3 9" xfId="29421" xr:uid="{00000000-0005-0000-0000-000024650000}"/>
    <cellStyle name="args.style 24 4" xfId="2795" xr:uid="{00000000-0005-0000-0000-000025650000}"/>
    <cellStyle name="args.style 24 4 10" xfId="27450" xr:uid="{00000000-0005-0000-0000-000026650000}"/>
    <cellStyle name="args.style 24 4 11" xfId="28365" xr:uid="{00000000-0005-0000-0000-000027650000}"/>
    <cellStyle name="args.style 24 4 12" xfId="25716" xr:uid="{00000000-0005-0000-0000-000028650000}"/>
    <cellStyle name="args.style 24 4 13" xfId="23089" xr:uid="{00000000-0005-0000-0000-000029650000}"/>
    <cellStyle name="args.style 24 4 14" xfId="27283" xr:uid="{00000000-0005-0000-0000-00002A650000}"/>
    <cellStyle name="args.style 24 4 2" xfId="11060" xr:uid="{00000000-0005-0000-0000-00002B650000}"/>
    <cellStyle name="args.style 24 4 3" xfId="23955" xr:uid="{00000000-0005-0000-0000-00002C650000}"/>
    <cellStyle name="args.style 24 4 4" xfId="27441" xr:uid="{00000000-0005-0000-0000-00002D650000}"/>
    <cellStyle name="args.style 24 4 5" xfId="23061" xr:uid="{00000000-0005-0000-0000-00002E650000}"/>
    <cellStyle name="args.style 24 4 6" xfId="9719" xr:uid="{00000000-0005-0000-0000-00002F650000}"/>
    <cellStyle name="args.style 24 4 7" xfId="19052" xr:uid="{00000000-0005-0000-0000-000030650000}"/>
    <cellStyle name="args.style 24 4 8" xfId="19094" xr:uid="{00000000-0005-0000-0000-000031650000}"/>
    <cellStyle name="args.style 24 4 9" xfId="19739" xr:uid="{00000000-0005-0000-0000-000032650000}"/>
    <cellStyle name="args.style 24 5" xfId="2796" xr:uid="{00000000-0005-0000-0000-000033650000}"/>
    <cellStyle name="args.style 24 5 10" xfId="38638" xr:uid="{00000000-0005-0000-0000-000034650000}"/>
    <cellStyle name="args.style 24 5 11" xfId="39745" xr:uid="{00000000-0005-0000-0000-000035650000}"/>
    <cellStyle name="args.style 24 5 12" xfId="40738" xr:uid="{00000000-0005-0000-0000-000036650000}"/>
    <cellStyle name="args.style 24 5 13" xfId="41577" xr:uid="{00000000-0005-0000-0000-000037650000}"/>
    <cellStyle name="args.style 24 5 14" xfId="42274" xr:uid="{00000000-0005-0000-0000-000038650000}"/>
    <cellStyle name="args.style 24 5 2" xfId="11626" xr:uid="{00000000-0005-0000-0000-000039650000}"/>
    <cellStyle name="args.style 24 5 3" xfId="24387" xr:uid="{00000000-0005-0000-0000-00003A650000}"/>
    <cellStyle name="args.style 24 5 4" xfId="26271" xr:uid="{00000000-0005-0000-0000-00003B650000}"/>
    <cellStyle name="args.style 24 5 5" xfId="13283" xr:uid="{00000000-0005-0000-0000-00003C650000}"/>
    <cellStyle name="args.style 24 5 6" xfId="33275" xr:uid="{00000000-0005-0000-0000-00003D650000}"/>
    <cellStyle name="args.style 24 5 7" xfId="34731" xr:uid="{00000000-0005-0000-0000-00003E650000}"/>
    <cellStyle name="args.style 24 5 8" xfId="36118" xr:uid="{00000000-0005-0000-0000-00003F650000}"/>
    <cellStyle name="args.style 24 5 9" xfId="37425" xr:uid="{00000000-0005-0000-0000-000040650000}"/>
    <cellStyle name="args.style 24 6" xfId="2797" xr:uid="{00000000-0005-0000-0000-000041650000}"/>
    <cellStyle name="args.style 24 6 10" xfId="38405" xr:uid="{00000000-0005-0000-0000-000042650000}"/>
    <cellStyle name="args.style 24 6 11" xfId="39530" xr:uid="{00000000-0005-0000-0000-000043650000}"/>
    <cellStyle name="args.style 24 6 12" xfId="40549" xr:uid="{00000000-0005-0000-0000-000044650000}"/>
    <cellStyle name="args.style 24 6 13" xfId="41416" xr:uid="{00000000-0005-0000-0000-000045650000}"/>
    <cellStyle name="args.style 24 6 14" xfId="42143" xr:uid="{00000000-0005-0000-0000-000046650000}"/>
    <cellStyle name="args.style 24 6 2" xfId="12180" xr:uid="{00000000-0005-0000-0000-000047650000}"/>
    <cellStyle name="args.style 24 6 3" xfId="24808" xr:uid="{00000000-0005-0000-0000-000048650000}"/>
    <cellStyle name="args.style 24 6 4" xfId="29786" xr:uid="{00000000-0005-0000-0000-000049650000}"/>
    <cellStyle name="args.style 24 6 5" xfId="31369" xr:uid="{00000000-0005-0000-0000-00004A650000}"/>
    <cellStyle name="args.style 24 6 6" xfId="32986" xr:uid="{00000000-0005-0000-0000-00004B650000}"/>
    <cellStyle name="args.style 24 6 7" xfId="34457" xr:uid="{00000000-0005-0000-0000-00004C650000}"/>
    <cellStyle name="args.style 24 6 8" xfId="35851" xr:uid="{00000000-0005-0000-0000-00004D650000}"/>
    <cellStyle name="args.style 24 6 9" xfId="37178" xr:uid="{00000000-0005-0000-0000-00004E650000}"/>
    <cellStyle name="args.style 24 7" xfId="2798" xr:uid="{00000000-0005-0000-0000-00004F650000}"/>
    <cellStyle name="args.style 24 7 10" xfId="23563" xr:uid="{00000000-0005-0000-0000-000050650000}"/>
    <cellStyle name="args.style 24 7 11" xfId="20186" xr:uid="{00000000-0005-0000-0000-000051650000}"/>
    <cellStyle name="args.style 24 7 12" xfId="31378" xr:uid="{00000000-0005-0000-0000-000052650000}"/>
    <cellStyle name="args.style 24 7 13" xfId="32995" xr:uid="{00000000-0005-0000-0000-000053650000}"/>
    <cellStyle name="args.style 24 7 14" xfId="34464" xr:uid="{00000000-0005-0000-0000-000054650000}"/>
    <cellStyle name="args.style 24 7 2" xfId="13147" xr:uid="{00000000-0005-0000-0000-000055650000}"/>
    <cellStyle name="args.style 24 7 3" xfId="25556" xr:uid="{00000000-0005-0000-0000-000056650000}"/>
    <cellStyle name="args.style 24 7 4" xfId="22315" xr:uid="{00000000-0005-0000-0000-000057650000}"/>
    <cellStyle name="args.style 24 7 5" xfId="20457" xr:uid="{00000000-0005-0000-0000-000058650000}"/>
    <cellStyle name="args.style 24 7 6" xfId="20273" xr:uid="{00000000-0005-0000-0000-000059650000}"/>
    <cellStyle name="args.style 24 7 7" xfId="23379" xr:uid="{00000000-0005-0000-0000-00005A650000}"/>
    <cellStyle name="args.style 24 7 8" xfId="25098" xr:uid="{00000000-0005-0000-0000-00005B650000}"/>
    <cellStyle name="args.style 24 7 9" xfId="9543" xr:uid="{00000000-0005-0000-0000-00005C650000}"/>
    <cellStyle name="args.style 24 8" xfId="2799" xr:uid="{00000000-0005-0000-0000-00005D650000}"/>
    <cellStyle name="args.style 24 8 10" xfId="36857" xr:uid="{00000000-0005-0000-0000-00005E650000}"/>
    <cellStyle name="args.style 24 8 11" xfId="38106" xr:uid="{00000000-0005-0000-0000-00005F650000}"/>
    <cellStyle name="args.style 24 8 12" xfId="39257" xr:uid="{00000000-0005-0000-0000-000060650000}"/>
    <cellStyle name="args.style 24 8 13" xfId="40302" xr:uid="{00000000-0005-0000-0000-000061650000}"/>
    <cellStyle name="args.style 24 8 14" xfId="41208" xr:uid="{00000000-0005-0000-0000-000062650000}"/>
    <cellStyle name="args.style 24 8 2" xfId="13168" xr:uid="{00000000-0005-0000-0000-000063650000}"/>
    <cellStyle name="args.style 24 8 3" xfId="25571" xr:uid="{00000000-0005-0000-0000-000064650000}"/>
    <cellStyle name="args.style 24 8 4" xfId="24439" xr:uid="{00000000-0005-0000-0000-000065650000}"/>
    <cellStyle name="args.style 24 8 5" xfId="22076" xr:uid="{00000000-0005-0000-0000-000066650000}"/>
    <cellStyle name="args.style 24 8 6" xfId="31000" xr:uid="{00000000-0005-0000-0000-000067650000}"/>
    <cellStyle name="args.style 24 8 7" xfId="32623" xr:uid="{00000000-0005-0000-0000-000068650000}"/>
    <cellStyle name="args.style 24 8 8" xfId="34103" xr:uid="{00000000-0005-0000-0000-000069650000}"/>
    <cellStyle name="args.style 24 8 9" xfId="35516" xr:uid="{00000000-0005-0000-0000-00006A650000}"/>
    <cellStyle name="args.style 24 9" xfId="2800" xr:uid="{00000000-0005-0000-0000-00006B650000}"/>
    <cellStyle name="args.style 24 9 10" xfId="22974" xr:uid="{00000000-0005-0000-0000-00006C650000}"/>
    <cellStyle name="args.style 24 9 11" xfId="19227" xr:uid="{00000000-0005-0000-0000-00006D650000}"/>
    <cellStyle name="args.style 24 9 12" xfId="28134" xr:uid="{00000000-0005-0000-0000-00006E650000}"/>
    <cellStyle name="args.style 24 9 13" xfId="25837" xr:uid="{00000000-0005-0000-0000-00006F650000}"/>
    <cellStyle name="args.style 24 9 14" xfId="19946" xr:uid="{00000000-0005-0000-0000-000070650000}"/>
    <cellStyle name="args.style 24 9 2" xfId="12449" xr:uid="{00000000-0005-0000-0000-000071650000}"/>
    <cellStyle name="args.style 24 9 3" xfId="25000" xr:uid="{00000000-0005-0000-0000-000072650000}"/>
    <cellStyle name="args.style 24 9 4" xfId="19889" xr:uid="{00000000-0005-0000-0000-000073650000}"/>
    <cellStyle name="args.style 24 9 5" xfId="23593" xr:uid="{00000000-0005-0000-0000-000074650000}"/>
    <cellStyle name="args.style 24 9 6" xfId="26609" xr:uid="{00000000-0005-0000-0000-000075650000}"/>
    <cellStyle name="args.style 24 9 7" xfId="23387" xr:uid="{00000000-0005-0000-0000-000076650000}"/>
    <cellStyle name="args.style 24 9 8" xfId="24355" xr:uid="{00000000-0005-0000-0000-000077650000}"/>
    <cellStyle name="args.style 24 9 9" xfId="19907" xr:uid="{00000000-0005-0000-0000-000078650000}"/>
    <cellStyle name="args.style 25" xfId="2801" xr:uid="{00000000-0005-0000-0000-000079650000}"/>
    <cellStyle name="args.style 25 10" xfId="2802" xr:uid="{00000000-0005-0000-0000-00007A650000}"/>
    <cellStyle name="args.style 25 11" xfId="2803" xr:uid="{00000000-0005-0000-0000-00007B650000}"/>
    <cellStyle name="args.style 25 11 10" xfId="24907" xr:uid="{00000000-0005-0000-0000-00007C650000}"/>
    <cellStyle name="args.style 25 11 11" xfId="22564" xr:uid="{00000000-0005-0000-0000-00007D650000}"/>
    <cellStyle name="args.style 25 11 12" xfId="26378" xr:uid="{00000000-0005-0000-0000-00007E650000}"/>
    <cellStyle name="args.style 25 11 13" xfId="19624" xr:uid="{00000000-0005-0000-0000-00007F650000}"/>
    <cellStyle name="args.style 25 11 14" xfId="27254" xr:uid="{00000000-0005-0000-0000-000080650000}"/>
    <cellStyle name="args.style 25 11 2" xfId="14312" xr:uid="{00000000-0005-0000-0000-000081650000}"/>
    <cellStyle name="args.style 25 11 3" xfId="26555" xr:uid="{00000000-0005-0000-0000-000082650000}"/>
    <cellStyle name="args.style 25 11 4" xfId="19563" xr:uid="{00000000-0005-0000-0000-000083650000}"/>
    <cellStyle name="args.style 25 11 5" xfId="21355" xr:uid="{00000000-0005-0000-0000-000084650000}"/>
    <cellStyle name="args.style 25 11 6" xfId="23463" xr:uid="{00000000-0005-0000-0000-000085650000}"/>
    <cellStyle name="args.style 25 11 7" xfId="31759" xr:uid="{00000000-0005-0000-0000-000086650000}"/>
    <cellStyle name="args.style 25 11 8" xfId="22006" xr:uid="{00000000-0005-0000-0000-000087650000}"/>
    <cellStyle name="args.style 25 11 9" xfId="28419" xr:uid="{00000000-0005-0000-0000-000088650000}"/>
    <cellStyle name="args.style 25 12" xfId="2804" xr:uid="{00000000-0005-0000-0000-000089650000}"/>
    <cellStyle name="args.style 25 12 10" xfId="31795" xr:uid="{00000000-0005-0000-0000-00008A650000}"/>
    <cellStyle name="args.style 25 12 11" xfId="33320" xr:uid="{00000000-0005-0000-0000-00008B650000}"/>
    <cellStyle name="args.style 25 12 12" xfId="34774" xr:uid="{00000000-0005-0000-0000-00008C650000}"/>
    <cellStyle name="args.style 25 12 13" xfId="36159" xr:uid="{00000000-0005-0000-0000-00008D650000}"/>
    <cellStyle name="args.style 25 12 14" xfId="37461" xr:uid="{00000000-0005-0000-0000-00008E650000}"/>
    <cellStyle name="args.style 25 12 2" xfId="14662" xr:uid="{00000000-0005-0000-0000-00008F650000}"/>
    <cellStyle name="args.style 25 12 3" xfId="26827" xr:uid="{00000000-0005-0000-0000-000090650000}"/>
    <cellStyle name="args.style 25 12 4" xfId="13446" xr:uid="{00000000-0005-0000-0000-000091650000}"/>
    <cellStyle name="args.style 25 12 5" xfId="23726" xr:uid="{00000000-0005-0000-0000-000092650000}"/>
    <cellStyle name="args.style 25 12 6" xfId="20413" xr:uid="{00000000-0005-0000-0000-000093650000}"/>
    <cellStyle name="args.style 25 12 7" xfId="25433" xr:uid="{00000000-0005-0000-0000-000094650000}"/>
    <cellStyle name="args.style 25 12 8" xfId="28597" xr:uid="{00000000-0005-0000-0000-000095650000}"/>
    <cellStyle name="args.style 25 12 9" xfId="3513" xr:uid="{00000000-0005-0000-0000-000096650000}"/>
    <cellStyle name="args.style 25 13" xfId="2805" xr:uid="{00000000-0005-0000-0000-000097650000}"/>
    <cellStyle name="args.style 25 13 10" xfId="9672" xr:uid="{00000000-0005-0000-0000-000098650000}"/>
    <cellStyle name="args.style 25 13 11" xfId="30403" xr:uid="{00000000-0005-0000-0000-000099650000}"/>
    <cellStyle name="args.style 25 13 12" xfId="32040" xr:uid="{00000000-0005-0000-0000-00009A650000}"/>
    <cellStyle name="args.style 25 13 13" xfId="33554" xr:uid="{00000000-0005-0000-0000-00009B650000}"/>
    <cellStyle name="args.style 25 13 14" xfId="34996" xr:uid="{00000000-0005-0000-0000-00009C650000}"/>
    <cellStyle name="args.style 25 13 2" xfId="14914" xr:uid="{00000000-0005-0000-0000-00009D650000}"/>
    <cellStyle name="args.style 25 13 3" xfId="27014" xr:uid="{00000000-0005-0000-0000-00009E650000}"/>
    <cellStyle name="args.style 25 13 4" xfId="13489" xr:uid="{00000000-0005-0000-0000-00009F650000}"/>
    <cellStyle name="args.style 25 13 5" xfId="23846" xr:uid="{00000000-0005-0000-0000-0000A0650000}"/>
    <cellStyle name="args.style 25 13 6" xfId="24936" xr:uid="{00000000-0005-0000-0000-0000A1650000}"/>
    <cellStyle name="args.style 25 13 7" xfId="27603" xr:uid="{00000000-0005-0000-0000-0000A2650000}"/>
    <cellStyle name="args.style 25 13 8" xfId="24123" xr:uid="{00000000-0005-0000-0000-0000A3650000}"/>
    <cellStyle name="args.style 25 13 9" xfId="27094" xr:uid="{00000000-0005-0000-0000-0000A4650000}"/>
    <cellStyle name="args.style 25 14" xfId="2806" xr:uid="{00000000-0005-0000-0000-0000A5650000}"/>
    <cellStyle name="args.style 25 14 10" xfId="20106" xr:uid="{00000000-0005-0000-0000-0000A6650000}"/>
    <cellStyle name="args.style 25 14 11" xfId="26337" xr:uid="{00000000-0005-0000-0000-0000A7650000}"/>
    <cellStyle name="args.style 25 14 12" xfId="28261" xr:uid="{00000000-0005-0000-0000-0000A8650000}"/>
    <cellStyle name="args.style 25 14 13" xfId="24530" xr:uid="{00000000-0005-0000-0000-0000A9650000}"/>
    <cellStyle name="args.style 25 14 14" xfId="26557" xr:uid="{00000000-0005-0000-0000-0000AA650000}"/>
    <cellStyle name="args.style 25 14 2" xfId="15412" xr:uid="{00000000-0005-0000-0000-0000AB650000}"/>
    <cellStyle name="args.style 25 14 3" xfId="27381" xr:uid="{00000000-0005-0000-0000-0000AC650000}"/>
    <cellStyle name="args.style 25 14 4" xfId="27229" xr:uid="{00000000-0005-0000-0000-0000AD650000}"/>
    <cellStyle name="args.style 25 14 5" xfId="13522" xr:uid="{00000000-0005-0000-0000-0000AE650000}"/>
    <cellStyle name="args.style 25 14 6" xfId="28721" xr:uid="{00000000-0005-0000-0000-0000AF650000}"/>
    <cellStyle name="args.style 25 14 7" xfId="19065" xr:uid="{00000000-0005-0000-0000-0000B0650000}"/>
    <cellStyle name="args.style 25 14 8" xfId="29107" xr:uid="{00000000-0005-0000-0000-0000B1650000}"/>
    <cellStyle name="args.style 25 14 9" xfId="23823" xr:uid="{00000000-0005-0000-0000-0000B2650000}"/>
    <cellStyle name="args.style 25 15" xfId="2807" xr:uid="{00000000-0005-0000-0000-0000B3650000}"/>
    <cellStyle name="args.style 25 15 10" xfId="37496" xr:uid="{00000000-0005-0000-0000-0000B4650000}"/>
    <cellStyle name="args.style 25 15 11" xfId="38698" xr:uid="{00000000-0005-0000-0000-0000B5650000}"/>
    <cellStyle name="args.style 25 15 12" xfId="39800" xr:uid="{00000000-0005-0000-0000-0000B6650000}"/>
    <cellStyle name="args.style 25 15 13" xfId="40783" xr:uid="{00000000-0005-0000-0000-0000B7650000}"/>
    <cellStyle name="args.style 25 15 14" xfId="41614" xr:uid="{00000000-0005-0000-0000-0000B8650000}"/>
    <cellStyle name="args.style 25 15 2" xfId="15647" xr:uid="{00000000-0005-0000-0000-0000B9650000}"/>
    <cellStyle name="args.style 25 15 3" xfId="27557" xr:uid="{00000000-0005-0000-0000-0000BA650000}"/>
    <cellStyle name="args.style 25 15 4" xfId="9763" xr:uid="{00000000-0005-0000-0000-0000BB650000}"/>
    <cellStyle name="args.style 25 15 5" xfId="23751" xr:uid="{00000000-0005-0000-0000-0000BC650000}"/>
    <cellStyle name="args.style 25 15 6" xfId="31834" xr:uid="{00000000-0005-0000-0000-0000BD650000}"/>
    <cellStyle name="args.style 25 15 7" xfId="33359" xr:uid="{00000000-0005-0000-0000-0000BE650000}"/>
    <cellStyle name="args.style 25 15 8" xfId="34812" xr:uid="{00000000-0005-0000-0000-0000BF650000}"/>
    <cellStyle name="args.style 25 15 9" xfId="36195" xr:uid="{00000000-0005-0000-0000-0000C0650000}"/>
    <cellStyle name="args.style 25 16" xfId="8679" xr:uid="{00000000-0005-0000-0000-0000C1650000}"/>
    <cellStyle name="args.style 25 17" xfId="22059" xr:uid="{00000000-0005-0000-0000-0000C2650000}"/>
    <cellStyle name="args.style 25 18" xfId="20697" xr:uid="{00000000-0005-0000-0000-0000C3650000}"/>
    <cellStyle name="args.style 25 19" xfId="28434" xr:uid="{00000000-0005-0000-0000-0000C4650000}"/>
    <cellStyle name="args.style 25 2" xfId="2808" xr:uid="{00000000-0005-0000-0000-0000C5650000}"/>
    <cellStyle name="args.style 25 20" xfId="25681" xr:uid="{00000000-0005-0000-0000-0000C6650000}"/>
    <cellStyle name="args.style 25 21" xfId="25010" xr:uid="{00000000-0005-0000-0000-0000C7650000}"/>
    <cellStyle name="args.style 25 22" xfId="23582" xr:uid="{00000000-0005-0000-0000-0000C8650000}"/>
    <cellStyle name="args.style 25 23" xfId="24021" xr:uid="{00000000-0005-0000-0000-0000C9650000}"/>
    <cellStyle name="args.style 25 24" xfId="25686" xr:uid="{00000000-0005-0000-0000-0000CA650000}"/>
    <cellStyle name="args.style 25 25" xfId="27428" xr:uid="{00000000-0005-0000-0000-0000CB650000}"/>
    <cellStyle name="args.style 25 26" xfId="26574" xr:uid="{00000000-0005-0000-0000-0000CC650000}"/>
    <cellStyle name="args.style 25 27" xfId="20660" xr:uid="{00000000-0005-0000-0000-0000CD650000}"/>
    <cellStyle name="args.style 25 28" xfId="21613" xr:uid="{00000000-0005-0000-0000-0000CE650000}"/>
    <cellStyle name="args.style 25 3" xfId="2809" xr:uid="{00000000-0005-0000-0000-0000CF650000}"/>
    <cellStyle name="args.style 25 3 10" xfId="36861" xr:uid="{00000000-0005-0000-0000-0000D0650000}"/>
    <cellStyle name="args.style 25 3 11" xfId="38110" xr:uid="{00000000-0005-0000-0000-0000D1650000}"/>
    <cellStyle name="args.style 25 3 12" xfId="39260" xr:uid="{00000000-0005-0000-0000-0000D2650000}"/>
    <cellStyle name="args.style 25 3 13" xfId="40305" xr:uid="{00000000-0005-0000-0000-0000D3650000}"/>
    <cellStyle name="args.style 25 3 14" xfId="41211" xr:uid="{00000000-0005-0000-0000-0000D4650000}"/>
    <cellStyle name="args.style 25 3 15" xfId="41979" xr:uid="{00000000-0005-0000-0000-0000D5650000}"/>
    <cellStyle name="args.style 25 3 2" xfId="2810" xr:uid="{00000000-0005-0000-0000-0000D6650000}"/>
    <cellStyle name="args.style 25 3 3" xfId="11333" xr:uid="{00000000-0005-0000-0000-0000D7650000}"/>
    <cellStyle name="args.style 25 3 4" xfId="24164" xr:uid="{00000000-0005-0000-0000-0000D8650000}"/>
    <cellStyle name="args.style 25 3 5" xfId="29407" xr:uid="{00000000-0005-0000-0000-0000D9650000}"/>
    <cellStyle name="args.style 25 3 6" xfId="31005" xr:uid="{00000000-0005-0000-0000-0000DA650000}"/>
    <cellStyle name="args.style 25 3 7" xfId="32628" xr:uid="{00000000-0005-0000-0000-0000DB650000}"/>
    <cellStyle name="args.style 25 3 8" xfId="34108" xr:uid="{00000000-0005-0000-0000-0000DC650000}"/>
    <cellStyle name="args.style 25 3 9" xfId="35521" xr:uid="{00000000-0005-0000-0000-0000DD650000}"/>
    <cellStyle name="args.style 25 4" xfId="2811" xr:uid="{00000000-0005-0000-0000-0000DE650000}"/>
    <cellStyle name="args.style 25 4 10" xfId="30638" xr:uid="{00000000-0005-0000-0000-0000DF650000}"/>
    <cellStyle name="args.style 25 4 11" xfId="32272" xr:uid="{00000000-0005-0000-0000-0000E0650000}"/>
    <cellStyle name="args.style 25 4 12" xfId="33776" xr:uid="{00000000-0005-0000-0000-0000E1650000}"/>
    <cellStyle name="args.style 25 4 13" xfId="35205" xr:uid="{00000000-0005-0000-0000-0000E2650000}"/>
    <cellStyle name="args.style 25 4 14" xfId="36560" xr:uid="{00000000-0005-0000-0000-0000E3650000}"/>
    <cellStyle name="args.style 25 4 2" xfId="10871" xr:uid="{00000000-0005-0000-0000-0000E4650000}"/>
    <cellStyle name="args.style 25 4 3" xfId="23814" xr:uid="{00000000-0005-0000-0000-0000E5650000}"/>
    <cellStyle name="args.style 25 4 4" xfId="22570" xr:uid="{00000000-0005-0000-0000-0000E6650000}"/>
    <cellStyle name="args.style 25 4 5" xfId="20203" xr:uid="{00000000-0005-0000-0000-0000E7650000}"/>
    <cellStyle name="args.style 25 4 6" xfId="26458" xr:uid="{00000000-0005-0000-0000-0000E8650000}"/>
    <cellStyle name="args.style 25 4 7" xfId="19716" xr:uid="{00000000-0005-0000-0000-0000E9650000}"/>
    <cellStyle name="args.style 25 4 8" xfId="23574" xr:uid="{00000000-0005-0000-0000-0000EA650000}"/>
    <cellStyle name="args.style 25 4 9" xfId="20423" xr:uid="{00000000-0005-0000-0000-0000EB650000}"/>
    <cellStyle name="args.style 25 5" xfId="2812" xr:uid="{00000000-0005-0000-0000-0000EC650000}"/>
    <cellStyle name="args.style 25 5 10" xfId="26097" xr:uid="{00000000-0005-0000-0000-0000ED650000}"/>
    <cellStyle name="args.style 25 5 11" xfId="22591" xr:uid="{00000000-0005-0000-0000-0000EE650000}"/>
    <cellStyle name="args.style 25 5 12" xfId="27890" xr:uid="{00000000-0005-0000-0000-0000EF650000}"/>
    <cellStyle name="args.style 25 5 13" xfId="27304" xr:uid="{00000000-0005-0000-0000-0000F0650000}"/>
    <cellStyle name="args.style 25 5 14" xfId="19354" xr:uid="{00000000-0005-0000-0000-0000F1650000}"/>
    <cellStyle name="args.style 25 5 2" xfId="11658" xr:uid="{00000000-0005-0000-0000-0000F2650000}"/>
    <cellStyle name="args.style 25 5 3" xfId="24409" xr:uid="{00000000-0005-0000-0000-0000F3650000}"/>
    <cellStyle name="args.style 25 5 4" xfId="28333" xr:uid="{00000000-0005-0000-0000-0000F4650000}"/>
    <cellStyle name="args.style 25 5 5" xfId="25691" xr:uid="{00000000-0005-0000-0000-0000F5650000}"/>
    <cellStyle name="args.style 25 5 6" xfId="21740" xr:uid="{00000000-0005-0000-0000-0000F6650000}"/>
    <cellStyle name="args.style 25 5 7" xfId="23583" xr:uid="{00000000-0005-0000-0000-0000F7650000}"/>
    <cellStyle name="args.style 25 5 8" xfId="26409" xr:uid="{00000000-0005-0000-0000-0000F8650000}"/>
    <cellStyle name="args.style 25 5 9" xfId="25730" xr:uid="{00000000-0005-0000-0000-0000F9650000}"/>
    <cellStyle name="args.style 25 6" xfId="2813" xr:uid="{00000000-0005-0000-0000-0000FA650000}"/>
    <cellStyle name="args.style 25 6 10" xfId="28798" xr:uid="{00000000-0005-0000-0000-0000FB650000}"/>
    <cellStyle name="args.style 25 6 11" xfId="26563" xr:uid="{00000000-0005-0000-0000-0000FC650000}"/>
    <cellStyle name="args.style 25 6 12" xfId="19530" xr:uid="{00000000-0005-0000-0000-0000FD650000}"/>
    <cellStyle name="args.style 25 6 13" xfId="26750" xr:uid="{00000000-0005-0000-0000-0000FE650000}"/>
    <cellStyle name="args.style 25 6 14" xfId="19632" xr:uid="{00000000-0005-0000-0000-0000FF650000}"/>
    <cellStyle name="args.style 25 6 2" xfId="12216" xr:uid="{00000000-0005-0000-0000-000000660000}"/>
    <cellStyle name="args.style 25 6 3" xfId="24833" xr:uid="{00000000-0005-0000-0000-000001660000}"/>
    <cellStyle name="args.style 25 6 4" xfId="27721" xr:uid="{00000000-0005-0000-0000-000002660000}"/>
    <cellStyle name="args.style 25 6 5" xfId="23034" xr:uid="{00000000-0005-0000-0000-000003660000}"/>
    <cellStyle name="args.style 25 6 6" xfId="9459" xr:uid="{00000000-0005-0000-0000-000004660000}"/>
    <cellStyle name="args.style 25 6 7" xfId="26601" xr:uid="{00000000-0005-0000-0000-000005660000}"/>
    <cellStyle name="args.style 25 6 8" xfId="20585" xr:uid="{00000000-0005-0000-0000-000006660000}"/>
    <cellStyle name="args.style 25 6 9" xfId="22279" xr:uid="{00000000-0005-0000-0000-000007660000}"/>
    <cellStyle name="args.style 25 7" xfId="2814" xr:uid="{00000000-0005-0000-0000-000008660000}"/>
    <cellStyle name="args.style 25 7 10" xfId="28584" xr:uid="{00000000-0005-0000-0000-000009660000}"/>
    <cellStyle name="args.style 25 7 11" xfId="28652" xr:uid="{00000000-0005-0000-0000-00000A660000}"/>
    <cellStyle name="args.style 25 7 12" xfId="24528" xr:uid="{00000000-0005-0000-0000-00000B660000}"/>
    <cellStyle name="args.style 25 7 13" xfId="27626" xr:uid="{00000000-0005-0000-0000-00000C660000}"/>
    <cellStyle name="args.style 25 7 14" xfId="25018" xr:uid="{00000000-0005-0000-0000-00000D660000}"/>
    <cellStyle name="args.style 25 7 2" xfId="13021" xr:uid="{00000000-0005-0000-0000-00000E660000}"/>
    <cellStyle name="args.style 25 7 3" xfId="25450" xr:uid="{00000000-0005-0000-0000-00000F660000}"/>
    <cellStyle name="args.style 25 7 4" xfId="23108" xr:uid="{00000000-0005-0000-0000-000010660000}"/>
    <cellStyle name="args.style 25 7 5" xfId="23407" xr:uid="{00000000-0005-0000-0000-000011660000}"/>
    <cellStyle name="args.style 25 7 6" xfId="23681" xr:uid="{00000000-0005-0000-0000-000012660000}"/>
    <cellStyle name="args.style 25 7 7" xfId="21046" xr:uid="{00000000-0005-0000-0000-000013660000}"/>
    <cellStyle name="args.style 25 7 8" xfId="20528" xr:uid="{00000000-0005-0000-0000-000014660000}"/>
    <cellStyle name="args.style 25 7 9" xfId="25344" xr:uid="{00000000-0005-0000-0000-000015660000}"/>
    <cellStyle name="args.style 25 8" xfId="2815" xr:uid="{00000000-0005-0000-0000-000016660000}"/>
    <cellStyle name="args.style 25 8 10" xfId="29778" xr:uid="{00000000-0005-0000-0000-000017660000}"/>
    <cellStyle name="args.style 25 8 11" xfId="20746" xr:uid="{00000000-0005-0000-0000-000018660000}"/>
    <cellStyle name="args.style 25 8 12" xfId="23381" xr:uid="{00000000-0005-0000-0000-000019660000}"/>
    <cellStyle name="args.style 25 8 13" xfId="33280" xr:uid="{00000000-0005-0000-0000-00001A660000}"/>
    <cellStyle name="args.style 25 8 14" xfId="34736" xr:uid="{00000000-0005-0000-0000-00001B660000}"/>
    <cellStyle name="args.style 25 8 2" xfId="12595" xr:uid="{00000000-0005-0000-0000-00001C660000}"/>
    <cellStyle name="args.style 25 8 3" xfId="25116" xr:uid="{00000000-0005-0000-0000-00001D660000}"/>
    <cellStyle name="args.style 25 8 4" xfId="26164" xr:uid="{00000000-0005-0000-0000-00001E660000}"/>
    <cellStyle name="args.style 25 8 5" xfId="9513" xr:uid="{00000000-0005-0000-0000-00001F660000}"/>
    <cellStyle name="args.style 25 8 6" xfId="21521" xr:uid="{00000000-0005-0000-0000-000020660000}"/>
    <cellStyle name="args.style 25 8 7" xfId="21428" xr:uid="{00000000-0005-0000-0000-000021660000}"/>
    <cellStyle name="args.style 25 8 8" xfId="27468" xr:uid="{00000000-0005-0000-0000-000022660000}"/>
    <cellStyle name="args.style 25 8 9" xfId="13538" xr:uid="{00000000-0005-0000-0000-000023660000}"/>
    <cellStyle name="args.style 25 9" xfId="2816" xr:uid="{00000000-0005-0000-0000-000024660000}"/>
    <cellStyle name="args.style 25 9 10" xfId="19999" xr:uid="{00000000-0005-0000-0000-000025660000}"/>
    <cellStyle name="args.style 25 9 11" xfId="26904" xr:uid="{00000000-0005-0000-0000-000026660000}"/>
    <cellStyle name="args.style 25 9 12" xfId="13413" xr:uid="{00000000-0005-0000-0000-000027660000}"/>
    <cellStyle name="args.style 25 9 13" xfId="29132" xr:uid="{00000000-0005-0000-0000-000028660000}"/>
    <cellStyle name="args.style 25 9 14" xfId="30664" xr:uid="{00000000-0005-0000-0000-000029660000}"/>
    <cellStyle name="args.style 25 9 2" xfId="12339" xr:uid="{00000000-0005-0000-0000-00002A660000}"/>
    <cellStyle name="args.style 25 9 3" xfId="24918" xr:uid="{00000000-0005-0000-0000-00002B660000}"/>
    <cellStyle name="args.style 25 9 4" xfId="27023" xr:uid="{00000000-0005-0000-0000-00002C660000}"/>
    <cellStyle name="args.style 25 9 5" xfId="13493" xr:uid="{00000000-0005-0000-0000-00002D660000}"/>
    <cellStyle name="args.style 25 9 6" xfId="23245" xr:uid="{00000000-0005-0000-0000-00002E660000}"/>
    <cellStyle name="args.style 25 9 7" xfId="21408" xr:uid="{00000000-0005-0000-0000-00002F660000}"/>
    <cellStyle name="args.style 25 9 8" xfId="31704" xr:uid="{00000000-0005-0000-0000-000030660000}"/>
    <cellStyle name="args.style 25 9 9" xfId="22812" xr:uid="{00000000-0005-0000-0000-000031660000}"/>
    <cellStyle name="args.style 26" xfId="2817" xr:uid="{00000000-0005-0000-0000-000032660000}"/>
    <cellStyle name="args.style 26 10" xfId="2818" xr:uid="{00000000-0005-0000-0000-000033660000}"/>
    <cellStyle name="args.style 26 11" xfId="2819" xr:uid="{00000000-0005-0000-0000-000034660000}"/>
    <cellStyle name="args.style 26 11 10" xfId="22772" xr:uid="{00000000-0005-0000-0000-000035660000}"/>
    <cellStyle name="args.style 26 11 11" xfId="20039" xr:uid="{00000000-0005-0000-0000-000036660000}"/>
    <cellStyle name="args.style 26 11 12" xfId="13342" xr:uid="{00000000-0005-0000-0000-000037660000}"/>
    <cellStyle name="args.style 26 11 13" xfId="21779" xr:uid="{00000000-0005-0000-0000-000038660000}"/>
    <cellStyle name="args.style 26 11 14" xfId="31484" xr:uid="{00000000-0005-0000-0000-000039660000}"/>
    <cellStyle name="args.style 26 11 2" xfId="14349" xr:uid="{00000000-0005-0000-0000-00003A660000}"/>
    <cellStyle name="args.style 26 11 3" xfId="26581" xr:uid="{00000000-0005-0000-0000-00003B660000}"/>
    <cellStyle name="args.style 26 11 4" xfId="19542" xr:uid="{00000000-0005-0000-0000-00003C660000}"/>
    <cellStyle name="args.style 26 11 5" xfId="25043" xr:uid="{00000000-0005-0000-0000-00003D660000}"/>
    <cellStyle name="args.style 26 11 6" xfId="27403" xr:uid="{00000000-0005-0000-0000-00003E660000}"/>
    <cellStyle name="args.style 26 11 7" xfId="22975" xr:uid="{00000000-0005-0000-0000-00003F660000}"/>
    <cellStyle name="args.style 26 11 8" xfId="19226" xr:uid="{00000000-0005-0000-0000-000040660000}"/>
    <cellStyle name="args.style 26 11 9" xfId="28440" xr:uid="{00000000-0005-0000-0000-000041660000}"/>
    <cellStyle name="args.style 26 12" xfId="2820" xr:uid="{00000000-0005-0000-0000-000042660000}"/>
    <cellStyle name="args.style 26 12 10" xfId="31938" xr:uid="{00000000-0005-0000-0000-000043660000}"/>
    <cellStyle name="args.style 26 12 11" xfId="33457" xr:uid="{00000000-0005-0000-0000-000044660000}"/>
    <cellStyle name="args.style 26 12 12" xfId="34902" xr:uid="{00000000-0005-0000-0000-000045660000}"/>
    <cellStyle name="args.style 26 12 13" xfId="36277" xr:uid="{00000000-0005-0000-0000-000046660000}"/>
    <cellStyle name="args.style 26 12 14" xfId="37572" xr:uid="{00000000-0005-0000-0000-000047660000}"/>
    <cellStyle name="args.style 26 12 2" xfId="14038" xr:uid="{00000000-0005-0000-0000-000048660000}"/>
    <cellStyle name="args.style 26 12 3" xfId="26341" xr:uid="{00000000-0005-0000-0000-000049660000}"/>
    <cellStyle name="args.style 26 12 4" xfId="13302" xr:uid="{00000000-0005-0000-0000-00004A660000}"/>
    <cellStyle name="args.style 26 12 5" xfId="27915" xr:uid="{00000000-0005-0000-0000-00004B660000}"/>
    <cellStyle name="args.style 26 12 6" xfId="24930" xr:uid="{00000000-0005-0000-0000-00004C660000}"/>
    <cellStyle name="args.style 26 12 7" xfId="3188" xr:uid="{00000000-0005-0000-0000-00004D660000}"/>
    <cellStyle name="args.style 26 12 8" xfId="28752" xr:uid="{00000000-0005-0000-0000-00004E660000}"/>
    <cellStyle name="args.style 26 12 9" xfId="30297" xr:uid="{00000000-0005-0000-0000-00004F660000}"/>
    <cellStyle name="args.style 26 13" xfId="2821" xr:uid="{00000000-0005-0000-0000-000050660000}"/>
    <cellStyle name="args.style 26 13 10" xfId="30490" xr:uid="{00000000-0005-0000-0000-000051660000}"/>
    <cellStyle name="args.style 26 13 11" xfId="32127" xr:uid="{00000000-0005-0000-0000-000052660000}"/>
    <cellStyle name="args.style 26 13 12" xfId="33638" xr:uid="{00000000-0005-0000-0000-000053660000}"/>
    <cellStyle name="args.style 26 13 13" xfId="35076" xr:uid="{00000000-0005-0000-0000-000054660000}"/>
    <cellStyle name="args.style 26 13 14" xfId="36439" xr:uid="{00000000-0005-0000-0000-000055660000}"/>
    <cellStyle name="args.style 26 13 2" xfId="14944" xr:uid="{00000000-0005-0000-0000-000056660000}"/>
    <cellStyle name="args.style 26 13 3" xfId="27039" xr:uid="{00000000-0005-0000-0000-000057660000}"/>
    <cellStyle name="args.style 26 13 4" xfId="13497" xr:uid="{00000000-0005-0000-0000-000058660000}"/>
    <cellStyle name="args.style 26 13 5" xfId="22028" xr:uid="{00000000-0005-0000-0000-000059660000}"/>
    <cellStyle name="args.style 26 13 6" xfId="26766" xr:uid="{00000000-0005-0000-0000-00005A660000}"/>
    <cellStyle name="args.style 26 13 7" xfId="24251" xr:uid="{00000000-0005-0000-0000-00005B660000}"/>
    <cellStyle name="args.style 26 13 8" xfId="29495" xr:uid="{00000000-0005-0000-0000-00005C660000}"/>
    <cellStyle name="args.style 26 13 9" xfId="13291" xr:uid="{00000000-0005-0000-0000-00005D660000}"/>
    <cellStyle name="args.style 26 14" xfId="2822" xr:uid="{00000000-0005-0000-0000-00005E660000}"/>
    <cellStyle name="args.style 26 14 10" xfId="25989" xr:uid="{00000000-0005-0000-0000-00005F660000}"/>
    <cellStyle name="args.style 26 14 11" xfId="30137" xr:uid="{00000000-0005-0000-0000-000060660000}"/>
    <cellStyle name="args.style 26 14 12" xfId="31635" xr:uid="{00000000-0005-0000-0000-000061660000}"/>
    <cellStyle name="args.style 26 14 13" xfId="33237" xr:uid="{00000000-0005-0000-0000-000062660000}"/>
    <cellStyle name="args.style 26 14 14" xfId="34693" xr:uid="{00000000-0005-0000-0000-000063660000}"/>
    <cellStyle name="args.style 26 14 2" xfId="15727" xr:uid="{00000000-0005-0000-0000-000064660000}"/>
    <cellStyle name="args.style 26 14 3" xfId="27614" xr:uid="{00000000-0005-0000-0000-000065660000}"/>
    <cellStyle name="args.style 26 14 4" xfId="26012" xr:uid="{00000000-0005-0000-0000-000066660000}"/>
    <cellStyle name="args.style 26 14 5" xfId="13203" xr:uid="{00000000-0005-0000-0000-000067660000}"/>
    <cellStyle name="args.style 26 14 6" xfId="21357" xr:uid="{00000000-0005-0000-0000-000068660000}"/>
    <cellStyle name="args.style 26 14 7" xfId="23462" xr:uid="{00000000-0005-0000-0000-000069660000}"/>
    <cellStyle name="args.style 26 14 8" xfId="20980" xr:uid="{00000000-0005-0000-0000-00006A660000}"/>
    <cellStyle name="args.style 26 14 9" xfId="20750" xr:uid="{00000000-0005-0000-0000-00006B660000}"/>
    <cellStyle name="args.style 26 15" xfId="2823" xr:uid="{00000000-0005-0000-0000-00006C660000}"/>
    <cellStyle name="args.style 26 15 10" xfId="22186" xr:uid="{00000000-0005-0000-0000-00006D660000}"/>
    <cellStyle name="args.style 26 15 11" xfId="26967" xr:uid="{00000000-0005-0000-0000-00006E660000}"/>
    <cellStyle name="args.style 26 15 12" xfId="23536" xr:uid="{00000000-0005-0000-0000-00006F660000}"/>
    <cellStyle name="args.style 26 15 13" xfId="20896" xr:uid="{00000000-0005-0000-0000-000070660000}"/>
    <cellStyle name="args.style 26 15 14" xfId="13554" xr:uid="{00000000-0005-0000-0000-000071660000}"/>
    <cellStyle name="args.style 26 15 2" xfId="15283" xr:uid="{00000000-0005-0000-0000-000072660000}"/>
    <cellStyle name="args.style 26 15 3" xfId="27284" xr:uid="{00000000-0005-0000-0000-000073660000}"/>
    <cellStyle name="args.style 26 15 4" xfId="26989" xr:uid="{00000000-0005-0000-0000-000074660000}"/>
    <cellStyle name="args.style 26 15 5" xfId="13481" xr:uid="{00000000-0005-0000-0000-000075660000}"/>
    <cellStyle name="args.style 26 15 6" xfId="29501" xr:uid="{00000000-0005-0000-0000-000076660000}"/>
    <cellStyle name="args.style 26 15 7" xfId="20285" xr:uid="{00000000-0005-0000-0000-000077660000}"/>
    <cellStyle name="args.style 26 15 8" xfId="28334" xr:uid="{00000000-0005-0000-0000-000078660000}"/>
    <cellStyle name="args.style 26 15 9" xfId="25438" xr:uid="{00000000-0005-0000-0000-000079660000}"/>
    <cellStyle name="args.style 26 16" xfId="8778" xr:uid="{00000000-0005-0000-0000-00007A660000}"/>
    <cellStyle name="args.style 26 17" xfId="22144" xr:uid="{00000000-0005-0000-0000-00007B660000}"/>
    <cellStyle name="args.style 26 18" xfId="20624" xr:uid="{00000000-0005-0000-0000-00007C660000}"/>
    <cellStyle name="args.style 26 19" xfId="22351" xr:uid="{00000000-0005-0000-0000-00007D660000}"/>
    <cellStyle name="args.style 26 2" xfId="2824" xr:uid="{00000000-0005-0000-0000-00007E660000}"/>
    <cellStyle name="args.style 26 20" xfId="28418" xr:uid="{00000000-0005-0000-0000-00007F660000}"/>
    <cellStyle name="args.style 26 21" xfId="21268" xr:uid="{00000000-0005-0000-0000-000080660000}"/>
    <cellStyle name="args.style 26 22" xfId="27120" xr:uid="{00000000-0005-0000-0000-000081660000}"/>
    <cellStyle name="args.style 26 23" xfId="19581" xr:uid="{00000000-0005-0000-0000-000082660000}"/>
    <cellStyle name="args.style 26 24" xfId="22523" xr:uid="{00000000-0005-0000-0000-000083660000}"/>
    <cellStyle name="args.style 26 25" xfId="29333" xr:uid="{00000000-0005-0000-0000-000084660000}"/>
    <cellStyle name="args.style 26 26" xfId="21296" xr:uid="{00000000-0005-0000-0000-000085660000}"/>
    <cellStyle name="args.style 26 27" xfId="26785" xr:uid="{00000000-0005-0000-0000-000086660000}"/>
    <cellStyle name="args.style 26 28" xfId="3226" xr:uid="{00000000-0005-0000-0000-000087660000}"/>
    <cellStyle name="args.style 26 3" xfId="2825" xr:uid="{00000000-0005-0000-0000-000088660000}"/>
    <cellStyle name="args.style 26 3 10" xfId="29323" xr:uid="{00000000-0005-0000-0000-000089660000}"/>
    <cellStyle name="args.style 26 3 11" xfId="29818" xr:uid="{00000000-0005-0000-0000-00008A660000}"/>
    <cellStyle name="args.style 26 3 12" xfId="31325" xr:uid="{00000000-0005-0000-0000-00008B660000}"/>
    <cellStyle name="args.style 26 3 13" xfId="32934" xr:uid="{00000000-0005-0000-0000-00008C660000}"/>
    <cellStyle name="args.style 26 3 14" xfId="34406" xr:uid="{00000000-0005-0000-0000-00008D660000}"/>
    <cellStyle name="args.style 26 3 15" xfId="35803" xr:uid="{00000000-0005-0000-0000-00008E660000}"/>
    <cellStyle name="args.style 26 3 2" xfId="2826" xr:uid="{00000000-0005-0000-0000-00008F660000}"/>
    <cellStyle name="args.style 26 3 3" xfId="11363" xr:uid="{00000000-0005-0000-0000-000090660000}"/>
    <cellStyle name="args.style 26 3 4" xfId="24186" xr:uid="{00000000-0005-0000-0000-000091660000}"/>
    <cellStyle name="args.style 26 3 5" xfId="23246" xr:uid="{00000000-0005-0000-0000-000092660000}"/>
    <cellStyle name="args.style 26 3 6" xfId="23394" xr:uid="{00000000-0005-0000-0000-000093660000}"/>
    <cellStyle name="args.style 26 3 7" xfId="25137" xr:uid="{00000000-0005-0000-0000-000094660000}"/>
    <cellStyle name="args.style 26 3 8" xfId="26207" xr:uid="{00000000-0005-0000-0000-000095660000}"/>
    <cellStyle name="args.style 26 3 9" xfId="26117" xr:uid="{00000000-0005-0000-0000-000096660000}"/>
    <cellStyle name="args.style 26 4" xfId="2827" xr:uid="{00000000-0005-0000-0000-000097660000}"/>
    <cellStyle name="args.style 26 4 10" xfId="31021" xr:uid="{00000000-0005-0000-0000-000098660000}"/>
    <cellStyle name="args.style 26 4 11" xfId="32643" xr:uid="{00000000-0005-0000-0000-000099660000}"/>
    <cellStyle name="args.style 26 4 12" xfId="34122" xr:uid="{00000000-0005-0000-0000-00009A660000}"/>
    <cellStyle name="args.style 26 4 13" xfId="35530" xr:uid="{00000000-0005-0000-0000-00009B660000}"/>
    <cellStyle name="args.style 26 4 14" xfId="36870" xr:uid="{00000000-0005-0000-0000-00009C660000}"/>
    <cellStyle name="args.style 26 4 2" xfId="11032" xr:uid="{00000000-0005-0000-0000-00009D660000}"/>
    <cellStyle name="args.style 26 4 3" xfId="23933" xr:uid="{00000000-0005-0000-0000-00009E660000}"/>
    <cellStyle name="args.style 26 4 4" xfId="26643" xr:uid="{00000000-0005-0000-0000-00009F660000}"/>
    <cellStyle name="args.style 26 4 5" xfId="19512" xr:uid="{00000000-0005-0000-0000-0000A0660000}"/>
    <cellStyle name="args.style 26 4 6" xfId="23734" xr:uid="{00000000-0005-0000-0000-0000A1660000}"/>
    <cellStyle name="args.style 26 4 7" xfId="20884" xr:uid="{00000000-0005-0000-0000-0000A2660000}"/>
    <cellStyle name="args.style 26 4 8" xfId="31749" xr:uid="{00000000-0005-0000-0000-0000A3660000}"/>
    <cellStyle name="args.style 26 4 9" xfId="29506" xr:uid="{00000000-0005-0000-0000-0000A4660000}"/>
    <cellStyle name="args.style 26 5" xfId="2828" xr:uid="{00000000-0005-0000-0000-0000A5660000}"/>
    <cellStyle name="args.style 26 5 10" xfId="21658" xr:uid="{00000000-0005-0000-0000-0000A6660000}"/>
    <cellStyle name="args.style 26 5 11" xfId="23410" xr:uid="{00000000-0005-0000-0000-0000A7660000}"/>
    <cellStyle name="args.style 26 5 12" xfId="29049" xr:uid="{00000000-0005-0000-0000-0000A8660000}"/>
    <cellStyle name="args.style 26 5 13" xfId="30587" xr:uid="{00000000-0005-0000-0000-0000A9660000}"/>
    <cellStyle name="args.style 26 5 14" xfId="32219" xr:uid="{00000000-0005-0000-0000-0000AA660000}"/>
    <cellStyle name="args.style 26 5 2" xfId="11688" xr:uid="{00000000-0005-0000-0000-0000AB660000}"/>
    <cellStyle name="args.style 26 5 3" xfId="24434" xr:uid="{00000000-0005-0000-0000-0000AC660000}"/>
    <cellStyle name="args.style 26 5 4" xfId="22242" xr:uid="{00000000-0005-0000-0000-0000AD660000}"/>
    <cellStyle name="args.style 26 5 5" xfId="20534" xr:uid="{00000000-0005-0000-0000-0000AE660000}"/>
    <cellStyle name="args.style 26 5 6" xfId="27970" xr:uid="{00000000-0005-0000-0000-0000AF660000}"/>
    <cellStyle name="args.style 26 5 7" xfId="26518" xr:uid="{00000000-0005-0000-0000-0000B0660000}"/>
    <cellStyle name="args.style 26 5 8" xfId="20815" xr:uid="{00000000-0005-0000-0000-0000B1660000}"/>
    <cellStyle name="args.style 26 5 9" xfId="25495" xr:uid="{00000000-0005-0000-0000-0000B2660000}"/>
    <cellStyle name="args.style 26 6" xfId="2829" xr:uid="{00000000-0005-0000-0000-0000B3660000}"/>
    <cellStyle name="args.style 26 6 10" xfId="38460" xr:uid="{00000000-0005-0000-0000-0000B4660000}"/>
    <cellStyle name="args.style 26 6 11" xfId="39581" xr:uid="{00000000-0005-0000-0000-0000B5660000}"/>
    <cellStyle name="args.style 26 6 12" xfId="40595" xr:uid="{00000000-0005-0000-0000-0000B6660000}"/>
    <cellStyle name="args.style 26 6 13" xfId="41454" xr:uid="{00000000-0005-0000-0000-0000B7660000}"/>
    <cellStyle name="args.style 26 6 14" xfId="42174" xr:uid="{00000000-0005-0000-0000-0000B8660000}"/>
    <cellStyle name="args.style 26 6 2" xfId="12247" xr:uid="{00000000-0005-0000-0000-0000B9660000}"/>
    <cellStyle name="args.style 26 6 3" xfId="24855" xr:uid="{00000000-0005-0000-0000-0000BA660000}"/>
    <cellStyle name="args.style 26 6 4" xfId="29870" xr:uid="{00000000-0005-0000-0000-0000BB660000}"/>
    <cellStyle name="args.style 26 6 5" xfId="31444" xr:uid="{00000000-0005-0000-0000-0000BC660000}"/>
    <cellStyle name="args.style 26 6 6" xfId="33054" xr:uid="{00000000-0005-0000-0000-0000BD660000}"/>
    <cellStyle name="args.style 26 6 7" xfId="34523" xr:uid="{00000000-0005-0000-0000-0000BE660000}"/>
    <cellStyle name="args.style 26 6 8" xfId="35914" xr:uid="{00000000-0005-0000-0000-0000BF660000}"/>
    <cellStyle name="args.style 26 6 9" xfId="37236" xr:uid="{00000000-0005-0000-0000-0000C0660000}"/>
    <cellStyle name="args.style 26 7" xfId="2830" xr:uid="{00000000-0005-0000-0000-0000C1660000}"/>
    <cellStyle name="args.style 26 7 10" xfId="37552" xr:uid="{00000000-0005-0000-0000-0000C2660000}"/>
    <cellStyle name="args.style 26 7 11" xfId="38748" xr:uid="{00000000-0005-0000-0000-0000C3660000}"/>
    <cellStyle name="args.style 26 7 12" xfId="39845" xr:uid="{00000000-0005-0000-0000-0000C4660000}"/>
    <cellStyle name="args.style 26 7 13" xfId="40822" xr:uid="{00000000-0005-0000-0000-0000C5660000}"/>
    <cellStyle name="args.style 26 7 14" xfId="41648" xr:uid="{00000000-0005-0000-0000-0000C6660000}"/>
    <cellStyle name="args.style 26 7 2" xfId="13045" xr:uid="{00000000-0005-0000-0000-0000C7660000}"/>
    <cellStyle name="args.style 26 7 3" xfId="25469" xr:uid="{00000000-0005-0000-0000-0000C8660000}"/>
    <cellStyle name="args.style 26 7 4" xfId="28643" xr:uid="{00000000-0005-0000-0000-0000C9660000}"/>
    <cellStyle name="args.style 26 7 5" xfId="30266" xr:uid="{00000000-0005-0000-0000-0000CA660000}"/>
    <cellStyle name="args.style 26 7 6" xfId="31908" xr:uid="{00000000-0005-0000-0000-0000CB660000}"/>
    <cellStyle name="args.style 26 7 7" xfId="33430" xr:uid="{00000000-0005-0000-0000-0000CC660000}"/>
    <cellStyle name="args.style 26 7 8" xfId="34877" xr:uid="{00000000-0005-0000-0000-0000CD660000}"/>
    <cellStyle name="args.style 26 7 9" xfId="36256" xr:uid="{00000000-0005-0000-0000-0000CE660000}"/>
    <cellStyle name="args.style 26 8" xfId="2831" xr:uid="{00000000-0005-0000-0000-0000CF660000}"/>
    <cellStyle name="args.style 26 8 10" xfId="27639" xr:uid="{00000000-0005-0000-0000-0000D0660000}"/>
    <cellStyle name="args.style 26 8 11" xfId="23042" xr:uid="{00000000-0005-0000-0000-0000D1660000}"/>
    <cellStyle name="args.style 26 8 12" xfId="29784" xr:uid="{00000000-0005-0000-0000-0000D2660000}"/>
    <cellStyle name="args.style 26 8 13" xfId="27151" xr:uid="{00000000-0005-0000-0000-0000D3660000}"/>
    <cellStyle name="args.style 26 8 14" xfId="21400" xr:uid="{00000000-0005-0000-0000-0000D4660000}"/>
    <cellStyle name="args.style 26 8 2" xfId="12542" xr:uid="{00000000-0005-0000-0000-0000D5660000}"/>
    <cellStyle name="args.style 26 8 3" xfId="25072" xr:uid="{00000000-0005-0000-0000-0000D6660000}"/>
    <cellStyle name="args.style 26 8 4" xfId="25525" xr:uid="{00000000-0005-0000-0000-0000D7660000}"/>
    <cellStyle name="args.style 26 8 5" xfId="28791" xr:uid="{00000000-0005-0000-0000-0000D8660000}"/>
    <cellStyle name="args.style 26 8 6" xfId="9538" xr:uid="{00000000-0005-0000-0000-0000D9660000}"/>
    <cellStyle name="args.style 26 8 7" xfId="29187" xr:uid="{00000000-0005-0000-0000-0000DA660000}"/>
    <cellStyle name="args.style 26 8 8" xfId="22109" xr:uid="{00000000-0005-0000-0000-0000DB660000}"/>
    <cellStyle name="args.style 26 8 9" xfId="21124" xr:uid="{00000000-0005-0000-0000-0000DC660000}"/>
    <cellStyle name="args.style 26 9" xfId="2832" xr:uid="{00000000-0005-0000-0000-0000DD660000}"/>
    <cellStyle name="args.style 26 9 10" xfId="25598" xr:uid="{00000000-0005-0000-0000-0000DE660000}"/>
    <cellStyle name="args.style 26 9 11" xfId="31788" xr:uid="{00000000-0005-0000-0000-0000DF660000}"/>
    <cellStyle name="args.style 26 9 12" xfId="33314" xr:uid="{00000000-0005-0000-0000-0000E0660000}"/>
    <cellStyle name="args.style 26 9 13" xfId="34768" xr:uid="{00000000-0005-0000-0000-0000E1660000}"/>
    <cellStyle name="args.style 26 9 14" xfId="36153" xr:uid="{00000000-0005-0000-0000-0000E2660000}"/>
    <cellStyle name="args.style 26 9 2" xfId="11987" xr:uid="{00000000-0005-0000-0000-0000E3660000}"/>
    <cellStyle name="args.style 26 9 3" xfId="24672" xr:uid="{00000000-0005-0000-0000-0000E4660000}"/>
    <cellStyle name="args.style 26 9 4" xfId="24661" xr:uid="{00000000-0005-0000-0000-0000E5660000}"/>
    <cellStyle name="args.style 26 9 5" xfId="26225" xr:uid="{00000000-0005-0000-0000-0000E6660000}"/>
    <cellStyle name="args.style 26 9 6" xfId="28132" xr:uid="{00000000-0005-0000-0000-0000E7660000}"/>
    <cellStyle name="args.style 26 9 7" xfId="27621" xr:uid="{00000000-0005-0000-0000-0000E8660000}"/>
    <cellStyle name="args.style 26 9 8" xfId="19268" xr:uid="{00000000-0005-0000-0000-0000E9660000}"/>
    <cellStyle name="args.style 26 9 9" xfId="28788" xr:uid="{00000000-0005-0000-0000-0000EA660000}"/>
    <cellStyle name="args.style 27" xfId="2833" xr:uid="{00000000-0005-0000-0000-0000EB660000}"/>
    <cellStyle name="args.style 27 10" xfId="2834" xr:uid="{00000000-0005-0000-0000-0000EC660000}"/>
    <cellStyle name="args.style 27 11" xfId="2835" xr:uid="{00000000-0005-0000-0000-0000ED660000}"/>
    <cellStyle name="args.style 27 11 10" xfId="19353" xr:uid="{00000000-0005-0000-0000-0000EE660000}"/>
    <cellStyle name="args.style 27 11 11" xfId="23147" xr:uid="{00000000-0005-0000-0000-0000EF660000}"/>
    <cellStyle name="args.style 27 11 12" xfId="23499" xr:uid="{00000000-0005-0000-0000-0000F0660000}"/>
    <cellStyle name="args.style 27 11 13" xfId="20820" xr:uid="{00000000-0005-0000-0000-0000F1660000}"/>
    <cellStyle name="args.style 27 11 14" xfId="28192" xr:uid="{00000000-0005-0000-0000-0000F2660000}"/>
    <cellStyle name="args.style 27 11 2" xfId="14381" xr:uid="{00000000-0005-0000-0000-0000F3660000}"/>
    <cellStyle name="args.style 27 11 3" xfId="26607" xr:uid="{00000000-0005-0000-0000-0000F4660000}"/>
    <cellStyle name="args.style 27 11 4" xfId="13376" xr:uid="{00000000-0005-0000-0000-0000F5660000}"/>
    <cellStyle name="args.style 27 11 5" xfId="22426" xr:uid="{00000000-0005-0000-0000-0000F6660000}"/>
    <cellStyle name="args.style 27 11 6" xfId="28805" xr:uid="{00000000-0005-0000-0000-0000F7660000}"/>
    <cellStyle name="args.style 27 11 7" xfId="24134" xr:uid="{00000000-0005-0000-0000-0000F8660000}"/>
    <cellStyle name="args.style 27 11 8" xfId="21832" xr:uid="{00000000-0005-0000-0000-0000F9660000}"/>
    <cellStyle name="args.style 27 11 9" xfId="20090" xr:uid="{00000000-0005-0000-0000-0000FA660000}"/>
    <cellStyle name="args.style 27 12" xfId="2836" xr:uid="{00000000-0005-0000-0000-0000FB660000}"/>
    <cellStyle name="args.style 27 12 10" xfId="36882" xr:uid="{00000000-0005-0000-0000-0000FC660000}"/>
    <cellStyle name="args.style 27 12 11" xfId="38127" xr:uid="{00000000-0005-0000-0000-0000FD660000}"/>
    <cellStyle name="args.style 27 12 12" xfId="39275" xr:uid="{00000000-0005-0000-0000-0000FE660000}"/>
    <cellStyle name="args.style 27 12 13" xfId="40318" xr:uid="{00000000-0005-0000-0000-0000FF660000}"/>
    <cellStyle name="args.style 27 12 14" xfId="41216" xr:uid="{00000000-0005-0000-0000-000000670000}"/>
    <cellStyle name="args.style 27 12 2" xfId="14690" xr:uid="{00000000-0005-0000-0000-000001670000}"/>
    <cellStyle name="args.style 27 12 3" xfId="26843" xr:uid="{00000000-0005-0000-0000-000002670000}"/>
    <cellStyle name="args.style 27 12 4" xfId="19432" xr:uid="{00000000-0005-0000-0000-000003670000}"/>
    <cellStyle name="args.style 27 12 5" xfId="29518" xr:uid="{00000000-0005-0000-0000-000004670000}"/>
    <cellStyle name="args.style 27 12 6" xfId="31033" xr:uid="{00000000-0005-0000-0000-000005670000}"/>
    <cellStyle name="args.style 27 12 7" xfId="32655" xr:uid="{00000000-0005-0000-0000-000006670000}"/>
    <cellStyle name="args.style 27 12 8" xfId="34134" xr:uid="{00000000-0005-0000-0000-000007670000}"/>
    <cellStyle name="args.style 27 12 9" xfId="35542" xr:uid="{00000000-0005-0000-0000-000008670000}"/>
    <cellStyle name="args.style 27 13" xfId="2837" xr:uid="{00000000-0005-0000-0000-000009670000}"/>
    <cellStyle name="args.style 27 13 10" xfId="32129" xr:uid="{00000000-0005-0000-0000-00000A670000}"/>
    <cellStyle name="args.style 27 13 11" xfId="33640" xr:uid="{00000000-0005-0000-0000-00000B670000}"/>
    <cellStyle name="args.style 27 13 12" xfId="35078" xr:uid="{00000000-0005-0000-0000-00000C670000}"/>
    <cellStyle name="args.style 27 13 13" xfId="36441" xr:uid="{00000000-0005-0000-0000-00000D670000}"/>
    <cellStyle name="args.style 27 13 14" xfId="37725" xr:uid="{00000000-0005-0000-0000-00000E670000}"/>
    <cellStyle name="args.style 27 13 2" xfId="14975" xr:uid="{00000000-0005-0000-0000-00000F670000}"/>
    <cellStyle name="args.style 27 13 3" xfId="27064" xr:uid="{00000000-0005-0000-0000-000010670000}"/>
    <cellStyle name="args.style 27 13 4" xfId="13503" xr:uid="{00000000-0005-0000-0000-000011670000}"/>
    <cellStyle name="args.style 27 13 5" xfId="27546" xr:uid="{00000000-0005-0000-0000-000012670000}"/>
    <cellStyle name="args.style 27 13 6" xfId="9729" xr:uid="{00000000-0005-0000-0000-000013670000}"/>
    <cellStyle name="args.style 27 13 7" xfId="31736" xr:uid="{00000000-0005-0000-0000-000014670000}"/>
    <cellStyle name="args.style 27 13 8" xfId="20411" xr:uid="{00000000-0005-0000-0000-000015670000}"/>
    <cellStyle name="args.style 27 13 9" xfId="30492" xr:uid="{00000000-0005-0000-0000-000016670000}"/>
    <cellStyle name="args.style 27 14" xfId="2838" xr:uid="{00000000-0005-0000-0000-000017670000}"/>
    <cellStyle name="args.style 27 14 10" xfId="22658" xr:uid="{00000000-0005-0000-0000-000018670000}"/>
    <cellStyle name="args.style 27 14 11" xfId="29102" xr:uid="{00000000-0005-0000-0000-000019670000}"/>
    <cellStyle name="args.style 27 14 12" xfId="29197" xr:uid="{00000000-0005-0000-0000-00001A670000}"/>
    <cellStyle name="args.style 27 14 13" xfId="30723" xr:uid="{00000000-0005-0000-0000-00001B670000}"/>
    <cellStyle name="args.style 27 14 14" xfId="32356" xr:uid="{00000000-0005-0000-0000-00001C670000}"/>
    <cellStyle name="args.style 27 14 2" xfId="15758" xr:uid="{00000000-0005-0000-0000-00001D670000}"/>
    <cellStyle name="args.style 27 14 3" xfId="27636" xr:uid="{00000000-0005-0000-0000-00001E670000}"/>
    <cellStyle name="args.style 27 14 4" xfId="26499" xr:uid="{00000000-0005-0000-0000-00001F670000}"/>
    <cellStyle name="args.style 27 14 5" xfId="9618" xr:uid="{00000000-0005-0000-0000-000020670000}"/>
    <cellStyle name="args.style 27 14 6" xfId="21697" xr:uid="{00000000-0005-0000-0000-000021670000}"/>
    <cellStyle name="args.style 27 14 7" xfId="30959" xr:uid="{00000000-0005-0000-0000-000022670000}"/>
    <cellStyle name="args.style 27 14 8" xfId="22095" xr:uid="{00000000-0005-0000-0000-000023670000}"/>
    <cellStyle name="args.style 27 14 9" xfId="29720" xr:uid="{00000000-0005-0000-0000-000024670000}"/>
    <cellStyle name="args.style 27 15" xfId="2839" xr:uid="{00000000-0005-0000-0000-000025670000}"/>
    <cellStyle name="args.style 27 15 10" xfId="30781" xr:uid="{00000000-0005-0000-0000-000026670000}"/>
    <cellStyle name="args.style 27 15 11" xfId="32414" xr:uid="{00000000-0005-0000-0000-000027670000}"/>
    <cellStyle name="args.style 27 15 12" xfId="33908" xr:uid="{00000000-0005-0000-0000-000028670000}"/>
    <cellStyle name="args.style 27 15 13" xfId="35331" xr:uid="{00000000-0005-0000-0000-000029670000}"/>
    <cellStyle name="args.style 27 15 14" xfId="36682" xr:uid="{00000000-0005-0000-0000-00002A670000}"/>
    <cellStyle name="args.style 27 15 2" xfId="15780" xr:uid="{00000000-0005-0000-0000-00002B670000}"/>
    <cellStyle name="args.style 27 15 3" xfId="27653" xr:uid="{00000000-0005-0000-0000-00002C670000}"/>
    <cellStyle name="args.style 27 15 4" xfId="24744" xr:uid="{00000000-0005-0000-0000-00002D670000}"/>
    <cellStyle name="args.style 27 15 5" xfId="25372" xr:uid="{00000000-0005-0000-0000-00002E670000}"/>
    <cellStyle name="args.style 27 15 6" xfId="23662" xr:uid="{00000000-0005-0000-0000-00002F670000}"/>
    <cellStyle name="args.style 27 15 7" xfId="13381" xr:uid="{00000000-0005-0000-0000-000030670000}"/>
    <cellStyle name="args.style 27 15 8" xfId="24072" xr:uid="{00000000-0005-0000-0000-000031670000}"/>
    <cellStyle name="args.style 27 15 9" xfId="20420" xr:uid="{00000000-0005-0000-0000-000032670000}"/>
    <cellStyle name="args.style 27 16" xfId="8878" xr:uid="{00000000-0005-0000-0000-000033670000}"/>
    <cellStyle name="args.style 27 17" xfId="22229" xr:uid="{00000000-0005-0000-0000-000034670000}"/>
    <cellStyle name="args.style 27 18" xfId="20550" xr:uid="{00000000-0005-0000-0000-000035670000}"/>
    <cellStyle name="args.style 27 19" xfId="21686" xr:uid="{00000000-0005-0000-0000-000036670000}"/>
    <cellStyle name="args.style 27 2" xfId="2840" xr:uid="{00000000-0005-0000-0000-000037670000}"/>
    <cellStyle name="args.style 27 20" xfId="26743" xr:uid="{00000000-0005-0000-0000-000038670000}"/>
    <cellStyle name="args.style 27 21" xfId="24066" xr:uid="{00000000-0005-0000-0000-000039670000}"/>
    <cellStyle name="args.style 27 22" xfId="30039" xr:uid="{00000000-0005-0000-0000-00003A670000}"/>
    <cellStyle name="args.style 27 23" xfId="22675" xr:uid="{00000000-0005-0000-0000-00003B670000}"/>
    <cellStyle name="args.style 27 24" xfId="23237" xr:uid="{00000000-0005-0000-0000-00003C670000}"/>
    <cellStyle name="args.style 27 25" xfId="28027" xr:uid="{00000000-0005-0000-0000-00003D670000}"/>
    <cellStyle name="args.style 27 26" xfId="9535" xr:uid="{00000000-0005-0000-0000-00003E670000}"/>
    <cellStyle name="args.style 27 27" xfId="13198" xr:uid="{00000000-0005-0000-0000-00003F670000}"/>
    <cellStyle name="args.style 27 28" xfId="25589" xr:uid="{00000000-0005-0000-0000-000040670000}"/>
    <cellStyle name="args.style 27 3" xfId="2841" xr:uid="{00000000-0005-0000-0000-000041670000}"/>
    <cellStyle name="args.style 27 3 10" xfId="24079" xr:uid="{00000000-0005-0000-0000-000042670000}"/>
    <cellStyle name="args.style 27 3 11" xfId="19771" xr:uid="{00000000-0005-0000-0000-000043670000}"/>
    <cellStyle name="args.style 27 3 12" xfId="28741" xr:uid="{00000000-0005-0000-0000-000044670000}"/>
    <cellStyle name="args.style 27 3 13" xfId="26853" xr:uid="{00000000-0005-0000-0000-000045670000}"/>
    <cellStyle name="args.style 27 3 14" xfId="21120" xr:uid="{00000000-0005-0000-0000-000046670000}"/>
    <cellStyle name="args.style 27 3 15" xfId="27663" xr:uid="{00000000-0005-0000-0000-000047670000}"/>
    <cellStyle name="args.style 27 3 2" xfId="2842" xr:uid="{00000000-0005-0000-0000-000048670000}"/>
    <cellStyle name="args.style 27 3 3" xfId="11394" xr:uid="{00000000-0005-0000-0000-000049670000}"/>
    <cellStyle name="args.style 27 3 4" xfId="24211" xr:uid="{00000000-0005-0000-0000-00004A670000}"/>
    <cellStyle name="args.style 27 3 5" xfId="24863" xr:uid="{00000000-0005-0000-0000-00004B670000}"/>
    <cellStyle name="args.style 27 3 6" xfId="28948" xr:uid="{00000000-0005-0000-0000-00004C670000}"/>
    <cellStyle name="args.style 27 3 7" xfId="9496" xr:uid="{00000000-0005-0000-0000-00004D670000}"/>
    <cellStyle name="args.style 27 3 8" xfId="25173" xr:uid="{00000000-0005-0000-0000-00004E670000}"/>
    <cellStyle name="args.style 27 3 9" xfId="23110" xr:uid="{00000000-0005-0000-0000-00004F670000}"/>
    <cellStyle name="args.style 27 4" xfId="2843" xr:uid="{00000000-0005-0000-0000-000050670000}"/>
    <cellStyle name="args.style 27 4 10" xfId="37724" xr:uid="{00000000-0005-0000-0000-000051670000}"/>
    <cellStyle name="args.style 27 4 11" xfId="38907" xr:uid="{00000000-0005-0000-0000-000052670000}"/>
    <cellStyle name="args.style 27 4 12" xfId="39989" xr:uid="{00000000-0005-0000-0000-000053670000}"/>
    <cellStyle name="args.style 27 4 13" xfId="40938" xr:uid="{00000000-0005-0000-0000-000054670000}"/>
    <cellStyle name="args.style 27 4 14" xfId="41746" xr:uid="{00000000-0005-0000-0000-000055670000}"/>
    <cellStyle name="args.style 27 4 2" xfId="10847" xr:uid="{00000000-0005-0000-0000-000056670000}"/>
    <cellStyle name="args.style 27 4 3" xfId="23798" xr:uid="{00000000-0005-0000-0000-000057670000}"/>
    <cellStyle name="args.style 27 4 4" xfId="28878" xr:uid="{00000000-0005-0000-0000-000058670000}"/>
    <cellStyle name="args.style 27 4 5" xfId="30491" xr:uid="{00000000-0005-0000-0000-000059670000}"/>
    <cellStyle name="args.style 27 4 6" xfId="32128" xr:uid="{00000000-0005-0000-0000-00005A670000}"/>
    <cellStyle name="args.style 27 4 7" xfId="33639" xr:uid="{00000000-0005-0000-0000-00005B670000}"/>
    <cellStyle name="args.style 27 4 8" xfId="35077" xr:uid="{00000000-0005-0000-0000-00005C670000}"/>
    <cellStyle name="args.style 27 4 9" xfId="36440" xr:uid="{00000000-0005-0000-0000-00005D670000}"/>
    <cellStyle name="args.style 27 5" xfId="2844" xr:uid="{00000000-0005-0000-0000-00005E670000}"/>
    <cellStyle name="args.style 27 5 10" xfId="38049" xr:uid="{00000000-0005-0000-0000-00005F670000}"/>
    <cellStyle name="args.style 27 5 11" xfId="39202" xr:uid="{00000000-0005-0000-0000-000060670000}"/>
    <cellStyle name="args.style 27 5 12" xfId="40252" xr:uid="{00000000-0005-0000-0000-000061670000}"/>
    <cellStyle name="args.style 27 5 13" xfId="41164" xr:uid="{00000000-0005-0000-0000-000062670000}"/>
    <cellStyle name="args.style 27 5 14" xfId="41941" xr:uid="{00000000-0005-0000-0000-000063670000}"/>
    <cellStyle name="args.style 27 5 2" xfId="11719" xr:uid="{00000000-0005-0000-0000-000064670000}"/>
    <cellStyle name="args.style 27 5 3" xfId="24460" xr:uid="{00000000-0005-0000-0000-000065670000}"/>
    <cellStyle name="args.style 27 5 4" xfId="26258" xr:uid="{00000000-0005-0000-0000-000066670000}"/>
    <cellStyle name="args.style 27 5 5" xfId="19693" xr:uid="{00000000-0005-0000-0000-000067670000}"/>
    <cellStyle name="args.style 27 5 6" xfId="32549" xr:uid="{00000000-0005-0000-0000-000068670000}"/>
    <cellStyle name="args.style 27 5 7" xfId="34035" xr:uid="{00000000-0005-0000-0000-000069670000}"/>
    <cellStyle name="args.style 27 5 8" xfId="35453" xr:uid="{00000000-0005-0000-0000-00006A670000}"/>
    <cellStyle name="args.style 27 5 9" xfId="36798" xr:uid="{00000000-0005-0000-0000-00006B670000}"/>
    <cellStyle name="args.style 27 6" xfId="2845" xr:uid="{00000000-0005-0000-0000-00006C670000}"/>
    <cellStyle name="args.style 27 6 10" xfId="25738" xr:uid="{00000000-0005-0000-0000-00006D670000}"/>
    <cellStyle name="args.style 27 6 11" xfId="19019" xr:uid="{00000000-0005-0000-0000-00006E670000}"/>
    <cellStyle name="args.style 27 6 12" xfId="27907" xr:uid="{00000000-0005-0000-0000-00006F670000}"/>
    <cellStyle name="args.style 27 6 13" xfId="26826" xr:uid="{00000000-0005-0000-0000-000070670000}"/>
    <cellStyle name="args.style 27 6 14" xfId="19927" xr:uid="{00000000-0005-0000-0000-000071670000}"/>
    <cellStyle name="args.style 27 6 2" xfId="12279" xr:uid="{00000000-0005-0000-0000-000072670000}"/>
    <cellStyle name="args.style 27 6 3" xfId="24877" xr:uid="{00000000-0005-0000-0000-000073670000}"/>
    <cellStyle name="args.style 27 6 4" xfId="26174" xr:uid="{00000000-0005-0000-0000-000074670000}"/>
    <cellStyle name="args.style 27 6 5" xfId="19714" xr:uid="{00000000-0005-0000-0000-000075670000}"/>
    <cellStyle name="args.style 27 6 6" xfId="9469" xr:uid="{00000000-0005-0000-0000-000076670000}"/>
    <cellStyle name="args.style 27 6 7" xfId="22742" xr:uid="{00000000-0005-0000-0000-000077670000}"/>
    <cellStyle name="args.style 27 6 8" xfId="20068" xr:uid="{00000000-0005-0000-0000-000078670000}"/>
    <cellStyle name="args.style 27 6 9" xfId="23160" xr:uid="{00000000-0005-0000-0000-000079670000}"/>
    <cellStyle name="args.style 27 7" xfId="2846" xr:uid="{00000000-0005-0000-0000-00007A670000}"/>
    <cellStyle name="args.style 27 7 10" xfId="37659" xr:uid="{00000000-0005-0000-0000-00007B670000}"/>
    <cellStyle name="args.style 27 7 11" xfId="38849" xr:uid="{00000000-0005-0000-0000-00007C670000}"/>
    <cellStyle name="args.style 27 7 12" xfId="39936" xr:uid="{00000000-0005-0000-0000-00007D670000}"/>
    <cellStyle name="args.style 27 7 13" xfId="40898" xr:uid="{00000000-0005-0000-0000-00007E670000}"/>
    <cellStyle name="args.style 27 7 14" xfId="41712" xr:uid="{00000000-0005-0000-0000-00007F670000}"/>
    <cellStyle name="args.style 27 7 2" xfId="12963" xr:uid="{00000000-0005-0000-0000-000080670000}"/>
    <cellStyle name="args.style 27 7 3" xfId="25406" xr:uid="{00000000-0005-0000-0000-000081670000}"/>
    <cellStyle name="args.style 27 7 4" xfId="28793" xr:uid="{00000000-0005-0000-0000-000082670000}"/>
    <cellStyle name="args.style 27 7 5" xfId="30406" xr:uid="{00000000-0005-0000-0000-000083670000}"/>
    <cellStyle name="args.style 27 7 6" xfId="32043" xr:uid="{00000000-0005-0000-0000-000084670000}"/>
    <cellStyle name="args.style 27 7 7" xfId="33557" xr:uid="{00000000-0005-0000-0000-000085670000}"/>
    <cellStyle name="args.style 27 7 8" xfId="34998" xr:uid="{00000000-0005-0000-0000-000086670000}"/>
    <cellStyle name="args.style 27 7 9" xfId="36366" xr:uid="{00000000-0005-0000-0000-000087670000}"/>
    <cellStyle name="args.style 27 8" xfId="2847" xr:uid="{00000000-0005-0000-0000-000088670000}"/>
    <cellStyle name="args.style 27 8 10" xfId="19667" xr:uid="{00000000-0005-0000-0000-000089670000}"/>
    <cellStyle name="args.style 27 8 11" xfId="19782" xr:uid="{00000000-0005-0000-0000-00008A670000}"/>
    <cellStyle name="args.style 27 8 12" xfId="24593" xr:uid="{00000000-0005-0000-0000-00008B670000}"/>
    <cellStyle name="args.style 27 8 13" xfId="19468" xr:uid="{00000000-0005-0000-0000-00008C670000}"/>
    <cellStyle name="args.style 27 8 14" xfId="28363" xr:uid="{00000000-0005-0000-0000-00008D670000}"/>
    <cellStyle name="args.style 27 8 2" xfId="12652" xr:uid="{00000000-0005-0000-0000-00008E670000}"/>
    <cellStyle name="args.style 27 8 3" xfId="25159" xr:uid="{00000000-0005-0000-0000-00008F670000}"/>
    <cellStyle name="args.style 27 8 4" xfId="26431" xr:uid="{00000000-0005-0000-0000-000090670000}"/>
    <cellStyle name="args.style 27 8 5" xfId="13329" xr:uid="{00000000-0005-0000-0000-000091670000}"/>
    <cellStyle name="args.style 27 8 6" xfId="22189" xr:uid="{00000000-0005-0000-0000-000092670000}"/>
    <cellStyle name="args.style 27 8 7" xfId="24520" xr:uid="{00000000-0005-0000-0000-000093670000}"/>
    <cellStyle name="args.style 27 8 8" xfId="23538" xr:uid="{00000000-0005-0000-0000-000094670000}"/>
    <cellStyle name="args.style 27 8 9" xfId="20741" xr:uid="{00000000-0005-0000-0000-000095670000}"/>
    <cellStyle name="args.style 27 9" xfId="2848" xr:uid="{00000000-0005-0000-0000-000096670000}"/>
    <cellStyle name="args.style 27 9 10" xfId="21990" xr:uid="{00000000-0005-0000-0000-000097670000}"/>
    <cellStyle name="args.style 27 9 11" xfId="26946" xr:uid="{00000000-0005-0000-0000-000098670000}"/>
    <cellStyle name="args.style 27 9 12" xfId="23514" xr:uid="{00000000-0005-0000-0000-000099670000}"/>
    <cellStyle name="args.style 27 9 13" xfId="26715" xr:uid="{00000000-0005-0000-0000-00009A670000}"/>
    <cellStyle name="args.style 27 9 14" xfId="31303" xr:uid="{00000000-0005-0000-0000-00009B670000}"/>
    <cellStyle name="args.style 27 9 2" xfId="12454" xr:uid="{00000000-0005-0000-0000-00009C670000}"/>
    <cellStyle name="args.style 27 9 3" xfId="25005" xr:uid="{00000000-0005-0000-0000-00009D670000}"/>
    <cellStyle name="args.style 27 9 4" xfId="19081" xr:uid="{00000000-0005-0000-0000-00009E670000}"/>
    <cellStyle name="args.style 27 9 5" xfId="26333" xr:uid="{00000000-0005-0000-0000-00009F670000}"/>
    <cellStyle name="args.style 27 9 6" xfId="21825" xr:uid="{00000000-0005-0000-0000-0000A0670000}"/>
    <cellStyle name="args.style 27 9 7" xfId="22017" xr:uid="{00000000-0005-0000-0000-0000A1670000}"/>
    <cellStyle name="args.style 27 9 8" xfId="23177" xr:uid="{00000000-0005-0000-0000-0000A2670000}"/>
    <cellStyle name="args.style 27 9 9" xfId="23778" xr:uid="{00000000-0005-0000-0000-0000A3670000}"/>
    <cellStyle name="args.style 3" xfId="2849" xr:uid="{00000000-0005-0000-0000-0000A4670000}"/>
    <cellStyle name="args.style 4" xfId="2850" xr:uid="{00000000-0005-0000-0000-0000A5670000}"/>
    <cellStyle name="args.style 5" xfId="2851" xr:uid="{00000000-0005-0000-0000-0000A6670000}"/>
    <cellStyle name="args.style 6" xfId="2852" xr:uid="{00000000-0005-0000-0000-0000A7670000}"/>
    <cellStyle name="args.style 7" xfId="2853" xr:uid="{00000000-0005-0000-0000-0000A8670000}"/>
    <cellStyle name="args.style 8" xfId="2854" xr:uid="{00000000-0005-0000-0000-0000A9670000}"/>
    <cellStyle name="args.style 9" xfId="2855" xr:uid="{00000000-0005-0000-0000-0000AA670000}"/>
    <cellStyle name="ÄÞ¸¶ [0]_±âÅ¸" xfId="2856" xr:uid="{00000000-0005-0000-0000-0000AB670000}"/>
    <cellStyle name="ÄÞ¸¶_±âÅ¸" xfId="2857" xr:uid="{00000000-0005-0000-0000-0000AC670000}"/>
    <cellStyle name="Bad 10" xfId="2859" xr:uid="{00000000-0005-0000-0000-0000AD670000}"/>
    <cellStyle name="Bad 10 10" xfId="20030" xr:uid="{00000000-0005-0000-0000-0000AE670000}"/>
    <cellStyle name="Bad 10 11" xfId="23976" xr:uid="{00000000-0005-0000-0000-0000AF670000}"/>
    <cellStyle name="Bad 10 12" xfId="9758" xr:uid="{00000000-0005-0000-0000-0000B0670000}"/>
    <cellStyle name="Bad 10 13" xfId="22934" xr:uid="{00000000-0005-0000-0000-0000B1670000}"/>
    <cellStyle name="Bad 10 14" xfId="23082" xr:uid="{00000000-0005-0000-0000-0000B2670000}"/>
    <cellStyle name="Bad 10 15" xfId="26901" xr:uid="{00000000-0005-0000-0000-0000B3670000}"/>
    <cellStyle name="Bad 10 16" xfId="9667" xr:uid="{00000000-0005-0000-0000-0000B4670000}"/>
    <cellStyle name="Bad 10 2" xfId="2860" xr:uid="{00000000-0005-0000-0000-0000B5670000}"/>
    <cellStyle name="Bad 10 3" xfId="2861" xr:uid="{00000000-0005-0000-0000-0000B6670000}"/>
    <cellStyle name="Bad 10 4" xfId="8779" xr:uid="{00000000-0005-0000-0000-0000B7670000}"/>
    <cellStyle name="Bad 10 5" xfId="22145" xr:uid="{00000000-0005-0000-0000-0000B8670000}"/>
    <cellStyle name="Bad 10 6" xfId="20623" xr:uid="{00000000-0005-0000-0000-0000B9670000}"/>
    <cellStyle name="Bad 10 7" xfId="23529" xr:uid="{00000000-0005-0000-0000-0000BA670000}"/>
    <cellStyle name="Bad 10 8" xfId="20426" xr:uid="{00000000-0005-0000-0000-0000BB670000}"/>
    <cellStyle name="Bad 10 9" xfId="22781" xr:uid="{00000000-0005-0000-0000-0000BC670000}"/>
    <cellStyle name="Bad 11" xfId="2862" xr:uid="{00000000-0005-0000-0000-0000BD670000}"/>
    <cellStyle name="Bad 11 10" xfId="30785" xr:uid="{00000000-0005-0000-0000-0000BE670000}"/>
    <cellStyle name="Bad 11 11" xfId="32418" xr:uid="{00000000-0005-0000-0000-0000BF670000}"/>
    <cellStyle name="Bad 11 12" xfId="33912" xr:uid="{00000000-0005-0000-0000-0000C0670000}"/>
    <cellStyle name="Bad 11 13" xfId="35335" xr:uid="{00000000-0005-0000-0000-0000C1670000}"/>
    <cellStyle name="Bad 11 14" xfId="36686" xr:uid="{00000000-0005-0000-0000-0000C2670000}"/>
    <cellStyle name="Bad 11 15" xfId="37944" xr:uid="{00000000-0005-0000-0000-0000C3670000}"/>
    <cellStyle name="Bad 11 16" xfId="39107" xr:uid="{00000000-0005-0000-0000-0000C4670000}"/>
    <cellStyle name="Bad 11 2" xfId="2863" xr:uid="{00000000-0005-0000-0000-0000C5670000}"/>
    <cellStyle name="Bad 11 3" xfId="2864" xr:uid="{00000000-0005-0000-0000-0000C6670000}"/>
    <cellStyle name="Bad 11 4" xfId="8879" xr:uid="{00000000-0005-0000-0000-0000C7670000}"/>
    <cellStyle name="Bad 11 5" xfId="22230" xr:uid="{00000000-0005-0000-0000-0000C8670000}"/>
    <cellStyle name="Bad 11 6" xfId="20549" xr:uid="{00000000-0005-0000-0000-0000C9670000}"/>
    <cellStyle name="Bad 11 7" xfId="23542" xr:uid="{00000000-0005-0000-0000-0000CA670000}"/>
    <cellStyle name="Bad 11 8" xfId="21054" xr:uid="{00000000-0005-0000-0000-0000CB670000}"/>
    <cellStyle name="Bad 11 9" xfId="20199" xr:uid="{00000000-0005-0000-0000-0000CC670000}"/>
    <cellStyle name="Bad 12" xfId="2865" xr:uid="{00000000-0005-0000-0000-0000CD670000}"/>
    <cellStyle name="Bad 12 10" xfId="22322" xr:uid="{00000000-0005-0000-0000-0000CE670000}"/>
    <cellStyle name="Bad 12 11" xfId="27092" xr:uid="{00000000-0005-0000-0000-0000CF670000}"/>
    <cellStyle name="Bad 12 12" xfId="19460" xr:uid="{00000000-0005-0000-0000-0000D0670000}"/>
    <cellStyle name="Bad 12 13" xfId="30622" xr:uid="{00000000-0005-0000-0000-0000D1670000}"/>
    <cellStyle name="Bad 12 14" xfId="32256" xr:uid="{00000000-0005-0000-0000-0000D2670000}"/>
    <cellStyle name="Bad 12 15" xfId="33762" xr:uid="{00000000-0005-0000-0000-0000D3670000}"/>
    <cellStyle name="Bad 12 16" xfId="35193" xr:uid="{00000000-0005-0000-0000-0000D4670000}"/>
    <cellStyle name="Bad 12 2" xfId="2866" xr:uid="{00000000-0005-0000-0000-0000D5670000}"/>
    <cellStyle name="Bad 12 3" xfId="2867" xr:uid="{00000000-0005-0000-0000-0000D6670000}"/>
    <cellStyle name="Bad 12 4" xfId="8980" xr:uid="{00000000-0005-0000-0000-0000D7670000}"/>
    <cellStyle name="Bad 12 5" xfId="22308" xr:uid="{00000000-0005-0000-0000-0000D8670000}"/>
    <cellStyle name="Bad 12 6" xfId="20463" xr:uid="{00000000-0005-0000-0000-0000D9670000}"/>
    <cellStyle name="Bad 12 7" xfId="22431" xr:uid="{00000000-0005-0000-0000-0000DA670000}"/>
    <cellStyle name="Bad 12 8" xfId="24927" xr:uid="{00000000-0005-0000-0000-0000DB670000}"/>
    <cellStyle name="Bad 12 9" xfId="22013" xr:uid="{00000000-0005-0000-0000-0000DC670000}"/>
    <cellStyle name="Bad 13" xfId="2868" xr:uid="{00000000-0005-0000-0000-0000DD670000}"/>
    <cellStyle name="Bad 13 10" xfId="19449" xr:uid="{00000000-0005-0000-0000-0000DE670000}"/>
    <cellStyle name="Bad 13 11" xfId="24582" xr:uid="{00000000-0005-0000-0000-0000DF670000}"/>
    <cellStyle name="Bad 13 12" xfId="23124" xr:uid="{00000000-0005-0000-0000-0000E0670000}"/>
    <cellStyle name="Bad 13 13" xfId="31002" xr:uid="{00000000-0005-0000-0000-0000E1670000}"/>
    <cellStyle name="Bad 13 14" xfId="32625" xr:uid="{00000000-0005-0000-0000-0000E2670000}"/>
    <cellStyle name="Bad 13 15" xfId="34105" xr:uid="{00000000-0005-0000-0000-0000E3670000}"/>
    <cellStyle name="Bad 13 16" xfId="35518" xr:uid="{00000000-0005-0000-0000-0000E4670000}"/>
    <cellStyle name="Bad 13 2" xfId="2869" xr:uid="{00000000-0005-0000-0000-0000E5670000}"/>
    <cellStyle name="Bad 13 3" xfId="2870" xr:uid="{00000000-0005-0000-0000-0000E6670000}"/>
    <cellStyle name="Bad 13 4" xfId="9077" xr:uid="{00000000-0005-0000-0000-0000E7670000}"/>
    <cellStyle name="Bad 13 5" xfId="22397" xr:uid="{00000000-0005-0000-0000-0000E8670000}"/>
    <cellStyle name="Bad 13 6" xfId="20382" xr:uid="{00000000-0005-0000-0000-0000E9670000}"/>
    <cellStyle name="Bad 13 7" xfId="24302" xr:uid="{00000000-0005-0000-0000-0000EA670000}"/>
    <cellStyle name="Bad 13 8" xfId="29791" xr:uid="{00000000-0005-0000-0000-0000EB670000}"/>
    <cellStyle name="Bad 13 9" xfId="9555" xr:uid="{00000000-0005-0000-0000-0000EC670000}"/>
    <cellStyle name="Bad 14" xfId="2871" xr:uid="{00000000-0005-0000-0000-0000ED670000}"/>
    <cellStyle name="Bad 14 10" xfId="21253" xr:uid="{00000000-0005-0000-0000-0000EE670000}"/>
    <cellStyle name="Bad 14 11" xfId="30431" xr:uid="{00000000-0005-0000-0000-0000EF670000}"/>
    <cellStyle name="Bad 14 12" xfId="27665" xr:uid="{00000000-0005-0000-0000-0000F0670000}"/>
    <cellStyle name="Bad 14 13" xfId="25400" xr:uid="{00000000-0005-0000-0000-0000F1670000}"/>
    <cellStyle name="Bad 14 14" xfId="28195" xr:uid="{00000000-0005-0000-0000-0000F2670000}"/>
    <cellStyle name="Bad 14 15" xfId="27311" xr:uid="{00000000-0005-0000-0000-0000F3670000}"/>
    <cellStyle name="Bad 14 16" xfId="28172" xr:uid="{00000000-0005-0000-0000-0000F4670000}"/>
    <cellStyle name="Bad 14 2" xfId="2872" xr:uid="{00000000-0005-0000-0000-0000F5670000}"/>
    <cellStyle name="Bad 14 3" xfId="2873" xr:uid="{00000000-0005-0000-0000-0000F6670000}"/>
    <cellStyle name="Bad 14 4" xfId="9173" xr:uid="{00000000-0005-0000-0000-0000F7670000}"/>
    <cellStyle name="Bad 14 5" xfId="22475" xr:uid="{00000000-0005-0000-0000-0000F8670000}"/>
    <cellStyle name="Bad 14 6" xfId="20303" xr:uid="{00000000-0005-0000-0000-0000F9670000}"/>
    <cellStyle name="Bad 14 7" xfId="27276" xr:uid="{00000000-0005-0000-0000-0000FA670000}"/>
    <cellStyle name="Bad 14 8" xfId="26866" xr:uid="{00000000-0005-0000-0000-0000FB670000}"/>
    <cellStyle name="Bad 14 9" xfId="19078" xr:uid="{00000000-0005-0000-0000-0000FC670000}"/>
    <cellStyle name="Bad 15" xfId="2874" xr:uid="{00000000-0005-0000-0000-0000FD670000}"/>
    <cellStyle name="Bad 15 10" xfId="20966" xr:uid="{00000000-0005-0000-0000-0000FE670000}"/>
    <cellStyle name="Bad 15 11" xfId="30211" xr:uid="{00000000-0005-0000-0000-0000FF670000}"/>
    <cellStyle name="Bad 15 12" xfId="31850" xr:uid="{00000000-0005-0000-0000-000000680000}"/>
    <cellStyle name="Bad 15 13" xfId="33374" xr:uid="{00000000-0005-0000-0000-000001680000}"/>
    <cellStyle name="Bad 15 14" xfId="34825" xr:uid="{00000000-0005-0000-0000-000002680000}"/>
    <cellStyle name="Bad 15 15" xfId="36207" xr:uid="{00000000-0005-0000-0000-000003680000}"/>
    <cellStyle name="Bad 15 16" xfId="37508" xr:uid="{00000000-0005-0000-0000-000004680000}"/>
    <cellStyle name="Bad 15 2" xfId="2875" xr:uid="{00000000-0005-0000-0000-000005680000}"/>
    <cellStyle name="Bad 15 3" xfId="2876" xr:uid="{00000000-0005-0000-0000-000006680000}"/>
    <cellStyle name="Bad 15 4" xfId="9269" xr:uid="{00000000-0005-0000-0000-000007680000}"/>
    <cellStyle name="Bad 15 5" xfId="22551" xr:uid="{00000000-0005-0000-0000-000008680000}"/>
    <cellStyle name="Bad 15 6" xfId="20220" xr:uid="{00000000-0005-0000-0000-000009680000}"/>
    <cellStyle name="Bad 15 7" xfId="25198" xr:uid="{00000000-0005-0000-0000-00000A680000}"/>
    <cellStyle name="Bad 15 8" xfId="21581" xr:uid="{00000000-0005-0000-0000-00000B680000}"/>
    <cellStyle name="Bad 15 9" xfId="23659" xr:uid="{00000000-0005-0000-0000-00000C680000}"/>
    <cellStyle name="Bad 16" xfId="2877" xr:uid="{00000000-0005-0000-0000-00000D680000}"/>
    <cellStyle name="Bad 16 10" xfId="32340" xr:uid="{00000000-0005-0000-0000-00000E680000}"/>
    <cellStyle name="Bad 16 11" xfId="33839" xr:uid="{00000000-0005-0000-0000-00000F680000}"/>
    <cellStyle name="Bad 16 12" xfId="35265" xr:uid="{00000000-0005-0000-0000-000010680000}"/>
    <cellStyle name="Bad 16 13" xfId="36617" xr:uid="{00000000-0005-0000-0000-000011680000}"/>
    <cellStyle name="Bad 16 14" xfId="37882" xr:uid="{00000000-0005-0000-0000-000012680000}"/>
    <cellStyle name="Bad 16 15" xfId="39049" xr:uid="{00000000-0005-0000-0000-000013680000}"/>
    <cellStyle name="Bad 16 16" xfId="40116" xr:uid="{00000000-0005-0000-0000-000014680000}"/>
    <cellStyle name="Bad 16 2" xfId="2878" xr:uid="{00000000-0005-0000-0000-000015680000}"/>
    <cellStyle name="Bad 16 3" xfId="2879" xr:uid="{00000000-0005-0000-0000-000016680000}"/>
    <cellStyle name="Bad 16 4" xfId="9363" xr:uid="{00000000-0005-0000-0000-000017680000}"/>
    <cellStyle name="Bad 16 5" xfId="22627" xr:uid="{00000000-0005-0000-0000-000018680000}"/>
    <cellStyle name="Bad 16 6" xfId="20144" xr:uid="{00000000-0005-0000-0000-000019680000}"/>
    <cellStyle name="Bad 16 7" xfId="23573" xr:uid="{00000000-0005-0000-0000-00001A680000}"/>
    <cellStyle name="Bad 16 8" xfId="26732" xr:uid="{00000000-0005-0000-0000-00001B680000}"/>
    <cellStyle name="Bad 16 9" xfId="30707" xr:uid="{00000000-0005-0000-0000-00001C680000}"/>
    <cellStyle name="Bad 17" xfId="2880" xr:uid="{00000000-0005-0000-0000-00001D680000}"/>
    <cellStyle name="Bad 17 10" xfId="35919" xr:uid="{00000000-0005-0000-0000-00001E680000}"/>
    <cellStyle name="Bad 17 11" xfId="37240" xr:uid="{00000000-0005-0000-0000-00001F680000}"/>
    <cellStyle name="Bad 17 12" xfId="38464" xr:uid="{00000000-0005-0000-0000-000020680000}"/>
    <cellStyle name="Bad 17 13" xfId="39584" xr:uid="{00000000-0005-0000-0000-000021680000}"/>
    <cellStyle name="Bad 17 14" xfId="40598" xr:uid="{00000000-0005-0000-0000-000022680000}"/>
    <cellStyle name="Bad 17 2" xfId="13543" xr:uid="{00000000-0005-0000-0000-000023680000}"/>
    <cellStyle name="Bad 17 3" xfId="25973" xr:uid="{00000000-0005-0000-0000-000024680000}"/>
    <cellStyle name="Bad 17 4" xfId="13190" xr:uid="{00000000-0005-0000-0000-000025680000}"/>
    <cellStyle name="Bad 17 5" xfId="24453" xr:uid="{00000000-0005-0000-0000-000026680000}"/>
    <cellStyle name="Bad 17 6" xfId="23847" xr:uid="{00000000-0005-0000-0000-000027680000}"/>
    <cellStyle name="Bad 17 7" xfId="31449" xr:uid="{00000000-0005-0000-0000-000028680000}"/>
    <cellStyle name="Bad 17 8" xfId="33059" xr:uid="{00000000-0005-0000-0000-000029680000}"/>
    <cellStyle name="Bad 17 9" xfId="34528" xr:uid="{00000000-0005-0000-0000-00002A680000}"/>
    <cellStyle name="Bad 18" xfId="2881" xr:uid="{00000000-0005-0000-0000-00002B680000}"/>
    <cellStyle name="Bad 18 10" xfId="37765" xr:uid="{00000000-0005-0000-0000-00002C680000}"/>
    <cellStyle name="Bad 18 11" xfId="38942" xr:uid="{00000000-0005-0000-0000-00002D680000}"/>
    <cellStyle name="Bad 18 12" xfId="40023" xr:uid="{00000000-0005-0000-0000-00002E680000}"/>
    <cellStyle name="Bad 18 13" xfId="40969" xr:uid="{00000000-0005-0000-0000-00002F680000}"/>
    <cellStyle name="Bad 18 14" xfId="41774" xr:uid="{00000000-0005-0000-0000-000030680000}"/>
    <cellStyle name="Bad 18 2" xfId="15859" xr:uid="{00000000-0005-0000-0000-000031680000}"/>
    <cellStyle name="Bad 18 3" xfId="27713" xr:uid="{00000000-0005-0000-0000-000032680000}"/>
    <cellStyle name="Bad 18 4" xfId="28941" xr:uid="{00000000-0005-0000-0000-000033680000}"/>
    <cellStyle name="Bad 18 5" xfId="30548" xr:uid="{00000000-0005-0000-0000-000034680000}"/>
    <cellStyle name="Bad 18 6" xfId="32183" xr:uid="{00000000-0005-0000-0000-000035680000}"/>
    <cellStyle name="Bad 18 7" xfId="33693" xr:uid="{00000000-0005-0000-0000-000036680000}"/>
    <cellStyle name="Bad 18 8" xfId="35126" xr:uid="{00000000-0005-0000-0000-000037680000}"/>
    <cellStyle name="Bad 18 9" xfId="36487" xr:uid="{00000000-0005-0000-0000-000038680000}"/>
    <cellStyle name="Bad 19" xfId="2882" xr:uid="{00000000-0005-0000-0000-000039680000}"/>
    <cellStyle name="Bad 19 10" xfId="19993" xr:uid="{00000000-0005-0000-0000-00003A680000}"/>
    <cellStyle name="Bad 19 11" xfId="22916" xr:uid="{00000000-0005-0000-0000-00003B680000}"/>
    <cellStyle name="Bad 19 12" xfId="25312" xr:uid="{00000000-0005-0000-0000-00003C680000}"/>
    <cellStyle name="Bad 19 13" xfId="25085" xr:uid="{00000000-0005-0000-0000-00003D680000}"/>
    <cellStyle name="Bad 19 14" xfId="19049" xr:uid="{00000000-0005-0000-0000-00003E680000}"/>
    <cellStyle name="Bad 19 2" xfId="15954" xr:uid="{00000000-0005-0000-0000-00003F680000}"/>
    <cellStyle name="Bad 19 3" xfId="27789" xr:uid="{00000000-0005-0000-0000-000040680000}"/>
    <cellStyle name="Bad 19 4" xfId="23009" xr:uid="{00000000-0005-0000-0000-000041680000}"/>
    <cellStyle name="Bad 19 5" xfId="21838" xr:uid="{00000000-0005-0000-0000-000042680000}"/>
    <cellStyle name="Bad 19 6" xfId="23916" xr:uid="{00000000-0005-0000-0000-000043680000}"/>
    <cellStyle name="Bad 19 7" xfId="26839" xr:uid="{00000000-0005-0000-0000-000044680000}"/>
    <cellStyle name="Bad 19 8" xfId="28039" xr:uid="{00000000-0005-0000-0000-000045680000}"/>
    <cellStyle name="Bad 19 9" xfId="22817" xr:uid="{00000000-0005-0000-0000-000046680000}"/>
    <cellStyle name="Bad 2" xfId="2883" xr:uid="{00000000-0005-0000-0000-000047680000}"/>
    <cellStyle name="Bad 2 10" xfId="25020" xr:uid="{00000000-0005-0000-0000-000048680000}"/>
    <cellStyle name="Bad 2 11" xfId="24575" xr:uid="{00000000-0005-0000-0000-000049680000}"/>
    <cellStyle name="Bad 2 12" xfId="21311" xr:uid="{00000000-0005-0000-0000-00004A680000}"/>
    <cellStyle name="Bad 2 13" xfId="26830" xr:uid="{00000000-0005-0000-0000-00004B680000}"/>
    <cellStyle name="Bad 2 14" xfId="24020" xr:uid="{00000000-0005-0000-0000-00004C680000}"/>
    <cellStyle name="Bad 2 15" xfId="28058" xr:uid="{00000000-0005-0000-0000-00004D680000}"/>
    <cellStyle name="Bad 2 16" xfId="20173" xr:uid="{00000000-0005-0000-0000-00004E680000}"/>
    <cellStyle name="Bad 2 2" xfId="2884" xr:uid="{00000000-0005-0000-0000-00004F680000}"/>
    <cellStyle name="Bad 2 3" xfId="2885" xr:uid="{00000000-0005-0000-0000-000050680000}"/>
    <cellStyle name="Bad 2 4" xfId="7983" xr:uid="{00000000-0005-0000-0000-000051680000}"/>
    <cellStyle name="Bad 2 5" xfId="21490" xr:uid="{00000000-0005-0000-0000-000052680000}"/>
    <cellStyle name="Bad 2 6" xfId="23450" xr:uid="{00000000-0005-0000-0000-000053680000}"/>
    <cellStyle name="Bad 2 7" xfId="27812" xr:uid="{00000000-0005-0000-0000-000054680000}"/>
    <cellStyle name="Bad 2 8" xfId="24238" xr:uid="{00000000-0005-0000-0000-000055680000}"/>
    <cellStyle name="Bad 2 9" xfId="29653" xr:uid="{00000000-0005-0000-0000-000056680000}"/>
    <cellStyle name="Bad 20" xfId="2886" xr:uid="{00000000-0005-0000-0000-000057680000}"/>
    <cellStyle name="Bad 20 10" xfId="36212" xr:uid="{00000000-0005-0000-0000-000058680000}"/>
    <cellStyle name="Bad 20 11" xfId="37511" xr:uid="{00000000-0005-0000-0000-000059680000}"/>
    <cellStyle name="Bad 20 12" xfId="38709" xr:uid="{00000000-0005-0000-0000-00005A680000}"/>
    <cellStyle name="Bad 20 13" xfId="39809" xr:uid="{00000000-0005-0000-0000-00005B680000}"/>
    <cellStyle name="Bad 20 14" xfId="40787" xr:uid="{00000000-0005-0000-0000-00005C680000}"/>
    <cellStyle name="Bad 20 2" xfId="16052" xr:uid="{00000000-0005-0000-0000-00005D680000}"/>
    <cellStyle name="Bad 20 3" xfId="27869" xr:uid="{00000000-0005-0000-0000-00005E680000}"/>
    <cellStyle name="Bad 20 4" xfId="25935" xr:uid="{00000000-0005-0000-0000-00005F680000}"/>
    <cellStyle name="Bad 20 5" xfId="13179" xr:uid="{00000000-0005-0000-0000-000060680000}"/>
    <cellStyle name="Bad 20 6" xfId="30215" xr:uid="{00000000-0005-0000-0000-000061680000}"/>
    <cellStyle name="Bad 20 7" xfId="31855" xr:uid="{00000000-0005-0000-0000-000062680000}"/>
    <cellStyle name="Bad 20 8" xfId="33379" xr:uid="{00000000-0005-0000-0000-000063680000}"/>
    <cellStyle name="Bad 20 9" xfId="34830" xr:uid="{00000000-0005-0000-0000-000064680000}"/>
    <cellStyle name="Bad 21" xfId="2887" xr:uid="{00000000-0005-0000-0000-000065680000}"/>
    <cellStyle name="Bad 21 10" xfId="30101" xr:uid="{00000000-0005-0000-0000-000066680000}"/>
    <cellStyle name="Bad 21 11" xfId="28970" xr:uid="{00000000-0005-0000-0000-000067680000}"/>
    <cellStyle name="Bad 21 12" xfId="30503" xr:uid="{00000000-0005-0000-0000-000068680000}"/>
    <cellStyle name="Bad 21 13" xfId="32138" xr:uid="{00000000-0005-0000-0000-000069680000}"/>
    <cellStyle name="Bad 21 14" xfId="33649" xr:uid="{00000000-0005-0000-0000-00006A680000}"/>
    <cellStyle name="Bad 21 2" xfId="16148" xr:uid="{00000000-0005-0000-0000-00006B680000}"/>
    <cellStyle name="Bad 21 3" xfId="27945" xr:uid="{00000000-0005-0000-0000-00006C680000}"/>
    <cellStyle name="Bad 21 4" xfId="25893" xr:uid="{00000000-0005-0000-0000-00006D680000}"/>
    <cellStyle name="Bad 21 5" xfId="19835" xr:uid="{00000000-0005-0000-0000-00006E680000}"/>
    <cellStyle name="Bad 21 6" xfId="28211" xr:uid="{00000000-0005-0000-0000-00006F680000}"/>
    <cellStyle name="Bad 21 7" xfId="25798" xr:uid="{00000000-0005-0000-0000-000070680000}"/>
    <cellStyle name="Bad 21 8" xfId="19853" xr:uid="{00000000-0005-0000-0000-000071680000}"/>
    <cellStyle name="Bad 21 9" xfId="21774" xr:uid="{00000000-0005-0000-0000-000072680000}"/>
    <cellStyle name="Bad 22" xfId="2888" xr:uid="{00000000-0005-0000-0000-000073680000}"/>
    <cellStyle name="Bad 22 10" xfId="29110" xr:uid="{00000000-0005-0000-0000-000074680000}"/>
    <cellStyle name="Bad 22 11" xfId="30646" xr:uid="{00000000-0005-0000-0000-000075680000}"/>
    <cellStyle name="Bad 22 12" xfId="32280" xr:uid="{00000000-0005-0000-0000-000076680000}"/>
    <cellStyle name="Bad 22 13" xfId="33781" xr:uid="{00000000-0005-0000-0000-000077680000}"/>
    <cellStyle name="Bad 22 14" xfId="35210" xr:uid="{00000000-0005-0000-0000-000078680000}"/>
    <cellStyle name="Bad 22 2" xfId="16244" xr:uid="{00000000-0005-0000-0000-000079680000}"/>
    <cellStyle name="Bad 22 3" xfId="28020" xr:uid="{00000000-0005-0000-0000-00007A680000}"/>
    <cellStyle name="Bad 22 4" xfId="22918" xr:uid="{00000000-0005-0000-0000-00007B680000}"/>
    <cellStyle name="Bad 22 5" xfId="19243" xr:uid="{00000000-0005-0000-0000-00007C680000}"/>
    <cellStyle name="Bad 22 6" xfId="9691" xr:uid="{00000000-0005-0000-0000-00007D680000}"/>
    <cellStyle name="Bad 22 7" xfId="23233" xr:uid="{00000000-0005-0000-0000-00007E680000}"/>
    <cellStyle name="Bad 22 8" xfId="26451" xr:uid="{00000000-0005-0000-0000-00007F680000}"/>
    <cellStyle name="Bad 22 9" xfId="21403" xr:uid="{00000000-0005-0000-0000-000080680000}"/>
    <cellStyle name="Bad 23" xfId="2889" xr:uid="{00000000-0005-0000-0000-000081680000}"/>
    <cellStyle name="Bad 23 10" xfId="22858" xr:uid="{00000000-0005-0000-0000-000082680000}"/>
    <cellStyle name="Bad 23 11" xfId="19303" xr:uid="{00000000-0005-0000-0000-000083680000}"/>
    <cellStyle name="Bad 23 12" xfId="24860" xr:uid="{00000000-0005-0000-0000-000084680000}"/>
    <cellStyle name="Bad 23 13" xfId="20211" xr:uid="{00000000-0005-0000-0000-000085680000}"/>
    <cellStyle name="Bad 23 14" xfId="27608" xr:uid="{00000000-0005-0000-0000-000086680000}"/>
    <cellStyle name="Bad 23 2" xfId="16340" xr:uid="{00000000-0005-0000-0000-000087680000}"/>
    <cellStyle name="Bad 23 3" xfId="28097" xr:uid="{00000000-0005-0000-0000-000088680000}"/>
    <cellStyle name="Bad 23 4" xfId="25822" xr:uid="{00000000-0005-0000-0000-000089680000}"/>
    <cellStyle name="Bad 23 5" xfId="24769" xr:uid="{00000000-0005-0000-0000-00008A680000}"/>
    <cellStyle name="Bad 23 6" xfId="27367" xr:uid="{00000000-0005-0000-0000-00008B680000}"/>
    <cellStyle name="Bad 23 7" xfId="26767" xr:uid="{00000000-0005-0000-0000-00008C680000}"/>
    <cellStyle name="Bad 23 8" xfId="24602" xr:uid="{00000000-0005-0000-0000-00008D680000}"/>
    <cellStyle name="Bad 23 9" xfId="25117" xr:uid="{00000000-0005-0000-0000-00008E680000}"/>
    <cellStyle name="Bad 24" xfId="2890" xr:uid="{00000000-0005-0000-0000-00008F680000}"/>
    <cellStyle name="Bad 24 10" xfId="26611" xr:uid="{00000000-0005-0000-0000-000090680000}"/>
    <cellStyle name="Bad 24 11" xfId="25687" xr:uid="{00000000-0005-0000-0000-000091680000}"/>
    <cellStyle name="Bad 24 12" xfId="26907" xr:uid="{00000000-0005-0000-0000-000092680000}"/>
    <cellStyle name="Bad 24 13" xfId="13337" xr:uid="{00000000-0005-0000-0000-000093680000}"/>
    <cellStyle name="Bad 24 14" xfId="21699" xr:uid="{00000000-0005-0000-0000-000094680000}"/>
    <cellStyle name="Bad 24 2" xfId="16436" xr:uid="{00000000-0005-0000-0000-000095680000}"/>
    <cellStyle name="Bad 24 3" xfId="28170" xr:uid="{00000000-0005-0000-0000-000096680000}"/>
    <cellStyle name="Bad 24 4" xfId="25779" xr:uid="{00000000-0005-0000-0000-000097680000}"/>
    <cellStyle name="Bad 24 5" xfId="24883" xr:uid="{00000000-0005-0000-0000-000098680000}"/>
    <cellStyle name="Bad 24 6" xfId="27215" xr:uid="{00000000-0005-0000-0000-000099680000}"/>
    <cellStyle name="Bad 24 7" xfId="27297" xr:uid="{00000000-0005-0000-0000-00009A680000}"/>
    <cellStyle name="Bad 24 8" xfId="28947" xr:uid="{00000000-0005-0000-0000-00009B680000}"/>
    <cellStyle name="Bad 24 9" xfId="19735" xr:uid="{00000000-0005-0000-0000-00009C680000}"/>
    <cellStyle name="Bad 25" xfId="2891" xr:uid="{00000000-0005-0000-0000-00009D680000}"/>
    <cellStyle name="Bad 25 10" xfId="23936" xr:uid="{00000000-0005-0000-0000-00009E680000}"/>
    <cellStyle name="Bad 25 11" xfId="32399" xr:uid="{00000000-0005-0000-0000-00009F680000}"/>
    <cellStyle name="Bad 25 12" xfId="33895" xr:uid="{00000000-0005-0000-0000-0000A0680000}"/>
    <cellStyle name="Bad 25 13" xfId="35318" xr:uid="{00000000-0005-0000-0000-0000A1680000}"/>
    <cellStyle name="Bad 25 14" xfId="36670" xr:uid="{00000000-0005-0000-0000-0000A2680000}"/>
    <cellStyle name="Bad 25 2" xfId="16532" xr:uid="{00000000-0005-0000-0000-0000A3680000}"/>
    <cellStyle name="Bad 25 3" xfId="28244" xr:uid="{00000000-0005-0000-0000-0000A4680000}"/>
    <cellStyle name="Bad 25 4" xfId="25741" xr:uid="{00000000-0005-0000-0000-0000A5680000}"/>
    <cellStyle name="Bad 25 5" xfId="23086" xr:uid="{00000000-0005-0000-0000-0000A6680000}"/>
    <cellStyle name="Bad 25 6" xfId="27656" xr:uid="{00000000-0005-0000-0000-0000A7680000}"/>
    <cellStyle name="Bad 25 7" xfId="26008" xr:uid="{00000000-0005-0000-0000-0000A8680000}"/>
    <cellStyle name="Bad 25 8" xfId="19779" xr:uid="{00000000-0005-0000-0000-0000A9680000}"/>
    <cellStyle name="Bad 25 9" xfId="19507" xr:uid="{00000000-0005-0000-0000-0000AA680000}"/>
    <cellStyle name="Bad 26" xfId="2892" xr:uid="{00000000-0005-0000-0000-0000AB680000}"/>
    <cellStyle name="Bad 26 10" xfId="20890" xr:uid="{00000000-0005-0000-0000-0000AC680000}"/>
    <cellStyle name="Bad 26 11" xfId="20527" xr:uid="{00000000-0005-0000-0000-0000AD680000}"/>
    <cellStyle name="Bad 26 12" xfId="24649" xr:uid="{00000000-0005-0000-0000-0000AE680000}"/>
    <cellStyle name="Bad 26 13" xfId="25727" xr:uid="{00000000-0005-0000-0000-0000AF680000}"/>
    <cellStyle name="Bad 26 14" xfId="19023" xr:uid="{00000000-0005-0000-0000-0000B0680000}"/>
    <cellStyle name="Bad 26 2" xfId="16628" xr:uid="{00000000-0005-0000-0000-0000B1680000}"/>
    <cellStyle name="Bad 26 3" xfId="28316" xr:uid="{00000000-0005-0000-0000-0000B2680000}"/>
    <cellStyle name="Bad 26 4" xfId="25699" xr:uid="{00000000-0005-0000-0000-0000B3680000}"/>
    <cellStyle name="Bad 26 5" xfId="19016" xr:uid="{00000000-0005-0000-0000-0000B4680000}"/>
    <cellStyle name="Bad 26 6" xfId="28206" xr:uid="{00000000-0005-0000-0000-0000B5680000}"/>
    <cellStyle name="Bad 26 7" xfId="25801" xr:uid="{00000000-0005-0000-0000-0000B6680000}"/>
    <cellStyle name="Bad 26 8" xfId="19000" xr:uid="{00000000-0005-0000-0000-0000B7680000}"/>
    <cellStyle name="Bad 26 9" xfId="23637" xr:uid="{00000000-0005-0000-0000-0000B8680000}"/>
    <cellStyle name="Bad 27" xfId="2893" xr:uid="{00000000-0005-0000-0000-0000B9680000}"/>
    <cellStyle name="Bad 27 10" xfId="24532" xr:uid="{00000000-0005-0000-0000-0000BA680000}"/>
    <cellStyle name="Bad 27 11" xfId="22572" xr:uid="{00000000-0005-0000-0000-0000BB680000}"/>
    <cellStyle name="Bad 27 12" xfId="30271" xr:uid="{00000000-0005-0000-0000-0000BC680000}"/>
    <cellStyle name="Bad 27 13" xfId="31913" xr:uid="{00000000-0005-0000-0000-0000BD680000}"/>
    <cellStyle name="Bad 27 14" xfId="33435" xr:uid="{00000000-0005-0000-0000-0000BE680000}"/>
    <cellStyle name="Bad 27 2" xfId="16724" xr:uid="{00000000-0005-0000-0000-0000BF680000}"/>
    <cellStyle name="Bad 27 3" xfId="28396" xr:uid="{00000000-0005-0000-0000-0000C0680000}"/>
    <cellStyle name="Bad 27 4" xfId="25656" xr:uid="{00000000-0005-0000-0000-0000C1680000}"/>
    <cellStyle name="Bad 27 5" xfId="26100" xr:uid="{00000000-0005-0000-0000-0000C2680000}"/>
    <cellStyle name="Bad 27 6" xfId="26597" xr:uid="{00000000-0005-0000-0000-0000C3680000}"/>
    <cellStyle name="Bad 27 7" xfId="20590" xr:uid="{00000000-0005-0000-0000-0000C4680000}"/>
    <cellStyle name="Bad 27 8" xfId="26761" xr:uid="{00000000-0005-0000-0000-0000C5680000}"/>
    <cellStyle name="Bad 27 9" xfId="9613" xr:uid="{00000000-0005-0000-0000-0000C6680000}"/>
    <cellStyle name="Bad 28" xfId="2894" xr:uid="{00000000-0005-0000-0000-0000C7680000}"/>
    <cellStyle name="Bad 28 10" xfId="21327" xr:uid="{00000000-0005-0000-0000-0000C8680000}"/>
    <cellStyle name="Bad 28 11" xfId="21126" xr:uid="{00000000-0005-0000-0000-0000C9680000}"/>
    <cellStyle name="Bad 28 12" xfId="27681" xr:uid="{00000000-0005-0000-0000-0000CA680000}"/>
    <cellStyle name="Bad 28 13" xfId="25315" xr:uid="{00000000-0005-0000-0000-0000CB680000}"/>
    <cellStyle name="Bad 28 14" xfId="19638" xr:uid="{00000000-0005-0000-0000-0000CC680000}"/>
    <cellStyle name="Bad 28 2" xfId="16820" xr:uid="{00000000-0005-0000-0000-0000CD680000}"/>
    <cellStyle name="Bad 28 3" xfId="28478" xr:uid="{00000000-0005-0000-0000-0000CE680000}"/>
    <cellStyle name="Bad 28 4" xfId="25612" xr:uid="{00000000-0005-0000-0000-0000CF680000}"/>
    <cellStyle name="Bad 28 5" xfId="26103" xr:uid="{00000000-0005-0000-0000-0000D0680000}"/>
    <cellStyle name="Bad 28 6" xfId="24356" xr:uid="{00000000-0005-0000-0000-0000D1680000}"/>
    <cellStyle name="Bad 28 7" xfId="19908" xr:uid="{00000000-0005-0000-0000-0000D2680000}"/>
    <cellStyle name="Bad 28 8" xfId="19684" xr:uid="{00000000-0005-0000-0000-0000D3680000}"/>
    <cellStyle name="Bad 28 9" xfId="19209" xr:uid="{00000000-0005-0000-0000-0000D4680000}"/>
    <cellStyle name="Bad 29" xfId="2895" xr:uid="{00000000-0005-0000-0000-0000D5680000}"/>
    <cellStyle name="Bad 29 10" xfId="36883" xr:uid="{00000000-0005-0000-0000-0000D6680000}"/>
    <cellStyle name="Bad 29 11" xfId="38128" xr:uid="{00000000-0005-0000-0000-0000D7680000}"/>
    <cellStyle name="Bad 29 12" xfId="39276" xr:uid="{00000000-0005-0000-0000-0000D8680000}"/>
    <cellStyle name="Bad 29 13" xfId="40319" xr:uid="{00000000-0005-0000-0000-0000D9680000}"/>
    <cellStyle name="Bad 29 14" xfId="41217" xr:uid="{00000000-0005-0000-0000-0000DA680000}"/>
    <cellStyle name="Bad 29 2" xfId="16916" xr:uid="{00000000-0005-0000-0000-0000DB680000}"/>
    <cellStyle name="Bad 29 3" xfId="28561" xr:uid="{00000000-0005-0000-0000-0000DC680000}"/>
    <cellStyle name="Bad 29 4" xfId="19322" xr:uid="{00000000-0005-0000-0000-0000DD680000}"/>
    <cellStyle name="Bad 29 5" xfId="29519" xr:uid="{00000000-0005-0000-0000-0000DE680000}"/>
    <cellStyle name="Bad 29 6" xfId="31034" xr:uid="{00000000-0005-0000-0000-0000DF680000}"/>
    <cellStyle name="Bad 29 7" xfId="32656" xr:uid="{00000000-0005-0000-0000-0000E0680000}"/>
    <cellStyle name="Bad 29 8" xfId="34135" xr:uid="{00000000-0005-0000-0000-0000E1680000}"/>
    <cellStyle name="Bad 29 9" xfId="35543" xr:uid="{00000000-0005-0000-0000-0000E2680000}"/>
    <cellStyle name="Bad 3" xfId="2896" xr:uid="{00000000-0005-0000-0000-0000E3680000}"/>
    <cellStyle name="Bad 3 10" xfId="19179" xr:uid="{00000000-0005-0000-0000-0000E4680000}"/>
    <cellStyle name="Bad 3 11" xfId="24091" xr:uid="{00000000-0005-0000-0000-0000E5680000}"/>
    <cellStyle name="Bad 3 12" xfId="23298" xr:uid="{00000000-0005-0000-0000-0000E6680000}"/>
    <cellStyle name="Bad 3 13" xfId="19873" xr:uid="{00000000-0005-0000-0000-0000E7680000}"/>
    <cellStyle name="Bad 3 14" xfId="27387" xr:uid="{00000000-0005-0000-0000-0000E8680000}"/>
    <cellStyle name="Bad 3 15" xfId="22360" xr:uid="{00000000-0005-0000-0000-0000E9680000}"/>
    <cellStyle name="Bad 3 16" xfId="29651" xr:uid="{00000000-0005-0000-0000-0000EA680000}"/>
    <cellStyle name="Bad 3 2" xfId="2897" xr:uid="{00000000-0005-0000-0000-0000EB680000}"/>
    <cellStyle name="Bad 3 3" xfId="2898" xr:uid="{00000000-0005-0000-0000-0000EC680000}"/>
    <cellStyle name="Bad 3 4" xfId="8083" xr:uid="{00000000-0005-0000-0000-0000ED680000}"/>
    <cellStyle name="Bad 3 5" xfId="21572" xr:uid="{00000000-0005-0000-0000-0000EE680000}"/>
    <cellStyle name="Bad 3 6" xfId="21075" xr:uid="{00000000-0005-0000-0000-0000EF680000}"/>
    <cellStyle name="Bad 3 7" xfId="27533" xr:uid="{00000000-0005-0000-0000-0000F0680000}"/>
    <cellStyle name="Bad 3 8" xfId="24800" xr:uid="{00000000-0005-0000-0000-0000F1680000}"/>
    <cellStyle name="Bad 3 9" xfId="26274" xr:uid="{00000000-0005-0000-0000-0000F2680000}"/>
    <cellStyle name="Bad 30" xfId="2899" xr:uid="{00000000-0005-0000-0000-0000F3680000}"/>
    <cellStyle name="Bad 30 10" xfId="38696" xr:uid="{00000000-0005-0000-0000-0000F4680000}"/>
    <cellStyle name="Bad 30 11" xfId="39798" xr:uid="{00000000-0005-0000-0000-0000F5680000}"/>
    <cellStyle name="Bad 30 12" xfId="40781" xr:uid="{00000000-0005-0000-0000-0000F6680000}"/>
    <cellStyle name="Bad 30 13" xfId="41612" xr:uid="{00000000-0005-0000-0000-0000F7680000}"/>
    <cellStyle name="Bad 30 14" xfId="42301" xr:uid="{00000000-0005-0000-0000-0000F8680000}"/>
    <cellStyle name="Bad 30 2" xfId="17012" xr:uid="{00000000-0005-0000-0000-0000F9680000}"/>
    <cellStyle name="Bad 30 3" xfId="28635" xr:uid="{00000000-0005-0000-0000-0000FA680000}"/>
    <cellStyle name="Bad 30 4" xfId="30259" xr:uid="{00000000-0005-0000-0000-0000FB680000}"/>
    <cellStyle name="Bad 30 5" xfId="31832" xr:uid="{00000000-0005-0000-0000-0000FC680000}"/>
    <cellStyle name="Bad 30 6" xfId="33357" xr:uid="{00000000-0005-0000-0000-0000FD680000}"/>
    <cellStyle name="Bad 30 7" xfId="34810" xr:uid="{00000000-0005-0000-0000-0000FE680000}"/>
    <cellStyle name="Bad 30 8" xfId="36193" xr:uid="{00000000-0005-0000-0000-0000FF680000}"/>
    <cellStyle name="Bad 30 9" xfId="37494" xr:uid="{00000000-0005-0000-0000-000000690000}"/>
    <cellStyle name="Bad 31" xfId="2900" xr:uid="{00000000-0005-0000-0000-000001690000}"/>
    <cellStyle name="Bad 31 10" xfId="38743" xr:uid="{00000000-0005-0000-0000-000002690000}"/>
    <cellStyle name="Bad 31 11" xfId="39840" xr:uid="{00000000-0005-0000-0000-000003690000}"/>
    <cellStyle name="Bad 31 12" xfId="40817" xr:uid="{00000000-0005-0000-0000-000004690000}"/>
    <cellStyle name="Bad 31 13" xfId="41643" xr:uid="{00000000-0005-0000-0000-000005690000}"/>
    <cellStyle name="Bad 31 14" xfId="42331" xr:uid="{00000000-0005-0000-0000-000006690000}"/>
    <cellStyle name="Bad 31 2" xfId="17108" xr:uid="{00000000-0005-0000-0000-000007690000}"/>
    <cellStyle name="Bad 31 3" xfId="28719" xr:uid="{00000000-0005-0000-0000-000008690000}"/>
    <cellStyle name="Bad 31 4" xfId="30330" xr:uid="{00000000-0005-0000-0000-000009690000}"/>
    <cellStyle name="Bad 31 5" xfId="31901" xr:uid="{00000000-0005-0000-0000-00000A690000}"/>
    <cellStyle name="Bad 31 6" xfId="33423" xr:uid="{00000000-0005-0000-0000-00000B690000}"/>
    <cellStyle name="Bad 31 7" xfId="34871" xr:uid="{00000000-0005-0000-0000-00000C690000}"/>
    <cellStyle name="Bad 31 8" xfId="36250" xr:uid="{00000000-0005-0000-0000-00000D690000}"/>
    <cellStyle name="Bad 31 9" xfId="37547" xr:uid="{00000000-0005-0000-0000-00000E690000}"/>
    <cellStyle name="Bad 32" xfId="2901" xr:uid="{00000000-0005-0000-0000-00000F690000}"/>
    <cellStyle name="Bad 32 10" xfId="38794" xr:uid="{00000000-0005-0000-0000-000010690000}"/>
    <cellStyle name="Bad 32 11" xfId="39886" xr:uid="{00000000-0005-0000-0000-000011690000}"/>
    <cellStyle name="Bad 32 12" xfId="40856" xr:uid="{00000000-0005-0000-0000-000012690000}"/>
    <cellStyle name="Bad 32 13" xfId="41677" xr:uid="{00000000-0005-0000-0000-000013690000}"/>
    <cellStyle name="Bad 32 14" xfId="42361" xr:uid="{00000000-0005-0000-0000-000014690000}"/>
    <cellStyle name="Bad 32 2" xfId="17204" xr:uid="{00000000-0005-0000-0000-000015690000}"/>
    <cellStyle name="Bad 32 3" xfId="28786" xr:uid="{00000000-0005-0000-0000-000016690000}"/>
    <cellStyle name="Bad 32 4" xfId="30399" xr:uid="{00000000-0005-0000-0000-000017690000}"/>
    <cellStyle name="Bad 32 5" xfId="31971" xr:uid="{00000000-0005-0000-0000-000018690000}"/>
    <cellStyle name="Bad 32 6" xfId="33487" xr:uid="{00000000-0005-0000-0000-000019690000}"/>
    <cellStyle name="Bad 32 7" xfId="34932" xr:uid="{00000000-0005-0000-0000-00001A690000}"/>
    <cellStyle name="Bad 32 8" xfId="36306" xr:uid="{00000000-0005-0000-0000-00001B690000}"/>
    <cellStyle name="Bad 32 9" xfId="37601" xr:uid="{00000000-0005-0000-0000-00001C690000}"/>
    <cellStyle name="Bad 33" xfId="2902" xr:uid="{00000000-0005-0000-0000-00001D690000}"/>
    <cellStyle name="Bad 33 10" xfId="38845" xr:uid="{00000000-0005-0000-0000-00001E690000}"/>
    <cellStyle name="Bad 33 11" xfId="39932" xr:uid="{00000000-0005-0000-0000-00001F690000}"/>
    <cellStyle name="Bad 33 12" xfId="40895" xr:uid="{00000000-0005-0000-0000-000020690000}"/>
    <cellStyle name="Bad 33 13" xfId="41709" xr:uid="{00000000-0005-0000-0000-000021690000}"/>
    <cellStyle name="Bad 33 14" xfId="42390" xr:uid="{00000000-0005-0000-0000-000022690000}"/>
    <cellStyle name="Bad 33 2" xfId="17300" xr:uid="{00000000-0005-0000-0000-000023690000}"/>
    <cellStyle name="Bad 33 3" xfId="28856" xr:uid="{00000000-0005-0000-0000-000024690000}"/>
    <cellStyle name="Bad 33 4" xfId="30473" xr:uid="{00000000-0005-0000-0000-000025690000}"/>
    <cellStyle name="Bad 33 5" xfId="32036" xr:uid="{00000000-0005-0000-0000-000026690000}"/>
    <cellStyle name="Bad 33 6" xfId="33550" xr:uid="{00000000-0005-0000-0000-000027690000}"/>
    <cellStyle name="Bad 33 7" xfId="34992" xr:uid="{00000000-0005-0000-0000-000028690000}"/>
    <cellStyle name="Bad 33 8" xfId="36362" xr:uid="{00000000-0005-0000-0000-000029690000}"/>
    <cellStyle name="Bad 33 9" xfId="37655" xr:uid="{00000000-0005-0000-0000-00002A690000}"/>
    <cellStyle name="Bad 34" xfId="2903" xr:uid="{00000000-0005-0000-0000-00002B690000}"/>
    <cellStyle name="Bad 34 10" xfId="38898" xr:uid="{00000000-0005-0000-0000-00002C690000}"/>
    <cellStyle name="Bad 34 11" xfId="39982" xr:uid="{00000000-0005-0000-0000-00002D690000}"/>
    <cellStyle name="Bad 34 12" xfId="40933" xr:uid="{00000000-0005-0000-0000-00002E690000}"/>
    <cellStyle name="Bad 34 13" xfId="41743" xr:uid="{00000000-0005-0000-0000-00002F690000}"/>
    <cellStyle name="Bad 34 14" xfId="42419" xr:uid="{00000000-0005-0000-0000-000030690000}"/>
    <cellStyle name="Bad 34 2" xfId="17396" xr:uid="{00000000-0005-0000-0000-000031690000}"/>
    <cellStyle name="Bad 34 3" xfId="28940" xr:uid="{00000000-0005-0000-0000-000032690000}"/>
    <cellStyle name="Bad 34 4" xfId="30547" xr:uid="{00000000-0005-0000-0000-000033690000}"/>
    <cellStyle name="Bad 34 5" xfId="32112" xr:uid="{00000000-0005-0000-0000-000034690000}"/>
    <cellStyle name="Bad 34 6" xfId="33623" xr:uid="{00000000-0005-0000-0000-000035690000}"/>
    <cellStyle name="Bad 34 7" xfId="35063" xr:uid="{00000000-0005-0000-0000-000036690000}"/>
    <cellStyle name="Bad 34 8" xfId="36426" xr:uid="{00000000-0005-0000-0000-000037690000}"/>
    <cellStyle name="Bad 34 9" xfId="37715" xr:uid="{00000000-0005-0000-0000-000038690000}"/>
    <cellStyle name="Bad 35" xfId="2904" xr:uid="{00000000-0005-0000-0000-000039690000}"/>
    <cellStyle name="Bad 35 10" xfId="38941" xr:uid="{00000000-0005-0000-0000-00003A690000}"/>
    <cellStyle name="Bad 35 11" xfId="40022" xr:uid="{00000000-0005-0000-0000-00003B690000}"/>
    <cellStyle name="Bad 35 12" xfId="40968" xr:uid="{00000000-0005-0000-0000-00003C690000}"/>
    <cellStyle name="Bad 35 13" xfId="41773" xr:uid="{00000000-0005-0000-0000-00003D690000}"/>
    <cellStyle name="Bad 35 14" xfId="42447" xr:uid="{00000000-0005-0000-0000-00003E690000}"/>
    <cellStyle name="Bad 35 2" xfId="17491" xr:uid="{00000000-0005-0000-0000-00003F690000}"/>
    <cellStyle name="Bad 35 3" xfId="29015" xr:uid="{00000000-0005-0000-0000-000040690000}"/>
    <cellStyle name="Bad 35 4" xfId="30618" xr:uid="{00000000-0005-0000-0000-000041690000}"/>
    <cellStyle name="Bad 35 5" xfId="32182" xr:uid="{00000000-0005-0000-0000-000042690000}"/>
    <cellStyle name="Bad 35 6" xfId="33692" xr:uid="{00000000-0005-0000-0000-000043690000}"/>
    <cellStyle name="Bad 35 7" xfId="35125" xr:uid="{00000000-0005-0000-0000-000044690000}"/>
    <cellStyle name="Bad 35 8" xfId="36486" xr:uid="{00000000-0005-0000-0000-000045690000}"/>
    <cellStyle name="Bad 35 9" xfId="37764" xr:uid="{00000000-0005-0000-0000-000046690000}"/>
    <cellStyle name="Bad 36" xfId="2905" xr:uid="{00000000-0005-0000-0000-000047690000}"/>
    <cellStyle name="Bad 36 10" xfId="38991" xr:uid="{00000000-0005-0000-0000-000048690000}"/>
    <cellStyle name="Bad 36 11" xfId="40066" xr:uid="{00000000-0005-0000-0000-000049690000}"/>
    <cellStyle name="Bad 36 12" xfId="41007" xr:uid="{00000000-0005-0000-0000-00004A690000}"/>
    <cellStyle name="Bad 36 13" xfId="41804" xr:uid="{00000000-0005-0000-0000-00004B690000}"/>
    <cellStyle name="Bad 36 14" xfId="42475" xr:uid="{00000000-0005-0000-0000-00004C690000}"/>
    <cellStyle name="Bad 36 2" xfId="17586" xr:uid="{00000000-0005-0000-0000-00004D690000}"/>
    <cellStyle name="Bad 36 3" xfId="29082" xr:uid="{00000000-0005-0000-0000-00004E690000}"/>
    <cellStyle name="Bad 36 4" xfId="30694" xr:uid="{00000000-0005-0000-0000-00004F690000}"/>
    <cellStyle name="Bad 36 5" xfId="32252" xr:uid="{00000000-0005-0000-0000-000050690000}"/>
    <cellStyle name="Bad 36 6" xfId="33759" xr:uid="{00000000-0005-0000-0000-000051690000}"/>
    <cellStyle name="Bad 36 7" xfId="35191" xr:uid="{00000000-0005-0000-0000-000052690000}"/>
    <cellStyle name="Bad 36 8" xfId="36548" xr:uid="{00000000-0005-0000-0000-000053690000}"/>
    <cellStyle name="Bad 36 9" xfId="37820" xr:uid="{00000000-0005-0000-0000-000054690000}"/>
    <cellStyle name="Bad 37" xfId="2906" xr:uid="{00000000-0005-0000-0000-000055690000}"/>
    <cellStyle name="Bad 37 10" xfId="39042" xr:uid="{00000000-0005-0000-0000-000056690000}"/>
    <cellStyle name="Bad 37 11" xfId="40110" xr:uid="{00000000-0005-0000-0000-000057690000}"/>
    <cellStyle name="Bad 37 12" xfId="41044" xr:uid="{00000000-0005-0000-0000-000058690000}"/>
    <cellStyle name="Bad 37 13" xfId="41837" xr:uid="{00000000-0005-0000-0000-000059690000}"/>
    <cellStyle name="Bad 37 14" xfId="42505" xr:uid="{00000000-0005-0000-0000-00005A690000}"/>
    <cellStyle name="Bad 37 2" xfId="17683" xr:uid="{00000000-0005-0000-0000-00005B690000}"/>
    <cellStyle name="Bad 37 3" xfId="29164" xr:uid="{00000000-0005-0000-0000-00005C690000}"/>
    <cellStyle name="Bad 37 4" xfId="30761" xr:uid="{00000000-0005-0000-0000-00005D690000}"/>
    <cellStyle name="Bad 37 5" xfId="32327" xr:uid="{00000000-0005-0000-0000-00005E690000}"/>
    <cellStyle name="Bad 37 6" xfId="33826" xr:uid="{00000000-0005-0000-0000-00005F690000}"/>
    <cellStyle name="Bad 37 7" xfId="35253" xr:uid="{00000000-0005-0000-0000-000060690000}"/>
    <cellStyle name="Bad 37 8" xfId="36607" xr:uid="{00000000-0005-0000-0000-000061690000}"/>
    <cellStyle name="Bad 37 9" xfId="37874" xr:uid="{00000000-0005-0000-0000-000062690000}"/>
    <cellStyle name="Bad 38" xfId="2907" xr:uid="{00000000-0005-0000-0000-000063690000}"/>
    <cellStyle name="Bad 38 10" xfId="39091" xr:uid="{00000000-0005-0000-0000-000064690000}"/>
    <cellStyle name="Bad 38 11" xfId="40156" xr:uid="{00000000-0005-0000-0000-000065690000}"/>
    <cellStyle name="Bad 38 12" xfId="41081" xr:uid="{00000000-0005-0000-0000-000066690000}"/>
    <cellStyle name="Bad 38 13" xfId="41871" xr:uid="{00000000-0005-0000-0000-000067690000}"/>
    <cellStyle name="Bad 38 14" xfId="42536" xr:uid="{00000000-0005-0000-0000-000068690000}"/>
    <cellStyle name="Bad 38 2" xfId="17781" xr:uid="{00000000-0005-0000-0000-000069690000}"/>
    <cellStyle name="Bad 38 3" xfId="29239" xr:uid="{00000000-0005-0000-0000-00006A690000}"/>
    <cellStyle name="Bad 38 4" xfId="30841" xr:uid="{00000000-0005-0000-0000-00006B690000}"/>
    <cellStyle name="Bad 38 5" xfId="32394" xr:uid="{00000000-0005-0000-0000-00006C690000}"/>
    <cellStyle name="Bad 38 6" xfId="33890" xr:uid="{00000000-0005-0000-0000-00006D690000}"/>
    <cellStyle name="Bad 38 7" xfId="35313" xr:uid="{00000000-0005-0000-0000-00006E690000}"/>
    <cellStyle name="Bad 38 8" xfId="36665" xr:uid="{00000000-0005-0000-0000-00006F690000}"/>
    <cellStyle name="Bad 38 9" xfId="37927" xr:uid="{00000000-0005-0000-0000-000070690000}"/>
    <cellStyle name="Bad 39" xfId="2908" xr:uid="{00000000-0005-0000-0000-000071690000}"/>
    <cellStyle name="Bad 39 10" xfId="39144" xr:uid="{00000000-0005-0000-0000-000072690000}"/>
    <cellStyle name="Bad 39 11" xfId="40203" xr:uid="{00000000-0005-0000-0000-000073690000}"/>
    <cellStyle name="Bad 39 12" xfId="41122" xr:uid="{00000000-0005-0000-0000-000074690000}"/>
    <cellStyle name="Bad 39 13" xfId="41906" xr:uid="{00000000-0005-0000-0000-000075690000}"/>
    <cellStyle name="Bad 39 14" xfId="42565" xr:uid="{00000000-0005-0000-0000-000076690000}"/>
    <cellStyle name="Bad 39 2" xfId="17877" xr:uid="{00000000-0005-0000-0000-000077690000}"/>
    <cellStyle name="Bad 39 3" xfId="29310" xr:uid="{00000000-0005-0000-0000-000078690000}"/>
    <cellStyle name="Bad 39 4" xfId="30913" xr:uid="{00000000-0005-0000-0000-000079690000}"/>
    <cellStyle name="Bad 39 5" xfId="32470" xr:uid="{00000000-0005-0000-0000-00007A690000}"/>
    <cellStyle name="Bad 39 6" xfId="33962" xr:uid="{00000000-0005-0000-0000-00007B690000}"/>
    <cellStyle name="Bad 39 7" xfId="35382" xr:uid="{00000000-0005-0000-0000-00007C690000}"/>
    <cellStyle name="Bad 39 8" xfId="36730" xr:uid="{00000000-0005-0000-0000-00007D690000}"/>
    <cellStyle name="Bad 39 9" xfId="37983" xr:uid="{00000000-0005-0000-0000-00007E690000}"/>
    <cellStyle name="Bad 4" xfId="2909" xr:uid="{00000000-0005-0000-0000-00007F690000}"/>
    <cellStyle name="Bad 4 10" xfId="32657" xr:uid="{00000000-0005-0000-0000-000080690000}"/>
    <cellStyle name="Bad 4 11" xfId="34136" xr:uid="{00000000-0005-0000-0000-000081690000}"/>
    <cellStyle name="Bad 4 12" xfId="35544" xr:uid="{00000000-0005-0000-0000-000082690000}"/>
    <cellStyle name="Bad 4 13" xfId="36884" xr:uid="{00000000-0005-0000-0000-000083690000}"/>
    <cellStyle name="Bad 4 14" xfId="38129" xr:uid="{00000000-0005-0000-0000-000084690000}"/>
    <cellStyle name="Bad 4 15" xfId="39277" xr:uid="{00000000-0005-0000-0000-000085690000}"/>
    <cellStyle name="Bad 4 16" xfId="40320" xr:uid="{00000000-0005-0000-0000-000086690000}"/>
    <cellStyle name="Bad 4 2" xfId="2910" xr:uid="{00000000-0005-0000-0000-000087690000}"/>
    <cellStyle name="Bad 4 3" xfId="2911" xr:uid="{00000000-0005-0000-0000-000088690000}"/>
    <cellStyle name="Bad 4 4" xfId="8182" xr:uid="{00000000-0005-0000-0000-000089690000}"/>
    <cellStyle name="Bad 4 5" xfId="21651" xr:uid="{00000000-0005-0000-0000-00008A690000}"/>
    <cellStyle name="Bad 4 6" xfId="25342" xr:uid="{00000000-0005-0000-0000-00008B690000}"/>
    <cellStyle name="Bad 4 7" xfId="21580" xr:uid="{00000000-0005-0000-0000-00008C690000}"/>
    <cellStyle name="Bad 4 8" xfId="29520" xr:uid="{00000000-0005-0000-0000-00008D690000}"/>
    <cellStyle name="Bad 4 9" xfId="31035" xr:uid="{00000000-0005-0000-0000-00008E690000}"/>
    <cellStyle name="Bad 40" xfId="2912" xr:uid="{00000000-0005-0000-0000-00008F690000}"/>
    <cellStyle name="Bad 40 10" xfId="39194" xr:uid="{00000000-0005-0000-0000-000090690000}"/>
    <cellStyle name="Bad 40 11" xfId="40247" xr:uid="{00000000-0005-0000-0000-000091690000}"/>
    <cellStyle name="Bad 40 12" xfId="41160" xr:uid="{00000000-0005-0000-0000-000092690000}"/>
    <cellStyle name="Bad 40 13" xfId="41937" xr:uid="{00000000-0005-0000-0000-000093690000}"/>
    <cellStyle name="Bad 40 14" xfId="42594" xr:uid="{00000000-0005-0000-0000-000094690000}"/>
    <cellStyle name="Bad 40 2" xfId="17973" xr:uid="{00000000-0005-0000-0000-000095690000}"/>
    <cellStyle name="Bad 40 3" xfId="29392" xr:uid="{00000000-0005-0000-0000-000096690000}"/>
    <cellStyle name="Bad 40 4" xfId="30989" xr:uid="{00000000-0005-0000-0000-000097690000}"/>
    <cellStyle name="Bad 40 5" xfId="32538" xr:uid="{00000000-0005-0000-0000-000098690000}"/>
    <cellStyle name="Bad 40 6" xfId="34025" xr:uid="{00000000-0005-0000-0000-000099690000}"/>
    <cellStyle name="Bad 40 7" xfId="35443" xr:uid="{00000000-0005-0000-0000-00009A690000}"/>
    <cellStyle name="Bad 40 8" xfId="36789" xr:uid="{00000000-0005-0000-0000-00009B690000}"/>
    <cellStyle name="Bad 40 9" xfId="38040" xr:uid="{00000000-0005-0000-0000-00009C690000}"/>
    <cellStyle name="Bad 41" xfId="2913" xr:uid="{00000000-0005-0000-0000-00009D690000}"/>
    <cellStyle name="Bad 41 10" xfId="39247" xr:uid="{00000000-0005-0000-0000-00009E690000}"/>
    <cellStyle name="Bad 41 11" xfId="40293" xr:uid="{00000000-0005-0000-0000-00009F690000}"/>
    <cellStyle name="Bad 41 12" xfId="41199" xr:uid="{00000000-0005-0000-0000-0000A0690000}"/>
    <cellStyle name="Bad 41 13" xfId="41970" xr:uid="{00000000-0005-0000-0000-0000A1690000}"/>
    <cellStyle name="Bad 41 14" xfId="42623" xr:uid="{00000000-0005-0000-0000-0000A2690000}"/>
    <cellStyle name="Bad 41 2" xfId="18069" xr:uid="{00000000-0005-0000-0000-0000A3690000}"/>
    <cellStyle name="Bad 41 3" xfId="29472" xr:uid="{00000000-0005-0000-0000-0000A4690000}"/>
    <cellStyle name="Bad 41 4" xfId="31069" xr:uid="{00000000-0005-0000-0000-0000A5690000}"/>
    <cellStyle name="Bad 41 5" xfId="32612" xr:uid="{00000000-0005-0000-0000-0000A6690000}"/>
    <cellStyle name="Bad 41 6" xfId="34093" xr:uid="{00000000-0005-0000-0000-0000A7690000}"/>
    <cellStyle name="Bad 41 7" xfId="35506" xr:uid="{00000000-0005-0000-0000-0000A8690000}"/>
    <cellStyle name="Bad 41 8" xfId="36847" xr:uid="{00000000-0005-0000-0000-0000A9690000}"/>
    <cellStyle name="Bad 41 9" xfId="38096" xr:uid="{00000000-0005-0000-0000-0000AA690000}"/>
    <cellStyle name="Bad 42" xfId="2914" xr:uid="{00000000-0005-0000-0000-0000AB690000}"/>
    <cellStyle name="Bad 42 10" xfId="39308" xr:uid="{00000000-0005-0000-0000-0000AC690000}"/>
    <cellStyle name="Bad 42 11" xfId="40348" xr:uid="{00000000-0005-0000-0000-0000AD690000}"/>
    <cellStyle name="Bad 42 12" xfId="41244" xr:uid="{00000000-0005-0000-0000-0000AE690000}"/>
    <cellStyle name="Bad 42 13" xfId="42006" xr:uid="{00000000-0005-0000-0000-0000AF690000}"/>
    <cellStyle name="Bad 42 14" xfId="42652" xr:uid="{00000000-0005-0000-0000-0000B0690000}"/>
    <cellStyle name="Bad 42 2" xfId="18165" xr:uid="{00000000-0005-0000-0000-0000B1690000}"/>
    <cellStyle name="Bad 42 3" xfId="29554" xr:uid="{00000000-0005-0000-0000-0000B2690000}"/>
    <cellStyle name="Bad 42 4" xfId="31140" xr:uid="{00000000-0005-0000-0000-0000B3690000}"/>
    <cellStyle name="Bad 42 5" xfId="32691" xr:uid="{00000000-0005-0000-0000-0000B4690000}"/>
    <cellStyle name="Bad 42 6" xfId="34168" xr:uid="{00000000-0005-0000-0000-0000B5690000}"/>
    <cellStyle name="Bad 42 7" xfId="35576" xr:uid="{00000000-0005-0000-0000-0000B6690000}"/>
    <cellStyle name="Bad 42 8" xfId="36916" xr:uid="{00000000-0005-0000-0000-0000B7690000}"/>
    <cellStyle name="Bad 42 9" xfId="38161" xr:uid="{00000000-0005-0000-0000-0000B8690000}"/>
    <cellStyle name="Bad 43" xfId="2915" xr:uid="{00000000-0005-0000-0000-0000B9690000}"/>
    <cellStyle name="Bad 43 10" xfId="39362" xr:uid="{00000000-0005-0000-0000-0000BA690000}"/>
    <cellStyle name="Bad 43 11" xfId="40397" xr:uid="{00000000-0005-0000-0000-0000BB690000}"/>
    <cellStyle name="Bad 43 12" xfId="41287" xr:uid="{00000000-0005-0000-0000-0000BC690000}"/>
    <cellStyle name="Bad 43 13" xfId="42041" xr:uid="{00000000-0005-0000-0000-0000BD690000}"/>
    <cellStyle name="Bad 43 14" xfId="42681" xr:uid="{00000000-0005-0000-0000-0000BE690000}"/>
    <cellStyle name="Bad 43 2" xfId="18261" xr:uid="{00000000-0005-0000-0000-0000BF690000}"/>
    <cellStyle name="Bad 43 3" xfId="29632" xr:uid="{00000000-0005-0000-0000-0000C0690000}"/>
    <cellStyle name="Bad 43 4" xfId="31208" xr:uid="{00000000-0005-0000-0000-0000C1690000}"/>
    <cellStyle name="Bad 43 5" xfId="32761" xr:uid="{00000000-0005-0000-0000-0000C2690000}"/>
    <cellStyle name="Bad 43 6" xfId="34237" xr:uid="{00000000-0005-0000-0000-0000C3690000}"/>
    <cellStyle name="Bad 43 7" xfId="35642" xr:uid="{00000000-0005-0000-0000-0000C4690000}"/>
    <cellStyle name="Bad 43 8" xfId="36980" xr:uid="{00000000-0005-0000-0000-0000C5690000}"/>
    <cellStyle name="Bad 43 9" xfId="38221" xr:uid="{00000000-0005-0000-0000-0000C6690000}"/>
    <cellStyle name="Bad 44" xfId="2916" xr:uid="{00000000-0005-0000-0000-0000C7690000}"/>
    <cellStyle name="Bad 44 10" xfId="39415" xr:uid="{00000000-0005-0000-0000-0000C8690000}"/>
    <cellStyle name="Bad 44 11" xfId="40446" xr:uid="{00000000-0005-0000-0000-0000C9690000}"/>
    <cellStyle name="Bad 44 12" xfId="41326" xr:uid="{00000000-0005-0000-0000-0000CA690000}"/>
    <cellStyle name="Bad 44 13" xfId="42075" xr:uid="{00000000-0005-0000-0000-0000CB690000}"/>
    <cellStyle name="Bad 44 14" xfId="42710" xr:uid="{00000000-0005-0000-0000-0000CC690000}"/>
    <cellStyle name="Bad 44 2" xfId="18357" xr:uid="{00000000-0005-0000-0000-0000CD690000}"/>
    <cellStyle name="Bad 44 3" xfId="29705" xr:uid="{00000000-0005-0000-0000-0000CE690000}"/>
    <cellStyle name="Bad 44 4" xfId="31284" xr:uid="{00000000-0005-0000-0000-0000CF690000}"/>
    <cellStyle name="Bad 44 5" xfId="32829" xr:uid="{00000000-0005-0000-0000-0000D0690000}"/>
    <cellStyle name="Bad 44 6" xfId="34305" xr:uid="{00000000-0005-0000-0000-0000D1690000}"/>
    <cellStyle name="Bad 44 7" xfId="35707" xr:uid="{00000000-0005-0000-0000-0000D2690000}"/>
    <cellStyle name="Bad 44 8" xfId="37042" xr:uid="{00000000-0005-0000-0000-0000D3690000}"/>
    <cellStyle name="Bad 44 9" xfId="38277" xr:uid="{00000000-0005-0000-0000-0000D4690000}"/>
    <cellStyle name="Bad 45" xfId="2917" xr:uid="{00000000-0005-0000-0000-0000D5690000}"/>
    <cellStyle name="Bad 45 10" xfId="39465" xr:uid="{00000000-0005-0000-0000-0000D6690000}"/>
    <cellStyle name="Bad 45 11" xfId="40488" xr:uid="{00000000-0005-0000-0000-0000D7690000}"/>
    <cellStyle name="Bad 45 12" xfId="41363" xr:uid="{00000000-0005-0000-0000-0000D8690000}"/>
    <cellStyle name="Bad 45 13" xfId="42103" xr:uid="{00000000-0005-0000-0000-0000D9690000}"/>
    <cellStyle name="Bad 45 14" xfId="42736" xr:uid="{00000000-0005-0000-0000-0000DA690000}"/>
    <cellStyle name="Bad 45 2" xfId="18450" xr:uid="{00000000-0005-0000-0000-0000DB690000}"/>
    <cellStyle name="Bad 45 3" xfId="29776" xr:uid="{00000000-0005-0000-0000-0000DC690000}"/>
    <cellStyle name="Bad 45 4" xfId="31360" xr:uid="{00000000-0005-0000-0000-0000DD690000}"/>
    <cellStyle name="Bad 45 5" xfId="32899" xr:uid="{00000000-0005-0000-0000-0000DE690000}"/>
    <cellStyle name="Bad 45 6" xfId="34372" xr:uid="{00000000-0005-0000-0000-0000DF690000}"/>
    <cellStyle name="Bad 45 7" xfId="35771" xr:uid="{00000000-0005-0000-0000-0000E0690000}"/>
    <cellStyle name="Bad 45 8" xfId="37102" xr:uid="{00000000-0005-0000-0000-0000E1690000}"/>
    <cellStyle name="Bad 45 9" xfId="38335" xr:uid="{00000000-0005-0000-0000-0000E2690000}"/>
    <cellStyle name="Bad 46" xfId="2918" xr:uid="{00000000-0005-0000-0000-0000E3690000}"/>
    <cellStyle name="Bad 46 10" xfId="39523" xr:uid="{00000000-0005-0000-0000-0000E4690000}"/>
    <cellStyle name="Bad 46 11" xfId="40542" xr:uid="{00000000-0005-0000-0000-0000E5690000}"/>
    <cellStyle name="Bad 46 12" xfId="41410" xr:uid="{00000000-0005-0000-0000-0000E6690000}"/>
    <cellStyle name="Bad 46 13" xfId="42138" xr:uid="{00000000-0005-0000-0000-0000E7690000}"/>
    <cellStyle name="Bad 46 14" xfId="42768" xr:uid="{00000000-0005-0000-0000-0000E8690000}"/>
    <cellStyle name="Bad 46 2" xfId="18549" xr:uid="{00000000-0005-0000-0000-0000E9690000}"/>
    <cellStyle name="Bad 46 3" xfId="29860" xr:uid="{00000000-0005-0000-0000-0000EA690000}"/>
    <cellStyle name="Bad 46 4" xfId="31436" xr:uid="{00000000-0005-0000-0000-0000EB690000}"/>
    <cellStyle name="Bad 46 5" xfId="32975" xr:uid="{00000000-0005-0000-0000-0000EC690000}"/>
    <cellStyle name="Bad 46 6" xfId="34447" xr:uid="{00000000-0005-0000-0000-0000ED690000}"/>
    <cellStyle name="Bad 46 7" xfId="35843" xr:uid="{00000000-0005-0000-0000-0000EE690000}"/>
    <cellStyle name="Bad 46 8" xfId="37170" xr:uid="{00000000-0005-0000-0000-0000EF690000}"/>
    <cellStyle name="Bad 46 9" xfId="38397" xr:uid="{00000000-0005-0000-0000-0000F0690000}"/>
    <cellStyle name="Bad 47" xfId="2919" xr:uid="{00000000-0005-0000-0000-0000F1690000}"/>
    <cellStyle name="Bad 47 10" xfId="39575" xr:uid="{00000000-0005-0000-0000-0000F2690000}"/>
    <cellStyle name="Bad 47 11" xfId="40589" xr:uid="{00000000-0005-0000-0000-0000F3690000}"/>
    <cellStyle name="Bad 47 12" xfId="41450" xr:uid="{00000000-0005-0000-0000-0000F4690000}"/>
    <cellStyle name="Bad 47 13" xfId="42170" xr:uid="{00000000-0005-0000-0000-0000F5690000}"/>
    <cellStyle name="Bad 47 14" xfId="42797" xr:uid="{00000000-0005-0000-0000-0000F6690000}"/>
    <cellStyle name="Bad 47 2" xfId="18645" xr:uid="{00000000-0005-0000-0000-0000F7690000}"/>
    <cellStyle name="Bad 47 3" xfId="29937" xr:uid="{00000000-0005-0000-0000-0000F8690000}"/>
    <cellStyle name="Bad 47 4" xfId="31512" xr:uid="{00000000-0005-0000-0000-0000F9690000}"/>
    <cellStyle name="Bad 47 5" xfId="33046" xr:uid="{00000000-0005-0000-0000-0000FA690000}"/>
    <cellStyle name="Bad 47 6" xfId="34515" xr:uid="{00000000-0005-0000-0000-0000FB690000}"/>
    <cellStyle name="Bad 47 7" xfId="35906" xr:uid="{00000000-0005-0000-0000-0000FC690000}"/>
    <cellStyle name="Bad 47 8" xfId="37229" xr:uid="{00000000-0005-0000-0000-0000FD690000}"/>
    <cellStyle name="Bad 47 9" xfId="38453" xr:uid="{00000000-0005-0000-0000-0000FE690000}"/>
    <cellStyle name="Bad 48" xfId="2920" xr:uid="{00000000-0005-0000-0000-0000FF690000}"/>
    <cellStyle name="Bad 48 10" xfId="39629" xr:uid="{00000000-0005-0000-0000-0000006A0000}"/>
    <cellStyle name="Bad 48 11" xfId="40639" xr:uid="{00000000-0005-0000-0000-0000016A0000}"/>
    <cellStyle name="Bad 48 12" xfId="41492" xr:uid="{00000000-0005-0000-0000-0000026A0000}"/>
    <cellStyle name="Bad 48 13" xfId="42204" xr:uid="{00000000-0005-0000-0000-0000036A0000}"/>
    <cellStyle name="Bad 48 14" xfId="42826" xr:uid="{00000000-0005-0000-0000-0000046A0000}"/>
    <cellStyle name="Bad 48 2" xfId="18741" xr:uid="{00000000-0005-0000-0000-0000056A0000}"/>
    <cellStyle name="Bad 48 3" xfId="30016" xr:uid="{00000000-0005-0000-0000-0000066A0000}"/>
    <cellStyle name="Bad 48 4" xfId="31590" xr:uid="{00000000-0005-0000-0000-0000076A0000}"/>
    <cellStyle name="Bad 48 5" xfId="33122" xr:uid="{00000000-0005-0000-0000-0000086A0000}"/>
    <cellStyle name="Bad 48 6" xfId="34586" xr:uid="{00000000-0005-0000-0000-0000096A0000}"/>
    <cellStyle name="Bad 48 7" xfId="35976" xr:uid="{00000000-0005-0000-0000-00000A6A0000}"/>
    <cellStyle name="Bad 48 8" xfId="37293" xr:uid="{00000000-0005-0000-0000-00000B6A0000}"/>
    <cellStyle name="Bad 48 9" xfId="38515" xr:uid="{00000000-0005-0000-0000-00000C6A0000}"/>
    <cellStyle name="Bad 49" xfId="2921" xr:uid="{00000000-0005-0000-0000-00000D6A0000}"/>
    <cellStyle name="Bad 49 10" xfId="39688" xr:uid="{00000000-0005-0000-0000-00000E6A0000}"/>
    <cellStyle name="Bad 49 11" xfId="40691" xr:uid="{00000000-0005-0000-0000-00000F6A0000}"/>
    <cellStyle name="Bad 49 12" xfId="41536" xr:uid="{00000000-0005-0000-0000-0000106A0000}"/>
    <cellStyle name="Bad 49 13" xfId="42241" xr:uid="{00000000-0005-0000-0000-0000116A0000}"/>
    <cellStyle name="Bad 49 14" xfId="42855" xr:uid="{00000000-0005-0000-0000-0000126A0000}"/>
    <cellStyle name="Bad 49 2" xfId="18837" xr:uid="{00000000-0005-0000-0000-0000136A0000}"/>
    <cellStyle name="Bad 49 3" xfId="30092" xr:uid="{00000000-0005-0000-0000-0000146A0000}"/>
    <cellStyle name="Bad 49 4" xfId="31662" xr:uid="{00000000-0005-0000-0000-0000156A0000}"/>
    <cellStyle name="Bad 49 5" xfId="33196" xr:uid="{00000000-0005-0000-0000-0000166A0000}"/>
    <cellStyle name="Bad 49 6" xfId="34655" xr:uid="{00000000-0005-0000-0000-0000176A0000}"/>
    <cellStyle name="Bad 49 7" xfId="36044" xr:uid="{00000000-0005-0000-0000-0000186A0000}"/>
    <cellStyle name="Bad 49 8" xfId="37359" xr:uid="{00000000-0005-0000-0000-0000196A0000}"/>
    <cellStyle name="Bad 49 9" xfId="38578" xr:uid="{00000000-0005-0000-0000-00001A6A0000}"/>
    <cellStyle name="Bad 5" xfId="2922" xr:uid="{00000000-0005-0000-0000-00001B6A0000}"/>
    <cellStyle name="Bad 5 10" xfId="9786" xr:uid="{00000000-0005-0000-0000-00001C6A0000}"/>
    <cellStyle name="Bad 5 11" xfId="19949" xr:uid="{00000000-0005-0000-0000-00001D6A0000}"/>
    <cellStyle name="Bad 5 12" xfId="25039" xr:uid="{00000000-0005-0000-0000-00001E6A0000}"/>
    <cellStyle name="Bad 5 13" xfId="30553" xr:uid="{00000000-0005-0000-0000-00001F6A0000}"/>
    <cellStyle name="Bad 5 14" xfId="32187" xr:uid="{00000000-0005-0000-0000-0000206A0000}"/>
    <cellStyle name="Bad 5 15" xfId="33697" xr:uid="{00000000-0005-0000-0000-0000216A0000}"/>
    <cellStyle name="Bad 5 16" xfId="35130" xr:uid="{00000000-0005-0000-0000-0000226A0000}"/>
    <cellStyle name="Bad 5 2" xfId="2923" xr:uid="{00000000-0005-0000-0000-0000236A0000}"/>
    <cellStyle name="Bad 5 3" xfId="2924" xr:uid="{00000000-0005-0000-0000-0000246A0000}"/>
    <cellStyle name="Bad 5 4" xfId="8280" xr:uid="{00000000-0005-0000-0000-0000256A0000}"/>
    <cellStyle name="Bad 5 5" xfId="21734" xr:uid="{00000000-0005-0000-0000-0000266A0000}"/>
    <cellStyle name="Bad 5 6" xfId="21009" xr:uid="{00000000-0005-0000-0000-0000276A0000}"/>
    <cellStyle name="Bad 5 7" xfId="26696" xr:uid="{00000000-0005-0000-0000-0000286A0000}"/>
    <cellStyle name="Bad 5 8" xfId="9647" xr:uid="{00000000-0005-0000-0000-0000296A0000}"/>
    <cellStyle name="Bad 5 9" xfId="28140" xr:uid="{00000000-0005-0000-0000-00002A6A0000}"/>
    <cellStyle name="Bad 50" xfId="2925" xr:uid="{00000000-0005-0000-0000-00002B6A0000}"/>
    <cellStyle name="Bad 50 10" xfId="39737" xr:uid="{00000000-0005-0000-0000-00002C6A0000}"/>
    <cellStyle name="Bad 50 11" xfId="40732" xr:uid="{00000000-0005-0000-0000-00002D6A0000}"/>
    <cellStyle name="Bad 50 12" xfId="41573" xr:uid="{00000000-0005-0000-0000-00002E6A0000}"/>
    <cellStyle name="Bad 50 13" xfId="42270" xr:uid="{00000000-0005-0000-0000-00002F6A0000}"/>
    <cellStyle name="Bad 50 14" xfId="42881" xr:uid="{00000000-0005-0000-0000-0000306A0000}"/>
    <cellStyle name="Bad 50 2" xfId="18930" xr:uid="{00000000-0005-0000-0000-0000316A0000}"/>
    <cellStyle name="Bad 50 3" xfId="30163" xr:uid="{00000000-0005-0000-0000-0000326A0000}"/>
    <cellStyle name="Bad 50 4" xfId="31734" xr:uid="{00000000-0005-0000-0000-0000336A0000}"/>
    <cellStyle name="Bad 50 5" xfId="33263" xr:uid="{00000000-0005-0000-0000-0000346A0000}"/>
    <cellStyle name="Bad 50 6" xfId="34719" xr:uid="{00000000-0005-0000-0000-0000356A0000}"/>
    <cellStyle name="Bad 50 7" xfId="36107" xr:uid="{00000000-0005-0000-0000-0000366A0000}"/>
    <cellStyle name="Bad 50 8" xfId="37415" xr:uid="{00000000-0005-0000-0000-0000376A0000}"/>
    <cellStyle name="Bad 50 9" xfId="38629" xr:uid="{00000000-0005-0000-0000-0000386A0000}"/>
    <cellStyle name="Bad 51" xfId="2858" xr:uid="{00000000-0005-0000-0000-0000396A0000}"/>
    <cellStyle name="Bad 6" xfId="2926" xr:uid="{00000000-0005-0000-0000-00003A6A0000}"/>
    <cellStyle name="Bad 6 10" xfId="21851" xr:uid="{00000000-0005-0000-0000-00003B6A0000}"/>
    <cellStyle name="Bad 6 11" xfId="26179" xr:uid="{00000000-0005-0000-0000-00003C6A0000}"/>
    <cellStyle name="Bad 6 12" xfId="22509" xr:uid="{00000000-0005-0000-0000-00003D6A0000}"/>
    <cellStyle name="Bad 6 13" xfId="27969" xr:uid="{00000000-0005-0000-0000-00003E6A0000}"/>
    <cellStyle name="Bad 6 14" xfId="29351" xr:uid="{00000000-0005-0000-0000-00003F6A0000}"/>
    <cellStyle name="Bad 6 15" xfId="30874" xr:uid="{00000000-0005-0000-0000-0000406A0000}"/>
    <cellStyle name="Bad 6 16" xfId="32501" xr:uid="{00000000-0005-0000-0000-0000416A0000}"/>
    <cellStyle name="Bad 6 2" xfId="2927" xr:uid="{00000000-0005-0000-0000-0000426A0000}"/>
    <cellStyle name="Bad 6 3" xfId="2928" xr:uid="{00000000-0005-0000-0000-0000436A0000}"/>
    <cellStyle name="Bad 6 4" xfId="8380" xr:uid="{00000000-0005-0000-0000-0000446A0000}"/>
    <cellStyle name="Bad 6 5" xfId="21812" xr:uid="{00000000-0005-0000-0000-0000456A0000}"/>
    <cellStyle name="Bad 6 6" xfId="20929" xr:uid="{00000000-0005-0000-0000-0000466A0000}"/>
    <cellStyle name="Bad 6 7" xfId="27901" xr:uid="{00000000-0005-0000-0000-0000476A0000}"/>
    <cellStyle name="Bad 6 8" xfId="23003" xr:uid="{00000000-0005-0000-0000-0000486A0000}"/>
    <cellStyle name="Bad 6 9" xfId="4690" xr:uid="{00000000-0005-0000-0000-0000496A0000}"/>
    <cellStyle name="Bad 7" xfId="2929" xr:uid="{00000000-0005-0000-0000-00004A6A0000}"/>
    <cellStyle name="Bad 7 10" xfId="34676" xr:uid="{00000000-0005-0000-0000-00004B6A0000}"/>
    <cellStyle name="Bad 7 11" xfId="36065" xr:uid="{00000000-0005-0000-0000-00004C6A0000}"/>
    <cellStyle name="Bad 7 12" xfId="37377" xr:uid="{00000000-0005-0000-0000-00004D6A0000}"/>
    <cellStyle name="Bad 7 13" xfId="38592" xr:uid="{00000000-0005-0000-0000-00004E6A0000}"/>
    <cellStyle name="Bad 7 14" xfId="39701" xr:uid="{00000000-0005-0000-0000-00004F6A0000}"/>
    <cellStyle name="Bad 7 15" xfId="40702" xr:uid="{00000000-0005-0000-0000-0000506A0000}"/>
    <cellStyle name="Bad 7 16" xfId="41546" xr:uid="{00000000-0005-0000-0000-0000516A0000}"/>
    <cellStyle name="Bad 7 2" xfId="2930" xr:uid="{00000000-0005-0000-0000-0000526A0000}"/>
    <cellStyle name="Bad 7 3" xfId="2931" xr:uid="{00000000-0005-0000-0000-0000536A0000}"/>
    <cellStyle name="Bad 7 4" xfId="8480" xr:uid="{00000000-0005-0000-0000-0000546A0000}"/>
    <cellStyle name="Bad 7 5" xfId="21895" xr:uid="{00000000-0005-0000-0000-0000556A0000}"/>
    <cellStyle name="Bad 7 6" xfId="20852" xr:uid="{00000000-0005-0000-0000-0000566A0000}"/>
    <cellStyle name="Bad 7 7" xfId="30119" xr:uid="{00000000-0005-0000-0000-0000576A0000}"/>
    <cellStyle name="Bad 7 8" xfId="31616" xr:uid="{00000000-0005-0000-0000-0000586A0000}"/>
    <cellStyle name="Bad 7 9" xfId="33219" xr:uid="{00000000-0005-0000-0000-0000596A0000}"/>
    <cellStyle name="Bad 8" xfId="2932" xr:uid="{00000000-0005-0000-0000-00005A6A0000}"/>
    <cellStyle name="Bad 8 10" xfId="25961" xr:uid="{00000000-0005-0000-0000-00005B6A0000}"/>
    <cellStyle name="Bad 8 11" xfId="19816" xr:uid="{00000000-0005-0000-0000-00005C6A0000}"/>
    <cellStyle name="Bad 8 12" xfId="29438" xr:uid="{00000000-0005-0000-0000-00005D6A0000}"/>
    <cellStyle name="Bad 8 13" xfId="30953" xr:uid="{00000000-0005-0000-0000-00005E6A0000}"/>
    <cellStyle name="Bad 8 14" xfId="32579" xr:uid="{00000000-0005-0000-0000-00005F6A0000}"/>
    <cellStyle name="Bad 8 15" xfId="34062" xr:uid="{00000000-0005-0000-0000-0000606A0000}"/>
    <cellStyle name="Bad 8 16" xfId="35477" xr:uid="{00000000-0005-0000-0000-0000616A0000}"/>
    <cellStyle name="Bad 8 2" xfId="2933" xr:uid="{00000000-0005-0000-0000-0000626A0000}"/>
    <cellStyle name="Bad 8 3" xfId="2934" xr:uid="{00000000-0005-0000-0000-0000636A0000}"/>
    <cellStyle name="Bad 8 4" xfId="8579" xr:uid="{00000000-0005-0000-0000-0000646A0000}"/>
    <cellStyle name="Bad 8 5" xfId="21976" xr:uid="{00000000-0005-0000-0000-0000656A0000}"/>
    <cellStyle name="Bad 8 6" xfId="20773" xr:uid="{00000000-0005-0000-0000-0000666A0000}"/>
    <cellStyle name="Bad 8 7" xfId="24735" xr:uid="{00000000-0005-0000-0000-0000676A0000}"/>
    <cellStyle name="Bad 8 8" xfId="19114" xr:uid="{00000000-0005-0000-0000-0000686A0000}"/>
    <cellStyle name="Bad 8 9" xfId="19707" xr:uid="{00000000-0005-0000-0000-0000696A0000}"/>
    <cellStyle name="Bad 9" xfId="2935" xr:uid="{00000000-0005-0000-0000-00006A6A0000}"/>
    <cellStyle name="Bad 9 10" xfId="21039" xr:uid="{00000000-0005-0000-0000-00006B6A0000}"/>
    <cellStyle name="Bad 9 11" xfId="20127" xr:uid="{00000000-0005-0000-0000-00006C6A0000}"/>
    <cellStyle name="Bad 9 12" xfId="25165" xr:uid="{00000000-0005-0000-0000-00006D6A0000}"/>
    <cellStyle name="Bad 9 13" xfId="31603" xr:uid="{00000000-0005-0000-0000-00006E6A0000}"/>
    <cellStyle name="Bad 9 14" xfId="33206" xr:uid="{00000000-0005-0000-0000-00006F6A0000}"/>
    <cellStyle name="Bad 9 15" xfId="34665" xr:uid="{00000000-0005-0000-0000-0000706A0000}"/>
    <cellStyle name="Bad 9 16" xfId="36054" xr:uid="{00000000-0005-0000-0000-0000716A0000}"/>
    <cellStyle name="Bad 9 2" xfId="2936" xr:uid="{00000000-0005-0000-0000-0000726A0000}"/>
    <cellStyle name="Bad 9 3" xfId="2937" xr:uid="{00000000-0005-0000-0000-0000736A0000}"/>
    <cellStyle name="Bad 9 4" xfId="8680" xr:uid="{00000000-0005-0000-0000-0000746A0000}"/>
    <cellStyle name="Bad 9 5" xfId="22060" xr:uid="{00000000-0005-0000-0000-0000756A0000}"/>
    <cellStyle name="Bad 9 6" xfId="20696" xr:uid="{00000000-0005-0000-0000-0000766A0000}"/>
    <cellStyle name="Bad 9 7" xfId="28516" xr:uid="{00000000-0005-0000-0000-0000776A0000}"/>
    <cellStyle name="Bad 9 8" xfId="25635" xr:uid="{00000000-0005-0000-0000-0000786A0000}"/>
    <cellStyle name="Bad 9 9" xfId="23769" xr:uid="{00000000-0005-0000-0000-0000796A0000}"/>
    <cellStyle name="bb" xfId="2938" xr:uid="{00000000-0005-0000-0000-00007A6A0000}"/>
    <cellStyle name="bb 10" xfId="2939" xr:uid="{00000000-0005-0000-0000-00007B6A0000}"/>
    <cellStyle name="bb 11" xfId="2940" xr:uid="{00000000-0005-0000-0000-00007C6A0000}"/>
    <cellStyle name="bb 12" xfId="2941" xr:uid="{00000000-0005-0000-0000-00007D6A0000}"/>
    <cellStyle name="bb 13" xfId="2942" xr:uid="{00000000-0005-0000-0000-00007E6A0000}"/>
    <cellStyle name="bb 14" xfId="2943" xr:uid="{00000000-0005-0000-0000-00007F6A0000}"/>
    <cellStyle name="bb 15" xfId="2944" xr:uid="{00000000-0005-0000-0000-0000806A0000}"/>
    <cellStyle name="bb 16" xfId="2945" xr:uid="{00000000-0005-0000-0000-0000816A0000}"/>
    <cellStyle name="bb 17" xfId="2946" xr:uid="{00000000-0005-0000-0000-0000826A0000}"/>
    <cellStyle name="bb 18" xfId="2947" xr:uid="{00000000-0005-0000-0000-0000836A0000}"/>
    <cellStyle name="bb 19" xfId="2948" xr:uid="{00000000-0005-0000-0000-0000846A0000}"/>
    <cellStyle name="bb 19 10" xfId="2949" xr:uid="{00000000-0005-0000-0000-0000856A0000}"/>
    <cellStyle name="bb 19 11" xfId="2950" xr:uid="{00000000-0005-0000-0000-0000866A0000}"/>
    <cellStyle name="bb 19 11 10" xfId="33213" xr:uid="{00000000-0005-0000-0000-0000876A0000}"/>
    <cellStyle name="bb 19 11 11" xfId="34670" xr:uid="{00000000-0005-0000-0000-0000886A0000}"/>
    <cellStyle name="bb 19 11 12" xfId="36059" xr:uid="{00000000-0005-0000-0000-0000896A0000}"/>
    <cellStyle name="bb 19 11 13" xfId="37371" xr:uid="{00000000-0005-0000-0000-00008A6A0000}"/>
    <cellStyle name="bb 19 11 14" xfId="38587" xr:uid="{00000000-0005-0000-0000-00008B6A0000}"/>
    <cellStyle name="bb 19 11 2" xfId="14079" xr:uid="{00000000-0005-0000-0000-00008C6A0000}"/>
    <cellStyle name="bb 19 11 3" xfId="26376" xr:uid="{00000000-0005-0000-0000-00008D6A0000}"/>
    <cellStyle name="bb 19 11 4" xfId="19639" xr:uid="{00000000-0005-0000-0000-00008E6A0000}"/>
    <cellStyle name="bb 19 11 5" xfId="27501" xr:uid="{00000000-0005-0000-0000-00008F6A0000}"/>
    <cellStyle name="bb 19 11 6" xfId="27394" xr:uid="{00000000-0005-0000-0000-0000906A0000}"/>
    <cellStyle name="bb 19 11 7" xfId="24330" xr:uid="{00000000-0005-0000-0000-0000916A0000}"/>
    <cellStyle name="bb 19 11 8" xfId="20518" xr:uid="{00000000-0005-0000-0000-0000926A0000}"/>
    <cellStyle name="bb 19 11 9" xfId="31610" xr:uid="{00000000-0005-0000-0000-0000936A0000}"/>
    <cellStyle name="bb 19 12" xfId="2951" xr:uid="{00000000-0005-0000-0000-0000946A0000}"/>
    <cellStyle name="bb 19 12 10" xfId="26629" xr:uid="{00000000-0005-0000-0000-0000956A0000}"/>
    <cellStyle name="bb 19 12 11" xfId="20500" xr:uid="{00000000-0005-0000-0000-0000966A0000}"/>
    <cellStyle name="bb 19 12 12" xfId="28530" xr:uid="{00000000-0005-0000-0000-0000976A0000}"/>
    <cellStyle name="bb 19 12 13" xfId="25629" xr:uid="{00000000-0005-0000-0000-0000986A0000}"/>
    <cellStyle name="bb 19 12 14" xfId="20074" xr:uid="{00000000-0005-0000-0000-0000996A0000}"/>
    <cellStyle name="bb 19 12 2" xfId="14060" xr:uid="{00000000-0005-0000-0000-00009A6A0000}"/>
    <cellStyle name="bb 19 12 3" xfId="26361" xr:uid="{00000000-0005-0000-0000-00009B6A0000}"/>
    <cellStyle name="bb 19 12 4" xfId="13307" xr:uid="{00000000-0005-0000-0000-00009C6A0000}"/>
    <cellStyle name="bb 19 12 5" xfId="28754" xr:uid="{00000000-0005-0000-0000-00009D6A0000}"/>
    <cellStyle name="bb 19 12 6" xfId="19419" xr:uid="{00000000-0005-0000-0000-00009E6A0000}"/>
    <cellStyle name="bb 19 12 7" xfId="24139" xr:uid="{00000000-0005-0000-0000-00009F6A0000}"/>
    <cellStyle name="bb 19 12 8" xfId="23316" xr:uid="{00000000-0005-0000-0000-0000A06A0000}"/>
    <cellStyle name="bb 19 12 9" xfId="20839" xr:uid="{00000000-0005-0000-0000-0000A16A0000}"/>
    <cellStyle name="bb 19 13" xfId="2952" xr:uid="{00000000-0005-0000-0000-0000A26A0000}"/>
    <cellStyle name="bb 19 13 10" xfId="34141" xr:uid="{00000000-0005-0000-0000-0000A36A0000}"/>
    <cellStyle name="bb 19 13 11" xfId="35549" xr:uid="{00000000-0005-0000-0000-0000A46A0000}"/>
    <cellStyle name="bb 19 13 12" xfId="36889" xr:uid="{00000000-0005-0000-0000-0000A56A0000}"/>
    <cellStyle name="bb 19 13 13" xfId="38134" xr:uid="{00000000-0005-0000-0000-0000A66A0000}"/>
    <cellStyle name="bb 19 13 14" xfId="39281" xr:uid="{00000000-0005-0000-0000-0000A76A0000}"/>
    <cellStyle name="bb 19 13 2" xfId="14721" xr:uid="{00000000-0005-0000-0000-0000A86A0000}"/>
    <cellStyle name="bb 19 13 3" xfId="26863" xr:uid="{00000000-0005-0000-0000-0000A96A0000}"/>
    <cellStyle name="bb 19 13 4" xfId="19408" xr:uid="{00000000-0005-0000-0000-0000AA6A0000}"/>
    <cellStyle name="bb 19 13 5" xfId="26909" xr:uid="{00000000-0005-0000-0000-0000AB6A0000}"/>
    <cellStyle name="bb 19 13 6" xfId="13411" xr:uid="{00000000-0005-0000-0000-0000AC6A0000}"/>
    <cellStyle name="bb 19 13 7" xfId="29526" xr:uid="{00000000-0005-0000-0000-0000AD6A0000}"/>
    <cellStyle name="bb 19 13 8" xfId="31041" xr:uid="{00000000-0005-0000-0000-0000AE6A0000}"/>
    <cellStyle name="bb 19 13 9" xfId="32663" xr:uid="{00000000-0005-0000-0000-0000AF6A0000}"/>
    <cellStyle name="bb 19 14" xfId="2953" xr:uid="{00000000-0005-0000-0000-0000B06A0000}"/>
    <cellStyle name="bb 19 14 10" xfId="19561" xr:uid="{00000000-0005-0000-0000-0000B16A0000}"/>
    <cellStyle name="bb 19 14 11" xfId="27175" xr:uid="{00000000-0005-0000-0000-0000B26A0000}"/>
    <cellStyle name="bb 19 14 12" xfId="25794" xr:uid="{00000000-0005-0000-0000-0000B36A0000}"/>
    <cellStyle name="bb 19 14 13" xfId="19858" xr:uid="{00000000-0005-0000-0000-0000B46A0000}"/>
    <cellStyle name="bb 19 14 14" xfId="24737" xr:uid="{00000000-0005-0000-0000-0000B56A0000}"/>
    <cellStyle name="bb 19 14 2" xfId="15174" xr:uid="{00000000-0005-0000-0000-0000B66A0000}"/>
    <cellStyle name="bb 19 14 3" xfId="27203" xr:uid="{00000000-0005-0000-0000-0000B76A0000}"/>
    <cellStyle name="bb 19 14 4" xfId="24985" xr:uid="{00000000-0005-0000-0000-0000B86A0000}"/>
    <cellStyle name="bb 19 14 5" xfId="25275" xr:uid="{00000000-0005-0000-0000-0000B96A0000}"/>
    <cellStyle name="bb 19 14 6" xfId="23779" xr:uid="{00000000-0005-0000-0000-0000BA6A0000}"/>
    <cellStyle name="bb 19 14 7" xfId="26299" xr:uid="{00000000-0005-0000-0000-0000BB6A0000}"/>
    <cellStyle name="bb 19 14 8" xfId="20837" xr:uid="{00000000-0005-0000-0000-0000BC6A0000}"/>
    <cellStyle name="bb 19 14 9" xfId="13470" xr:uid="{00000000-0005-0000-0000-0000BD6A0000}"/>
    <cellStyle name="bb 19 15" xfId="2954" xr:uid="{00000000-0005-0000-0000-0000BE6A0000}"/>
    <cellStyle name="bb 19 15 10" xfId="36498" xr:uid="{00000000-0005-0000-0000-0000BF6A0000}"/>
    <cellStyle name="bb 19 15 11" xfId="37775" xr:uid="{00000000-0005-0000-0000-0000C06A0000}"/>
    <cellStyle name="bb 19 15 12" xfId="38951" xr:uid="{00000000-0005-0000-0000-0000C16A0000}"/>
    <cellStyle name="bb 19 15 13" xfId="40030" xr:uid="{00000000-0005-0000-0000-0000C26A0000}"/>
    <cellStyle name="bb 19 15 14" xfId="40975" xr:uid="{00000000-0005-0000-0000-0000C36A0000}"/>
    <cellStyle name="bb 19 15 2" xfId="15504" xr:uid="{00000000-0005-0000-0000-0000C46A0000}"/>
    <cellStyle name="bb 19 15 3" xfId="27452" xr:uid="{00000000-0005-0000-0000-0000C56A0000}"/>
    <cellStyle name="bb 19 15 4" xfId="26037" xr:uid="{00000000-0005-0000-0000-0000C66A0000}"/>
    <cellStyle name="bb 19 15 5" xfId="9477" xr:uid="{00000000-0005-0000-0000-0000C76A0000}"/>
    <cellStyle name="bb 19 15 6" xfId="30562" xr:uid="{00000000-0005-0000-0000-0000C86A0000}"/>
    <cellStyle name="bb 19 15 7" xfId="32196" xr:uid="{00000000-0005-0000-0000-0000C96A0000}"/>
    <cellStyle name="bb 19 15 8" xfId="33705" xr:uid="{00000000-0005-0000-0000-0000CA6A0000}"/>
    <cellStyle name="bb 19 15 9" xfId="35138" xr:uid="{00000000-0005-0000-0000-0000CB6A0000}"/>
    <cellStyle name="bb 19 16" xfId="7984" xr:uid="{00000000-0005-0000-0000-0000CC6A0000}"/>
    <cellStyle name="bb 19 17" xfId="21491" xr:uid="{00000000-0005-0000-0000-0000CD6A0000}"/>
    <cellStyle name="bb 19 18" xfId="21923" xr:uid="{00000000-0005-0000-0000-0000CE6A0000}"/>
    <cellStyle name="bb 19 19" xfId="20824" xr:uid="{00000000-0005-0000-0000-0000CF6A0000}"/>
    <cellStyle name="bb 19 2" xfId="2955" xr:uid="{00000000-0005-0000-0000-0000D06A0000}"/>
    <cellStyle name="bb 19 20" xfId="13555" xr:uid="{00000000-0005-0000-0000-0000D16A0000}"/>
    <cellStyle name="bb 19 21" xfId="27667" xr:uid="{00000000-0005-0000-0000-0000D26A0000}"/>
    <cellStyle name="bb 19 22" xfId="26074" xr:uid="{00000000-0005-0000-0000-0000D36A0000}"/>
    <cellStyle name="bb 19 23" xfId="24818" xr:uid="{00000000-0005-0000-0000-0000D46A0000}"/>
    <cellStyle name="bb 19 24" xfId="20919" xr:uid="{00000000-0005-0000-0000-0000D56A0000}"/>
    <cellStyle name="bb 19 25" xfId="23684" xr:uid="{00000000-0005-0000-0000-0000D66A0000}"/>
    <cellStyle name="bb 19 26" xfId="20734" xr:uid="{00000000-0005-0000-0000-0000D76A0000}"/>
    <cellStyle name="bb 19 27" xfId="20675" xr:uid="{00000000-0005-0000-0000-0000D86A0000}"/>
    <cellStyle name="bb 19 28" xfId="9591" xr:uid="{00000000-0005-0000-0000-0000D96A0000}"/>
    <cellStyle name="bb 19 3" xfId="2956" xr:uid="{00000000-0005-0000-0000-0000DA6A0000}"/>
    <cellStyle name="bb 19 3 10" xfId="24617" xr:uid="{00000000-0005-0000-0000-0000DB6A0000}"/>
    <cellStyle name="bb 19 3 11" xfId="19875" xr:uid="{00000000-0005-0000-0000-0000DC6A0000}"/>
    <cellStyle name="bb 19 3 12" xfId="30041" xr:uid="{00000000-0005-0000-0000-0000DD6A0000}"/>
    <cellStyle name="bb 19 3 13" xfId="26765" xr:uid="{00000000-0005-0000-0000-0000DE6A0000}"/>
    <cellStyle name="bb 19 3 14" xfId="9624" xr:uid="{00000000-0005-0000-0000-0000DF6A0000}"/>
    <cellStyle name="bb 19 3 15" xfId="27836" xr:uid="{00000000-0005-0000-0000-0000E06A0000}"/>
    <cellStyle name="bb 19 3 2" xfId="2957" xr:uid="{00000000-0005-0000-0000-0000E16A0000}"/>
    <cellStyle name="bb 19 3 3" xfId="11140" xr:uid="{00000000-0005-0000-0000-0000E26A0000}"/>
    <cellStyle name="bb 19 3 4" xfId="24019" xr:uid="{00000000-0005-0000-0000-0000E36A0000}"/>
    <cellStyle name="bb 19 3 5" xfId="23258" xr:uid="{00000000-0005-0000-0000-0000E46A0000}"/>
    <cellStyle name="bb 19 3 6" xfId="27526" xr:uid="{00000000-0005-0000-0000-0000E56A0000}"/>
    <cellStyle name="bb 19 3 7" xfId="24524" xr:uid="{00000000-0005-0000-0000-0000E66A0000}"/>
    <cellStyle name="bb 19 3 8" xfId="28736" xr:uid="{00000000-0005-0000-0000-0000E76A0000}"/>
    <cellStyle name="bb 19 3 9" xfId="19164" xr:uid="{00000000-0005-0000-0000-0000E86A0000}"/>
    <cellStyle name="bb 19 4" xfId="2958" xr:uid="{00000000-0005-0000-0000-0000E96A0000}"/>
    <cellStyle name="bb 19 4 10" xfId="24193" xr:uid="{00000000-0005-0000-0000-0000EA6A0000}"/>
    <cellStyle name="bb 19 4 11" xfId="13383" xr:uid="{00000000-0005-0000-0000-0000EB6A0000}"/>
    <cellStyle name="bb 19 4 12" xfId="24933" xr:uid="{00000000-0005-0000-0000-0000EC6A0000}"/>
    <cellStyle name="bb 19 4 13" xfId="23194" xr:uid="{00000000-0005-0000-0000-0000ED6A0000}"/>
    <cellStyle name="bb 19 4 14" xfId="20762" xr:uid="{00000000-0005-0000-0000-0000EE6A0000}"/>
    <cellStyle name="bb 19 4 2" xfId="10982" xr:uid="{00000000-0005-0000-0000-0000EF6A0000}"/>
    <cellStyle name="bb 19 4 3" xfId="23896" xr:uid="{00000000-0005-0000-0000-0000F06A0000}"/>
    <cellStyle name="bb 19 4 4" xfId="24822" xr:uid="{00000000-0005-0000-0000-0000F16A0000}"/>
    <cellStyle name="bb 19 4 5" xfId="28648" xr:uid="{00000000-0005-0000-0000-0000F26A0000}"/>
    <cellStyle name="bb 19 4 6" xfId="23036" xr:uid="{00000000-0005-0000-0000-0000F36A0000}"/>
    <cellStyle name="bb 19 4 7" xfId="9460" xr:uid="{00000000-0005-0000-0000-0000F46A0000}"/>
    <cellStyle name="bb 19 4 8" xfId="20826" xr:uid="{00000000-0005-0000-0000-0000F56A0000}"/>
    <cellStyle name="bb 19 4 9" xfId="30936" xr:uid="{00000000-0005-0000-0000-0000F66A0000}"/>
    <cellStyle name="bb 19 5" xfId="2959" xr:uid="{00000000-0005-0000-0000-0000F76A0000}"/>
    <cellStyle name="bb 19 5 10" xfId="27585" xr:uid="{00000000-0005-0000-0000-0000F86A0000}"/>
    <cellStyle name="bb 19 5 11" xfId="23062" xr:uid="{00000000-0005-0000-0000-0000F96A0000}"/>
    <cellStyle name="bb 19 5 12" xfId="23153" xr:uid="{00000000-0005-0000-0000-0000FA6A0000}"/>
    <cellStyle name="bb 19 5 13" xfId="30335" xr:uid="{00000000-0005-0000-0000-0000FB6A0000}"/>
    <cellStyle name="bb 19 5 14" xfId="31975" xr:uid="{00000000-0005-0000-0000-0000FC6A0000}"/>
    <cellStyle name="bb 19 5 2" xfId="11465" xr:uid="{00000000-0005-0000-0000-0000FD6A0000}"/>
    <cellStyle name="bb 19 5 3" xfId="24265" xr:uid="{00000000-0005-0000-0000-0000FE6A0000}"/>
    <cellStyle name="bb 19 5 4" xfId="27314" xr:uid="{00000000-0005-0000-0000-0000FF6A0000}"/>
    <cellStyle name="bb 19 5 5" xfId="24745" xr:uid="{00000000-0005-0000-0000-0000006B0000}"/>
    <cellStyle name="bb 19 5 6" xfId="25851" xr:uid="{00000000-0005-0000-0000-0000016B0000}"/>
    <cellStyle name="bb 19 5 7" xfId="19943" xr:uid="{00000000-0005-0000-0000-0000026B0000}"/>
    <cellStyle name="bb 19 5 8" xfId="19060" xr:uid="{00000000-0005-0000-0000-0000036B0000}"/>
    <cellStyle name="bb 19 5 9" xfId="13439" xr:uid="{00000000-0005-0000-0000-0000046B0000}"/>
    <cellStyle name="bb 19 6" xfId="2960" xr:uid="{00000000-0005-0000-0000-0000056B0000}"/>
    <cellStyle name="bb 19 6 10" xfId="36855" xr:uid="{00000000-0005-0000-0000-0000066B0000}"/>
    <cellStyle name="bb 19 6 11" xfId="38104" xr:uid="{00000000-0005-0000-0000-0000076B0000}"/>
    <cellStyle name="bb 19 6 12" xfId="39255" xr:uid="{00000000-0005-0000-0000-0000086B0000}"/>
    <cellStyle name="bb 19 6 13" xfId="40300" xr:uid="{00000000-0005-0000-0000-0000096B0000}"/>
    <cellStyle name="bb 19 6 14" xfId="41206" xr:uid="{00000000-0005-0000-0000-00000A6B0000}"/>
    <cellStyle name="bb 19 6 2" xfId="12006" xr:uid="{00000000-0005-0000-0000-00000B6B0000}"/>
    <cellStyle name="bb 19 6 3" xfId="24686" xr:uid="{00000000-0005-0000-0000-00000C6B0000}"/>
    <cellStyle name="bb 19 6 4" xfId="24861" xr:uid="{00000000-0005-0000-0000-00000D6B0000}"/>
    <cellStyle name="bb 19 6 5" xfId="29090" xr:uid="{00000000-0005-0000-0000-00000E6B0000}"/>
    <cellStyle name="bb 19 6 6" xfId="30998" xr:uid="{00000000-0005-0000-0000-00000F6B0000}"/>
    <cellStyle name="bb 19 6 7" xfId="32621" xr:uid="{00000000-0005-0000-0000-0000106B0000}"/>
    <cellStyle name="bb 19 6 8" xfId="34101" xr:uid="{00000000-0005-0000-0000-0000116B0000}"/>
    <cellStyle name="bb 19 6 9" xfId="35514" xr:uid="{00000000-0005-0000-0000-0000126B0000}"/>
    <cellStyle name="bb 19 7" xfId="2961" xr:uid="{00000000-0005-0000-0000-0000136B0000}"/>
    <cellStyle name="bb 19 7 10" xfId="23340" xr:uid="{00000000-0005-0000-0000-0000146B0000}"/>
    <cellStyle name="bb 19 7 11" xfId="27004" xr:uid="{00000000-0005-0000-0000-0000156B0000}"/>
    <cellStyle name="bb 19 7 12" xfId="3214" xr:uid="{00000000-0005-0000-0000-0000166B0000}"/>
    <cellStyle name="bb 19 7 13" xfId="23633" xr:uid="{00000000-0005-0000-0000-0000176B0000}"/>
    <cellStyle name="bb 19 7 14" xfId="24517" xr:uid="{00000000-0005-0000-0000-0000186B0000}"/>
    <cellStyle name="bb 19 7 2" xfId="12648" xr:uid="{00000000-0005-0000-0000-0000196B0000}"/>
    <cellStyle name="bb 19 7 3" xfId="25155" xr:uid="{00000000-0005-0000-0000-00001A6B0000}"/>
    <cellStyle name="bb 19 7 4" xfId="23135" xr:uid="{00000000-0005-0000-0000-00001B6B0000}"/>
    <cellStyle name="bb 19 7 5" xfId="28046" xr:uid="{00000000-0005-0000-0000-00001C6B0000}"/>
    <cellStyle name="bb 19 7 6" xfId="24294" xr:uid="{00000000-0005-0000-0000-00001D6B0000}"/>
    <cellStyle name="bb 19 7 7" xfId="27067" xr:uid="{00000000-0005-0000-0000-00001E6B0000}"/>
    <cellStyle name="bb 19 7 8" xfId="21516" xr:uid="{00000000-0005-0000-0000-00001F6B0000}"/>
    <cellStyle name="bb 19 7 9" xfId="24133" xr:uid="{00000000-0005-0000-0000-0000206B0000}"/>
    <cellStyle name="bb 19 8" xfId="2962" xr:uid="{00000000-0005-0000-0000-0000216B0000}"/>
    <cellStyle name="bb 19 8 10" xfId="32905" xr:uid="{00000000-0005-0000-0000-0000226B0000}"/>
    <cellStyle name="bb 19 8 11" xfId="34378" xr:uid="{00000000-0005-0000-0000-0000236B0000}"/>
    <cellStyle name="bb 19 8 12" xfId="35777" xr:uid="{00000000-0005-0000-0000-0000246B0000}"/>
    <cellStyle name="bb 19 8 13" xfId="37108" xr:uid="{00000000-0005-0000-0000-0000256B0000}"/>
    <cellStyle name="bb 19 8 14" xfId="38340" xr:uid="{00000000-0005-0000-0000-0000266B0000}"/>
    <cellStyle name="bb 19 8 2" xfId="13052" xr:uid="{00000000-0005-0000-0000-0000276B0000}"/>
    <cellStyle name="bb 19 8 3" xfId="25476" xr:uid="{00000000-0005-0000-0000-0000286B0000}"/>
    <cellStyle name="bb 19 8 4" xfId="28324" xr:uid="{00000000-0005-0000-0000-0000296B0000}"/>
    <cellStyle name="bb 19 8 5" xfId="25695" xr:uid="{00000000-0005-0000-0000-00002A6B0000}"/>
    <cellStyle name="bb 19 8 6" xfId="25544" xr:uid="{00000000-0005-0000-0000-00002B6B0000}"/>
    <cellStyle name="bb 19 8 7" xfId="25209" xr:uid="{00000000-0005-0000-0000-00002C6B0000}"/>
    <cellStyle name="bb 19 8 8" xfId="23154" xr:uid="{00000000-0005-0000-0000-00002D6B0000}"/>
    <cellStyle name="bb 19 8 9" xfId="31290" xr:uid="{00000000-0005-0000-0000-00002E6B0000}"/>
    <cellStyle name="bb 19 9" xfId="2963" xr:uid="{00000000-0005-0000-0000-00002F6B0000}"/>
    <cellStyle name="bb 19 9 10" xfId="38169" xr:uid="{00000000-0005-0000-0000-0000306B0000}"/>
    <cellStyle name="bb 19 9 11" xfId="39315" xr:uid="{00000000-0005-0000-0000-0000316B0000}"/>
    <cellStyle name="bb 19 9 12" xfId="40355" xr:uid="{00000000-0005-0000-0000-0000326B0000}"/>
    <cellStyle name="bb 19 9 13" xfId="41250" xr:uid="{00000000-0005-0000-0000-0000336B0000}"/>
    <cellStyle name="bb 19 9 14" xfId="42012" xr:uid="{00000000-0005-0000-0000-0000346B0000}"/>
    <cellStyle name="bb 19 9 2" xfId="11944" xr:uid="{00000000-0005-0000-0000-0000356B0000}"/>
    <cellStyle name="bb 19 9 3" xfId="24640" xr:uid="{00000000-0005-0000-0000-0000366B0000}"/>
    <cellStyle name="bb 19 9 4" xfId="29485" xr:uid="{00000000-0005-0000-0000-0000376B0000}"/>
    <cellStyle name="bb 19 9 5" xfId="31078" xr:uid="{00000000-0005-0000-0000-0000386B0000}"/>
    <cellStyle name="bb 19 9 6" xfId="32700" xr:uid="{00000000-0005-0000-0000-0000396B0000}"/>
    <cellStyle name="bb 19 9 7" xfId="34176" xr:uid="{00000000-0005-0000-0000-00003A6B0000}"/>
    <cellStyle name="bb 19 9 8" xfId="35584" xr:uid="{00000000-0005-0000-0000-00003B6B0000}"/>
    <cellStyle name="bb 19 9 9" xfId="36924" xr:uid="{00000000-0005-0000-0000-00003C6B0000}"/>
    <cellStyle name="bb 2" xfId="2964" xr:uid="{00000000-0005-0000-0000-00003D6B0000}"/>
    <cellStyle name="bb 2 2" xfId="42888" xr:uid="{00000000-0005-0000-0000-00003E6B0000}"/>
    <cellStyle name="bb 2 3" xfId="42926" xr:uid="{00000000-0005-0000-0000-00003F6B0000}"/>
    <cellStyle name="bb 2 4" xfId="42954" xr:uid="{00000000-0005-0000-0000-0000406B0000}"/>
    <cellStyle name="bb 20" xfId="2965" xr:uid="{00000000-0005-0000-0000-0000416B0000}"/>
    <cellStyle name="bb 20 10" xfId="2966" xr:uid="{00000000-0005-0000-0000-0000426B0000}"/>
    <cellStyle name="bb 20 11" xfId="2967" xr:uid="{00000000-0005-0000-0000-0000436B0000}"/>
    <cellStyle name="bb 20 11 10" xfId="30514" xr:uid="{00000000-0005-0000-0000-0000446B0000}"/>
    <cellStyle name="bb 20 11 11" xfId="32149" xr:uid="{00000000-0005-0000-0000-0000456B0000}"/>
    <cellStyle name="bb 20 11 12" xfId="33659" xr:uid="{00000000-0005-0000-0000-0000466B0000}"/>
    <cellStyle name="bb 20 11 13" xfId="35093" xr:uid="{00000000-0005-0000-0000-0000476B0000}"/>
    <cellStyle name="bb 20 11 14" xfId="36456" xr:uid="{00000000-0005-0000-0000-0000486B0000}"/>
    <cellStyle name="bb 20 11 2" xfId="14113" xr:uid="{00000000-0005-0000-0000-0000496B0000}"/>
    <cellStyle name="bb 20 11 3" xfId="26406" xr:uid="{00000000-0005-0000-0000-00004A6B0000}"/>
    <cellStyle name="bb 20 11 4" xfId="19625" xr:uid="{00000000-0005-0000-0000-00004B6B0000}"/>
    <cellStyle name="bb 20 11 5" xfId="24203" xr:uid="{00000000-0005-0000-0000-00004C6B0000}"/>
    <cellStyle name="bb 20 11 6" xfId="29335" xr:uid="{00000000-0005-0000-0000-00004D6B0000}"/>
    <cellStyle name="bb 20 11 7" xfId="22233" xr:uid="{00000000-0005-0000-0000-00004E6B0000}"/>
    <cellStyle name="bb 20 11 8" xfId="22503" xr:uid="{00000000-0005-0000-0000-00004F6B0000}"/>
    <cellStyle name="bb 20 11 9" xfId="28983" xr:uid="{00000000-0005-0000-0000-0000506B0000}"/>
    <cellStyle name="bb 20 12" xfId="2968" xr:uid="{00000000-0005-0000-0000-0000516B0000}"/>
    <cellStyle name="bb 20 12 10" xfId="24908" xr:uid="{00000000-0005-0000-0000-0000526B0000}"/>
    <cellStyle name="bb 20 12 11" xfId="27587" xr:uid="{00000000-0005-0000-0000-0000536B0000}"/>
    <cellStyle name="bb 20 12 12" xfId="24870" xr:uid="{00000000-0005-0000-0000-0000546B0000}"/>
    <cellStyle name="bb 20 12 13" xfId="30103" xr:uid="{00000000-0005-0000-0000-0000556B0000}"/>
    <cellStyle name="bb 20 12 14" xfId="25693" xr:uid="{00000000-0005-0000-0000-0000566B0000}"/>
    <cellStyle name="bb 20 12 2" xfId="14557" xr:uid="{00000000-0005-0000-0000-0000576B0000}"/>
    <cellStyle name="bb 20 12 3" xfId="26747" xr:uid="{00000000-0005-0000-0000-0000586B0000}"/>
    <cellStyle name="bb 20 12 4" xfId="9669" xr:uid="{00000000-0005-0000-0000-0000596B0000}"/>
    <cellStyle name="bb 20 12 5" xfId="23714" xr:uid="{00000000-0005-0000-0000-00005A6B0000}"/>
    <cellStyle name="bb 20 12 6" xfId="20414" xr:uid="{00000000-0005-0000-0000-00005B6B0000}"/>
    <cellStyle name="bb 20 12 7" xfId="20083" xr:uid="{00000000-0005-0000-0000-00005C6B0000}"/>
    <cellStyle name="bb 20 12 8" xfId="26952" xr:uid="{00000000-0005-0000-0000-00005D6B0000}"/>
    <cellStyle name="bb 20 12 9" xfId="3208" xr:uid="{00000000-0005-0000-0000-00005E6B0000}"/>
    <cellStyle name="bb 20 13" xfId="2969" xr:uid="{00000000-0005-0000-0000-00005F6B0000}"/>
    <cellStyle name="bb 20 13 10" xfId="22438" xr:uid="{00000000-0005-0000-0000-0000606B0000}"/>
    <cellStyle name="bb 20 13 11" xfId="24494" xr:uid="{00000000-0005-0000-0000-0000616B0000}"/>
    <cellStyle name="bb 20 13 12" xfId="23277" xr:uid="{00000000-0005-0000-0000-0000626B0000}"/>
    <cellStyle name="bb 20 13 13" xfId="27971" xr:uid="{00000000-0005-0000-0000-0000636B0000}"/>
    <cellStyle name="bb 20 13 14" xfId="24402" xr:uid="{00000000-0005-0000-0000-0000646B0000}"/>
    <cellStyle name="bb 20 13 2" xfId="14752" xr:uid="{00000000-0005-0000-0000-0000656B0000}"/>
    <cellStyle name="bb 20 13 3" xfId="26884" xr:uid="{00000000-0005-0000-0000-0000666B0000}"/>
    <cellStyle name="bb 20 13 4" xfId="13451" xr:uid="{00000000-0005-0000-0000-0000676B0000}"/>
    <cellStyle name="bb 20 13 5" xfId="28288" xr:uid="{00000000-0005-0000-0000-0000686B0000}"/>
    <cellStyle name="bb 20 13 6" xfId="22841" xr:uid="{00000000-0005-0000-0000-0000696B0000}"/>
    <cellStyle name="bb 20 13 7" xfId="19313" xr:uid="{00000000-0005-0000-0000-00006A6B0000}"/>
    <cellStyle name="bb 20 13 8" xfId="26932" xr:uid="{00000000-0005-0000-0000-00006B6B0000}"/>
    <cellStyle name="bb 20 13 9" xfId="13408" xr:uid="{00000000-0005-0000-0000-00006C6B0000}"/>
    <cellStyle name="bb 20 14" xfId="2970" xr:uid="{00000000-0005-0000-0000-00006D6B0000}"/>
    <cellStyle name="bb 20 14 10" xfId="36373" xr:uid="{00000000-0005-0000-0000-00006E6B0000}"/>
    <cellStyle name="bb 20 14 11" xfId="37663" xr:uid="{00000000-0005-0000-0000-00006F6B0000}"/>
    <cellStyle name="bb 20 14 12" xfId="38851" xr:uid="{00000000-0005-0000-0000-0000706B0000}"/>
    <cellStyle name="bb 20 14 13" xfId="39937" xr:uid="{00000000-0005-0000-0000-0000716B0000}"/>
    <cellStyle name="bb 20 14 14" xfId="40899" xr:uid="{00000000-0005-0000-0000-0000726B0000}"/>
    <cellStyle name="bb 20 14 2" xfId="15309" xr:uid="{00000000-0005-0000-0000-0000736B0000}"/>
    <cellStyle name="bb 20 14 3" xfId="27302" xr:uid="{00000000-0005-0000-0000-0000746B0000}"/>
    <cellStyle name="bb 20 14 4" xfId="23975" xr:uid="{00000000-0005-0000-0000-0000756B0000}"/>
    <cellStyle name="bb 20 14 5" xfId="19142" xr:uid="{00000000-0005-0000-0000-0000766B0000}"/>
    <cellStyle name="bb 20 14 6" xfId="30411" xr:uid="{00000000-0005-0000-0000-0000776B0000}"/>
    <cellStyle name="bb 20 14 7" xfId="32050" xr:uid="{00000000-0005-0000-0000-0000786B0000}"/>
    <cellStyle name="bb 20 14 8" xfId="33564" xr:uid="{00000000-0005-0000-0000-0000796B0000}"/>
    <cellStyle name="bb 20 14 9" xfId="35005" xr:uid="{00000000-0005-0000-0000-00007A6B0000}"/>
    <cellStyle name="bb 20 15" xfId="2971" xr:uid="{00000000-0005-0000-0000-00007B6B0000}"/>
    <cellStyle name="bb 20 15 10" xfId="27747" xr:uid="{00000000-0005-0000-0000-00007C6B0000}"/>
    <cellStyle name="bb 20 15 11" xfId="9564" xr:uid="{00000000-0005-0000-0000-00007D6B0000}"/>
    <cellStyle name="bb 20 15 12" xfId="28759" xr:uid="{00000000-0005-0000-0000-00007E6B0000}"/>
    <cellStyle name="bb 20 15 13" xfId="30303" xr:uid="{00000000-0005-0000-0000-00007F6B0000}"/>
    <cellStyle name="bb 20 15 14" xfId="31944" xr:uid="{00000000-0005-0000-0000-0000806B0000}"/>
    <cellStyle name="bb 20 15 2" xfId="15358" xr:uid="{00000000-0005-0000-0000-0000816B0000}"/>
    <cellStyle name="bb 20 15 3" xfId="27341" xr:uid="{00000000-0005-0000-0000-0000826B0000}"/>
    <cellStyle name="bb 20 15 4" xfId="23894" xr:uid="{00000000-0005-0000-0000-0000836B0000}"/>
    <cellStyle name="bb 20 15 5" xfId="25008" xr:uid="{00000000-0005-0000-0000-0000846B0000}"/>
    <cellStyle name="bb 20 15 6" xfId="9610" xr:uid="{00000000-0005-0000-0000-0000856B0000}"/>
    <cellStyle name="bb 20 15 7" xfId="23716" xr:uid="{00000000-0005-0000-0000-0000866B0000}"/>
    <cellStyle name="bb 20 15 8" xfId="20174" xr:uid="{00000000-0005-0000-0000-0000876B0000}"/>
    <cellStyle name="bb 20 15 9" xfId="24720" xr:uid="{00000000-0005-0000-0000-0000886B0000}"/>
    <cellStyle name="bb 20 16" xfId="8084" xr:uid="{00000000-0005-0000-0000-0000896B0000}"/>
    <cellStyle name="bb 20 17" xfId="21573" xr:uid="{00000000-0005-0000-0000-00008A6B0000}"/>
    <cellStyle name="bb 20 18" xfId="21074" xr:uid="{00000000-0005-0000-0000-00008B6B0000}"/>
    <cellStyle name="bb 20 19" xfId="21226" xr:uid="{00000000-0005-0000-0000-00008C6B0000}"/>
    <cellStyle name="bb 20 2" xfId="2972" xr:uid="{00000000-0005-0000-0000-00008D6B0000}"/>
    <cellStyle name="bb 20 20" xfId="23051" xr:uid="{00000000-0005-0000-0000-00008E6B0000}"/>
    <cellStyle name="bb 20 21" xfId="21219" xr:uid="{00000000-0005-0000-0000-00008F6B0000}"/>
    <cellStyle name="bb 20 22" xfId="21173" xr:uid="{00000000-0005-0000-0000-0000906B0000}"/>
    <cellStyle name="bb 20 23" xfId="21213" xr:uid="{00000000-0005-0000-0000-0000916B0000}"/>
    <cellStyle name="bb 20 24" xfId="21178" xr:uid="{00000000-0005-0000-0000-0000926B0000}"/>
    <cellStyle name="bb 20 25" xfId="21208" xr:uid="{00000000-0005-0000-0000-0000936B0000}"/>
    <cellStyle name="bb 20 26" xfId="21183" xr:uid="{00000000-0005-0000-0000-0000946B0000}"/>
    <cellStyle name="bb 20 27" xfId="21204" xr:uid="{00000000-0005-0000-0000-0000956B0000}"/>
    <cellStyle name="bb 20 28" xfId="21186" xr:uid="{00000000-0005-0000-0000-0000966B0000}"/>
    <cellStyle name="bb 20 3" xfId="2973" xr:uid="{00000000-0005-0000-0000-0000976B0000}"/>
    <cellStyle name="bb 20 3 10" xfId="21166" xr:uid="{00000000-0005-0000-0000-0000986B0000}"/>
    <cellStyle name="bb 20 3 11" xfId="26340" xr:uid="{00000000-0005-0000-0000-0000996B0000}"/>
    <cellStyle name="bb 20 3 12" xfId="26568" xr:uid="{00000000-0005-0000-0000-00009A6B0000}"/>
    <cellStyle name="bb 20 3 13" xfId="21423" xr:uid="{00000000-0005-0000-0000-00009B6B0000}"/>
    <cellStyle name="bb 20 3 14" xfId="22997" xr:uid="{00000000-0005-0000-0000-00009C6B0000}"/>
    <cellStyle name="bb 20 3 15" xfId="26995" xr:uid="{00000000-0005-0000-0000-00009D6B0000}"/>
    <cellStyle name="bb 20 3 2" xfId="2974" xr:uid="{00000000-0005-0000-0000-00009E6B0000}"/>
    <cellStyle name="bb 20 3 3" xfId="11171" xr:uid="{00000000-0005-0000-0000-00009F6B0000}"/>
    <cellStyle name="bb 20 3 4" xfId="24045" xr:uid="{00000000-0005-0000-0000-0000A06B0000}"/>
    <cellStyle name="bb 20 3 5" xfId="23254" xr:uid="{00000000-0005-0000-0000-0000A16B0000}"/>
    <cellStyle name="bb 20 3 6" xfId="24823" xr:uid="{00000000-0005-0000-0000-0000A26B0000}"/>
    <cellStyle name="bb 20 3 7" xfId="22317" xr:uid="{00000000-0005-0000-0000-0000A36B0000}"/>
    <cellStyle name="bb 20 3 8" xfId="7814" xr:uid="{00000000-0005-0000-0000-0000A46B0000}"/>
    <cellStyle name="bb 20 3 9" xfId="21229" xr:uid="{00000000-0005-0000-0000-0000A56B0000}"/>
    <cellStyle name="bb 20 4" xfId="2975" xr:uid="{00000000-0005-0000-0000-0000A66B0000}"/>
    <cellStyle name="bb 20 4 10" xfId="37665" xr:uid="{00000000-0005-0000-0000-0000A76B0000}"/>
    <cellStyle name="bb 20 4 11" xfId="38853" xr:uid="{00000000-0005-0000-0000-0000A86B0000}"/>
    <cellStyle name="bb 20 4 12" xfId="39938" xr:uid="{00000000-0005-0000-0000-0000A96B0000}"/>
    <cellStyle name="bb 20 4 13" xfId="40900" xr:uid="{00000000-0005-0000-0000-0000AA6B0000}"/>
    <cellStyle name="bb 20 4 14" xfId="41713" xr:uid="{00000000-0005-0000-0000-0000AB6B0000}"/>
    <cellStyle name="bb 20 4 2" xfId="11117" xr:uid="{00000000-0005-0000-0000-0000AC6B0000}"/>
    <cellStyle name="bb 20 4 3" xfId="24000" xr:uid="{00000000-0005-0000-0000-0000AD6B0000}"/>
    <cellStyle name="bb 20 4 4" xfId="28802" xr:uid="{00000000-0005-0000-0000-0000AE6B0000}"/>
    <cellStyle name="bb 20 4 5" xfId="30413" xr:uid="{00000000-0005-0000-0000-0000AF6B0000}"/>
    <cellStyle name="bb 20 4 6" xfId="32052" xr:uid="{00000000-0005-0000-0000-0000B06B0000}"/>
    <cellStyle name="bb 20 4 7" xfId="33566" xr:uid="{00000000-0005-0000-0000-0000B16B0000}"/>
    <cellStyle name="bb 20 4 8" xfId="35007" xr:uid="{00000000-0005-0000-0000-0000B26B0000}"/>
    <cellStyle name="bb 20 4 9" xfId="36375" xr:uid="{00000000-0005-0000-0000-0000B36B0000}"/>
    <cellStyle name="bb 20 5" xfId="2976" xr:uid="{00000000-0005-0000-0000-0000B46B0000}"/>
    <cellStyle name="bb 20 5 10" xfId="36930" xr:uid="{00000000-0005-0000-0000-0000B56B0000}"/>
    <cellStyle name="bb 20 5 11" xfId="38175" xr:uid="{00000000-0005-0000-0000-0000B66B0000}"/>
    <cellStyle name="bb 20 5 12" xfId="39320" xr:uid="{00000000-0005-0000-0000-0000B76B0000}"/>
    <cellStyle name="bb 20 5 13" xfId="40359" xr:uid="{00000000-0005-0000-0000-0000B86B0000}"/>
    <cellStyle name="bb 20 5 14" xfId="41253" xr:uid="{00000000-0005-0000-0000-0000B96B0000}"/>
    <cellStyle name="bb 20 5 2" xfId="11496" xr:uid="{00000000-0005-0000-0000-0000BA6B0000}"/>
    <cellStyle name="bb 20 5 3" xfId="24290" xr:uid="{00000000-0005-0000-0000-0000BB6B0000}"/>
    <cellStyle name="bb 20 5 4" xfId="26293" xr:uid="{00000000-0005-0000-0000-0000BC6B0000}"/>
    <cellStyle name="bb 20 5 5" xfId="9556" xr:uid="{00000000-0005-0000-0000-0000BD6B0000}"/>
    <cellStyle name="bb 20 5 6" xfId="20087" xr:uid="{00000000-0005-0000-0000-0000BE6B0000}"/>
    <cellStyle name="bb 20 5 7" xfId="32706" xr:uid="{00000000-0005-0000-0000-0000BF6B0000}"/>
    <cellStyle name="bb 20 5 8" xfId="34182" xr:uid="{00000000-0005-0000-0000-0000C06B0000}"/>
    <cellStyle name="bb 20 5 9" xfId="35590" xr:uid="{00000000-0005-0000-0000-0000C16B0000}"/>
    <cellStyle name="bb 20 6" xfId="2977" xr:uid="{00000000-0005-0000-0000-0000C26B0000}"/>
    <cellStyle name="bb 20 6 10" xfId="19699" xr:uid="{00000000-0005-0000-0000-0000C36B0000}"/>
    <cellStyle name="bb 20 6 11" xfId="28054" xr:uid="{00000000-0005-0000-0000-0000C46B0000}"/>
    <cellStyle name="bb 20 6 12" xfId="25877" xr:uid="{00000000-0005-0000-0000-0000C56B0000}"/>
    <cellStyle name="bb 20 6 13" xfId="19245" xr:uid="{00000000-0005-0000-0000-0000C66B0000}"/>
    <cellStyle name="bb 20 6 14" xfId="26864" xr:uid="{00000000-0005-0000-0000-0000C76B0000}"/>
    <cellStyle name="bb 20 6 2" xfId="12037" xr:uid="{00000000-0005-0000-0000-0000C86B0000}"/>
    <cellStyle name="bb 20 6 3" xfId="24712" xr:uid="{00000000-0005-0000-0000-0000C96B0000}"/>
    <cellStyle name="bb 20 6 4" xfId="25405" xr:uid="{00000000-0005-0000-0000-0000CA6B0000}"/>
    <cellStyle name="bb 20 6 5" xfId="28865" xr:uid="{00000000-0005-0000-0000-0000CB6B0000}"/>
    <cellStyle name="bb 20 6 6" xfId="23448" xr:uid="{00000000-0005-0000-0000-0000CC6B0000}"/>
    <cellStyle name="bb 20 6 7" xfId="29273" xr:uid="{00000000-0005-0000-0000-0000CD6B0000}"/>
    <cellStyle name="bb 20 6 8" xfId="24561" xr:uid="{00000000-0005-0000-0000-0000CE6B0000}"/>
    <cellStyle name="bb 20 6 9" xfId="27880" xr:uid="{00000000-0005-0000-0000-0000CF6B0000}"/>
    <cellStyle name="bb 20 7" xfId="2978" xr:uid="{00000000-0005-0000-0000-0000D06B0000}"/>
    <cellStyle name="bb 20 7 10" xfId="23401" xr:uid="{00000000-0005-0000-0000-0000D16B0000}"/>
    <cellStyle name="bb 20 7 11" xfId="21618" xr:uid="{00000000-0005-0000-0000-0000D26B0000}"/>
    <cellStyle name="bb 20 7 12" xfId="31554" xr:uid="{00000000-0005-0000-0000-0000D36B0000}"/>
    <cellStyle name="bb 20 7 13" xfId="33160" xr:uid="{00000000-0005-0000-0000-0000D46B0000}"/>
    <cellStyle name="bb 20 7 14" xfId="34620" xr:uid="{00000000-0005-0000-0000-0000D56B0000}"/>
    <cellStyle name="bb 20 7 2" xfId="12924" xr:uid="{00000000-0005-0000-0000-0000D66B0000}"/>
    <cellStyle name="bb 20 7 3" xfId="25376" xr:uid="{00000000-0005-0000-0000-0000D76B0000}"/>
    <cellStyle name="bb 20 7 4" xfId="19038" xr:uid="{00000000-0005-0000-0000-0000D86B0000}"/>
    <cellStyle name="bb 20 7 5" xfId="21538" xr:uid="{00000000-0005-0000-0000-0000D96B0000}"/>
    <cellStyle name="bb 20 7 6" xfId="28671" xr:uid="{00000000-0005-0000-0000-0000DA6B0000}"/>
    <cellStyle name="bb 20 7 7" xfId="24270" xr:uid="{00000000-0005-0000-0000-0000DB6B0000}"/>
    <cellStyle name="bb 20 7 8" xfId="28038" xr:uid="{00000000-0005-0000-0000-0000DC6B0000}"/>
    <cellStyle name="bb 20 7 9" xfId="29321" xr:uid="{00000000-0005-0000-0000-0000DD6B0000}"/>
    <cellStyle name="bb 20 8" xfId="2979" xr:uid="{00000000-0005-0000-0000-0000DE6B0000}"/>
    <cellStyle name="bb 20 8 10" xfId="28579" xr:uid="{00000000-0005-0000-0000-0000DF6B0000}"/>
    <cellStyle name="bb 20 8 11" xfId="20286" xr:uid="{00000000-0005-0000-0000-0000E06B0000}"/>
    <cellStyle name="bb 20 8 12" xfId="19523" xr:uid="{00000000-0005-0000-0000-0000E16B0000}"/>
    <cellStyle name="bb 20 8 13" xfId="24431" xr:uid="{00000000-0005-0000-0000-0000E26B0000}"/>
    <cellStyle name="bb 20 8 14" xfId="23262" xr:uid="{00000000-0005-0000-0000-0000E36B0000}"/>
    <cellStyle name="bb 20 8 2" xfId="12528" xr:uid="{00000000-0005-0000-0000-0000E46B0000}"/>
    <cellStyle name="bb 20 8 3" xfId="25061" xr:uid="{00000000-0005-0000-0000-0000E56B0000}"/>
    <cellStyle name="bb 20 8 4" xfId="24884" xr:uid="{00000000-0005-0000-0000-0000E66B0000}"/>
    <cellStyle name="bb 20 8 5" xfId="26189" xr:uid="{00000000-0005-0000-0000-0000E76B0000}"/>
    <cellStyle name="bb 20 8 6" xfId="19457" xr:uid="{00000000-0005-0000-0000-0000E86B0000}"/>
    <cellStyle name="bb 20 8 7" xfId="21450" xr:uid="{00000000-0005-0000-0000-0000E96B0000}"/>
    <cellStyle name="bb 20 8 8" xfId="27415" xr:uid="{00000000-0005-0000-0000-0000EA6B0000}"/>
    <cellStyle name="bb 20 8 9" xfId="23827" xr:uid="{00000000-0005-0000-0000-0000EB6B0000}"/>
    <cellStyle name="bb 20 9" xfId="2980" xr:uid="{00000000-0005-0000-0000-0000EC6B0000}"/>
    <cellStyle name="bb 20 9 10" xfId="38528" xr:uid="{00000000-0005-0000-0000-0000ED6B0000}"/>
    <cellStyle name="bb 20 9 11" xfId="39641" xr:uid="{00000000-0005-0000-0000-0000EE6B0000}"/>
    <cellStyle name="bb 20 9 12" xfId="40650" xr:uid="{00000000-0005-0000-0000-0000EF6B0000}"/>
    <cellStyle name="bb 20 9 13" xfId="41502" xr:uid="{00000000-0005-0000-0000-0000F06B0000}"/>
    <cellStyle name="bb 20 9 14" xfId="42213" xr:uid="{00000000-0005-0000-0000-0000F16B0000}"/>
    <cellStyle name="bb 20 9 2" xfId="11937" xr:uid="{00000000-0005-0000-0000-0000F26B0000}"/>
    <cellStyle name="bb 20 9 3" xfId="24635" xr:uid="{00000000-0005-0000-0000-0000F36B0000}"/>
    <cellStyle name="bb 20 9 4" xfId="29949" xr:uid="{00000000-0005-0000-0000-0000F46B0000}"/>
    <cellStyle name="bb 20 9 5" xfId="31525" xr:uid="{00000000-0005-0000-0000-0000F56B0000}"/>
    <cellStyle name="bb 20 9 6" xfId="33135" xr:uid="{00000000-0005-0000-0000-0000F66B0000}"/>
    <cellStyle name="bb 20 9 7" xfId="34599" xr:uid="{00000000-0005-0000-0000-0000F76B0000}"/>
    <cellStyle name="bb 20 9 8" xfId="35989" xr:uid="{00000000-0005-0000-0000-0000F86B0000}"/>
    <cellStyle name="bb 20 9 9" xfId="37306" xr:uid="{00000000-0005-0000-0000-0000F96B0000}"/>
    <cellStyle name="bb 21" xfId="2981" xr:uid="{00000000-0005-0000-0000-0000FA6B0000}"/>
    <cellStyle name="bb 21 10" xfId="31773" xr:uid="{00000000-0005-0000-0000-0000FB6B0000}"/>
    <cellStyle name="bb 21 11" xfId="26323" xr:uid="{00000000-0005-0000-0000-0000FC6B0000}"/>
    <cellStyle name="bb 21 12" xfId="22074" xr:uid="{00000000-0005-0000-0000-0000FD6B0000}"/>
    <cellStyle name="bb 21 13" xfId="25357" xr:uid="{00000000-0005-0000-0000-0000FE6B0000}"/>
    <cellStyle name="bb 21 14" xfId="28944" xr:uid="{00000000-0005-0000-0000-0000FF6B0000}"/>
    <cellStyle name="bb 21 15" xfId="24202" xr:uid="{00000000-0005-0000-0000-0000006C0000}"/>
    <cellStyle name="bb 21 16" xfId="23952" xr:uid="{00000000-0005-0000-0000-0000016C0000}"/>
    <cellStyle name="bb 21 2" xfId="2982" xr:uid="{00000000-0005-0000-0000-0000026C0000}"/>
    <cellStyle name="bb 21 3" xfId="2983" xr:uid="{00000000-0005-0000-0000-0000036C0000}"/>
    <cellStyle name="bb 21 4" xfId="8183" xr:uid="{00000000-0005-0000-0000-0000046C0000}"/>
    <cellStyle name="bb 21 5" xfId="21652" xr:uid="{00000000-0005-0000-0000-0000056C0000}"/>
    <cellStyle name="bb 21 6" xfId="25484" xr:uid="{00000000-0005-0000-0000-0000066C0000}"/>
    <cellStyle name="bb 21 7" xfId="21498" xr:uid="{00000000-0005-0000-0000-0000076C0000}"/>
    <cellStyle name="bb 21 8" xfId="21067" xr:uid="{00000000-0005-0000-0000-0000086C0000}"/>
    <cellStyle name="bb 21 9" xfId="21859" xr:uid="{00000000-0005-0000-0000-0000096C0000}"/>
    <cellStyle name="bb 22" xfId="2984" xr:uid="{00000000-0005-0000-0000-00000A6C0000}"/>
    <cellStyle name="bb 22 10" xfId="2985" xr:uid="{00000000-0005-0000-0000-00000B6C0000}"/>
    <cellStyle name="bb 22 11" xfId="2986" xr:uid="{00000000-0005-0000-0000-00000C6C0000}"/>
    <cellStyle name="bb 22 11 10" xfId="20811" xr:uid="{00000000-0005-0000-0000-00000D6C0000}"/>
    <cellStyle name="bb 22 11 11" xfId="26603" xr:uid="{00000000-0005-0000-0000-00000E6C0000}"/>
    <cellStyle name="bb 22 11 12" xfId="20582" xr:uid="{00000000-0005-0000-0000-00000F6C0000}"/>
    <cellStyle name="bb 22 11 13" xfId="21437" xr:uid="{00000000-0005-0000-0000-0000106C0000}"/>
    <cellStyle name="bb 22 11 14" xfId="28957" xr:uid="{00000000-0005-0000-0000-0000116C0000}"/>
    <cellStyle name="bb 22 11 2" xfId="14160" xr:uid="{00000000-0005-0000-0000-0000126C0000}"/>
    <cellStyle name="bb 22 11 3" xfId="26442" xr:uid="{00000000-0005-0000-0000-0000136C0000}"/>
    <cellStyle name="bb 22 11 4" xfId="13333" xr:uid="{00000000-0005-0000-0000-0000146C0000}"/>
    <cellStyle name="bb 22 11 5" xfId="27582" xr:uid="{00000000-0005-0000-0000-0000156C0000}"/>
    <cellStyle name="bb 22 11 6" xfId="29084" xr:uid="{00000000-0005-0000-0000-0000166C0000}"/>
    <cellStyle name="bb 22 11 7" xfId="20461" xr:uid="{00000000-0005-0000-0000-0000176C0000}"/>
    <cellStyle name="bb 22 11 8" xfId="23184" xr:uid="{00000000-0005-0000-0000-0000186C0000}"/>
    <cellStyle name="bb 22 11 9" xfId="26521" xr:uid="{00000000-0005-0000-0000-0000196C0000}"/>
    <cellStyle name="bb 22 12" xfId="2987" xr:uid="{00000000-0005-0000-0000-00001A6C0000}"/>
    <cellStyle name="bb 22 12 10" xfId="25963" xr:uid="{00000000-0005-0000-0000-00001B6C0000}"/>
    <cellStyle name="bb 22 12 11" xfId="26593" xr:uid="{00000000-0005-0000-0000-00001C6C0000}"/>
    <cellStyle name="bb 22 12 12" xfId="22936" xr:uid="{00000000-0005-0000-0000-00001D6C0000}"/>
    <cellStyle name="bb 22 12 13" xfId="19938" xr:uid="{00000000-0005-0000-0000-00001E6C0000}"/>
    <cellStyle name="bb 22 12 14" xfId="24271" xr:uid="{00000000-0005-0000-0000-00001F6C0000}"/>
    <cellStyle name="bb 22 12 2" xfId="14329" xr:uid="{00000000-0005-0000-0000-0000206C0000}"/>
    <cellStyle name="bb 22 12 3" xfId="26567" xr:uid="{00000000-0005-0000-0000-0000216C0000}"/>
    <cellStyle name="bb 22 12 4" xfId="19553" xr:uid="{00000000-0005-0000-0000-0000226C0000}"/>
    <cellStyle name="bb 22 12 5" xfId="24038" xr:uid="{00000000-0005-0000-0000-0000236C0000}"/>
    <cellStyle name="bb 22 12 6" xfId="28958" xr:uid="{00000000-0005-0000-0000-0000246C0000}"/>
    <cellStyle name="bb 22 12 7" xfId="20532" xr:uid="{00000000-0005-0000-0000-0000256C0000}"/>
    <cellStyle name="bb 22 12 8" xfId="24358" xr:uid="{00000000-0005-0000-0000-0000266C0000}"/>
    <cellStyle name="bb 22 12 9" xfId="19910" xr:uid="{00000000-0005-0000-0000-0000276C0000}"/>
    <cellStyle name="bb 22 13" xfId="2988" xr:uid="{00000000-0005-0000-0000-0000286C0000}"/>
    <cellStyle name="bb 22 13 10" xfId="19753" xr:uid="{00000000-0005-0000-0000-0000296C0000}"/>
    <cellStyle name="bb 22 13 11" xfId="25102" xr:uid="{00000000-0005-0000-0000-00002A6C0000}"/>
    <cellStyle name="bb 22 13 12" xfId="28253" xr:uid="{00000000-0005-0000-0000-00002B6C0000}"/>
    <cellStyle name="bb 22 13 13" xfId="19153" xr:uid="{00000000-0005-0000-0000-00002C6C0000}"/>
    <cellStyle name="bb 22 13 14" xfId="31220" xr:uid="{00000000-0005-0000-0000-00002D6C0000}"/>
    <cellStyle name="bb 22 13 2" xfId="14791" xr:uid="{00000000-0005-0000-0000-00002E6C0000}"/>
    <cellStyle name="bb 22 13 3" xfId="26917" xr:uid="{00000000-0005-0000-0000-00002F6C0000}"/>
    <cellStyle name="bb 22 13 4" xfId="19383" xr:uid="{00000000-0005-0000-0000-0000306C0000}"/>
    <cellStyle name="bb 22 13 5" xfId="24484" xr:uid="{00000000-0005-0000-0000-0000316C0000}"/>
    <cellStyle name="bb 22 13 6" xfId="23276" xr:uid="{00000000-0005-0000-0000-0000326C0000}"/>
    <cellStyle name="bb 22 13 7" xfId="13279" xr:uid="{00000000-0005-0000-0000-0000336C0000}"/>
    <cellStyle name="bb 22 13 8" xfId="27187" xr:uid="{00000000-0005-0000-0000-0000346C0000}"/>
    <cellStyle name="bb 22 13 9" xfId="27313" xr:uid="{00000000-0005-0000-0000-0000356C0000}"/>
    <cellStyle name="bb 22 14" xfId="2989" xr:uid="{00000000-0005-0000-0000-0000366C0000}"/>
    <cellStyle name="bb 22 14 10" xfId="35926" xr:uid="{00000000-0005-0000-0000-0000376C0000}"/>
    <cellStyle name="bb 22 14 11" xfId="37245" xr:uid="{00000000-0005-0000-0000-0000386C0000}"/>
    <cellStyle name="bb 22 14 12" xfId="38468" xr:uid="{00000000-0005-0000-0000-0000396C0000}"/>
    <cellStyle name="bb 22 14 13" xfId="39588" xr:uid="{00000000-0005-0000-0000-00003A6C0000}"/>
    <cellStyle name="bb 22 14 14" xfId="40601" xr:uid="{00000000-0005-0000-0000-00003B6C0000}"/>
    <cellStyle name="bb 22 14 2" xfId="15604" xr:uid="{00000000-0005-0000-0000-00003C6C0000}"/>
    <cellStyle name="bb 22 14 3" xfId="27531" xr:uid="{00000000-0005-0000-0000-00003D6C0000}"/>
    <cellStyle name="bb 22 14 4" xfId="22554" xr:uid="{00000000-0005-0000-0000-00003E6C0000}"/>
    <cellStyle name="bb 22 14 5" xfId="20217" xr:uid="{00000000-0005-0000-0000-00003F6C0000}"/>
    <cellStyle name="bb 22 14 6" xfId="20353" xr:uid="{00000000-0005-0000-0000-0000406C0000}"/>
    <cellStyle name="bb 22 14 7" xfId="31456" xr:uid="{00000000-0005-0000-0000-0000416C0000}"/>
    <cellStyle name="bb 22 14 8" xfId="33067" xr:uid="{00000000-0005-0000-0000-0000426C0000}"/>
    <cellStyle name="bb 22 14 9" xfId="34535" xr:uid="{00000000-0005-0000-0000-0000436C0000}"/>
    <cellStyle name="bb 22 15" xfId="2990" xr:uid="{00000000-0005-0000-0000-0000446C0000}"/>
    <cellStyle name="bb 22 15 10" xfId="35281" xr:uid="{00000000-0005-0000-0000-0000456C0000}"/>
    <cellStyle name="bb 22 15 11" xfId="36633" xr:uid="{00000000-0005-0000-0000-0000466C0000}"/>
    <cellStyle name="bb 22 15 12" xfId="37896" xr:uid="{00000000-0005-0000-0000-0000476C0000}"/>
    <cellStyle name="bb 22 15 13" xfId="39060" xr:uid="{00000000-0005-0000-0000-0000486C0000}"/>
    <cellStyle name="bb 22 15 14" xfId="40125" xr:uid="{00000000-0005-0000-0000-0000496C0000}"/>
    <cellStyle name="bb 22 15 2" xfId="15764" xr:uid="{00000000-0005-0000-0000-00004A6C0000}"/>
    <cellStyle name="bb 22 15 3" xfId="27641" xr:uid="{00000000-0005-0000-0000-00004B6C0000}"/>
    <cellStyle name="bb 22 15 4" xfId="24766" xr:uid="{00000000-0005-0000-0000-00004C6C0000}"/>
    <cellStyle name="bb 22 15 5" xfId="19102" xr:uid="{00000000-0005-0000-0000-00004D6C0000}"/>
    <cellStyle name="bb 22 15 6" xfId="29203" xr:uid="{00000000-0005-0000-0000-00004E6C0000}"/>
    <cellStyle name="bb 22 15 7" xfId="28658" xr:uid="{00000000-0005-0000-0000-00004F6C0000}"/>
    <cellStyle name="bb 22 15 8" xfId="32361" xr:uid="{00000000-0005-0000-0000-0000506C0000}"/>
    <cellStyle name="bb 22 15 9" xfId="33858" xr:uid="{00000000-0005-0000-0000-0000516C0000}"/>
    <cellStyle name="bb 22 16" xfId="8281" xr:uid="{00000000-0005-0000-0000-0000526C0000}"/>
    <cellStyle name="bb 22 17" xfId="21735" xr:uid="{00000000-0005-0000-0000-0000536C0000}"/>
    <cellStyle name="bb 22 18" xfId="21008" xr:uid="{00000000-0005-0000-0000-0000546C0000}"/>
    <cellStyle name="bb 22 19" xfId="27091" xr:uid="{00000000-0005-0000-0000-0000556C0000}"/>
    <cellStyle name="bb 22 2" xfId="2991" xr:uid="{00000000-0005-0000-0000-0000566C0000}"/>
    <cellStyle name="bb 22 20" xfId="9658" xr:uid="{00000000-0005-0000-0000-0000576C0000}"/>
    <cellStyle name="bb 22 21" xfId="30697" xr:uid="{00000000-0005-0000-0000-0000586C0000}"/>
    <cellStyle name="bb 22 22" xfId="32330" xr:uid="{00000000-0005-0000-0000-0000596C0000}"/>
    <cellStyle name="bb 22 23" xfId="33829" xr:uid="{00000000-0005-0000-0000-00005A6C0000}"/>
    <cellStyle name="bb 22 24" xfId="35256" xr:uid="{00000000-0005-0000-0000-00005B6C0000}"/>
    <cellStyle name="bb 22 25" xfId="36610" xr:uid="{00000000-0005-0000-0000-00005C6C0000}"/>
    <cellStyle name="bb 22 26" xfId="37877" xr:uid="{00000000-0005-0000-0000-00005D6C0000}"/>
    <cellStyle name="bb 22 27" xfId="39045" xr:uid="{00000000-0005-0000-0000-00005E6C0000}"/>
    <cellStyle name="bb 22 28" xfId="40113" xr:uid="{00000000-0005-0000-0000-00005F6C0000}"/>
    <cellStyle name="bb 22 3" xfId="2992" xr:uid="{00000000-0005-0000-0000-0000606C0000}"/>
    <cellStyle name="bb 22 3 10" xfId="32645" xr:uid="{00000000-0005-0000-0000-0000616C0000}"/>
    <cellStyle name="bb 22 3 11" xfId="34124" xr:uid="{00000000-0005-0000-0000-0000626C0000}"/>
    <cellStyle name="bb 22 3 12" xfId="35532" xr:uid="{00000000-0005-0000-0000-0000636C0000}"/>
    <cellStyle name="bb 22 3 13" xfId="36872" xr:uid="{00000000-0005-0000-0000-0000646C0000}"/>
    <cellStyle name="bb 22 3 14" xfId="38119" xr:uid="{00000000-0005-0000-0000-0000656C0000}"/>
    <cellStyle name="bb 22 3 15" xfId="39268" xr:uid="{00000000-0005-0000-0000-0000666C0000}"/>
    <cellStyle name="bb 22 3 2" xfId="2993" xr:uid="{00000000-0005-0000-0000-0000676C0000}"/>
    <cellStyle name="bb 22 3 3" xfId="11210" xr:uid="{00000000-0005-0000-0000-0000686C0000}"/>
    <cellStyle name="bb 22 3 4" xfId="24077" xr:uid="{00000000-0005-0000-0000-0000696C0000}"/>
    <cellStyle name="bb 22 3 5" xfId="24375" xr:uid="{00000000-0005-0000-0000-00006A6C0000}"/>
    <cellStyle name="bb 22 3 6" xfId="26276" xr:uid="{00000000-0005-0000-0000-00006B6C0000}"/>
    <cellStyle name="bb 22 3 7" xfId="13263" xr:uid="{00000000-0005-0000-0000-00006C6C0000}"/>
    <cellStyle name="bb 22 3 8" xfId="29508" xr:uid="{00000000-0005-0000-0000-00006D6C0000}"/>
    <cellStyle name="bb 22 3 9" xfId="31023" xr:uid="{00000000-0005-0000-0000-00006E6C0000}"/>
    <cellStyle name="bb 22 4" xfId="2994" xr:uid="{00000000-0005-0000-0000-00006F6C0000}"/>
    <cellStyle name="bb 22 4 10" xfId="25185" xr:uid="{00000000-0005-0000-0000-0000706C0000}"/>
    <cellStyle name="bb 22 4 11" xfId="20283" xr:uid="{00000000-0005-0000-0000-0000716C0000}"/>
    <cellStyle name="bb 22 4 12" xfId="24746" xr:uid="{00000000-0005-0000-0000-0000726C0000}"/>
    <cellStyle name="bb 22 4 13" xfId="22704" xr:uid="{00000000-0005-0000-0000-0000736C0000}"/>
    <cellStyle name="bb 22 4 14" xfId="31787" xr:uid="{00000000-0005-0000-0000-0000746C0000}"/>
    <cellStyle name="bb 22 4 2" xfId="10949" xr:uid="{00000000-0005-0000-0000-0000756C0000}"/>
    <cellStyle name="bb 22 4 3" xfId="23868" xr:uid="{00000000-0005-0000-0000-0000766C0000}"/>
    <cellStyle name="bb 22 4 4" xfId="26618" xr:uid="{00000000-0005-0000-0000-0000776C0000}"/>
    <cellStyle name="bb 22 4 5" xfId="19520" xr:uid="{00000000-0005-0000-0000-0000786C0000}"/>
    <cellStyle name="bb 22 4 6" xfId="25287" xr:uid="{00000000-0005-0000-0000-0000796C0000}"/>
    <cellStyle name="bb 22 4 7" xfId="26614" xr:uid="{00000000-0005-0000-0000-00007A6C0000}"/>
    <cellStyle name="bb 22 4 8" xfId="19498" xr:uid="{00000000-0005-0000-0000-00007B6C0000}"/>
    <cellStyle name="bb 22 4 9" xfId="23856" xr:uid="{00000000-0005-0000-0000-00007C6C0000}"/>
    <cellStyle name="bb 22 5" xfId="2995" xr:uid="{00000000-0005-0000-0000-00007D6C0000}"/>
    <cellStyle name="bb 22 5 10" xfId="31564" xr:uid="{00000000-0005-0000-0000-00007E6C0000}"/>
    <cellStyle name="bb 22 5 11" xfId="33170" xr:uid="{00000000-0005-0000-0000-00007F6C0000}"/>
    <cellStyle name="bb 22 5 12" xfId="34629" xr:uid="{00000000-0005-0000-0000-0000806C0000}"/>
    <cellStyle name="bb 22 5 13" xfId="36018" xr:uid="{00000000-0005-0000-0000-0000816C0000}"/>
    <cellStyle name="bb 22 5 14" xfId="37333" xr:uid="{00000000-0005-0000-0000-0000826C0000}"/>
    <cellStyle name="bb 22 5 2" xfId="11535" xr:uid="{00000000-0005-0000-0000-0000836C0000}"/>
    <cellStyle name="bb 22 5 3" xfId="24319" xr:uid="{00000000-0005-0000-0000-0000846C0000}"/>
    <cellStyle name="bb 22 5 4" xfId="22077" xr:uid="{00000000-0005-0000-0000-0000856C0000}"/>
    <cellStyle name="bb 22 5 5" xfId="20678" xr:uid="{00000000-0005-0000-0000-0000866C0000}"/>
    <cellStyle name="bb 22 5 6" xfId="28266" xr:uid="{00000000-0005-0000-0000-0000876C0000}"/>
    <cellStyle name="bb 22 5 7" xfId="19084" xr:uid="{00000000-0005-0000-0000-0000886C0000}"/>
    <cellStyle name="bb 22 5 8" xfId="22713" xr:uid="{00000000-0005-0000-0000-0000896C0000}"/>
    <cellStyle name="bb 22 5 9" xfId="29740" xr:uid="{00000000-0005-0000-0000-00008A6C0000}"/>
    <cellStyle name="bb 22 6" xfId="2996" xr:uid="{00000000-0005-0000-0000-00008B6C0000}"/>
    <cellStyle name="bb 22 6 10" xfId="29348" xr:uid="{00000000-0005-0000-0000-00008C6C0000}"/>
    <cellStyle name="bb 22 6 11" xfId="30871" xr:uid="{00000000-0005-0000-0000-00008D6C0000}"/>
    <cellStyle name="bb 22 6 12" xfId="32499" xr:uid="{00000000-0005-0000-0000-00008E6C0000}"/>
    <cellStyle name="bb 22 6 13" xfId="33988" xr:uid="{00000000-0005-0000-0000-00008F6C0000}"/>
    <cellStyle name="bb 22 6 14" xfId="35406" xr:uid="{00000000-0005-0000-0000-0000906C0000}"/>
    <cellStyle name="bb 22 6 2" xfId="12084" xr:uid="{00000000-0005-0000-0000-0000916C0000}"/>
    <cellStyle name="bb 22 6 3" xfId="24743" xr:uid="{00000000-0005-0000-0000-0000926C0000}"/>
    <cellStyle name="bb 22 6 4" xfId="25062" xr:uid="{00000000-0005-0000-0000-0000936C0000}"/>
    <cellStyle name="bb 22 6 5" xfId="24469" xr:uid="{00000000-0005-0000-0000-0000946C0000}"/>
    <cellStyle name="bb 22 6 6" xfId="26456" xr:uid="{00000000-0005-0000-0000-0000956C0000}"/>
    <cellStyle name="bb 22 6 7" xfId="27735" xr:uid="{00000000-0005-0000-0000-0000966C0000}"/>
    <cellStyle name="bb 22 6 8" xfId="21930" xr:uid="{00000000-0005-0000-0000-0000976C0000}"/>
    <cellStyle name="bb 22 6 9" xfId="23912" xr:uid="{00000000-0005-0000-0000-0000986C0000}"/>
    <cellStyle name="bb 22 7" xfId="2997" xr:uid="{00000000-0005-0000-0000-0000996C0000}"/>
    <cellStyle name="bb 22 7 10" xfId="35274" xr:uid="{00000000-0005-0000-0000-00009A6C0000}"/>
    <cellStyle name="bb 22 7 11" xfId="36626" xr:uid="{00000000-0005-0000-0000-00009B6C0000}"/>
    <cellStyle name="bb 22 7 12" xfId="37891" xr:uid="{00000000-0005-0000-0000-00009C6C0000}"/>
    <cellStyle name="bb 22 7 13" xfId="39056" xr:uid="{00000000-0005-0000-0000-00009D6C0000}"/>
    <cellStyle name="bb 22 7 14" xfId="40121" xr:uid="{00000000-0005-0000-0000-00009E6C0000}"/>
    <cellStyle name="bb 22 7 2" xfId="12930" xr:uid="{00000000-0005-0000-0000-00009F6C0000}"/>
    <cellStyle name="bb 22 7 3" xfId="25382" xr:uid="{00000000-0005-0000-0000-0000A06C0000}"/>
    <cellStyle name="bb 22 7 4" xfId="26140" xr:uid="{00000000-0005-0000-0000-0000A16C0000}"/>
    <cellStyle name="bb 22 7 5" xfId="19726" xr:uid="{00000000-0005-0000-0000-0000A26C0000}"/>
    <cellStyle name="bb 22 7 6" xfId="29192" xr:uid="{00000000-0005-0000-0000-0000A36C0000}"/>
    <cellStyle name="bb 22 7 7" xfId="30719" xr:uid="{00000000-0005-0000-0000-0000A46C0000}"/>
    <cellStyle name="bb 22 7 8" xfId="32351" xr:uid="{00000000-0005-0000-0000-0000A56C0000}"/>
    <cellStyle name="bb 22 7 9" xfId="33850" xr:uid="{00000000-0005-0000-0000-0000A66C0000}"/>
    <cellStyle name="bb 22 8" xfId="2998" xr:uid="{00000000-0005-0000-0000-0000A76C0000}"/>
    <cellStyle name="bb 22 8 10" xfId="26241" xr:uid="{00000000-0005-0000-0000-0000A86C0000}"/>
    <cellStyle name="bb 22 8 11" xfId="19700" xr:uid="{00000000-0005-0000-0000-0000A96C0000}"/>
    <cellStyle name="bb 22 8 12" xfId="22261" xr:uid="{00000000-0005-0000-0000-0000AA6C0000}"/>
    <cellStyle name="bb 22 8 13" xfId="29881" xr:uid="{00000000-0005-0000-0000-0000AB6C0000}"/>
    <cellStyle name="bb 22 8 14" xfId="27000" xr:uid="{00000000-0005-0000-0000-0000AC6C0000}"/>
    <cellStyle name="bb 22 8 2" xfId="12525" xr:uid="{00000000-0005-0000-0000-0000AD6C0000}"/>
    <cellStyle name="bb 22 8 3" xfId="25059" xr:uid="{00000000-0005-0000-0000-0000AE6C0000}"/>
    <cellStyle name="bb 22 8 4" xfId="24663" xr:uid="{00000000-0005-0000-0000-0000AF6C0000}"/>
    <cellStyle name="bb 22 8 5" xfId="22635" xr:uid="{00000000-0005-0000-0000-0000B06C0000}"/>
    <cellStyle name="bb 22 8 6" xfId="27981" xr:uid="{00000000-0005-0000-0000-0000B16C0000}"/>
    <cellStyle name="bb 22 8 7" xfId="25916" xr:uid="{00000000-0005-0000-0000-0000B26C0000}"/>
    <cellStyle name="bb 22 8 8" xfId="19232" xr:uid="{00000000-0005-0000-0000-0000B36C0000}"/>
    <cellStyle name="bb 22 8 9" xfId="24566" xr:uid="{00000000-0005-0000-0000-0000B46C0000}"/>
    <cellStyle name="bb 22 9" xfId="2999" xr:uid="{00000000-0005-0000-0000-0000B56C0000}"/>
    <cellStyle name="bb 22 9 10" xfId="27908" xr:uid="{00000000-0005-0000-0000-0000B66C0000}"/>
    <cellStyle name="bb 22 9 11" xfId="21129" xr:uid="{00000000-0005-0000-0000-0000B76C0000}"/>
    <cellStyle name="bb 22 9 12" xfId="4687" xr:uid="{00000000-0005-0000-0000-0000B86C0000}"/>
    <cellStyle name="bb 22 9 13" xfId="24334" xr:uid="{00000000-0005-0000-0000-0000B96C0000}"/>
    <cellStyle name="bb 22 9 14" xfId="19139" xr:uid="{00000000-0005-0000-0000-0000BA6C0000}"/>
    <cellStyle name="bb 22 9 2" xfId="12825" xr:uid="{00000000-0005-0000-0000-0000BB6C0000}"/>
    <cellStyle name="bb 22 9 3" xfId="25296" xr:uid="{00000000-0005-0000-0000-0000BC6C0000}"/>
    <cellStyle name="bb 22 9 4" xfId="24125" xr:uid="{00000000-0005-0000-0000-0000BD6C0000}"/>
    <cellStyle name="bb 22 9 5" xfId="21508" xr:uid="{00000000-0005-0000-0000-0000BE6C0000}"/>
    <cellStyle name="bb 22 9 6" xfId="21413" xr:uid="{00000000-0005-0000-0000-0000BF6C0000}"/>
    <cellStyle name="bb 22 9 7" xfId="23299" xr:uid="{00000000-0005-0000-0000-0000C06C0000}"/>
    <cellStyle name="bb 22 9 8" xfId="22969" xr:uid="{00000000-0005-0000-0000-0000C16C0000}"/>
    <cellStyle name="bb 22 9 9" xfId="19228" xr:uid="{00000000-0005-0000-0000-0000C26C0000}"/>
    <cellStyle name="bb 23" xfId="3000" xr:uid="{00000000-0005-0000-0000-0000C36C0000}"/>
    <cellStyle name="bb 23 10" xfId="3001" xr:uid="{00000000-0005-0000-0000-0000C46C0000}"/>
    <cellStyle name="bb 23 11" xfId="3002" xr:uid="{00000000-0005-0000-0000-0000C56C0000}"/>
    <cellStyle name="bb 23 11 10" xfId="35204" xr:uid="{00000000-0005-0000-0000-0000C66C0000}"/>
    <cellStyle name="bb 23 11 11" xfId="36559" xr:uid="{00000000-0005-0000-0000-0000C76C0000}"/>
    <cellStyle name="bb 23 11 12" xfId="37828" xr:uid="{00000000-0005-0000-0000-0000C86C0000}"/>
    <cellStyle name="bb 23 11 13" xfId="38998" xr:uid="{00000000-0005-0000-0000-0000C96C0000}"/>
    <cellStyle name="bb 23 11 14" xfId="40071" xr:uid="{00000000-0005-0000-0000-0000CA6C0000}"/>
    <cellStyle name="bb 23 11 2" xfId="14198" xr:uid="{00000000-0005-0000-0000-0000CB6C0000}"/>
    <cellStyle name="bb 23 11 3" xfId="26470" xr:uid="{00000000-0005-0000-0000-0000CC6C0000}"/>
    <cellStyle name="bb 23 11 4" xfId="9605" xr:uid="{00000000-0005-0000-0000-0000CD6C0000}"/>
    <cellStyle name="bb 23 11 5" xfId="24739" xr:uid="{00000000-0005-0000-0000-0000CE6C0000}"/>
    <cellStyle name="bb 23 11 6" xfId="20110" xr:uid="{00000000-0005-0000-0000-0000CF6C0000}"/>
    <cellStyle name="bb 23 11 7" xfId="30637" xr:uid="{00000000-0005-0000-0000-0000D06C0000}"/>
    <cellStyle name="bb 23 11 8" xfId="32271" xr:uid="{00000000-0005-0000-0000-0000D16C0000}"/>
    <cellStyle name="bb 23 11 9" xfId="33775" xr:uid="{00000000-0005-0000-0000-0000D26C0000}"/>
    <cellStyle name="bb 23 12" xfId="3003" xr:uid="{00000000-0005-0000-0000-0000D36C0000}"/>
    <cellStyle name="bb 23 12 10" xfId="35597" xr:uid="{00000000-0005-0000-0000-0000D46C0000}"/>
    <cellStyle name="bb 23 12 11" xfId="36937" xr:uid="{00000000-0005-0000-0000-0000D56C0000}"/>
    <cellStyle name="bb 23 12 12" xfId="38179" xr:uid="{00000000-0005-0000-0000-0000D66C0000}"/>
    <cellStyle name="bb 23 12 13" xfId="39324" xr:uid="{00000000-0005-0000-0000-0000D76C0000}"/>
    <cellStyle name="bb 23 12 14" xfId="40361" xr:uid="{00000000-0005-0000-0000-0000D86C0000}"/>
    <cellStyle name="bb 23 12 2" xfId="14649" xr:uid="{00000000-0005-0000-0000-0000D96C0000}"/>
    <cellStyle name="bb 23 12 3" xfId="26815" xr:uid="{00000000-0005-0000-0000-0000DA6C0000}"/>
    <cellStyle name="bb 23 12 4" xfId="19448" xr:uid="{00000000-0005-0000-0000-0000DB6C0000}"/>
    <cellStyle name="bb 23 12 5" xfId="21363" xr:uid="{00000000-0005-0000-0000-0000DC6C0000}"/>
    <cellStyle name="bb 23 12 6" xfId="25953" xr:uid="{00000000-0005-0000-0000-0000DD6C0000}"/>
    <cellStyle name="bb 23 12 7" xfId="31091" xr:uid="{00000000-0005-0000-0000-0000DE6C0000}"/>
    <cellStyle name="bb 23 12 8" xfId="32713" xr:uid="{00000000-0005-0000-0000-0000DF6C0000}"/>
    <cellStyle name="bb 23 12 9" xfId="34189" xr:uid="{00000000-0005-0000-0000-0000E06C0000}"/>
    <cellStyle name="bb 23 13" xfId="3004" xr:uid="{00000000-0005-0000-0000-0000E16C0000}"/>
    <cellStyle name="bb 23 13 10" xfId="21574" xr:uid="{00000000-0005-0000-0000-0000E26C0000}"/>
    <cellStyle name="bb 23 13 11" xfId="23004" xr:uid="{00000000-0005-0000-0000-0000E36C0000}"/>
    <cellStyle name="bb 23 13 12" xfId="19213" xr:uid="{00000000-0005-0000-0000-0000E46C0000}"/>
    <cellStyle name="bb 23 13 13" xfId="30126" xr:uid="{00000000-0005-0000-0000-0000E56C0000}"/>
    <cellStyle name="bb 23 13 14" xfId="24961" xr:uid="{00000000-0005-0000-0000-0000E66C0000}"/>
    <cellStyle name="bb 23 13 2" xfId="14822" xr:uid="{00000000-0005-0000-0000-0000E76C0000}"/>
    <cellStyle name="bb 23 13 3" xfId="26939" xr:uid="{00000000-0005-0000-0000-0000E86C0000}"/>
    <cellStyle name="bb 23 13 4" xfId="19374" xr:uid="{00000000-0005-0000-0000-0000E96C0000}"/>
    <cellStyle name="bb 23 13 5" xfId="24240" xr:uid="{00000000-0005-0000-0000-0000EA6C0000}"/>
    <cellStyle name="bb 23 13 6" xfId="22574" xr:uid="{00000000-0005-0000-0000-0000EB6C0000}"/>
    <cellStyle name="bb 23 13 7" xfId="25123" xr:uid="{00000000-0005-0000-0000-0000EC6C0000}"/>
    <cellStyle name="bb 23 13 8" xfId="19642" xr:uid="{00000000-0005-0000-0000-0000ED6C0000}"/>
    <cellStyle name="bb 23 13 9" xfId="23624" xr:uid="{00000000-0005-0000-0000-0000EE6C0000}"/>
    <cellStyle name="bb 23 14" xfId="3005" xr:uid="{00000000-0005-0000-0000-0000EF6C0000}"/>
    <cellStyle name="bb 23 14 10" xfId="32845" xr:uid="{00000000-0005-0000-0000-0000F06C0000}"/>
    <cellStyle name="bb 23 14 11" xfId="34321" xr:uid="{00000000-0005-0000-0000-0000F16C0000}"/>
    <cellStyle name="bb 23 14 12" xfId="35721" xr:uid="{00000000-0005-0000-0000-0000F26C0000}"/>
    <cellStyle name="bb 23 14 13" xfId="37055" xr:uid="{00000000-0005-0000-0000-0000F36C0000}"/>
    <cellStyle name="bb 23 14 14" xfId="38289" xr:uid="{00000000-0005-0000-0000-0000F46C0000}"/>
    <cellStyle name="bb 23 14 2" xfId="15459" xr:uid="{00000000-0005-0000-0000-0000F56C0000}"/>
    <cellStyle name="bb 23 14 3" xfId="27419" xr:uid="{00000000-0005-0000-0000-0000F66C0000}"/>
    <cellStyle name="bb 23 14 4" xfId="27317" xr:uid="{00000000-0005-0000-0000-0000F76C0000}"/>
    <cellStyle name="bb 23 14 5" xfId="26053" xr:uid="{00000000-0005-0000-0000-0000F86C0000}"/>
    <cellStyle name="bb 23 14 6" xfId="20903" xr:uid="{00000000-0005-0000-0000-0000F96C0000}"/>
    <cellStyle name="bb 23 14 7" xfId="20906" xr:uid="{00000000-0005-0000-0000-0000FA6C0000}"/>
    <cellStyle name="bb 23 14 8" xfId="20523" xr:uid="{00000000-0005-0000-0000-0000FB6C0000}"/>
    <cellStyle name="bb 23 14 9" xfId="31228" xr:uid="{00000000-0005-0000-0000-0000FC6C0000}"/>
    <cellStyle name="bb 23 15" xfId="3006" xr:uid="{00000000-0005-0000-0000-0000FD6C0000}"/>
    <cellStyle name="bb 23 15 10" xfId="35024" xr:uid="{00000000-0005-0000-0000-0000FE6C0000}"/>
    <cellStyle name="bb 23 15 11" xfId="36389" xr:uid="{00000000-0005-0000-0000-0000FF6C0000}"/>
    <cellStyle name="bb 23 15 12" xfId="37679" xr:uid="{00000000-0005-0000-0000-0000006D0000}"/>
    <cellStyle name="bb 23 15 13" xfId="38865" xr:uid="{00000000-0005-0000-0000-0000016D0000}"/>
    <cellStyle name="bb 23 15 14" xfId="39950" xr:uid="{00000000-0005-0000-0000-0000026D0000}"/>
    <cellStyle name="bb 23 15 2" xfId="15110" xr:uid="{00000000-0005-0000-0000-0000036D0000}"/>
    <cellStyle name="bb 23 15 3" xfId="27160" xr:uid="{00000000-0005-0000-0000-0000046D0000}"/>
    <cellStyle name="bb 23 15 4" xfId="24956" xr:uid="{00000000-0005-0000-0000-0000056D0000}"/>
    <cellStyle name="bb 23 15 5" xfId="25003" xr:uid="{00000000-0005-0000-0000-0000066D0000}"/>
    <cellStyle name="bb 23 15 6" xfId="28893" xr:uid="{00000000-0005-0000-0000-0000076D0000}"/>
    <cellStyle name="bb 23 15 7" xfId="21142" xr:uid="{00000000-0005-0000-0000-0000086D0000}"/>
    <cellStyle name="bb 23 15 8" xfId="32070" xr:uid="{00000000-0005-0000-0000-0000096D0000}"/>
    <cellStyle name="bb 23 15 9" xfId="33584" xr:uid="{00000000-0005-0000-0000-00000A6D0000}"/>
    <cellStyle name="bb 23 16" xfId="8381" xr:uid="{00000000-0005-0000-0000-00000B6D0000}"/>
    <cellStyle name="bb 23 17" xfId="21813" xr:uid="{00000000-0005-0000-0000-00000C6D0000}"/>
    <cellStyle name="bb 23 18" xfId="20928" xr:uid="{00000000-0005-0000-0000-00000D6D0000}"/>
    <cellStyle name="bb 23 19" xfId="27976" xr:uid="{00000000-0005-0000-0000-00000E6D0000}"/>
    <cellStyle name="bb 23 2" xfId="3007" xr:uid="{00000000-0005-0000-0000-00000F6D0000}"/>
    <cellStyle name="bb 23 20" xfId="25918" xr:uid="{00000000-0005-0000-0000-0000106D0000}"/>
    <cellStyle name="bb 23 21" xfId="19230" xr:uid="{00000000-0005-0000-0000-0000116D0000}"/>
    <cellStyle name="bb 23 22" xfId="27826" xr:uid="{00000000-0005-0000-0000-0000126D0000}"/>
    <cellStyle name="bb 23 23" xfId="9770" xr:uid="{00000000-0005-0000-0000-0000136D0000}"/>
    <cellStyle name="bb 23 24" xfId="19199" xr:uid="{00000000-0005-0000-0000-0000146D0000}"/>
    <cellStyle name="bb 23 25" xfId="23874" xr:uid="{00000000-0005-0000-0000-0000156D0000}"/>
    <cellStyle name="bb 23 26" xfId="27448" xr:uid="{00000000-0005-0000-0000-0000166D0000}"/>
    <cellStyle name="bb 23 27" xfId="26720" xr:uid="{00000000-0005-0000-0000-0000176D0000}"/>
    <cellStyle name="bb 23 28" xfId="19691" xr:uid="{00000000-0005-0000-0000-0000186D0000}"/>
    <cellStyle name="bb 23 3" xfId="3008" xr:uid="{00000000-0005-0000-0000-0000196D0000}"/>
    <cellStyle name="bb 23 3 10" xfId="28523" xr:uid="{00000000-0005-0000-0000-00001A6D0000}"/>
    <cellStyle name="bb 23 3 11" xfId="22736" xr:uid="{00000000-0005-0000-0000-00001B6D0000}"/>
    <cellStyle name="bb 23 3 12" xfId="22068" xr:uid="{00000000-0005-0000-0000-00001C6D0000}"/>
    <cellStyle name="bb 23 3 13" xfId="26650" xr:uid="{00000000-0005-0000-0000-00001D6D0000}"/>
    <cellStyle name="bb 23 3 14" xfId="9604" xr:uid="{00000000-0005-0000-0000-00001E6D0000}"/>
    <cellStyle name="bb 23 3 15" xfId="29675" xr:uid="{00000000-0005-0000-0000-00001F6D0000}"/>
    <cellStyle name="bb 23 3 2" xfId="3009" xr:uid="{00000000-0005-0000-0000-0000206D0000}"/>
    <cellStyle name="bb 23 3 3" xfId="11241" xr:uid="{00000000-0005-0000-0000-0000216D0000}"/>
    <cellStyle name="bb 23 3 4" xfId="24097" xr:uid="{00000000-0005-0000-0000-0000226D0000}"/>
    <cellStyle name="bb 23 3 5" xfId="23250" xr:uid="{00000000-0005-0000-0000-0000236D0000}"/>
    <cellStyle name="bb 23 3 6" xfId="26571" xr:uid="{00000000-0005-0000-0000-0000246D0000}"/>
    <cellStyle name="bb 23 3 7" xfId="27194" xr:uid="{00000000-0005-0000-0000-0000256D0000}"/>
    <cellStyle name="bb 23 3 8" xfId="22976" xr:uid="{00000000-0005-0000-0000-0000266D0000}"/>
    <cellStyle name="bb 23 3 9" xfId="19225" xr:uid="{00000000-0005-0000-0000-0000276D0000}"/>
    <cellStyle name="bb 23 4" xfId="3010" xr:uid="{00000000-0005-0000-0000-0000286D0000}"/>
    <cellStyle name="bb 23 4 10" xfId="31757" xr:uid="{00000000-0005-0000-0000-0000296D0000}"/>
    <cellStyle name="bb 23 4 11" xfId="26063" xr:uid="{00000000-0005-0000-0000-00002A6D0000}"/>
    <cellStyle name="bb 23 4 12" xfId="20909" xr:uid="{00000000-0005-0000-0000-00002B6D0000}"/>
    <cellStyle name="bb 23 4 13" xfId="25366" xr:uid="{00000000-0005-0000-0000-00002C6D0000}"/>
    <cellStyle name="bb 23 4 14" xfId="30764" xr:uid="{00000000-0005-0000-0000-00002D6D0000}"/>
    <cellStyle name="bb 23 4 2" xfId="11085" xr:uid="{00000000-0005-0000-0000-00002E6D0000}"/>
    <cellStyle name="bb 23 4 3" xfId="23978" xr:uid="{00000000-0005-0000-0000-00002F6D0000}"/>
    <cellStyle name="bb 23 4 4" xfId="19140" xr:uid="{00000000-0005-0000-0000-0000306D0000}"/>
    <cellStyle name="bb 23 4 5" xfId="26694" xr:uid="{00000000-0005-0000-0000-0000316D0000}"/>
    <cellStyle name="bb 23 4 6" xfId="9650" xr:uid="{00000000-0005-0000-0000-0000326D0000}"/>
    <cellStyle name="bb 23 4 7" xfId="27990" xr:uid="{00000000-0005-0000-0000-0000336D0000}"/>
    <cellStyle name="bb 23 4 8" xfId="25910" xr:uid="{00000000-0005-0000-0000-0000346D0000}"/>
    <cellStyle name="bb 23 4 9" xfId="26379" xr:uid="{00000000-0005-0000-0000-0000356D0000}"/>
    <cellStyle name="bb 23 5" xfId="3011" xr:uid="{00000000-0005-0000-0000-0000366D0000}"/>
    <cellStyle name="bb 23 5 10" xfId="37826" xr:uid="{00000000-0005-0000-0000-0000376D0000}"/>
    <cellStyle name="bb 23 5 11" xfId="38997" xr:uid="{00000000-0005-0000-0000-0000386D0000}"/>
    <cellStyle name="bb 23 5 12" xfId="40070" xr:uid="{00000000-0005-0000-0000-0000396D0000}"/>
    <cellStyle name="bb 23 5 13" xfId="41010" xr:uid="{00000000-0005-0000-0000-00003A6D0000}"/>
    <cellStyle name="bb 23 5 14" xfId="41807" xr:uid="{00000000-0005-0000-0000-00003B6D0000}"/>
    <cellStyle name="bb 23 5 2" xfId="11566" xr:uid="{00000000-0005-0000-0000-00003C6D0000}"/>
    <cellStyle name="bb 23 5 3" xfId="24341" xr:uid="{00000000-0005-0000-0000-00003D6D0000}"/>
    <cellStyle name="bb 23 5 4" xfId="29024" xr:uid="{00000000-0005-0000-0000-00003E6D0000}"/>
    <cellStyle name="bb 23 5 5" xfId="30632" xr:uid="{00000000-0005-0000-0000-00003F6D0000}"/>
    <cellStyle name="bb 23 5 6" xfId="32266" xr:uid="{00000000-0005-0000-0000-0000406D0000}"/>
    <cellStyle name="bb 23 5 7" xfId="33770" xr:uid="{00000000-0005-0000-0000-0000416D0000}"/>
    <cellStyle name="bb 23 5 8" xfId="35200" xr:uid="{00000000-0005-0000-0000-0000426D0000}"/>
    <cellStyle name="bb 23 5 9" xfId="36556" xr:uid="{00000000-0005-0000-0000-0000436D0000}"/>
    <cellStyle name="bb 23 6" xfId="3012" xr:uid="{00000000-0005-0000-0000-0000446D0000}"/>
    <cellStyle name="bb 23 6 10" xfId="23552" xr:uid="{00000000-0005-0000-0000-0000456D0000}"/>
    <cellStyle name="bb 23 6 11" xfId="20263" xr:uid="{00000000-0005-0000-0000-0000466D0000}"/>
    <cellStyle name="bb 23 6 12" xfId="20603" xr:uid="{00000000-0005-0000-0000-0000476D0000}"/>
    <cellStyle name="bb 23 6 13" xfId="31013" xr:uid="{00000000-0005-0000-0000-0000486D0000}"/>
    <cellStyle name="bb 23 6 14" xfId="32635" xr:uid="{00000000-0005-0000-0000-0000496D0000}"/>
    <cellStyle name="bb 23 6 2" xfId="12117" xr:uid="{00000000-0005-0000-0000-00004A6D0000}"/>
    <cellStyle name="bb 23 6 3" xfId="24765" xr:uid="{00000000-0005-0000-0000-00004B6D0000}"/>
    <cellStyle name="bb 23 6 4" xfId="21584" xr:uid="{00000000-0005-0000-0000-00004C6D0000}"/>
    <cellStyle name="bb 23 6 5" xfId="21065" xr:uid="{00000000-0005-0000-0000-00004D6D0000}"/>
    <cellStyle name="bb 23 6 6" xfId="24965" xr:uid="{00000000-0005-0000-0000-00004E6D0000}"/>
    <cellStyle name="bb 23 6 7" xfId="27328" xr:uid="{00000000-0005-0000-0000-00004F6D0000}"/>
    <cellStyle name="bb 23 6 8" xfId="9695" xr:uid="{00000000-0005-0000-0000-0000506D0000}"/>
    <cellStyle name="bb 23 6 9" xfId="13209" xr:uid="{00000000-0005-0000-0000-0000516D0000}"/>
    <cellStyle name="bb 23 7" xfId="3013" xr:uid="{00000000-0005-0000-0000-0000526D0000}"/>
    <cellStyle name="bb 23 7 10" xfId="34885" xr:uid="{00000000-0005-0000-0000-0000536D0000}"/>
    <cellStyle name="bb 23 7 11" xfId="36263" xr:uid="{00000000-0005-0000-0000-0000546D0000}"/>
    <cellStyle name="bb 23 7 12" xfId="37559" xr:uid="{00000000-0005-0000-0000-0000556D0000}"/>
    <cellStyle name="bb 23 7 13" xfId="38755" xr:uid="{00000000-0005-0000-0000-0000566D0000}"/>
    <cellStyle name="bb 23 7 14" xfId="39851" xr:uid="{00000000-0005-0000-0000-0000576D0000}"/>
    <cellStyle name="bb 23 7 2" xfId="12683" xr:uid="{00000000-0005-0000-0000-0000586D0000}"/>
    <cellStyle name="bb 23 7 3" xfId="25186" xr:uid="{00000000-0005-0000-0000-0000596D0000}"/>
    <cellStyle name="bb 23 7 4" xfId="19063" xr:uid="{00000000-0005-0000-0000-00005A6D0000}"/>
    <cellStyle name="bb 23 7 5" xfId="23658" xr:uid="{00000000-0005-0000-0000-00005B6D0000}"/>
    <cellStyle name="bb 23 7 6" xfId="21048" xr:uid="{00000000-0005-0000-0000-00005C6D0000}"/>
    <cellStyle name="bb 23 7 7" xfId="30277" xr:uid="{00000000-0005-0000-0000-00005D6D0000}"/>
    <cellStyle name="bb 23 7 8" xfId="31919" xr:uid="{00000000-0005-0000-0000-00005E6D0000}"/>
    <cellStyle name="bb 23 7 9" xfId="33440" xr:uid="{00000000-0005-0000-0000-00005F6D0000}"/>
    <cellStyle name="bb 23 8" xfId="3014" xr:uid="{00000000-0005-0000-0000-0000606D0000}"/>
    <cellStyle name="bb 23 8 10" xfId="38105" xr:uid="{00000000-0005-0000-0000-0000616D0000}"/>
    <cellStyle name="bb 23 8 11" xfId="39256" xr:uid="{00000000-0005-0000-0000-0000626D0000}"/>
    <cellStyle name="bb 23 8 12" xfId="40301" xr:uid="{00000000-0005-0000-0000-0000636D0000}"/>
    <cellStyle name="bb 23 8 13" xfId="41207" xr:uid="{00000000-0005-0000-0000-0000646D0000}"/>
    <cellStyle name="bb 23 8 14" xfId="41976" xr:uid="{00000000-0005-0000-0000-0000656D0000}"/>
    <cellStyle name="bb 23 8 2" xfId="12483" xr:uid="{00000000-0005-0000-0000-0000666D0000}"/>
    <cellStyle name="bb 23 8 3" xfId="25026" xr:uid="{00000000-0005-0000-0000-0000676D0000}"/>
    <cellStyle name="bb 23 8 4" xfId="29400" xr:uid="{00000000-0005-0000-0000-0000686D0000}"/>
    <cellStyle name="bb 23 8 5" xfId="30999" xr:uid="{00000000-0005-0000-0000-0000696D0000}"/>
    <cellStyle name="bb 23 8 6" xfId="32622" xr:uid="{00000000-0005-0000-0000-00006A6D0000}"/>
    <cellStyle name="bb 23 8 7" xfId="34102" xr:uid="{00000000-0005-0000-0000-00006B6D0000}"/>
    <cellStyle name="bb 23 8 8" xfId="35515" xr:uid="{00000000-0005-0000-0000-00006C6D0000}"/>
    <cellStyle name="bb 23 8 9" xfId="36856" xr:uid="{00000000-0005-0000-0000-00006D6D0000}"/>
    <cellStyle name="bb 23 9" xfId="3015" xr:uid="{00000000-0005-0000-0000-00006E6D0000}"/>
    <cellStyle name="bb 23 9 10" xfId="9767" xr:uid="{00000000-0005-0000-0000-00006F6D0000}"/>
    <cellStyle name="bb 23 9 11" xfId="13188" xr:uid="{00000000-0005-0000-0000-0000706D0000}"/>
    <cellStyle name="bb 23 9 12" xfId="21675" xr:uid="{00000000-0005-0000-0000-0000716D0000}"/>
    <cellStyle name="bb 23 9 13" xfId="28594" xr:uid="{00000000-0005-0000-0000-0000726D0000}"/>
    <cellStyle name="bb 23 9 14" xfId="3254" xr:uid="{00000000-0005-0000-0000-0000736D0000}"/>
    <cellStyle name="bb 23 9 2" xfId="12556" xr:uid="{00000000-0005-0000-0000-0000746D0000}"/>
    <cellStyle name="bb 23 9 3" xfId="25083" xr:uid="{00000000-0005-0000-0000-0000756D0000}"/>
    <cellStyle name="bb 23 9 4" xfId="22155" xr:uid="{00000000-0005-0000-0000-0000766D0000}"/>
    <cellStyle name="bb 23 9 5" xfId="20616" xr:uid="{00000000-0005-0000-0000-0000776D0000}"/>
    <cellStyle name="bb 23 9 6" xfId="25037" xr:uid="{00000000-0005-0000-0000-0000786D0000}"/>
    <cellStyle name="bb 23 9 7" xfId="26768" xr:uid="{00000000-0005-0000-0000-0000796D0000}"/>
    <cellStyle name="bb 23 9 8" xfId="22821" xr:uid="{00000000-0005-0000-0000-00007A6D0000}"/>
    <cellStyle name="bb 23 9 9" xfId="19989" xr:uid="{00000000-0005-0000-0000-00007B6D0000}"/>
    <cellStyle name="bb 24" xfId="3016" xr:uid="{00000000-0005-0000-0000-00007C6D0000}"/>
    <cellStyle name="bb 24 10" xfId="3017" xr:uid="{00000000-0005-0000-0000-00007D6D0000}"/>
    <cellStyle name="bb 24 11" xfId="3018" xr:uid="{00000000-0005-0000-0000-00007E6D0000}"/>
    <cellStyle name="bb 24 11 10" xfId="28280" xr:uid="{00000000-0005-0000-0000-00007F6D0000}"/>
    <cellStyle name="bb 24 11 11" xfId="22844" xr:uid="{00000000-0005-0000-0000-0000806D0000}"/>
    <cellStyle name="bb 24 11 12" xfId="19310" xr:uid="{00000000-0005-0000-0000-0000816D0000}"/>
    <cellStyle name="bb 24 11 13" xfId="22323" xr:uid="{00000000-0005-0000-0000-0000826D0000}"/>
    <cellStyle name="bb 24 11 14" xfId="21411" xr:uid="{00000000-0005-0000-0000-0000836D0000}"/>
    <cellStyle name="bb 24 11 2" xfId="14238" xr:uid="{00000000-0005-0000-0000-0000846D0000}"/>
    <cellStyle name="bb 24 11 3" xfId="26498" xr:uid="{00000000-0005-0000-0000-0000856D0000}"/>
    <cellStyle name="bb 24 11 4" xfId="13352" xr:uid="{00000000-0005-0000-0000-0000866D0000}"/>
    <cellStyle name="bb 24 11 5" xfId="25058" xr:uid="{00000000-0005-0000-0000-0000876D0000}"/>
    <cellStyle name="bb 24 11 6" xfId="27956" xr:uid="{00000000-0005-0000-0000-0000886D0000}"/>
    <cellStyle name="bb 24 11 7" xfId="20454" xr:uid="{00000000-0005-0000-0000-0000896D0000}"/>
    <cellStyle name="bb 24 11 8" xfId="20121" xr:uid="{00000000-0005-0000-0000-00008A6D0000}"/>
    <cellStyle name="bb 24 11 9" xfId="23377" xr:uid="{00000000-0005-0000-0000-00008B6D0000}"/>
    <cellStyle name="bb 24 12" xfId="3019" xr:uid="{00000000-0005-0000-0000-00008C6D0000}"/>
    <cellStyle name="bb 24 12 10" xfId="31455" xr:uid="{00000000-0005-0000-0000-00008D6D0000}"/>
    <cellStyle name="bb 24 12 11" xfId="33066" xr:uid="{00000000-0005-0000-0000-00008E6D0000}"/>
    <cellStyle name="bb 24 12 12" xfId="34534" xr:uid="{00000000-0005-0000-0000-00008F6D0000}"/>
    <cellStyle name="bb 24 12 13" xfId="35925" xr:uid="{00000000-0005-0000-0000-0000906D0000}"/>
    <cellStyle name="bb 24 12 14" xfId="37244" xr:uid="{00000000-0005-0000-0000-0000916D0000}"/>
    <cellStyle name="bb 24 12 2" xfId="14449" xr:uid="{00000000-0005-0000-0000-0000926D0000}"/>
    <cellStyle name="bb 24 12 3" xfId="26662" xr:uid="{00000000-0005-0000-0000-0000936D0000}"/>
    <cellStyle name="bb 24 12 4" xfId="19506" xr:uid="{00000000-0005-0000-0000-0000946D0000}"/>
    <cellStyle name="bb 24 12 5" xfId="24618" xr:uid="{00000000-0005-0000-0000-0000956D0000}"/>
    <cellStyle name="bb 24 12 6" xfId="26684" xr:uid="{00000000-0005-0000-0000-0000966D0000}"/>
    <cellStyle name="bb 24 12 7" xfId="9537" xr:uid="{00000000-0005-0000-0000-0000976D0000}"/>
    <cellStyle name="bb 24 12 8" xfId="23562" xr:uid="{00000000-0005-0000-0000-0000986D0000}"/>
    <cellStyle name="bb 24 12 9" xfId="20262" xr:uid="{00000000-0005-0000-0000-0000996D0000}"/>
    <cellStyle name="bb 24 13" xfId="3020" xr:uid="{00000000-0005-0000-0000-00009A6D0000}"/>
    <cellStyle name="bb 24 13 10" xfId="26369" xr:uid="{00000000-0005-0000-0000-00009B6D0000}"/>
    <cellStyle name="bb 24 13 11" xfId="9614" xr:uid="{00000000-0005-0000-0000-00009C6D0000}"/>
    <cellStyle name="bb 24 13 12" xfId="29523" xr:uid="{00000000-0005-0000-0000-00009D6D0000}"/>
    <cellStyle name="bb 24 13 13" xfId="31038" xr:uid="{00000000-0005-0000-0000-00009E6D0000}"/>
    <cellStyle name="bb 24 13 14" xfId="32660" xr:uid="{00000000-0005-0000-0000-00009F6D0000}"/>
    <cellStyle name="bb 24 13 2" xfId="14853" xr:uid="{00000000-0005-0000-0000-0000A06D0000}"/>
    <cellStyle name="bb 24 13 3" xfId="26961" xr:uid="{00000000-0005-0000-0000-0000A16D0000}"/>
    <cellStyle name="bb 24 13 4" xfId="19363" xr:uid="{00000000-0005-0000-0000-0000A26D0000}"/>
    <cellStyle name="bb 24 13 5" xfId="27362" xr:uid="{00000000-0005-0000-0000-0000A36D0000}"/>
    <cellStyle name="bb 24 13 6" xfId="19876" xr:uid="{00000000-0005-0000-0000-0000A46D0000}"/>
    <cellStyle name="bb 24 13 7" xfId="28259" xr:uid="{00000000-0005-0000-0000-0000A56D0000}"/>
    <cellStyle name="bb 24 13 8" xfId="23230" xr:uid="{00000000-0005-0000-0000-0000A66D0000}"/>
    <cellStyle name="bb 24 13 9" xfId="21000" xr:uid="{00000000-0005-0000-0000-0000A76D0000}"/>
    <cellStyle name="bb 24 14" xfId="3021" xr:uid="{00000000-0005-0000-0000-0000A86D0000}"/>
    <cellStyle name="bb 24 14 10" xfId="19418" xr:uid="{00000000-0005-0000-0000-0000A96D0000}"/>
    <cellStyle name="bb 24 14 11" xfId="25226" xr:uid="{00000000-0005-0000-0000-0000AA6D0000}"/>
    <cellStyle name="bb 24 14 12" xfId="19368" xr:uid="{00000000-0005-0000-0000-0000AB6D0000}"/>
    <cellStyle name="bb 24 14 13" xfId="24167" xr:uid="{00000000-0005-0000-0000-0000AC6D0000}"/>
    <cellStyle name="bb 24 14 14" xfId="19752" xr:uid="{00000000-0005-0000-0000-0000AD6D0000}"/>
    <cellStyle name="bb 24 14 2" xfId="15252" xr:uid="{00000000-0005-0000-0000-0000AE6D0000}"/>
    <cellStyle name="bb 24 14 3" xfId="27261" xr:uid="{00000000-0005-0000-0000-0000AF6D0000}"/>
    <cellStyle name="bb 24 14 4" xfId="26536" xr:uid="{00000000-0005-0000-0000-0000B06D0000}"/>
    <cellStyle name="bb 24 14 5" xfId="13367" xr:uid="{00000000-0005-0000-0000-0000B16D0000}"/>
    <cellStyle name="bb 24 14 6" xfId="31738" xr:uid="{00000000-0005-0000-0000-0000B26D0000}"/>
    <cellStyle name="bb 24 14 7" xfId="19350" xr:uid="{00000000-0005-0000-0000-0000B36D0000}"/>
    <cellStyle name="bb 24 14 8" xfId="19488" xr:uid="{00000000-0005-0000-0000-0000B46D0000}"/>
    <cellStyle name="bb 24 14 9" xfId="27009" xr:uid="{00000000-0005-0000-0000-0000B56D0000}"/>
    <cellStyle name="bb 24 15" xfId="3022" xr:uid="{00000000-0005-0000-0000-0000B66D0000}"/>
    <cellStyle name="bb 24 15 10" xfId="25739" xr:uid="{00000000-0005-0000-0000-0000B76D0000}"/>
    <cellStyle name="bb 24 15 11" xfId="19018" xr:uid="{00000000-0005-0000-0000-0000B86D0000}"/>
    <cellStyle name="bb 24 15 12" xfId="27983" xr:uid="{00000000-0005-0000-0000-0000B96D0000}"/>
    <cellStyle name="bb 24 15 13" xfId="22966" xr:uid="{00000000-0005-0000-0000-0000BA6D0000}"/>
    <cellStyle name="bb 24 15 14" xfId="19848" xr:uid="{00000000-0005-0000-0000-0000BB6D0000}"/>
    <cellStyle name="bb 24 15 2" xfId="15325" xr:uid="{00000000-0005-0000-0000-0000BC6D0000}"/>
    <cellStyle name="bb 24 15 3" xfId="27316" xr:uid="{00000000-0005-0000-0000-0000BD6D0000}"/>
    <cellStyle name="bb 24 15 4" xfId="23866" xr:uid="{00000000-0005-0000-0000-0000BE6D0000}"/>
    <cellStyle name="bb 24 15 5" xfId="27532" xr:uid="{00000000-0005-0000-0000-0000BF6D0000}"/>
    <cellStyle name="bb 24 15 6" xfId="20758" xr:uid="{00000000-0005-0000-0000-0000C06D0000}"/>
    <cellStyle name="bb 24 15 7" xfId="24886" xr:uid="{00000000-0005-0000-0000-0000C16D0000}"/>
    <cellStyle name="bb 24 15 8" xfId="22816" xr:uid="{00000000-0005-0000-0000-0000C26D0000}"/>
    <cellStyle name="bb 24 15 9" xfId="19994" xr:uid="{00000000-0005-0000-0000-0000C36D0000}"/>
    <cellStyle name="bb 24 16" xfId="8481" xr:uid="{00000000-0005-0000-0000-0000C46D0000}"/>
    <cellStyle name="bb 24 17" xfId="21896" xr:uid="{00000000-0005-0000-0000-0000C56D0000}"/>
    <cellStyle name="bb 24 18" xfId="20851" xr:uid="{00000000-0005-0000-0000-0000C66D0000}"/>
    <cellStyle name="bb 24 19" xfId="30187" xr:uid="{00000000-0005-0000-0000-0000C76D0000}"/>
    <cellStyle name="bb 24 2" xfId="3023" xr:uid="{00000000-0005-0000-0000-0000C86D0000}"/>
    <cellStyle name="bb 24 20" xfId="31690" xr:uid="{00000000-0005-0000-0000-0000C96D0000}"/>
    <cellStyle name="bb 24 21" xfId="33290" xr:uid="{00000000-0005-0000-0000-0000CA6D0000}"/>
    <cellStyle name="bb 24 22" xfId="34746" xr:uid="{00000000-0005-0000-0000-0000CB6D0000}"/>
    <cellStyle name="bb 24 23" xfId="36132" xr:uid="{00000000-0005-0000-0000-0000CC6D0000}"/>
    <cellStyle name="bb 24 24" xfId="37438" xr:uid="{00000000-0005-0000-0000-0000CD6D0000}"/>
    <cellStyle name="bb 24 25" xfId="38646" xr:uid="{00000000-0005-0000-0000-0000CE6D0000}"/>
    <cellStyle name="bb 24 26" xfId="39752" xr:uid="{00000000-0005-0000-0000-0000CF6D0000}"/>
    <cellStyle name="bb 24 27" xfId="40745" xr:uid="{00000000-0005-0000-0000-0000D06D0000}"/>
    <cellStyle name="bb 24 28" xfId="41582" xr:uid="{00000000-0005-0000-0000-0000D16D0000}"/>
    <cellStyle name="bb 24 3" xfId="3024" xr:uid="{00000000-0005-0000-0000-0000D26D0000}"/>
    <cellStyle name="bb 24 3 10" xfId="20747" xr:uid="{00000000-0005-0000-0000-0000D36D0000}"/>
    <cellStyle name="bb 24 3 11" xfId="23698" xr:uid="{00000000-0005-0000-0000-0000D46D0000}"/>
    <cellStyle name="bb 24 3 12" xfId="24437" xr:uid="{00000000-0005-0000-0000-0000D56D0000}"/>
    <cellStyle name="bb 24 3 13" xfId="30635" xr:uid="{00000000-0005-0000-0000-0000D66D0000}"/>
    <cellStyle name="bb 24 3 14" xfId="32269" xr:uid="{00000000-0005-0000-0000-0000D76D0000}"/>
    <cellStyle name="bb 24 3 15" xfId="33773" xr:uid="{00000000-0005-0000-0000-0000D86D0000}"/>
    <cellStyle name="bb 24 3 2" xfId="3025" xr:uid="{00000000-0005-0000-0000-0000D96D0000}"/>
    <cellStyle name="bb 24 3 3" xfId="11272" xr:uid="{00000000-0005-0000-0000-0000DA6D0000}"/>
    <cellStyle name="bb 24 3 4" xfId="24120" xr:uid="{00000000-0005-0000-0000-0000DB6D0000}"/>
    <cellStyle name="bb 24 3 5" xfId="24030" xr:uid="{00000000-0005-0000-0000-0000DC6D0000}"/>
    <cellStyle name="bb 24 3 6" xfId="24887" xr:uid="{00000000-0005-0000-0000-0000DD6D0000}"/>
    <cellStyle name="bb 24 3 7" xfId="19348" xr:uid="{00000000-0005-0000-0000-0000DE6D0000}"/>
    <cellStyle name="bb 24 3 8" xfId="9481" xr:uid="{00000000-0005-0000-0000-0000DF6D0000}"/>
    <cellStyle name="bb 24 3 9" xfId="25187" xr:uid="{00000000-0005-0000-0000-0000E06D0000}"/>
    <cellStyle name="bb 24 4" xfId="3026" xr:uid="{00000000-0005-0000-0000-0000E16D0000}"/>
    <cellStyle name="bb 24 4 10" xfId="27823" xr:uid="{00000000-0005-0000-0000-0000E26D0000}"/>
    <cellStyle name="bb 24 4 11" xfId="9768" xr:uid="{00000000-0005-0000-0000-0000E36D0000}"/>
    <cellStyle name="bb 24 4 12" xfId="19197" xr:uid="{00000000-0005-0000-0000-0000E46D0000}"/>
    <cellStyle name="bb 24 4 13" xfId="24736" xr:uid="{00000000-0005-0000-0000-0000E56D0000}"/>
    <cellStyle name="bb 24 4 14" xfId="19113" xr:uid="{00000000-0005-0000-0000-0000E66D0000}"/>
    <cellStyle name="bb 24 4 2" xfId="10914" xr:uid="{00000000-0005-0000-0000-0000E76D0000}"/>
    <cellStyle name="bb 24 4 3" xfId="23841" xr:uid="{00000000-0005-0000-0000-0000E86D0000}"/>
    <cellStyle name="bb 24 4 4" xfId="28413" xr:uid="{00000000-0005-0000-0000-0000E96D0000}"/>
    <cellStyle name="bb 24 4 5" xfId="25646" xr:uid="{00000000-0005-0000-0000-0000EA6D0000}"/>
    <cellStyle name="bb 24 4 6" xfId="27392" xr:uid="{00000000-0005-0000-0000-0000EB6D0000}"/>
    <cellStyle name="bb 24 4 7" xfId="25434" xr:uid="{00000000-0005-0000-0000-0000EC6D0000}"/>
    <cellStyle name="bb 24 4 8" xfId="25237" xr:uid="{00000000-0005-0000-0000-0000ED6D0000}"/>
    <cellStyle name="bb 24 4 9" xfId="9501" xr:uid="{00000000-0005-0000-0000-0000EE6D0000}"/>
    <cellStyle name="bb 24 5" xfId="3027" xr:uid="{00000000-0005-0000-0000-0000EF6D0000}"/>
    <cellStyle name="bb 24 5 10" xfId="24378" xr:uid="{00000000-0005-0000-0000-0000F06D0000}"/>
    <cellStyle name="bb 24 5 11" xfId="29253" xr:uid="{00000000-0005-0000-0000-0000F16D0000}"/>
    <cellStyle name="bb 24 5 12" xfId="24221" xr:uid="{00000000-0005-0000-0000-0000F26D0000}"/>
    <cellStyle name="bb 24 5 13" xfId="25107" xr:uid="{00000000-0005-0000-0000-0000F36D0000}"/>
    <cellStyle name="bb 24 5 14" xfId="28642" xr:uid="{00000000-0005-0000-0000-0000F46D0000}"/>
    <cellStyle name="bb 24 5 2" xfId="11597" xr:uid="{00000000-0005-0000-0000-0000F56D0000}"/>
    <cellStyle name="bb 24 5 3" xfId="24367" xr:uid="{00000000-0005-0000-0000-0000F66D0000}"/>
    <cellStyle name="bb 24 5 4" xfId="26280" xr:uid="{00000000-0005-0000-0000-0000F76D0000}"/>
    <cellStyle name="bb 24 5 5" xfId="19687" xr:uid="{00000000-0005-0000-0000-0000F86D0000}"/>
    <cellStyle name="bb 24 5 6" xfId="21849" xr:uid="{00000000-0005-0000-0000-0000F96D0000}"/>
    <cellStyle name="bb 24 5 7" xfId="21744" xr:uid="{00000000-0005-0000-0000-0000FA6D0000}"/>
    <cellStyle name="bb 24 5 8" xfId="22428" xr:uid="{00000000-0005-0000-0000-0000FB6D0000}"/>
    <cellStyle name="bb 24 5 9" xfId="28042" xr:uid="{00000000-0005-0000-0000-0000FC6D0000}"/>
    <cellStyle name="bb 24 6" xfId="3028" xr:uid="{00000000-0005-0000-0000-0000FD6D0000}"/>
    <cellStyle name="bb 24 6 10" xfId="37444" xr:uid="{00000000-0005-0000-0000-0000FE6D0000}"/>
    <cellStyle name="bb 24 6 11" xfId="38651" xr:uid="{00000000-0005-0000-0000-0000FF6D0000}"/>
    <cellStyle name="bb 24 6 12" xfId="39757" xr:uid="{00000000-0005-0000-0000-0000006E0000}"/>
    <cellStyle name="bb 24 6 13" xfId="40748" xr:uid="{00000000-0005-0000-0000-0000016E0000}"/>
    <cellStyle name="bb 24 6 14" xfId="41585" xr:uid="{00000000-0005-0000-0000-0000026E0000}"/>
    <cellStyle name="bb 24 6 2" xfId="12148" xr:uid="{00000000-0005-0000-0000-0000036E0000}"/>
    <cellStyle name="bb 24 6 3" xfId="24787" xr:uid="{00000000-0005-0000-0000-0000046E0000}"/>
    <cellStyle name="bb 24 6 4" xfId="19893" xr:uid="{00000000-0005-0000-0000-0000056E0000}"/>
    <cellStyle name="bb 24 6 5" xfId="22103" xr:uid="{00000000-0005-0000-0000-0000066E0000}"/>
    <cellStyle name="bb 24 6 6" xfId="31703" xr:uid="{00000000-0005-0000-0000-0000076E0000}"/>
    <cellStyle name="bb 24 6 7" xfId="33299" xr:uid="{00000000-0005-0000-0000-0000086E0000}"/>
    <cellStyle name="bb 24 6 8" xfId="34755" xr:uid="{00000000-0005-0000-0000-0000096E0000}"/>
    <cellStyle name="bb 24 6 9" xfId="36141" xr:uid="{00000000-0005-0000-0000-00000A6E0000}"/>
    <cellStyle name="bb 24 7" xfId="3029" xr:uid="{00000000-0005-0000-0000-00000B6E0000}"/>
    <cellStyle name="bb 24 7 10" xfId="35540" xr:uid="{00000000-0005-0000-0000-00000C6E0000}"/>
    <cellStyle name="bb 24 7 11" xfId="36880" xr:uid="{00000000-0005-0000-0000-00000D6E0000}"/>
    <cellStyle name="bb 24 7 12" xfId="38126" xr:uid="{00000000-0005-0000-0000-00000E6E0000}"/>
    <cellStyle name="bb 24 7 13" xfId="39274" xr:uid="{00000000-0005-0000-0000-00000F6E0000}"/>
    <cellStyle name="bb 24 7 14" xfId="40317" xr:uid="{00000000-0005-0000-0000-0000106E0000}"/>
    <cellStyle name="bb 24 7 2" xfId="12516" xr:uid="{00000000-0005-0000-0000-0000116E0000}"/>
    <cellStyle name="bb 24 7 3" xfId="25054" xr:uid="{00000000-0005-0000-0000-0000126E0000}"/>
    <cellStyle name="bb 24 7 4" xfId="23142" xr:uid="{00000000-0005-0000-0000-0000136E0000}"/>
    <cellStyle name="bb 24 7 5" xfId="22579" xr:uid="{00000000-0005-0000-0000-0000146E0000}"/>
    <cellStyle name="bb 24 7 6" xfId="29516" xr:uid="{00000000-0005-0000-0000-0000156E0000}"/>
    <cellStyle name="bb 24 7 7" xfId="31031" xr:uid="{00000000-0005-0000-0000-0000166E0000}"/>
    <cellStyle name="bb 24 7 8" xfId="32653" xr:uid="{00000000-0005-0000-0000-0000176E0000}"/>
    <cellStyle name="bb 24 7 9" xfId="34132" xr:uid="{00000000-0005-0000-0000-0000186E0000}"/>
    <cellStyle name="bb 24 8" xfId="3030" xr:uid="{00000000-0005-0000-0000-0000196E0000}"/>
    <cellStyle name="bb 24 8 10" xfId="31993" xr:uid="{00000000-0005-0000-0000-00001A6E0000}"/>
    <cellStyle name="bb 24 8 11" xfId="33508" xr:uid="{00000000-0005-0000-0000-00001B6E0000}"/>
    <cellStyle name="bb 24 8 12" xfId="34950" xr:uid="{00000000-0005-0000-0000-00001C6E0000}"/>
    <cellStyle name="bb 24 8 13" xfId="36323" xr:uid="{00000000-0005-0000-0000-00001D6E0000}"/>
    <cellStyle name="bb 24 8 14" xfId="37617" xr:uid="{00000000-0005-0000-0000-00001E6E0000}"/>
    <cellStyle name="bb 24 8 2" xfId="13006" xr:uid="{00000000-0005-0000-0000-00001F6E0000}"/>
    <cellStyle name="bb 24 8 3" xfId="25439" xr:uid="{00000000-0005-0000-0000-0000206E0000}"/>
    <cellStyle name="bb 24 8 4" xfId="19036" xr:uid="{00000000-0005-0000-0000-0000216E0000}"/>
    <cellStyle name="bb 24 8 5" xfId="26878" xr:uid="{00000000-0005-0000-0000-0000226E0000}"/>
    <cellStyle name="bb 24 8 6" xfId="24544" xr:uid="{00000000-0005-0000-0000-0000236E0000}"/>
    <cellStyle name="bb 24 8 7" xfId="26248" xr:uid="{00000000-0005-0000-0000-0000246E0000}"/>
    <cellStyle name="bb 24 8 8" xfId="26432" xr:uid="{00000000-0005-0000-0000-0000256E0000}"/>
    <cellStyle name="bb 24 8 9" xfId="30355" xr:uid="{00000000-0005-0000-0000-0000266E0000}"/>
    <cellStyle name="bb 24 9" xfId="3031" xr:uid="{00000000-0005-0000-0000-0000276E0000}"/>
    <cellStyle name="bb 24 9 10" xfId="30290" xr:uid="{00000000-0005-0000-0000-0000286E0000}"/>
    <cellStyle name="bb 24 9 11" xfId="31931" xr:uid="{00000000-0005-0000-0000-0000296E0000}"/>
    <cellStyle name="bb 24 9 12" xfId="33452" xr:uid="{00000000-0005-0000-0000-00002A6E0000}"/>
    <cellStyle name="bb 24 9 13" xfId="34897" xr:uid="{00000000-0005-0000-0000-00002B6E0000}"/>
    <cellStyle name="bb 24 9 14" xfId="36274" xr:uid="{00000000-0005-0000-0000-00002C6E0000}"/>
    <cellStyle name="bb 24 9 2" xfId="12657" xr:uid="{00000000-0005-0000-0000-00002D6E0000}"/>
    <cellStyle name="bb 24 9 3" xfId="25164" xr:uid="{00000000-0005-0000-0000-00002E6E0000}"/>
    <cellStyle name="bb 24 9 4" xfId="24637" xr:uid="{00000000-0005-0000-0000-00002F6E0000}"/>
    <cellStyle name="bb 24 9 5" xfId="29711" xr:uid="{00000000-0005-0000-0000-0000306E0000}"/>
    <cellStyle name="bb 24 9 6" xfId="30728" xr:uid="{00000000-0005-0000-0000-0000316E0000}"/>
    <cellStyle name="bb 24 9 7" xfId="21925" xr:uid="{00000000-0005-0000-0000-0000326E0000}"/>
    <cellStyle name="bb 24 9 8" xfId="29882" xr:uid="{00000000-0005-0000-0000-0000336E0000}"/>
    <cellStyle name="bb 24 9 9" xfId="28746" xr:uid="{00000000-0005-0000-0000-0000346E0000}"/>
    <cellStyle name="bb 25" xfId="3032" xr:uid="{00000000-0005-0000-0000-0000356E0000}"/>
    <cellStyle name="bb 25 10" xfId="3033" xr:uid="{00000000-0005-0000-0000-0000366E0000}"/>
    <cellStyle name="bb 25 11" xfId="3034" xr:uid="{00000000-0005-0000-0000-0000376E0000}"/>
    <cellStyle name="bb 25 11 10" xfId="36512" xr:uid="{00000000-0005-0000-0000-0000386E0000}"/>
    <cellStyle name="bb 25 11 11" xfId="37787" xr:uid="{00000000-0005-0000-0000-0000396E0000}"/>
    <cellStyle name="bb 25 11 12" xfId="38960" xr:uid="{00000000-0005-0000-0000-00003A6E0000}"/>
    <cellStyle name="bb 25 11 13" xfId="40036" xr:uid="{00000000-0005-0000-0000-00003B6E0000}"/>
    <cellStyle name="bb 25 11 14" xfId="40978" xr:uid="{00000000-0005-0000-0000-00003C6E0000}"/>
    <cellStyle name="bb 25 11 2" xfId="14276" xr:uid="{00000000-0005-0000-0000-00003D6E0000}"/>
    <cellStyle name="bb 25 11 3" xfId="26528" xr:uid="{00000000-0005-0000-0000-00003E6E0000}"/>
    <cellStyle name="bb 25 11 4" xfId="19579" xr:uid="{00000000-0005-0000-0000-00003F6E0000}"/>
    <cellStyle name="bb 25 11 5" xfId="29045" xr:uid="{00000000-0005-0000-0000-0000406E0000}"/>
    <cellStyle name="bb 25 11 6" xfId="30582" xr:uid="{00000000-0005-0000-0000-0000416E0000}"/>
    <cellStyle name="bb 25 11 7" xfId="32214" xr:uid="{00000000-0005-0000-0000-0000426E0000}"/>
    <cellStyle name="bb 25 11 8" xfId="33722" xr:uid="{00000000-0005-0000-0000-0000436E0000}"/>
    <cellStyle name="bb 25 11 9" xfId="35154" xr:uid="{00000000-0005-0000-0000-0000446E0000}"/>
    <cellStyle name="bb 25 12" xfId="3035" xr:uid="{00000000-0005-0000-0000-0000456E0000}"/>
    <cellStyle name="bb 25 12 10" xfId="24401" xr:uid="{00000000-0005-0000-0000-0000466E0000}"/>
    <cellStyle name="bb 25 12 11" xfId="22246" xr:uid="{00000000-0005-0000-0000-0000476E0000}"/>
    <cellStyle name="bb 25 12 12" xfId="30341" xr:uid="{00000000-0005-0000-0000-0000486E0000}"/>
    <cellStyle name="bb 25 12 13" xfId="31980" xr:uid="{00000000-0005-0000-0000-0000496E0000}"/>
    <cellStyle name="bb 25 12 14" xfId="33495" xr:uid="{00000000-0005-0000-0000-00004A6E0000}"/>
    <cellStyle name="bb 25 12 2" xfId="14480" xr:uid="{00000000-0005-0000-0000-00004B6E0000}"/>
    <cellStyle name="bb 25 12 3" xfId="26687" xr:uid="{00000000-0005-0000-0000-00004C6E0000}"/>
    <cellStyle name="bb 25 12 4" xfId="19495" xr:uid="{00000000-0005-0000-0000-00004D6E0000}"/>
    <cellStyle name="bb 25 12 5" xfId="25132" xr:uid="{00000000-0005-0000-0000-00004E6E0000}"/>
    <cellStyle name="bb 25 12 6" xfId="26143" xr:uid="{00000000-0005-0000-0000-00004F6E0000}"/>
    <cellStyle name="bb 25 12 7" xfId="24813" xr:uid="{00000000-0005-0000-0000-0000506E0000}"/>
    <cellStyle name="bb 25 12 8" xfId="22578" xr:uid="{00000000-0005-0000-0000-0000516E0000}"/>
    <cellStyle name="bb 25 12 9" xfId="19216" xr:uid="{00000000-0005-0000-0000-0000526E0000}"/>
    <cellStyle name="bb 25 13" xfId="3036" xr:uid="{00000000-0005-0000-0000-0000536E0000}"/>
    <cellStyle name="bb 25 13 10" xfId="31622" xr:uid="{00000000-0005-0000-0000-0000546E0000}"/>
    <cellStyle name="bb 25 13 11" xfId="33225" xr:uid="{00000000-0005-0000-0000-0000556E0000}"/>
    <cellStyle name="bb 25 13 12" xfId="34681" xr:uid="{00000000-0005-0000-0000-0000566E0000}"/>
    <cellStyle name="bb 25 13 13" xfId="36070" xr:uid="{00000000-0005-0000-0000-0000576E0000}"/>
    <cellStyle name="bb 25 13 14" xfId="37381" xr:uid="{00000000-0005-0000-0000-0000586E0000}"/>
    <cellStyle name="bb 25 13 2" xfId="14883" xr:uid="{00000000-0005-0000-0000-0000596E0000}"/>
    <cellStyle name="bb 25 13 3" xfId="26987" xr:uid="{00000000-0005-0000-0000-00005A6E0000}"/>
    <cellStyle name="bb 25 13 4" xfId="9714" xr:uid="{00000000-0005-0000-0000-00005B6E0000}"/>
    <cellStyle name="bb 25 13 5" xfId="26465" xr:uid="{00000000-0005-0000-0000-00005C6E0000}"/>
    <cellStyle name="bb 25 13 6" xfId="20960" xr:uid="{00000000-0005-0000-0000-00005D6E0000}"/>
    <cellStyle name="bb 25 13 7" xfId="22516" xr:uid="{00000000-0005-0000-0000-00005E6E0000}"/>
    <cellStyle name="bb 25 13 8" xfId="23322" xr:uid="{00000000-0005-0000-0000-00005F6E0000}"/>
    <cellStyle name="bb 25 13 9" xfId="30125" xr:uid="{00000000-0005-0000-0000-0000606E0000}"/>
    <cellStyle name="bb 25 14" xfId="3037" xr:uid="{00000000-0005-0000-0000-0000616E0000}"/>
    <cellStyle name="bb 25 14 10" xfId="13217" xr:uid="{00000000-0005-0000-0000-0000626E0000}"/>
    <cellStyle name="bb 25 14 11" xfId="30703" xr:uid="{00000000-0005-0000-0000-0000636E0000}"/>
    <cellStyle name="bb 25 14 12" xfId="32336" xr:uid="{00000000-0005-0000-0000-0000646E0000}"/>
    <cellStyle name="bb 25 14 13" xfId="33835" xr:uid="{00000000-0005-0000-0000-0000656E0000}"/>
    <cellStyle name="bb 25 14 14" xfId="35262" xr:uid="{00000000-0005-0000-0000-0000666E0000}"/>
    <cellStyle name="bb 25 14 2" xfId="15261" xr:uid="{00000000-0005-0000-0000-0000676E0000}"/>
    <cellStyle name="bb 25 14 3" xfId="27269" xr:uid="{00000000-0005-0000-0000-0000686E0000}"/>
    <cellStyle name="bb 25 14 4" xfId="23946" xr:uid="{00000000-0005-0000-0000-0000696E0000}"/>
    <cellStyle name="bb 25 14 5" xfId="26653" xr:uid="{00000000-0005-0000-0000-00006A6E0000}"/>
    <cellStyle name="bb 25 14 6" xfId="13563" xr:uid="{00000000-0005-0000-0000-00006B6E0000}"/>
    <cellStyle name="bb 25 14 7" xfId="27336" xr:uid="{00000000-0005-0000-0000-00006C6E0000}"/>
    <cellStyle name="bb 25 14 8" xfId="24036" xr:uid="{00000000-0005-0000-0000-00006D6E0000}"/>
    <cellStyle name="bb 25 14 9" xfId="23997" xr:uid="{00000000-0005-0000-0000-00006E6E0000}"/>
    <cellStyle name="bb 25 15" xfId="3038" xr:uid="{00000000-0005-0000-0000-00006F6E0000}"/>
    <cellStyle name="bb 25 15 10" xfId="34962" xr:uid="{00000000-0005-0000-0000-0000706E0000}"/>
    <cellStyle name="bb 25 15 11" xfId="36333" xr:uid="{00000000-0005-0000-0000-0000716E0000}"/>
    <cellStyle name="bb 25 15 12" xfId="37626" xr:uid="{00000000-0005-0000-0000-0000726E0000}"/>
    <cellStyle name="bb 25 15 13" xfId="38816" xr:uid="{00000000-0005-0000-0000-0000736E0000}"/>
    <cellStyle name="bb 25 15 14" xfId="39904" xr:uid="{00000000-0005-0000-0000-0000746E0000}"/>
    <cellStyle name="bb 25 15 2" xfId="15333" xr:uid="{00000000-0005-0000-0000-0000756E0000}"/>
    <cellStyle name="bb 25 15 3" xfId="27322" xr:uid="{00000000-0005-0000-0000-0000766E0000}"/>
    <cellStyle name="bb 25 15 4" xfId="26445" xr:uid="{00000000-0005-0000-0000-0000776E0000}"/>
    <cellStyle name="bb 25 15 5" xfId="19615" xr:uid="{00000000-0005-0000-0000-0000786E0000}"/>
    <cellStyle name="bb 25 15 6" xfId="27651" xr:uid="{00000000-0005-0000-0000-0000796E0000}"/>
    <cellStyle name="bb 25 15 7" xfId="30368" xr:uid="{00000000-0005-0000-0000-00007A6E0000}"/>
    <cellStyle name="bb 25 15 8" xfId="32006" xr:uid="{00000000-0005-0000-0000-00007B6E0000}"/>
    <cellStyle name="bb 25 15 9" xfId="33520" xr:uid="{00000000-0005-0000-0000-00007C6E0000}"/>
    <cellStyle name="bb 25 16" xfId="8580" xr:uid="{00000000-0005-0000-0000-00007D6E0000}"/>
    <cellStyle name="bb 25 17" xfId="21977" xr:uid="{00000000-0005-0000-0000-00007E6E0000}"/>
    <cellStyle name="bb 25 18" xfId="20772" xr:uid="{00000000-0005-0000-0000-00007F6E0000}"/>
    <cellStyle name="bb 25 19" xfId="25183" xr:uid="{00000000-0005-0000-0000-0000806E0000}"/>
    <cellStyle name="bb 25 2" xfId="3039" xr:uid="{00000000-0005-0000-0000-0000816E0000}"/>
    <cellStyle name="bb 25 20" xfId="26212" xr:uid="{00000000-0005-0000-0000-0000826E0000}"/>
    <cellStyle name="bb 25 21" xfId="27057" xr:uid="{00000000-0005-0000-0000-0000836E0000}"/>
    <cellStyle name="bb 25 22" xfId="19428" xr:uid="{00000000-0005-0000-0000-0000846E0000}"/>
    <cellStyle name="bb 25 23" xfId="24549" xr:uid="{00000000-0005-0000-0000-0000856E0000}"/>
    <cellStyle name="bb 25 24" xfId="29023" xr:uid="{00000000-0005-0000-0000-0000866E0000}"/>
    <cellStyle name="bb 25 25" xfId="19694" xr:uid="{00000000-0005-0000-0000-0000876E0000}"/>
    <cellStyle name="bb 25 26" xfId="23576" xr:uid="{00000000-0005-0000-0000-0000886E0000}"/>
    <cellStyle name="bb 25 27" xfId="20261" xr:uid="{00000000-0005-0000-0000-0000896E0000}"/>
    <cellStyle name="bb 25 28" xfId="30494" xr:uid="{00000000-0005-0000-0000-00008A6E0000}"/>
    <cellStyle name="bb 25 3" xfId="3040" xr:uid="{00000000-0005-0000-0000-00008B6E0000}"/>
    <cellStyle name="bb 25 3 10" xfId="19633" xr:uid="{00000000-0005-0000-0000-00008C6E0000}"/>
    <cellStyle name="bb 25 3 11" xfId="24182" xr:uid="{00000000-0005-0000-0000-00008D6E0000}"/>
    <cellStyle name="bb 25 3 12" xfId="29177" xr:uid="{00000000-0005-0000-0000-00008E6E0000}"/>
    <cellStyle name="bb 25 3 13" xfId="19674" xr:uid="{00000000-0005-0000-0000-00008F6E0000}"/>
    <cellStyle name="bb 25 3 14" xfId="27335" xr:uid="{00000000-0005-0000-0000-0000906E0000}"/>
    <cellStyle name="bb 25 3 15" xfId="30094" xr:uid="{00000000-0005-0000-0000-0000916E0000}"/>
    <cellStyle name="bb 25 3 2" xfId="3041" xr:uid="{00000000-0005-0000-0000-0000926E0000}"/>
    <cellStyle name="bb 25 3 3" xfId="11302" xr:uid="{00000000-0005-0000-0000-0000936E0000}"/>
    <cellStyle name="bb 25 3 4" xfId="24143" xr:uid="{00000000-0005-0000-0000-0000946E0000}"/>
    <cellStyle name="bb 25 3 5" xfId="22681" xr:uid="{00000000-0005-0000-0000-0000956E0000}"/>
    <cellStyle name="bb 25 3 6" xfId="20093" xr:uid="{00000000-0005-0000-0000-0000966E0000}"/>
    <cellStyle name="bb 25 3 7" xfId="25516" xr:uid="{00000000-0005-0000-0000-0000976E0000}"/>
    <cellStyle name="bb 25 3 8" xfId="20362" xr:uid="{00000000-0005-0000-0000-0000986E0000}"/>
    <cellStyle name="bb 25 3 9" xfId="27952" xr:uid="{00000000-0005-0000-0000-0000996E0000}"/>
    <cellStyle name="bb 25 4" xfId="3042" xr:uid="{00000000-0005-0000-0000-00009A6E0000}"/>
    <cellStyle name="bb 25 4 10" xfId="21349" xr:uid="{00000000-0005-0000-0000-00009B6E0000}"/>
    <cellStyle name="bb 25 4 11" xfId="21909" xr:uid="{00000000-0005-0000-0000-00009C6E0000}"/>
    <cellStyle name="bb 25 4 12" xfId="21001" xr:uid="{00000000-0005-0000-0000-00009D6E0000}"/>
    <cellStyle name="bb 25 4 13" xfId="21775" xr:uid="{00000000-0005-0000-0000-00009E6E0000}"/>
    <cellStyle name="bb 25 4 14" xfId="30170" xr:uid="{00000000-0005-0000-0000-00009F6E0000}"/>
    <cellStyle name="bb 25 4 2" xfId="11059" xr:uid="{00000000-0005-0000-0000-0000A06E0000}"/>
    <cellStyle name="bb 25 4 3" xfId="23954" xr:uid="{00000000-0005-0000-0000-0000A16E0000}"/>
    <cellStyle name="bb 25 4 4" xfId="23260" xr:uid="{00000000-0005-0000-0000-0000A26E0000}"/>
    <cellStyle name="bb 25 4 5" xfId="26998" xr:uid="{00000000-0005-0000-0000-0000A36E0000}"/>
    <cellStyle name="bb 25 4 6" xfId="26257" xr:uid="{00000000-0005-0000-0000-0000A46E0000}"/>
    <cellStyle name="bb 25 4 7" xfId="9522" xr:uid="{00000000-0005-0000-0000-0000A56E0000}"/>
    <cellStyle name="bb 25 4 8" xfId="28951" xr:uid="{00000000-0005-0000-0000-0000A66E0000}"/>
    <cellStyle name="bb 25 4 9" xfId="28885" xr:uid="{00000000-0005-0000-0000-0000A76E0000}"/>
    <cellStyle name="bb 25 5" xfId="3043" xr:uid="{00000000-0005-0000-0000-0000A86E0000}"/>
    <cellStyle name="bb 25 5 10" xfId="26296" xr:uid="{00000000-0005-0000-0000-0000A96E0000}"/>
    <cellStyle name="bb 25 5 11" xfId="20613" xr:uid="{00000000-0005-0000-0000-0000AA6E0000}"/>
    <cellStyle name="bb 25 5 12" xfId="26676" xr:uid="{00000000-0005-0000-0000-0000AB6E0000}"/>
    <cellStyle name="bb 25 5 13" xfId="13323" xr:uid="{00000000-0005-0000-0000-0000AC6E0000}"/>
    <cellStyle name="bb 25 5 14" xfId="23705" xr:uid="{00000000-0005-0000-0000-0000AD6E0000}"/>
    <cellStyle name="bb 25 5 2" xfId="11627" xr:uid="{00000000-0005-0000-0000-0000AE6E0000}"/>
    <cellStyle name="bb 25 5 3" xfId="24388" xr:uid="{00000000-0005-0000-0000-0000AF6E0000}"/>
    <cellStyle name="bb 25 5 4" xfId="23217" xr:uid="{00000000-0005-0000-0000-0000B06E0000}"/>
    <cellStyle name="bb 25 5 5" xfId="25482" xr:uid="{00000000-0005-0000-0000-0000B16E0000}"/>
    <cellStyle name="bb 25 5 6" xfId="23937" xr:uid="{00000000-0005-0000-0000-0000B26E0000}"/>
    <cellStyle name="bb 25 5 7" xfId="26289" xr:uid="{00000000-0005-0000-0000-0000B36E0000}"/>
    <cellStyle name="bb 25 5 8" xfId="24841" xr:uid="{00000000-0005-0000-0000-0000B46E0000}"/>
    <cellStyle name="bb 25 5 9" xfId="26590" xr:uid="{00000000-0005-0000-0000-0000B56E0000}"/>
    <cellStyle name="bb 25 6" xfId="3044" xr:uid="{00000000-0005-0000-0000-0000B66E0000}"/>
    <cellStyle name="bb 25 6 10" xfId="38342" xr:uid="{00000000-0005-0000-0000-0000B76E0000}"/>
    <cellStyle name="bb 25 6 11" xfId="39471" xr:uid="{00000000-0005-0000-0000-0000B86E0000}"/>
    <cellStyle name="bb 25 6 12" xfId="40494" xr:uid="{00000000-0005-0000-0000-0000B96E0000}"/>
    <cellStyle name="bb 25 6 13" xfId="41368" xr:uid="{00000000-0005-0000-0000-0000BA6E0000}"/>
    <cellStyle name="bb 25 6 14" xfId="42106" xr:uid="{00000000-0005-0000-0000-0000BB6E0000}"/>
    <cellStyle name="bb 25 6 2" xfId="12181" xr:uid="{00000000-0005-0000-0000-0000BC6E0000}"/>
    <cellStyle name="bb 25 6 3" xfId="24809" xr:uid="{00000000-0005-0000-0000-0000BD6E0000}"/>
    <cellStyle name="bb 25 6 4" xfId="29710" xr:uid="{00000000-0005-0000-0000-0000BE6E0000}"/>
    <cellStyle name="bb 25 6 5" xfId="31292" xr:uid="{00000000-0005-0000-0000-0000BF6E0000}"/>
    <cellStyle name="bb 25 6 6" xfId="32907" xr:uid="{00000000-0005-0000-0000-0000C06E0000}"/>
    <cellStyle name="bb 25 6 7" xfId="34380" xr:uid="{00000000-0005-0000-0000-0000C16E0000}"/>
    <cellStyle name="bb 25 6 8" xfId="35779" xr:uid="{00000000-0005-0000-0000-0000C26E0000}"/>
    <cellStyle name="bb 25 6 9" xfId="37110" xr:uid="{00000000-0005-0000-0000-0000C36E0000}"/>
    <cellStyle name="bb 25 7" xfId="3045" xr:uid="{00000000-0005-0000-0000-0000C46E0000}"/>
    <cellStyle name="bb 25 7 10" xfId="38580" xr:uid="{00000000-0005-0000-0000-0000C56E0000}"/>
    <cellStyle name="bb 25 7 11" xfId="39690" xr:uid="{00000000-0005-0000-0000-0000C66E0000}"/>
    <cellStyle name="bb 25 7 12" xfId="40693" xr:uid="{00000000-0005-0000-0000-0000C76E0000}"/>
    <cellStyle name="bb 25 7 13" xfId="41538" xr:uid="{00000000-0005-0000-0000-0000C86E0000}"/>
    <cellStyle name="bb 25 7 14" xfId="42243" xr:uid="{00000000-0005-0000-0000-0000C96E0000}"/>
    <cellStyle name="bb 25 7 2" xfId="13024" xr:uid="{00000000-0005-0000-0000-0000CA6E0000}"/>
    <cellStyle name="bb 25 7 3" xfId="25453" xr:uid="{00000000-0005-0000-0000-0000CB6E0000}"/>
    <cellStyle name="bb 25 7 4" xfId="30023" xr:uid="{00000000-0005-0000-0000-0000CC6E0000}"/>
    <cellStyle name="bb 25 7 5" xfId="31596" xr:uid="{00000000-0005-0000-0000-0000CD6E0000}"/>
    <cellStyle name="bb 25 7 6" xfId="33199" xr:uid="{00000000-0005-0000-0000-0000CE6E0000}"/>
    <cellStyle name="bb 25 7 7" xfId="34658" xr:uid="{00000000-0005-0000-0000-0000CF6E0000}"/>
    <cellStyle name="bb 25 7 8" xfId="36047" xr:uid="{00000000-0005-0000-0000-0000D06E0000}"/>
    <cellStyle name="bb 25 7 9" xfId="37362" xr:uid="{00000000-0005-0000-0000-0000D16E0000}"/>
    <cellStyle name="bb 25 8" xfId="3046" xr:uid="{00000000-0005-0000-0000-0000D26E0000}"/>
    <cellStyle name="bb 25 8 10" xfId="22346" xr:uid="{00000000-0005-0000-0000-0000D36E0000}"/>
    <cellStyle name="bb 25 8 11" xfId="23358" xr:uid="{00000000-0005-0000-0000-0000D46E0000}"/>
    <cellStyle name="bb 25 8 12" xfId="29974" xr:uid="{00000000-0005-0000-0000-0000D56E0000}"/>
    <cellStyle name="bb 25 8 13" xfId="31471" xr:uid="{00000000-0005-0000-0000-0000D66E0000}"/>
    <cellStyle name="bb 25 8 14" xfId="33082" xr:uid="{00000000-0005-0000-0000-0000D76E0000}"/>
    <cellStyle name="bb 25 8 2" xfId="13065" xr:uid="{00000000-0005-0000-0000-0000D86E0000}"/>
    <cellStyle name="bb 25 8 3" xfId="25488" xr:uid="{00000000-0005-0000-0000-0000D96E0000}"/>
    <cellStyle name="bb 25 8 4" xfId="26123" xr:uid="{00000000-0005-0000-0000-0000DA6E0000}"/>
    <cellStyle name="bb 25 8 5" xfId="13235" xr:uid="{00000000-0005-0000-0000-0000DB6E0000}"/>
    <cellStyle name="bb 25 8 6" xfId="27827" xr:uid="{00000000-0005-0000-0000-0000DC6E0000}"/>
    <cellStyle name="bb 25 8 7" xfId="13547" xr:uid="{00000000-0005-0000-0000-0000DD6E0000}"/>
    <cellStyle name="bb 25 8 8" xfId="19797" xr:uid="{00000000-0005-0000-0000-0000DE6E0000}"/>
    <cellStyle name="bb 25 8 9" xfId="21386" xr:uid="{00000000-0005-0000-0000-0000DF6E0000}"/>
    <cellStyle name="bb 25 9" xfId="3047" xr:uid="{00000000-0005-0000-0000-0000E06E0000}"/>
    <cellStyle name="bb 25 9 10" xfId="25846" xr:uid="{00000000-0005-0000-0000-0000E16E0000}"/>
    <cellStyle name="bb 25 9 11" xfId="19263" xr:uid="{00000000-0005-0000-0000-0000E26E0000}"/>
    <cellStyle name="bb 25 9 12" xfId="27046" xr:uid="{00000000-0005-0000-0000-0000E36E0000}"/>
    <cellStyle name="bb 25 9 13" xfId="19067" xr:uid="{00000000-0005-0000-0000-0000E46E0000}"/>
    <cellStyle name="bb 25 9 14" xfId="9500" xr:uid="{00000000-0005-0000-0000-0000E56E0000}"/>
    <cellStyle name="bb 25 9 2" xfId="12393" xr:uid="{00000000-0005-0000-0000-0000E66E0000}"/>
    <cellStyle name="bb 25 9 3" xfId="24957" xr:uid="{00000000-0005-0000-0000-0000E76E0000}"/>
    <cellStyle name="bb 25 9 4" xfId="25392" xr:uid="{00000000-0005-0000-0000-0000E86E0000}"/>
    <cellStyle name="bb 25 9 5" xfId="30024" xr:uid="{00000000-0005-0000-0000-0000E96E0000}"/>
    <cellStyle name="bb 25 9 6" xfId="24427" xr:uid="{00000000-0005-0000-0000-0000EA6E0000}"/>
    <cellStyle name="bb 25 9 7" xfId="28040" xr:uid="{00000000-0005-0000-0000-0000EB6E0000}"/>
    <cellStyle name="bb 25 9 8" xfId="20287" xr:uid="{00000000-0005-0000-0000-0000EC6E0000}"/>
    <cellStyle name="bb 25 9 9" xfId="20356" xr:uid="{00000000-0005-0000-0000-0000ED6E0000}"/>
    <cellStyle name="bb 26" xfId="3048" xr:uid="{00000000-0005-0000-0000-0000EE6E0000}"/>
    <cellStyle name="bb 26 10" xfId="3049" xr:uid="{00000000-0005-0000-0000-0000EF6E0000}"/>
    <cellStyle name="bb 26 11" xfId="3050" xr:uid="{00000000-0005-0000-0000-0000F06E0000}"/>
    <cellStyle name="bb 26 11 10" xfId="36130" xr:uid="{00000000-0005-0000-0000-0000F16E0000}"/>
    <cellStyle name="bb 26 11 11" xfId="37436" xr:uid="{00000000-0005-0000-0000-0000F26E0000}"/>
    <cellStyle name="bb 26 11 12" xfId="38644" xr:uid="{00000000-0005-0000-0000-0000F36E0000}"/>
    <cellStyle name="bb 26 11 13" xfId="39750" xr:uid="{00000000-0005-0000-0000-0000F46E0000}"/>
    <cellStyle name="bb 26 11 14" xfId="40743" xr:uid="{00000000-0005-0000-0000-0000F56E0000}"/>
    <cellStyle name="bb 26 11 2" xfId="14313" xr:uid="{00000000-0005-0000-0000-0000F66E0000}"/>
    <cellStyle name="bb 26 11 3" xfId="26556" xr:uid="{00000000-0005-0000-0000-0000F76E0000}"/>
    <cellStyle name="bb 26 11 4" xfId="19562" xr:uid="{00000000-0005-0000-0000-0000F86E0000}"/>
    <cellStyle name="bb 26 11 5" xfId="21356" xr:uid="{00000000-0005-0000-0000-0000F96E0000}"/>
    <cellStyle name="bb 26 11 6" xfId="30185" xr:uid="{00000000-0005-0000-0000-0000FA6E0000}"/>
    <cellStyle name="bb 26 11 7" xfId="21998" xr:uid="{00000000-0005-0000-0000-0000FB6E0000}"/>
    <cellStyle name="bb 26 11 8" xfId="33288" xr:uid="{00000000-0005-0000-0000-0000FC6E0000}"/>
    <cellStyle name="bb 26 11 9" xfId="34744" xr:uid="{00000000-0005-0000-0000-0000FD6E0000}"/>
    <cellStyle name="bb 26 12" xfId="3051" xr:uid="{00000000-0005-0000-0000-0000FE6E0000}"/>
    <cellStyle name="bb 26 12 10" xfId="35664" xr:uid="{00000000-0005-0000-0000-0000FF6E0000}"/>
    <cellStyle name="bb 26 12 11" xfId="37002" xr:uid="{00000000-0005-0000-0000-0000006F0000}"/>
    <cellStyle name="bb 26 12 12" xfId="38242" xr:uid="{00000000-0005-0000-0000-0000016F0000}"/>
    <cellStyle name="bb 26 12 13" xfId="39380" xr:uid="{00000000-0005-0000-0000-0000026F0000}"/>
    <cellStyle name="bb 26 12 14" xfId="40412" xr:uid="{00000000-0005-0000-0000-0000036F0000}"/>
    <cellStyle name="bb 26 12 2" xfId="14616" xr:uid="{00000000-0005-0000-0000-0000046F0000}"/>
    <cellStyle name="bb 26 12 3" xfId="26789" xr:uid="{00000000-0005-0000-0000-0000056F0000}"/>
    <cellStyle name="bb 26 12 4" xfId="19462" xr:uid="{00000000-0005-0000-0000-0000066F0000}"/>
    <cellStyle name="bb 26 12 5" xfId="21362" xr:uid="{00000000-0005-0000-0000-0000076F0000}"/>
    <cellStyle name="bb 26 12 6" xfId="28340" xr:uid="{00000000-0005-0000-0000-0000086F0000}"/>
    <cellStyle name="bb 26 12 7" xfId="31165" xr:uid="{00000000-0005-0000-0000-0000096F0000}"/>
    <cellStyle name="bb 26 12 8" xfId="32785" xr:uid="{00000000-0005-0000-0000-00000A6F0000}"/>
    <cellStyle name="bb 26 12 9" xfId="34261" xr:uid="{00000000-0005-0000-0000-00000B6F0000}"/>
    <cellStyle name="bb 26 13" xfId="3052" xr:uid="{00000000-0005-0000-0000-00000C6F0000}"/>
    <cellStyle name="bb 26 13 10" xfId="9507" xr:uid="{00000000-0005-0000-0000-00000D6F0000}"/>
    <cellStyle name="bb 26 13 11" xfId="29435" xr:uid="{00000000-0005-0000-0000-00000E6F0000}"/>
    <cellStyle name="bb 26 13 12" xfId="21590" xr:uid="{00000000-0005-0000-0000-00000F6F0000}"/>
    <cellStyle name="bb 26 13 13" xfId="31296" xr:uid="{00000000-0005-0000-0000-0000106F0000}"/>
    <cellStyle name="bb 26 13 14" xfId="32911" xr:uid="{00000000-0005-0000-0000-0000116F0000}"/>
    <cellStyle name="bb 26 13 2" xfId="14915" xr:uid="{00000000-0005-0000-0000-0000126F0000}"/>
    <cellStyle name="bb 26 13 3" xfId="27015" xr:uid="{00000000-0005-0000-0000-0000136F0000}"/>
    <cellStyle name="bb 26 13 4" xfId="9722" xr:uid="{00000000-0005-0000-0000-0000146F0000}"/>
    <cellStyle name="bb 26 13 5" xfId="24361" xr:uid="{00000000-0005-0000-0000-0000156F0000}"/>
    <cellStyle name="bb 26 13 6" xfId="19149" xr:uid="{00000000-0005-0000-0000-0000166F0000}"/>
    <cellStyle name="bb 26 13 7" xfId="19685" xr:uid="{00000000-0005-0000-0000-0000176F0000}"/>
    <cellStyle name="bb 26 13 8" xfId="25289" xr:uid="{00000000-0005-0000-0000-0000186F0000}"/>
    <cellStyle name="bb 26 13 9" xfId="27391" xr:uid="{00000000-0005-0000-0000-0000196F0000}"/>
    <cellStyle name="bb 26 14" xfId="3053" xr:uid="{00000000-0005-0000-0000-00001A6F0000}"/>
    <cellStyle name="bb 26 14 10" xfId="19267" xr:uid="{00000000-0005-0000-0000-00001B6F0000}"/>
    <cellStyle name="bb 26 14 11" xfId="13482" xr:uid="{00000000-0005-0000-0000-00001C6F0000}"/>
    <cellStyle name="bb 26 14 12" xfId="19636" xr:uid="{00000000-0005-0000-0000-00001D6F0000}"/>
    <cellStyle name="bb 26 14 13" xfId="26575" xr:uid="{00000000-0005-0000-0000-00001E6F0000}"/>
    <cellStyle name="bb 26 14 14" xfId="20658" xr:uid="{00000000-0005-0000-0000-00001F6F0000}"/>
    <cellStyle name="bb 26 14 2" xfId="15411" xr:uid="{00000000-0005-0000-0000-0000206F0000}"/>
    <cellStyle name="bb 26 14 3" xfId="27380" xr:uid="{00000000-0005-0000-0000-0000216F0000}"/>
    <cellStyle name="bb 26 14 4" xfId="27443" xr:uid="{00000000-0005-0000-0000-0000226F0000}"/>
    <cellStyle name="bb 26 14 5" xfId="27507" xr:uid="{00000000-0005-0000-0000-0000236F0000}"/>
    <cellStyle name="bb 26 14 6" xfId="20984" xr:uid="{00000000-0005-0000-0000-0000246F0000}"/>
    <cellStyle name="bb 26 14 7" xfId="22253" xr:uid="{00000000-0005-0000-0000-0000256F0000}"/>
    <cellStyle name="bb 26 14 8" xfId="28130" xr:uid="{00000000-0005-0000-0000-0000266F0000}"/>
    <cellStyle name="bb 26 14 9" xfId="22912" xr:uid="{00000000-0005-0000-0000-0000276F0000}"/>
    <cellStyle name="bb 26 15" xfId="3054" xr:uid="{00000000-0005-0000-0000-0000286F0000}"/>
    <cellStyle name="bb 26 15 10" xfId="20424" xr:uid="{00000000-0005-0000-0000-0000296F0000}"/>
    <cellStyle name="bb 26 15 11" xfId="31609" xr:uid="{00000000-0005-0000-0000-00002A6F0000}"/>
    <cellStyle name="bb 26 15 12" xfId="33212" xr:uid="{00000000-0005-0000-0000-00002B6F0000}"/>
    <cellStyle name="bb 26 15 13" xfId="34669" xr:uid="{00000000-0005-0000-0000-00002C6F0000}"/>
    <cellStyle name="bb 26 15 14" xfId="36058" xr:uid="{00000000-0005-0000-0000-00002D6F0000}"/>
    <cellStyle name="bb 26 15 2" xfId="15611" xr:uid="{00000000-0005-0000-0000-00002E6F0000}"/>
    <cellStyle name="bb 26 15 3" xfId="27537" xr:uid="{00000000-0005-0000-0000-00002F6F0000}"/>
    <cellStyle name="bb 26 15 4" xfId="26025" xr:uid="{00000000-0005-0000-0000-0000306F0000}"/>
    <cellStyle name="bb 26 15 5" xfId="9476" xr:uid="{00000000-0005-0000-0000-0000316F0000}"/>
    <cellStyle name="bb 26 15 6" xfId="25236" xr:uid="{00000000-0005-0000-0000-0000326F0000}"/>
    <cellStyle name="bb 26 15 7" xfId="28030" xr:uid="{00000000-0005-0000-0000-0000336F0000}"/>
    <cellStyle name="bb 26 15 8" xfId="19722" xr:uid="{00000000-0005-0000-0000-0000346F0000}"/>
    <cellStyle name="bb 26 15 9" xfId="23561" xr:uid="{00000000-0005-0000-0000-0000356F0000}"/>
    <cellStyle name="bb 26 16" xfId="8681" xr:uid="{00000000-0005-0000-0000-0000366F0000}"/>
    <cellStyle name="bb 26 17" xfId="22061" xr:uid="{00000000-0005-0000-0000-0000376F0000}"/>
    <cellStyle name="bb 26 18" xfId="20695" xr:uid="{00000000-0005-0000-0000-0000386F0000}"/>
    <cellStyle name="bb 26 19" xfId="28595" xr:uid="{00000000-0005-0000-0000-0000396F0000}"/>
    <cellStyle name="bb 26 2" xfId="3055" xr:uid="{00000000-0005-0000-0000-00003A6F0000}"/>
    <cellStyle name="bb 26 20" xfId="3255" xr:uid="{00000000-0005-0000-0000-00003B6F0000}"/>
    <cellStyle name="bb 26 21" xfId="31793" xr:uid="{00000000-0005-0000-0000-00003C6F0000}"/>
    <cellStyle name="bb 26 22" xfId="33319" xr:uid="{00000000-0005-0000-0000-00003D6F0000}"/>
    <cellStyle name="bb 26 23" xfId="34773" xr:uid="{00000000-0005-0000-0000-00003E6F0000}"/>
    <cellStyle name="bb 26 24" xfId="36158" xr:uid="{00000000-0005-0000-0000-00003F6F0000}"/>
    <cellStyle name="bb 26 25" xfId="37460" xr:uid="{00000000-0005-0000-0000-0000406F0000}"/>
    <cellStyle name="bb 26 26" xfId="38665" xr:uid="{00000000-0005-0000-0000-0000416F0000}"/>
    <cellStyle name="bb 26 27" xfId="39769" xr:uid="{00000000-0005-0000-0000-0000426F0000}"/>
    <cellStyle name="bb 26 28" xfId="40754" xr:uid="{00000000-0005-0000-0000-0000436F0000}"/>
    <cellStyle name="bb 26 3" xfId="3056" xr:uid="{00000000-0005-0000-0000-0000446F0000}"/>
    <cellStyle name="bb 26 3 10" xfId="36800" xr:uid="{00000000-0005-0000-0000-0000456F0000}"/>
    <cellStyle name="bb 26 3 11" xfId="38051" xr:uid="{00000000-0005-0000-0000-0000466F0000}"/>
    <cellStyle name="bb 26 3 12" xfId="39204" xr:uid="{00000000-0005-0000-0000-0000476F0000}"/>
    <cellStyle name="bb 26 3 13" xfId="40254" xr:uid="{00000000-0005-0000-0000-0000486F0000}"/>
    <cellStyle name="bb 26 3 14" xfId="41165" xr:uid="{00000000-0005-0000-0000-0000496F0000}"/>
    <cellStyle name="bb 26 3 15" xfId="41942" xr:uid="{00000000-0005-0000-0000-00004A6F0000}"/>
    <cellStyle name="bb 26 3 2" xfId="3057" xr:uid="{00000000-0005-0000-0000-00004B6F0000}"/>
    <cellStyle name="bb 26 3 3" xfId="11334" xr:uid="{00000000-0005-0000-0000-00004C6F0000}"/>
    <cellStyle name="bb 26 3 4" xfId="24165" xr:uid="{00000000-0005-0000-0000-00004D6F0000}"/>
    <cellStyle name="bb 26 3 5" xfId="29329" xr:uid="{00000000-0005-0000-0000-00004E6F0000}"/>
    <cellStyle name="bb 26 3 6" xfId="30927" xr:uid="{00000000-0005-0000-0000-00004F6F0000}"/>
    <cellStyle name="bb 26 3 7" xfId="32552" xr:uid="{00000000-0005-0000-0000-0000506F0000}"/>
    <cellStyle name="bb 26 3 8" xfId="34038" xr:uid="{00000000-0005-0000-0000-0000516F0000}"/>
    <cellStyle name="bb 26 3 9" xfId="35456" xr:uid="{00000000-0005-0000-0000-0000526F0000}"/>
    <cellStyle name="bb 26 4" xfId="3058" xr:uid="{00000000-0005-0000-0000-0000536F0000}"/>
    <cellStyle name="bb 26 4 10" xfId="21754" xr:uid="{00000000-0005-0000-0000-0000546F0000}"/>
    <cellStyle name="bb 26 4 11" xfId="19521" xr:uid="{00000000-0005-0000-0000-0000556F0000}"/>
    <cellStyle name="bb 26 4 12" xfId="23709" xr:uid="{00000000-0005-0000-0000-0000566F0000}"/>
    <cellStyle name="bb 26 4 13" xfId="27349" xr:uid="{00000000-0005-0000-0000-0000576F0000}"/>
    <cellStyle name="bb 26 4 14" xfId="22892" xr:uid="{00000000-0005-0000-0000-0000586F0000}"/>
    <cellStyle name="bb 26 4 2" xfId="10870" xr:uid="{00000000-0005-0000-0000-0000596F0000}"/>
    <cellStyle name="bb 26 4 3" xfId="23813" xr:uid="{00000000-0005-0000-0000-00005A6F0000}"/>
    <cellStyle name="bb 26 4 4" xfId="23273" xr:uid="{00000000-0005-0000-0000-00005B6F0000}"/>
    <cellStyle name="bb 26 4 5" xfId="24774" xr:uid="{00000000-0005-0000-0000-00005C6F0000}"/>
    <cellStyle name="bb 26 4 6" xfId="24564" xr:uid="{00000000-0005-0000-0000-00005D6F0000}"/>
    <cellStyle name="bb 26 4 7" xfId="27802" xr:uid="{00000000-0005-0000-0000-00005E6F0000}"/>
    <cellStyle name="bb 26 4 8" xfId="19165" xr:uid="{00000000-0005-0000-0000-00005F6F0000}"/>
    <cellStyle name="bb 26 4 9" xfId="24037" xr:uid="{00000000-0005-0000-0000-0000606F0000}"/>
    <cellStyle name="bb 26 5" xfId="3059" xr:uid="{00000000-0005-0000-0000-0000616F0000}"/>
    <cellStyle name="bb 26 5 10" xfId="23781" xr:uid="{00000000-0005-0000-0000-0000626F0000}"/>
    <cellStyle name="bb 26 5 11" xfId="32563" xr:uid="{00000000-0005-0000-0000-0000636F0000}"/>
    <cellStyle name="bb 26 5 12" xfId="34048" xr:uid="{00000000-0005-0000-0000-0000646F0000}"/>
    <cellStyle name="bb 26 5 13" xfId="35464" xr:uid="{00000000-0005-0000-0000-0000656F0000}"/>
    <cellStyle name="bb 26 5 14" xfId="36808" xr:uid="{00000000-0005-0000-0000-0000666F0000}"/>
    <cellStyle name="bb 26 5 2" xfId="11659" xr:uid="{00000000-0005-0000-0000-0000676F0000}"/>
    <cellStyle name="bb 26 5 3" xfId="24410" xr:uid="{00000000-0005-0000-0000-0000686F0000}"/>
    <cellStyle name="bb 26 5 4" xfId="28256" xr:uid="{00000000-0005-0000-0000-0000696F0000}"/>
    <cellStyle name="bb 26 5 5" xfId="25735" xr:uid="{00000000-0005-0000-0000-00006A6F0000}"/>
    <cellStyle name="bb 26 5 6" xfId="28026" xr:uid="{00000000-0005-0000-0000-00006B6F0000}"/>
    <cellStyle name="bb 26 5 7" xfId="24565" xr:uid="{00000000-0005-0000-0000-00006C6F0000}"/>
    <cellStyle name="bb 26 5 8" xfId="27724" xr:uid="{00000000-0005-0000-0000-00006D6F0000}"/>
    <cellStyle name="bb 26 5 9" xfId="20760" xr:uid="{00000000-0005-0000-0000-00006E6F0000}"/>
    <cellStyle name="bb 26 6" xfId="3060" xr:uid="{00000000-0005-0000-0000-00006F6F0000}"/>
    <cellStyle name="bb 26 6 10" xfId="31527" xr:uid="{00000000-0005-0000-0000-0000706F0000}"/>
    <cellStyle name="bb 26 6 11" xfId="33136" xr:uid="{00000000-0005-0000-0000-0000716F0000}"/>
    <cellStyle name="bb 26 6 12" xfId="34600" xr:uid="{00000000-0005-0000-0000-0000726F0000}"/>
    <cellStyle name="bb 26 6 13" xfId="35990" xr:uid="{00000000-0005-0000-0000-0000736F0000}"/>
    <cellStyle name="bb 26 6 14" xfId="37307" xr:uid="{00000000-0005-0000-0000-0000746F0000}"/>
    <cellStyle name="bb 26 6 2" xfId="12217" xr:uid="{00000000-0005-0000-0000-0000756F0000}"/>
    <cellStyle name="bb 26 6 3" xfId="24834" xr:uid="{00000000-0005-0000-0000-0000766F0000}"/>
    <cellStyle name="bb 26 6 4" xfId="26192" xr:uid="{00000000-0005-0000-0000-0000776F0000}"/>
    <cellStyle name="bb 26 6 5" xfId="19710" xr:uid="{00000000-0005-0000-0000-0000786F0000}"/>
    <cellStyle name="bb 26 6 6" xfId="28509" xr:uid="{00000000-0005-0000-0000-0000796F0000}"/>
    <cellStyle name="bb 26 6 7" xfId="23672" xr:uid="{00000000-0005-0000-0000-00007A6F0000}"/>
    <cellStyle name="bb 26 6 8" xfId="20178" xr:uid="{00000000-0005-0000-0000-00007B6F0000}"/>
    <cellStyle name="bb 26 6 9" xfId="24277" xr:uid="{00000000-0005-0000-0000-00007C6F0000}"/>
    <cellStyle name="bb 26 7" xfId="3061" xr:uid="{00000000-0005-0000-0000-00007D6F0000}"/>
    <cellStyle name="bb 26 7 10" xfId="37263" xr:uid="{00000000-0005-0000-0000-00007E6F0000}"/>
    <cellStyle name="bb 26 7 11" xfId="38486" xr:uid="{00000000-0005-0000-0000-00007F6F0000}"/>
    <cellStyle name="bb 26 7 12" xfId="39601" xr:uid="{00000000-0005-0000-0000-0000806F0000}"/>
    <cellStyle name="bb 26 7 13" xfId="40612" xr:uid="{00000000-0005-0000-0000-0000816F0000}"/>
    <cellStyle name="bb 26 7 14" xfId="41465" xr:uid="{00000000-0005-0000-0000-0000826F0000}"/>
    <cellStyle name="bb 26 7 2" xfId="12697" xr:uid="{00000000-0005-0000-0000-0000836F0000}"/>
    <cellStyle name="bb 26 7 3" xfId="25199" xr:uid="{00000000-0005-0000-0000-0000846F0000}"/>
    <cellStyle name="bb 26 7 4" xfId="19054" xr:uid="{00000000-0005-0000-0000-0000856F0000}"/>
    <cellStyle name="bb 26 7 5" xfId="29984" xr:uid="{00000000-0005-0000-0000-0000866F0000}"/>
    <cellStyle name="bb 26 7 6" xfId="28582" xr:uid="{00000000-0005-0000-0000-0000876F0000}"/>
    <cellStyle name="bb 26 7 7" xfId="33090" xr:uid="{00000000-0005-0000-0000-0000886F0000}"/>
    <cellStyle name="bb 26 7 8" xfId="34555" xr:uid="{00000000-0005-0000-0000-0000896F0000}"/>
    <cellStyle name="bb 26 7 9" xfId="35946" xr:uid="{00000000-0005-0000-0000-00008A6F0000}"/>
    <cellStyle name="bb 26 8" xfId="3062" xr:uid="{00000000-0005-0000-0000-00008B6F0000}"/>
    <cellStyle name="bb 26 8 10" xfId="23571" xr:uid="{00000000-0005-0000-0000-00008C6F0000}"/>
    <cellStyle name="bb 26 8 11" xfId="24688" xr:uid="{00000000-0005-0000-0000-00008D6F0000}"/>
    <cellStyle name="bb 26 8 12" xfId="30859" xr:uid="{00000000-0005-0000-0000-00008E6F0000}"/>
    <cellStyle name="bb 26 8 13" xfId="32488" xr:uid="{00000000-0005-0000-0000-00008F6F0000}"/>
    <cellStyle name="bb 26 8 14" xfId="33978" xr:uid="{00000000-0005-0000-0000-0000906F0000}"/>
    <cellStyle name="bb 26 8 2" xfId="12594" xr:uid="{00000000-0005-0000-0000-0000916F0000}"/>
    <cellStyle name="bb 26 8 3" xfId="25115" xr:uid="{00000000-0005-0000-0000-0000926F0000}"/>
    <cellStyle name="bb 26 8 4" xfId="23960" xr:uid="{00000000-0005-0000-0000-0000936F0000}"/>
    <cellStyle name="bb 26 8 5" xfId="21509" xr:uid="{00000000-0005-0000-0000-0000946F0000}"/>
    <cellStyle name="bb 26 8 6" xfId="20449" xr:uid="{00000000-0005-0000-0000-0000956F0000}"/>
    <cellStyle name="bb 26 8 7" xfId="26023" xr:uid="{00000000-0005-0000-0000-0000966F0000}"/>
    <cellStyle name="bb 26 8 8" xfId="13206" xr:uid="{00000000-0005-0000-0000-0000976F0000}"/>
    <cellStyle name="bb 26 8 9" xfId="28734" xr:uid="{00000000-0005-0000-0000-0000986F0000}"/>
    <cellStyle name="bb 26 9" xfId="3063" xr:uid="{00000000-0005-0000-0000-0000996F0000}"/>
    <cellStyle name="bb 26 9 10" xfId="27396" xr:uid="{00000000-0005-0000-0000-00009A6F0000}"/>
    <cellStyle name="bb 26 9 11" xfId="19358" xr:uid="{00000000-0005-0000-0000-00009B6F0000}"/>
    <cellStyle name="bb 26 9 12" xfId="23066" xr:uid="{00000000-0005-0000-0000-00009C6F0000}"/>
    <cellStyle name="bb 26 9 13" xfId="19433" xr:uid="{00000000-0005-0000-0000-00009D6F0000}"/>
    <cellStyle name="bb 26 9 14" xfId="23743" xr:uid="{00000000-0005-0000-0000-00009E6F0000}"/>
    <cellStyle name="bb 26 9 2" xfId="12327" xr:uid="{00000000-0005-0000-0000-00009F6F0000}"/>
    <cellStyle name="bb 26 9 3" xfId="24910" xr:uid="{00000000-0005-0000-0000-0000A06F0000}"/>
    <cellStyle name="bb 26 9 4" xfId="22156" xr:uid="{00000000-0005-0000-0000-0000A16F0000}"/>
    <cellStyle name="bb 26 9 5" xfId="20615" xr:uid="{00000000-0005-0000-0000-0000A26F0000}"/>
    <cellStyle name="bb 26 9 6" xfId="25099" xr:uid="{00000000-0005-0000-0000-0000A36F0000}"/>
    <cellStyle name="bb 26 9 7" xfId="26756" xr:uid="{00000000-0005-0000-0000-0000A46F0000}"/>
    <cellStyle name="bb 26 9 8" xfId="19886" xr:uid="{00000000-0005-0000-0000-0000A56F0000}"/>
    <cellStyle name="bb 26 9 9" xfId="9518" xr:uid="{00000000-0005-0000-0000-0000A66F0000}"/>
    <cellStyle name="bb 27" xfId="3064" xr:uid="{00000000-0005-0000-0000-0000A76F0000}"/>
    <cellStyle name="bb 27 10" xfId="3065" xr:uid="{00000000-0005-0000-0000-0000A86F0000}"/>
    <cellStyle name="bb 27 11" xfId="3066" xr:uid="{00000000-0005-0000-0000-0000A96F0000}"/>
    <cellStyle name="bb 27 11 10" xfId="32213" xr:uid="{00000000-0005-0000-0000-0000AA6F0000}"/>
    <cellStyle name="bb 27 11 11" xfId="33721" xr:uid="{00000000-0005-0000-0000-0000AB6F0000}"/>
    <cellStyle name="bb 27 11 12" xfId="35153" xr:uid="{00000000-0005-0000-0000-0000AC6F0000}"/>
    <cellStyle name="bb 27 11 13" xfId="36511" xr:uid="{00000000-0005-0000-0000-0000AD6F0000}"/>
    <cellStyle name="bb 27 11 14" xfId="37786" xr:uid="{00000000-0005-0000-0000-0000AE6F0000}"/>
    <cellStyle name="bb 27 11 2" xfId="14350" xr:uid="{00000000-0005-0000-0000-0000AF6F0000}"/>
    <cellStyle name="bb 27 11 3" xfId="26582" xr:uid="{00000000-0005-0000-0000-0000B06F0000}"/>
    <cellStyle name="bb 27 11 4" xfId="19541" xr:uid="{00000000-0005-0000-0000-0000B16F0000}"/>
    <cellStyle name="bb 27 11 5" xfId="25234" xr:uid="{00000000-0005-0000-0000-0000B26F0000}"/>
    <cellStyle name="bb 27 11 6" xfId="27877" xr:uid="{00000000-0005-0000-0000-0000B36F0000}"/>
    <cellStyle name="bb 27 11 7" xfId="28347" xr:uid="{00000000-0005-0000-0000-0000B46F0000}"/>
    <cellStyle name="bb 27 11 8" xfId="29044" xr:uid="{00000000-0005-0000-0000-0000B56F0000}"/>
    <cellStyle name="bb 27 11 9" xfId="30581" xr:uid="{00000000-0005-0000-0000-0000B66F0000}"/>
    <cellStyle name="bb 27 12" xfId="3067" xr:uid="{00000000-0005-0000-0000-0000B76F0000}"/>
    <cellStyle name="bb 27 12 10" xfId="27106" xr:uid="{00000000-0005-0000-0000-0000B86F0000}"/>
    <cellStyle name="bb 27 12 11" xfId="26054" xr:uid="{00000000-0005-0000-0000-0000B96F0000}"/>
    <cellStyle name="bb 27 12 12" xfId="23421" xr:uid="{00000000-0005-0000-0000-0000BA6F0000}"/>
    <cellStyle name="bb 27 12 13" xfId="27605" xr:uid="{00000000-0005-0000-0000-0000BB6F0000}"/>
    <cellStyle name="bb 27 12 14" xfId="13512" xr:uid="{00000000-0005-0000-0000-0000BC6F0000}"/>
    <cellStyle name="bb 27 12 2" xfId="14510" xr:uid="{00000000-0005-0000-0000-0000BD6F0000}"/>
    <cellStyle name="bb 27 12 3" xfId="26710" xr:uid="{00000000-0005-0000-0000-0000BE6F0000}"/>
    <cellStyle name="bb 27 12 4" xfId="19487" xr:uid="{00000000-0005-0000-0000-0000BF6F0000}"/>
    <cellStyle name="bb 27 12 5" xfId="24849" xr:uid="{00000000-0005-0000-0000-0000C06F0000}"/>
    <cellStyle name="bb 27 12 6" xfId="23211" xr:uid="{00000000-0005-0000-0000-0000C16F0000}"/>
    <cellStyle name="bb 27 12 7" xfId="22519" xr:uid="{00000000-0005-0000-0000-0000C26F0000}"/>
    <cellStyle name="bb 27 12 8" xfId="29099" xr:uid="{00000000-0005-0000-0000-0000C36F0000}"/>
    <cellStyle name="bb 27 12 9" xfId="21292" xr:uid="{00000000-0005-0000-0000-0000C46F0000}"/>
    <cellStyle name="bb 27 13" xfId="3068" xr:uid="{00000000-0005-0000-0000-0000C56F0000}"/>
    <cellStyle name="bb 27 13 10" xfId="34684" xr:uid="{00000000-0005-0000-0000-0000C66F0000}"/>
    <cellStyle name="bb 27 13 11" xfId="36073" xr:uid="{00000000-0005-0000-0000-0000C76F0000}"/>
    <cellStyle name="bb 27 13 12" xfId="37383" xr:uid="{00000000-0005-0000-0000-0000C86F0000}"/>
    <cellStyle name="bb 27 13 13" xfId="38597" xr:uid="{00000000-0005-0000-0000-0000C96F0000}"/>
    <cellStyle name="bb 27 13 14" xfId="39706" xr:uid="{00000000-0005-0000-0000-0000CA6F0000}"/>
    <cellStyle name="bb 27 13 2" xfId="14945" xr:uid="{00000000-0005-0000-0000-0000CB6F0000}"/>
    <cellStyle name="bb 27 13 3" xfId="27040" xr:uid="{00000000-0005-0000-0000-0000CC6F0000}"/>
    <cellStyle name="bb 27 13 4" xfId="9731" xr:uid="{00000000-0005-0000-0000-0000CD6F0000}"/>
    <cellStyle name="bb 27 13 5" xfId="26550" xr:uid="{00000000-0005-0000-0000-0000CE6F0000}"/>
    <cellStyle name="bb 27 13 6" xfId="20729" xr:uid="{00000000-0005-0000-0000-0000CF6F0000}"/>
    <cellStyle name="bb 27 13 7" xfId="30127" xr:uid="{00000000-0005-0000-0000-0000D06F0000}"/>
    <cellStyle name="bb 27 13 8" xfId="31625" xr:uid="{00000000-0005-0000-0000-0000D16F0000}"/>
    <cellStyle name="bb 27 13 9" xfId="33228" xr:uid="{00000000-0005-0000-0000-0000D26F0000}"/>
    <cellStyle name="bb 27 14" xfId="3069" xr:uid="{00000000-0005-0000-0000-0000D36F0000}"/>
    <cellStyle name="bb 27 14 10" xfId="19087" xr:uid="{00000000-0005-0000-0000-0000D46F0000}"/>
    <cellStyle name="bb 27 14 11" xfId="30405" xr:uid="{00000000-0005-0000-0000-0000D56F0000}"/>
    <cellStyle name="bb 27 14 12" xfId="32042" xr:uid="{00000000-0005-0000-0000-0000D66F0000}"/>
    <cellStyle name="bb 27 14 13" xfId="33556" xr:uid="{00000000-0005-0000-0000-0000D76F0000}"/>
    <cellStyle name="bb 27 14 14" xfId="34997" xr:uid="{00000000-0005-0000-0000-0000D86F0000}"/>
    <cellStyle name="bb 27 14 2" xfId="15211" xr:uid="{00000000-0005-0000-0000-0000D96F0000}"/>
    <cellStyle name="bb 27 14 3" xfId="27231" xr:uid="{00000000-0005-0000-0000-0000DA6F0000}"/>
    <cellStyle name="bb 27 14 4" xfId="13523" xr:uid="{00000000-0005-0000-0000-0000DB6F0000}"/>
    <cellStyle name="bb 27 14 5" xfId="27760" xr:uid="{00000000-0005-0000-0000-0000DC6F0000}"/>
    <cellStyle name="bb 27 14 6" xfId="9567" xr:uid="{00000000-0005-0000-0000-0000DD6F0000}"/>
    <cellStyle name="bb 27 14 7" xfId="29656" xr:uid="{00000000-0005-0000-0000-0000DE6F0000}"/>
    <cellStyle name="bb 27 14 8" xfId="27253" xr:uid="{00000000-0005-0000-0000-0000DF6F0000}"/>
    <cellStyle name="bb 27 14 9" xfId="26069" xr:uid="{00000000-0005-0000-0000-0000E06F0000}"/>
    <cellStyle name="bb 27 15" xfId="3070" xr:uid="{00000000-0005-0000-0000-0000E16F0000}"/>
    <cellStyle name="bb 27 15 10" xfId="30213" xr:uid="{00000000-0005-0000-0000-0000E26F0000}"/>
    <cellStyle name="bb 27 15 11" xfId="28728" xr:uid="{00000000-0005-0000-0000-0000E36F0000}"/>
    <cellStyle name="bb 27 15 12" xfId="9499" xr:uid="{00000000-0005-0000-0000-0000E46F0000}"/>
    <cellStyle name="bb 27 15 13" xfId="23500" xr:uid="{00000000-0005-0000-0000-0000E56F0000}"/>
    <cellStyle name="bb 27 15 14" xfId="20664" xr:uid="{00000000-0005-0000-0000-0000E66F0000}"/>
    <cellStyle name="bb 27 15 2" xfId="15491" xr:uid="{00000000-0005-0000-0000-0000E76F0000}"/>
    <cellStyle name="bb 27 15 3" xfId="27442" xr:uid="{00000000-0005-0000-0000-0000E86F0000}"/>
    <cellStyle name="bb 27 15 4" xfId="27618" xr:uid="{00000000-0005-0000-0000-0000E96F0000}"/>
    <cellStyle name="bb 27 15 5" xfId="25055" xr:uid="{00000000-0005-0000-0000-0000EA6F0000}"/>
    <cellStyle name="bb 27 15 6" xfId="20827" xr:uid="{00000000-0005-0000-0000-0000EB6F0000}"/>
    <cellStyle name="bb 27 15 7" xfId="31752" xr:uid="{00000000-0005-0000-0000-0000EC6F0000}"/>
    <cellStyle name="bb 27 15 8" xfId="23485" xr:uid="{00000000-0005-0000-0000-0000ED6F0000}"/>
    <cellStyle name="bb 27 15 9" xfId="20978" xr:uid="{00000000-0005-0000-0000-0000EE6F0000}"/>
    <cellStyle name="bb 27 16" xfId="8780" xr:uid="{00000000-0005-0000-0000-0000EF6F0000}"/>
    <cellStyle name="bb 27 17" xfId="22146" xr:uid="{00000000-0005-0000-0000-0000F06F0000}"/>
    <cellStyle name="bb 27 18" xfId="20622" xr:uid="{00000000-0005-0000-0000-0000F16F0000}"/>
    <cellStyle name="bb 27 19" xfId="22430" xr:uid="{00000000-0005-0000-0000-0000F26F0000}"/>
    <cellStyle name="bb 27 2" xfId="3071" xr:uid="{00000000-0005-0000-0000-0000F36F0000}"/>
    <cellStyle name="bb 27 20" xfId="28342" xr:uid="{00000000-0005-0000-0000-0000F46F0000}"/>
    <cellStyle name="bb 27 21" xfId="24622" xr:uid="{00000000-0005-0000-0000-0000F56F0000}"/>
    <cellStyle name="bb 27 22" xfId="21742" xr:uid="{00000000-0005-0000-0000-0000F66F0000}"/>
    <cellStyle name="bb 27 23" xfId="20450" xr:uid="{00000000-0005-0000-0000-0000F76F0000}"/>
    <cellStyle name="bb 27 24" xfId="24235" xr:uid="{00000000-0005-0000-0000-0000F86F0000}"/>
    <cellStyle name="bb 27 25" xfId="33282" xr:uid="{00000000-0005-0000-0000-0000F96F0000}"/>
    <cellStyle name="bb 27 26" xfId="34738" xr:uid="{00000000-0005-0000-0000-0000FA6F0000}"/>
    <cellStyle name="bb 27 27" xfId="36124" xr:uid="{00000000-0005-0000-0000-0000FB6F0000}"/>
    <cellStyle name="bb 27 28" xfId="37431" xr:uid="{00000000-0005-0000-0000-0000FC6F0000}"/>
    <cellStyle name="bb 27 3" xfId="3072" xr:uid="{00000000-0005-0000-0000-0000FD6F0000}"/>
    <cellStyle name="bb 27 3 10" xfId="27210" xr:uid="{00000000-0005-0000-0000-0000FE6F0000}"/>
    <cellStyle name="bb 27 3 11" xfId="9760" xr:uid="{00000000-0005-0000-0000-0000FF6F0000}"/>
    <cellStyle name="bb 27 3 12" xfId="9584" xr:uid="{00000000-0005-0000-0000-000000700000}"/>
    <cellStyle name="bb 27 3 13" xfId="23697" xr:uid="{00000000-0005-0000-0000-000001700000}"/>
    <cellStyle name="bb 27 3 14" xfId="24993" xr:uid="{00000000-0005-0000-0000-000002700000}"/>
    <cellStyle name="bb 27 3 15" xfId="30779" xr:uid="{00000000-0005-0000-0000-000003700000}"/>
    <cellStyle name="bb 27 3 2" xfId="3073" xr:uid="{00000000-0005-0000-0000-000004700000}"/>
    <cellStyle name="bb 27 3 3" xfId="11364" xr:uid="{00000000-0005-0000-0000-000005700000}"/>
    <cellStyle name="bb 27 3 4" xfId="24187" xr:uid="{00000000-0005-0000-0000-000006700000}"/>
    <cellStyle name="bb 27 3 5" xfId="22567" xr:uid="{00000000-0005-0000-0000-000007700000}"/>
    <cellStyle name="bb 27 3 6" xfId="20205" xr:uid="{00000000-0005-0000-0000-000008700000}"/>
    <cellStyle name="bb 27 3 7" xfId="28346" xr:uid="{00000000-0005-0000-0000-000009700000}"/>
    <cellStyle name="bb 27 3 8" xfId="25689" xr:uid="{00000000-0005-0000-0000-00000A700000}"/>
    <cellStyle name="bb 27 3 9" xfId="26101" xr:uid="{00000000-0005-0000-0000-00000B700000}"/>
    <cellStyle name="bb 27 4" xfId="3074" xr:uid="{00000000-0005-0000-0000-00000C700000}"/>
    <cellStyle name="bb 27 4 10" xfId="33144" xr:uid="{00000000-0005-0000-0000-00000D700000}"/>
    <cellStyle name="bb 27 4 11" xfId="34606" xr:uid="{00000000-0005-0000-0000-00000E700000}"/>
    <cellStyle name="bb 27 4 12" xfId="35996" xr:uid="{00000000-0005-0000-0000-00000F700000}"/>
    <cellStyle name="bb 27 4 13" xfId="37312" xr:uid="{00000000-0005-0000-0000-000010700000}"/>
    <cellStyle name="bb 27 4 14" xfId="38533" xr:uid="{00000000-0005-0000-0000-000011700000}"/>
    <cellStyle name="bb 27 4 2" xfId="11031" xr:uid="{00000000-0005-0000-0000-000012700000}"/>
    <cellStyle name="bb 27 4 3" xfId="23932" xr:uid="{00000000-0005-0000-0000-000013700000}"/>
    <cellStyle name="bb 27 4 4" xfId="26925" xr:uid="{00000000-0005-0000-0000-000014700000}"/>
    <cellStyle name="bb 27 4 5" xfId="9697" xr:uid="{00000000-0005-0000-0000-000015700000}"/>
    <cellStyle name="bb 27 4 6" xfId="26729" xr:uid="{00000000-0005-0000-0000-000016700000}"/>
    <cellStyle name="bb 27 4 7" xfId="23604" xr:uid="{00000000-0005-0000-0000-000017700000}"/>
    <cellStyle name="bb 27 4 8" xfId="3225" xr:uid="{00000000-0005-0000-0000-000018700000}"/>
    <cellStyle name="bb 27 4 9" xfId="31535" xr:uid="{00000000-0005-0000-0000-000019700000}"/>
    <cellStyle name="bb 27 5" xfId="3075" xr:uid="{00000000-0005-0000-0000-00001A700000}"/>
    <cellStyle name="bb 27 5 10" xfId="23994" xr:uid="{00000000-0005-0000-0000-00001B700000}"/>
    <cellStyle name="bb 27 5 11" xfId="28127" xr:uid="{00000000-0005-0000-0000-00001C700000}"/>
    <cellStyle name="bb 27 5 12" xfId="21161" xr:uid="{00000000-0005-0000-0000-00001D700000}"/>
    <cellStyle name="bb 27 5 13" xfId="26685" xr:uid="{00000000-0005-0000-0000-00001E700000}"/>
    <cellStyle name="bb 27 5 14" xfId="24241" xr:uid="{00000000-0005-0000-0000-00001F700000}"/>
    <cellStyle name="bb 27 5 2" xfId="11689" xr:uid="{00000000-0005-0000-0000-000020700000}"/>
    <cellStyle name="bb 27 5 3" xfId="24435" xr:uid="{00000000-0005-0000-0000-000021700000}"/>
    <cellStyle name="bb 27 5 4" xfId="26264" xr:uid="{00000000-0005-0000-0000-000022700000}"/>
    <cellStyle name="bb 27 5 5" xfId="9545" xr:uid="{00000000-0005-0000-0000-000023700000}"/>
    <cellStyle name="bb 27 5 6" xfId="27412" xr:uid="{00000000-0005-0000-0000-000024700000}"/>
    <cellStyle name="bb 27 5 7" xfId="13471" xr:uid="{00000000-0005-0000-0000-000025700000}"/>
    <cellStyle name="bb 27 5 8" xfId="19075" xr:uid="{00000000-0005-0000-0000-000026700000}"/>
    <cellStyle name="bb 27 5 9" xfId="21767" xr:uid="{00000000-0005-0000-0000-000027700000}"/>
    <cellStyle name="bb 27 6" xfId="3076" xr:uid="{00000000-0005-0000-0000-000028700000}"/>
    <cellStyle name="bb 27 6 10" xfId="38404" xr:uid="{00000000-0005-0000-0000-000029700000}"/>
    <cellStyle name="bb 27 6 11" xfId="39529" xr:uid="{00000000-0005-0000-0000-00002A700000}"/>
    <cellStyle name="bb 27 6 12" xfId="40548" xr:uid="{00000000-0005-0000-0000-00002B700000}"/>
    <cellStyle name="bb 27 6 13" xfId="41415" xr:uid="{00000000-0005-0000-0000-00002C700000}"/>
    <cellStyle name="bb 27 6 14" xfId="42142" xr:uid="{00000000-0005-0000-0000-00002D700000}"/>
    <cellStyle name="bb 27 6 2" xfId="12248" xr:uid="{00000000-0005-0000-0000-00002E700000}"/>
    <cellStyle name="bb 27 6 3" xfId="24856" xr:uid="{00000000-0005-0000-0000-00002F700000}"/>
    <cellStyle name="bb 27 6 4" xfId="29785" xr:uid="{00000000-0005-0000-0000-000030700000}"/>
    <cellStyle name="bb 27 6 5" xfId="31368" xr:uid="{00000000-0005-0000-0000-000031700000}"/>
    <cellStyle name="bb 27 6 6" xfId="32985" xr:uid="{00000000-0005-0000-0000-000032700000}"/>
    <cellStyle name="bb 27 6 7" xfId="34456" xr:uid="{00000000-0005-0000-0000-000033700000}"/>
    <cellStyle name="bb 27 6 8" xfId="35850" xr:uid="{00000000-0005-0000-0000-000034700000}"/>
    <cellStyle name="bb 27 6 9" xfId="37177" xr:uid="{00000000-0005-0000-0000-000035700000}"/>
    <cellStyle name="bb 27 7" xfId="3077" xr:uid="{00000000-0005-0000-0000-000036700000}"/>
    <cellStyle name="bb 27 7 10" xfId="25263" xr:uid="{00000000-0005-0000-0000-000037700000}"/>
    <cellStyle name="bb 27 7 11" xfId="24733" xr:uid="{00000000-0005-0000-0000-000038700000}"/>
    <cellStyle name="bb 27 7 12" xfId="19536" xr:uid="{00000000-0005-0000-0000-000039700000}"/>
    <cellStyle name="bb 27 7 13" xfId="23830" xr:uid="{00000000-0005-0000-0000-00003A700000}"/>
    <cellStyle name="bb 27 7 14" xfId="19901" xr:uid="{00000000-0005-0000-0000-00003B700000}"/>
    <cellStyle name="bb 27 7 2" xfId="12810" xr:uid="{00000000-0005-0000-0000-00003C700000}"/>
    <cellStyle name="bb 27 7 3" xfId="25284" xr:uid="{00000000-0005-0000-0000-00003D700000}"/>
    <cellStyle name="bb 27 7 4" xfId="23128" xr:uid="{00000000-0005-0000-0000-00003E700000}"/>
    <cellStyle name="bb 27 7 5" xfId="28667" xr:uid="{00000000-0005-0000-0000-00003F700000}"/>
    <cellStyle name="bb 27 7 6" xfId="25267" xr:uid="{00000000-0005-0000-0000-000040700000}"/>
    <cellStyle name="bb 27 7 7" xfId="26395" xr:uid="{00000000-0005-0000-0000-000041700000}"/>
    <cellStyle name="bb 27 7 8" xfId="21090" xr:uid="{00000000-0005-0000-0000-000042700000}"/>
    <cellStyle name="bb 27 7 9" xfId="21434" xr:uid="{00000000-0005-0000-0000-000043700000}"/>
    <cellStyle name="bb 27 8" xfId="3078" xr:uid="{00000000-0005-0000-0000-000044700000}"/>
    <cellStyle name="bb 27 8 10" xfId="30880" xr:uid="{00000000-0005-0000-0000-000045700000}"/>
    <cellStyle name="bb 27 8 11" xfId="32505" xr:uid="{00000000-0005-0000-0000-000046700000}"/>
    <cellStyle name="bb 27 8 12" xfId="33993" xr:uid="{00000000-0005-0000-0000-000047700000}"/>
    <cellStyle name="bb 27 8 13" xfId="35411" xr:uid="{00000000-0005-0000-0000-000048700000}"/>
    <cellStyle name="bb 27 8 14" xfId="36757" xr:uid="{00000000-0005-0000-0000-000049700000}"/>
    <cellStyle name="bb 27 8 2" xfId="12534" xr:uid="{00000000-0005-0000-0000-00004A700000}"/>
    <cellStyle name="bb 27 8 3" xfId="25066" xr:uid="{00000000-0005-0000-0000-00004B700000}"/>
    <cellStyle name="bb 27 8 4" xfId="27298" xr:uid="{00000000-0005-0000-0000-00004C700000}"/>
    <cellStyle name="bb 27 8 5" xfId="21900" xr:uid="{00000000-0005-0000-0000-00004D700000}"/>
    <cellStyle name="bb 27 8 6" xfId="23373" xr:uid="{00000000-0005-0000-0000-00004E700000}"/>
    <cellStyle name="bb 27 8 7" xfId="24630" xr:uid="{00000000-0005-0000-0000-00004F700000}"/>
    <cellStyle name="bb 27 8 8" xfId="21743" xr:uid="{00000000-0005-0000-0000-000050700000}"/>
    <cellStyle name="bb 27 8 9" xfId="29357" xr:uid="{00000000-0005-0000-0000-000051700000}"/>
    <cellStyle name="bb 27 9" xfId="3079" xr:uid="{00000000-0005-0000-0000-000052700000}"/>
    <cellStyle name="bb 27 9 10" xfId="27252" xr:uid="{00000000-0005-0000-0000-000053700000}"/>
    <cellStyle name="bb 27 9 11" xfId="24122" xr:uid="{00000000-0005-0000-0000-000054700000}"/>
    <cellStyle name="bb 27 9 12" xfId="28792" xr:uid="{00000000-0005-0000-0000-000055700000}"/>
    <cellStyle name="bb 27 9 13" xfId="29707" xr:uid="{00000000-0005-0000-0000-000056700000}"/>
    <cellStyle name="bb 27 9 14" xfId="26222" xr:uid="{00000000-0005-0000-0000-000057700000}"/>
    <cellStyle name="bb 27 9 2" xfId="11986" xr:uid="{00000000-0005-0000-0000-000058700000}"/>
    <cellStyle name="bb 27 9 3" xfId="24671" xr:uid="{00000000-0005-0000-0000-000059700000}"/>
    <cellStyle name="bb 27 9 4" xfId="22321" xr:uid="{00000000-0005-0000-0000-00005A700000}"/>
    <cellStyle name="bb 27 9 5" xfId="20451" xr:uid="{00000000-0005-0000-0000-00005B700000}"/>
    <cellStyle name="bb 27 9 6" xfId="26640" xr:uid="{00000000-0005-0000-0000-00005C700000}"/>
    <cellStyle name="bb 27 9 7" xfId="20418" xr:uid="{00000000-0005-0000-0000-00005D700000}"/>
    <cellStyle name="bb 27 9 8" xfId="26770" xr:uid="{00000000-0005-0000-0000-00005E700000}"/>
    <cellStyle name="bb 27 9 9" xfId="9623" xr:uid="{00000000-0005-0000-0000-00005F700000}"/>
    <cellStyle name="bb 28" xfId="3080" xr:uid="{00000000-0005-0000-0000-000060700000}"/>
    <cellStyle name="bb 28 10" xfId="3081" xr:uid="{00000000-0005-0000-0000-000061700000}"/>
    <cellStyle name="bb 28 11" xfId="3082" xr:uid="{00000000-0005-0000-0000-000062700000}"/>
    <cellStyle name="bb 28 11 10" xfId="34942" xr:uid="{00000000-0005-0000-0000-000063700000}"/>
    <cellStyle name="bb 28 11 11" xfId="36316" xr:uid="{00000000-0005-0000-0000-000064700000}"/>
    <cellStyle name="bb 28 11 12" xfId="37610" xr:uid="{00000000-0005-0000-0000-000065700000}"/>
    <cellStyle name="bb 28 11 13" xfId="38803" xr:uid="{00000000-0005-0000-0000-000066700000}"/>
    <cellStyle name="bb 28 11 14" xfId="39894" xr:uid="{00000000-0005-0000-0000-000067700000}"/>
    <cellStyle name="bb 28 11 2" xfId="14382" xr:uid="{00000000-0005-0000-0000-000068700000}"/>
    <cellStyle name="bb 28 11 3" xfId="26608" xr:uid="{00000000-0005-0000-0000-000069700000}"/>
    <cellStyle name="bb 28 11 4" xfId="9635" xr:uid="{00000000-0005-0000-0000-00006A700000}"/>
    <cellStyle name="bb 28 11 5" xfId="23702" xr:uid="{00000000-0005-0000-0000-00006B700000}"/>
    <cellStyle name="bb 28 11 6" xfId="20348" xr:uid="{00000000-0005-0000-0000-00006C700000}"/>
    <cellStyle name="bb 28 11 7" xfId="30346" xr:uid="{00000000-0005-0000-0000-00006D700000}"/>
    <cellStyle name="bb 28 11 8" xfId="31985" xr:uid="{00000000-0005-0000-0000-00006E700000}"/>
    <cellStyle name="bb 28 11 9" xfId="33500" xr:uid="{00000000-0005-0000-0000-00006F700000}"/>
    <cellStyle name="bb 28 12" xfId="3083" xr:uid="{00000000-0005-0000-0000-000070700000}"/>
    <cellStyle name="bb 28 12 10" xfId="23457" xr:uid="{00000000-0005-0000-0000-000071700000}"/>
    <cellStyle name="bb 28 12 11" xfId="23840" xr:uid="{00000000-0005-0000-0000-000072700000}"/>
    <cellStyle name="bb 28 12 12" xfId="23384" xr:uid="{00000000-0005-0000-0000-000073700000}"/>
    <cellStyle name="bb 28 12 13" xfId="25270" xr:uid="{00000000-0005-0000-0000-000074700000}"/>
    <cellStyle name="bb 28 12 14" xfId="23864" xr:uid="{00000000-0005-0000-0000-000075700000}"/>
    <cellStyle name="bb 28 12 2" xfId="14249" xr:uid="{00000000-0005-0000-0000-000076700000}"/>
    <cellStyle name="bb 28 12 3" xfId="26507" xr:uid="{00000000-0005-0000-0000-000077700000}"/>
    <cellStyle name="bb 28 12 4" xfId="19587" xr:uid="{00000000-0005-0000-0000-000078700000}"/>
    <cellStyle name="bb 28 12 5" xfId="28442" xr:uid="{00000000-0005-0000-0000-000079700000}"/>
    <cellStyle name="bb 28 12 6" xfId="22771" xr:uid="{00000000-0005-0000-0000-00007A700000}"/>
    <cellStyle name="bb 28 12 7" xfId="20040" xr:uid="{00000000-0005-0000-0000-00007B700000}"/>
    <cellStyle name="bb 28 12 8" xfId="13435" xr:uid="{00000000-0005-0000-0000-00007C700000}"/>
    <cellStyle name="bb 28 12 9" xfId="21449" xr:uid="{00000000-0005-0000-0000-00007D700000}"/>
    <cellStyle name="bb 28 13" xfId="3084" xr:uid="{00000000-0005-0000-0000-00007E700000}"/>
    <cellStyle name="bb 28 13 10" xfId="34721" xr:uid="{00000000-0005-0000-0000-00007F700000}"/>
    <cellStyle name="bb 28 13 11" xfId="36109" xr:uid="{00000000-0005-0000-0000-000080700000}"/>
    <cellStyle name="bb 28 13 12" xfId="37417" xr:uid="{00000000-0005-0000-0000-000081700000}"/>
    <cellStyle name="bb 28 13 13" xfId="38631" xr:uid="{00000000-0005-0000-0000-000082700000}"/>
    <cellStyle name="bb 28 13 14" xfId="39739" xr:uid="{00000000-0005-0000-0000-000083700000}"/>
    <cellStyle name="bb 28 13 2" xfId="14976" xr:uid="{00000000-0005-0000-0000-000084700000}"/>
    <cellStyle name="bb 28 13 3" xfId="27065" xr:uid="{00000000-0005-0000-0000-000085700000}"/>
    <cellStyle name="bb 28 13 4" xfId="9735" xr:uid="{00000000-0005-0000-0000-000086700000}"/>
    <cellStyle name="bb 28 13 5" xfId="27144" xr:uid="{00000000-0005-0000-0000-000087700000}"/>
    <cellStyle name="bb 28 13 6" xfId="30165" xr:uid="{00000000-0005-0000-0000-000088700000}"/>
    <cellStyle name="bb 28 13 7" xfId="19423" xr:uid="{00000000-0005-0000-0000-000089700000}"/>
    <cellStyle name="bb 28 13 8" xfId="31665" xr:uid="{00000000-0005-0000-0000-00008A700000}"/>
    <cellStyle name="bb 28 13 9" xfId="33265" xr:uid="{00000000-0005-0000-0000-00008B700000}"/>
    <cellStyle name="bb 28 14" xfId="3085" xr:uid="{00000000-0005-0000-0000-00008C700000}"/>
    <cellStyle name="bb 28 14 10" xfId="38098" xr:uid="{00000000-0005-0000-0000-00008D700000}"/>
    <cellStyle name="bb 28 14 11" xfId="39249" xr:uid="{00000000-0005-0000-0000-00008E700000}"/>
    <cellStyle name="bb 28 14 12" xfId="40295" xr:uid="{00000000-0005-0000-0000-00008F700000}"/>
    <cellStyle name="bb 28 14 13" xfId="41201" xr:uid="{00000000-0005-0000-0000-000090700000}"/>
    <cellStyle name="bb 28 14 14" xfId="41972" xr:uid="{00000000-0005-0000-0000-000091700000}"/>
    <cellStyle name="bb 28 14 2" xfId="15635" xr:uid="{00000000-0005-0000-0000-000092700000}"/>
    <cellStyle name="bb 28 14 3" xfId="27552" xr:uid="{00000000-0005-0000-0000-000093700000}"/>
    <cellStyle name="bb 28 14 4" xfId="29394" xr:uid="{00000000-0005-0000-0000-000094700000}"/>
    <cellStyle name="bb 28 14 5" xfId="30991" xr:uid="{00000000-0005-0000-0000-000095700000}"/>
    <cellStyle name="bb 28 14 6" xfId="32614" xr:uid="{00000000-0005-0000-0000-000096700000}"/>
    <cellStyle name="bb 28 14 7" xfId="34095" xr:uid="{00000000-0005-0000-0000-000097700000}"/>
    <cellStyle name="bb 28 14 8" xfId="35508" xr:uid="{00000000-0005-0000-0000-000098700000}"/>
    <cellStyle name="bb 28 14 9" xfId="36849" xr:uid="{00000000-0005-0000-0000-000099700000}"/>
    <cellStyle name="bb 28 15" xfId="3086" xr:uid="{00000000-0005-0000-0000-00009A700000}"/>
    <cellStyle name="bb 28 15 10" xfId="21510" xr:uid="{00000000-0005-0000-0000-00009B700000}"/>
    <cellStyle name="bb 28 15 11" xfId="19162" xr:uid="{00000000-0005-0000-0000-00009C700000}"/>
    <cellStyle name="bb 28 15 12" xfId="27034" xr:uid="{00000000-0005-0000-0000-00009D700000}"/>
    <cellStyle name="bb 28 15 13" xfId="13345" xr:uid="{00000000-0005-0000-0000-00009E700000}"/>
    <cellStyle name="bb 28 15 14" xfId="24384" xr:uid="{00000000-0005-0000-0000-00009F700000}"/>
    <cellStyle name="bb 28 15 2" xfId="15730" xr:uid="{00000000-0005-0000-0000-0000A0700000}"/>
    <cellStyle name="bb 28 15 3" xfId="27617" xr:uid="{00000000-0005-0000-0000-0000A1700000}"/>
    <cellStyle name="bb 28 15 4" xfId="25350" xr:uid="{00000000-0005-0000-0000-0000A2700000}"/>
    <cellStyle name="bb 28 15 5" xfId="23123" xr:uid="{00000000-0005-0000-0000-0000A3700000}"/>
    <cellStyle name="bb 28 15 6" xfId="13325" xr:uid="{00000000-0005-0000-0000-0000A4700000}"/>
    <cellStyle name="bb 28 15 7" xfId="22274" xr:uid="{00000000-0005-0000-0000-0000A5700000}"/>
    <cellStyle name="bb 28 15 8" xfId="27730" xr:uid="{00000000-0005-0000-0000-0000A6700000}"/>
    <cellStyle name="bb 28 15 9" xfId="24424" xr:uid="{00000000-0005-0000-0000-0000A7700000}"/>
    <cellStyle name="bb 28 16" xfId="8880" xr:uid="{00000000-0005-0000-0000-0000A8700000}"/>
    <cellStyle name="bb 28 17" xfId="22231" xr:uid="{00000000-0005-0000-0000-0000A9700000}"/>
    <cellStyle name="bb 28 18" xfId="20548" xr:uid="{00000000-0005-0000-0000-0000AA700000}"/>
    <cellStyle name="bb 28 19" xfId="21770" xr:uid="{00000000-0005-0000-0000-0000AB700000}"/>
    <cellStyle name="bb 28 2" xfId="3087" xr:uid="{00000000-0005-0000-0000-0000AC700000}"/>
    <cellStyle name="bb 28 20" xfId="22575" xr:uid="{00000000-0005-0000-0000-0000AD700000}"/>
    <cellStyle name="bb 28 21" xfId="28352" xr:uid="{00000000-0005-0000-0000-0000AE700000}"/>
    <cellStyle name="bb 28 22" xfId="25725" xr:uid="{00000000-0005-0000-0000-0000AF700000}"/>
    <cellStyle name="bb 28 23" xfId="19025" xr:uid="{00000000-0005-0000-0000-0000B0700000}"/>
    <cellStyle name="bb 28 24" xfId="22354" xr:uid="{00000000-0005-0000-0000-0000B1700000}"/>
    <cellStyle name="bb 28 25" xfId="28033" xr:uid="{00000000-0005-0000-0000-0000B2700000}"/>
    <cellStyle name="bb 28 26" xfId="21271" xr:uid="{00000000-0005-0000-0000-0000B3700000}"/>
    <cellStyle name="bb 28 27" xfId="27129" xr:uid="{00000000-0005-0000-0000-0000B4700000}"/>
    <cellStyle name="bb 28 28" xfId="9680" xr:uid="{00000000-0005-0000-0000-0000B5700000}"/>
    <cellStyle name="bb 28 3" xfId="3088" xr:uid="{00000000-0005-0000-0000-0000B6700000}"/>
    <cellStyle name="bb 28 3 10" xfId="35132" xr:uid="{00000000-0005-0000-0000-0000B7700000}"/>
    <cellStyle name="bb 28 3 11" xfId="36492" xr:uid="{00000000-0005-0000-0000-0000B8700000}"/>
    <cellStyle name="bb 28 3 12" xfId="37770" xr:uid="{00000000-0005-0000-0000-0000B9700000}"/>
    <cellStyle name="bb 28 3 13" xfId="38946" xr:uid="{00000000-0005-0000-0000-0000BA700000}"/>
    <cellStyle name="bb 28 3 14" xfId="40026" xr:uid="{00000000-0005-0000-0000-0000BB700000}"/>
    <cellStyle name="bb 28 3 15" xfId="40972" xr:uid="{00000000-0005-0000-0000-0000BC700000}"/>
    <cellStyle name="bb 28 3 2" xfId="3089" xr:uid="{00000000-0005-0000-0000-0000BD700000}"/>
    <cellStyle name="bb 28 3 3" xfId="11395" xr:uid="{00000000-0005-0000-0000-0000BE700000}"/>
    <cellStyle name="bb 28 3 4" xfId="24212" xr:uid="{00000000-0005-0000-0000-0000BF700000}"/>
    <cellStyle name="bb 28 3 5" xfId="24442" xr:uid="{00000000-0005-0000-0000-0000C0700000}"/>
    <cellStyle name="bb 28 3 6" xfId="23207" xr:uid="{00000000-0005-0000-0000-0000C1700000}"/>
    <cellStyle name="bb 28 3 7" xfId="30555" xr:uid="{00000000-0005-0000-0000-0000C2700000}"/>
    <cellStyle name="bb 28 3 8" xfId="32189" xr:uid="{00000000-0005-0000-0000-0000C3700000}"/>
    <cellStyle name="bb 28 3 9" xfId="33699" xr:uid="{00000000-0005-0000-0000-0000C4700000}"/>
    <cellStyle name="bb 28 4" xfId="3090" xr:uid="{00000000-0005-0000-0000-0000C5700000}"/>
    <cellStyle name="bb 28 4 10" xfId="37776" xr:uid="{00000000-0005-0000-0000-0000C6700000}"/>
    <cellStyle name="bb 28 4 11" xfId="38952" xr:uid="{00000000-0005-0000-0000-0000C7700000}"/>
    <cellStyle name="bb 28 4 12" xfId="40031" xr:uid="{00000000-0005-0000-0000-0000C8700000}"/>
    <cellStyle name="bb 28 4 13" xfId="40976" xr:uid="{00000000-0005-0000-0000-0000C9700000}"/>
    <cellStyle name="bb 28 4 14" xfId="41776" xr:uid="{00000000-0005-0000-0000-0000CA700000}"/>
    <cellStyle name="bb 28 4 2" xfId="10846" xr:uid="{00000000-0005-0000-0000-0000CB700000}"/>
    <cellStyle name="bb 28 4 3" xfId="23797" xr:uid="{00000000-0005-0000-0000-0000CC700000}"/>
    <cellStyle name="bb 28 4 4" xfId="28955" xr:uid="{00000000-0005-0000-0000-0000CD700000}"/>
    <cellStyle name="bb 28 4 5" xfId="30563" xr:uid="{00000000-0005-0000-0000-0000CE700000}"/>
    <cellStyle name="bb 28 4 6" xfId="32197" xr:uid="{00000000-0005-0000-0000-0000CF700000}"/>
    <cellStyle name="bb 28 4 7" xfId="33706" xr:uid="{00000000-0005-0000-0000-0000D0700000}"/>
    <cellStyle name="bb 28 4 8" xfId="35139" xr:uid="{00000000-0005-0000-0000-0000D1700000}"/>
    <cellStyle name="bb 28 4 9" xfId="36499" xr:uid="{00000000-0005-0000-0000-0000D2700000}"/>
    <cellStyle name="bb 28 5" xfId="3091" xr:uid="{00000000-0005-0000-0000-0000D3700000}"/>
    <cellStyle name="bb 28 5 10" xfId="9777" xr:uid="{00000000-0005-0000-0000-0000D4700000}"/>
    <cellStyle name="bb 28 5 11" xfId="19212" xr:uid="{00000000-0005-0000-0000-0000D5700000}"/>
    <cellStyle name="bb 28 5 12" xfId="21325" xr:uid="{00000000-0005-0000-0000-0000D6700000}"/>
    <cellStyle name="bb 28 5 13" xfId="31698" xr:uid="{00000000-0005-0000-0000-0000D7700000}"/>
    <cellStyle name="bb 28 5 14" xfId="27138" xr:uid="{00000000-0005-0000-0000-0000D8700000}"/>
    <cellStyle name="bb 28 5 2" xfId="11720" xr:uid="{00000000-0005-0000-0000-0000D9700000}"/>
    <cellStyle name="bb 28 5 3" xfId="24461" xr:uid="{00000000-0005-0000-0000-0000DA700000}"/>
    <cellStyle name="bb 28 5 4" xfId="23205" xr:uid="{00000000-0005-0000-0000-0000DB700000}"/>
    <cellStyle name="bb 28 5 5" xfId="24559" xr:uid="{00000000-0005-0000-0000-0000DC700000}"/>
    <cellStyle name="bb 28 5 6" xfId="26738" xr:uid="{00000000-0005-0000-0000-0000DD700000}"/>
    <cellStyle name="bb 28 5 7" xfId="19618" xr:uid="{00000000-0005-0000-0000-0000DE700000}"/>
    <cellStyle name="bb 28 5 8" xfId="23711" xr:uid="{00000000-0005-0000-0000-0000DF700000}"/>
    <cellStyle name="bb 28 5 9" xfId="20805" xr:uid="{00000000-0005-0000-0000-0000E0700000}"/>
    <cellStyle name="bb 28 6" xfId="3092" xr:uid="{00000000-0005-0000-0000-0000E1700000}"/>
    <cellStyle name="bb 28 6 10" xfId="35734" xr:uid="{00000000-0005-0000-0000-0000E2700000}"/>
    <cellStyle name="bb 28 6 11" xfId="37067" xr:uid="{00000000-0005-0000-0000-0000E3700000}"/>
    <cellStyle name="bb 28 6 12" xfId="38301" xr:uid="{00000000-0005-0000-0000-0000E4700000}"/>
    <cellStyle name="bb 28 6 13" xfId="39433" xr:uid="{00000000-0005-0000-0000-0000E5700000}"/>
    <cellStyle name="bb 28 6 14" xfId="40458" xr:uid="{00000000-0005-0000-0000-0000E6700000}"/>
    <cellStyle name="bb 28 6 2" xfId="12280" xr:uid="{00000000-0005-0000-0000-0000E7700000}"/>
    <cellStyle name="bb 28 6 3" xfId="24878" xr:uid="{00000000-0005-0000-0000-0000E8700000}"/>
    <cellStyle name="bb 28 6 4" xfId="26191" xr:uid="{00000000-0005-0000-0000-0000E9700000}"/>
    <cellStyle name="bb 28 6 5" xfId="19711" xr:uid="{00000000-0005-0000-0000-0000EA700000}"/>
    <cellStyle name="bb 28 6 6" xfId="29739" xr:uid="{00000000-0005-0000-0000-0000EB700000}"/>
    <cellStyle name="bb 28 6 7" xfId="31246" xr:uid="{00000000-0005-0000-0000-0000EC700000}"/>
    <cellStyle name="bb 28 6 8" xfId="32862" xr:uid="{00000000-0005-0000-0000-0000ED700000}"/>
    <cellStyle name="bb 28 6 9" xfId="34335" xr:uid="{00000000-0005-0000-0000-0000EE700000}"/>
    <cellStyle name="bb 28 7" xfId="3093" xr:uid="{00000000-0005-0000-0000-0000EF700000}"/>
    <cellStyle name="bb 28 7 10" xfId="21981" xr:uid="{00000000-0005-0000-0000-0000F0700000}"/>
    <cellStyle name="bb 28 7 11" xfId="24178" xr:uid="{00000000-0005-0000-0000-0000F1700000}"/>
    <cellStyle name="bb 28 7 12" xfId="23330" xr:uid="{00000000-0005-0000-0000-0000F2700000}"/>
    <cellStyle name="bb 28 7 13" xfId="25886" xr:uid="{00000000-0005-0000-0000-0000F3700000}"/>
    <cellStyle name="bb 28 7 14" xfId="23767" xr:uid="{00000000-0005-0000-0000-0000F4700000}"/>
    <cellStyle name="bb 28 7 2" xfId="13054" xr:uid="{00000000-0005-0000-0000-0000F5700000}"/>
    <cellStyle name="bb 28 7 3" xfId="25478" xr:uid="{00000000-0005-0000-0000-0000F6700000}"/>
    <cellStyle name="bb 28 7 4" xfId="28177" xr:uid="{00000000-0005-0000-0000-0000F7700000}"/>
    <cellStyle name="bb 28 7 5" xfId="25776" xr:uid="{00000000-0005-0000-0000-0000F8700000}"/>
    <cellStyle name="bb 28 7 6" xfId="24466" xr:uid="{00000000-0005-0000-0000-0000F9700000}"/>
    <cellStyle name="bb 28 7 7" xfId="26436" xr:uid="{00000000-0005-0000-0000-0000FA700000}"/>
    <cellStyle name="bb 28 7 8" xfId="21049" xr:uid="{00000000-0005-0000-0000-0000FB700000}"/>
    <cellStyle name="bb 28 7 9" xfId="25001" xr:uid="{00000000-0005-0000-0000-0000FC700000}"/>
    <cellStyle name="bb 28 8" xfId="3094" xr:uid="{00000000-0005-0000-0000-0000FD700000}"/>
    <cellStyle name="bb 28 8 10" xfId="27430" xr:uid="{00000000-0005-0000-0000-0000FE700000}"/>
    <cellStyle name="bb 28 8 11" xfId="9693" xr:uid="{00000000-0005-0000-0000-0000FF700000}"/>
    <cellStyle name="bb 28 8 12" xfId="23419" xr:uid="{00000000-0005-0000-0000-000000710000}"/>
    <cellStyle name="bb 28 8 13" xfId="23075" xr:uid="{00000000-0005-0000-0000-000001710000}"/>
    <cellStyle name="bb 28 8 14" xfId="19776" xr:uid="{00000000-0005-0000-0000-000002710000}"/>
    <cellStyle name="bb 28 8 2" xfId="12649" xr:uid="{00000000-0005-0000-0000-000003710000}"/>
    <cellStyle name="bb 28 8 3" xfId="25156" xr:uid="{00000000-0005-0000-0000-000004710000}"/>
    <cellStyle name="bb 28 8 4" xfId="27426" xr:uid="{00000000-0005-0000-0000-000005710000}"/>
    <cellStyle name="bb 28 8 5" xfId="25188" xr:uid="{00000000-0005-0000-0000-000006710000}"/>
    <cellStyle name="bb 28 8 6" xfId="25845" xr:uid="{00000000-0005-0000-0000-000007710000}"/>
    <cellStyle name="bb 28 8 7" xfId="19264" xr:uid="{00000000-0005-0000-0000-000008710000}"/>
    <cellStyle name="bb 28 8 8" xfId="25031" xr:uid="{00000000-0005-0000-0000-000009710000}"/>
    <cellStyle name="bb 28 8 9" xfId="13442" xr:uid="{00000000-0005-0000-0000-00000A710000}"/>
    <cellStyle name="bb 28 9" xfId="3095" xr:uid="{00000000-0005-0000-0000-00000B710000}"/>
    <cellStyle name="bb 28 9 10" xfId="34605" xr:uid="{00000000-0005-0000-0000-00000C710000}"/>
    <cellStyle name="bb 28 9 11" xfId="35995" xr:uid="{00000000-0005-0000-0000-00000D710000}"/>
    <cellStyle name="bb 28 9 12" xfId="37311" xr:uid="{00000000-0005-0000-0000-00000E710000}"/>
    <cellStyle name="bb 28 9 13" xfId="38532" xr:uid="{00000000-0005-0000-0000-00000F710000}"/>
    <cellStyle name="bb 28 9 14" xfId="39645" xr:uid="{00000000-0005-0000-0000-000010710000}"/>
    <cellStyle name="bb 28 9 2" xfId="12372" xr:uid="{00000000-0005-0000-0000-000011710000}"/>
    <cellStyle name="bb 28 9 3" xfId="24941" xr:uid="{00000000-0005-0000-0000-000012710000}"/>
    <cellStyle name="bb 28 9 4" xfId="26797" xr:uid="{00000000-0005-0000-0000-000013710000}"/>
    <cellStyle name="bb 28 9 5" xfId="9677" xr:uid="{00000000-0005-0000-0000-000014710000}"/>
    <cellStyle name="bb 28 9 6" xfId="23737" xr:uid="{00000000-0005-0000-0000-000015710000}"/>
    <cellStyle name="bb 28 9 7" xfId="24879" xr:uid="{00000000-0005-0000-0000-000016710000}"/>
    <cellStyle name="bb 28 9 8" xfId="31533" xr:uid="{00000000-0005-0000-0000-000017710000}"/>
    <cellStyle name="bb 28 9 9" xfId="33142" xr:uid="{00000000-0005-0000-0000-000018710000}"/>
    <cellStyle name="bb 29" xfId="3096" xr:uid="{00000000-0005-0000-0000-000019710000}"/>
    <cellStyle name="bb 29 10" xfId="26517" xr:uid="{00000000-0005-0000-0000-00001A710000}"/>
    <cellStyle name="bb 29 11" xfId="20816" xr:uid="{00000000-0005-0000-0000-00001B710000}"/>
    <cellStyle name="bb 29 12" xfId="24851" xr:uid="{00000000-0005-0000-0000-00001C710000}"/>
    <cellStyle name="bb 29 13" xfId="23210" xr:uid="{00000000-0005-0000-0000-00001D710000}"/>
    <cellStyle name="bb 29 14" xfId="31741" xr:uid="{00000000-0005-0000-0000-00001E710000}"/>
    <cellStyle name="bb 29 15" xfId="20179" xr:uid="{00000000-0005-0000-0000-00001F710000}"/>
    <cellStyle name="bb 29 16" xfId="30566" xr:uid="{00000000-0005-0000-0000-000020710000}"/>
    <cellStyle name="bb 29 2" xfId="3097" xr:uid="{00000000-0005-0000-0000-000021710000}"/>
    <cellStyle name="bb 29 3" xfId="3098" xr:uid="{00000000-0005-0000-0000-000022710000}"/>
    <cellStyle name="bb 29 4" xfId="8981" xr:uid="{00000000-0005-0000-0000-000023710000}"/>
    <cellStyle name="bb 29 5" xfId="22309" xr:uid="{00000000-0005-0000-0000-000024710000}"/>
    <cellStyle name="bb 29 6" xfId="20462" xr:uid="{00000000-0005-0000-0000-000025710000}"/>
    <cellStyle name="bb 29 7" xfId="23551" xr:uid="{00000000-0005-0000-0000-000026710000}"/>
    <cellStyle name="bb 29 8" xfId="20343" xr:uid="{00000000-0005-0000-0000-000027710000}"/>
    <cellStyle name="bb 29 9" xfId="29417" xr:uid="{00000000-0005-0000-0000-000028710000}"/>
    <cellStyle name="bb 3" xfId="3099" xr:uid="{00000000-0005-0000-0000-000029710000}"/>
    <cellStyle name="bb 30" xfId="3100" xr:uid="{00000000-0005-0000-0000-00002A710000}"/>
    <cellStyle name="bb 30 10" xfId="27581" xr:uid="{00000000-0005-0000-0000-00002B710000}"/>
    <cellStyle name="bb 30 11" xfId="26602" xr:uid="{00000000-0005-0000-0000-00002C710000}"/>
    <cellStyle name="bb 30 12" xfId="20583" xr:uid="{00000000-0005-0000-0000-00002D710000}"/>
    <cellStyle name="bb 30 13" xfId="23699" xr:uid="{00000000-0005-0000-0000-00002E710000}"/>
    <cellStyle name="bb 30 14" xfId="20492" xr:uid="{00000000-0005-0000-0000-00002F710000}"/>
    <cellStyle name="bb 30 15" xfId="30565" xr:uid="{00000000-0005-0000-0000-000030710000}"/>
    <cellStyle name="bb 30 16" xfId="32199" xr:uid="{00000000-0005-0000-0000-000031710000}"/>
    <cellStyle name="bb 30 2" xfId="3101" xr:uid="{00000000-0005-0000-0000-000032710000}"/>
    <cellStyle name="bb 30 3" xfId="3102" xr:uid="{00000000-0005-0000-0000-000033710000}"/>
    <cellStyle name="bb 30 4" xfId="9078" xr:uid="{00000000-0005-0000-0000-000034710000}"/>
    <cellStyle name="bb 30 5" xfId="22398" xr:uid="{00000000-0005-0000-0000-000035710000}"/>
    <cellStyle name="bb 30 6" xfId="20381" xr:uid="{00000000-0005-0000-0000-000036710000}"/>
    <cellStyle name="bb 30 7" xfId="24723" xr:uid="{00000000-0005-0000-0000-000037710000}"/>
    <cellStyle name="bb 30 8" xfId="26291" xr:uid="{00000000-0005-0000-0000-000038710000}"/>
    <cellStyle name="bb 30 9" xfId="26753" xr:uid="{00000000-0005-0000-0000-000039710000}"/>
    <cellStyle name="bb 31" xfId="3103" xr:uid="{00000000-0005-0000-0000-00003A710000}"/>
    <cellStyle name="bb 31 10" xfId="27515" xr:uid="{00000000-0005-0000-0000-00003B710000}"/>
    <cellStyle name="bb 31 11" xfId="9743" xr:uid="{00000000-0005-0000-0000-00003C710000}"/>
    <cellStyle name="bb 31 12" xfId="22825" xr:uid="{00000000-0005-0000-0000-00003D710000}"/>
    <cellStyle name="bb 31 13" xfId="19985" xr:uid="{00000000-0005-0000-0000-00003E710000}"/>
    <cellStyle name="bb 31 14" xfId="25539" xr:uid="{00000000-0005-0000-0000-00003F710000}"/>
    <cellStyle name="bb 31 15" xfId="22070" xr:uid="{00000000-0005-0000-0000-000040710000}"/>
    <cellStyle name="bb 31 16" xfId="25036" xr:uid="{00000000-0005-0000-0000-000041710000}"/>
    <cellStyle name="bb 31 2" xfId="3104" xr:uid="{00000000-0005-0000-0000-000042710000}"/>
    <cellStyle name="bb 31 3" xfId="3105" xr:uid="{00000000-0005-0000-0000-000043710000}"/>
    <cellStyle name="bb 31 4" xfId="9174" xr:uid="{00000000-0005-0000-0000-000044710000}"/>
    <cellStyle name="bb 31 5" xfId="22476" xr:uid="{00000000-0005-0000-0000-000045710000}"/>
    <cellStyle name="bb 31 6" xfId="20302" xr:uid="{00000000-0005-0000-0000-000046710000}"/>
    <cellStyle name="bb 31 7" xfId="23560" xr:uid="{00000000-0005-0000-0000-000047710000}"/>
    <cellStyle name="bb 31 8" xfId="25011" xr:uid="{00000000-0005-0000-0000-000048710000}"/>
    <cellStyle name="bb 31 9" xfId="31678" xr:uid="{00000000-0005-0000-0000-000049710000}"/>
    <cellStyle name="bb 32" xfId="3106" xr:uid="{00000000-0005-0000-0000-00004A710000}"/>
    <cellStyle name="bb 32 10" xfId="24557" xr:uid="{00000000-0005-0000-0000-00004B710000}"/>
    <cellStyle name="bb 32 11" xfId="19741" xr:uid="{00000000-0005-0000-0000-00004C710000}"/>
    <cellStyle name="bb 32 12" xfId="27916" xr:uid="{00000000-0005-0000-0000-00004D710000}"/>
    <cellStyle name="bb 32 13" xfId="25951" xr:uid="{00000000-0005-0000-0000-00004E710000}"/>
    <cellStyle name="bb 32 14" xfId="19218" xr:uid="{00000000-0005-0000-0000-00004F710000}"/>
    <cellStyle name="bb 32 15" xfId="24382" xr:uid="{00000000-0005-0000-0000-000050710000}"/>
    <cellStyle name="bb 32 16" xfId="31553" xr:uid="{00000000-0005-0000-0000-000051710000}"/>
    <cellStyle name="bb 32 2" xfId="3107" xr:uid="{00000000-0005-0000-0000-000052710000}"/>
    <cellStyle name="bb 32 3" xfId="3108" xr:uid="{00000000-0005-0000-0000-000053710000}"/>
    <cellStyle name="bb 32 4" xfId="9270" xr:uid="{00000000-0005-0000-0000-000054710000}"/>
    <cellStyle name="bb 32 5" xfId="22552" xr:uid="{00000000-0005-0000-0000-000055710000}"/>
    <cellStyle name="bb 32 6" xfId="20219" xr:uid="{00000000-0005-0000-0000-000056710000}"/>
    <cellStyle name="bb 32 7" xfId="24979" xr:uid="{00000000-0005-0000-0000-000057710000}"/>
    <cellStyle name="bb 32 8" xfId="19055" xr:uid="{00000000-0005-0000-0000-000058710000}"/>
    <cellStyle name="bb 32 9" xfId="19393" xr:uid="{00000000-0005-0000-0000-000059710000}"/>
    <cellStyle name="bb 33" xfId="3109" xr:uid="{00000000-0005-0000-0000-00005A710000}"/>
    <cellStyle name="bb 33 10" xfId="19671" xr:uid="{00000000-0005-0000-0000-00005B710000}"/>
    <cellStyle name="bb 33 11" xfId="9467" xr:uid="{00000000-0005-0000-0000-00005C710000}"/>
    <cellStyle name="bb 33 12" xfId="22442" xr:uid="{00000000-0005-0000-0000-00005D710000}"/>
    <cellStyle name="bb 33 13" xfId="28589" xr:uid="{00000000-0005-0000-0000-00005E710000}"/>
    <cellStyle name="bb 33 14" xfId="25230" xr:uid="{00000000-0005-0000-0000-00005F710000}"/>
    <cellStyle name="bb 33 15" xfId="26170" xr:uid="{00000000-0005-0000-0000-000060710000}"/>
    <cellStyle name="bb 33 16" xfId="20138" xr:uid="{00000000-0005-0000-0000-000061710000}"/>
    <cellStyle name="bb 33 2" xfId="3110" xr:uid="{00000000-0005-0000-0000-000062710000}"/>
    <cellStyle name="bb 33 3" xfId="3111" xr:uid="{00000000-0005-0000-0000-000063710000}"/>
    <cellStyle name="bb 33 4" xfId="9364" xr:uid="{00000000-0005-0000-0000-000064710000}"/>
    <cellStyle name="bb 33 5" xfId="22628" xr:uid="{00000000-0005-0000-0000-000065710000}"/>
    <cellStyle name="bb 33 6" xfId="20143" xr:uid="{00000000-0005-0000-0000-000066710000}"/>
    <cellStyle name="bb 33 7" xfId="24225" xr:uid="{00000000-0005-0000-0000-000067710000}"/>
    <cellStyle name="bb 33 8" xfId="29101" xr:uid="{00000000-0005-0000-0000-000068710000}"/>
    <cellStyle name="bb 33 9" xfId="19680" xr:uid="{00000000-0005-0000-0000-000069710000}"/>
    <cellStyle name="bb 34" xfId="3112" xr:uid="{00000000-0005-0000-0000-00006A710000}"/>
    <cellStyle name="bb 34 10" xfId="26980" xr:uid="{00000000-0005-0000-0000-00006B710000}"/>
    <cellStyle name="bb 34 11" xfId="19469" xr:uid="{00000000-0005-0000-0000-00006C710000}"/>
    <cellStyle name="bb 34 12" xfId="24915" xr:uid="{00000000-0005-0000-0000-00006D710000}"/>
    <cellStyle name="bb 34 13" xfId="22324" xr:uid="{00000000-0005-0000-0000-00006E710000}"/>
    <cellStyle name="bb 34 14" xfId="22173" xr:uid="{00000000-0005-0000-0000-00006F710000}"/>
    <cellStyle name="bb 34 2" xfId="11786" xr:uid="{00000000-0005-0000-0000-000070710000}"/>
    <cellStyle name="bb 34 3" xfId="24516" xr:uid="{00000000-0005-0000-0000-000071710000}"/>
    <cellStyle name="bb 34 4" xfId="23192" xr:uid="{00000000-0005-0000-0000-000072710000}"/>
    <cellStyle name="bb 34 5" xfId="28585" xr:uid="{00000000-0005-0000-0000-000073710000}"/>
    <cellStyle name="bb 34 6" xfId="22025" xr:uid="{00000000-0005-0000-0000-000074710000}"/>
    <cellStyle name="bb 34 7" xfId="23178" xr:uid="{00000000-0005-0000-0000-000075710000}"/>
    <cellStyle name="bb 34 8" xfId="26641" xr:uid="{00000000-0005-0000-0000-000076710000}"/>
    <cellStyle name="bb 34 9" xfId="19502" xr:uid="{00000000-0005-0000-0000-000077710000}"/>
    <cellStyle name="bb 35" xfId="3113" xr:uid="{00000000-0005-0000-0000-000078710000}"/>
    <cellStyle name="bb 35 10" xfId="22446" xr:uid="{00000000-0005-0000-0000-000079710000}"/>
    <cellStyle name="bb 35 11" xfId="21670" xr:uid="{00000000-0005-0000-0000-00007A710000}"/>
    <cellStyle name="bb 35 12" xfId="13390" xr:uid="{00000000-0005-0000-0000-00007B710000}"/>
    <cellStyle name="bb 35 13" xfId="21364" xr:uid="{00000000-0005-0000-0000-00007C710000}"/>
    <cellStyle name="bb 35 14" xfId="30226" xr:uid="{00000000-0005-0000-0000-00007D710000}"/>
    <cellStyle name="bb 35 2" xfId="11814" xr:uid="{00000000-0005-0000-0000-00007E710000}"/>
    <cellStyle name="bb 35 3" xfId="24535" xr:uid="{00000000-0005-0000-0000-00007F710000}"/>
    <cellStyle name="bb 35 4" xfId="28575" xr:uid="{00000000-0005-0000-0000-000080710000}"/>
    <cellStyle name="bb 35 5" xfId="7832" xr:uid="{00000000-0005-0000-0000-000081710000}"/>
    <cellStyle name="bb 35 6" xfId="21230" xr:uid="{00000000-0005-0000-0000-000082710000}"/>
    <cellStyle name="bb 35 7" xfId="21165" xr:uid="{00000000-0005-0000-0000-000083710000}"/>
    <cellStyle name="bb 35 8" xfId="27118" xr:uid="{00000000-0005-0000-0000-000084710000}"/>
    <cellStyle name="bb 35 9" xfId="9568" xr:uid="{00000000-0005-0000-0000-000085710000}"/>
    <cellStyle name="bb 36" xfId="3114" xr:uid="{00000000-0005-0000-0000-000086710000}"/>
    <cellStyle name="bb 36 10" xfId="34460" xr:uid="{00000000-0005-0000-0000-000087710000}"/>
    <cellStyle name="bb 36 11" xfId="35854" xr:uid="{00000000-0005-0000-0000-000088710000}"/>
    <cellStyle name="bb 36 12" xfId="37180" xr:uid="{00000000-0005-0000-0000-000089710000}"/>
    <cellStyle name="bb 36 13" xfId="38407" xr:uid="{00000000-0005-0000-0000-00008A710000}"/>
    <cellStyle name="bb 36 14" xfId="39532" xr:uid="{00000000-0005-0000-0000-00008B710000}"/>
    <cellStyle name="bb 36 2" xfId="11842" xr:uid="{00000000-0005-0000-0000-00008C710000}"/>
    <cellStyle name="bb 36 3" xfId="24556" xr:uid="{00000000-0005-0000-0000-00008D710000}"/>
    <cellStyle name="bb 36 4" xfId="26242" xr:uid="{00000000-0005-0000-0000-00008E710000}"/>
    <cellStyle name="bb 36 5" xfId="19695" xr:uid="{00000000-0005-0000-0000-00008F710000}"/>
    <cellStyle name="bb 36 6" xfId="24331" xr:uid="{00000000-0005-0000-0000-000090710000}"/>
    <cellStyle name="bb 36 7" xfId="19137" xr:uid="{00000000-0005-0000-0000-000091710000}"/>
    <cellStyle name="bb 36 8" xfId="31374" xr:uid="{00000000-0005-0000-0000-000092710000}"/>
    <cellStyle name="bb 36 9" xfId="32991" xr:uid="{00000000-0005-0000-0000-000093710000}"/>
    <cellStyle name="bb 37" xfId="3115" xr:uid="{00000000-0005-0000-0000-000094710000}"/>
    <cellStyle name="bb 37 10" xfId="29885" xr:uid="{00000000-0005-0000-0000-000095710000}"/>
    <cellStyle name="bb 37 11" xfId="22350" xr:uid="{00000000-0005-0000-0000-000096710000}"/>
    <cellStyle name="bb 37 12" xfId="21674" xr:uid="{00000000-0005-0000-0000-000097710000}"/>
    <cellStyle name="bb 37 13" xfId="21267" xr:uid="{00000000-0005-0000-0000-000098710000}"/>
    <cellStyle name="bb 37 14" xfId="27347" xr:uid="{00000000-0005-0000-0000-000099710000}"/>
    <cellStyle name="bb 37 2" xfId="13557" xr:uid="{00000000-0005-0000-0000-00009A710000}"/>
    <cellStyle name="bb 37 3" xfId="25984" xr:uid="{00000000-0005-0000-0000-00009B710000}"/>
    <cellStyle name="bb 37 4" xfId="3196" xr:uid="{00000000-0005-0000-0000-00009C710000}"/>
    <cellStyle name="bb 37 5" xfId="25498" xr:uid="{00000000-0005-0000-0000-00009D710000}"/>
    <cellStyle name="bb 37 6" xfId="23150" xr:uid="{00000000-0005-0000-0000-00009E710000}"/>
    <cellStyle name="bb 37 7" xfId="20375" xr:uid="{00000000-0005-0000-0000-00009F710000}"/>
    <cellStyle name="bb 37 8" xfId="20599" xr:uid="{00000000-0005-0000-0000-0000A0710000}"/>
    <cellStyle name="bb 37 9" xfId="20522" xr:uid="{00000000-0005-0000-0000-0000A1710000}"/>
    <cellStyle name="bb 38" xfId="3116" xr:uid="{00000000-0005-0000-0000-0000A2710000}"/>
    <cellStyle name="bb 38 10" xfId="37716" xr:uid="{00000000-0005-0000-0000-0000A3710000}"/>
    <cellStyle name="bb 38 11" xfId="38899" xr:uid="{00000000-0005-0000-0000-0000A4710000}"/>
    <cellStyle name="bb 38 12" xfId="39983" xr:uid="{00000000-0005-0000-0000-0000A5710000}"/>
    <cellStyle name="bb 38 13" xfId="40934" xr:uid="{00000000-0005-0000-0000-0000A6710000}"/>
    <cellStyle name="bb 38 14" xfId="41744" xr:uid="{00000000-0005-0000-0000-0000A7710000}"/>
    <cellStyle name="bb 38 2" xfId="15860" xr:uid="{00000000-0005-0000-0000-0000A8710000}"/>
    <cellStyle name="bb 38 3" xfId="27714" xr:uid="{00000000-0005-0000-0000-0000A9710000}"/>
    <cellStyle name="bb 38 4" xfId="28857" xr:uid="{00000000-0005-0000-0000-0000AA710000}"/>
    <cellStyle name="bb 38 5" xfId="30474" xr:uid="{00000000-0005-0000-0000-0000AB710000}"/>
    <cellStyle name="bb 38 6" xfId="32113" xr:uid="{00000000-0005-0000-0000-0000AC710000}"/>
    <cellStyle name="bb 38 7" xfId="33624" xr:uid="{00000000-0005-0000-0000-0000AD710000}"/>
    <cellStyle name="bb 38 8" xfId="35064" xr:uid="{00000000-0005-0000-0000-0000AE710000}"/>
    <cellStyle name="bb 38 9" xfId="36427" xr:uid="{00000000-0005-0000-0000-0000AF710000}"/>
    <cellStyle name="bb 39" xfId="3117" xr:uid="{00000000-0005-0000-0000-0000B0710000}"/>
    <cellStyle name="bb 39 10" xfId="32782" xr:uid="{00000000-0005-0000-0000-0000B1710000}"/>
    <cellStyle name="bb 39 11" xfId="34258" xr:uid="{00000000-0005-0000-0000-0000B2710000}"/>
    <cellStyle name="bb 39 12" xfId="35661" xr:uid="{00000000-0005-0000-0000-0000B3710000}"/>
    <cellStyle name="bb 39 13" xfId="36999" xr:uid="{00000000-0005-0000-0000-0000B4710000}"/>
    <cellStyle name="bb 39 14" xfId="38240" xr:uid="{00000000-0005-0000-0000-0000B5710000}"/>
    <cellStyle name="bb 39 2" xfId="15955" xr:uid="{00000000-0005-0000-0000-0000B6710000}"/>
    <cellStyle name="bb 39 3" xfId="27790" xr:uid="{00000000-0005-0000-0000-0000B7710000}"/>
    <cellStyle name="bb 39 4" xfId="25971" xr:uid="{00000000-0005-0000-0000-0000B8710000}"/>
    <cellStyle name="bb 39 5" xfId="13189" xr:uid="{00000000-0005-0000-0000-0000B9710000}"/>
    <cellStyle name="bb 39 6" xfId="20902" xr:uid="{00000000-0005-0000-0000-0000BA710000}"/>
    <cellStyle name="bb 39 7" xfId="24904" xr:uid="{00000000-0005-0000-0000-0000BB710000}"/>
    <cellStyle name="bb 39 8" xfId="20437" xr:uid="{00000000-0005-0000-0000-0000BC710000}"/>
    <cellStyle name="bb 39 9" xfId="31160" xr:uid="{00000000-0005-0000-0000-0000BD710000}"/>
    <cellStyle name="bb 4" xfId="3118" xr:uid="{00000000-0005-0000-0000-0000BE710000}"/>
    <cellStyle name="bb 40" xfId="3119" xr:uid="{00000000-0005-0000-0000-0000BF710000}"/>
    <cellStyle name="bb 40 10" xfId="22112" xr:uid="{00000000-0005-0000-0000-0000C0710000}"/>
    <cellStyle name="bb 40 11" xfId="27339" xr:uid="{00000000-0005-0000-0000-0000C1710000}"/>
    <cellStyle name="bb 40 12" xfId="28894" xr:uid="{00000000-0005-0000-0000-0000C2710000}"/>
    <cellStyle name="bb 40 13" xfId="30432" xr:uid="{00000000-0005-0000-0000-0000C3710000}"/>
    <cellStyle name="bb 40 14" xfId="32071" xr:uid="{00000000-0005-0000-0000-0000C4710000}"/>
    <cellStyle name="bb 40 2" xfId="16053" xr:uid="{00000000-0005-0000-0000-0000C5710000}"/>
    <cellStyle name="bb 40 3" xfId="27870" xr:uid="{00000000-0005-0000-0000-0000C6710000}"/>
    <cellStyle name="bb 40 4" xfId="22979" xr:uid="{00000000-0005-0000-0000-0000C7710000}"/>
    <cellStyle name="bb 40 5" xfId="28670" xr:uid="{00000000-0005-0000-0000-0000C8710000}"/>
    <cellStyle name="bb 40 6" xfId="27455" xr:uid="{00000000-0005-0000-0000-0000C9710000}"/>
    <cellStyle name="bb 40 7" xfId="13494" xr:uid="{00000000-0005-0000-0000-0000CA710000}"/>
    <cellStyle name="bb 40 8" xfId="13452" xr:uid="{00000000-0005-0000-0000-0000CB710000}"/>
    <cellStyle name="bb 40 9" xfId="19763" xr:uid="{00000000-0005-0000-0000-0000CC710000}"/>
    <cellStyle name="bb 41" xfId="3120" xr:uid="{00000000-0005-0000-0000-0000CD710000}"/>
    <cellStyle name="bb 41 10" xfId="34901" xr:uid="{00000000-0005-0000-0000-0000CE710000}"/>
    <cellStyle name="bb 41 11" xfId="36276" xr:uid="{00000000-0005-0000-0000-0000CF710000}"/>
    <cellStyle name="bb 41 12" xfId="37571" xr:uid="{00000000-0005-0000-0000-0000D0710000}"/>
    <cellStyle name="bb 41 13" xfId="38766" xr:uid="{00000000-0005-0000-0000-0000D1710000}"/>
    <cellStyle name="bb 41 14" xfId="39859" xr:uid="{00000000-0005-0000-0000-0000D2710000}"/>
    <cellStyle name="bb 41 2" xfId="16149" xr:uid="{00000000-0005-0000-0000-0000D3710000}"/>
    <cellStyle name="bb 41 3" xfId="27946" xr:uid="{00000000-0005-0000-0000-0000D4710000}"/>
    <cellStyle name="bb 41 4" xfId="22947" xr:uid="{00000000-0005-0000-0000-0000D5710000}"/>
    <cellStyle name="bb 41 5" xfId="19222" xr:uid="{00000000-0005-0000-0000-0000D6710000}"/>
    <cellStyle name="bb 41 6" xfId="28749" xr:uid="{00000000-0005-0000-0000-0000D7710000}"/>
    <cellStyle name="bb 41 7" xfId="30294" xr:uid="{00000000-0005-0000-0000-0000D8710000}"/>
    <cellStyle name="bb 41 8" xfId="31935" xr:uid="{00000000-0005-0000-0000-0000D9710000}"/>
    <cellStyle name="bb 41 9" xfId="33456" xr:uid="{00000000-0005-0000-0000-0000DA710000}"/>
    <cellStyle name="bb 42" xfId="3121" xr:uid="{00000000-0005-0000-0000-0000DB710000}"/>
    <cellStyle name="bb 42 10" xfId="22879" xr:uid="{00000000-0005-0000-0000-0000DC710000}"/>
    <cellStyle name="bb 42 11" xfId="19292" xr:uid="{00000000-0005-0000-0000-0000DD710000}"/>
    <cellStyle name="bb 42 12" xfId="22514" xr:uid="{00000000-0005-0000-0000-0000DE710000}"/>
    <cellStyle name="bb 42 13" xfId="23328" xr:uid="{00000000-0005-0000-0000-0000DF710000}"/>
    <cellStyle name="bb 42 14" xfId="29975" xr:uid="{00000000-0005-0000-0000-0000E0710000}"/>
    <cellStyle name="bb 42 2" xfId="16245" xr:uid="{00000000-0005-0000-0000-0000E1710000}"/>
    <cellStyle name="bb 42 3" xfId="28021" xr:uid="{00000000-0005-0000-0000-0000E2710000}"/>
    <cellStyle name="bb 42 4" xfId="25852" xr:uid="{00000000-0005-0000-0000-0000E3710000}"/>
    <cellStyle name="bb 42 5" xfId="27437" xr:uid="{00000000-0005-0000-0000-0000E4710000}"/>
    <cellStyle name="bb 42 6" xfId="24504" xr:uid="{00000000-0005-0000-0000-0000E5710000}"/>
    <cellStyle name="bb 42 7" xfId="23169" xr:uid="{00000000-0005-0000-0000-0000E6710000}"/>
    <cellStyle name="bb 42 8" xfId="27736" xr:uid="{00000000-0005-0000-0000-0000E7710000}"/>
    <cellStyle name="bb 42 9" xfId="30412" xr:uid="{00000000-0005-0000-0000-0000E8710000}"/>
    <cellStyle name="bb 43" xfId="3122" xr:uid="{00000000-0005-0000-0000-0000E9710000}"/>
    <cellStyle name="bb 43 10" xfId="34064" xr:uid="{00000000-0005-0000-0000-0000EA710000}"/>
    <cellStyle name="bb 43 11" xfId="35478" xr:uid="{00000000-0005-0000-0000-0000EB710000}"/>
    <cellStyle name="bb 43 12" xfId="36819" xr:uid="{00000000-0005-0000-0000-0000EC710000}"/>
    <cellStyle name="bb 43 13" xfId="38068" xr:uid="{00000000-0005-0000-0000-0000ED710000}"/>
    <cellStyle name="bb 43 14" xfId="39219" xr:uid="{00000000-0005-0000-0000-0000EE710000}"/>
    <cellStyle name="bb 43 2" xfId="16341" xr:uid="{00000000-0005-0000-0000-0000EF710000}"/>
    <cellStyle name="bb 43 3" xfId="28098" xr:uid="{00000000-0005-0000-0000-0000F0710000}"/>
    <cellStyle name="bb 43 4" xfId="22899" xr:uid="{00000000-0005-0000-0000-0000F1710000}"/>
    <cellStyle name="bb 43 5" xfId="19942" xr:uid="{00000000-0005-0000-0000-0000F2710000}"/>
    <cellStyle name="bb 43 6" xfId="24692" xr:uid="{00000000-0005-0000-0000-0000F3710000}"/>
    <cellStyle name="bb 43 7" xfId="29440" xr:uid="{00000000-0005-0000-0000-0000F4710000}"/>
    <cellStyle name="bb 43 8" xfId="30955" xr:uid="{00000000-0005-0000-0000-0000F5710000}"/>
    <cellStyle name="bb 43 9" xfId="32581" xr:uid="{00000000-0005-0000-0000-0000F6710000}"/>
    <cellStyle name="bb 44" xfId="3123" xr:uid="{00000000-0005-0000-0000-0000F7710000}"/>
    <cellStyle name="bb 44 10" xfId="30798" xr:uid="{00000000-0005-0000-0000-0000F8710000}"/>
    <cellStyle name="bb 44 11" xfId="32432" xr:uid="{00000000-0005-0000-0000-0000F9710000}"/>
    <cellStyle name="bb 44 12" xfId="33925" xr:uid="{00000000-0005-0000-0000-0000FA710000}"/>
    <cellStyle name="bb 44 13" xfId="35347" xr:uid="{00000000-0005-0000-0000-0000FB710000}"/>
    <cellStyle name="bb 44 14" xfId="36697" xr:uid="{00000000-0005-0000-0000-0000FC710000}"/>
    <cellStyle name="bb 44 2" xfId="16437" xr:uid="{00000000-0005-0000-0000-0000FD710000}"/>
    <cellStyle name="bb 44 3" xfId="28171" xr:uid="{00000000-0005-0000-0000-0000FE710000}"/>
    <cellStyle name="bb 44 4" xfId="22863" xr:uid="{00000000-0005-0000-0000-0000FF710000}"/>
    <cellStyle name="bb 44 5" xfId="19281" xr:uid="{00000000-0005-0000-0000-000000720000}"/>
    <cellStyle name="bb 44 6" xfId="23152" xr:uid="{00000000-0005-0000-0000-000001720000}"/>
    <cellStyle name="bb 44 7" xfId="22659" xr:uid="{00000000-0005-0000-0000-000002720000}"/>
    <cellStyle name="bb 44 8" xfId="28117" xr:uid="{00000000-0005-0000-0000-000003720000}"/>
    <cellStyle name="bb 44 9" xfId="29271" xr:uid="{00000000-0005-0000-0000-000004720000}"/>
    <cellStyle name="bb 45" xfId="3124" xr:uid="{00000000-0005-0000-0000-000005720000}"/>
    <cellStyle name="bb 45 10" xfId="26430" xr:uid="{00000000-0005-0000-0000-000006720000}"/>
    <cellStyle name="bb 45 11" xfId="13382" xr:uid="{00000000-0005-0000-0000-000007720000}"/>
    <cellStyle name="bb 45 12" xfId="27491" xr:uid="{00000000-0005-0000-0000-000008720000}"/>
    <cellStyle name="bb 45 13" xfId="24022" xr:uid="{00000000-0005-0000-0000-000009720000}"/>
    <cellStyle name="bb 45 14" xfId="27632" xr:uid="{00000000-0005-0000-0000-00000A720000}"/>
    <cellStyle name="bb 45 2" xfId="16533" xr:uid="{00000000-0005-0000-0000-00000B720000}"/>
    <cellStyle name="bb 45 3" xfId="28245" xr:uid="{00000000-0005-0000-0000-00000C720000}"/>
    <cellStyle name="bb 45 4" xfId="22826" xr:uid="{00000000-0005-0000-0000-00000D720000}"/>
    <cellStyle name="bb 45 5" xfId="19298" xr:uid="{00000000-0005-0000-0000-00000E720000}"/>
    <cellStyle name="bb 45 6" xfId="28268" xr:uid="{00000000-0005-0000-0000-00000F720000}"/>
    <cellStyle name="bb 45 7" xfId="23059" xr:uid="{00000000-0005-0000-0000-000010720000}"/>
    <cellStyle name="bb 45 8" xfId="29868" xr:uid="{00000000-0005-0000-0000-000011720000}"/>
    <cellStyle name="bb 45 9" xfId="13316" xr:uid="{00000000-0005-0000-0000-000012720000}"/>
    <cellStyle name="bb 46" xfId="3125" xr:uid="{00000000-0005-0000-0000-000013720000}"/>
    <cellStyle name="bb 46 10" xfId="26417" xr:uid="{00000000-0005-0000-0000-000014720000}"/>
    <cellStyle name="bb 46 11" xfId="27150" xr:uid="{00000000-0005-0000-0000-000015720000}"/>
    <cellStyle name="bb 46 12" xfId="22483" xr:uid="{00000000-0005-0000-0000-000016720000}"/>
    <cellStyle name="bb 46 13" xfId="20618" xr:uid="{00000000-0005-0000-0000-000017720000}"/>
    <cellStyle name="bb 46 14" xfId="31683" xr:uid="{00000000-0005-0000-0000-000018720000}"/>
    <cellStyle name="bb 46 2" xfId="16629" xr:uid="{00000000-0005-0000-0000-000019720000}"/>
    <cellStyle name="bb 46 3" xfId="28317" xr:uid="{00000000-0005-0000-0000-00001A720000}"/>
    <cellStyle name="bb 46 4" xfId="22790" xr:uid="{00000000-0005-0000-0000-00001B720000}"/>
    <cellStyle name="bb 46 5" xfId="19984" xr:uid="{00000000-0005-0000-0000-00001C720000}"/>
    <cellStyle name="bb 46 6" xfId="24976" xr:uid="{00000000-0005-0000-0000-00001D720000}"/>
    <cellStyle name="bb 46 7" xfId="19030" xr:uid="{00000000-0005-0000-0000-00001E720000}"/>
    <cellStyle name="bb 46 8" xfId="22420" xr:uid="{00000000-0005-0000-0000-00001F720000}"/>
    <cellStyle name="bb 46 9" xfId="23109" xr:uid="{00000000-0005-0000-0000-000020720000}"/>
    <cellStyle name="bb 47" xfId="3126" xr:uid="{00000000-0005-0000-0000-000021720000}"/>
    <cellStyle name="bb 47 10" xfId="35395" xr:uid="{00000000-0005-0000-0000-000022720000}"/>
    <cellStyle name="bb 47 11" xfId="36743" xr:uid="{00000000-0005-0000-0000-000023720000}"/>
    <cellStyle name="bb 47 12" xfId="37996" xr:uid="{00000000-0005-0000-0000-000024720000}"/>
    <cellStyle name="bb 47 13" xfId="39155" xr:uid="{00000000-0005-0000-0000-000025720000}"/>
    <cellStyle name="bb 47 14" xfId="40212" xr:uid="{00000000-0005-0000-0000-000026720000}"/>
    <cellStyle name="bb 47 2" xfId="16725" xr:uid="{00000000-0005-0000-0000-000027720000}"/>
    <cellStyle name="bb 47 3" xfId="28397" xr:uid="{00000000-0005-0000-0000-000028720000}"/>
    <cellStyle name="bb 47 4" xfId="22753" xr:uid="{00000000-0005-0000-0000-000029720000}"/>
    <cellStyle name="bb 47 5" xfId="20021" xr:uid="{00000000-0005-0000-0000-00002A720000}"/>
    <cellStyle name="bb 47 6" xfId="9489" xr:uid="{00000000-0005-0000-0000-00002B720000}"/>
    <cellStyle name="bb 47 7" xfId="30854" xr:uid="{00000000-0005-0000-0000-00002C720000}"/>
    <cellStyle name="bb 47 8" xfId="32483" xr:uid="{00000000-0005-0000-0000-00002D720000}"/>
    <cellStyle name="bb 47 9" xfId="33975" xr:uid="{00000000-0005-0000-0000-00002E720000}"/>
    <cellStyle name="bb 48" xfId="3127" xr:uid="{00000000-0005-0000-0000-00002F720000}"/>
    <cellStyle name="bb 48 10" xfId="35008" xr:uid="{00000000-0005-0000-0000-000030720000}"/>
    <cellStyle name="bb 48 11" xfId="36376" xr:uid="{00000000-0005-0000-0000-000031720000}"/>
    <cellStyle name="bb 48 12" xfId="37666" xr:uid="{00000000-0005-0000-0000-000032720000}"/>
    <cellStyle name="bb 48 13" xfId="38854" xr:uid="{00000000-0005-0000-0000-000033720000}"/>
    <cellStyle name="bb 48 14" xfId="39939" xr:uid="{00000000-0005-0000-0000-000034720000}"/>
    <cellStyle name="bb 48 2" xfId="16821" xr:uid="{00000000-0005-0000-0000-000035720000}"/>
    <cellStyle name="bb 48 3" xfId="28479" xr:uid="{00000000-0005-0000-0000-000036720000}"/>
    <cellStyle name="bb 48 4" xfId="22716" xr:uid="{00000000-0005-0000-0000-000037720000}"/>
    <cellStyle name="bb 48 5" xfId="20058" xr:uid="{00000000-0005-0000-0000-000038720000}"/>
    <cellStyle name="bb 48 6" xfId="13228" xr:uid="{00000000-0005-0000-0000-000039720000}"/>
    <cellStyle name="bb 48 7" xfId="27095" xr:uid="{00000000-0005-0000-0000-00003A720000}"/>
    <cellStyle name="bb 48 8" xfId="32053" xr:uid="{00000000-0005-0000-0000-00003B720000}"/>
    <cellStyle name="bb 48 9" xfId="33567" xr:uid="{00000000-0005-0000-0000-00003C720000}"/>
    <cellStyle name="bb 49" xfId="3128" xr:uid="{00000000-0005-0000-0000-00003D720000}"/>
    <cellStyle name="bb 49 10" xfId="36947" xr:uid="{00000000-0005-0000-0000-00003E720000}"/>
    <cellStyle name="bb 49 11" xfId="38189" xr:uid="{00000000-0005-0000-0000-00003F720000}"/>
    <cellStyle name="bb 49 12" xfId="39334" xr:uid="{00000000-0005-0000-0000-000040720000}"/>
    <cellStyle name="bb 49 13" xfId="40369" xr:uid="{00000000-0005-0000-0000-000041720000}"/>
    <cellStyle name="bb 49 14" xfId="41259" xr:uid="{00000000-0005-0000-0000-000042720000}"/>
    <cellStyle name="bb 49 2" xfId="16917" xr:uid="{00000000-0005-0000-0000-000043720000}"/>
    <cellStyle name="bb 49 3" xfId="28562" xr:uid="{00000000-0005-0000-0000-000044720000}"/>
    <cellStyle name="bb 49 4" xfId="19321" xr:uid="{00000000-0005-0000-0000-000045720000}"/>
    <cellStyle name="bb 49 5" xfId="29598" xr:uid="{00000000-0005-0000-0000-000046720000}"/>
    <cellStyle name="bb 49 6" xfId="31105" xr:uid="{00000000-0005-0000-0000-000047720000}"/>
    <cellStyle name="bb 49 7" xfId="32726" xr:uid="{00000000-0005-0000-0000-000048720000}"/>
    <cellStyle name="bb 49 8" xfId="34202" xr:uid="{00000000-0005-0000-0000-000049720000}"/>
    <cellStyle name="bb 49 9" xfId="35608" xr:uid="{00000000-0005-0000-0000-00004A720000}"/>
    <cellStyle name="bb 5" xfId="3129" xr:uid="{00000000-0005-0000-0000-00004B720000}"/>
    <cellStyle name="bb 50" xfId="3130" xr:uid="{00000000-0005-0000-0000-00004C720000}"/>
    <cellStyle name="bb 50 10" xfId="38697" xr:uid="{00000000-0005-0000-0000-00004D720000}"/>
    <cellStyle name="bb 50 11" xfId="39799" xr:uid="{00000000-0005-0000-0000-00004E720000}"/>
    <cellStyle name="bb 50 12" xfId="40782" xr:uid="{00000000-0005-0000-0000-00004F720000}"/>
    <cellStyle name="bb 50 13" xfId="41613" xr:uid="{00000000-0005-0000-0000-000050720000}"/>
    <cellStyle name="bb 50 14" xfId="42302" xr:uid="{00000000-0005-0000-0000-000051720000}"/>
    <cellStyle name="bb 50 2" xfId="17013" xr:uid="{00000000-0005-0000-0000-000052720000}"/>
    <cellStyle name="bb 50 3" xfId="28636" xr:uid="{00000000-0005-0000-0000-000053720000}"/>
    <cellStyle name="bb 50 4" xfId="30260" xr:uid="{00000000-0005-0000-0000-000054720000}"/>
    <cellStyle name="bb 50 5" xfId="31833" xr:uid="{00000000-0005-0000-0000-000055720000}"/>
    <cellStyle name="bb 50 6" xfId="33358" xr:uid="{00000000-0005-0000-0000-000056720000}"/>
    <cellStyle name="bb 50 7" xfId="34811" xr:uid="{00000000-0005-0000-0000-000057720000}"/>
    <cellStyle name="bb 50 8" xfId="36194" xr:uid="{00000000-0005-0000-0000-000058720000}"/>
    <cellStyle name="bb 50 9" xfId="37495" xr:uid="{00000000-0005-0000-0000-000059720000}"/>
    <cellStyle name="bb 51" xfId="3131" xr:uid="{00000000-0005-0000-0000-00005A720000}"/>
    <cellStyle name="bb 51 10" xfId="38744" xr:uid="{00000000-0005-0000-0000-00005B720000}"/>
    <cellStyle name="bb 51 11" xfId="39841" xr:uid="{00000000-0005-0000-0000-00005C720000}"/>
    <cellStyle name="bb 51 12" xfId="40818" xr:uid="{00000000-0005-0000-0000-00005D720000}"/>
    <cellStyle name="bb 51 13" xfId="41644" xr:uid="{00000000-0005-0000-0000-00005E720000}"/>
    <cellStyle name="bb 51 14" xfId="42332" xr:uid="{00000000-0005-0000-0000-00005F720000}"/>
    <cellStyle name="bb 51 2" xfId="17109" xr:uid="{00000000-0005-0000-0000-000060720000}"/>
    <cellStyle name="bb 51 3" xfId="28720" xr:uid="{00000000-0005-0000-0000-000061720000}"/>
    <cellStyle name="bb 51 4" xfId="30331" xr:uid="{00000000-0005-0000-0000-000062720000}"/>
    <cellStyle name="bb 51 5" xfId="31902" xr:uid="{00000000-0005-0000-0000-000063720000}"/>
    <cellStyle name="bb 51 6" xfId="33424" xr:uid="{00000000-0005-0000-0000-000064720000}"/>
    <cellStyle name="bb 51 7" xfId="34872" xr:uid="{00000000-0005-0000-0000-000065720000}"/>
    <cellStyle name="bb 51 8" xfId="36251" xr:uid="{00000000-0005-0000-0000-000066720000}"/>
    <cellStyle name="bb 51 9" xfId="37548" xr:uid="{00000000-0005-0000-0000-000067720000}"/>
    <cellStyle name="bb 52" xfId="17205" xr:uid="{00000000-0005-0000-0000-000068720000}"/>
    <cellStyle name="bb 53" xfId="17301" xr:uid="{00000000-0005-0000-0000-000069720000}"/>
    <cellStyle name="bb 54" xfId="17397" xr:uid="{00000000-0005-0000-0000-00006A720000}"/>
    <cellStyle name="bb 55" xfId="17492" xr:uid="{00000000-0005-0000-0000-00006B720000}"/>
    <cellStyle name="bb 56" xfId="17587" xr:uid="{00000000-0005-0000-0000-00006C720000}"/>
    <cellStyle name="bb 57" xfId="17684" xr:uid="{00000000-0005-0000-0000-00006D720000}"/>
    <cellStyle name="bb 58" xfId="17782" xr:uid="{00000000-0005-0000-0000-00006E720000}"/>
    <cellStyle name="bb 59" xfId="17878" xr:uid="{00000000-0005-0000-0000-00006F720000}"/>
    <cellStyle name="bb 6" xfId="3241" xr:uid="{00000000-0005-0000-0000-000070720000}"/>
    <cellStyle name="bb 60" xfId="17974" xr:uid="{00000000-0005-0000-0000-000071720000}"/>
    <cellStyle name="bb 61" xfId="18070" xr:uid="{00000000-0005-0000-0000-000072720000}"/>
    <cellStyle name="bb 62" xfId="18166" xr:uid="{00000000-0005-0000-0000-000073720000}"/>
    <cellStyle name="bb 63" xfId="18262" xr:uid="{00000000-0005-0000-0000-000074720000}"/>
    <cellStyle name="bb 64" xfId="18358" xr:uid="{00000000-0005-0000-0000-000075720000}"/>
    <cellStyle name="bb 65" xfId="18451" xr:uid="{00000000-0005-0000-0000-000076720000}"/>
    <cellStyle name="bb 66" xfId="18550" xr:uid="{00000000-0005-0000-0000-000077720000}"/>
    <cellStyle name="bb 67" xfId="18646" xr:uid="{00000000-0005-0000-0000-000078720000}"/>
    <cellStyle name="bb 68" xfId="18742" xr:uid="{00000000-0005-0000-0000-000079720000}"/>
    <cellStyle name="bb 69" xfId="18838" xr:uid="{00000000-0005-0000-0000-00007A720000}"/>
    <cellStyle name="bb 7" xfId="3256" xr:uid="{00000000-0005-0000-0000-00007B720000}"/>
    <cellStyle name="bb 70" xfId="18931" xr:uid="{00000000-0005-0000-0000-00007C720000}"/>
    <cellStyle name="bb 71" xfId="9772" xr:uid="{00000000-0005-0000-0000-00007D720000}"/>
    <cellStyle name="bb 72" xfId="29207" xr:uid="{00000000-0005-0000-0000-00007E720000}"/>
    <cellStyle name="bb 73" xfId="30810" xr:uid="{00000000-0005-0000-0000-00007F720000}"/>
    <cellStyle name="bb 74" xfId="32444" xr:uid="{00000000-0005-0000-0000-000080720000}"/>
    <cellStyle name="bb 75" xfId="33936" xr:uid="{00000000-0005-0000-0000-000081720000}"/>
    <cellStyle name="bb 76" xfId="35356" xr:uid="{00000000-0005-0000-0000-000082720000}"/>
    <cellStyle name="bb 77" xfId="36704" xr:uid="{00000000-0005-0000-0000-000083720000}"/>
    <cellStyle name="bb 78" xfId="37957" xr:uid="{00000000-0005-0000-0000-000084720000}"/>
    <cellStyle name="bb 79" xfId="39118" xr:uid="{00000000-0005-0000-0000-000085720000}"/>
    <cellStyle name="bb 8" xfId="3257" xr:uid="{00000000-0005-0000-0000-000086720000}"/>
    <cellStyle name="bb 80" xfId="40177" xr:uid="{00000000-0005-0000-0000-000087720000}"/>
    <cellStyle name="bb 81" xfId="41096" xr:uid="{00000000-0005-0000-0000-000088720000}"/>
    <cellStyle name="bb 82" xfId="41880" xr:uid="{00000000-0005-0000-0000-000089720000}"/>
    <cellStyle name="bb 9" xfId="3258" xr:uid="{00000000-0005-0000-0000-00008A720000}"/>
    <cellStyle name="bb_Mosetta Stone" xfId="3132" xr:uid="{00000000-0005-0000-0000-00008B720000}"/>
    <cellStyle name="bl" xfId="3133" xr:uid="{00000000-0005-0000-0000-00008C720000}"/>
    <cellStyle name="bl 10" xfId="3260" xr:uid="{00000000-0005-0000-0000-00008D720000}"/>
    <cellStyle name="bl 11" xfId="3261" xr:uid="{00000000-0005-0000-0000-00008E720000}"/>
    <cellStyle name="bl 12" xfId="3262" xr:uid="{00000000-0005-0000-0000-00008F720000}"/>
    <cellStyle name="bl 13" xfId="3263" xr:uid="{00000000-0005-0000-0000-000090720000}"/>
    <cellStyle name="bl 14" xfId="3264" xr:uid="{00000000-0005-0000-0000-000091720000}"/>
    <cellStyle name="bl 15" xfId="3265" xr:uid="{00000000-0005-0000-0000-000092720000}"/>
    <cellStyle name="bl 16" xfId="3266" xr:uid="{00000000-0005-0000-0000-000093720000}"/>
    <cellStyle name="bl 17" xfId="3267" xr:uid="{00000000-0005-0000-0000-000094720000}"/>
    <cellStyle name="bl 18" xfId="3268" xr:uid="{00000000-0005-0000-0000-000095720000}"/>
    <cellStyle name="bl 19" xfId="7985" xr:uid="{00000000-0005-0000-0000-000096720000}"/>
    <cellStyle name="bl 19 10" xfId="13577" xr:uid="{00000000-0005-0000-0000-000097720000}"/>
    <cellStyle name="bl 19 11" xfId="14080" xr:uid="{00000000-0005-0000-0000-000098720000}"/>
    <cellStyle name="bl 19 12" xfId="14059" xr:uid="{00000000-0005-0000-0000-000099720000}"/>
    <cellStyle name="bl 19 13" xfId="14722" xr:uid="{00000000-0005-0000-0000-00009A720000}"/>
    <cellStyle name="bl 19 14" xfId="15173" xr:uid="{00000000-0005-0000-0000-00009B720000}"/>
    <cellStyle name="bl 19 15" xfId="15557" xr:uid="{00000000-0005-0000-0000-00009C720000}"/>
    <cellStyle name="bl 19 2" xfId="9790" xr:uid="{00000000-0005-0000-0000-00009D720000}"/>
    <cellStyle name="bl 19 3" xfId="11141" xr:uid="{00000000-0005-0000-0000-00009E720000}"/>
    <cellStyle name="bl 19 3 2" xfId="13578" xr:uid="{00000000-0005-0000-0000-00009F720000}"/>
    <cellStyle name="bl 19 4" xfId="10981" xr:uid="{00000000-0005-0000-0000-0000A0720000}"/>
    <cellStyle name="bl 19 5" xfId="11466" xr:uid="{00000000-0005-0000-0000-0000A1720000}"/>
    <cellStyle name="bl 19 6" xfId="12007" xr:uid="{00000000-0005-0000-0000-0000A2720000}"/>
    <cellStyle name="bl 19 7" xfId="12487" xr:uid="{00000000-0005-0000-0000-0000A3720000}"/>
    <cellStyle name="bl 19 8" xfId="13011" xr:uid="{00000000-0005-0000-0000-0000A4720000}"/>
    <cellStyle name="bl 19 9" xfId="12369" xr:uid="{00000000-0005-0000-0000-0000A5720000}"/>
    <cellStyle name="bl 2" xfId="3259" xr:uid="{00000000-0005-0000-0000-0000A6720000}"/>
    <cellStyle name="bl 2 2" xfId="42890" xr:uid="{00000000-0005-0000-0000-0000A7720000}"/>
    <cellStyle name="bl 2 3" xfId="42923" xr:uid="{00000000-0005-0000-0000-0000A8720000}"/>
    <cellStyle name="bl 2 4" xfId="42951" xr:uid="{00000000-0005-0000-0000-0000A9720000}"/>
    <cellStyle name="bl 20" xfId="8085" xr:uid="{00000000-0005-0000-0000-0000AA720000}"/>
    <cellStyle name="bl 20 10" xfId="13579" xr:uid="{00000000-0005-0000-0000-0000AB720000}"/>
    <cellStyle name="bl 20 11" xfId="14114" xr:uid="{00000000-0005-0000-0000-0000AC720000}"/>
    <cellStyle name="bl 20 12" xfId="14330" xr:uid="{00000000-0005-0000-0000-0000AD720000}"/>
    <cellStyle name="bl 20 13" xfId="14753" xr:uid="{00000000-0005-0000-0000-0000AE720000}"/>
    <cellStyle name="bl 20 14" xfId="15154" xr:uid="{00000000-0005-0000-0000-0000AF720000}"/>
    <cellStyle name="bl 20 15" xfId="15239" xr:uid="{00000000-0005-0000-0000-0000B0720000}"/>
    <cellStyle name="bl 20 2" xfId="9791" xr:uid="{00000000-0005-0000-0000-0000B1720000}"/>
    <cellStyle name="bl 20 3" xfId="11172" xr:uid="{00000000-0005-0000-0000-0000B2720000}"/>
    <cellStyle name="bl 20 3 2" xfId="13580" xr:uid="{00000000-0005-0000-0000-0000B3720000}"/>
    <cellStyle name="bl 20 4" xfId="11116" xr:uid="{00000000-0005-0000-0000-0000B4720000}"/>
    <cellStyle name="bl 20 5" xfId="11497" xr:uid="{00000000-0005-0000-0000-0000B5720000}"/>
    <cellStyle name="bl 20 6" xfId="12038" xr:uid="{00000000-0005-0000-0000-0000B6720000}"/>
    <cellStyle name="bl 20 7" xfId="12849" xr:uid="{00000000-0005-0000-0000-0000B7720000}"/>
    <cellStyle name="bl 20 8" xfId="12946" xr:uid="{00000000-0005-0000-0000-0000B8720000}"/>
    <cellStyle name="bl 20 9" xfId="12431" xr:uid="{00000000-0005-0000-0000-0000B9720000}"/>
    <cellStyle name="bl 21" xfId="8184" xr:uid="{00000000-0005-0000-0000-0000BA720000}"/>
    <cellStyle name="bl 21 2" xfId="9792" xr:uid="{00000000-0005-0000-0000-0000BB720000}"/>
    <cellStyle name="bl 21 3" xfId="13581" xr:uid="{00000000-0005-0000-0000-0000BC720000}"/>
    <cellStyle name="bl 22" xfId="8282" xr:uid="{00000000-0005-0000-0000-0000BD720000}"/>
    <cellStyle name="bl 22 10" xfId="13582" xr:uid="{00000000-0005-0000-0000-0000BE720000}"/>
    <cellStyle name="bl 22 11" xfId="14161" xr:uid="{00000000-0005-0000-0000-0000BF720000}"/>
    <cellStyle name="bl 22 12" xfId="14538" xr:uid="{00000000-0005-0000-0000-0000C0720000}"/>
    <cellStyle name="bl 22 13" xfId="14792" xr:uid="{00000000-0005-0000-0000-0000C1720000}"/>
    <cellStyle name="bl 22 14" xfId="15613" xr:uid="{00000000-0005-0000-0000-0000C2720000}"/>
    <cellStyle name="bl 22 15" xfId="15519" xr:uid="{00000000-0005-0000-0000-0000C3720000}"/>
    <cellStyle name="bl 22 2" xfId="9793" xr:uid="{00000000-0005-0000-0000-0000C4720000}"/>
    <cellStyle name="bl 22 3" xfId="11211" xr:uid="{00000000-0005-0000-0000-0000C5720000}"/>
    <cellStyle name="bl 22 3 2" xfId="13583" xr:uid="{00000000-0005-0000-0000-0000C6720000}"/>
    <cellStyle name="bl 22 4" xfId="10948" xr:uid="{00000000-0005-0000-0000-0000C7720000}"/>
    <cellStyle name="bl 22 5" xfId="11536" xr:uid="{00000000-0005-0000-0000-0000C8720000}"/>
    <cellStyle name="bl 22 6" xfId="12085" xr:uid="{00000000-0005-0000-0000-0000C9720000}"/>
    <cellStyle name="bl 22 7" xfId="12911" xr:uid="{00000000-0005-0000-0000-0000CA720000}"/>
    <cellStyle name="bl 22 8" xfId="12532" xr:uid="{00000000-0005-0000-0000-0000CB720000}"/>
    <cellStyle name="bl 22 9" xfId="12439" xr:uid="{00000000-0005-0000-0000-0000CC720000}"/>
    <cellStyle name="bl 23" xfId="8382" xr:uid="{00000000-0005-0000-0000-0000CD720000}"/>
    <cellStyle name="bl 23 10" xfId="13584" xr:uid="{00000000-0005-0000-0000-0000CE720000}"/>
    <cellStyle name="bl 23 11" xfId="14199" xr:uid="{00000000-0005-0000-0000-0000CF720000}"/>
    <cellStyle name="bl 23 12" xfId="14664" xr:uid="{00000000-0005-0000-0000-0000D0720000}"/>
    <cellStyle name="bl 23 13" xfId="14823" xr:uid="{00000000-0005-0000-0000-0000D1720000}"/>
    <cellStyle name="bl 23 14" xfId="15281" xr:uid="{00000000-0005-0000-0000-0000D2720000}"/>
    <cellStyle name="bl 23 15" xfId="15451" xr:uid="{00000000-0005-0000-0000-0000D3720000}"/>
    <cellStyle name="bl 23 2" xfId="9794" xr:uid="{00000000-0005-0000-0000-0000D4720000}"/>
    <cellStyle name="bl 23 3" xfId="11242" xr:uid="{00000000-0005-0000-0000-0000D5720000}"/>
    <cellStyle name="bl 23 3 2" xfId="13585" xr:uid="{00000000-0005-0000-0000-0000D6720000}"/>
    <cellStyle name="bl 23 4" xfId="11084" xr:uid="{00000000-0005-0000-0000-0000D7720000}"/>
    <cellStyle name="bl 23 5" xfId="11567" xr:uid="{00000000-0005-0000-0000-0000D8720000}"/>
    <cellStyle name="bl 23 6" xfId="12118" xr:uid="{00000000-0005-0000-0000-0000D9720000}"/>
    <cellStyle name="bl 23 7" xfId="12684" xr:uid="{00000000-0005-0000-0000-0000DA720000}"/>
    <cellStyle name="bl 23 8" xfId="12477" xr:uid="{00000000-0005-0000-0000-0000DB720000}"/>
    <cellStyle name="bl 23 9" xfId="12853" xr:uid="{00000000-0005-0000-0000-0000DC720000}"/>
    <cellStyle name="bl 24" xfId="8482" xr:uid="{00000000-0005-0000-0000-0000DD720000}"/>
    <cellStyle name="bl 24 10" xfId="13586" xr:uid="{00000000-0005-0000-0000-0000DE720000}"/>
    <cellStyle name="bl 24 11" xfId="14239" xr:uid="{00000000-0005-0000-0000-0000DF720000}"/>
    <cellStyle name="bl 24 12" xfId="14519" xr:uid="{00000000-0005-0000-0000-0000E0720000}"/>
    <cellStyle name="bl 24 13" xfId="14854" xr:uid="{00000000-0005-0000-0000-0000E1720000}"/>
    <cellStyle name="bl 24 14" xfId="15441" xr:uid="{00000000-0005-0000-0000-0000E2720000}"/>
    <cellStyle name="bl 24 15" xfId="15383" xr:uid="{00000000-0005-0000-0000-0000E3720000}"/>
    <cellStyle name="bl 24 2" xfId="9795" xr:uid="{00000000-0005-0000-0000-0000E4720000}"/>
    <cellStyle name="bl 24 3" xfId="11273" xr:uid="{00000000-0005-0000-0000-0000E5720000}"/>
    <cellStyle name="bl 24 3 2" xfId="13587" xr:uid="{00000000-0005-0000-0000-0000E6720000}"/>
    <cellStyle name="bl 24 4" xfId="10913" xr:uid="{00000000-0005-0000-0000-0000E7720000}"/>
    <cellStyle name="bl 24 5" xfId="11598" xr:uid="{00000000-0005-0000-0000-0000E8720000}"/>
    <cellStyle name="bl 24 6" xfId="12149" xr:uid="{00000000-0005-0000-0000-0000E9720000}"/>
    <cellStyle name="bl 24 7" xfId="12545" xr:uid="{00000000-0005-0000-0000-0000EA720000}"/>
    <cellStyle name="bl 24 8" xfId="12721" xr:uid="{00000000-0005-0000-0000-0000EB720000}"/>
    <cellStyle name="bl 24 9" xfId="12837" xr:uid="{00000000-0005-0000-0000-0000EC720000}"/>
    <cellStyle name="bl 25" xfId="8581" xr:uid="{00000000-0005-0000-0000-0000ED720000}"/>
    <cellStyle name="bl 25 10" xfId="13588" xr:uid="{00000000-0005-0000-0000-0000EE720000}"/>
    <cellStyle name="bl 25 11" xfId="14277" xr:uid="{00000000-0005-0000-0000-0000EF720000}"/>
    <cellStyle name="bl 25 12" xfId="14046" xr:uid="{00000000-0005-0000-0000-0000F0720000}"/>
    <cellStyle name="bl 25 13" xfId="14884" xr:uid="{00000000-0005-0000-0000-0000F1720000}"/>
    <cellStyle name="bl 25 14" xfId="15426" xr:uid="{00000000-0005-0000-0000-0000F2720000}"/>
    <cellStyle name="bl 25 15" xfId="15123" xr:uid="{00000000-0005-0000-0000-0000F3720000}"/>
    <cellStyle name="bl 25 2" xfId="9796" xr:uid="{00000000-0005-0000-0000-0000F4720000}"/>
    <cellStyle name="bl 25 3" xfId="11303" xr:uid="{00000000-0005-0000-0000-0000F5720000}"/>
    <cellStyle name="bl 25 3 2" xfId="13589" xr:uid="{00000000-0005-0000-0000-0000F6720000}"/>
    <cellStyle name="bl 25 4" xfId="11058" xr:uid="{00000000-0005-0000-0000-0000F7720000}"/>
    <cellStyle name="bl 25 5" xfId="11628" xr:uid="{00000000-0005-0000-0000-0000F8720000}"/>
    <cellStyle name="bl 25 6" xfId="12182" xr:uid="{00000000-0005-0000-0000-0000F9720000}"/>
    <cellStyle name="bl 25 7" xfId="12521" xr:uid="{00000000-0005-0000-0000-0000FA720000}"/>
    <cellStyle name="bl 25 8" xfId="12894" xr:uid="{00000000-0005-0000-0000-0000FB720000}"/>
    <cellStyle name="bl 25 9" xfId="12882" xr:uid="{00000000-0005-0000-0000-0000FC720000}"/>
    <cellStyle name="bl 26" xfId="8682" xr:uid="{00000000-0005-0000-0000-0000FD720000}"/>
    <cellStyle name="bl 26 10" xfId="13590" xr:uid="{00000000-0005-0000-0000-0000FE720000}"/>
    <cellStyle name="bl 26 11" xfId="14314" xr:uid="{00000000-0005-0000-0000-0000FF720000}"/>
    <cellStyle name="bl 26 12" xfId="14600" xr:uid="{00000000-0005-0000-0000-000000730000}"/>
    <cellStyle name="bl 26 13" xfId="14916" xr:uid="{00000000-0005-0000-0000-000001730000}"/>
    <cellStyle name="bl 26 14" xfId="15328" xr:uid="{00000000-0005-0000-0000-000002730000}"/>
    <cellStyle name="bl 26 15" xfId="15129" xr:uid="{00000000-0005-0000-0000-000003730000}"/>
    <cellStyle name="bl 26 2" xfId="9797" xr:uid="{00000000-0005-0000-0000-000004730000}"/>
    <cellStyle name="bl 26 3" xfId="11335" xr:uid="{00000000-0005-0000-0000-000005730000}"/>
    <cellStyle name="bl 26 3 2" xfId="13591" xr:uid="{00000000-0005-0000-0000-000006730000}"/>
    <cellStyle name="bl 26 4" xfId="10869" xr:uid="{00000000-0005-0000-0000-000007730000}"/>
    <cellStyle name="bl 26 5" xfId="11660" xr:uid="{00000000-0005-0000-0000-000008730000}"/>
    <cellStyle name="bl 26 6" xfId="12218" xr:uid="{00000000-0005-0000-0000-000009730000}"/>
    <cellStyle name="bl 26 7" xfId="12698" xr:uid="{00000000-0005-0000-0000-00000A730000}"/>
    <cellStyle name="bl 26 8" xfId="12593" xr:uid="{00000000-0005-0000-0000-00000B730000}"/>
    <cellStyle name="bl 26 9" xfId="12382" xr:uid="{00000000-0005-0000-0000-00000C730000}"/>
    <cellStyle name="bl 27" xfId="8781" xr:uid="{00000000-0005-0000-0000-00000D730000}"/>
    <cellStyle name="bl 27 10" xfId="13592" xr:uid="{00000000-0005-0000-0000-00000E730000}"/>
    <cellStyle name="bl 27 11" xfId="14351" xr:uid="{00000000-0005-0000-0000-00000F730000}"/>
    <cellStyle name="bl 27 12" xfId="14325" xr:uid="{00000000-0005-0000-0000-000010730000}"/>
    <cellStyle name="bl 27 13" xfId="14946" xr:uid="{00000000-0005-0000-0000-000011730000}"/>
    <cellStyle name="bl 27 14" xfId="15210" xr:uid="{00000000-0005-0000-0000-000012730000}"/>
    <cellStyle name="bl 27 15" xfId="15235" xr:uid="{00000000-0005-0000-0000-000013730000}"/>
    <cellStyle name="bl 27 2" xfId="9798" xr:uid="{00000000-0005-0000-0000-000014730000}"/>
    <cellStyle name="bl 27 3" xfId="11365" xr:uid="{00000000-0005-0000-0000-000015730000}"/>
    <cellStyle name="bl 27 3 2" xfId="13593" xr:uid="{00000000-0005-0000-0000-000016730000}"/>
    <cellStyle name="bl 27 4" xfId="11030" xr:uid="{00000000-0005-0000-0000-000017730000}"/>
    <cellStyle name="bl 27 5" xfId="11690" xr:uid="{00000000-0005-0000-0000-000018730000}"/>
    <cellStyle name="bl 27 6" xfId="12249" xr:uid="{00000000-0005-0000-0000-000019730000}"/>
    <cellStyle name="bl 27 7" xfId="12985" xr:uid="{00000000-0005-0000-0000-00001A730000}"/>
    <cellStyle name="bl 27 8" xfId="12937" xr:uid="{00000000-0005-0000-0000-00001B730000}"/>
    <cellStyle name="bl 27 9" xfId="11985" xr:uid="{00000000-0005-0000-0000-00001C730000}"/>
    <cellStyle name="bl 28" xfId="8881" xr:uid="{00000000-0005-0000-0000-00001D730000}"/>
    <cellStyle name="bl 28 10" xfId="13594" xr:uid="{00000000-0005-0000-0000-00001E730000}"/>
    <cellStyle name="bl 28 11" xfId="14383" xr:uid="{00000000-0005-0000-0000-00001F730000}"/>
    <cellStyle name="bl 28 12" xfId="14689" xr:uid="{00000000-0005-0000-0000-000020730000}"/>
    <cellStyle name="bl 28 13" xfId="14977" xr:uid="{00000000-0005-0000-0000-000021730000}"/>
    <cellStyle name="bl 28 14" xfId="15642" xr:uid="{00000000-0005-0000-0000-000022730000}"/>
    <cellStyle name="bl 28 15" xfId="15672" xr:uid="{00000000-0005-0000-0000-000023730000}"/>
    <cellStyle name="bl 28 2" xfId="9799" xr:uid="{00000000-0005-0000-0000-000024730000}"/>
    <cellStyle name="bl 28 3" xfId="11396" xr:uid="{00000000-0005-0000-0000-000025730000}"/>
    <cellStyle name="bl 28 3 2" xfId="13595" xr:uid="{00000000-0005-0000-0000-000026730000}"/>
    <cellStyle name="bl 28 4" xfId="10845" xr:uid="{00000000-0005-0000-0000-000027730000}"/>
    <cellStyle name="bl 28 5" xfId="11721" xr:uid="{00000000-0005-0000-0000-000028730000}"/>
    <cellStyle name="bl 28 6" xfId="12281" xr:uid="{00000000-0005-0000-0000-000029730000}"/>
    <cellStyle name="bl 28 7" xfId="13044" xr:uid="{00000000-0005-0000-0000-00002A730000}"/>
    <cellStyle name="bl 28 8" xfId="12945" xr:uid="{00000000-0005-0000-0000-00002B730000}"/>
    <cellStyle name="bl 28 9" xfId="12953" xr:uid="{00000000-0005-0000-0000-00002C730000}"/>
    <cellStyle name="bl 29" xfId="8982" xr:uid="{00000000-0005-0000-0000-00002D730000}"/>
    <cellStyle name="bl 29 2" xfId="9800" xr:uid="{00000000-0005-0000-0000-00002E730000}"/>
    <cellStyle name="bl 29 3" xfId="13596" xr:uid="{00000000-0005-0000-0000-00002F730000}"/>
    <cellStyle name="bl 3" xfId="3270" xr:uid="{00000000-0005-0000-0000-000030730000}"/>
    <cellStyle name="bl 30" xfId="9079" xr:uid="{00000000-0005-0000-0000-000031730000}"/>
    <cellStyle name="bl 30 2" xfId="9801" xr:uid="{00000000-0005-0000-0000-000032730000}"/>
    <cellStyle name="bl 30 3" xfId="13597" xr:uid="{00000000-0005-0000-0000-000033730000}"/>
    <cellStyle name="bl 31" xfId="9175" xr:uid="{00000000-0005-0000-0000-000034730000}"/>
    <cellStyle name="bl 31 2" xfId="9802" xr:uid="{00000000-0005-0000-0000-000035730000}"/>
    <cellStyle name="bl 31 3" xfId="13598" xr:uid="{00000000-0005-0000-0000-000036730000}"/>
    <cellStyle name="bl 32" xfId="9271" xr:uid="{00000000-0005-0000-0000-000037730000}"/>
    <cellStyle name="bl 32 2" xfId="9803" xr:uid="{00000000-0005-0000-0000-000038730000}"/>
    <cellStyle name="bl 32 3" xfId="13599" xr:uid="{00000000-0005-0000-0000-000039730000}"/>
    <cellStyle name="bl 33" xfId="9365" xr:uid="{00000000-0005-0000-0000-00003A730000}"/>
    <cellStyle name="bl 33 2" xfId="9804" xr:uid="{00000000-0005-0000-0000-00003B730000}"/>
    <cellStyle name="bl 33 3" xfId="13600" xr:uid="{00000000-0005-0000-0000-00003C730000}"/>
    <cellStyle name="bl 34" xfId="11787" xr:uid="{00000000-0005-0000-0000-00003D730000}"/>
    <cellStyle name="bl 35" xfId="11815" xr:uid="{00000000-0005-0000-0000-00003E730000}"/>
    <cellStyle name="bl 36" xfId="11843" xr:uid="{00000000-0005-0000-0000-00003F730000}"/>
    <cellStyle name="bl 37" xfId="13576" xr:uid="{00000000-0005-0000-0000-000040730000}"/>
    <cellStyle name="bl 38" xfId="15861" xr:uid="{00000000-0005-0000-0000-000041730000}"/>
    <cellStyle name="bl 39" xfId="15956" xr:uid="{00000000-0005-0000-0000-000042730000}"/>
    <cellStyle name="bl 4" xfId="3271" xr:uid="{00000000-0005-0000-0000-000043730000}"/>
    <cellStyle name="bl 40" xfId="16054" xr:uid="{00000000-0005-0000-0000-000044730000}"/>
    <cellStyle name="bl 41" xfId="16150" xr:uid="{00000000-0005-0000-0000-000045730000}"/>
    <cellStyle name="bl 42" xfId="16246" xr:uid="{00000000-0005-0000-0000-000046730000}"/>
    <cellStyle name="bl 43" xfId="16342" xr:uid="{00000000-0005-0000-0000-000047730000}"/>
    <cellStyle name="bl 44" xfId="16438" xr:uid="{00000000-0005-0000-0000-000048730000}"/>
    <cellStyle name="bl 45" xfId="16534" xr:uid="{00000000-0005-0000-0000-000049730000}"/>
    <cellStyle name="bl 46" xfId="16630" xr:uid="{00000000-0005-0000-0000-00004A730000}"/>
    <cellStyle name="bl 47" xfId="16726" xr:uid="{00000000-0005-0000-0000-00004B730000}"/>
    <cellStyle name="bl 48" xfId="16822" xr:uid="{00000000-0005-0000-0000-00004C730000}"/>
    <cellStyle name="bl 49" xfId="16918" xr:uid="{00000000-0005-0000-0000-00004D730000}"/>
    <cellStyle name="bl 5" xfId="3272" xr:uid="{00000000-0005-0000-0000-00004E730000}"/>
    <cellStyle name="bl 50" xfId="17014" xr:uid="{00000000-0005-0000-0000-00004F730000}"/>
    <cellStyle name="bl 51" xfId="17110" xr:uid="{00000000-0005-0000-0000-000050730000}"/>
    <cellStyle name="bl 52" xfId="17206" xr:uid="{00000000-0005-0000-0000-000051730000}"/>
    <cellStyle name="bl 53" xfId="17302" xr:uid="{00000000-0005-0000-0000-000052730000}"/>
    <cellStyle name="bl 54" xfId="17398" xr:uid="{00000000-0005-0000-0000-000053730000}"/>
    <cellStyle name="bl 55" xfId="17493" xr:uid="{00000000-0005-0000-0000-000054730000}"/>
    <cellStyle name="bl 56" xfId="17588" xr:uid="{00000000-0005-0000-0000-000055730000}"/>
    <cellStyle name="bl 57" xfId="17685" xr:uid="{00000000-0005-0000-0000-000056730000}"/>
    <cellStyle name="bl 58" xfId="17783" xr:uid="{00000000-0005-0000-0000-000057730000}"/>
    <cellStyle name="bl 59" xfId="17879" xr:uid="{00000000-0005-0000-0000-000058730000}"/>
    <cellStyle name="bl 6" xfId="3273" xr:uid="{00000000-0005-0000-0000-000059730000}"/>
    <cellStyle name="bl 60" xfId="17975" xr:uid="{00000000-0005-0000-0000-00005A730000}"/>
    <cellStyle name="bl 61" xfId="18071" xr:uid="{00000000-0005-0000-0000-00005B730000}"/>
    <cellStyle name="bl 62" xfId="18167" xr:uid="{00000000-0005-0000-0000-00005C730000}"/>
    <cellStyle name="bl 63" xfId="18263" xr:uid="{00000000-0005-0000-0000-00005D730000}"/>
    <cellStyle name="bl 64" xfId="18359" xr:uid="{00000000-0005-0000-0000-00005E730000}"/>
    <cellStyle name="bl 65" xfId="18452" xr:uid="{00000000-0005-0000-0000-00005F730000}"/>
    <cellStyle name="bl 66" xfId="18551" xr:uid="{00000000-0005-0000-0000-000060730000}"/>
    <cellStyle name="bl 67" xfId="18647" xr:uid="{00000000-0005-0000-0000-000061730000}"/>
    <cellStyle name="bl 68" xfId="18743" xr:uid="{00000000-0005-0000-0000-000062730000}"/>
    <cellStyle name="bl 69" xfId="18839" xr:uid="{00000000-0005-0000-0000-000063730000}"/>
    <cellStyle name="bl 7" xfId="3274" xr:uid="{00000000-0005-0000-0000-000064730000}"/>
    <cellStyle name="bl 70" xfId="18932" xr:uid="{00000000-0005-0000-0000-000065730000}"/>
    <cellStyle name="bl 71" xfId="3237" xr:uid="{00000000-0005-0000-0000-000066730000}"/>
    <cellStyle name="bl 72" xfId="27994" xr:uid="{00000000-0005-0000-0000-000067730000}"/>
    <cellStyle name="bl 73" xfId="25869" xr:uid="{00000000-0005-0000-0000-000068730000}"/>
    <cellStyle name="bl 74" xfId="28609" xr:uid="{00000000-0005-0000-0000-000069730000}"/>
    <cellStyle name="bl 75" xfId="22700" xr:uid="{00000000-0005-0000-0000-00006A730000}"/>
    <cellStyle name="bl 76" xfId="31806" xr:uid="{00000000-0005-0000-0000-00006B730000}"/>
    <cellStyle name="bl 77" xfId="33331" xr:uid="{00000000-0005-0000-0000-00006C730000}"/>
    <cellStyle name="bl 78" xfId="34784" xr:uid="{00000000-0005-0000-0000-00006D730000}"/>
    <cellStyle name="bl 79" xfId="36167" xr:uid="{00000000-0005-0000-0000-00006E730000}"/>
    <cellStyle name="bl 8" xfId="3275" xr:uid="{00000000-0005-0000-0000-00006F730000}"/>
    <cellStyle name="bl 80" xfId="37468" xr:uid="{00000000-0005-0000-0000-000070730000}"/>
    <cellStyle name="bl 81" xfId="38670" xr:uid="{00000000-0005-0000-0000-000071730000}"/>
    <cellStyle name="bl 82" xfId="39772" xr:uid="{00000000-0005-0000-0000-000072730000}"/>
    <cellStyle name="bl 9" xfId="3276" xr:uid="{00000000-0005-0000-0000-000073730000}"/>
    <cellStyle name="bl_WW33P4 1-1 SG 1011PINS" xfId="13601" xr:uid="{00000000-0005-0000-0000-000074730000}"/>
    <cellStyle name="black bar" xfId="3277" xr:uid="{00000000-0005-0000-0000-000075730000}"/>
    <cellStyle name="black bar 10" xfId="8782" xr:uid="{00000000-0005-0000-0000-000076730000}"/>
    <cellStyle name="black bar 10 2" xfId="9805" xr:uid="{00000000-0005-0000-0000-000077730000}"/>
    <cellStyle name="black bar 10 3" xfId="13603" xr:uid="{00000000-0005-0000-0000-000078730000}"/>
    <cellStyle name="black bar 11" xfId="8882" xr:uid="{00000000-0005-0000-0000-000079730000}"/>
    <cellStyle name="black bar 11 2" xfId="9806" xr:uid="{00000000-0005-0000-0000-00007A730000}"/>
    <cellStyle name="black bar 11 3" xfId="13604" xr:uid="{00000000-0005-0000-0000-00007B730000}"/>
    <cellStyle name="black bar 12" xfId="8983" xr:uid="{00000000-0005-0000-0000-00007C730000}"/>
    <cellStyle name="black bar 12 2" xfId="9807" xr:uid="{00000000-0005-0000-0000-00007D730000}"/>
    <cellStyle name="black bar 12 3" xfId="13605" xr:uid="{00000000-0005-0000-0000-00007E730000}"/>
    <cellStyle name="black bar 13" xfId="9080" xr:uid="{00000000-0005-0000-0000-00007F730000}"/>
    <cellStyle name="black bar 13 2" xfId="9808" xr:uid="{00000000-0005-0000-0000-000080730000}"/>
    <cellStyle name="black bar 13 3" xfId="13606" xr:uid="{00000000-0005-0000-0000-000081730000}"/>
    <cellStyle name="black bar 14" xfId="9176" xr:uid="{00000000-0005-0000-0000-000082730000}"/>
    <cellStyle name="black bar 14 2" xfId="9809" xr:uid="{00000000-0005-0000-0000-000083730000}"/>
    <cellStyle name="black bar 14 3" xfId="13607" xr:uid="{00000000-0005-0000-0000-000084730000}"/>
    <cellStyle name="black bar 15" xfId="9272" xr:uid="{00000000-0005-0000-0000-000085730000}"/>
    <cellStyle name="black bar 15 2" xfId="9810" xr:uid="{00000000-0005-0000-0000-000086730000}"/>
    <cellStyle name="black bar 15 3" xfId="13608" xr:uid="{00000000-0005-0000-0000-000087730000}"/>
    <cellStyle name="black bar 16" xfId="9366" xr:uid="{00000000-0005-0000-0000-000088730000}"/>
    <cellStyle name="black bar 16 2" xfId="9811" xr:uid="{00000000-0005-0000-0000-000089730000}"/>
    <cellStyle name="black bar 16 3" xfId="13609" xr:uid="{00000000-0005-0000-0000-00008A730000}"/>
    <cellStyle name="black bar 17" xfId="13602" xr:uid="{00000000-0005-0000-0000-00008B730000}"/>
    <cellStyle name="black bar 18" xfId="15862" xr:uid="{00000000-0005-0000-0000-00008C730000}"/>
    <cellStyle name="black bar 19" xfId="15957" xr:uid="{00000000-0005-0000-0000-00008D730000}"/>
    <cellStyle name="black bar 2" xfId="7986" xr:uid="{00000000-0005-0000-0000-00008E730000}"/>
    <cellStyle name="black bar 2 2" xfId="9812" xr:uid="{00000000-0005-0000-0000-00008F730000}"/>
    <cellStyle name="black bar 2 3" xfId="13610" xr:uid="{00000000-0005-0000-0000-000090730000}"/>
    <cellStyle name="black bar 20" xfId="16055" xr:uid="{00000000-0005-0000-0000-000091730000}"/>
    <cellStyle name="black bar 21" xfId="16151" xr:uid="{00000000-0005-0000-0000-000092730000}"/>
    <cellStyle name="black bar 22" xfId="16247" xr:uid="{00000000-0005-0000-0000-000093730000}"/>
    <cellStyle name="black bar 23" xfId="16343" xr:uid="{00000000-0005-0000-0000-000094730000}"/>
    <cellStyle name="black bar 24" xfId="16439" xr:uid="{00000000-0005-0000-0000-000095730000}"/>
    <cellStyle name="black bar 25" xfId="16535" xr:uid="{00000000-0005-0000-0000-000096730000}"/>
    <cellStyle name="black bar 26" xfId="16631" xr:uid="{00000000-0005-0000-0000-000097730000}"/>
    <cellStyle name="black bar 27" xfId="16727" xr:uid="{00000000-0005-0000-0000-000098730000}"/>
    <cellStyle name="black bar 28" xfId="16823" xr:uid="{00000000-0005-0000-0000-000099730000}"/>
    <cellStyle name="black bar 29" xfId="16919" xr:uid="{00000000-0005-0000-0000-00009A730000}"/>
    <cellStyle name="black bar 3" xfId="8086" xr:uid="{00000000-0005-0000-0000-00009B730000}"/>
    <cellStyle name="black bar 3 2" xfId="9813" xr:uid="{00000000-0005-0000-0000-00009C730000}"/>
    <cellStyle name="black bar 3 3" xfId="13611" xr:uid="{00000000-0005-0000-0000-00009D730000}"/>
    <cellStyle name="black bar 30" xfId="17015" xr:uid="{00000000-0005-0000-0000-00009E730000}"/>
    <cellStyle name="black bar 31" xfId="17111" xr:uid="{00000000-0005-0000-0000-00009F730000}"/>
    <cellStyle name="black bar 32" xfId="17207" xr:uid="{00000000-0005-0000-0000-0000A0730000}"/>
    <cellStyle name="black bar 33" xfId="17303" xr:uid="{00000000-0005-0000-0000-0000A1730000}"/>
    <cellStyle name="black bar 34" xfId="17399" xr:uid="{00000000-0005-0000-0000-0000A2730000}"/>
    <cellStyle name="black bar 35" xfId="17494" xr:uid="{00000000-0005-0000-0000-0000A3730000}"/>
    <cellStyle name="black bar 36" xfId="17589" xr:uid="{00000000-0005-0000-0000-0000A4730000}"/>
    <cellStyle name="black bar 37" xfId="17686" xr:uid="{00000000-0005-0000-0000-0000A5730000}"/>
    <cellStyle name="black bar 38" xfId="17784" xr:uid="{00000000-0005-0000-0000-0000A6730000}"/>
    <cellStyle name="black bar 39" xfId="17880" xr:uid="{00000000-0005-0000-0000-0000A7730000}"/>
    <cellStyle name="black bar 4" xfId="8185" xr:uid="{00000000-0005-0000-0000-0000A8730000}"/>
    <cellStyle name="black bar 4 2" xfId="9814" xr:uid="{00000000-0005-0000-0000-0000A9730000}"/>
    <cellStyle name="black bar 4 3" xfId="13612" xr:uid="{00000000-0005-0000-0000-0000AA730000}"/>
    <cellStyle name="black bar 40" xfId="17976" xr:uid="{00000000-0005-0000-0000-0000AB730000}"/>
    <cellStyle name="black bar 41" xfId="18072" xr:uid="{00000000-0005-0000-0000-0000AC730000}"/>
    <cellStyle name="black bar 42" xfId="18168" xr:uid="{00000000-0005-0000-0000-0000AD730000}"/>
    <cellStyle name="black bar 43" xfId="18264" xr:uid="{00000000-0005-0000-0000-0000AE730000}"/>
    <cellStyle name="black bar 44" xfId="18360" xr:uid="{00000000-0005-0000-0000-0000AF730000}"/>
    <cellStyle name="black bar 45" xfId="18453" xr:uid="{00000000-0005-0000-0000-0000B0730000}"/>
    <cellStyle name="black bar 46" xfId="18552" xr:uid="{00000000-0005-0000-0000-0000B1730000}"/>
    <cellStyle name="black bar 47" xfId="18648" xr:uid="{00000000-0005-0000-0000-0000B2730000}"/>
    <cellStyle name="black bar 48" xfId="18744" xr:uid="{00000000-0005-0000-0000-0000B3730000}"/>
    <cellStyle name="black bar 49" xfId="18840" xr:uid="{00000000-0005-0000-0000-0000B4730000}"/>
    <cellStyle name="black bar 5" xfId="8283" xr:uid="{00000000-0005-0000-0000-0000B5730000}"/>
    <cellStyle name="black bar 5 2" xfId="9815" xr:uid="{00000000-0005-0000-0000-0000B6730000}"/>
    <cellStyle name="black bar 5 3" xfId="13613" xr:uid="{00000000-0005-0000-0000-0000B7730000}"/>
    <cellStyle name="black bar 50" xfId="18933" xr:uid="{00000000-0005-0000-0000-0000B8730000}"/>
    <cellStyle name="black bar 51" xfId="43003" xr:uid="{00000000-0005-0000-0000-0000B9730000}"/>
    <cellStyle name="black bar 52" xfId="43002" xr:uid="{00000000-0005-0000-0000-0000BA730000}"/>
    <cellStyle name="black bar 53" xfId="43001" xr:uid="{00000000-0005-0000-0000-0000BB730000}"/>
    <cellStyle name="black bar 6" xfId="8383" xr:uid="{00000000-0005-0000-0000-0000BC730000}"/>
    <cellStyle name="black bar 6 2" xfId="9816" xr:uid="{00000000-0005-0000-0000-0000BD730000}"/>
    <cellStyle name="black bar 6 3" xfId="13614" xr:uid="{00000000-0005-0000-0000-0000BE730000}"/>
    <cellStyle name="black bar 7" xfId="8483" xr:uid="{00000000-0005-0000-0000-0000BF730000}"/>
    <cellStyle name="black bar 7 2" xfId="9817" xr:uid="{00000000-0005-0000-0000-0000C0730000}"/>
    <cellStyle name="black bar 7 3" xfId="13615" xr:uid="{00000000-0005-0000-0000-0000C1730000}"/>
    <cellStyle name="black bar 8" xfId="8582" xr:uid="{00000000-0005-0000-0000-0000C2730000}"/>
    <cellStyle name="black bar 8 2" xfId="9818" xr:uid="{00000000-0005-0000-0000-0000C3730000}"/>
    <cellStyle name="black bar 8 3" xfId="13616" xr:uid="{00000000-0005-0000-0000-0000C4730000}"/>
    <cellStyle name="black bar 9" xfId="8683" xr:uid="{00000000-0005-0000-0000-0000C5730000}"/>
    <cellStyle name="black bar 9 2" xfId="9819" xr:uid="{00000000-0005-0000-0000-0000C6730000}"/>
    <cellStyle name="black bar 9 3" xfId="13617" xr:uid="{00000000-0005-0000-0000-0000C7730000}"/>
    <cellStyle name="Blue,Bold,12pt" xfId="3278" xr:uid="{00000000-0005-0000-0000-0000C8730000}"/>
    <cellStyle name="Blue,Bold,12pt 10" xfId="3279" xr:uid="{00000000-0005-0000-0000-0000C9730000}"/>
    <cellStyle name="Blue,Bold,12pt 11" xfId="3280" xr:uid="{00000000-0005-0000-0000-0000CA730000}"/>
    <cellStyle name="Blue,Bold,12pt 12" xfId="3281" xr:uid="{00000000-0005-0000-0000-0000CB730000}"/>
    <cellStyle name="Blue,Bold,12pt 13" xfId="3282" xr:uid="{00000000-0005-0000-0000-0000CC730000}"/>
    <cellStyle name="Blue,Bold,12pt 14" xfId="3283" xr:uid="{00000000-0005-0000-0000-0000CD730000}"/>
    <cellStyle name="Blue,Bold,12pt 15" xfId="3284" xr:uid="{00000000-0005-0000-0000-0000CE730000}"/>
    <cellStyle name="Blue,Bold,12pt 16" xfId="3285" xr:uid="{00000000-0005-0000-0000-0000CF730000}"/>
    <cellStyle name="Blue,Bold,12pt 17" xfId="3286" xr:uid="{00000000-0005-0000-0000-0000D0730000}"/>
    <cellStyle name="Blue,Bold,12pt 18" xfId="3287" xr:uid="{00000000-0005-0000-0000-0000D1730000}"/>
    <cellStyle name="Blue,Bold,12pt 19" xfId="7987" xr:uid="{00000000-0005-0000-0000-0000D2730000}"/>
    <cellStyle name="Blue,Bold,12pt 19 10" xfId="13618" xr:uid="{00000000-0005-0000-0000-0000D3730000}"/>
    <cellStyle name="Blue,Bold,12pt 19 11" xfId="14081" xr:uid="{00000000-0005-0000-0000-0000D4730000}"/>
    <cellStyle name="Blue,Bold,12pt 19 12" xfId="14058" xr:uid="{00000000-0005-0000-0000-0000D5730000}"/>
    <cellStyle name="Blue,Bold,12pt 19 13" xfId="14723" xr:uid="{00000000-0005-0000-0000-0000D6730000}"/>
    <cellStyle name="Blue,Bold,12pt 19 14" xfId="15172" xr:uid="{00000000-0005-0000-0000-0000D7730000}"/>
    <cellStyle name="Blue,Bold,12pt 19 15" xfId="15630" xr:uid="{00000000-0005-0000-0000-0000D8730000}"/>
    <cellStyle name="Blue,Bold,12pt 19 2" xfId="9820" xr:uid="{00000000-0005-0000-0000-0000D9730000}"/>
    <cellStyle name="Blue,Bold,12pt 19 3" xfId="11142" xr:uid="{00000000-0005-0000-0000-0000DA730000}"/>
    <cellStyle name="Blue,Bold,12pt 19 3 2" xfId="13619" xr:uid="{00000000-0005-0000-0000-0000DB730000}"/>
    <cellStyle name="Blue,Bold,12pt 19 4" xfId="10980" xr:uid="{00000000-0005-0000-0000-0000DC730000}"/>
    <cellStyle name="Blue,Bold,12pt 19 5" xfId="11467" xr:uid="{00000000-0005-0000-0000-0000DD730000}"/>
    <cellStyle name="Blue,Bold,12pt 19 6" xfId="12008" xr:uid="{00000000-0005-0000-0000-0000DE730000}"/>
    <cellStyle name="Blue,Bold,12pt 19 7" xfId="12488" xr:uid="{00000000-0005-0000-0000-0000DF730000}"/>
    <cellStyle name="Blue,Bold,12pt 19 8" xfId="12806" xr:uid="{00000000-0005-0000-0000-0000E0730000}"/>
    <cellStyle name="Blue,Bold,12pt 19 9" xfId="11943" xr:uid="{00000000-0005-0000-0000-0000E1730000}"/>
    <cellStyle name="Blue,Bold,12pt 2" xfId="3288" xr:uid="{00000000-0005-0000-0000-0000E2730000}"/>
    <cellStyle name="Blue,Bold,12pt 20" xfId="8087" xr:uid="{00000000-0005-0000-0000-0000E3730000}"/>
    <cellStyle name="Blue,Bold,12pt 20 10" xfId="13620" xr:uid="{00000000-0005-0000-0000-0000E4730000}"/>
    <cellStyle name="Blue,Bold,12pt 20 11" xfId="14115" xr:uid="{00000000-0005-0000-0000-0000E5730000}"/>
    <cellStyle name="Blue,Bold,12pt 20 12" xfId="14294" xr:uid="{00000000-0005-0000-0000-0000E6730000}"/>
    <cellStyle name="Blue,Bold,12pt 20 13" xfId="14754" xr:uid="{00000000-0005-0000-0000-0000E7730000}"/>
    <cellStyle name="Blue,Bold,12pt 20 14" xfId="15302" xr:uid="{00000000-0005-0000-0000-0000E8730000}"/>
    <cellStyle name="Blue,Bold,12pt 20 15" xfId="15644" xr:uid="{00000000-0005-0000-0000-0000E9730000}"/>
    <cellStyle name="Blue,Bold,12pt 20 2" xfId="9821" xr:uid="{00000000-0005-0000-0000-0000EA730000}"/>
    <cellStyle name="Blue,Bold,12pt 20 3" xfId="11173" xr:uid="{00000000-0005-0000-0000-0000EB730000}"/>
    <cellStyle name="Blue,Bold,12pt 20 3 2" xfId="13621" xr:uid="{00000000-0005-0000-0000-0000EC730000}"/>
    <cellStyle name="Blue,Bold,12pt 20 4" xfId="11115" xr:uid="{00000000-0005-0000-0000-0000ED730000}"/>
    <cellStyle name="Blue,Bold,12pt 20 5" xfId="11498" xr:uid="{00000000-0005-0000-0000-0000EE730000}"/>
    <cellStyle name="Blue,Bold,12pt 20 6" xfId="12039" xr:uid="{00000000-0005-0000-0000-0000EF730000}"/>
    <cellStyle name="Blue,Bold,12pt 20 7" xfId="13134" xr:uid="{00000000-0005-0000-0000-0000F0730000}"/>
    <cellStyle name="Blue,Bold,12pt 20 8" xfId="13164" xr:uid="{00000000-0005-0000-0000-0000F1730000}"/>
    <cellStyle name="Blue,Bold,12pt 20 9" xfId="12430" xr:uid="{00000000-0005-0000-0000-0000F2730000}"/>
    <cellStyle name="Blue,Bold,12pt 21" xfId="8284" xr:uid="{00000000-0005-0000-0000-0000F3730000}"/>
    <cellStyle name="Blue,Bold,12pt 21 10" xfId="13622" xr:uid="{00000000-0005-0000-0000-0000F4730000}"/>
    <cellStyle name="Blue,Bold,12pt 21 11" xfId="14162" xr:uid="{00000000-0005-0000-0000-0000F5730000}"/>
    <cellStyle name="Blue,Bold,12pt 21 12" xfId="14537" xr:uid="{00000000-0005-0000-0000-0000F6730000}"/>
    <cellStyle name="Blue,Bold,12pt 21 13" xfId="14793" xr:uid="{00000000-0005-0000-0000-0000F7730000}"/>
    <cellStyle name="Blue,Bold,12pt 21 14" xfId="15578" xr:uid="{00000000-0005-0000-0000-0000F8730000}"/>
    <cellStyle name="Blue,Bold,12pt 21 15" xfId="15731" xr:uid="{00000000-0005-0000-0000-0000F9730000}"/>
    <cellStyle name="Blue,Bold,12pt 21 2" xfId="9822" xr:uid="{00000000-0005-0000-0000-0000FA730000}"/>
    <cellStyle name="Blue,Bold,12pt 21 3" xfId="11212" xr:uid="{00000000-0005-0000-0000-0000FB730000}"/>
    <cellStyle name="Blue,Bold,12pt 21 3 2" xfId="13623" xr:uid="{00000000-0005-0000-0000-0000FC730000}"/>
    <cellStyle name="Blue,Bold,12pt 21 4" xfId="10947" xr:uid="{00000000-0005-0000-0000-0000FD730000}"/>
    <cellStyle name="Blue,Bold,12pt 21 5" xfId="11537" xr:uid="{00000000-0005-0000-0000-0000FE730000}"/>
    <cellStyle name="Blue,Bold,12pt 21 6" xfId="12086" xr:uid="{00000000-0005-0000-0000-0000FF730000}"/>
    <cellStyle name="Blue,Bold,12pt 21 7" xfId="13129" xr:uid="{00000000-0005-0000-0000-000000740000}"/>
    <cellStyle name="Blue,Bold,12pt 21 8" xfId="13162" xr:uid="{00000000-0005-0000-0000-000001740000}"/>
    <cellStyle name="Blue,Bold,12pt 21 9" xfId="12412" xr:uid="{00000000-0005-0000-0000-000002740000}"/>
    <cellStyle name="Blue,Bold,12pt 22" xfId="8384" xr:uid="{00000000-0005-0000-0000-000003740000}"/>
    <cellStyle name="Blue,Bold,12pt 22 10" xfId="13624" xr:uid="{00000000-0005-0000-0000-000004740000}"/>
    <cellStyle name="Blue,Bold,12pt 22 11" xfId="14200" xr:uid="{00000000-0005-0000-0000-000005740000}"/>
    <cellStyle name="Blue,Bold,12pt 22 12" xfId="14602" xr:uid="{00000000-0005-0000-0000-000006740000}"/>
    <cellStyle name="Blue,Bold,12pt 22 13" xfId="14824" xr:uid="{00000000-0005-0000-0000-000007740000}"/>
    <cellStyle name="Blue,Bold,12pt 22 14" xfId="15270" xr:uid="{00000000-0005-0000-0000-000008740000}"/>
    <cellStyle name="Blue,Bold,12pt 22 15" xfId="15299" xr:uid="{00000000-0005-0000-0000-000009740000}"/>
    <cellStyle name="Blue,Bold,12pt 22 2" xfId="9823" xr:uid="{00000000-0005-0000-0000-00000A740000}"/>
    <cellStyle name="Blue,Bold,12pt 22 3" xfId="11243" xr:uid="{00000000-0005-0000-0000-00000B740000}"/>
    <cellStyle name="Blue,Bold,12pt 22 3 2" xfId="13625" xr:uid="{00000000-0005-0000-0000-00000C740000}"/>
    <cellStyle name="Blue,Bold,12pt 22 4" xfId="11083" xr:uid="{00000000-0005-0000-0000-00000D740000}"/>
    <cellStyle name="Blue,Bold,12pt 22 5" xfId="11568" xr:uid="{00000000-0005-0000-0000-00000E740000}"/>
    <cellStyle name="Blue,Bold,12pt 22 6" xfId="12119" xr:uid="{00000000-0005-0000-0000-00000F740000}"/>
    <cellStyle name="Blue,Bold,12pt 22 7" xfId="12685" xr:uid="{00000000-0005-0000-0000-000010740000}"/>
    <cellStyle name="Blue,Bold,12pt 22 8" xfId="13146" xr:uid="{00000000-0005-0000-0000-000011740000}"/>
    <cellStyle name="Blue,Bold,12pt 22 9" xfId="12469" xr:uid="{00000000-0005-0000-0000-000012740000}"/>
    <cellStyle name="Blue,Bold,12pt 23" xfId="8484" xr:uid="{00000000-0005-0000-0000-000013740000}"/>
    <cellStyle name="Blue,Bold,12pt 23 10" xfId="13626" xr:uid="{00000000-0005-0000-0000-000014740000}"/>
    <cellStyle name="Blue,Bold,12pt 23 11" xfId="14240" xr:uid="{00000000-0005-0000-0000-000015740000}"/>
    <cellStyle name="Blue,Bold,12pt 23 12" xfId="14518" xr:uid="{00000000-0005-0000-0000-000016740000}"/>
    <cellStyle name="Blue,Bold,12pt 23 13" xfId="14855" xr:uid="{00000000-0005-0000-0000-000017740000}"/>
    <cellStyle name="Blue,Bold,12pt 23 14" xfId="15723" xr:uid="{00000000-0005-0000-0000-000018740000}"/>
    <cellStyle name="Blue,Bold,12pt 23 15" xfId="15326" xr:uid="{00000000-0005-0000-0000-000019740000}"/>
    <cellStyle name="Blue,Bold,12pt 23 2" xfId="9824" xr:uid="{00000000-0005-0000-0000-00001A740000}"/>
    <cellStyle name="Blue,Bold,12pt 23 3" xfId="11274" xr:uid="{00000000-0005-0000-0000-00001B740000}"/>
    <cellStyle name="Blue,Bold,12pt 23 3 2" xfId="13627" xr:uid="{00000000-0005-0000-0000-00001C740000}"/>
    <cellStyle name="Blue,Bold,12pt 23 4" xfId="10912" xr:uid="{00000000-0005-0000-0000-00001D740000}"/>
    <cellStyle name="Blue,Bold,12pt 23 5" xfId="11599" xr:uid="{00000000-0005-0000-0000-00001E740000}"/>
    <cellStyle name="Blue,Bold,12pt 23 6" xfId="12150" xr:uid="{00000000-0005-0000-0000-00001F740000}"/>
    <cellStyle name="Blue,Bold,12pt 23 7" xfId="12646" xr:uid="{00000000-0005-0000-0000-000020740000}"/>
    <cellStyle name="Blue,Bold,12pt 23 8" xfId="12780" xr:uid="{00000000-0005-0000-0000-000021740000}"/>
    <cellStyle name="Blue,Bold,12pt 23 9" xfId="12463" xr:uid="{00000000-0005-0000-0000-000022740000}"/>
    <cellStyle name="Blue,Bold,12pt 24" xfId="8583" xr:uid="{00000000-0005-0000-0000-000023740000}"/>
    <cellStyle name="Blue,Bold,12pt 24 10" xfId="13628" xr:uid="{00000000-0005-0000-0000-000024740000}"/>
    <cellStyle name="Blue,Bold,12pt 24 11" xfId="14278" xr:uid="{00000000-0005-0000-0000-000025740000}"/>
    <cellStyle name="Blue,Bold,12pt 24 12" xfId="14067" xr:uid="{00000000-0005-0000-0000-000026740000}"/>
    <cellStyle name="Blue,Bold,12pt 24 13" xfId="14885" xr:uid="{00000000-0005-0000-0000-000027740000}"/>
    <cellStyle name="Blue,Bold,12pt 24 14" xfId="15425" xr:uid="{00000000-0005-0000-0000-000028740000}"/>
    <cellStyle name="Blue,Bold,12pt 24 15" xfId="15124" xr:uid="{00000000-0005-0000-0000-000029740000}"/>
    <cellStyle name="Blue,Bold,12pt 24 2" xfId="9825" xr:uid="{00000000-0005-0000-0000-00002A740000}"/>
    <cellStyle name="Blue,Bold,12pt 24 3" xfId="11304" xr:uid="{00000000-0005-0000-0000-00002B740000}"/>
    <cellStyle name="Blue,Bold,12pt 24 3 2" xfId="13629" xr:uid="{00000000-0005-0000-0000-00002C740000}"/>
    <cellStyle name="Blue,Bold,12pt 24 4" xfId="11057" xr:uid="{00000000-0005-0000-0000-00002D740000}"/>
    <cellStyle name="Blue,Bold,12pt 24 5" xfId="11629" xr:uid="{00000000-0005-0000-0000-00002E740000}"/>
    <cellStyle name="Blue,Bold,12pt 24 6" xfId="12183" xr:uid="{00000000-0005-0000-0000-00002F740000}"/>
    <cellStyle name="Blue,Bold,12pt 24 7" xfId="13036" xr:uid="{00000000-0005-0000-0000-000030740000}"/>
    <cellStyle name="Blue,Bold,12pt 24 8" xfId="13097" xr:uid="{00000000-0005-0000-0000-000031740000}"/>
    <cellStyle name="Blue,Bold,12pt 24 9" xfId="12442" xr:uid="{00000000-0005-0000-0000-000032740000}"/>
    <cellStyle name="Blue,Bold,12pt 25" xfId="8684" xr:uid="{00000000-0005-0000-0000-000033740000}"/>
    <cellStyle name="Blue,Bold,12pt 25 10" xfId="13630" xr:uid="{00000000-0005-0000-0000-000034740000}"/>
    <cellStyle name="Blue,Bold,12pt 25 11" xfId="14315" xr:uid="{00000000-0005-0000-0000-000035740000}"/>
    <cellStyle name="Blue,Bold,12pt 25 12" xfId="14707" xr:uid="{00000000-0005-0000-0000-000036740000}"/>
    <cellStyle name="Blue,Bold,12pt 25 13" xfId="14917" xr:uid="{00000000-0005-0000-0000-000037740000}"/>
    <cellStyle name="Blue,Bold,12pt 25 14" xfId="15410" xr:uid="{00000000-0005-0000-0000-000038740000}"/>
    <cellStyle name="Blue,Bold,12pt 25 15" xfId="15693" xr:uid="{00000000-0005-0000-0000-000039740000}"/>
    <cellStyle name="Blue,Bold,12pt 25 2" xfId="9826" xr:uid="{00000000-0005-0000-0000-00003A740000}"/>
    <cellStyle name="Blue,Bold,12pt 25 3" xfId="11336" xr:uid="{00000000-0005-0000-0000-00003B740000}"/>
    <cellStyle name="Blue,Bold,12pt 25 3 2" xfId="13631" xr:uid="{00000000-0005-0000-0000-00003C740000}"/>
    <cellStyle name="Blue,Bold,12pt 25 4" xfId="10868" xr:uid="{00000000-0005-0000-0000-00003D740000}"/>
    <cellStyle name="Blue,Bold,12pt 25 5" xfId="11661" xr:uid="{00000000-0005-0000-0000-00003E740000}"/>
    <cellStyle name="Blue,Bold,12pt 25 6" xfId="12219" xr:uid="{00000000-0005-0000-0000-00003F740000}"/>
    <cellStyle name="Blue,Bold,12pt 25 7" xfId="12699" xr:uid="{00000000-0005-0000-0000-000040740000}"/>
    <cellStyle name="Blue,Bold,12pt 25 8" xfId="12592" xr:uid="{00000000-0005-0000-0000-000041740000}"/>
    <cellStyle name="Blue,Bold,12pt 25 9" xfId="12381" xr:uid="{00000000-0005-0000-0000-000042740000}"/>
    <cellStyle name="Blue,Bold,12pt 26" xfId="8783" xr:uid="{00000000-0005-0000-0000-000043740000}"/>
    <cellStyle name="Blue,Bold,12pt 26 10" xfId="13632" xr:uid="{00000000-0005-0000-0000-000044740000}"/>
    <cellStyle name="Blue,Bold,12pt 26 11" xfId="14352" xr:uid="{00000000-0005-0000-0000-000045740000}"/>
    <cellStyle name="Blue,Bold,12pt 26 12" xfId="14509" xr:uid="{00000000-0005-0000-0000-000046740000}"/>
    <cellStyle name="Blue,Bold,12pt 26 13" xfId="14947" xr:uid="{00000000-0005-0000-0000-000047740000}"/>
    <cellStyle name="Blue,Bold,12pt 26 14" xfId="15209" xr:uid="{00000000-0005-0000-0000-000048740000}"/>
    <cellStyle name="Blue,Bold,12pt 26 15" xfId="15492" xr:uid="{00000000-0005-0000-0000-000049740000}"/>
    <cellStyle name="Blue,Bold,12pt 26 2" xfId="9827" xr:uid="{00000000-0005-0000-0000-00004A740000}"/>
    <cellStyle name="Blue,Bold,12pt 26 3" xfId="11366" xr:uid="{00000000-0005-0000-0000-00004B740000}"/>
    <cellStyle name="Blue,Bold,12pt 26 3 2" xfId="13633" xr:uid="{00000000-0005-0000-0000-00004C740000}"/>
    <cellStyle name="Blue,Bold,12pt 26 4" xfId="11029" xr:uid="{00000000-0005-0000-0000-00004D740000}"/>
    <cellStyle name="Blue,Bold,12pt 26 5" xfId="11691" xr:uid="{00000000-0005-0000-0000-00004E740000}"/>
    <cellStyle name="Blue,Bold,12pt 26 6" xfId="12250" xr:uid="{00000000-0005-0000-0000-00004F740000}"/>
    <cellStyle name="Blue,Bold,12pt 26 7" xfId="13058" xr:uid="{00000000-0005-0000-0000-000050740000}"/>
    <cellStyle name="Blue,Bold,12pt 26 8" xfId="13156" xr:uid="{00000000-0005-0000-0000-000051740000}"/>
    <cellStyle name="Blue,Bold,12pt 26 9" xfId="11984" xr:uid="{00000000-0005-0000-0000-000052740000}"/>
    <cellStyle name="Blue,Bold,12pt 27" xfId="8883" xr:uid="{00000000-0005-0000-0000-000053740000}"/>
    <cellStyle name="Blue,Bold,12pt 27 10" xfId="13634" xr:uid="{00000000-0005-0000-0000-000054740000}"/>
    <cellStyle name="Blue,Bold,12pt 27 11" xfId="14384" xr:uid="{00000000-0005-0000-0000-000055740000}"/>
    <cellStyle name="Blue,Bold,12pt 27 12" xfId="14210" xr:uid="{00000000-0005-0000-0000-000056740000}"/>
    <cellStyle name="Blue,Bold,12pt 27 13" xfId="14978" xr:uid="{00000000-0005-0000-0000-000057740000}"/>
    <cellStyle name="Blue,Bold,12pt 27 14" xfId="15581" xr:uid="{00000000-0005-0000-0000-000058740000}"/>
    <cellStyle name="Blue,Bold,12pt 27 15" xfId="15380" xr:uid="{00000000-0005-0000-0000-000059740000}"/>
    <cellStyle name="Blue,Bold,12pt 27 2" xfId="9828" xr:uid="{00000000-0005-0000-0000-00005A740000}"/>
    <cellStyle name="Blue,Bold,12pt 27 3" xfId="11397" xr:uid="{00000000-0005-0000-0000-00005B740000}"/>
    <cellStyle name="Blue,Bold,12pt 27 3 2" xfId="13635" xr:uid="{00000000-0005-0000-0000-00005C740000}"/>
    <cellStyle name="Blue,Bold,12pt 27 4" xfId="10844" xr:uid="{00000000-0005-0000-0000-00005D740000}"/>
    <cellStyle name="Blue,Bold,12pt 27 5" xfId="11722" xr:uid="{00000000-0005-0000-0000-00005E740000}"/>
    <cellStyle name="Blue,Bold,12pt 27 6" xfId="12282" xr:uid="{00000000-0005-0000-0000-00005F740000}"/>
    <cellStyle name="Blue,Bold,12pt 27 7" xfId="12820" xr:uid="{00000000-0005-0000-0000-000060740000}"/>
    <cellStyle name="Blue,Bold,12pt 27 8" xfId="13105" xr:uid="{00000000-0005-0000-0000-000061740000}"/>
    <cellStyle name="Blue,Bold,12pt 27 9" xfId="12444" xr:uid="{00000000-0005-0000-0000-000062740000}"/>
    <cellStyle name="Blue,Bold,12pt 3" xfId="3289" xr:uid="{00000000-0005-0000-0000-000063740000}"/>
    <cellStyle name="Blue,Bold,12pt 4" xfId="3290" xr:uid="{00000000-0005-0000-0000-000064740000}"/>
    <cellStyle name="Blue,Bold,12pt 5" xfId="3291" xr:uid="{00000000-0005-0000-0000-000065740000}"/>
    <cellStyle name="Blue,Bold,12pt 6" xfId="3292" xr:uid="{00000000-0005-0000-0000-000066740000}"/>
    <cellStyle name="Blue,Bold,12pt 7" xfId="3293" xr:uid="{00000000-0005-0000-0000-000067740000}"/>
    <cellStyle name="Blue,Bold,12pt 8" xfId="3294" xr:uid="{00000000-0005-0000-0000-000068740000}"/>
    <cellStyle name="Blue,Bold,12pt 9" xfId="3295" xr:uid="{00000000-0005-0000-0000-000069740000}"/>
    <cellStyle name="Blue,Bold,14pt" xfId="3296" xr:uid="{00000000-0005-0000-0000-00006A740000}"/>
    <cellStyle name="Blue,Bold,14pt 10" xfId="3297" xr:uid="{00000000-0005-0000-0000-00006B740000}"/>
    <cellStyle name="Blue,Bold,14pt 11" xfId="3298" xr:uid="{00000000-0005-0000-0000-00006C740000}"/>
    <cellStyle name="Blue,Bold,14pt 12" xfId="3299" xr:uid="{00000000-0005-0000-0000-00006D740000}"/>
    <cellStyle name="Blue,Bold,14pt 13" xfId="3300" xr:uid="{00000000-0005-0000-0000-00006E740000}"/>
    <cellStyle name="Blue,Bold,14pt 14" xfId="3301" xr:uid="{00000000-0005-0000-0000-00006F740000}"/>
    <cellStyle name="Blue,Bold,14pt 15" xfId="3302" xr:uid="{00000000-0005-0000-0000-000070740000}"/>
    <cellStyle name="Blue,Bold,14pt 16" xfId="3303" xr:uid="{00000000-0005-0000-0000-000071740000}"/>
    <cellStyle name="Blue,Bold,14pt 17" xfId="3304" xr:uid="{00000000-0005-0000-0000-000072740000}"/>
    <cellStyle name="Blue,Bold,14pt 18" xfId="3305" xr:uid="{00000000-0005-0000-0000-000073740000}"/>
    <cellStyle name="Blue,Bold,14pt 19" xfId="7988" xr:uid="{00000000-0005-0000-0000-000074740000}"/>
    <cellStyle name="Blue,Bold,14pt 19 10" xfId="13636" xr:uid="{00000000-0005-0000-0000-000075740000}"/>
    <cellStyle name="Blue,Bold,14pt 19 11" xfId="14082" xr:uid="{00000000-0005-0000-0000-000076740000}"/>
    <cellStyle name="Blue,Bold,14pt 19 12" xfId="14057" xr:uid="{00000000-0005-0000-0000-000077740000}"/>
    <cellStyle name="Blue,Bold,14pt 19 13" xfId="14724" xr:uid="{00000000-0005-0000-0000-000078740000}"/>
    <cellStyle name="Blue,Bold,14pt 19 14" xfId="15171" xr:uid="{00000000-0005-0000-0000-000079740000}"/>
    <cellStyle name="Blue,Bold,14pt 19 15" xfId="15654" xr:uid="{00000000-0005-0000-0000-00007A740000}"/>
    <cellStyle name="Blue,Bold,14pt 19 2" xfId="9829" xr:uid="{00000000-0005-0000-0000-00007B740000}"/>
    <cellStyle name="Blue,Bold,14pt 19 3" xfId="11143" xr:uid="{00000000-0005-0000-0000-00007C740000}"/>
    <cellStyle name="Blue,Bold,14pt 19 3 2" xfId="13637" xr:uid="{00000000-0005-0000-0000-00007D740000}"/>
    <cellStyle name="Blue,Bold,14pt 19 4" xfId="10979" xr:uid="{00000000-0005-0000-0000-00007E740000}"/>
    <cellStyle name="Blue,Bold,14pt 19 5" xfId="11468" xr:uid="{00000000-0005-0000-0000-00007F740000}"/>
    <cellStyle name="Blue,Bold,14pt 19 6" xfId="12009" xr:uid="{00000000-0005-0000-0000-000080740000}"/>
    <cellStyle name="Blue,Bold,14pt 19 7" xfId="12555" xr:uid="{00000000-0005-0000-0000-000081740000}"/>
    <cellStyle name="Blue,Bold,14pt 19 8" xfId="12713" xr:uid="{00000000-0005-0000-0000-000082740000}"/>
    <cellStyle name="Blue,Bold,14pt 19 9" xfId="11997" xr:uid="{00000000-0005-0000-0000-000083740000}"/>
    <cellStyle name="Blue,Bold,14pt 2" xfId="3306" xr:uid="{00000000-0005-0000-0000-000084740000}"/>
    <cellStyle name="Blue,Bold,14pt 20" xfId="8088" xr:uid="{00000000-0005-0000-0000-000085740000}"/>
    <cellStyle name="Blue,Bold,14pt 20 10" xfId="13638" xr:uid="{00000000-0005-0000-0000-000086740000}"/>
    <cellStyle name="Blue,Bold,14pt 20 11" xfId="14116" xr:uid="{00000000-0005-0000-0000-000087740000}"/>
    <cellStyle name="Blue,Bold,14pt 20 12" xfId="14556" xr:uid="{00000000-0005-0000-0000-000088740000}"/>
    <cellStyle name="Blue,Bold,14pt 20 13" xfId="14755" xr:uid="{00000000-0005-0000-0000-000089740000}"/>
    <cellStyle name="Blue,Bold,14pt 20 14" xfId="15487" xr:uid="{00000000-0005-0000-0000-00008A740000}"/>
    <cellStyle name="Blue,Bold,14pt 20 15" xfId="15584" xr:uid="{00000000-0005-0000-0000-00008B740000}"/>
    <cellStyle name="Blue,Bold,14pt 20 2" xfId="9830" xr:uid="{00000000-0005-0000-0000-00008C740000}"/>
    <cellStyle name="Blue,Bold,14pt 20 3" xfId="11174" xr:uid="{00000000-0005-0000-0000-00008D740000}"/>
    <cellStyle name="Blue,Bold,14pt 20 3 2" xfId="13639" xr:uid="{00000000-0005-0000-0000-00008E740000}"/>
    <cellStyle name="Blue,Bold,14pt 20 4" xfId="11114" xr:uid="{00000000-0005-0000-0000-00008F740000}"/>
    <cellStyle name="Blue,Bold,14pt 20 5" xfId="11499" xr:uid="{00000000-0005-0000-0000-000090740000}"/>
    <cellStyle name="Blue,Bold,14pt 20 6" xfId="12040" xr:uid="{00000000-0005-0000-0000-000091740000}"/>
    <cellStyle name="Blue,Bold,14pt 20 7" xfId="12931" xr:uid="{00000000-0005-0000-0000-000092740000}"/>
    <cellStyle name="Blue,Bold,14pt 20 8" xfId="12631" xr:uid="{00000000-0005-0000-0000-000093740000}"/>
    <cellStyle name="Blue,Bold,14pt 20 9" xfId="12195" xr:uid="{00000000-0005-0000-0000-000094740000}"/>
    <cellStyle name="Blue,Bold,14pt 21" xfId="8285" xr:uid="{00000000-0005-0000-0000-000095740000}"/>
    <cellStyle name="Blue,Bold,14pt 21 10" xfId="13640" xr:uid="{00000000-0005-0000-0000-000096740000}"/>
    <cellStyle name="Blue,Bold,14pt 21 11" xfId="14163" xr:uid="{00000000-0005-0000-0000-000097740000}"/>
    <cellStyle name="Blue,Bold,14pt 21 12" xfId="14256" xr:uid="{00000000-0005-0000-0000-000098740000}"/>
    <cellStyle name="Blue,Bold,14pt 21 13" xfId="14794" xr:uid="{00000000-0005-0000-0000-000099740000}"/>
    <cellStyle name="Blue,Bold,14pt 21 14" xfId="15547" xr:uid="{00000000-0005-0000-0000-00009A740000}"/>
    <cellStyle name="Blue,Bold,14pt 21 15" xfId="15098" xr:uid="{00000000-0005-0000-0000-00009B740000}"/>
    <cellStyle name="Blue,Bold,14pt 21 2" xfId="9831" xr:uid="{00000000-0005-0000-0000-00009C740000}"/>
    <cellStyle name="Blue,Bold,14pt 21 3" xfId="11213" xr:uid="{00000000-0005-0000-0000-00009D740000}"/>
    <cellStyle name="Blue,Bold,14pt 21 3 2" xfId="13641" xr:uid="{00000000-0005-0000-0000-00009E740000}"/>
    <cellStyle name="Blue,Bold,14pt 21 4" xfId="10946" xr:uid="{00000000-0005-0000-0000-00009F740000}"/>
    <cellStyle name="Blue,Bold,14pt 21 5" xfId="11538" xr:uid="{00000000-0005-0000-0000-0000A0740000}"/>
    <cellStyle name="Blue,Bold,14pt 21 6" xfId="12087" xr:uid="{00000000-0005-0000-0000-0000A1740000}"/>
    <cellStyle name="Blue,Bold,14pt 21 7" xfId="12896" xr:uid="{00000000-0005-0000-0000-0000A2740000}"/>
    <cellStyle name="Blue,Bold,14pt 21 8" xfId="12548" xr:uid="{00000000-0005-0000-0000-0000A3740000}"/>
    <cellStyle name="Blue,Bold,14pt 21 9" xfId="13030" xr:uid="{00000000-0005-0000-0000-0000A4740000}"/>
    <cellStyle name="Blue,Bold,14pt 22" xfId="8385" xr:uid="{00000000-0005-0000-0000-0000A5740000}"/>
    <cellStyle name="Blue,Bold,14pt 22 10" xfId="13642" xr:uid="{00000000-0005-0000-0000-0000A6740000}"/>
    <cellStyle name="Blue,Bold,14pt 22 11" xfId="14201" xr:uid="{00000000-0005-0000-0000-0000A7740000}"/>
    <cellStyle name="Blue,Bold,14pt 22 12" xfId="14571" xr:uid="{00000000-0005-0000-0000-0000A8740000}"/>
    <cellStyle name="Blue,Bold,14pt 22 13" xfId="14825" xr:uid="{00000000-0005-0000-0000-0000A9740000}"/>
    <cellStyle name="Blue,Bold,14pt 22 14" xfId="15458" xr:uid="{00000000-0005-0000-0000-0000AA740000}"/>
    <cellStyle name="Blue,Bold,14pt 22 15" xfId="15111" xr:uid="{00000000-0005-0000-0000-0000AB740000}"/>
    <cellStyle name="Blue,Bold,14pt 22 2" xfId="9832" xr:uid="{00000000-0005-0000-0000-0000AC740000}"/>
    <cellStyle name="Blue,Bold,14pt 22 3" xfId="11244" xr:uid="{00000000-0005-0000-0000-0000AD740000}"/>
    <cellStyle name="Blue,Bold,14pt 22 3 2" xfId="13643" xr:uid="{00000000-0005-0000-0000-0000AE740000}"/>
    <cellStyle name="Blue,Bold,14pt 22 4" xfId="11082" xr:uid="{00000000-0005-0000-0000-0000AF740000}"/>
    <cellStyle name="Blue,Bold,14pt 22 5" xfId="11569" xr:uid="{00000000-0005-0000-0000-0000B0740000}"/>
    <cellStyle name="Blue,Bold,14pt 22 6" xfId="12120" xr:uid="{00000000-0005-0000-0000-0000B1740000}"/>
    <cellStyle name="Blue,Bold,14pt 22 7" xfId="12686" xr:uid="{00000000-0005-0000-0000-0000B2740000}"/>
    <cellStyle name="Blue,Bold,14pt 22 8" xfId="12603" xr:uid="{00000000-0005-0000-0000-0000B3740000}"/>
    <cellStyle name="Blue,Bold,14pt 22 9" xfId="12400" xr:uid="{00000000-0005-0000-0000-0000B4740000}"/>
    <cellStyle name="Blue,Bold,14pt 23" xfId="8485" xr:uid="{00000000-0005-0000-0000-0000B5740000}"/>
    <cellStyle name="Blue,Bold,14pt 23 10" xfId="13644" xr:uid="{00000000-0005-0000-0000-0000B6740000}"/>
    <cellStyle name="Blue,Bold,14pt 23 11" xfId="14241" xr:uid="{00000000-0005-0000-0000-0000B7740000}"/>
    <cellStyle name="Blue,Bold,14pt 23 12" xfId="14422" xr:uid="{00000000-0005-0000-0000-0000B8740000}"/>
    <cellStyle name="Blue,Bold,14pt 23 13" xfId="14856" xr:uid="{00000000-0005-0000-0000-0000B9740000}"/>
    <cellStyle name="Blue,Bold,14pt 23 14" xfId="15440" xr:uid="{00000000-0005-0000-0000-0000BA740000}"/>
    <cellStyle name="Blue,Bold,14pt 23 15" xfId="15686" xr:uid="{00000000-0005-0000-0000-0000BB740000}"/>
    <cellStyle name="Blue,Bold,14pt 23 2" xfId="9833" xr:uid="{00000000-0005-0000-0000-0000BC740000}"/>
    <cellStyle name="Blue,Bold,14pt 23 3" xfId="11275" xr:uid="{00000000-0005-0000-0000-0000BD740000}"/>
    <cellStyle name="Blue,Bold,14pt 23 3 2" xfId="13645" xr:uid="{00000000-0005-0000-0000-0000BE740000}"/>
    <cellStyle name="Blue,Bold,14pt 23 4" xfId="10911" xr:uid="{00000000-0005-0000-0000-0000BF740000}"/>
    <cellStyle name="Blue,Bold,14pt 23 5" xfId="11600" xr:uid="{00000000-0005-0000-0000-0000C0740000}"/>
    <cellStyle name="Blue,Bold,14pt 23 6" xfId="12151" xr:uid="{00000000-0005-0000-0000-0000C1740000}"/>
    <cellStyle name="Blue,Bold,14pt 23 7" xfId="12760" xr:uid="{00000000-0005-0000-0000-0000C2740000}"/>
    <cellStyle name="Blue,Bold,14pt 23 8" xfId="12943" xr:uid="{00000000-0005-0000-0000-0000C3740000}"/>
    <cellStyle name="Blue,Bold,14pt 23 9" xfId="12397" xr:uid="{00000000-0005-0000-0000-0000C4740000}"/>
    <cellStyle name="Blue,Bold,14pt 24" xfId="8584" xr:uid="{00000000-0005-0000-0000-0000C5740000}"/>
    <cellStyle name="Blue,Bold,14pt 24 10" xfId="13646" xr:uid="{00000000-0005-0000-0000-0000C6740000}"/>
    <cellStyle name="Blue,Bold,14pt 24 11" xfId="14279" xr:uid="{00000000-0005-0000-0000-0000C7740000}"/>
    <cellStyle name="Blue,Bold,14pt 24 12" xfId="14479" xr:uid="{00000000-0005-0000-0000-0000C8740000}"/>
    <cellStyle name="Blue,Bold,14pt 24 13" xfId="14886" xr:uid="{00000000-0005-0000-0000-0000C9740000}"/>
    <cellStyle name="Blue,Bold,14pt 24 14" xfId="15248" xr:uid="{00000000-0005-0000-0000-0000CA740000}"/>
    <cellStyle name="Blue,Bold,14pt 24 15" xfId="15162" xr:uid="{00000000-0005-0000-0000-0000CB740000}"/>
    <cellStyle name="Blue,Bold,14pt 24 2" xfId="9834" xr:uid="{00000000-0005-0000-0000-0000CC740000}"/>
    <cellStyle name="Blue,Bold,14pt 24 3" xfId="11305" xr:uid="{00000000-0005-0000-0000-0000CD740000}"/>
    <cellStyle name="Blue,Bold,14pt 24 3 2" xfId="13647" xr:uid="{00000000-0005-0000-0000-0000CE740000}"/>
    <cellStyle name="Blue,Bold,14pt 24 4" xfId="10891" xr:uid="{00000000-0005-0000-0000-0000CF740000}"/>
    <cellStyle name="Blue,Bold,14pt 24 5" xfId="11630" xr:uid="{00000000-0005-0000-0000-0000D0740000}"/>
    <cellStyle name="Blue,Bold,14pt 24 6" xfId="12184" xr:uid="{00000000-0005-0000-0000-0000D1740000}"/>
    <cellStyle name="Blue,Bold,14pt 24 7" xfId="13089" xr:uid="{00000000-0005-0000-0000-0000D2740000}"/>
    <cellStyle name="Blue,Bold,14pt 24 8" xfId="12546" xr:uid="{00000000-0005-0000-0000-0000D3740000}"/>
    <cellStyle name="Blue,Bold,14pt 24 9" xfId="12460" xr:uid="{00000000-0005-0000-0000-0000D4740000}"/>
    <cellStyle name="Blue,Bold,14pt 25" xfId="8685" xr:uid="{00000000-0005-0000-0000-0000D5740000}"/>
    <cellStyle name="Blue,Bold,14pt 25 10" xfId="13648" xr:uid="{00000000-0005-0000-0000-0000D6740000}"/>
    <cellStyle name="Blue,Bold,14pt 25 11" xfId="14316" xr:uid="{00000000-0005-0000-0000-0000D7740000}"/>
    <cellStyle name="Blue,Bold,14pt 25 12" xfId="14586" xr:uid="{00000000-0005-0000-0000-0000D8740000}"/>
    <cellStyle name="Blue,Bold,14pt 25 13" xfId="14918" xr:uid="{00000000-0005-0000-0000-0000D9740000}"/>
    <cellStyle name="Blue,Bold,14pt 25 14" xfId="15320" xr:uid="{00000000-0005-0000-0000-0000DA740000}"/>
    <cellStyle name="Blue,Bold,14pt 25 15" xfId="15719" xr:uid="{00000000-0005-0000-0000-0000DB740000}"/>
    <cellStyle name="Blue,Bold,14pt 25 2" xfId="9835" xr:uid="{00000000-0005-0000-0000-0000DC740000}"/>
    <cellStyle name="Blue,Bold,14pt 25 3" xfId="11337" xr:uid="{00000000-0005-0000-0000-0000DD740000}"/>
    <cellStyle name="Blue,Bold,14pt 25 3 2" xfId="13649" xr:uid="{00000000-0005-0000-0000-0000DE740000}"/>
    <cellStyle name="Blue,Bold,14pt 25 4" xfId="11048" xr:uid="{00000000-0005-0000-0000-0000DF740000}"/>
    <cellStyle name="Blue,Bold,14pt 25 5" xfId="11662" xr:uid="{00000000-0005-0000-0000-0000E0740000}"/>
    <cellStyle name="Blue,Bold,14pt 25 6" xfId="12220" xr:uid="{00000000-0005-0000-0000-0000E1740000}"/>
    <cellStyle name="Blue,Bold,14pt 25 7" xfId="12700" xr:uid="{00000000-0005-0000-0000-0000E2740000}"/>
    <cellStyle name="Blue,Bold,14pt 25 8" xfId="12591" xr:uid="{00000000-0005-0000-0000-0000E3740000}"/>
    <cellStyle name="Blue,Bold,14pt 25 9" xfId="12308" xr:uid="{00000000-0005-0000-0000-0000E4740000}"/>
    <cellStyle name="Blue,Bold,14pt 26" xfId="8784" xr:uid="{00000000-0005-0000-0000-0000E5740000}"/>
    <cellStyle name="Blue,Bold,14pt 26 10" xfId="13650" xr:uid="{00000000-0005-0000-0000-0000E6740000}"/>
    <cellStyle name="Blue,Bold,14pt 26 11" xfId="14353" xr:uid="{00000000-0005-0000-0000-0000E7740000}"/>
    <cellStyle name="Blue,Bold,14pt 26 12" xfId="14288" xr:uid="{00000000-0005-0000-0000-0000E8740000}"/>
    <cellStyle name="Blue,Bold,14pt 26 13" xfId="14948" xr:uid="{00000000-0005-0000-0000-0000E9740000}"/>
    <cellStyle name="Blue,Bold,14pt 26 14" xfId="15208" xr:uid="{00000000-0005-0000-0000-0000EA740000}"/>
    <cellStyle name="Blue,Bold,14pt 26 15" xfId="15729" xr:uid="{00000000-0005-0000-0000-0000EB740000}"/>
    <cellStyle name="Blue,Bold,14pt 26 2" xfId="9836" xr:uid="{00000000-0005-0000-0000-0000EC740000}"/>
    <cellStyle name="Blue,Bold,14pt 26 3" xfId="11367" xr:uid="{00000000-0005-0000-0000-0000ED740000}"/>
    <cellStyle name="Blue,Bold,14pt 26 3 2" xfId="13651" xr:uid="{00000000-0005-0000-0000-0000EE740000}"/>
    <cellStyle name="Blue,Bold,14pt 26 4" xfId="11028" xr:uid="{00000000-0005-0000-0000-0000EF740000}"/>
    <cellStyle name="Blue,Bold,14pt 26 5" xfId="11692" xr:uid="{00000000-0005-0000-0000-0000F0740000}"/>
    <cellStyle name="Blue,Bold,14pt 26 6" xfId="12251" xr:uid="{00000000-0005-0000-0000-0000F1740000}"/>
    <cellStyle name="Blue,Bold,14pt 26 7" xfId="13043" xr:uid="{00000000-0005-0000-0000-0000F2740000}"/>
    <cellStyle name="Blue,Bold,14pt 26 8" xfId="13159" xr:uid="{00000000-0005-0000-0000-0000F3740000}"/>
    <cellStyle name="Blue,Bold,14pt 26 9" xfId="11983" xr:uid="{00000000-0005-0000-0000-0000F4740000}"/>
    <cellStyle name="Blue,Bold,14pt 27" xfId="8884" xr:uid="{00000000-0005-0000-0000-0000F5740000}"/>
    <cellStyle name="Blue,Bold,14pt 27 10" xfId="13652" xr:uid="{00000000-0005-0000-0000-0000F6740000}"/>
    <cellStyle name="Blue,Bold,14pt 27 11" xfId="14385" xr:uid="{00000000-0005-0000-0000-0000F7740000}"/>
    <cellStyle name="Blue,Bold,14pt 27 12" xfId="14688" xr:uid="{00000000-0005-0000-0000-0000F8740000}"/>
    <cellStyle name="Blue,Bold,14pt 27 13" xfId="14979" xr:uid="{00000000-0005-0000-0000-0000F9740000}"/>
    <cellStyle name="Blue,Bold,14pt 27 14" xfId="15551" xr:uid="{00000000-0005-0000-0000-0000FA740000}"/>
    <cellStyle name="Blue,Bold,14pt 27 15" xfId="15182" xr:uid="{00000000-0005-0000-0000-0000FB740000}"/>
    <cellStyle name="Blue,Bold,14pt 27 2" xfId="9837" xr:uid="{00000000-0005-0000-0000-0000FC740000}"/>
    <cellStyle name="Blue,Bold,14pt 27 3" xfId="11398" xr:uid="{00000000-0005-0000-0000-0000FD740000}"/>
    <cellStyle name="Blue,Bold,14pt 27 3 2" xfId="13653" xr:uid="{00000000-0005-0000-0000-0000FE740000}"/>
    <cellStyle name="Blue,Bold,14pt 27 4" xfId="10843" xr:uid="{00000000-0005-0000-0000-0000FF740000}"/>
    <cellStyle name="Blue,Bold,14pt 27 5" xfId="11723" xr:uid="{00000000-0005-0000-0000-000000750000}"/>
    <cellStyle name="Blue,Bold,14pt 27 6" xfId="12283" xr:uid="{00000000-0005-0000-0000-000001750000}"/>
    <cellStyle name="Blue,Bold,14pt 27 7" xfId="12964" xr:uid="{00000000-0005-0000-0000-000002750000}"/>
    <cellStyle name="Blue,Bold,14pt 27 8" xfId="12644" xr:uid="{00000000-0005-0000-0000-000003750000}"/>
    <cellStyle name="Blue,Bold,14pt 27 9" xfId="12456" xr:uid="{00000000-0005-0000-0000-000004750000}"/>
    <cellStyle name="Blue,Bold,14pt 3" xfId="3307" xr:uid="{00000000-0005-0000-0000-000005750000}"/>
    <cellStyle name="Blue,Bold,14pt 4" xfId="3308" xr:uid="{00000000-0005-0000-0000-000006750000}"/>
    <cellStyle name="Blue,Bold,14pt 5" xfId="3309" xr:uid="{00000000-0005-0000-0000-000007750000}"/>
    <cellStyle name="Blue,Bold,14pt 6" xfId="3310" xr:uid="{00000000-0005-0000-0000-000008750000}"/>
    <cellStyle name="Blue,Bold,14pt 7" xfId="3311" xr:uid="{00000000-0005-0000-0000-000009750000}"/>
    <cellStyle name="Blue,Bold,14pt 8" xfId="3312" xr:uid="{00000000-0005-0000-0000-00000A750000}"/>
    <cellStyle name="Blue,Bold,14pt 9" xfId="3313" xr:uid="{00000000-0005-0000-0000-00000B750000}"/>
    <cellStyle name="Bold,10pt" xfId="3314" xr:uid="{00000000-0005-0000-0000-00000C750000}"/>
    <cellStyle name="Bold,10pt 10" xfId="3315" xr:uid="{00000000-0005-0000-0000-00000D750000}"/>
    <cellStyle name="Bold,10pt 11" xfId="3316" xr:uid="{00000000-0005-0000-0000-00000E750000}"/>
    <cellStyle name="Bold,10pt 12" xfId="3317" xr:uid="{00000000-0005-0000-0000-00000F750000}"/>
    <cellStyle name="Bold,10pt 13" xfId="3318" xr:uid="{00000000-0005-0000-0000-000010750000}"/>
    <cellStyle name="Bold,10pt 14" xfId="3319" xr:uid="{00000000-0005-0000-0000-000011750000}"/>
    <cellStyle name="Bold,10pt 15" xfId="3320" xr:uid="{00000000-0005-0000-0000-000012750000}"/>
    <cellStyle name="Bold,10pt 16" xfId="3321" xr:uid="{00000000-0005-0000-0000-000013750000}"/>
    <cellStyle name="Bold,10pt 17" xfId="3322" xr:uid="{00000000-0005-0000-0000-000014750000}"/>
    <cellStyle name="Bold,10pt 18" xfId="3323" xr:uid="{00000000-0005-0000-0000-000015750000}"/>
    <cellStyle name="Bold,10pt 19" xfId="7989" xr:uid="{00000000-0005-0000-0000-000016750000}"/>
    <cellStyle name="Bold,10pt 19 10" xfId="13654" xr:uid="{00000000-0005-0000-0000-000017750000}"/>
    <cellStyle name="Bold,10pt 19 11" xfId="14083" xr:uid="{00000000-0005-0000-0000-000018750000}"/>
    <cellStyle name="Bold,10pt 19 12" xfId="14056" xr:uid="{00000000-0005-0000-0000-000019750000}"/>
    <cellStyle name="Bold,10pt 19 13" xfId="14725" xr:uid="{00000000-0005-0000-0000-00001A750000}"/>
    <cellStyle name="Bold,10pt 19 14" xfId="15170" xr:uid="{00000000-0005-0000-0000-00001B750000}"/>
    <cellStyle name="Bold,10pt 19 15" xfId="15636" xr:uid="{00000000-0005-0000-0000-00001C750000}"/>
    <cellStyle name="Bold,10pt 19 2" xfId="9838" xr:uid="{00000000-0005-0000-0000-00001D750000}"/>
    <cellStyle name="Bold,10pt 19 3" xfId="11144" xr:uid="{00000000-0005-0000-0000-00001E750000}"/>
    <cellStyle name="Bold,10pt 19 3 2" xfId="13655" xr:uid="{00000000-0005-0000-0000-00001F750000}"/>
    <cellStyle name="Bold,10pt 19 4" xfId="10978" xr:uid="{00000000-0005-0000-0000-000020750000}"/>
    <cellStyle name="Bold,10pt 19 5" xfId="11469" xr:uid="{00000000-0005-0000-0000-000021750000}"/>
    <cellStyle name="Bold,10pt 19 6" xfId="12010" xr:uid="{00000000-0005-0000-0000-000022750000}"/>
    <cellStyle name="Bold,10pt 19 7" xfId="12489" xr:uid="{00000000-0005-0000-0000-000023750000}"/>
    <cellStyle name="Bold,10pt 19 8" xfId="13088" xr:uid="{00000000-0005-0000-0000-000024750000}"/>
    <cellStyle name="Bold,10pt 19 9" xfId="12368" xr:uid="{00000000-0005-0000-0000-000025750000}"/>
    <cellStyle name="Bold,10pt 2" xfId="3324" xr:uid="{00000000-0005-0000-0000-000026750000}"/>
    <cellStyle name="Bold,10pt 20" xfId="8089" xr:uid="{00000000-0005-0000-0000-000027750000}"/>
    <cellStyle name="Bold,10pt 20 10" xfId="13656" xr:uid="{00000000-0005-0000-0000-000028750000}"/>
    <cellStyle name="Bold,10pt 20 11" xfId="14117" xr:uid="{00000000-0005-0000-0000-000029750000}"/>
    <cellStyle name="Bold,10pt 20 12" xfId="14257" xr:uid="{00000000-0005-0000-0000-00002A750000}"/>
    <cellStyle name="Bold,10pt 20 13" xfId="14756" xr:uid="{00000000-0005-0000-0000-00002B750000}"/>
    <cellStyle name="Bold,10pt 20 14" xfId="15291" xr:uid="{00000000-0005-0000-0000-00002C750000}"/>
    <cellStyle name="Bold,10pt 20 15" xfId="15419" xr:uid="{00000000-0005-0000-0000-00002D750000}"/>
    <cellStyle name="Bold,10pt 20 2" xfId="9839" xr:uid="{00000000-0005-0000-0000-00002E750000}"/>
    <cellStyle name="Bold,10pt 20 3" xfId="11175" xr:uid="{00000000-0005-0000-0000-00002F750000}"/>
    <cellStyle name="Bold,10pt 20 3 2" xfId="13657" xr:uid="{00000000-0005-0000-0000-000030750000}"/>
    <cellStyle name="Bold,10pt 20 4" xfId="11113" xr:uid="{00000000-0005-0000-0000-000031750000}"/>
    <cellStyle name="Bold,10pt 20 5" xfId="11500" xr:uid="{00000000-0005-0000-0000-000032750000}"/>
    <cellStyle name="Bold,10pt 20 6" xfId="12041" xr:uid="{00000000-0005-0000-0000-000033750000}"/>
    <cellStyle name="Bold,10pt 20 7" xfId="12910" xr:uid="{00000000-0005-0000-0000-000034750000}"/>
    <cellStyle name="Bold,10pt 20 8" xfId="12533" xr:uid="{00000000-0005-0000-0000-000035750000}"/>
    <cellStyle name="Bold,10pt 20 9" xfId="12429" xr:uid="{00000000-0005-0000-0000-000036750000}"/>
    <cellStyle name="Bold,10pt 21" xfId="8286" xr:uid="{00000000-0005-0000-0000-000037750000}"/>
    <cellStyle name="Bold,10pt 21 10" xfId="13658" xr:uid="{00000000-0005-0000-0000-000038750000}"/>
    <cellStyle name="Bold,10pt 21 11" xfId="14164" xr:uid="{00000000-0005-0000-0000-000039750000}"/>
    <cellStyle name="Bold,10pt 21 12" xfId="14536" xr:uid="{00000000-0005-0000-0000-00003A750000}"/>
    <cellStyle name="Bold,10pt 21 13" xfId="14795" xr:uid="{00000000-0005-0000-0000-00003B750000}"/>
    <cellStyle name="Bold,10pt 21 14" xfId="15512" xr:uid="{00000000-0005-0000-0000-00003C750000}"/>
    <cellStyle name="Bold,10pt 21 15" xfId="15105" xr:uid="{00000000-0005-0000-0000-00003D750000}"/>
    <cellStyle name="Bold,10pt 21 2" xfId="9840" xr:uid="{00000000-0005-0000-0000-00003E750000}"/>
    <cellStyle name="Bold,10pt 21 3" xfId="11214" xr:uid="{00000000-0005-0000-0000-00003F750000}"/>
    <cellStyle name="Bold,10pt 21 3 2" xfId="13659" xr:uid="{00000000-0005-0000-0000-000040750000}"/>
    <cellStyle name="Bold,10pt 21 4" xfId="10945" xr:uid="{00000000-0005-0000-0000-000041750000}"/>
    <cellStyle name="Bold,10pt 21 5" xfId="11539" xr:uid="{00000000-0005-0000-0000-000042750000}"/>
    <cellStyle name="Bold,10pt 21 6" xfId="12088" xr:uid="{00000000-0005-0000-0000-000043750000}"/>
    <cellStyle name="Bold,10pt 21 7" xfId="12912" xr:uid="{00000000-0005-0000-0000-000044750000}"/>
    <cellStyle name="Bold,10pt 21 8" xfId="12636" xr:uid="{00000000-0005-0000-0000-000045750000}"/>
    <cellStyle name="Bold,10pt 21 9" xfId="12818" xr:uid="{00000000-0005-0000-0000-000046750000}"/>
    <cellStyle name="Bold,10pt 22" xfId="8386" xr:uid="{00000000-0005-0000-0000-000047750000}"/>
    <cellStyle name="Bold,10pt 22 10" xfId="13660" xr:uid="{00000000-0005-0000-0000-000048750000}"/>
    <cellStyle name="Bold,10pt 22 11" xfId="14202" xr:uid="{00000000-0005-0000-0000-000049750000}"/>
    <cellStyle name="Bold,10pt 22 12" xfId="14590" xr:uid="{00000000-0005-0000-0000-00004A750000}"/>
    <cellStyle name="Bold,10pt 22 13" xfId="14826" xr:uid="{00000000-0005-0000-0000-00004B750000}"/>
    <cellStyle name="Bold,10pt 22 14" xfId="15263" xr:uid="{00000000-0005-0000-0000-00004C750000}"/>
    <cellStyle name="Bold,10pt 22 15" xfId="15649" xr:uid="{00000000-0005-0000-0000-00004D750000}"/>
    <cellStyle name="Bold,10pt 22 2" xfId="9841" xr:uid="{00000000-0005-0000-0000-00004E750000}"/>
    <cellStyle name="Bold,10pt 22 3" xfId="11245" xr:uid="{00000000-0005-0000-0000-00004F750000}"/>
    <cellStyle name="Bold,10pt 22 3 2" xfId="13661" xr:uid="{00000000-0005-0000-0000-000050750000}"/>
    <cellStyle name="Bold,10pt 22 4" xfId="11081" xr:uid="{00000000-0005-0000-0000-000051750000}"/>
    <cellStyle name="Bold,10pt 22 5" xfId="11570" xr:uid="{00000000-0005-0000-0000-000052750000}"/>
    <cellStyle name="Bold,10pt 22 6" xfId="12121" xr:uid="{00000000-0005-0000-0000-000053750000}"/>
    <cellStyle name="Bold,10pt 22 7" xfId="12687" xr:uid="{00000000-0005-0000-0000-000054750000}"/>
    <cellStyle name="Bold,10pt 22 8" xfId="12602" xr:uid="{00000000-0005-0000-0000-000055750000}"/>
    <cellStyle name="Bold,10pt 22 9" xfId="12562" xr:uid="{00000000-0005-0000-0000-000056750000}"/>
    <cellStyle name="Bold,10pt 23" xfId="8486" xr:uid="{00000000-0005-0000-0000-000057750000}"/>
    <cellStyle name="Bold,10pt 23 10" xfId="13662" xr:uid="{00000000-0005-0000-0000-000058750000}"/>
    <cellStyle name="Bold,10pt 23 11" xfId="14242" xr:uid="{00000000-0005-0000-0000-000059750000}"/>
    <cellStyle name="Bold,10pt 23 12" xfId="14482" xr:uid="{00000000-0005-0000-0000-00005A750000}"/>
    <cellStyle name="Bold,10pt 23 13" xfId="14857" xr:uid="{00000000-0005-0000-0000-00005B750000}"/>
    <cellStyle name="Bold,10pt 23 14" xfId="15353" xr:uid="{00000000-0005-0000-0000-00005C750000}"/>
    <cellStyle name="Bold,10pt 23 15" xfId="15652" xr:uid="{00000000-0005-0000-0000-00005D750000}"/>
    <cellStyle name="Bold,10pt 23 2" xfId="9842" xr:uid="{00000000-0005-0000-0000-00005E750000}"/>
    <cellStyle name="Bold,10pt 23 3" xfId="11276" xr:uid="{00000000-0005-0000-0000-00005F750000}"/>
    <cellStyle name="Bold,10pt 23 3 2" xfId="13663" xr:uid="{00000000-0005-0000-0000-000060750000}"/>
    <cellStyle name="Bold,10pt 23 4" xfId="10910" xr:uid="{00000000-0005-0000-0000-000061750000}"/>
    <cellStyle name="Bold,10pt 23 5" xfId="11601" xr:uid="{00000000-0005-0000-0000-000062750000}"/>
    <cellStyle name="Bold,10pt 23 6" xfId="12152" xr:uid="{00000000-0005-0000-0000-000063750000}"/>
    <cellStyle name="Bold,10pt 23 7" xfId="12517" xr:uid="{00000000-0005-0000-0000-000064750000}"/>
    <cellStyle name="Bold,10pt 23 8" xfId="13005" xr:uid="{00000000-0005-0000-0000-000065750000}"/>
    <cellStyle name="Bold,10pt 23 9" xfId="12566" xr:uid="{00000000-0005-0000-0000-000066750000}"/>
    <cellStyle name="Bold,10pt 24" xfId="8585" xr:uid="{00000000-0005-0000-0000-000067750000}"/>
    <cellStyle name="Bold,10pt 24 10" xfId="13664" xr:uid="{00000000-0005-0000-0000-000068750000}"/>
    <cellStyle name="Bold,10pt 24 11" xfId="14280" xr:uid="{00000000-0005-0000-0000-000069750000}"/>
    <cellStyle name="Bold,10pt 24 12" xfId="14045" xr:uid="{00000000-0005-0000-0000-00006A750000}"/>
    <cellStyle name="Bold,10pt 24 13" xfId="14887" xr:uid="{00000000-0005-0000-0000-00006B750000}"/>
    <cellStyle name="Bold,10pt 24 14" xfId="15721" xr:uid="{00000000-0005-0000-0000-00006C750000}"/>
    <cellStyle name="Bold,10pt 24 15" xfId="15335" xr:uid="{00000000-0005-0000-0000-00006D750000}"/>
    <cellStyle name="Bold,10pt 24 2" xfId="9843" xr:uid="{00000000-0005-0000-0000-00006E750000}"/>
    <cellStyle name="Bold,10pt 24 3" xfId="11306" xr:uid="{00000000-0005-0000-0000-00006F750000}"/>
    <cellStyle name="Bold,10pt 24 3 2" xfId="13665" xr:uid="{00000000-0005-0000-0000-000070750000}"/>
    <cellStyle name="Bold,10pt 24 4" xfId="10890" xr:uid="{00000000-0005-0000-0000-000071750000}"/>
    <cellStyle name="Bold,10pt 24 5" xfId="11631" xr:uid="{00000000-0005-0000-0000-000072750000}"/>
    <cellStyle name="Bold,10pt 24 6" xfId="12185" xr:uid="{00000000-0005-0000-0000-000073750000}"/>
    <cellStyle name="Bold,10pt 24 7" xfId="12770" xr:uid="{00000000-0005-0000-0000-000074750000}"/>
    <cellStyle name="Bold,10pt 24 8" xfId="12897" xr:uid="{00000000-0005-0000-0000-000075750000}"/>
    <cellStyle name="Bold,10pt 24 9" xfId="12392" xr:uid="{00000000-0005-0000-0000-000076750000}"/>
    <cellStyle name="Bold,10pt 25" xfId="8686" xr:uid="{00000000-0005-0000-0000-000077750000}"/>
    <cellStyle name="Bold,10pt 25 10" xfId="13666" xr:uid="{00000000-0005-0000-0000-000078750000}"/>
    <cellStyle name="Bold,10pt 25 11" xfId="14317" xr:uid="{00000000-0005-0000-0000-000079750000}"/>
    <cellStyle name="Bold,10pt 25 12" xfId="14515" xr:uid="{00000000-0005-0000-0000-00007A750000}"/>
    <cellStyle name="Bold,10pt 25 13" xfId="14919" xr:uid="{00000000-0005-0000-0000-00007B750000}"/>
    <cellStyle name="Bold,10pt 25 14" xfId="15566" xr:uid="{00000000-0005-0000-0000-00007C750000}"/>
    <cellStyle name="Bold,10pt 25 15" xfId="15178" xr:uid="{00000000-0005-0000-0000-00007D750000}"/>
    <cellStyle name="Bold,10pt 25 2" xfId="9844" xr:uid="{00000000-0005-0000-0000-00007E750000}"/>
    <cellStyle name="Bold,10pt 25 3" xfId="11338" xr:uid="{00000000-0005-0000-0000-00007F750000}"/>
    <cellStyle name="Bold,10pt 25 3 2" xfId="13667" xr:uid="{00000000-0005-0000-0000-000080750000}"/>
    <cellStyle name="Bold,10pt 25 4" xfId="11047" xr:uid="{00000000-0005-0000-0000-000081750000}"/>
    <cellStyle name="Bold,10pt 25 5" xfId="11663" xr:uid="{00000000-0005-0000-0000-000082750000}"/>
    <cellStyle name="Bold,10pt 25 6" xfId="12221" xr:uid="{00000000-0005-0000-0000-000083750000}"/>
    <cellStyle name="Bold,10pt 25 7" xfId="12701" xr:uid="{00000000-0005-0000-0000-000084750000}"/>
    <cellStyle name="Bold,10pt 25 8" xfId="12590" xr:uid="{00000000-0005-0000-0000-000085750000}"/>
    <cellStyle name="Bold,10pt 25 9" xfId="12380" xr:uid="{00000000-0005-0000-0000-000086750000}"/>
    <cellStyle name="Bold,10pt 26" xfId="8785" xr:uid="{00000000-0005-0000-0000-000087750000}"/>
    <cellStyle name="Bold,10pt 26 10" xfId="13668" xr:uid="{00000000-0005-0000-0000-000088750000}"/>
    <cellStyle name="Bold,10pt 26 11" xfId="14354" xr:uid="{00000000-0005-0000-0000-000089750000}"/>
    <cellStyle name="Bold,10pt 26 12" xfId="14700" xr:uid="{00000000-0005-0000-0000-00008A750000}"/>
    <cellStyle name="Bold,10pt 26 13" xfId="14949" xr:uid="{00000000-0005-0000-0000-00008B750000}"/>
    <cellStyle name="Bold,10pt 26 14" xfId="15207" xr:uid="{00000000-0005-0000-0000-00008C750000}"/>
    <cellStyle name="Bold,10pt 26 15" xfId="15734" xr:uid="{00000000-0005-0000-0000-00008D750000}"/>
    <cellStyle name="Bold,10pt 26 2" xfId="9845" xr:uid="{00000000-0005-0000-0000-00008E750000}"/>
    <cellStyle name="Bold,10pt 26 3" xfId="11368" xr:uid="{00000000-0005-0000-0000-00008F750000}"/>
    <cellStyle name="Bold,10pt 26 3 2" xfId="13669" xr:uid="{00000000-0005-0000-0000-000090750000}"/>
    <cellStyle name="Bold,10pt 26 4" xfId="11027" xr:uid="{00000000-0005-0000-0000-000091750000}"/>
    <cellStyle name="Bold,10pt 26 5" xfId="11693" xr:uid="{00000000-0005-0000-0000-000092750000}"/>
    <cellStyle name="Bold,10pt 26 6" xfId="12252" xr:uid="{00000000-0005-0000-0000-000093750000}"/>
    <cellStyle name="Bold,10pt 26 7" xfId="13094" xr:uid="{00000000-0005-0000-0000-000094750000}"/>
    <cellStyle name="Bold,10pt 26 8" xfId="12956" xr:uid="{00000000-0005-0000-0000-000095750000}"/>
    <cellStyle name="Bold,10pt 26 9" xfId="11982" xr:uid="{00000000-0005-0000-0000-000096750000}"/>
    <cellStyle name="Bold,10pt 27" xfId="8885" xr:uid="{00000000-0005-0000-0000-000097750000}"/>
    <cellStyle name="Bold,10pt 27 10" xfId="13670" xr:uid="{00000000-0005-0000-0000-000098750000}"/>
    <cellStyle name="Bold,10pt 27 11" xfId="14386" xr:uid="{00000000-0005-0000-0000-000099750000}"/>
    <cellStyle name="Bold,10pt 27 12" xfId="14501" xr:uid="{00000000-0005-0000-0000-00009A750000}"/>
    <cellStyle name="Bold,10pt 27 13" xfId="14980" xr:uid="{00000000-0005-0000-0000-00009B750000}"/>
    <cellStyle name="Bold,10pt 27 14" xfId="15510" xr:uid="{00000000-0005-0000-0000-00009C750000}"/>
    <cellStyle name="Bold,10pt 27 15" xfId="15191" xr:uid="{00000000-0005-0000-0000-00009D750000}"/>
    <cellStyle name="Bold,10pt 27 2" xfId="9846" xr:uid="{00000000-0005-0000-0000-00009E750000}"/>
    <cellStyle name="Bold,10pt 27 3" xfId="11399" xr:uid="{00000000-0005-0000-0000-00009F750000}"/>
    <cellStyle name="Bold,10pt 27 3 2" xfId="13671" xr:uid="{00000000-0005-0000-0000-0000A0750000}"/>
    <cellStyle name="Bold,10pt 27 4" xfId="10842" xr:uid="{00000000-0005-0000-0000-0000A1750000}"/>
    <cellStyle name="Bold,10pt 27 5" xfId="11724" xr:uid="{00000000-0005-0000-0000-0000A2750000}"/>
    <cellStyle name="Bold,10pt 27 6" xfId="12284" xr:uid="{00000000-0005-0000-0000-0000A3750000}"/>
    <cellStyle name="Bold,10pt 27 7" xfId="12826" xr:uid="{00000000-0005-0000-0000-0000A4750000}"/>
    <cellStyle name="Bold,10pt 27 8" xfId="13023" xr:uid="{00000000-0005-0000-0000-0000A5750000}"/>
    <cellStyle name="Bold,10pt 27 9" xfId="12371" xr:uid="{00000000-0005-0000-0000-0000A6750000}"/>
    <cellStyle name="Bold,10pt 3" xfId="3325" xr:uid="{00000000-0005-0000-0000-0000A7750000}"/>
    <cellStyle name="Bold,10pt 4" xfId="3326" xr:uid="{00000000-0005-0000-0000-0000A8750000}"/>
    <cellStyle name="Bold,10pt 5" xfId="3327" xr:uid="{00000000-0005-0000-0000-0000A9750000}"/>
    <cellStyle name="Bold,10pt 6" xfId="3328" xr:uid="{00000000-0005-0000-0000-0000AA750000}"/>
    <cellStyle name="Bold,10pt 7" xfId="3329" xr:uid="{00000000-0005-0000-0000-0000AB750000}"/>
    <cellStyle name="Bold,10pt 8" xfId="3330" xr:uid="{00000000-0005-0000-0000-0000AC750000}"/>
    <cellStyle name="Bold,10pt 9" xfId="3331" xr:uid="{00000000-0005-0000-0000-0000AD750000}"/>
    <cellStyle name="bottomtable" xfId="3134" xr:uid="{00000000-0005-0000-0000-0000AE750000}"/>
    <cellStyle name="bottomtable 10" xfId="3333" xr:uid="{00000000-0005-0000-0000-0000AF750000}"/>
    <cellStyle name="bottomtable 10 10" xfId="3334" xr:uid="{00000000-0005-0000-0000-0000B0750000}"/>
    <cellStyle name="bottomtable 10 11" xfId="3335" xr:uid="{00000000-0005-0000-0000-0000B1750000}"/>
    <cellStyle name="bottomtable 10 12" xfId="3336" xr:uid="{00000000-0005-0000-0000-0000B2750000}"/>
    <cellStyle name="bottomtable 10 13" xfId="3337" xr:uid="{00000000-0005-0000-0000-0000B3750000}"/>
    <cellStyle name="bottomtable 10 14" xfId="3338" xr:uid="{00000000-0005-0000-0000-0000B4750000}"/>
    <cellStyle name="bottomtable 10 15" xfId="3339" xr:uid="{00000000-0005-0000-0000-0000B5750000}"/>
    <cellStyle name="bottomtable 10 16" xfId="3340" xr:uid="{00000000-0005-0000-0000-0000B6750000}"/>
    <cellStyle name="bottomtable 10 17" xfId="3341" xr:uid="{00000000-0005-0000-0000-0000B7750000}"/>
    <cellStyle name="bottomtable 10 18" xfId="3342" xr:uid="{00000000-0005-0000-0000-0000B8750000}"/>
    <cellStyle name="bottomtable 10 19" xfId="4691" xr:uid="{00000000-0005-0000-0000-0000B9750000}"/>
    <cellStyle name="bottomtable 10 2" xfId="3343" xr:uid="{00000000-0005-0000-0000-0000BA750000}"/>
    <cellStyle name="bottomtable 10 20" xfId="4692" xr:uid="{00000000-0005-0000-0000-0000BB750000}"/>
    <cellStyle name="bottomtable 10 21" xfId="4693" xr:uid="{00000000-0005-0000-0000-0000BC750000}"/>
    <cellStyle name="bottomtable 10 22" xfId="4694" xr:uid="{00000000-0005-0000-0000-0000BD750000}"/>
    <cellStyle name="bottomtable 10 23" xfId="4695" xr:uid="{00000000-0005-0000-0000-0000BE750000}"/>
    <cellStyle name="bottomtable 10 24" xfId="4696" xr:uid="{00000000-0005-0000-0000-0000BF750000}"/>
    <cellStyle name="bottomtable 10 25" xfId="4697" xr:uid="{00000000-0005-0000-0000-0000C0750000}"/>
    <cellStyle name="bottomtable 10 26" xfId="4698" xr:uid="{00000000-0005-0000-0000-0000C1750000}"/>
    <cellStyle name="bottomtable 10 27" xfId="4699" xr:uid="{00000000-0005-0000-0000-0000C2750000}"/>
    <cellStyle name="bottomtable 10 28" xfId="4700" xr:uid="{00000000-0005-0000-0000-0000C3750000}"/>
    <cellStyle name="bottomtable 10 3" xfId="3344" xr:uid="{00000000-0005-0000-0000-0000C4750000}"/>
    <cellStyle name="bottomtable 10 4" xfId="3345" xr:uid="{00000000-0005-0000-0000-0000C5750000}"/>
    <cellStyle name="bottomtable 10 5" xfId="3346" xr:uid="{00000000-0005-0000-0000-0000C6750000}"/>
    <cellStyle name="bottomtable 10 6" xfId="3347" xr:uid="{00000000-0005-0000-0000-0000C7750000}"/>
    <cellStyle name="bottomtable 10 7" xfId="3348" xr:uid="{00000000-0005-0000-0000-0000C8750000}"/>
    <cellStyle name="bottomtable 10 8" xfId="3349" xr:uid="{00000000-0005-0000-0000-0000C9750000}"/>
    <cellStyle name="bottomtable 10 9" xfId="3350" xr:uid="{00000000-0005-0000-0000-0000CA750000}"/>
    <cellStyle name="bottomtable 100" xfId="16826" xr:uid="{00000000-0005-0000-0000-0000CB750000}"/>
    <cellStyle name="bottomtable 101" xfId="16922" xr:uid="{00000000-0005-0000-0000-0000CC750000}"/>
    <cellStyle name="bottomtable 102" xfId="17018" xr:uid="{00000000-0005-0000-0000-0000CD750000}"/>
    <cellStyle name="bottomtable 103" xfId="17114" xr:uid="{00000000-0005-0000-0000-0000CE750000}"/>
    <cellStyle name="bottomtable 104" xfId="17210" xr:uid="{00000000-0005-0000-0000-0000CF750000}"/>
    <cellStyle name="bottomtable 105" xfId="17306" xr:uid="{00000000-0005-0000-0000-0000D0750000}"/>
    <cellStyle name="bottomtable 106" xfId="17401" xr:uid="{00000000-0005-0000-0000-0000D1750000}"/>
    <cellStyle name="bottomtable 107" xfId="17495" xr:uid="{00000000-0005-0000-0000-0000D2750000}"/>
    <cellStyle name="bottomtable 108" xfId="17590" xr:uid="{00000000-0005-0000-0000-0000D3750000}"/>
    <cellStyle name="bottomtable 109" xfId="17687" xr:uid="{00000000-0005-0000-0000-0000D4750000}"/>
    <cellStyle name="bottomtable 11" xfId="3351" xr:uid="{00000000-0005-0000-0000-0000D5750000}"/>
    <cellStyle name="bottomtable 11 10" xfId="3352" xr:uid="{00000000-0005-0000-0000-0000D6750000}"/>
    <cellStyle name="bottomtable 11 11" xfId="3353" xr:uid="{00000000-0005-0000-0000-0000D7750000}"/>
    <cellStyle name="bottomtable 11 12" xfId="3354" xr:uid="{00000000-0005-0000-0000-0000D8750000}"/>
    <cellStyle name="bottomtable 11 13" xfId="3355" xr:uid="{00000000-0005-0000-0000-0000D9750000}"/>
    <cellStyle name="bottomtable 11 14" xfId="3356" xr:uid="{00000000-0005-0000-0000-0000DA750000}"/>
    <cellStyle name="bottomtable 11 15" xfId="3357" xr:uid="{00000000-0005-0000-0000-0000DB750000}"/>
    <cellStyle name="bottomtable 11 16" xfId="3358" xr:uid="{00000000-0005-0000-0000-0000DC750000}"/>
    <cellStyle name="bottomtable 11 17" xfId="3359" xr:uid="{00000000-0005-0000-0000-0000DD750000}"/>
    <cellStyle name="bottomtable 11 18" xfId="3360" xr:uid="{00000000-0005-0000-0000-0000DE750000}"/>
    <cellStyle name="bottomtable 11 19" xfId="4701" xr:uid="{00000000-0005-0000-0000-0000DF750000}"/>
    <cellStyle name="bottomtable 11 2" xfId="3361" xr:uid="{00000000-0005-0000-0000-0000E0750000}"/>
    <cellStyle name="bottomtable 11 20" xfId="4702" xr:uid="{00000000-0005-0000-0000-0000E1750000}"/>
    <cellStyle name="bottomtable 11 21" xfId="4703" xr:uid="{00000000-0005-0000-0000-0000E2750000}"/>
    <cellStyle name="bottomtable 11 22" xfId="4704" xr:uid="{00000000-0005-0000-0000-0000E3750000}"/>
    <cellStyle name="bottomtable 11 23" xfId="4705" xr:uid="{00000000-0005-0000-0000-0000E4750000}"/>
    <cellStyle name="bottomtable 11 24" xfId="4706" xr:uid="{00000000-0005-0000-0000-0000E5750000}"/>
    <cellStyle name="bottomtable 11 25" xfId="4707" xr:uid="{00000000-0005-0000-0000-0000E6750000}"/>
    <cellStyle name="bottomtable 11 26" xfId="4708" xr:uid="{00000000-0005-0000-0000-0000E7750000}"/>
    <cellStyle name="bottomtable 11 27" xfId="4709" xr:uid="{00000000-0005-0000-0000-0000E8750000}"/>
    <cellStyle name="bottomtable 11 28" xfId="4710" xr:uid="{00000000-0005-0000-0000-0000E9750000}"/>
    <cellStyle name="bottomtable 11 3" xfId="3362" xr:uid="{00000000-0005-0000-0000-0000EA750000}"/>
    <cellStyle name="bottomtable 11 4" xfId="3363" xr:uid="{00000000-0005-0000-0000-0000EB750000}"/>
    <cellStyle name="bottomtable 11 5" xfId="3364" xr:uid="{00000000-0005-0000-0000-0000EC750000}"/>
    <cellStyle name="bottomtable 11 6" xfId="3365" xr:uid="{00000000-0005-0000-0000-0000ED750000}"/>
    <cellStyle name="bottomtable 11 7" xfId="3366" xr:uid="{00000000-0005-0000-0000-0000EE750000}"/>
    <cellStyle name="bottomtable 11 8" xfId="3367" xr:uid="{00000000-0005-0000-0000-0000EF750000}"/>
    <cellStyle name="bottomtable 11 9" xfId="3368" xr:uid="{00000000-0005-0000-0000-0000F0750000}"/>
    <cellStyle name="bottomtable 110" xfId="17787" xr:uid="{00000000-0005-0000-0000-0000F1750000}"/>
    <cellStyle name="bottomtable 111" xfId="17883" xr:uid="{00000000-0005-0000-0000-0000F2750000}"/>
    <cellStyle name="bottomtable 112" xfId="17979" xr:uid="{00000000-0005-0000-0000-0000F3750000}"/>
    <cellStyle name="bottomtable 113" xfId="18075" xr:uid="{00000000-0005-0000-0000-0000F4750000}"/>
    <cellStyle name="bottomtable 114" xfId="18171" xr:uid="{00000000-0005-0000-0000-0000F5750000}"/>
    <cellStyle name="bottomtable 115" xfId="18267" xr:uid="{00000000-0005-0000-0000-0000F6750000}"/>
    <cellStyle name="bottomtable 116" xfId="18361" xr:uid="{00000000-0005-0000-0000-0000F7750000}"/>
    <cellStyle name="bottomtable 117" xfId="18454" xr:uid="{00000000-0005-0000-0000-0000F8750000}"/>
    <cellStyle name="bottomtable 118" xfId="18555" xr:uid="{00000000-0005-0000-0000-0000F9750000}"/>
    <cellStyle name="bottomtable 119" xfId="18651" xr:uid="{00000000-0005-0000-0000-0000FA750000}"/>
    <cellStyle name="bottomtable 12" xfId="3369" xr:uid="{00000000-0005-0000-0000-0000FB750000}"/>
    <cellStyle name="bottomtable 12 10" xfId="3370" xr:uid="{00000000-0005-0000-0000-0000FC750000}"/>
    <cellStyle name="bottomtable 12 11" xfId="3371" xr:uid="{00000000-0005-0000-0000-0000FD750000}"/>
    <cellStyle name="bottomtable 12 12" xfId="3372" xr:uid="{00000000-0005-0000-0000-0000FE750000}"/>
    <cellStyle name="bottomtable 12 13" xfId="3373" xr:uid="{00000000-0005-0000-0000-0000FF750000}"/>
    <cellStyle name="bottomtable 12 14" xfId="3374" xr:uid="{00000000-0005-0000-0000-000000760000}"/>
    <cellStyle name="bottomtable 12 15" xfId="3375" xr:uid="{00000000-0005-0000-0000-000001760000}"/>
    <cellStyle name="bottomtable 12 16" xfId="3376" xr:uid="{00000000-0005-0000-0000-000002760000}"/>
    <cellStyle name="bottomtable 12 17" xfId="3377" xr:uid="{00000000-0005-0000-0000-000003760000}"/>
    <cellStyle name="bottomtable 12 18" xfId="3378" xr:uid="{00000000-0005-0000-0000-000004760000}"/>
    <cellStyle name="bottomtable 12 19" xfId="4711" xr:uid="{00000000-0005-0000-0000-000005760000}"/>
    <cellStyle name="bottomtable 12 2" xfId="3379" xr:uid="{00000000-0005-0000-0000-000006760000}"/>
    <cellStyle name="bottomtable 12 20" xfId="4712" xr:uid="{00000000-0005-0000-0000-000007760000}"/>
    <cellStyle name="bottomtable 12 21" xfId="4713" xr:uid="{00000000-0005-0000-0000-000008760000}"/>
    <cellStyle name="bottomtable 12 22" xfId="4714" xr:uid="{00000000-0005-0000-0000-000009760000}"/>
    <cellStyle name="bottomtable 12 23" xfId="4715" xr:uid="{00000000-0005-0000-0000-00000A760000}"/>
    <cellStyle name="bottomtable 12 24" xfId="4716" xr:uid="{00000000-0005-0000-0000-00000B760000}"/>
    <cellStyle name="bottomtable 12 25" xfId="4717" xr:uid="{00000000-0005-0000-0000-00000C760000}"/>
    <cellStyle name="bottomtable 12 26" xfId="4718" xr:uid="{00000000-0005-0000-0000-00000D760000}"/>
    <cellStyle name="bottomtable 12 27" xfId="4719" xr:uid="{00000000-0005-0000-0000-00000E760000}"/>
    <cellStyle name="bottomtable 12 28" xfId="4720" xr:uid="{00000000-0005-0000-0000-00000F760000}"/>
    <cellStyle name="bottomtable 12 3" xfId="3380" xr:uid="{00000000-0005-0000-0000-000010760000}"/>
    <cellStyle name="bottomtable 12 4" xfId="3381" xr:uid="{00000000-0005-0000-0000-000011760000}"/>
    <cellStyle name="bottomtable 12 5" xfId="3382" xr:uid="{00000000-0005-0000-0000-000012760000}"/>
    <cellStyle name="bottomtable 12 6" xfId="3383" xr:uid="{00000000-0005-0000-0000-000013760000}"/>
    <cellStyle name="bottomtable 12 7" xfId="3384" xr:uid="{00000000-0005-0000-0000-000014760000}"/>
    <cellStyle name="bottomtable 12 8" xfId="3385" xr:uid="{00000000-0005-0000-0000-000015760000}"/>
    <cellStyle name="bottomtable 12 9" xfId="3386" xr:uid="{00000000-0005-0000-0000-000016760000}"/>
    <cellStyle name="bottomtable 120" xfId="18747" xr:uid="{00000000-0005-0000-0000-000017760000}"/>
    <cellStyle name="bottomtable 121" xfId="18841" xr:uid="{00000000-0005-0000-0000-000018760000}"/>
    <cellStyle name="bottomtable 122" xfId="18934" xr:uid="{00000000-0005-0000-0000-000019760000}"/>
    <cellStyle name="bottomtable 123" xfId="9747" xr:uid="{00000000-0005-0000-0000-00001A760000}"/>
    <cellStyle name="bottomtable 124" xfId="21452" xr:uid="{00000000-0005-0000-0000-00001B760000}"/>
    <cellStyle name="bottomtable 125" xfId="26654" xr:uid="{00000000-0005-0000-0000-00001C760000}"/>
    <cellStyle name="bottomtable 126" xfId="27490" xr:uid="{00000000-0005-0000-0000-00001D760000}"/>
    <cellStyle name="bottomtable 127" xfId="19346" xr:uid="{00000000-0005-0000-0000-00001E760000}"/>
    <cellStyle name="bottomtable 128" xfId="31737" xr:uid="{00000000-0005-0000-0000-00001F760000}"/>
    <cellStyle name="bottomtable 129" xfId="28128" xr:uid="{00000000-0005-0000-0000-000020760000}"/>
    <cellStyle name="bottomtable 13" xfId="3387" xr:uid="{00000000-0005-0000-0000-000021760000}"/>
    <cellStyle name="bottomtable 13 10" xfId="3388" xr:uid="{00000000-0005-0000-0000-000022760000}"/>
    <cellStyle name="bottomtable 13 11" xfId="3389" xr:uid="{00000000-0005-0000-0000-000023760000}"/>
    <cellStyle name="bottomtable 13 12" xfId="3390" xr:uid="{00000000-0005-0000-0000-000024760000}"/>
    <cellStyle name="bottomtable 13 13" xfId="3391" xr:uid="{00000000-0005-0000-0000-000025760000}"/>
    <cellStyle name="bottomtable 13 14" xfId="3392" xr:uid="{00000000-0005-0000-0000-000026760000}"/>
    <cellStyle name="bottomtable 13 15" xfId="3393" xr:uid="{00000000-0005-0000-0000-000027760000}"/>
    <cellStyle name="bottomtable 13 16" xfId="3394" xr:uid="{00000000-0005-0000-0000-000028760000}"/>
    <cellStyle name="bottomtable 13 17" xfId="3395" xr:uid="{00000000-0005-0000-0000-000029760000}"/>
    <cellStyle name="bottomtable 13 18" xfId="3396" xr:uid="{00000000-0005-0000-0000-00002A760000}"/>
    <cellStyle name="bottomtable 13 19" xfId="4721" xr:uid="{00000000-0005-0000-0000-00002B760000}"/>
    <cellStyle name="bottomtable 13 2" xfId="3397" xr:uid="{00000000-0005-0000-0000-00002C760000}"/>
    <cellStyle name="bottomtable 13 20" xfId="4722" xr:uid="{00000000-0005-0000-0000-00002D760000}"/>
    <cellStyle name="bottomtable 13 21" xfId="4723" xr:uid="{00000000-0005-0000-0000-00002E760000}"/>
    <cellStyle name="bottomtable 13 22" xfId="4724" xr:uid="{00000000-0005-0000-0000-00002F760000}"/>
    <cellStyle name="bottomtable 13 23" xfId="4725" xr:uid="{00000000-0005-0000-0000-000030760000}"/>
    <cellStyle name="bottomtable 13 24" xfId="4726" xr:uid="{00000000-0005-0000-0000-000031760000}"/>
    <cellStyle name="bottomtable 13 25" xfId="4727" xr:uid="{00000000-0005-0000-0000-000032760000}"/>
    <cellStyle name="bottomtable 13 26" xfId="4728" xr:uid="{00000000-0005-0000-0000-000033760000}"/>
    <cellStyle name="bottomtable 13 27" xfId="4729" xr:uid="{00000000-0005-0000-0000-000034760000}"/>
    <cellStyle name="bottomtable 13 28" xfId="4730" xr:uid="{00000000-0005-0000-0000-000035760000}"/>
    <cellStyle name="bottomtable 13 3" xfId="3398" xr:uid="{00000000-0005-0000-0000-000036760000}"/>
    <cellStyle name="bottomtable 13 4" xfId="3399" xr:uid="{00000000-0005-0000-0000-000037760000}"/>
    <cellStyle name="bottomtable 13 5" xfId="3400" xr:uid="{00000000-0005-0000-0000-000038760000}"/>
    <cellStyle name="bottomtable 13 6" xfId="3401" xr:uid="{00000000-0005-0000-0000-000039760000}"/>
    <cellStyle name="bottomtable 13 7" xfId="3402" xr:uid="{00000000-0005-0000-0000-00003A760000}"/>
    <cellStyle name="bottomtable 13 8" xfId="3403" xr:uid="{00000000-0005-0000-0000-00003B760000}"/>
    <cellStyle name="bottomtable 13 9" xfId="3404" xr:uid="{00000000-0005-0000-0000-00003C760000}"/>
    <cellStyle name="bottomtable 130" xfId="25842" xr:uid="{00000000-0005-0000-0000-00003D760000}"/>
    <cellStyle name="bottomtable 131" xfId="19266" xr:uid="{00000000-0005-0000-0000-00003E760000}"/>
    <cellStyle name="bottomtable 132" xfId="19497" xr:uid="{00000000-0005-0000-0000-00003F760000}"/>
    <cellStyle name="bottomtable 133" xfId="23739" xr:uid="{00000000-0005-0000-0000-000040760000}"/>
    <cellStyle name="bottomtable 134" xfId="22064" xr:uid="{00000000-0005-0000-0000-000041760000}"/>
    <cellStyle name="bottomtable 135" xfId="43004" xr:uid="{00000000-0005-0000-0000-000042760000}"/>
    <cellStyle name="bottomtable 136" xfId="42999" xr:uid="{00000000-0005-0000-0000-000043760000}"/>
    <cellStyle name="bottomtable 137" xfId="43013" xr:uid="{00000000-0005-0000-0000-000044760000}"/>
    <cellStyle name="bottomtable 14" xfId="3405" xr:uid="{00000000-0005-0000-0000-000045760000}"/>
    <cellStyle name="bottomtable 14 10" xfId="3406" xr:uid="{00000000-0005-0000-0000-000046760000}"/>
    <cellStyle name="bottomtable 14 11" xfId="3407" xr:uid="{00000000-0005-0000-0000-000047760000}"/>
    <cellStyle name="bottomtable 14 12" xfId="3408" xr:uid="{00000000-0005-0000-0000-000048760000}"/>
    <cellStyle name="bottomtable 14 13" xfId="3409" xr:uid="{00000000-0005-0000-0000-000049760000}"/>
    <cellStyle name="bottomtable 14 14" xfId="3410" xr:uid="{00000000-0005-0000-0000-00004A760000}"/>
    <cellStyle name="bottomtable 14 15" xfId="3411" xr:uid="{00000000-0005-0000-0000-00004B760000}"/>
    <cellStyle name="bottomtable 14 16" xfId="3412" xr:uid="{00000000-0005-0000-0000-00004C760000}"/>
    <cellStyle name="bottomtable 14 17" xfId="3413" xr:uid="{00000000-0005-0000-0000-00004D760000}"/>
    <cellStyle name="bottomtable 14 18" xfId="3414" xr:uid="{00000000-0005-0000-0000-00004E760000}"/>
    <cellStyle name="bottomtable 14 19" xfId="4731" xr:uid="{00000000-0005-0000-0000-00004F760000}"/>
    <cellStyle name="bottomtable 14 2" xfId="3415" xr:uid="{00000000-0005-0000-0000-000050760000}"/>
    <cellStyle name="bottomtable 14 20" xfId="4732" xr:uid="{00000000-0005-0000-0000-000051760000}"/>
    <cellStyle name="bottomtable 14 21" xfId="4733" xr:uid="{00000000-0005-0000-0000-000052760000}"/>
    <cellStyle name="bottomtable 14 22" xfId="4734" xr:uid="{00000000-0005-0000-0000-000053760000}"/>
    <cellStyle name="bottomtable 14 23" xfId="4735" xr:uid="{00000000-0005-0000-0000-000054760000}"/>
    <cellStyle name="bottomtable 14 24" xfId="4736" xr:uid="{00000000-0005-0000-0000-000055760000}"/>
    <cellStyle name="bottomtable 14 25" xfId="4737" xr:uid="{00000000-0005-0000-0000-000056760000}"/>
    <cellStyle name="bottomtable 14 26" xfId="4738" xr:uid="{00000000-0005-0000-0000-000057760000}"/>
    <cellStyle name="bottomtable 14 27" xfId="4739" xr:uid="{00000000-0005-0000-0000-000058760000}"/>
    <cellStyle name="bottomtable 14 28" xfId="4740" xr:uid="{00000000-0005-0000-0000-000059760000}"/>
    <cellStyle name="bottomtable 14 3" xfId="3416" xr:uid="{00000000-0005-0000-0000-00005A760000}"/>
    <cellStyle name="bottomtable 14 4" xfId="3417" xr:uid="{00000000-0005-0000-0000-00005B760000}"/>
    <cellStyle name="bottomtable 14 5" xfId="3418" xr:uid="{00000000-0005-0000-0000-00005C760000}"/>
    <cellStyle name="bottomtable 14 6" xfId="3419" xr:uid="{00000000-0005-0000-0000-00005D760000}"/>
    <cellStyle name="bottomtable 14 7" xfId="3420" xr:uid="{00000000-0005-0000-0000-00005E760000}"/>
    <cellStyle name="bottomtable 14 8" xfId="3421" xr:uid="{00000000-0005-0000-0000-00005F760000}"/>
    <cellStyle name="bottomtable 14 9" xfId="3422" xr:uid="{00000000-0005-0000-0000-000060760000}"/>
    <cellStyle name="bottomtable 15" xfId="3423" xr:uid="{00000000-0005-0000-0000-000061760000}"/>
    <cellStyle name="bottomtable 15 10" xfId="3424" xr:uid="{00000000-0005-0000-0000-000062760000}"/>
    <cellStyle name="bottomtable 15 11" xfId="3425" xr:uid="{00000000-0005-0000-0000-000063760000}"/>
    <cellStyle name="bottomtable 15 12" xfId="3426" xr:uid="{00000000-0005-0000-0000-000064760000}"/>
    <cellStyle name="bottomtable 15 13" xfId="3427" xr:uid="{00000000-0005-0000-0000-000065760000}"/>
    <cellStyle name="bottomtable 15 14" xfId="3428" xr:uid="{00000000-0005-0000-0000-000066760000}"/>
    <cellStyle name="bottomtable 15 15" xfId="3429" xr:uid="{00000000-0005-0000-0000-000067760000}"/>
    <cellStyle name="bottomtable 15 16" xfId="3430" xr:uid="{00000000-0005-0000-0000-000068760000}"/>
    <cellStyle name="bottomtable 15 17" xfId="3431" xr:uid="{00000000-0005-0000-0000-000069760000}"/>
    <cellStyle name="bottomtable 15 18" xfId="3432" xr:uid="{00000000-0005-0000-0000-00006A760000}"/>
    <cellStyle name="bottomtable 15 19" xfId="4741" xr:uid="{00000000-0005-0000-0000-00006B760000}"/>
    <cellStyle name="bottomtable 15 2" xfId="3433" xr:uid="{00000000-0005-0000-0000-00006C760000}"/>
    <cellStyle name="bottomtable 15 20" xfId="4742" xr:uid="{00000000-0005-0000-0000-00006D760000}"/>
    <cellStyle name="bottomtable 15 21" xfId="4743" xr:uid="{00000000-0005-0000-0000-00006E760000}"/>
    <cellStyle name="bottomtable 15 22" xfId="4744" xr:uid="{00000000-0005-0000-0000-00006F760000}"/>
    <cellStyle name="bottomtable 15 23" xfId="4745" xr:uid="{00000000-0005-0000-0000-000070760000}"/>
    <cellStyle name="bottomtable 15 24" xfId="4746" xr:uid="{00000000-0005-0000-0000-000071760000}"/>
    <cellStyle name="bottomtable 15 25" xfId="4747" xr:uid="{00000000-0005-0000-0000-000072760000}"/>
    <cellStyle name="bottomtable 15 26" xfId="4748" xr:uid="{00000000-0005-0000-0000-000073760000}"/>
    <cellStyle name="bottomtable 15 27" xfId="4749" xr:uid="{00000000-0005-0000-0000-000074760000}"/>
    <cellStyle name="bottomtable 15 28" xfId="4750" xr:uid="{00000000-0005-0000-0000-000075760000}"/>
    <cellStyle name="bottomtable 15 3" xfId="3434" xr:uid="{00000000-0005-0000-0000-000076760000}"/>
    <cellStyle name="bottomtable 15 4" xfId="3435" xr:uid="{00000000-0005-0000-0000-000077760000}"/>
    <cellStyle name="bottomtable 15 5" xfId="3436" xr:uid="{00000000-0005-0000-0000-000078760000}"/>
    <cellStyle name="bottomtable 15 6" xfId="3437" xr:uid="{00000000-0005-0000-0000-000079760000}"/>
    <cellStyle name="bottomtable 15 7" xfId="3438" xr:uid="{00000000-0005-0000-0000-00007A760000}"/>
    <cellStyle name="bottomtable 15 8" xfId="3439" xr:uid="{00000000-0005-0000-0000-00007B760000}"/>
    <cellStyle name="bottomtable 15 9" xfId="3440" xr:uid="{00000000-0005-0000-0000-00007C760000}"/>
    <cellStyle name="bottomtable 16" xfId="3441" xr:uid="{00000000-0005-0000-0000-00007D760000}"/>
    <cellStyle name="bottomtable 16 10" xfId="3442" xr:uid="{00000000-0005-0000-0000-00007E760000}"/>
    <cellStyle name="bottomtable 16 11" xfId="3443" xr:uid="{00000000-0005-0000-0000-00007F760000}"/>
    <cellStyle name="bottomtable 16 12" xfId="3444" xr:uid="{00000000-0005-0000-0000-000080760000}"/>
    <cellStyle name="bottomtable 16 13" xfId="3445" xr:uid="{00000000-0005-0000-0000-000081760000}"/>
    <cellStyle name="bottomtable 16 14" xfId="3446" xr:uid="{00000000-0005-0000-0000-000082760000}"/>
    <cellStyle name="bottomtable 16 15" xfId="3447" xr:uid="{00000000-0005-0000-0000-000083760000}"/>
    <cellStyle name="bottomtable 16 16" xfId="3448" xr:uid="{00000000-0005-0000-0000-000084760000}"/>
    <cellStyle name="bottomtable 16 17" xfId="3449" xr:uid="{00000000-0005-0000-0000-000085760000}"/>
    <cellStyle name="bottomtable 16 18" xfId="3450" xr:uid="{00000000-0005-0000-0000-000086760000}"/>
    <cellStyle name="bottomtable 16 19" xfId="4751" xr:uid="{00000000-0005-0000-0000-000087760000}"/>
    <cellStyle name="bottomtable 16 2" xfId="3451" xr:uid="{00000000-0005-0000-0000-000088760000}"/>
    <cellStyle name="bottomtable 16 20" xfId="4752" xr:uid="{00000000-0005-0000-0000-000089760000}"/>
    <cellStyle name="bottomtable 16 21" xfId="4753" xr:uid="{00000000-0005-0000-0000-00008A760000}"/>
    <cellStyle name="bottomtable 16 22" xfId="4754" xr:uid="{00000000-0005-0000-0000-00008B760000}"/>
    <cellStyle name="bottomtable 16 23" xfId="4755" xr:uid="{00000000-0005-0000-0000-00008C760000}"/>
    <cellStyle name="bottomtable 16 24" xfId="4756" xr:uid="{00000000-0005-0000-0000-00008D760000}"/>
    <cellStyle name="bottomtable 16 25" xfId="4757" xr:uid="{00000000-0005-0000-0000-00008E760000}"/>
    <cellStyle name="bottomtable 16 26" xfId="4758" xr:uid="{00000000-0005-0000-0000-00008F760000}"/>
    <cellStyle name="bottomtable 16 27" xfId="4759" xr:uid="{00000000-0005-0000-0000-000090760000}"/>
    <cellStyle name="bottomtable 16 28" xfId="4760" xr:uid="{00000000-0005-0000-0000-000091760000}"/>
    <cellStyle name="bottomtable 16 3" xfId="3452" xr:uid="{00000000-0005-0000-0000-000092760000}"/>
    <cellStyle name="bottomtable 16 4" xfId="3453" xr:uid="{00000000-0005-0000-0000-000093760000}"/>
    <cellStyle name="bottomtable 16 5" xfId="3454" xr:uid="{00000000-0005-0000-0000-000094760000}"/>
    <cellStyle name="bottomtable 16 6" xfId="3455" xr:uid="{00000000-0005-0000-0000-000095760000}"/>
    <cellStyle name="bottomtable 16 7" xfId="3456" xr:uid="{00000000-0005-0000-0000-000096760000}"/>
    <cellStyle name="bottomtable 16 8" xfId="3457" xr:uid="{00000000-0005-0000-0000-000097760000}"/>
    <cellStyle name="bottomtable 16 9" xfId="3458" xr:uid="{00000000-0005-0000-0000-000098760000}"/>
    <cellStyle name="bottomtable 17" xfId="3459" xr:uid="{00000000-0005-0000-0000-000099760000}"/>
    <cellStyle name="bottomtable 17 10" xfId="3460" xr:uid="{00000000-0005-0000-0000-00009A760000}"/>
    <cellStyle name="bottomtable 17 11" xfId="3461" xr:uid="{00000000-0005-0000-0000-00009B760000}"/>
    <cellStyle name="bottomtable 17 12" xfId="3462" xr:uid="{00000000-0005-0000-0000-00009C760000}"/>
    <cellStyle name="bottomtable 17 13" xfId="3463" xr:uid="{00000000-0005-0000-0000-00009D760000}"/>
    <cellStyle name="bottomtable 17 14" xfId="3464" xr:uid="{00000000-0005-0000-0000-00009E760000}"/>
    <cellStyle name="bottomtable 17 15" xfId="3465" xr:uid="{00000000-0005-0000-0000-00009F760000}"/>
    <cellStyle name="bottomtable 17 16" xfId="3466" xr:uid="{00000000-0005-0000-0000-0000A0760000}"/>
    <cellStyle name="bottomtable 17 17" xfId="3467" xr:uid="{00000000-0005-0000-0000-0000A1760000}"/>
    <cellStyle name="bottomtable 17 18" xfId="3468" xr:uid="{00000000-0005-0000-0000-0000A2760000}"/>
    <cellStyle name="bottomtable 17 19" xfId="4761" xr:uid="{00000000-0005-0000-0000-0000A3760000}"/>
    <cellStyle name="bottomtable 17 2" xfId="3469" xr:uid="{00000000-0005-0000-0000-0000A4760000}"/>
    <cellStyle name="bottomtable 17 20" xfId="4762" xr:uid="{00000000-0005-0000-0000-0000A5760000}"/>
    <cellStyle name="bottomtable 17 21" xfId="4763" xr:uid="{00000000-0005-0000-0000-0000A6760000}"/>
    <cellStyle name="bottomtable 17 22" xfId="4764" xr:uid="{00000000-0005-0000-0000-0000A7760000}"/>
    <cellStyle name="bottomtable 17 23" xfId="4765" xr:uid="{00000000-0005-0000-0000-0000A8760000}"/>
    <cellStyle name="bottomtable 17 24" xfId="4766" xr:uid="{00000000-0005-0000-0000-0000A9760000}"/>
    <cellStyle name="bottomtable 17 25" xfId="4767" xr:uid="{00000000-0005-0000-0000-0000AA760000}"/>
    <cellStyle name="bottomtable 17 26" xfId="4768" xr:uid="{00000000-0005-0000-0000-0000AB760000}"/>
    <cellStyle name="bottomtable 17 27" xfId="4769" xr:uid="{00000000-0005-0000-0000-0000AC760000}"/>
    <cellStyle name="bottomtable 17 28" xfId="4770" xr:uid="{00000000-0005-0000-0000-0000AD760000}"/>
    <cellStyle name="bottomtable 17 3" xfId="3470" xr:uid="{00000000-0005-0000-0000-0000AE760000}"/>
    <cellStyle name="bottomtable 17 4" xfId="3471" xr:uid="{00000000-0005-0000-0000-0000AF760000}"/>
    <cellStyle name="bottomtable 17 5" xfId="3472" xr:uid="{00000000-0005-0000-0000-0000B0760000}"/>
    <cellStyle name="bottomtable 17 6" xfId="3473" xr:uid="{00000000-0005-0000-0000-0000B1760000}"/>
    <cellStyle name="bottomtable 17 7" xfId="3474" xr:uid="{00000000-0005-0000-0000-0000B2760000}"/>
    <cellStyle name="bottomtable 17 8" xfId="3475" xr:uid="{00000000-0005-0000-0000-0000B3760000}"/>
    <cellStyle name="bottomtable 17 9" xfId="3476" xr:uid="{00000000-0005-0000-0000-0000B4760000}"/>
    <cellStyle name="bottomtable 18" xfId="3477" xr:uid="{00000000-0005-0000-0000-0000B5760000}"/>
    <cellStyle name="bottomtable 18 10" xfId="3478" xr:uid="{00000000-0005-0000-0000-0000B6760000}"/>
    <cellStyle name="bottomtable 18 11" xfId="3479" xr:uid="{00000000-0005-0000-0000-0000B7760000}"/>
    <cellStyle name="bottomtable 18 12" xfId="3480" xr:uid="{00000000-0005-0000-0000-0000B8760000}"/>
    <cellStyle name="bottomtable 18 13" xfId="3481" xr:uid="{00000000-0005-0000-0000-0000B9760000}"/>
    <cellStyle name="bottomtable 18 14" xfId="3482" xr:uid="{00000000-0005-0000-0000-0000BA760000}"/>
    <cellStyle name="bottomtable 18 15" xfId="3483" xr:uid="{00000000-0005-0000-0000-0000BB760000}"/>
    <cellStyle name="bottomtable 18 16" xfId="3484" xr:uid="{00000000-0005-0000-0000-0000BC760000}"/>
    <cellStyle name="bottomtable 18 17" xfId="3485" xr:uid="{00000000-0005-0000-0000-0000BD760000}"/>
    <cellStyle name="bottomtable 18 18" xfId="3486" xr:uid="{00000000-0005-0000-0000-0000BE760000}"/>
    <cellStyle name="bottomtable 18 19" xfId="4771" xr:uid="{00000000-0005-0000-0000-0000BF760000}"/>
    <cellStyle name="bottomtable 18 2" xfId="3487" xr:uid="{00000000-0005-0000-0000-0000C0760000}"/>
    <cellStyle name="bottomtable 18 20" xfId="4772" xr:uid="{00000000-0005-0000-0000-0000C1760000}"/>
    <cellStyle name="bottomtable 18 21" xfId="4773" xr:uid="{00000000-0005-0000-0000-0000C2760000}"/>
    <cellStyle name="bottomtable 18 22" xfId="4774" xr:uid="{00000000-0005-0000-0000-0000C3760000}"/>
    <cellStyle name="bottomtable 18 23" xfId="4775" xr:uid="{00000000-0005-0000-0000-0000C4760000}"/>
    <cellStyle name="bottomtable 18 24" xfId="4776" xr:uid="{00000000-0005-0000-0000-0000C5760000}"/>
    <cellStyle name="bottomtable 18 25" xfId="4777" xr:uid="{00000000-0005-0000-0000-0000C6760000}"/>
    <cellStyle name="bottomtable 18 26" xfId="4778" xr:uid="{00000000-0005-0000-0000-0000C7760000}"/>
    <cellStyle name="bottomtable 18 27" xfId="4779" xr:uid="{00000000-0005-0000-0000-0000C8760000}"/>
    <cellStyle name="bottomtable 18 28" xfId="4780" xr:uid="{00000000-0005-0000-0000-0000C9760000}"/>
    <cellStyle name="bottomtable 18 3" xfId="3488" xr:uid="{00000000-0005-0000-0000-0000CA760000}"/>
    <cellStyle name="bottomtable 18 4" xfId="3489" xr:uid="{00000000-0005-0000-0000-0000CB760000}"/>
    <cellStyle name="bottomtable 18 5" xfId="3490" xr:uid="{00000000-0005-0000-0000-0000CC760000}"/>
    <cellStyle name="bottomtable 18 6" xfId="3491" xr:uid="{00000000-0005-0000-0000-0000CD760000}"/>
    <cellStyle name="bottomtable 18 7" xfId="3492" xr:uid="{00000000-0005-0000-0000-0000CE760000}"/>
    <cellStyle name="bottomtable 18 8" xfId="3493" xr:uid="{00000000-0005-0000-0000-0000CF760000}"/>
    <cellStyle name="bottomtable 18 9" xfId="3494" xr:uid="{00000000-0005-0000-0000-0000D0760000}"/>
    <cellStyle name="bottomtable 19" xfId="3495" xr:uid="{00000000-0005-0000-0000-0000D1760000}"/>
    <cellStyle name="bottomtable 19 10" xfId="3496" xr:uid="{00000000-0005-0000-0000-0000D2760000}"/>
    <cellStyle name="bottomtable 19 11" xfId="3497" xr:uid="{00000000-0005-0000-0000-0000D3760000}"/>
    <cellStyle name="bottomtable 19 12" xfId="3498" xr:uid="{00000000-0005-0000-0000-0000D4760000}"/>
    <cellStyle name="bottomtable 19 13" xfId="3499" xr:uid="{00000000-0005-0000-0000-0000D5760000}"/>
    <cellStyle name="bottomtable 19 14" xfId="3500" xr:uid="{00000000-0005-0000-0000-0000D6760000}"/>
    <cellStyle name="bottomtable 19 15" xfId="3501" xr:uid="{00000000-0005-0000-0000-0000D7760000}"/>
    <cellStyle name="bottomtable 19 16" xfId="3502" xr:uid="{00000000-0005-0000-0000-0000D8760000}"/>
    <cellStyle name="bottomtable 19 17" xfId="3503" xr:uid="{00000000-0005-0000-0000-0000D9760000}"/>
    <cellStyle name="bottomtable 19 18" xfId="3504" xr:uid="{00000000-0005-0000-0000-0000DA760000}"/>
    <cellStyle name="bottomtable 19 19" xfId="4781" xr:uid="{00000000-0005-0000-0000-0000DB760000}"/>
    <cellStyle name="bottomtable 19 2" xfId="3505" xr:uid="{00000000-0005-0000-0000-0000DC760000}"/>
    <cellStyle name="bottomtable 19 20" xfId="4782" xr:uid="{00000000-0005-0000-0000-0000DD760000}"/>
    <cellStyle name="bottomtable 19 21" xfId="4783" xr:uid="{00000000-0005-0000-0000-0000DE760000}"/>
    <cellStyle name="bottomtable 19 22" xfId="4784" xr:uid="{00000000-0005-0000-0000-0000DF760000}"/>
    <cellStyle name="bottomtable 19 23" xfId="4785" xr:uid="{00000000-0005-0000-0000-0000E0760000}"/>
    <cellStyle name="bottomtable 19 24" xfId="4786" xr:uid="{00000000-0005-0000-0000-0000E1760000}"/>
    <cellStyle name="bottomtable 19 25" xfId="4787" xr:uid="{00000000-0005-0000-0000-0000E2760000}"/>
    <cellStyle name="bottomtable 19 26" xfId="4788" xr:uid="{00000000-0005-0000-0000-0000E3760000}"/>
    <cellStyle name="bottomtable 19 27" xfId="4789" xr:uid="{00000000-0005-0000-0000-0000E4760000}"/>
    <cellStyle name="bottomtable 19 28" xfId="4790" xr:uid="{00000000-0005-0000-0000-0000E5760000}"/>
    <cellStyle name="bottomtable 19 3" xfId="3506" xr:uid="{00000000-0005-0000-0000-0000E6760000}"/>
    <cellStyle name="bottomtable 19 4" xfId="3507" xr:uid="{00000000-0005-0000-0000-0000E7760000}"/>
    <cellStyle name="bottomtable 19 5" xfId="3508" xr:uid="{00000000-0005-0000-0000-0000E8760000}"/>
    <cellStyle name="bottomtable 19 6" xfId="3509" xr:uid="{00000000-0005-0000-0000-0000E9760000}"/>
    <cellStyle name="bottomtable 19 7" xfId="3510" xr:uid="{00000000-0005-0000-0000-0000EA760000}"/>
    <cellStyle name="bottomtable 19 8" xfId="3511" xr:uid="{00000000-0005-0000-0000-0000EB760000}"/>
    <cellStyle name="bottomtable 19 9" xfId="3512" xr:uid="{00000000-0005-0000-0000-0000EC760000}"/>
    <cellStyle name="bottomtable 2" xfId="3332" xr:uid="{00000000-0005-0000-0000-0000ED760000}"/>
    <cellStyle name="bottomtable 2 10" xfId="3514" xr:uid="{00000000-0005-0000-0000-0000EE760000}"/>
    <cellStyle name="bottomtable 2 11" xfId="3515" xr:uid="{00000000-0005-0000-0000-0000EF760000}"/>
    <cellStyle name="bottomtable 2 12" xfId="3516" xr:uid="{00000000-0005-0000-0000-0000F0760000}"/>
    <cellStyle name="bottomtable 2 13" xfId="3517" xr:uid="{00000000-0005-0000-0000-0000F1760000}"/>
    <cellStyle name="bottomtable 2 14" xfId="3518" xr:uid="{00000000-0005-0000-0000-0000F2760000}"/>
    <cellStyle name="bottomtable 2 15" xfId="3519" xr:uid="{00000000-0005-0000-0000-0000F3760000}"/>
    <cellStyle name="bottomtable 2 16" xfId="3520" xr:uid="{00000000-0005-0000-0000-0000F4760000}"/>
    <cellStyle name="bottomtable 2 17" xfId="3521" xr:uid="{00000000-0005-0000-0000-0000F5760000}"/>
    <cellStyle name="bottomtable 2 18" xfId="3522" xr:uid="{00000000-0005-0000-0000-0000F6760000}"/>
    <cellStyle name="bottomtable 2 19" xfId="4791" xr:uid="{00000000-0005-0000-0000-0000F7760000}"/>
    <cellStyle name="bottomtable 2 2" xfId="3523" xr:uid="{00000000-0005-0000-0000-0000F8760000}"/>
    <cellStyle name="bottomtable 2 2 10" xfId="4792" xr:uid="{00000000-0005-0000-0000-0000F9760000}"/>
    <cellStyle name="bottomtable 2 2 11" xfId="4793" xr:uid="{00000000-0005-0000-0000-0000FA760000}"/>
    <cellStyle name="bottomtable 2 2 12" xfId="4794" xr:uid="{00000000-0005-0000-0000-0000FB760000}"/>
    <cellStyle name="bottomtable 2 2 13" xfId="4795" xr:uid="{00000000-0005-0000-0000-0000FC760000}"/>
    <cellStyle name="bottomtable 2 2 14" xfId="4796" xr:uid="{00000000-0005-0000-0000-0000FD760000}"/>
    <cellStyle name="bottomtable 2 2 2" xfId="4797" xr:uid="{00000000-0005-0000-0000-0000FE760000}"/>
    <cellStyle name="bottomtable 2 2 2 2" xfId="4798" xr:uid="{00000000-0005-0000-0000-0000FF760000}"/>
    <cellStyle name="bottomtable 2 2 2 3" xfId="4799" xr:uid="{00000000-0005-0000-0000-000000770000}"/>
    <cellStyle name="bottomtable 2 2 2 4" xfId="4800" xr:uid="{00000000-0005-0000-0000-000001770000}"/>
    <cellStyle name="bottomtable 2 2 2 5" xfId="4801" xr:uid="{00000000-0005-0000-0000-000002770000}"/>
    <cellStyle name="bottomtable 2 2 2 6" xfId="4802" xr:uid="{00000000-0005-0000-0000-000003770000}"/>
    <cellStyle name="bottomtable 2 2 3" xfId="4803" xr:uid="{00000000-0005-0000-0000-000004770000}"/>
    <cellStyle name="bottomtable 2 2 4" xfId="4804" xr:uid="{00000000-0005-0000-0000-000005770000}"/>
    <cellStyle name="bottomtable 2 2 5" xfId="4805" xr:uid="{00000000-0005-0000-0000-000006770000}"/>
    <cellStyle name="bottomtable 2 2 6" xfId="4806" xr:uid="{00000000-0005-0000-0000-000007770000}"/>
    <cellStyle name="bottomtable 2 2 7" xfId="4807" xr:uid="{00000000-0005-0000-0000-000008770000}"/>
    <cellStyle name="bottomtable 2 2 8" xfId="4808" xr:uid="{00000000-0005-0000-0000-000009770000}"/>
    <cellStyle name="bottomtable 2 2 9" xfId="4809" xr:uid="{00000000-0005-0000-0000-00000A770000}"/>
    <cellStyle name="bottomtable 2 20" xfId="4810" xr:uid="{00000000-0005-0000-0000-00000B770000}"/>
    <cellStyle name="bottomtable 2 21" xfId="4811" xr:uid="{00000000-0005-0000-0000-00000C770000}"/>
    <cellStyle name="bottomtable 2 22" xfId="4812" xr:uid="{00000000-0005-0000-0000-00000D770000}"/>
    <cellStyle name="bottomtable 2 23" xfId="4813" xr:uid="{00000000-0005-0000-0000-00000E770000}"/>
    <cellStyle name="bottomtable 2 24" xfId="4814" xr:uid="{00000000-0005-0000-0000-00000F770000}"/>
    <cellStyle name="bottomtable 2 24 2" xfId="4815" xr:uid="{00000000-0005-0000-0000-000010770000}"/>
    <cellStyle name="bottomtable 2 24 3" xfId="4816" xr:uid="{00000000-0005-0000-0000-000011770000}"/>
    <cellStyle name="bottomtable 2 24 4" xfId="4817" xr:uid="{00000000-0005-0000-0000-000012770000}"/>
    <cellStyle name="bottomtable 2 24 5" xfId="4818" xr:uid="{00000000-0005-0000-0000-000013770000}"/>
    <cellStyle name="bottomtable 2 24 6" xfId="4819" xr:uid="{00000000-0005-0000-0000-000014770000}"/>
    <cellStyle name="bottomtable 2 25" xfId="4820" xr:uid="{00000000-0005-0000-0000-000015770000}"/>
    <cellStyle name="bottomtable 2 26" xfId="4821" xr:uid="{00000000-0005-0000-0000-000016770000}"/>
    <cellStyle name="bottomtable 2 27" xfId="4822" xr:uid="{00000000-0005-0000-0000-000017770000}"/>
    <cellStyle name="bottomtable 2 28" xfId="4823" xr:uid="{00000000-0005-0000-0000-000018770000}"/>
    <cellStyle name="bottomtable 2 29" xfId="4824" xr:uid="{00000000-0005-0000-0000-000019770000}"/>
    <cellStyle name="bottomtable 2 3" xfId="3524" xr:uid="{00000000-0005-0000-0000-00001A770000}"/>
    <cellStyle name="bottomtable 2 3 10" xfId="4825" xr:uid="{00000000-0005-0000-0000-00001B770000}"/>
    <cellStyle name="bottomtable 2 3 11" xfId="4826" xr:uid="{00000000-0005-0000-0000-00001C770000}"/>
    <cellStyle name="bottomtable 2 3 12" xfId="4827" xr:uid="{00000000-0005-0000-0000-00001D770000}"/>
    <cellStyle name="bottomtable 2 3 13" xfId="4828" xr:uid="{00000000-0005-0000-0000-00001E770000}"/>
    <cellStyle name="bottomtable 2 3 14" xfId="4829" xr:uid="{00000000-0005-0000-0000-00001F770000}"/>
    <cellStyle name="bottomtable 2 3 2" xfId="4830" xr:uid="{00000000-0005-0000-0000-000020770000}"/>
    <cellStyle name="bottomtable 2 3 2 2" xfId="4831" xr:uid="{00000000-0005-0000-0000-000021770000}"/>
    <cellStyle name="bottomtable 2 3 2 3" xfId="4832" xr:uid="{00000000-0005-0000-0000-000022770000}"/>
    <cellStyle name="bottomtable 2 3 2 4" xfId="4833" xr:uid="{00000000-0005-0000-0000-000023770000}"/>
    <cellStyle name="bottomtable 2 3 2 5" xfId="4834" xr:uid="{00000000-0005-0000-0000-000024770000}"/>
    <cellStyle name="bottomtable 2 3 2 6" xfId="4835" xr:uid="{00000000-0005-0000-0000-000025770000}"/>
    <cellStyle name="bottomtable 2 3 3" xfId="4836" xr:uid="{00000000-0005-0000-0000-000026770000}"/>
    <cellStyle name="bottomtable 2 3 4" xfId="4837" xr:uid="{00000000-0005-0000-0000-000027770000}"/>
    <cellStyle name="bottomtable 2 3 5" xfId="4838" xr:uid="{00000000-0005-0000-0000-000028770000}"/>
    <cellStyle name="bottomtable 2 3 6" xfId="4839" xr:uid="{00000000-0005-0000-0000-000029770000}"/>
    <cellStyle name="bottomtable 2 3 7" xfId="4840" xr:uid="{00000000-0005-0000-0000-00002A770000}"/>
    <cellStyle name="bottomtable 2 3 8" xfId="4841" xr:uid="{00000000-0005-0000-0000-00002B770000}"/>
    <cellStyle name="bottomtable 2 3 9" xfId="4842" xr:uid="{00000000-0005-0000-0000-00002C770000}"/>
    <cellStyle name="bottomtable 2 30" xfId="4843" xr:uid="{00000000-0005-0000-0000-00002D770000}"/>
    <cellStyle name="bottomtable 2 31" xfId="42892" xr:uid="{00000000-0005-0000-0000-00002E770000}"/>
    <cellStyle name="bottomtable 2 32" xfId="42920" xr:uid="{00000000-0005-0000-0000-00002F770000}"/>
    <cellStyle name="bottomtable 2 33" xfId="42948" xr:uid="{00000000-0005-0000-0000-000030770000}"/>
    <cellStyle name="bottomtable 2 4" xfId="3525" xr:uid="{00000000-0005-0000-0000-000031770000}"/>
    <cellStyle name="bottomtable 2 4 10" xfId="4844" xr:uid="{00000000-0005-0000-0000-000032770000}"/>
    <cellStyle name="bottomtable 2 4 11" xfId="4845" xr:uid="{00000000-0005-0000-0000-000033770000}"/>
    <cellStyle name="bottomtable 2 4 12" xfId="4846" xr:uid="{00000000-0005-0000-0000-000034770000}"/>
    <cellStyle name="bottomtable 2 4 13" xfId="4847" xr:uid="{00000000-0005-0000-0000-000035770000}"/>
    <cellStyle name="bottomtable 2 4 14" xfId="4848" xr:uid="{00000000-0005-0000-0000-000036770000}"/>
    <cellStyle name="bottomtable 2 4 2" xfId="4849" xr:uid="{00000000-0005-0000-0000-000037770000}"/>
    <cellStyle name="bottomtable 2 4 2 2" xfId="4850" xr:uid="{00000000-0005-0000-0000-000038770000}"/>
    <cellStyle name="bottomtable 2 4 2 3" xfId="4851" xr:uid="{00000000-0005-0000-0000-000039770000}"/>
    <cellStyle name="bottomtable 2 4 2 4" xfId="4852" xr:uid="{00000000-0005-0000-0000-00003A770000}"/>
    <cellStyle name="bottomtable 2 4 2 5" xfId="4853" xr:uid="{00000000-0005-0000-0000-00003B770000}"/>
    <cellStyle name="bottomtable 2 4 2 6" xfId="4854" xr:uid="{00000000-0005-0000-0000-00003C770000}"/>
    <cellStyle name="bottomtable 2 4 3" xfId="4855" xr:uid="{00000000-0005-0000-0000-00003D770000}"/>
    <cellStyle name="bottomtable 2 4 4" xfId="4856" xr:uid="{00000000-0005-0000-0000-00003E770000}"/>
    <cellStyle name="bottomtable 2 4 5" xfId="4857" xr:uid="{00000000-0005-0000-0000-00003F770000}"/>
    <cellStyle name="bottomtable 2 4 6" xfId="4858" xr:uid="{00000000-0005-0000-0000-000040770000}"/>
    <cellStyle name="bottomtable 2 4 7" xfId="4859" xr:uid="{00000000-0005-0000-0000-000041770000}"/>
    <cellStyle name="bottomtable 2 4 8" xfId="4860" xr:uid="{00000000-0005-0000-0000-000042770000}"/>
    <cellStyle name="bottomtable 2 4 9" xfId="4861" xr:uid="{00000000-0005-0000-0000-000043770000}"/>
    <cellStyle name="bottomtable 2 5" xfId="3526" xr:uid="{00000000-0005-0000-0000-000044770000}"/>
    <cellStyle name="bottomtable 2 6" xfId="3527" xr:uid="{00000000-0005-0000-0000-000045770000}"/>
    <cellStyle name="bottomtable 2 7" xfId="3528" xr:uid="{00000000-0005-0000-0000-000046770000}"/>
    <cellStyle name="bottomtable 2 8" xfId="3529" xr:uid="{00000000-0005-0000-0000-000047770000}"/>
    <cellStyle name="bottomtable 2 9" xfId="3530" xr:uid="{00000000-0005-0000-0000-000048770000}"/>
    <cellStyle name="bottomtable 20" xfId="3531" xr:uid="{00000000-0005-0000-0000-000049770000}"/>
    <cellStyle name="bottomtable 20 10" xfId="3532" xr:uid="{00000000-0005-0000-0000-00004A770000}"/>
    <cellStyle name="bottomtable 20 11" xfId="3533" xr:uid="{00000000-0005-0000-0000-00004B770000}"/>
    <cellStyle name="bottomtable 20 12" xfId="3534" xr:uid="{00000000-0005-0000-0000-00004C770000}"/>
    <cellStyle name="bottomtable 20 13" xfId="3535" xr:uid="{00000000-0005-0000-0000-00004D770000}"/>
    <cellStyle name="bottomtable 20 14" xfId="3536" xr:uid="{00000000-0005-0000-0000-00004E770000}"/>
    <cellStyle name="bottomtable 20 15" xfId="3537" xr:uid="{00000000-0005-0000-0000-00004F770000}"/>
    <cellStyle name="bottomtable 20 16" xfId="3538" xr:uid="{00000000-0005-0000-0000-000050770000}"/>
    <cellStyle name="bottomtable 20 17" xfId="3539" xr:uid="{00000000-0005-0000-0000-000051770000}"/>
    <cellStyle name="bottomtable 20 18" xfId="3540" xr:uid="{00000000-0005-0000-0000-000052770000}"/>
    <cellStyle name="bottomtable 20 19" xfId="4862" xr:uid="{00000000-0005-0000-0000-000053770000}"/>
    <cellStyle name="bottomtable 20 2" xfId="3541" xr:uid="{00000000-0005-0000-0000-000054770000}"/>
    <cellStyle name="bottomtable 20 20" xfId="4863" xr:uid="{00000000-0005-0000-0000-000055770000}"/>
    <cellStyle name="bottomtable 20 21" xfId="4864" xr:uid="{00000000-0005-0000-0000-000056770000}"/>
    <cellStyle name="bottomtable 20 22" xfId="4865" xr:uid="{00000000-0005-0000-0000-000057770000}"/>
    <cellStyle name="bottomtable 20 23" xfId="4866" xr:uid="{00000000-0005-0000-0000-000058770000}"/>
    <cellStyle name="bottomtable 20 24" xfId="4867" xr:uid="{00000000-0005-0000-0000-000059770000}"/>
    <cellStyle name="bottomtable 20 25" xfId="4868" xr:uid="{00000000-0005-0000-0000-00005A770000}"/>
    <cellStyle name="bottomtable 20 26" xfId="4869" xr:uid="{00000000-0005-0000-0000-00005B770000}"/>
    <cellStyle name="bottomtable 20 27" xfId="4870" xr:uid="{00000000-0005-0000-0000-00005C770000}"/>
    <cellStyle name="bottomtable 20 28" xfId="4871" xr:uid="{00000000-0005-0000-0000-00005D770000}"/>
    <cellStyle name="bottomtable 20 3" xfId="3542" xr:uid="{00000000-0005-0000-0000-00005E770000}"/>
    <cellStyle name="bottomtable 20 4" xfId="3543" xr:uid="{00000000-0005-0000-0000-00005F770000}"/>
    <cellStyle name="bottomtable 20 5" xfId="3544" xr:uid="{00000000-0005-0000-0000-000060770000}"/>
    <cellStyle name="bottomtable 20 6" xfId="3545" xr:uid="{00000000-0005-0000-0000-000061770000}"/>
    <cellStyle name="bottomtable 20 7" xfId="3546" xr:uid="{00000000-0005-0000-0000-000062770000}"/>
    <cellStyle name="bottomtable 20 8" xfId="3547" xr:uid="{00000000-0005-0000-0000-000063770000}"/>
    <cellStyle name="bottomtable 20 9" xfId="3548" xr:uid="{00000000-0005-0000-0000-000064770000}"/>
    <cellStyle name="bottomtable 21" xfId="3549" xr:uid="{00000000-0005-0000-0000-000065770000}"/>
    <cellStyle name="bottomtable 21 10" xfId="3550" xr:uid="{00000000-0005-0000-0000-000066770000}"/>
    <cellStyle name="bottomtable 21 11" xfId="3551" xr:uid="{00000000-0005-0000-0000-000067770000}"/>
    <cellStyle name="bottomtable 21 12" xfId="3552" xr:uid="{00000000-0005-0000-0000-000068770000}"/>
    <cellStyle name="bottomtable 21 13" xfId="3553" xr:uid="{00000000-0005-0000-0000-000069770000}"/>
    <cellStyle name="bottomtable 21 14" xfId="3554" xr:uid="{00000000-0005-0000-0000-00006A770000}"/>
    <cellStyle name="bottomtable 21 15" xfId="3555" xr:uid="{00000000-0005-0000-0000-00006B770000}"/>
    <cellStyle name="bottomtable 21 16" xfId="3556" xr:uid="{00000000-0005-0000-0000-00006C770000}"/>
    <cellStyle name="bottomtable 21 17" xfId="3557" xr:uid="{00000000-0005-0000-0000-00006D770000}"/>
    <cellStyle name="bottomtable 21 18" xfId="3558" xr:uid="{00000000-0005-0000-0000-00006E770000}"/>
    <cellStyle name="bottomtable 21 19" xfId="4872" xr:uid="{00000000-0005-0000-0000-00006F770000}"/>
    <cellStyle name="bottomtable 21 2" xfId="3559" xr:uid="{00000000-0005-0000-0000-000070770000}"/>
    <cellStyle name="bottomtable 21 20" xfId="4873" xr:uid="{00000000-0005-0000-0000-000071770000}"/>
    <cellStyle name="bottomtable 21 21" xfId="4874" xr:uid="{00000000-0005-0000-0000-000072770000}"/>
    <cellStyle name="bottomtable 21 22" xfId="4875" xr:uid="{00000000-0005-0000-0000-000073770000}"/>
    <cellStyle name="bottomtable 21 23" xfId="4876" xr:uid="{00000000-0005-0000-0000-000074770000}"/>
    <cellStyle name="bottomtable 21 24" xfId="4877" xr:uid="{00000000-0005-0000-0000-000075770000}"/>
    <cellStyle name="bottomtable 21 25" xfId="4878" xr:uid="{00000000-0005-0000-0000-000076770000}"/>
    <cellStyle name="bottomtable 21 26" xfId="4879" xr:uid="{00000000-0005-0000-0000-000077770000}"/>
    <cellStyle name="bottomtable 21 27" xfId="4880" xr:uid="{00000000-0005-0000-0000-000078770000}"/>
    <cellStyle name="bottomtable 21 28" xfId="4881" xr:uid="{00000000-0005-0000-0000-000079770000}"/>
    <cellStyle name="bottomtable 21 3" xfId="3560" xr:uid="{00000000-0005-0000-0000-00007A770000}"/>
    <cellStyle name="bottomtable 21 4" xfId="3561" xr:uid="{00000000-0005-0000-0000-00007B770000}"/>
    <cellStyle name="bottomtable 21 5" xfId="3562" xr:uid="{00000000-0005-0000-0000-00007C770000}"/>
    <cellStyle name="bottomtable 21 6" xfId="3563" xr:uid="{00000000-0005-0000-0000-00007D770000}"/>
    <cellStyle name="bottomtable 21 7" xfId="3564" xr:uid="{00000000-0005-0000-0000-00007E770000}"/>
    <cellStyle name="bottomtable 21 8" xfId="3565" xr:uid="{00000000-0005-0000-0000-00007F770000}"/>
    <cellStyle name="bottomtable 21 9" xfId="3566" xr:uid="{00000000-0005-0000-0000-000080770000}"/>
    <cellStyle name="bottomtable 22" xfId="3567" xr:uid="{00000000-0005-0000-0000-000081770000}"/>
    <cellStyle name="bottomtable 22 10" xfId="3568" xr:uid="{00000000-0005-0000-0000-000082770000}"/>
    <cellStyle name="bottomtable 22 11" xfId="3569" xr:uid="{00000000-0005-0000-0000-000083770000}"/>
    <cellStyle name="bottomtable 22 12" xfId="3570" xr:uid="{00000000-0005-0000-0000-000084770000}"/>
    <cellStyle name="bottomtable 22 13" xfId="3571" xr:uid="{00000000-0005-0000-0000-000085770000}"/>
    <cellStyle name="bottomtable 22 14" xfId="3572" xr:uid="{00000000-0005-0000-0000-000086770000}"/>
    <cellStyle name="bottomtable 22 15" xfId="3573" xr:uid="{00000000-0005-0000-0000-000087770000}"/>
    <cellStyle name="bottomtable 22 16" xfId="3574" xr:uid="{00000000-0005-0000-0000-000088770000}"/>
    <cellStyle name="bottomtable 22 17" xfId="3575" xr:uid="{00000000-0005-0000-0000-000089770000}"/>
    <cellStyle name="bottomtable 22 18" xfId="3576" xr:uid="{00000000-0005-0000-0000-00008A770000}"/>
    <cellStyle name="bottomtable 22 19" xfId="4882" xr:uid="{00000000-0005-0000-0000-00008B770000}"/>
    <cellStyle name="bottomtable 22 2" xfId="3577" xr:uid="{00000000-0005-0000-0000-00008C770000}"/>
    <cellStyle name="bottomtable 22 20" xfId="4883" xr:uid="{00000000-0005-0000-0000-00008D770000}"/>
    <cellStyle name="bottomtable 22 21" xfId="4884" xr:uid="{00000000-0005-0000-0000-00008E770000}"/>
    <cellStyle name="bottomtable 22 22" xfId="4885" xr:uid="{00000000-0005-0000-0000-00008F770000}"/>
    <cellStyle name="bottomtable 22 23" xfId="4886" xr:uid="{00000000-0005-0000-0000-000090770000}"/>
    <cellStyle name="bottomtable 22 24" xfId="4887" xr:uid="{00000000-0005-0000-0000-000091770000}"/>
    <cellStyle name="bottomtable 22 25" xfId="4888" xr:uid="{00000000-0005-0000-0000-000092770000}"/>
    <cellStyle name="bottomtable 22 26" xfId="4889" xr:uid="{00000000-0005-0000-0000-000093770000}"/>
    <cellStyle name="bottomtable 22 27" xfId="4890" xr:uid="{00000000-0005-0000-0000-000094770000}"/>
    <cellStyle name="bottomtable 22 28" xfId="4891" xr:uid="{00000000-0005-0000-0000-000095770000}"/>
    <cellStyle name="bottomtable 22 3" xfId="3578" xr:uid="{00000000-0005-0000-0000-000096770000}"/>
    <cellStyle name="bottomtable 22 4" xfId="3579" xr:uid="{00000000-0005-0000-0000-000097770000}"/>
    <cellStyle name="bottomtable 22 5" xfId="3580" xr:uid="{00000000-0005-0000-0000-000098770000}"/>
    <cellStyle name="bottomtable 22 6" xfId="3581" xr:uid="{00000000-0005-0000-0000-000099770000}"/>
    <cellStyle name="bottomtable 22 7" xfId="3582" xr:uid="{00000000-0005-0000-0000-00009A770000}"/>
    <cellStyle name="bottomtable 22 8" xfId="3583" xr:uid="{00000000-0005-0000-0000-00009B770000}"/>
    <cellStyle name="bottomtable 22 9" xfId="3584" xr:uid="{00000000-0005-0000-0000-00009C770000}"/>
    <cellStyle name="bottomtable 23" xfId="3585" xr:uid="{00000000-0005-0000-0000-00009D770000}"/>
    <cellStyle name="bottomtable 23 10" xfId="3586" xr:uid="{00000000-0005-0000-0000-00009E770000}"/>
    <cellStyle name="bottomtable 23 11" xfId="3587" xr:uid="{00000000-0005-0000-0000-00009F770000}"/>
    <cellStyle name="bottomtable 23 12" xfId="3588" xr:uid="{00000000-0005-0000-0000-0000A0770000}"/>
    <cellStyle name="bottomtable 23 13" xfId="3589" xr:uid="{00000000-0005-0000-0000-0000A1770000}"/>
    <cellStyle name="bottomtable 23 14" xfId="3590" xr:uid="{00000000-0005-0000-0000-0000A2770000}"/>
    <cellStyle name="bottomtable 23 15" xfId="3591" xr:uid="{00000000-0005-0000-0000-0000A3770000}"/>
    <cellStyle name="bottomtable 23 16" xfId="3592" xr:uid="{00000000-0005-0000-0000-0000A4770000}"/>
    <cellStyle name="bottomtable 23 17" xfId="3593" xr:uid="{00000000-0005-0000-0000-0000A5770000}"/>
    <cellStyle name="bottomtable 23 18" xfId="3594" xr:uid="{00000000-0005-0000-0000-0000A6770000}"/>
    <cellStyle name="bottomtable 23 19" xfId="4892" xr:uid="{00000000-0005-0000-0000-0000A7770000}"/>
    <cellStyle name="bottomtable 23 2" xfId="3595" xr:uid="{00000000-0005-0000-0000-0000A8770000}"/>
    <cellStyle name="bottomtable 23 20" xfId="4893" xr:uid="{00000000-0005-0000-0000-0000A9770000}"/>
    <cellStyle name="bottomtable 23 21" xfId="4894" xr:uid="{00000000-0005-0000-0000-0000AA770000}"/>
    <cellStyle name="bottomtable 23 22" xfId="4895" xr:uid="{00000000-0005-0000-0000-0000AB770000}"/>
    <cellStyle name="bottomtable 23 23" xfId="4896" xr:uid="{00000000-0005-0000-0000-0000AC770000}"/>
    <cellStyle name="bottomtable 23 24" xfId="4897" xr:uid="{00000000-0005-0000-0000-0000AD770000}"/>
    <cellStyle name="bottomtable 23 25" xfId="4898" xr:uid="{00000000-0005-0000-0000-0000AE770000}"/>
    <cellStyle name="bottomtable 23 26" xfId="4899" xr:uid="{00000000-0005-0000-0000-0000AF770000}"/>
    <cellStyle name="bottomtable 23 27" xfId="4900" xr:uid="{00000000-0005-0000-0000-0000B0770000}"/>
    <cellStyle name="bottomtable 23 28" xfId="4901" xr:uid="{00000000-0005-0000-0000-0000B1770000}"/>
    <cellStyle name="bottomtable 23 3" xfId="3596" xr:uid="{00000000-0005-0000-0000-0000B2770000}"/>
    <cellStyle name="bottomtable 23 4" xfId="3597" xr:uid="{00000000-0005-0000-0000-0000B3770000}"/>
    <cellStyle name="bottomtable 23 5" xfId="3598" xr:uid="{00000000-0005-0000-0000-0000B4770000}"/>
    <cellStyle name="bottomtable 23 6" xfId="3599" xr:uid="{00000000-0005-0000-0000-0000B5770000}"/>
    <cellStyle name="bottomtable 23 7" xfId="3600" xr:uid="{00000000-0005-0000-0000-0000B6770000}"/>
    <cellStyle name="bottomtable 23 8" xfId="3601" xr:uid="{00000000-0005-0000-0000-0000B7770000}"/>
    <cellStyle name="bottomtable 23 9" xfId="3602" xr:uid="{00000000-0005-0000-0000-0000B8770000}"/>
    <cellStyle name="bottomtable 24" xfId="3603" xr:uid="{00000000-0005-0000-0000-0000B9770000}"/>
    <cellStyle name="bottomtable 24 10" xfId="3604" xr:uid="{00000000-0005-0000-0000-0000BA770000}"/>
    <cellStyle name="bottomtable 24 11" xfId="3605" xr:uid="{00000000-0005-0000-0000-0000BB770000}"/>
    <cellStyle name="bottomtable 24 12" xfId="3606" xr:uid="{00000000-0005-0000-0000-0000BC770000}"/>
    <cellStyle name="bottomtable 24 13" xfId="3607" xr:uid="{00000000-0005-0000-0000-0000BD770000}"/>
    <cellStyle name="bottomtable 24 14" xfId="3608" xr:uid="{00000000-0005-0000-0000-0000BE770000}"/>
    <cellStyle name="bottomtable 24 15" xfId="3609" xr:uid="{00000000-0005-0000-0000-0000BF770000}"/>
    <cellStyle name="bottomtable 24 16" xfId="3610" xr:uid="{00000000-0005-0000-0000-0000C0770000}"/>
    <cellStyle name="bottomtable 24 17" xfId="3611" xr:uid="{00000000-0005-0000-0000-0000C1770000}"/>
    <cellStyle name="bottomtable 24 18" xfId="3612" xr:uid="{00000000-0005-0000-0000-0000C2770000}"/>
    <cellStyle name="bottomtable 24 19" xfId="4902" xr:uid="{00000000-0005-0000-0000-0000C3770000}"/>
    <cellStyle name="bottomtable 24 2" xfId="3613" xr:uid="{00000000-0005-0000-0000-0000C4770000}"/>
    <cellStyle name="bottomtable 24 20" xfId="4903" xr:uid="{00000000-0005-0000-0000-0000C5770000}"/>
    <cellStyle name="bottomtable 24 21" xfId="4904" xr:uid="{00000000-0005-0000-0000-0000C6770000}"/>
    <cellStyle name="bottomtable 24 22" xfId="4905" xr:uid="{00000000-0005-0000-0000-0000C7770000}"/>
    <cellStyle name="bottomtable 24 23" xfId="4906" xr:uid="{00000000-0005-0000-0000-0000C8770000}"/>
    <cellStyle name="bottomtable 24 24" xfId="4907" xr:uid="{00000000-0005-0000-0000-0000C9770000}"/>
    <cellStyle name="bottomtable 24 25" xfId="4908" xr:uid="{00000000-0005-0000-0000-0000CA770000}"/>
    <cellStyle name="bottomtable 24 26" xfId="4909" xr:uid="{00000000-0005-0000-0000-0000CB770000}"/>
    <cellStyle name="bottomtable 24 27" xfId="4910" xr:uid="{00000000-0005-0000-0000-0000CC770000}"/>
    <cellStyle name="bottomtable 24 28" xfId="4911" xr:uid="{00000000-0005-0000-0000-0000CD770000}"/>
    <cellStyle name="bottomtable 24 3" xfId="3614" xr:uid="{00000000-0005-0000-0000-0000CE770000}"/>
    <cellStyle name="bottomtable 24 4" xfId="3615" xr:uid="{00000000-0005-0000-0000-0000CF770000}"/>
    <cellStyle name="bottomtable 24 5" xfId="3616" xr:uid="{00000000-0005-0000-0000-0000D0770000}"/>
    <cellStyle name="bottomtable 24 6" xfId="3617" xr:uid="{00000000-0005-0000-0000-0000D1770000}"/>
    <cellStyle name="bottomtable 24 7" xfId="3618" xr:uid="{00000000-0005-0000-0000-0000D2770000}"/>
    <cellStyle name="bottomtable 24 8" xfId="3619" xr:uid="{00000000-0005-0000-0000-0000D3770000}"/>
    <cellStyle name="bottomtable 24 9" xfId="3620" xr:uid="{00000000-0005-0000-0000-0000D4770000}"/>
    <cellStyle name="bottomtable 25" xfId="3621" xr:uid="{00000000-0005-0000-0000-0000D5770000}"/>
    <cellStyle name="bottomtable 25 10" xfId="3622" xr:uid="{00000000-0005-0000-0000-0000D6770000}"/>
    <cellStyle name="bottomtable 25 11" xfId="3623" xr:uid="{00000000-0005-0000-0000-0000D7770000}"/>
    <cellStyle name="bottomtable 25 12" xfId="3624" xr:uid="{00000000-0005-0000-0000-0000D8770000}"/>
    <cellStyle name="bottomtable 25 13" xfId="3625" xr:uid="{00000000-0005-0000-0000-0000D9770000}"/>
    <cellStyle name="bottomtable 25 14" xfId="3626" xr:uid="{00000000-0005-0000-0000-0000DA770000}"/>
    <cellStyle name="bottomtable 25 15" xfId="3627" xr:uid="{00000000-0005-0000-0000-0000DB770000}"/>
    <cellStyle name="bottomtable 25 16" xfId="3628" xr:uid="{00000000-0005-0000-0000-0000DC770000}"/>
    <cellStyle name="bottomtable 25 17" xfId="3629" xr:uid="{00000000-0005-0000-0000-0000DD770000}"/>
    <cellStyle name="bottomtable 25 18" xfId="3630" xr:uid="{00000000-0005-0000-0000-0000DE770000}"/>
    <cellStyle name="bottomtable 25 19" xfId="4912" xr:uid="{00000000-0005-0000-0000-0000DF770000}"/>
    <cellStyle name="bottomtable 25 2" xfId="3631" xr:uid="{00000000-0005-0000-0000-0000E0770000}"/>
    <cellStyle name="bottomtable 25 20" xfId="4913" xr:uid="{00000000-0005-0000-0000-0000E1770000}"/>
    <cellStyle name="bottomtable 25 21" xfId="4914" xr:uid="{00000000-0005-0000-0000-0000E2770000}"/>
    <cellStyle name="bottomtable 25 22" xfId="4915" xr:uid="{00000000-0005-0000-0000-0000E3770000}"/>
    <cellStyle name="bottomtable 25 23" xfId="4916" xr:uid="{00000000-0005-0000-0000-0000E4770000}"/>
    <cellStyle name="bottomtable 25 24" xfId="4917" xr:uid="{00000000-0005-0000-0000-0000E5770000}"/>
    <cellStyle name="bottomtable 25 25" xfId="4918" xr:uid="{00000000-0005-0000-0000-0000E6770000}"/>
    <cellStyle name="bottomtable 25 26" xfId="4919" xr:uid="{00000000-0005-0000-0000-0000E7770000}"/>
    <cellStyle name="bottomtable 25 27" xfId="4920" xr:uid="{00000000-0005-0000-0000-0000E8770000}"/>
    <cellStyle name="bottomtable 25 28" xfId="4921" xr:uid="{00000000-0005-0000-0000-0000E9770000}"/>
    <cellStyle name="bottomtable 25 3" xfId="3632" xr:uid="{00000000-0005-0000-0000-0000EA770000}"/>
    <cellStyle name="bottomtable 25 4" xfId="3633" xr:uid="{00000000-0005-0000-0000-0000EB770000}"/>
    <cellStyle name="bottomtable 25 5" xfId="3634" xr:uid="{00000000-0005-0000-0000-0000EC770000}"/>
    <cellStyle name="bottomtable 25 6" xfId="3635" xr:uid="{00000000-0005-0000-0000-0000ED770000}"/>
    <cellStyle name="bottomtable 25 7" xfId="3636" xr:uid="{00000000-0005-0000-0000-0000EE770000}"/>
    <cellStyle name="bottomtable 25 8" xfId="3637" xr:uid="{00000000-0005-0000-0000-0000EF770000}"/>
    <cellStyle name="bottomtable 25 9" xfId="3638" xr:uid="{00000000-0005-0000-0000-0000F0770000}"/>
    <cellStyle name="bottomtable 26" xfId="3639" xr:uid="{00000000-0005-0000-0000-0000F1770000}"/>
    <cellStyle name="bottomtable 26 10" xfId="3640" xr:uid="{00000000-0005-0000-0000-0000F2770000}"/>
    <cellStyle name="bottomtable 26 11" xfId="3641" xr:uid="{00000000-0005-0000-0000-0000F3770000}"/>
    <cellStyle name="bottomtable 26 12" xfId="3642" xr:uid="{00000000-0005-0000-0000-0000F4770000}"/>
    <cellStyle name="bottomtable 26 13" xfId="3643" xr:uid="{00000000-0005-0000-0000-0000F5770000}"/>
    <cellStyle name="bottomtable 26 14" xfId="3644" xr:uid="{00000000-0005-0000-0000-0000F6770000}"/>
    <cellStyle name="bottomtable 26 15" xfId="3645" xr:uid="{00000000-0005-0000-0000-0000F7770000}"/>
    <cellStyle name="bottomtable 26 16" xfId="3646" xr:uid="{00000000-0005-0000-0000-0000F8770000}"/>
    <cellStyle name="bottomtable 26 17" xfId="3647" xr:uid="{00000000-0005-0000-0000-0000F9770000}"/>
    <cellStyle name="bottomtable 26 18" xfId="3648" xr:uid="{00000000-0005-0000-0000-0000FA770000}"/>
    <cellStyle name="bottomtable 26 19" xfId="4922" xr:uid="{00000000-0005-0000-0000-0000FB770000}"/>
    <cellStyle name="bottomtable 26 2" xfId="3649" xr:uid="{00000000-0005-0000-0000-0000FC770000}"/>
    <cellStyle name="bottomtable 26 20" xfId="4923" xr:uid="{00000000-0005-0000-0000-0000FD770000}"/>
    <cellStyle name="bottomtable 26 21" xfId="4924" xr:uid="{00000000-0005-0000-0000-0000FE770000}"/>
    <cellStyle name="bottomtable 26 22" xfId="4925" xr:uid="{00000000-0005-0000-0000-0000FF770000}"/>
    <cellStyle name="bottomtable 26 23" xfId="4926" xr:uid="{00000000-0005-0000-0000-000000780000}"/>
    <cellStyle name="bottomtable 26 24" xfId="4927" xr:uid="{00000000-0005-0000-0000-000001780000}"/>
    <cellStyle name="bottomtable 26 25" xfId="4928" xr:uid="{00000000-0005-0000-0000-000002780000}"/>
    <cellStyle name="bottomtable 26 26" xfId="4929" xr:uid="{00000000-0005-0000-0000-000003780000}"/>
    <cellStyle name="bottomtable 26 27" xfId="4930" xr:uid="{00000000-0005-0000-0000-000004780000}"/>
    <cellStyle name="bottomtable 26 28" xfId="4931" xr:uid="{00000000-0005-0000-0000-000005780000}"/>
    <cellStyle name="bottomtable 26 3" xfId="3650" xr:uid="{00000000-0005-0000-0000-000006780000}"/>
    <cellStyle name="bottomtable 26 4" xfId="3651" xr:uid="{00000000-0005-0000-0000-000007780000}"/>
    <cellStyle name="bottomtable 26 5" xfId="3652" xr:uid="{00000000-0005-0000-0000-000008780000}"/>
    <cellStyle name="bottomtable 26 6" xfId="3653" xr:uid="{00000000-0005-0000-0000-000009780000}"/>
    <cellStyle name="bottomtable 26 7" xfId="3654" xr:uid="{00000000-0005-0000-0000-00000A780000}"/>
    <cellStyle name="bottomtable 26 8" xfId="3655" xr:uid="{00000000-0005-0000-0000-00000B780000}"/>
    <cellStyle name="bottomtable 26 9" xfId="3656" xr:uid="{00000000-0005-0000-0000-00000C780000}"/>
    <cellStyle name="bottomtable 27" xfId="3657" xr:uid="{00000000-0005-0000-0000-00000D780000}"/>
    <cellStyle name="bottomtable 27 10" xfId="3658" xr:uid="{00000000-0005-0000-0000-00000E780000}"/>
    <cellStyle name="bottomtable 27 11" xfId="3659" xr:uid="{00000000-0005-0000-0000-00000F780000}"/>
    <cellStyle name="bottomtable 27 12" xfId="3660" xr:uid="{00000000-0005-0000-0000-000010780000}"/>
    <cellStyle name="bottomtable 27 13" xfId="3661" xr:uid="{00000000-0005-0000-0000-000011780000}"/>
    <cellStyle name="bottomtable 27 14" xfId="3662" xr:uid="{00000000-0005-0000-0000-000012780000}"/>
    <cellStyle name="bottomtable 27 15" xfId="3663" xr:uid="{00000000-0005-0000-0000-000013780000}"/>
    <cellStyle name="bottomtable 27 16" xfId="3664" xr:uid="{00000000-0005-0000-0000-000014780000}"/>
    <cellStyle name="bottomtable 27 17" xfId="3665" xr:uid="{00000000-0005-0000-0000-000015780000}"/>
    <cellStyle name="bottomtable 27 18" xfId="3666" xr:uid="{00000000-0005-0000-0000-000016780000}"/>
    <cellStyle name="bottomtable 27 19" xfId="4932" xr:uid="{00000000-0005-0000-0000-000017780000}"/>
    <cellStyle name="bottomtable 27 2" xfId="3667" xr:uid="{00000000-0005-0000-0000-000018780000}"/>
    <cellStyle name="bottomtable 27 20" xfId="4933" xr:uid="{00000000-0005-0000-0000-000019780000}"/>
    <cellStyle name="bottomtable 27 21" xfId="4934" xr:uid="{00000000-0005-0000-0000-00001A780000}"/>
    <cellStyle name="bottomtable 27 22" xfId="4935" xr:uid="{00000000-0005-0000-0000-00001B780000}"/>
    <cellStyle name="bottomtable 27 23" xfId="4936" xr:uid="{00000000-0005-0000-0000-00001C780000}"/>
    <cellStyle name="bottomtable 27 24" xfId="4937" xr:uid="{00000000-0005-0000-0000-00001D780000}"/>
    <cellStyle name="bottomtable 27 25" xfId="4938" xr:uid="{00000000-0005-0000-0000-00001E780000}"/>
    <cellStyle name="bottomtable 27 26" xfId="4939" xr:uid="{00000000-0005-0000-0000-00001F780000}"/>
    <cellStyle name="bottomtable 27 27" xfId="4940" xr:uid="{00000000-0005-0000-0000-000020780000}"/>
    <cellStyle name="bottomtable 27 28" xfId="4941" xr:uid="{00000000-0005-0000-0000-000021780000}"/>
    <cellStyle name="bottomtable 27 3" xfId="3668" xr:uid="{00000000-0005-0000-0000-000022780000}"/>
    <cellStyle name="bottomtable 27 4" xfId="3669" xr:uid="{00000000-0005-0000-0000-000023780000}"/>
    <cellStyle name="bottomtable 27 5" xfId="3670" xr:uid="{00000000-0005-0000-0000-000024780000}"/>
    <cellStyle name="bottomtable 27 6" xfId="3671" xr:uid="{00000000-0005-0000-0000-000025780000}"/>
    <cellStyle name="bottomtable 27 7" xfId="3672" xr:uid="{00000000-0005-0000-0000-000026780000}"/>
    <cellStyle name="bottomtable 27 8" xfId="3673" xr:uid="{00000000-0005-0000-0000-000027780000}"/>
    <cellStyle name="bottomtable 27 9" xfId="3674" xr:uid="{00000000-0005-0000-0000-000028780000}"/>
    <cellStyle name="bottomtable 28" xfId="3675" xr:uid="{00000000-0005-0000-0000-000029780000}"/>
    <cellStyle name="bottomtable 28 10" xfId="3676" xr:uid="{00000000-0005-0000-0000-00002A780000}"/>
    <cellStyle name="bottomtable 28 11" xfId="3677" xr:uid="{00000000-0005-0000-0000-00002B780000}"/>
    <cellStyle name="bottomtable 28 12" xfId="3678" xr:uid="{00000000-0005-0000-0000-00002C780000}"/>
    <cellStyle name="bottomtable 28 13" xfId="3679" xr:uid="{00000000-0005-0000-0000-00002D780000}"/>
    <cellStyle name="bottomtable 28 14" xfId="3680" xr:uid="{00000000-0005-0000-0000-00002E780000}"/>
    <cellStyle name="bottomtable 28 15" xfId="3681" xr:uid="{00000000-0005-0000-0000-00002F780000}"/>
    <cellStyle name="bottomtable 28 16" xfId="3682" xr:uid="{00000000-0005-0000-0000-000030780000}"/>
    <cellStyle name="bottomtable 28 17" xfId="3683" xr:uid="{00000000-0005-0000-0000-000031780000}"/>
    <cellStyle name="bottomtable 28 18" xfId="3684" xr:uid="{00000000-0005-0000-0000-000032780000}"/>
    <cellStyle name="bottomtable 28 19" xfId="4942" xr:uid="{00000000-0005-0000-0000-000033780000}"/>
    <cellStyle name="bottomtable 28 2" xfId="3685" xr:uid="{00000000-0005-0000-0000-000034780000}"/>
    <cellStyle name="bottomtable 28 20" xfId="4943" xr:uid="{00000000-0005-0000-0000-000035780000}"/>
    <cellStyle name="bottomtable 28 21" xfId="4944" xr:uid="{00000000-0005-0000-0000-000036780000}"/>
    <cellStyle name="bottomtable 28 22" xfId="4945" xr:uid="{00000000-0005-0000-0000-000037780000}"/>
    <cellStyle name="bottomtable 28 23" xfId="4946" xr:uid="{00000000-0005-0000-0000-000038780000}"/>
    <cellStyle name="bottomtable 28 24" xfId="4947" xr:uid="{00000000-0005-0000-0000-000039780000}"/>
    <cellStyle name="bottomtable 28 25" xfId="4948" xr:uid="{00000000-0005-0000-0000-00003A780000}"/>
    <cellStyle name="bottomtable 28 26" xfId="4949" xr:uid="{00000000-0005-0000-0000-00003B780000}"/>
    <cellStyle name="bottomtable 28 27" xfId="4950" xr:uid="{00000000-0005-0000-0000-00003C780000}"/>
    <cellStyle name="bottomtable 28 28" xfId="4951" xr:uid="{00000000-0005-0000-0000-00003D780000}"/>
    <cellStyle name="bottomtable 28 3" xfId="3686" xr:uid="{00000000-0005-0000-0000-00003E780000}"/>
    <cellStyle name="bottomtable 28 4" xfId="3687" xr:uid="{00000000-0005-0000-0000-00003F780000}"/>
    <cellStyle name="bottomtable 28 5" xfId="3688" xr:uid="{00000000-0005-0000-0000-000040780000}"/>
    <cellStyle name="bottomtable 28 6" xfId="3689" xr:uid="{00000000-0005-0000-0000-000041780000}"/>
    <cellStyle name="bottomtable 28 7" xfId="3690" xr:uid="{00000000-0005-0000-0000-000042780000}"/>
    <cellStyle name="bottomtable 28 8" xfId="3691" xr:uid="{00000000-0005-0000-0000-000043780000}"/>
    <cellStyle name="bottomtable 28 9" xfId="3692" xr:uid="{00000000-0005-0000-0000-000044780000}"/>
    <cellStyle name="bottomtable 29" xfId="3693" xr:uid="{00000000-0005-0000-0000-000045780000}"/>
    <cellStyle name="bottomtable 29 10" xfId="3694" xr:uid="{00000000-0005-0000-0000-000046780000}"/>
    <cellStyle name="bottomtable 29 11" xfId="3695" xr:uid="{00000000-0005-0000-0000-000047780000}"/>
    <cellStyle name="bottomtable 29 12" xfId="3696" xr:uid="{00000000-0005-0000-0000-000048780000}"/>
    <cellStyle name="bottomtable 29 13" xfId="3697" xr:uid="{00000000-0005-0000-0000-000049780000}"/>
    <cellStyle name="bottomtable 29 14" xfId="3698" xr:uid="{00000000-0005-0000-0000-00004A780000}"/>
    <cellStyle name="bottomtable 29 15" xfId="3699" xr:uid="{00000000-0005-0000-0000-00004B780000}"/>
    <cellStyle name="bottomtable 29 16" xfId="3700" xr:uid="{00000000-0005-0000-0000-00004C780000}"/>
    <cellStyle name="bottomtable 29 17" xfId="3701" xr:uid="{00000000-0005-0000-0000-00004D780000}"/>
    <cellStyle name="bottomtable 29 18" xfId="3702" xr:uid="{00000000-0005-0000-0000-00004E780000}"/>
    <cellStyle name="bottomtable 29 19" xfId="4952" xr:uid="{00000000-0005-0000-0000-00004F780000}"/>
    <cellStyle name="bottomtable 29 2" xfId="3703" xr:uid="{00000000-0005-0000-0000-000050780000}"/>
    <cellStyle name="bottomtable 29 20" xfId="4953" xr:uid="{00000000-0005-0000-0000-000051780000}"/>
    <cellStyle name="bottomtable 29 21" xfId="4954" xr:uid="{00000000-0005-0000-0000-000052780000}"/>
    <cellStyle name="bottomtable 29 22" xfId="4955" xr:uid="{00000000-0005-0000-0000-000053780000}"/>
    <cellStyle name="bottomtable 29 23" xfId="4956" xr:uid="{00000000-0005-0000-0000-000054780000}"/>
    <cellStyle name="bottomtable 29 24" xfId="4957" xr:uid="{00000000-0005-0000-0000-000055780000}"/>
    <cellStyle name="bottomtable 29 25" xfId="4958" xr:uid="{00000000-0005-0000-0000-000056780000}"/>
    <cellStyle name="bottomtable 29 26" xfId="4959" xr:uid="{00000000-0005-0000-0000-000057780000}"/>
    <cellStyle name="bottomtable 29 27" xfId="4960" xr:uid="{00000000-0005-0000-0000-000058780000}"/>
    <cellStyle name="bottomtable 29 28" xfId="4961" xr:uid="{00000000-0005-0000-0000-000059780000}"/>
    <cellStyle name="bottomtable 29 3" xfId="3704" xr:uid="{00000000-0005-0000-0000-00005A780000}"/>
    <cellStyle name="bottomtable 29 4" xfId="3705" xr:uid="{00000000-0005-0000-0000-00005B780000}"/>
    <cellStyle name="bottomtable 29 5" xfId="3706" xr:uid="{00000000-0005-0000-0000-00005C780000}"/>
    <cellStyle name="bottomtable 29 6" xfId="3707" xr:uid="{00000000-0005-0000-0000-00005D780000}"/>
    <cellStyle name="bottomtable 29 7" xfId="3708" xr:uid="{00000000-0005-0000-0000-00005E780000}"/>
    <cellStyle name="bottomtable 29 8" xfId="3709" xr:uid="{00000000-0005-0000-0000-00005F780000}"/>
    <cellStyle name="bottomtable 29 9" xfId="3710" xr:uid="{00000000-0005-0000-0000-000060780000}"/>
    <cellStyle name="bottomtable 3" xfId="3711" xr:uid="{00000000-0005-0000-0000-000061780000}"/>
    <cellStyle name="bottomtable 3 10" xfId="3712" xr:uid="{00000000-0005-0000-0000-000062780000}"/>
    <cellStyle name="bottomtable 3 11" xfId="3713" xr:uid="{00000000-0005-0000-0000-000063780000}"/>
    <cellStyle name="bottomtable 3 12" xfId="3714" xr:uid="{00000000-0005-0000-0000-000064780000}"/>
    <cellStyle name="bottomtable 3 13" xfId="3715" xr:uid="{00000000-0005-0000-0000-000065780000}"/>
    <cellStyle name="bottomtable 3 14" xfId="3716" xr:uid="{00000000-0005-0000-0000-000066780000}"/>
    <cellStyle name="bottomtable 3 15" xfId="3717" xr:uid="{00000000-0005-0000-0000-000067780000}"/>
    <cellStyle name="bottomtable 3 16" xfId="3718" xr:uid="{00000000-0005-0000-0000-000068780000}"/>
    <cellStyle name="bottomtable 3 17" xfId="3719" xr:uid="{00000000-0005-0000-0000-000069780000}"/>
    <cellStyle name="bottomtable 3 18" xfId="3720" xr:uid="{00000000-0005-0000-0000-00006A780000}"/>
    <cellStyle name="bottomtable 3 19" xfId="4962" xr:uid="{00000000-0005-0000-0000-00006B780000}"/>
    <cellStyle name="bottomtable 3 2" xfId="3721" xr:uid="{00000000-0005-0000-0000-00006C780000}"/>
    <cellStyle name="bottomtable 3 2 10" xfId="4963" xr:uid="{00000000-0005-0000-0000-00006D780000}"/>
    <cellStyle name="bottomtable 3 2 11" xfId="4964" xr:uid="{00000000-0005-0000-0000-00006E780000}"/>
    <cellStyle name="bottomtable 3 2 12" xfId="4965" xr:uid="{00000000-0005-0000-0000-00006F780000}"/>
    <cellStyle name="bottomtable 3 2 13" xfId="4966" xr:uid="{00000000-0005-0000-0000-000070780000}"/>
    <cellStyle name="bottomtable 3 2 14" xfId="4967" xr:uid="{00000000-0005-0000-0000-000071780000}"/>
    <cellStyle name="bottomtable 3 2 2" xfId="4968" xr:uid="{00000000-0005-0000-0000-000072780000}"/>
    <cellStyle name="bottomtable 3 2 2 2" xfId="4969" xr:uid="{00000000-0005-0000-0000-000073780000}"/>
    <cellStyle name="bottomtable 3 2 2 3" xfId="4970" xr:uid="{00000000-0005-0000-0000-000074780000}"/>
    <cellStyle name="bottomtable 3 2 2 4" xfId="4971" xr:uid="{00000000-0005-0000-0000-000075780000}"/>
    <cellStyle name="bottomtable 3 2 2 5" xfId="4972" xr:uid="{00000000-0005-0000-0000-000076780000}"/>
    <cellStyle name="bottomtable 3 2 2 6" xfId="4973" xr:uid="{00000000-0005-0000-0000-000077780000}"/>
    <cellStyle name="bottomtable 3 2 3" xfId="4974" xr:uid="{00000000-0005-0000-0000-000078780000}"/>
    <cellStyle name="bottomtable 3 2 4" xfId="4975" xr:uid="{00000000-0005-0000-0000-000079780000}"/>
    <cellStyle name="bottomtable 3 2 5" xfId="4976" xr:uid="{00000000-0005-0000-0000-00007A780000}"/>
    <cellStyle name="bottomtable 3 2 6" xfId="4977" xr:uid="{00000000-0005-0000-0000-00007B780000}"/>
    <cellStyle name="bottomtable 3 2 7" xfId="4978" xr:uid="{00000000-0005-0000-0000-00007C780000}"/>
    <cellStyle name="bottomtable 3 2 8" xfId="4979" xr:uid="{00000000-0005-0000-0000-00007D780000}"/>
    <cellStyle name="bottomtable 3 2 9" xfId="4980" xr:uid="{00000000-0005-0000-0000-00007E780000}"/>
    <cellStyle name="bottomtable 3 20" xfId="4981" xr:uid="{00000000-0005-0000-0000-00007F780000}"/>
    <cellStyle name="bottomtable 3 21" xfId="4982" xr:uid="{00000000-0005-0000-0000-000080780000}"/>
    <cellStyle name="bottomtable 3 22" xfId="4983" xr:uid="{00000000-0005-0000-0000-000081780000}"/>
    <cellStyle name="bottomtable 3 23" xfId="4984" xr:uid="{00000000-0005-0000-0000-000082780000}"/>
    <cellStyle name="bottomtable 3 24" xfId="4985" xr:uid="{00000000-0005-0000-0000-000083780000}"/>
    <cellStyle name="bottomtable 3 24 2" xfId="4986" xr:uid="{00000000-0005-0000-0000-000084780000}"/>
    <cellStyle name="bottomtable 3 24 3" xfId="4987" xr:uid="{00000000-0005-0000-0000-000085780000}"/>
    <cellStyle name="bottomtable 3 24 4" xfId="4988" xr:uid="{00000000-0005-0000-0000-000086780000}"/>
    <cellStyle name="bottomtable 3 24 5" xfId="4989" xr:uid="{00000000-0005-0000-0000-000087780000}"/>
    <cellStyle name="bottomtable 3 24 6" xfId="4990" xr:uid="{00000000-0005-0000-0000-000088780000}"/>
    <cellStyle name="bottomtable 3 25" xfId="4991" xr:uid="{00000000-0005-0000-0000-000089780000}"/>
    <cellStyle name="bottomtable 3 26" xfId="4992" xr:uid="{00000000-0005-0000-0000-00008A780000}"/>
    <cellStyle name="bottomtable 3 27" xfId="4993" xr:uid="{00000000-0005-0000-0000-00008B780000}"/>
    <cellStyle name="bottomtable 3 28" xfId="4994" xr:uid="{00000000-0005-0000-0000-00008C780000}"/>
    <cellStyle name="bottomtable 3 29" xfId="4995" xr:uid="{00000000-0005-0000-0000-00008D780000}"/>
    <cellStyle name="bottomtable 3 3" xfId="3722" xr:uid="{00000000-0005-0000-0000-00008E780000}"/>
    <cellStyle name="bottomtable 3 3 10" xfId="4996" xr:uid="{00000000-0005-0000-0000-00008F780000}"/>
    <cellStyle name="bottomtable 3 3 11" xfId="4997" xr:uid="{00000000-0005-0000-0000-000090780000}"/>
    <cellStyle name="bottomtable 3 3 12" xfId="4998" xr:uid="{00000000-0005-0000-0000-000091780000}"/>
    <cellStyle name="bottomtable 3 3 13" xfId="4999" xr:uid="{00000000-0005-0000-0000-000092780000}"/>
    <cellStyle name="bottomtable 3 3 14" xfId="5000" xr:uid="{00000000-0005-0000-0000-000093780000}"/>
    <cellStyle name="bottomtable 3 3 2" xfId="5001" xr:uid="{00000000-0005-0000-0000-000094780000}"/>
    <cellStyle name="bottomtable 3 3 2 2" xfId="5002" xr:uid="{00000000-0005-0000-0000-000095780000}"/>
    <cellStyle name="bottomtable 3 3 2 3" xfId="5003" xr:uid="{00000000-0005-0000-0000-000096780000}"/>
    <cellStyle name="bottomtable 3 3 2 4" xfId="5004" xr:uid="{00000000-0005-0000-0000-000097780000}"/>
    <cellStyle name="bottomtable 3 3 2 5" xfId="5005" xr:uid="{00000000-0005-0000-0000-000098780000}"/>
    <cellStyle name="bottomtable 3 3 2 6" xfId="5006" xr:uid="{00000000-0005-0000-0000-000099780000}"/>
    <cellStyle name="bottomtable 3 3 3" xfId="5007" xr:uid="{00000000-0005-0000-0000-00009A780000}"/>
    <cellStyle name="bottomtable 3 3 4" xfId="5008" xr:uid="{00000000-0005-0000-0000-00009B780000}"/>
    <cellStyle name="bottomtable 3 3 5" xfId="5009" xr:uid="{00000000-0005-0000-0000-00009C780000}"/>
    <cellStyle name="bottomtable 3 3 6" xfId="5010" xr:uid="{00000000-0005-0000-0000-00009D780000}"/>
    <cellStyle name="bottomtable 3 3 7" xfId="5011" xr:uid="{00000000-0005-0000-0000-00009E780000}"/>
    <cellStyle name="bottomtable 3 3 8" xfId="5012" xr:uid="{00000000-0005-0000-0000-00009F780000}"/>
    <cellStyle name="bottomtable 3 3 9" xfId="5013" xr:uid="{00000000-0005-0000-0000-0000A0780000}"/>
    <cellStyle name="bottomtable 3 30" xfId="5014" xr:uid="{00000000-0005-0000-0000-0000A1780000}"/>
    <cellStyle name="bottomtable 3 4" xfId="3723" xr:uid="{00000000-0005-0000-0000-0000A2780000}"/>
    <cellStyle name="bottomtable 3 4 10" xfId="5015" xr:uid="{00000000-0005-0000-0000-0000A3780000}"/>
    <cellStyle name="bottomtable 3 4 11" xfId="5016" xr:uid="{00000000-0005-0000-0000-0000A4780000}"/>
    <cellStyle name="bottomtable 3 4 12" xfId="5017" xr:uid="{00000000-0005-0000-0000-0000A5780000}"/>
    <cellStyle name="bottomtable 3 4 13" xfId="5018" xr:uid="{00000000-0005-0000-0000-0000A6780000}"/>
    <cellStyle name="bottomtable 3 4 14" xfId="5019" xr:uid="{00000000-0005-0000-0000-0000A7780000}"/>
    <cellStyle name="bottomtable 3 4 2" xfId="5020" xr:uid="{00000000-0005-0000-0000-0000A8780000}"/>
    <cellStyle name="bottomtable 3 4 2 2" xfId="5021" xr:uid="{00000000-0005-0000-0000-0000A9780000}"/>
    <cellStyle name="bottomtable 3 4 2 3" xfId="5022" xr:uid="{00000000-0005-0000-0000-0000AA780000}"/>
    <cellStyle name="bottomtable 3 4 2 4" xfId="5023" xr:uid="{00000000-0005-0000-0000-0000AB780000}"/>
    <cellStyle name="bottomtable 3 4 2 5" xfId="5024" xr:uid="{00000000-0005-0000-0000-0000AC780000}"/>
    <cellStyle name="bottomtable 3 4 2 6" xfId="5025" xr:uid="{00000000-0005-0000-0000-0000AD780000}"/>
    <cellStyle name="bottomtable 3 4 3" xfId="5026" xr:uid="{00000000-0005-0000-0000-0000AE780000}"/>
    <cellStyle name="bottomtable 3 4 4" xfId="5027" xr:uid="{00000000-0005-0000-0000-0000AF780000}"/>
    <cellStyle name="bottomtable 3 4 5" xfId="5028" xr:uid="{00000000-0005-0000-0000-0000B0780000}"/>
    <cellStyle name="bottomtable 3 4 6" xfId="5029" xr:uid="{00000000-0005-0000-0000-0000B1780000}"/>
    <cellStyle name="bottomtable 3 4 7" xfId="5030" xr:uid="{00000000-0005-0000-0000-0000B2780000}"/>
    <cellStyle name="bottomtable 3 4 8" xfId="5031" xr:uid="{00000000-0005-0000-0000-0000B3780000}"/>
    <cellStyle name="bottomtable 3 4 9" xfId="5032" xr:uid="{00000000-0005-0000-0000-0000B4780000}"/>
    <cellStyle name="bottomtable 3 5" xfId="3724" xr:uid="{00000000-0005-0000-0000-0000B5780000}"/>
    <cellStyle name="bottomtable 3 6" xfId="3725" xr:uid="{00000000-0005-0000-0000-0000B6780000}"/>
    <cellStyle name="bottomtable 3 7" xfId="3726" xr:uid="{00000000-0005-0000-0000-0000B7780000}"/>
    <cellStyle name="bottomtable 3 8" xfId="3727" xr:uid="{00000000-0005-0000-0000-0000B8780000}"/>
    <cellStyle name="bottomtable 3 9" xfId="3728" xr:uid="{00000000-0005-0000-0000-0000B9780000}"/>
    <cellStyle name="bottomtable 30" xfId="3729" xr:uid="{00000000-0005-0000-0000-0000BA780000}"/>
    <cellStyle name="bottomtable 30 10" xfId="3730" xr:uid="{00000000-0005-0000-0000-0000BB780000}"/>
    <cellStyle name="bottomtable 30 11" xfId="3731" xr:uid="{00000000-0005-0000-0000-0000BC780000}"/>
    <cellStyle name="bottomtable 30 12" xfId="3732" xr:uid="{00000000-0005-0000-0000-0000BD780000}"/>
    <cellStyle name="bottomtable 30 13" xfId="3733" xr:uid="{00000000-0005-0000-0000-0000BE780000}"/>
    <cellStyle name="bottomtable 30 14" xfId="3734" xr:uid="{00000000-0005-0000-0000-0000BF780000}"/>
    <cellStyle name="bottomtable 30 15" xfId="3735" xr:uid="{00000000-0005-0000-0000-0000C0780000}"/>
    <cellStyle name="bottomtable 30 16" xfId="3736" xr:uid="{00000000-0005-0000-0000-0000C1780000}"/>
    <cellStyle name="bottomtable 30 17" xfId="3737" xr:uid="{00000000-0005-0000-0000-0000C2780000}"/>
    <cellStyle name="bottomtable 30 18" xfId="3738" xr:uid="{00000000-0005-0000-0000-0000C3780000}"/>
    <cellStyle name="bottomtable 30 19" xfId="5033" xr:uid="{00000000-0005-0000-0000-0000C4780000}"/>
    <cellStyle name="bottomtable 30 2" xfId="3739" xr:uid="{00000000-0005-0000-0000-0000C5780000}"/>
    <cellStyle name="bottomtable 30 20" xfId="5034" xr:uid="{00000000-0005-0000-0000-0000C6780000}"/>
    <cellStyle name="bottomtable 30 21" xfId="5035" xr:uid="{00000000-0005-0000-0000-0000C7780000}"/>
    <cellStyle name="bottomtable 30 22" xfId="5036" xr:uid="{00000000-0005-0000-0000-0000C8780000}"/>
    <cellStyle name="bottomtable 30 23" xfId="5037" xr:uid="{00000000-0005-0000-0000-0000C9780000}"/>
    <cellStyle name="bottomtable 30 24" xfId="5038" xr:uid="{00000000-0005-0000-0000-0000CA780000}"/>
    <cellStyle name="bottomtable 30 25" xfId="5039" xr:uid="{00000000-0005-0000-0000-0000CB780000}"/>
    <cellStyle name="bottomtable 30 26" xfId="5040" xr:uid="{00000000-0005-0000-0000-0000CC780000}"/>
    <cellStyle name="bottomtable 30 27" xfId="5041" xr:uid="{00000000-0005-0000-0000-0000CD780000}"/>
    <cellStyle name="bottomtable 30 28" xfId="5042" xr:uid="{00000000-0005-0000-0000-0000CE780000}"/>
    <cellStyle name="bottomtable 30 3" xfId="3740" xr:uid="{00000000-0005-0000-0000-0000CF780000}"/>
    <cellStyle name="bottomtable 30 4" xfId="3741" xr:uid="{00000000-0005-0000-0000-0000D0780000}"/>
    <cellStyle name="bottomtable 30 5" xfId="3742" xr:uid="{00000000-0005-0000-0000-0000D1780000}"/>
    <cellStyle name="bottomtable 30 6" xfId="3743" xr:uid="{00000000-0005-0000-0000-0000D2780000}"/>
    <cellStyle name="bottomtable 30 7" xfId="3744" xr:uid="{00000000-0005-0000-0000-0000D3780000}"/>
    <cellStyle name="bottomtable 30 8" xfId="3745" xr:uid="{00000000-0005-0000-0000-0000D4780000}"/>
    <cellStyle name="bottomtable 30 9" xfId="3746" xr:uid="{00000000-0005-0000-0000-0000D5780000}"/>
    <cellStyle name="bottomtable 31" xfId="3747" xr:uid="{00000000-0005-0000-0000-0000D6780000}"/>
    <cellStyle name="bottomtable 31 10" xfId="3748" xr:uid="{00000000-0005-0000-0000-0000D7780000}"/>
    <cellStyle name="bottomtable 31 11" xfId="3749" xr:uid="{00000000-0005-0000-0000-0000D8780000}"/>
    <cellStyle name="bottomtable 31 12" xfId="3750" xr:uid="{00000000-0005-0000-0000-0000D9780000}"/>
    <cellStyle name="bottomtable 31 13" xfId="3751" xr:uid="{00000000-0005-0000-0000-0000DA780000}"/>
    <cellStyle name="bottomtable 31 14" xfId="3752" xr:uid="{00000000-0005-0000-0000-0000DB780000}"/>
    <cellStyle name="bottomtable 31 15" xfId="3753" xr:uid="{00000000-0005-0000-0000-0000DC780000}"/>
    <cellStyle name="bottomtable 31 16" xfId="3754" xr:uid="{00000000-0005-0000-0000-0000DD780000}"/>
    <cellStyle name="bottomtable 31 17" xfId="3755" xr:uid="{00000000-0005-0000-0000-0000DE780000}"/>
    <cellStyle name="bottomtable 31 18" xfId="3756" xr:uid="{00000000-0005-0000-0000-0000DF780000}"/>
    <cellStyle name="bottomtable 31 19" xfId="5043" xr:uid="{00000000-0005-0000-0000-0000E0780000}"/>
    <cellStyle name="bottomtable 31 2" xfId="3757" xr:uid="{00000000-0005-0000-0000-0000E1780000}"/>
    <cellStyle name="bottomtable 31 20" xfId="5044" xr:uid="{00000000-0005-0000-0000-0000E2780000}"/>
    <cellStyle name="bottomtable 31 21" xfId="5045" xr:uid="{00000000-0005-0000-0000-0000E3780000}"/>
    <cellStyle name="bottomtable 31 22" xfId="5046" xr:uid="{00000000-0005-0000-0000-0000E4780000}"/>
    <cellStyle name="bottomtable 31 23" xfId="5047" xr:uid="{00000000-0005-0000-0000-0000E5780000}"/>
    <cellStyle name="bottomtable 31 24" xfId="5048" xr:uid="{00000000-0005-0000-0000-0000E6780000}"/>
    <cellStyle name="bottomtable 31 25" xfId="5049" xr:uid="{00000000-0005-0000-0000-0000E7780000}"/>
    <cellStyle name="bottomtable 31 26" xfId="5050" xr:uid="{00000000-0005-0000-0000-0000E8780000}"/>
    <cellStyle name="bottomtable 31 27" xfId="5051" xr:uid="{00000000-0005-0000-0000-0000E9780000}"/>
    <cellStyle name="bottomtable 31 28" xfId="5052" xr:uid="{00000000-0005-0000-0000-0000EA780000}"/>
    <cellStyle name="bottomtable 31 3" xfId="3758" xr:uid="{00000000-0005-0000-0000-0000EB780000}"/>
    <cellStyle name="bottomtable 31 4" xfId="3759" xr:uid="{00000000-0005-0000-0000-0000EC780000}"/>
    <cellStyle name="bottomtable 31 5" xfId="3760" xr:uid="{00000000-0005-0000-0000-0000ED780000}"/>
    <cellStyle name="bottomtable 31 6" xfId="3761" xr:uid="{00000000-0005-0000-0000-0000EE780000}"/>
    <cellStyle name="bottomtable 31 7" xfId="3762" xr:uid="{00000000-0005-0000-0000-0000EF780000}"/>
    <cellStyle name="bottomtable 31 8" xfId="3763" xr:uid="{00000000-0005-0000-0000-0000F0780000}"/>
    <cellStyle name="bottomtable 31 9" xfId="3764" xr:uid="{00000000-0005-0000-0000-0000F1780000}"/>
    <cellStyle name="bottomtable 32" xfId="3765" xr:uid="{00000000-0005-0000-0000-0000F2780000}"/>
    <cellStyle name="bottomtable 32 10" xfId="3766" xr:uid="{00000000-0005-0000-0000-0000F3780000}"/>
    <cellStyle name="bottomtable 32 11" xfId="3767" xr:uid="{00000000-0005-0000-0000-0000F4780000}"/>
    <cellStyle name="bottomtable 32 12" xfId="3768" xr:uid="{00000000-0005-0000-0000-0000F5780000}"/>
    <cellStyle name="bottomtable 32 13" xfId="3769" xr:uid="{00000000-0005-0000-0000-0000F6780000}"/>
    <cellStyle name="bottomtable 32 14" xfId="3770" xr:uid="{00000000-0005-0000-0000-0000F7780000}"/>
    <cellStyle name="bottomtable 32 15" xfId="3771" xr:uid="{00000000-0005-0000-0000-0000F8780000}"/>
    <cellStyle name="bottomtable 32 16" xfId="3772" xr:uid="{00000000-0005-0000-0000-0000F9780000}"/>
    <cellStyle name="bottomtable 32 17" xfId="3773" xr:uid="{00000000-0005-0000-0000-0000FA780000}"/>
    <cellStyle name="bottomtable 32 18" xfId="3774" xr:uid="{00000000-0005-0000-0000-0000FB780000}"/>
    <cellStyle name="bottomtable 32 19" xfId="5053" xr:uid="{00000000-0005-0000-0000-0000FC780000}"/>
    <cellStyle name="bottomtable 32 2" xfId="3775" xr:uid="{00000000-0005-0000-0000-0000FD780000}"/>
    <cellStyle name="bottomtable 32 20" xfId="5054" xr:uid="{00000000-0005-0000-0000-0000FE780000}"/>
    <cellStyle name="bottomtable 32 21" xfId="5055" xr:uid="{00000000-0005-0000-0000-0000FF780000}"/>
    <cellStyle name="bottomtable 32 22" xfId="5056" xr:uid="{00000000-0005-0000-0000-000000790000}"/>
    <cellStyle name="bottomtable 32 23" xfId="5057" xr:uid="{00000000-0005-0000-0000-000001790000}"/>
    <cellStyle name="bottomtable 32 24" xfId="5058" xr:uid="{00000000-0005-0000-0000-000002790000}"/>
    <cellStyle name="bottomtable 32 25" xfId="5059" xr:uid="{00000000-0005-0000-0000-000003790000}"/>
    <cellStyle name="bottomtable 32 26" xfId="5060" xr:uid="{00000000-0005-0000-0000-000004790000}"/>
    <cellStyle name="bottomtable 32 27" xfId="5061" xr:uid="{00000000-0005-0000-0000-000005790000}"/>
    <cellStyle name="bottomtable 32 28" xfId="5062" xr:uid="{00000000-0005-0000-0000-000006790000}"/>
    <cellStyle name="bottomtable 32 3" xfId="3776" xr:uid="{00000000-0005-0000-0000-000007790000}"/>
    <cellStyle name="bottomtable 32 4" xfId="3777" xr:uid="{00000000-0005-0000-0000-000008790000}"/>
    <cellStyle name="bottomtable 32 5" xfId="3778" xr:uid="{00000000-0005-0000-0000-000009790000}"/>
    <cellStyle name="bottomtable 32 6" xfId="3779" xr:uid="{00000000-0005-0000-0000-00000A790000}"/>
    <cellStyle name="bottomtable 32 7" xfId="3780" xr:uid="{00000000-0005-0000-0000-00000B790000}"/>
    <cellStyle name="bottomtable 32 8" xfId="3781" xr:uid="{00000000-0005-0000-0000-00000C790000}"/>
    <cellStyle name="bottomtable 32 9" xfId="3782" xr:uid="{00000000-0005-0000-0000-00000D790000}"/>
    <cellStyle name="bottomtable 33" xfId="3783" xr:uid="{00000000-0005-0000-0000-00000E790000}"/>
    <cellStyle name="bottomtable 33 10" xfId="3784" xr:uid="{00000000-0005-0000-0000-00000F790000}"/>
    <cellStyle name="bottomtable 33 11" xfId="3785" xr:uid="{00000000-0005-0000-0000-000010790000}"/>
    <cellStyle name="bottomtable 33 12" xfId="3786" xr:uid="{00000000-0005-0000-0000-000011790000}"/>
    <cellStyle name="bottomtable 33 13" xfId="3787" xr:uid="{00000000-0005-0000-0000-000012790000}"/>
    <cellStyle name="bottomtable 33 14" xfId="3788" xr:uid="{00000000-0005-0000-0000-000013790000}"/>
    <cellStyle name="bottomtable 33 15" xfId="3789" xr:uid="{00000000-0005-0000-0000-000014790000}"/>
    <cellStyle name="bottomtable 33 16" xfId="3790" xr:uid="{00000000-0005-0000-0000-000015790000}"/>
    <cellStyle name="bottomtable 33 17" xfId="3791" xr:uid="{00000000-0005-0000-0000-000016790000}"/>
    <cellStyle name="bottomtable 33 18" xfId="3792" xr:uid="{00000000-0005-0000-0000-000017790000}"/>
    <cellStyle name="bottomtable 33 19" xfId="5063" xr:uid="{00000000-0005-0000-0000-000018790000}"/>
    <cellStyle name="bottomtable 33 2" xfId="3793" xr:uid="{00000000-0005-0000-0000-000019790000}"/>
    <cellStyle name="bottomtable 33 20" xfId="5064" xr:uid="{00000000-0005-0000-0000-00001A790000}"/>
    <cellStyle name="bottomtable 33 21" xfId="5065" xr:uid="{00000000-0005-0000-0000-00001B790000}"/>
    <cellStyle name="bottomtable 33 22" xfId="5066" xr:uid="{00000000-0005-0000-0000-00001C790000}"/>
    <cellStyle name="bottomtable 33 23" xfId="5067" xr:uid="{00000000-0005-0000-0000-00001D790000}"/>
    <cellStyle name="bottomtable 33 24" xfId="5068" xr:uid="{00000000-0005-0000-0000-00001E790000}"/>
    <cellStyle name="bottomtable 33 25" xfId="5069" xr:uid="{00000000-0005-0000-0000-00001F790000}"/>
    <cellStyle name="bottomtable 33 26" xfId="5070" xr:uid="{00000000-0005-0000-0000-000020790000}"/>
    <cellStyle name="bottomtable 33 27" xfId="5071" xr:uid="{00000000-0005-0000-0000-000021790000}"/>
    <cellStyle name="bottomtable 33 28" xfId="5072" xr:uid="{00000000-0005-0000-0000-000022790000}"/>
    <cellStyle name="bottomtable 33 3" xfId="3794" xr:uid="{00000000-0005-0000-0000-000023790000}"/>
    <cellStyle name="bottomtable 33 4" xfId="3795" xr:uid="{00000000-0005-0000-0000-000024790000}"/>
    <cellStyle name="bottomtable 33 5" xfId="3796" xr:uid="{00000000-0005-0000-0000-000025790000}"/>
    <cellStyle name="bottomtable 33 6" xfId="3797" xr:uid="{00000000-0005-0000-0000-000026790000}"/>
    <cellStyle name="bottomtable 33 7" xfId="3798" xr:uid="{00000000-0005-0000-0000-000027790000}"/>
    <cellStyle name="bottomtable 33 8" xfId="3799" xr:uid="{00000000-0005-0000-0000-000028790000}"/>
    <cellStyle name="bottomtable 33 9" xfId="3800" xr:uid="{00000000-0005-0000-0000-000029790000}"/>
    <cellStyle name="bottomtable 34" xfId="3801" xr:uid="{00000000-0005-0000-0000-00002A790000}"/>
    <cellStyle name="bottomtable 34 10" xfId="3802" xr:uid="{00000000-0005-0000-0000-00002B790000}"/>
    <cellStyle name="bottomtable 34 11" xfId="3803" xr:uid="{00000000-0005-0000-0000-00002C790000}"/>
    <cellStyle name="bottomtable 34 12" xfId="3804" xr:uid="{00000000-0005-0000-0000-00002D790000}"/>
    <cellStyle name="bottomtable 34 13" xfId="3805" xr:uid="{00000000-0005-0000-0000-00002E790000}"/>
    <cellStyle name="bottomtable 34 14" xfId="3806" xr:uid="{00000000-0005-0000-0000-00002F790000}"/>
    <cellStyle name="bottomtable 34 15" xfId="3807" xr:uid="{00000000-0005-0000-0000-000030790000}"/>
    <cellStyle name="bottomtable 34 16" xfId="3808" xr:uid="{00000000-0005-0000-0000-000031790000}"/>
    <cellStyle name="bottomtable 34 17" xfId="3809" xr:uid="{00000000-0005-0000-0000-000032790000}"/>
    <cellStyle name="bottomtable 34 18" xfId="3810" xr:uid="{00000000-0005-0000-0000-000033790000}"/>
    <cellStyle name="bottomtable 34 19" xfId="5073" xr:uid="{00000000-0005-0000-0000-000034790000}"/>
    <cellStyle name="bottomtable 34 2" xfId="3811" xr:uid="{00000000-0005-0000-0000-000035790000}"/>
    <cellStyle name="bottomtable 34 20" xfId="5074" xr:uid="{00000000-0005-0000-0000-000036790000}"/>
    <cellStyle name="bottomtable 34 21" xfId="5075" xr:uid="{00000000-0005-0000-0000-000037790000}"/>
    <cellStyle name="bottomtable 34 22" xfId="5076" xr:uid="{00000000-0005-0000-0000-000038790000}"/>
    <cellStyle name="bottomtable 34 23" xfId="5077" xr:uid="{00000000-0005-0000-0000-000039790000}"/>
    <cellStyle name="bottomtable 34 24" xfId="5078" xr:uid="{00000000-0005-0000-0000-00003A790000}"/>
    <cellStyle name="bottomtable 34 25" xfId="5079" xr:uid="{00000000-0005-0000-0000-00003B790000}"/>
    <cellStyle name="bottomtable 34 26" xfId="5080" xr:uid="{00000000-0005-0000-0000-00003C790000}"/>
    <cellStyle name="bottomtable 34 27" xfId="5081" xr:uid="{00000000-0005-0000-0000-00003D790000}"/>
    <cellStyle name="bottomtable 34 28" xfId="5082" xr:uid="{00000000-0005-0000-0000-00003E790000}"/>
    <cellStyle name="bottomtable 34 3" xfId="3812" xr:uid="{00000000-0005-0000-0000-00003F790000}"/>
    <cellStyle name="bottomtable 34 4" xfId="3813" xr:uid="{00000000-0005-0000-0000-000040790000}"/>
    <cellStyle name="bottomtable 34 5" xfId="3814" xr:uid="{00000000-0005-0000-0000-000041790000}"/>
    <cellStyle name="bottomtable 34 6" xfId="3815" xr:uid="{00000000-0005-0000-0000-000042790000}"/>
    <cellStyle name="bottomtable 34 7" xfId="3816" xr:uid="{00000000-0005-0000-0000-000043790000}"/>
    <cellStyle name="bottomtable 34 8" xfId="3817" xr:uid="{00000000-0005-0000-0000-000044790000}"/>
    <cellStyle name="bottomtable 34 9" xfId="3818" xr:uid="{00000000-0005-0000-0000-000045790000}"/>
    <cellStyle name="bottomtable 35" xfId="3819" xr:uid="{00000000-0005-0000-0000-000046790000}"/>
    <cellStyle name="bottomtable 35 10" xfId="3820" xr:uid="{00000000-0005-0000-0000-000047790000}"/>
    <cellStyle name="bottomtable 35 11" xfId="3821" xr:uid="{00000000-0005-0000-0000-000048790000}"/>
    <cellStyle name="bottomtable 35 12" xfId="3822" xr:uid="{00000000-0005-0000-0000-000049790000}"/>
    <cellStyle name="bottomtable 35 13" xfId="3823" xr:uid="{00000000-0005-0000-0000-00004A790000}"/>
    <cellStyle name="bottomtable 35 14" xfId="3824" xr:uid="{00000000-0005-0000-0000-00004B790000}"/>
    <cellStyle name="bottomtable 35 15" xfId="3825" xr:uid="{00000000-0005-0000-0000-00004C790000}"/>
    <cellStyle name="bottomtable 35 16" xfId="3826" xr:uid="{00000000-0005-0000-0000-00004D790000}"/>
    <cellStyle name="bottomtable 35 17" xfId="3827" xr:uid="{00000000-0005-0000-0000-00004E790000}"/>
    <cellStyle name="bottomtable 35 18" xfId="3828" xr:uid="{00000000-0005-0000-0000-00004F790000}"/>
    <cellStyle name="bottomtable 35 19" xfId="5083" xr:uid="{00000000-0005-0000-0000-000050790000}"/>
    <cellStyle name="bottomtable 35 2" xfId="3829" xr:uid="{00000000-0005-0000-0000-000051790000}"/>
    <cellStyle name="bottomtable 35 20" xfId="5084" xr:uid="{00000000-0005-0000-0000-000052790000}"/>
    <cellStyle name="bottomtable 35 21" xfId="5085" xr:uid="{00000000-0005-0000-0000-000053790000}"/>
    <cellStyle name="bottomtable 35 22" xfId="5086" xr:uid="{00000000-0005-0000-0000-000054790000}"/>
    <cellStyle name="bottomtable 35 23" xfId="5087" xr:uid="{00000000-0005-0000-0000-000055790000}"/>
    <cellStyle name="bottomtable 35 24" xfId="5088" xr:uid="{00000000-0005-0000-0000-000056790000}"/>
    <cellStyle name="bottomtable 35 25" xfId="5089" xr:uid="{00000000-0005-0000-0000-000057790000}"/>
    <cellStyle name="bottomtable 35 26" xfId="5090" xr:uid="{00000000-0005-0000-0000-000058790000}"/>
    <cellStyle name="bottomtable 35 27" xfId="5091" xr:uid="{00000000-0005-0000-0000-000059790000}"/>
    <cellStyle name="bottomtable 35 28" xfId="5092" xr:uid="{00000000-0005-0000-0000-00005A790000}"/>
    <cellStyle name="bottomtable 35 3" xfId="3830" xr:uid="{00000000-0005-0000-0000-00005B790000}"/>
    <cellStyle name="bottomtable 35 4" xfId="3831" xr:uid="{00000000-0005-0000-0000-00005C790000}"/>
    <cellStyle name="bottomtable 35 5" xfId="3832" xr:uid="{00000000-0005-0000-0000-00005D790000}"/>
    <cellStyle name="bottomtable 35 6" xfId="3833" xr:uid="{00000000-0005-0000-0000-00005E790000}"/>
    <cellStyle name="bottomtable 35 7" xfId="3834" xr:uid="{00000000-0005-0000-0000-00005F790000}"/>
    <cellStyle name="bottomtable 35 8" xfId="3835" xr:uid="{00000000-0005-0000-0000-000060790000}"/>
    <cellStyle name="bottomtable 35 9" xfId="3836" xr:uid="{00000000-0005-0000-0000-000061790000}"/>
    <cellStyle name="bottomtable 36" xfId="3837" xr:uid="{00000000-0005-0000-0000-000062790000}"/>
    <cellStyle name="bottomtable 36 10" xfId="3838" xr:uid="{00000000-0005-0000-0000-000063790000}"/>
    <cellStyle name="bottomtable 36 11" xfId="3839" xr:uid="{00000000-0005-0000-0000-000064790000}"/>
    <cellStyle name="bottomtable 36 12" xfId="3840" xr:uid="{00000000-0005-0000-0000-000065790000}"/>
    <cellStyle name="bottomtable 36 13" xfId="3841" xr:uid="{00000000-0005-0000-0000-000066790000}"/>
    <cellStyle name="bottomtable 36 14" xfId="3842" xr:uid="{00000000-0005-0000-0000-000067790000}"/>
    <cellStyle name="bottomtable 36 15" xfId="3843" xr:uid="{00000000-0005-0000-0000-000068790000}"/>
    <cellStyle name="bottomtable 36 16" xfId="3844" xr:uid="{00000000-0005-0000-0000-000069790000}"/>
    <cellStyle name="bottomtable 36 17" xfId="3845" xr:uid="{00000000-0005-0000-0000-00006A790000}"/>
    <cellStyle name="bottomtable 36 18" xfId="3846" xr:uid="{00000000-0005-0000-0000-00006B790000}"/>
    <cellStyle name="bottomtable 36 19" xfId="5093" xr:uid="{00000000-0005-0000-0000-00006C790000}"/>
    <cellStyle name="bottomtable 36 2" xfId="3847" xr:uid="{00000000-0005-0000-0000-00006D790000}"/>
    <cellStyle name="bottomtable 36 20" xfId="5094" xr:uid="{00000000-0005-0000-0000-00006E790000}"/>
    <cellStyle name="bottomtable 36 21" xfId="5095" xr:uid="{00000000-0005-0000-0000-00006F790000}"/>
    <cellStyle name="bottomtable 36 22" xfId="5096" xr:uid="{00000000-0005-0000-0000-000070790000}"/>
    <cellStyle name="bottomtable 36 23" xfId="5097" xr:uid="{00000000-0005-0000-0000-000071790000}"/>
    <cellStyle name="bottomtable 36 24" xfId="5098" xr:uid="{00000000-0005-0000-0000-000072790000}"/>
    <cellStyle name="bottomtable 36 25" xfId="5099" xr:uid="{00000000-0005-0000-0000-000073790000}"/>
    <cellStyle name="bottomtable 36 26" xfId="5100" xr:uid="{00000000-0005-0000-0000-000074790000}"/>
    <cellStyle name="bottomtable 36 27" xfId="5101" xr:uid="{00000000-0005-0000-0000-000075790000}"/>
    <cellStyle name="bottomtable 36 28" xfId="5102" xr:uid="{00000000-0005-0000-0000-000076790000}"/>
    <cellStyle name="bottomtable 36 3" xfId="3848" xr:uid="{00000000-0005-0000-0000-000077790000}"/>
    <cellStyle name="bottomtable 36 4" xfId="3849" xr:uid="{00000000-0005-0000-0000-000078790000}"/>
    <cellStyle name="bottomtable 36 5" xfId="3850" xr:uid="{00000000-0005-0000-0000-000079790000}"/>
    <cellStyle name="bottomtable 36 6" xfId="3851" xr:uid="{00000000-0005-0000-0000-00007A790000}"/>
    <cellStyle name="bottomtable 36 7" xfId="3852" xr:uid="{00000000-0005-0000-0000-00007B790000}"/>
    <cellStyle name="bottomtable 36 8" xfId="3853" xr:uid="{00000000-0005-0000-0000-00007C790000}"/>
    <cellStyle name="bottomtable 36 9" xfId="3854" xr:uid="{00000000-0005-0000-0000-00007D790000}"/>
    <cellStyle name="bottomtable 37" xfId="3855" xr:uid="{00000000-0005-0000-0000-00007E790000}"/>
    <cellStyle name="bottomtable 37 10" xfId="3856" xr:uid="{00000000-0005-0000-0000-00007F790000}"/>
    <cellStyle name="bottomtable 37 11" xfId="3857" xr:uid="{00000000-0005-0000-0000-000080790000}"/>
    <cellStyle name="bottomtable 37 12" xfId="3858" xr:uid="{00000000-0005-0000-0000-000081790000}"/>
    <cellStyle name="bottomtable 37 13" xfId="3859" xr:uid="{00000000-0005-0000-0000-000082790000}"/>
    <cellStyle name="bottomtable 37 14" xfId="3860" xr:uid="{00000000-0005-0000-0000-000083790000}"/>
    <cellStyle name="bottomtable 37 15" xfId="3861" xr:uid="{00000000-0005-0000-0000-000084790000}"/>
    <cellStyle name="bottomtable 37 16" xfId="3862" xr:uid="{00000000-0005-0000-0000-000085790000}"/>
    <cellStyle name="bottomtable 37 17" xfId="3863" xr:uid="{00000000-0005-0000-0000-000086790000}"/>
    <cellStyle name="bottomtable 37 18" xfId="3864" xr:uid="{00000000-0005-0000-0000-000087790000}"/>
    <cellStyle name="bottomtable 37 19" xfId="5103" xr:uid="{00000000-0005-0000-0000-000088790000}"/>
    <cellStyle name="bottomtable 37 2" xfId="3865" xr:uid="{00000000-0005-0000-0000-000089790000}"/>
    <cellStyle name="bottomtable 37 20" xfId="5104" xr:uid="{00000000-0005-0000-0000-00008A790000}"/>
    <cellStyle name="bottomtable 37 21" xfId="5105" xr:uid="{00000000-0005-0000-0000-00008B790000}"/>
    <cellStyle name="bottomtable 37 22" xfId="5106" xr:uid="{00000000-0005-0000-0000-00008C790000}"/>
    <cellStyle name="bottomtable 37 23" xfId="5107" xr:uid="{00000000-0005-0000-0000-00008D790000}"/>
    <cellStyle name="bottomtable 37 24" xfId="5108" xr:uid="{00000000-0005-0000-0000-00008E790000}"/>
    <cellStyle name="bottomtable 37 25" xfId="5109" xr:uid="{00000000-0005-0000-0000-00008F790000}"/>
    <cellStyle name="bottomtable 37 26" xfId="5110" xr:uid="{00000000-0005-0000-0000-000090790000}"/>
    <cellStyle name="bottomtable 37 27" xfId="5111" xr:uid="{00000000-0005-0000-0000-000091790000}"/>
    <cellStyle name="bottomtable 37 28" xfId="5112" xr:uid="{00000000-0005-0000-0000-000092790000}"/>
    <cellStyle name="bottomtable 37 3" xfId="3866" xr:uid="{00000000-0005-0000-0000-000093790000}"/>
    <cellStyle name="bottomtable 37 4" xfId="3867" xr:uid="{00000000-0005-0000-0000-000094790000}"/>
    <cellStyle name="bottomtable 37 5" xfId="3868" xr:uid="{00000000-0005-0000-0000-000095790000}"/>
    <cellStyle name="bottomtable 37 6" xfId="3869" xr:uid="{00000000-0005-0000-0000-000096790000}"/>
    <cellStyle name="bottomtable 37 7" xfId="3870" xr:uid="{00000000-0005-0000-0000-000097790000}"/>
    <cellStyle name="bottomtable 37 8" xfId="3871" xr:uid="{00000000-0005-0000-0000-000098790000}"/>
    <cellStyle name="bottomtable 37 9" xfId="3872" xr:uid="{00000000-0005-0000-0000-000099790000}"/>
    <cellStyle name="bottomtable 38" xfId="3873" xr:uid="{00000000-0005-0000-0000-00009A790000}"/>
    <cellStyle name="bottomtable 38 10" xfId="3874" xr:uid="{00000000-0005-0000-0000-00009B790000}"/>
    <cellStyle name="bottomtable 38 11" xfId="3875" xr:uid="{00000000-0005-0000-0000-00009C790000}"/>
    <cellStyle name="bottomtable 38 12" xfId="3876" xr:uid="{00000000-0005-0000-0000-00009D790000}"/>
    <cellStyle name="bottomtable 38 13" xfId="3877" xr:uid="{00000000-0005-0000-0000-00009E790000}"/>
    <cellStyle name="bottomtable 38 14" xfId="3878" xr:uid="{00000000-0005-0000-0000-00009F790000}"/>
    <cellStyle name="bottomtable 38 15" xfId="3879" xr:uid="{00000000-0005-0000-0000-0000A0790000}"/>
    <cellStyle name="bottomtable 38 16" xfId="3880" xr:uid="{00000000-0005-0000-0000-0000A1790000}"/>
    <cellStyle name="bottomtable 38 17" xfId="3881" xr:uid="{00000000-0005-0000-0000-0000A2790000}"/>
    <cellStyle name="bottomtable 38 18" xfId="3882" xr:uid="{00000000-0005-0000-0000-0000A3790000}"/>
    <cellStyle name="bottomtable 38 19" xfId="5113" xr:uid="{00000000-0005-0000-0000-0000A4790000}"/>
    <cellStyle name="bottomtable 38 2" xfId="3883" xr:uid="{00000000-0005-0000-0000-0000A5790000}"/>
    <cellStyle name="bottomtable 38 20" xfId="5114" xr:uid="{00000000-0005-0000-0000-0000A6790000}"/>
    <cellStyle name="bottomtable 38 21" xfId="5115" xr:uid="{00000000-0005-0000-0000-0000A7790000}"/>
    <cellStyle name="bottomtable 38 22" xfId="5116" xr:uid="{00000000-0005-0000-0000-0000A8790000}"/>
    <cellStyle name="bottomtable 38 23" xfId="5117" xr:uid="{00000000-0005-0000-0000-0000A9790000}"/>
    <cellStyle name="bottomtable 38 24" xfId="5118" xr:uid="{00000000-0005-0000-0000-0000AA790000}"/>
    <cellStyle name="bottomtable 38 25" xfId="5119" xr:uid="{00000000-0005-0000-0000-0000AB790000}"/>
    <cellStyle name="bottomtable 38 26" xfId="5120" xr:uid="{00000000-0005-0000-0000-0000AC790000}"/>
    <cellStyle name="bottomtable 38 27" xfId="5121" xr:uid="{00000000-0005-0000-0000-0000AD790000}"/>
    <cellStyle name="bottomtable 38 28" xfId="5122" xr:uid="{00000000-0005-0000-0000-0000AE790000}"/>
    <cellStyle name="bottomtable 38 3" xfId="3884" xr:uid="{00000000-0005-0000-0000-0000AF790000}"/>
    <cellStyle name="bottomtable 38 4" xfId="3885" xr:uid="{00000000-0005-0000-0000-0000B0790000}"/>
    <cellStyle name="bottomtable 38 5" xfId="3886" xr:uid="{00000000-0005-0000-0000-0000B1790000}"/>
    <cellStyle name="bottomtable 38 6" xfId="3887" xr:uid="{00000000-0005-0000-0000-0000B2790000}"/>
    <cellStyle name="bottomtable 38 7" xfId="3888" xr:uid="{00000000-0005-0000-0000-0000B3790000}"/>
    <cellStyle name="bottomtable 38 8" xfId="3889" xr:uid="{00000000-0005-0000-0000-0000B4790000}"/>
    <cellStyle name="bottomtable 38 9" xfId="3890" xr:uid="{00000000-0005-0000-0000-0000B5790000}"/>
    <cellStyle name="bottomtable 39" xfId="3891" xr:uid="{00000000-0005-0000-0000-0000B6790000}"/>
    <cellStyle name="bottomtable 39 10" xfId="3892" xr:uid="{00000000-0005-0000-0000-0000B7790000}"/>
    <cellStyle name="bottomtable 39 11" xfId="3893" xr:uid="{00000000-0005-0000-0000-0000B8790000}"/>
    <cellStyle name="bottomtable 39 12" xfId="3894" xr:uid="{00000000-0005-0000-0000-0000B9790000}"/>
    <cellStyle name="bottomtable 39 13" xfId="3895" xr:uid="{00000000-0005-0000-0000-0000BA790000}"/>
    <cellStyle name="bottomtable 39 14" xfId="3896" xr:uid="{00000000-0005-0000-0000-0000BB790000}"/>
    <cellStyle name="bottomtable 39 15" xfId="3897" xr:uid="{00000000-0005-0000-0000-0000BC790000}"/>
    <cellStyle name="bottomtable 39 16" xfId="3898" xr:uid="{00000000-0005-0000-0000-0000BD790000}"/>
    <cellStyle name="bottomtable 39 17" xfId="3899" xr:uid="{00000000-0005-0000-0000-0000BE790000}"/>
    <cellStyle name="bottomtable 39 18" xfId="3900" xr:uid="{00000000-0005-0000-0000-0000BF790000}"/>
    <cellStyle name="bottomtable 39 19" xfId="5123" xr:uid="{00000000-0005-0000-0000-0000C0790000}"/>
    <cellStyle name="bottomtable 39 2" xfId="3901" xr:uid="{00000000-0005-0000-0000-0000C1790000}"/>
    <cellStyle name="bottomtable 39 20" xfId="5124" xr:uid="{00000000-0005-0000-0000-0000C2790000}"/>
    <cellStyle name="bottomtable 39 21" xfId="5125" xr:uid="{00000000-0005-0000-0000-0000C3790000}"/>
    <cellStyle name="bottomtable 39 22" xfId="5126" xr:uid="{00000000-0005-0000-0000-0000C4790000}"/>
    <cellStyle name="bottomtable 39 23" xfId="5127" xr:uid="{00000000-0005-0000-0000-0000C5790000}"/>
    <cellStyle name="bottomtable 39 24" xfId="5128" xr:uid="{00000000-0005-0000-0000-0000C6790000}"/>
    <cellStyle name="bottomtable 39 25" xfId="5129" xr:uid="{00000000-0005-0000-0000-0000C7790000}"/>
    <cellStyle name="bottomtable 39 26" xfId="5130" xr:uid="{00000000-0005-0000-0000-0000C8790000}"/>
    <cellStyle name="bottomtable 39 27" xfId="5131" xr:uid="{00000000-0005-0000-0000-0000C9790000}"/>
    <cellStyle name="bottomtable 39 28" xfId="5132" xr:uid="{00000000-0005-0000-0000-0000CA790000}"/>
    <cellStyle name="bottomtable 39 3" xfId="3902" xr:uid="{00000000-0005-0000-0000-0000CB790000}"/>
    <cellStyle name="bottomtable 39 4" xfId="3903" xr:uid="{00000000-0005-0000-0000-0000CC790000}"/>
    <cellStyle name="bottomtable 39 5" xfId="3904" xr:uid="{00000000-0005-0000-0000-0000CD790000}"/>
    <cellStyle name="bottomtable 39 6" xfId="3905" xr:uid="{00000000-0005-0000-0000-0000CE790000}"/>
    <cellStyle name="bottomtable 39 7" xfId="3906" xr:uid="{00000000-0005-0000-0000-0000CF790000}"/>
    <cellStyle name="bottomtable 39 8" xfId="3907" xr:uid="{00000000-0005-0000-0000-0000D0790000}"/>
    <cellStyle name="bottomtable 39 9" xfId="3908" xr:uid="{00000000-0005-0000-0000-0000D1790000}"/>
    <cellStyle name="bottomtable 4" xfId="3909" xr:uid="{00000000-0005-0000-0000-0000D2790000}"/>
    <cellStyle name="bottomtable 4 10" xfId="3910" xr:uid="{00000000-0005-0000-0000-0000D3790000}"/>
    <cellStyle name="bottomtable 4 11" xfId="3911" xr:uid="{00000000-0005-0000-0000-0000D4790000}"/>
    <cellStyle name="bottomtable 4 12" xfId="3912" xr:uid="{00000000-0005-0000-0000-0000D5790000}"/>
    <cellStyle name="bottomtable 4 13" xfId="3913" xr:uid="{00000000-0005-0000-0000-0000D6790000}"/>
    <cellStyle name="bottomtable 4 14" xfId="3914" xr:uid="{00000000-0005-0000-0000-0000D7790000}"/>
    <cellStyle name="bottomtable 4 15" xfId="3915" xr:uid="{00000000-0005-0000-0000-0000D8790000}"/>
    <cellStyle name="bottomtable 4 16" xfId="3916" xr:uid="{00000000-0005-0000-0000-0000D9790000}"/>
    <cellStyle name="bottomtable 4 17" xfId="3917" xr:uid="{00000000-0005-0000-0000-0000DA790000}"/>
    <cellStyle name="bottomtable 4 18" xfId="3918" xr:uid="{00000000-0005-0000-0000-0000DB790000}"/>
    <cellStyle name="bottomtable 4 19" xfId="5133" xr:uid="{00000000-0005-0000-0000-0000DC790000}"/>
    <cellStyle name="bottomtable 4 2" xfId="3919" xr:uid="{00000000-0005-0000-0000-0000DD790000}"/>
    <cellStyle name="bottomtable 4 2 10" xfId="5134" xr:uid="{00000000-0005-0000-0000-0000DE790000}"/>
    <cellStyle name="bottomtable 4 2 11" xfId="5135" xr:uid="{00000000-0005-0000-0000-0000DF790000}"/>
    <cellStyle name="bottomtable 4 2 12" xfId="5136" xr:uid="{00000000-0005-0000-0000-0000E0790000}"/>
    <cellStyle name="bottomtable 4 2 13" xfId="5137" xr:uid="{00000000-0005-0000-0000-0000E1790000}"/>
    <cellStyle name="bottomtable 4 2 14" xfId="5138" xr:uid="{00000000-0005-0000-0000-0000E2790000}"/>
    <cellStyle name="bottomtable 4 2 2" xfId="5139" xr:uid="{00000000-0005-0000-0000-0000E3790000}"/>
    <cellStyle name="bottomtable 4 2 2 2" xfId="5140" xr:uid="{00000000-0005-0000-0000-0000E4790000}"/>
    <cellStyle name="bottomtable 4 2 2 3" xfId="5141" xr:uid="{00000000-0005-0000-0000-0000E5790000}"/>
    <cellStyle name="bottomtable 4 2 2 4" xfId="5142" xr:uid="{00000000-0005-0000-0000-0000E6790000}"/>
    <cellStyle name="bottomtable 4 2 2 5" xfId="5143" xr:uid="{00000000-0005-0000-0000-0000E7790000}"/>
    <cellStyle name="bottomtable 4 2 2 6" xfId="5144" xr:uid="{00000000-0005-0000-0000-0000E8790000}"/>
    <cellStyle name="bottomtable 4 2 3" xfId="5145" xr:uid="{00000000-0005-0000-0000-0000E9790000}"/>
    <cellStyle name="bottomtable 4 2 4" xfId="5146" xr:uid="{00000000-0005-0000-0000-0000EA790000}"/>
    <cellStyle name="bottomtable 4 2 5" xfId="5147" xr:uid="{00000000-0005-0000-0000-0000EB790000}"/>
    <cellStyle name="bottomtable 4 2 6" xfId="5148" xr:uid="{00000000-0005-0000-0000-0000EC790000}"/>
    <cellStyle name="bottomtable 4 2 7" xfId="5149" xr:uid="{00000000-0005-0000-0000-0000ED790000}"/>
    <cellStyle name="bottomtable 4 2 8" xfId="5150" xr:uid="{00000000-0005-0000-0000-0000EE790000}"/>
    <cellStyle name="bottomtable 4 2 9" xfId="5151" xr:uid="{00000000-0005-0000-0000-0000EF790000}"/>
    <cellStyle name="bottomtable 4 20" xfId="5152" xr:uid="{00000000-0005-0000-0000-0000F0790000}"/>
    <cellStyle name="bottomtable 4 21" xfId="5153" xr:uid="{00000000-0005-0000-0000-0000F1790000}"/>
    <cellStyle name="bottomtable 4 22" xfId="5154" xr:uid="{00000000-0005-0000-0000-0000F2790000}"/>
    <cellStyle name="bottomtable 4 23" xfId="5155" xr:uid="{00000000-0005-0000-0000-0000F3790000}"/>
    <cellStyle name="bottomtable 4 24" xfId="5156" xr:uid="{00000000-0005-0000-0000-0000F4790000}"/>
    <cellStyle name="bottomtable 4 24 2" xfId="5157" xr:uid="{00000000-0005-0000-0000-0000F5790000}"/>
    <cellStyle name="bottomtable 4 24 3" xfId="5158" xr:uid="{00000000-0005-0000-0000-0000F6790000}"/>
    <cellStyle name="bottomtable 4 24 4" xfId="5159" xr:uid="{00000000-0005-0000-0000-0000F7790000}"/>
    <cellStyle name="bottomtable 4 24 5" xfId="5160" xr:uid="{00000000-0005-0000-0000-0000F8790000}"/>
    <cellStyle name="bottomtable 4 24 6" xfId="5161" xr:uid="{00000000-0005-0000-0000-0000F9790000}"/>
    <cellStyle name="bottomtable 4 25" xfId="5162" xr:uid="{00000000-0005-0000-0000-0000FA790000}"/>
    <cellStyle name="bottomtable 4 26" xfId="5163" xr:uid="{00000000-0005-0000-0000-0000FB790000}"/>
    <cellStyle name="bottomtable 4 27" xfId="5164" xr:uid="{00000000-0005-0000-0000-0000FC790000}"/>
    <cellStyle name="bottomtable 4 28" xfId="5165" xr:uid="{00000000-0005-0000-0000-0000FD790000}"/>
    <cellStyle name="bottomtable 4 29" xfId="5166" xr:uid="{00000000-0005-0000-0000-0000FE790000}"/>
    <cellStyle name="bottomtable 4 3" xfId="3920" xr:uid="{00000000-0005-0000-0000-0000FF790000}"/>
    <cellStyle name="bottomtable 4 30" xfId="5167" xr:uid="{00000000-0005-0000-0000-0000007A0000}"/>
    <cellStyle name="bottomtable 4 4" xfId="3921" xr:uid="{00000000-0005-0000-0000-0000017A0000}"/>
    <cellStyle name="bottomtable 4 5" xfId="3922" xr:uid="{00000000-0005-0000-0000-0000027A0000}"/>
    <cellStyle name="bottomtable 4 6" xfId="3923" xr:uid="{00000000-0005-0000-0000-0000037A0000}"/>
    <cellStyle name="bottomtable 4 7" xfId="3924" xr:uid="{00000000-0005-0000-0000-0000047A0000}"/>
    <cellStyle name="bottomtable 4 8" xfId="3925" xr:uid="{00000000-0005-0000-0000-0000057A0000}"/>
    <cellStyle name="bottomtable 4 9" xfId="3926" xr:uid="{00000000-0005-0000-0000-0000067A0000}"/>
    <cellStyle name="bottomtable 40" xfId="3927" xr:uid="{00000000-0005-0000-0000-0000077A0000}"/>
    <cellStyle name="bottomtable 40 10" xfId="3928" xr:uid="{00000000-0005-0000-0000-0000087A0000}"/>
    <cellStyle name="bottomtable 40 11" xfId="3929" xr:uid="{00000000-0005-0000-0000-0000097A0000}"/>
    <cellStyle name="bottomtable 40 12" xfId="3930" xr:uid="{00000000-0005-0000-0000-00000A7A0000}"/>
    <cellStyle name="bottomtable 40 13" xfId="3931" xr:uid="{00000000-0005-0000-0000-00000B7A0000}"/>
    <cellStyle name="bottomtable 40 14" xfId="3932" xr:uid="{00000000-0005-0000-0000-00000C7A0000}"/>
    <cellStyle name="bottomtable 40 15" xfId="3933" xr:uid="{00000000-0005-0000-0000-00000D7A0000}"/>
    <cellStyle name="bottomtable 40 16" xfId="3934" xr:uid="{00000000-0005-0000-0000-00000E7A0000}"/>
    <cellStyle name="bottomtable 40 17" xfId="3935" xr:uid="{00000000-0005-0000-0000-00000F7A0000}"/>
    <cellStyle name="bottomtable 40 18" xfId="3936" xr:uid="{00000000-0005-0000-0000-0000107A0000}"/>
    <cellStyle name="bottomtable 40 19" xfId="5168" xr:uid="{00000000-0005-0000-0000-0000117A0000}"/>
    <cellStyle name="bottomtable 40 2" xfId="3937" xr:uid="{00000000-0005-0000-0000-0000127A0000}"/>
    <cellStyle name="bottomtable 40 20" xfId="5169" xr:uid="{00000000-0005-0000-0000-0000137A0000}"/>
    <cellStyle name="bottomtable 40 21" xfId="5170" xr:uid="{00000000-0005-0000-0000-0000147A0000}"/>
    <cellStyle name="bottomtable 40 22" xfId="5171" xr:uid="{00000000-0005-0000-0000-0000157A0000}"/>
    <cellStyle name="bottomtable 40 23" xfId="5172" xr:uid="{00000000-0005-0000-0000-0000167A0000}"/>
    <cellStyle name="bottomtable 40 24" xfId="5173" xr:uid="{00000000-0005-0000-0000-0000177A0000}"/>
    <cellStyle name="bottomtable 40 25" xfId="5174" xr:uid="{00000000-0005-0000-0000-0000187A0000}"/>
    <cellStyle name="bottomtable 40 26" xfId="5175" xr:uid="{00000000-0005-0000-0000-0000197A0000}"/>
    <cellStyle name="bottomtable 40 27" xfId="5176" xr:uid="{00000000-0005-0000-0000-00001A7A0000}"/>
    <cellStyle name="bottomtable 40 28" xfId="5177" xr:uid="{00000000-0005-0000-0000-00001B7A0000}"/>
    <cellStyle name="bottomtable 40 3" xfId="3938" xr:uid="{00000000-0005-0000-0000-00001C7A0000}"/>
    <cellStyle name="bottomtable 40 4" xfId="3939" xr:uid="{00000000-0005-0000-0000-00001D7A0000}"/>
    <cellStyle name="bottomtable 40 5" xfId="3940" xr:uid="{00000000-0005-0000-0000-00001E7A0000}"/>
    <cellStyle name="bottomtable 40 6" xfId="3941" xr:uid="{00000000-0005-0000-0000-00001F7A0000}"/>
    <cellStyle name="bottomtable 40 7" xfId="3942" xr:uid="{00000000-0005-0000-0000-0000207A0000}"/>
    <cellStyle name="bottomtable 40 8" xfId="3943" xr:uid="{00000000-0005-0000-0000-0000217A0000}"/>
    <cellStyle name="bottomtable 40 9" xfId="3944" xr:uid="{00000000-0005-0000-0000-0000227A0000}"/>
    <cellStyle name="bottomtable 41" xfId="3945" xr:uid="{00000000-0005-0000-0000-0000237A0000}"/>
    <cellStyle name="bottomtable 41 10" xfId="3946" xr:uid="{00000000-0005-0000-0000-0000247A0000}"/>
    <cellStyle name="bottomtable 41 11" xfId="3947" xr:uid="{00000000-0005-0000-0000-0000257A0000}"/>
    <cellStyle name="bottomtable 41 12" xfId="3948" xr:uid="{00000000-0005-0000-0000-0000267A0000}"/>
    <cellStyle name="bottomtable 41 13" xfId="3949" xr:uid="{00000000-0005-0000-0000-0000277A0000}"/>
    <cellStyle name="bottomtable 41 14" xfId="3950" xr:uid="{00000000-0005-0000-0000-0000287A0000}"/>
    <cellStyle name="bottomtable 41 15" xfId="3951" xr:uid="{00000000-0005-0000-0000-0000297A0000}"/>
    <cellStyle name="bottomtable 41 16" xfId="3952" xr:uid="{00000000-0005-0000-0000-00002A7A0000}"/>
    <cellStyle name="bottomtable 41 17" xfId="3953" xr:uid="{00000000-0005-0000-0000-00002B7A0000}"/>
    <cellStyle name="bottomtable 41 18" xfId="3954" xr:uid="{00000000-0005-0000-0000-00002C7A0000}"/>
    <cellStyle name="bottomtable 41 19" xfId="5178" xr:uid="{00000000-0005-0000-0000-00002D7A0000}"/>
    <cellStyle name="bottomtable 41 2" xfId="3955" xr:uid="{00000000-0005-0000-0000-00002E7A0000}"/>
    <cellStyle name="bottomtable 41 20" xfId="5179" xr:uid="{00000000-0005-0000-0000-00002F7A0000}"/>
    <cellStyle name="bottomtable 41 21" xfId="5180" xr:uid="{00000000-0005-0000-0000-0000307A0000}"/>
    <cellStyle name="bottomtable 41 22" xfId="5181" xr:uid="{00000000-0005-0000-0000-0000317A0000}"/>
    <cellStyle name="bottomtable 41 23" xfId="5182" xr:uid="{00000000-0005-0000-0000-0000327A0000}"/>
    <cellStyle name="bottomtable 41 24" xfId="5183" xr:uid="{00000000-0005-0000-0000-0000337A0000}"/>
    <cellStyle name="bottomtable 41 25" xfId="5184" xr:uid="{00000000-0005-0000-0000-0000347A0000}"/>
    <cellStyle name="bottomtable 41 26" xfId="5185" xr:uid="{00000000-0005-0000-0000-0000357A0000}"/>
    <cellStyle name="bottomtable 41 27" xfId="5186" xr:uid="{00000000-0005-0000-0000-0000367A0000}"/>
    <cellStyle name="bottomtable 41 28" xfId="5187" xr:uid="{00000000-0005-0000-0000-0000377A0000}"/>
    <cellStyle name="bottomtable 41 3" xfId="3956" xr:uid="{00000000-0005-0000-0000-0000387A0000}"/>
    <cellStyle name="bottomtable 41 4" xfId="3957" xr:uid="{00000000-0005-0000-0000-0000397A0000}"/>
    <cellStyle name="bottomtable 41 5" xfId="3958" xr:uid="{00000000-0005-0000-0000-00003A7A0000}"/>
    <cellStyle name="bottomtable 41 6" xfId="3959" xr:uid="{00000000-0005-0000-0000-00003B7A0000}"/>
    <cellStyle name="bottomtable 41 7" xfId="3960" xr:uid="{00000000-0005-0000-0000-00003C7A0000}"/>
    <cellStyle name="bottomtable 41 8" xfId="3961" xr:uid="{00000000-0005-0000-0000-00003D7A0000}"/>
    <cellStyle name="bottomtable 41 9" xfId="3962" xr:uid="{00000000-0005-0000-0000-00003E7A0000}"/>
    <cellStyle name="bottomtable 42" xfId="3963" xr:uid="{00000000-0005-0000-0000-00003F7A0000}"/>
    <cellStyle name="bottomtable 42 10" xfId="3964" xr:uid="{00000000-0005-0000-0000-0000407A0000}"/>
    <cellStyle name="bottomtable 42 11" xfId="3965" xr:uid="{00000000-0005-0000-0000-0000417A0000}"/>
    <cellStyle name="bottomtable 42 12" xfId="3966" xr:uid="{00000000-0005-0000-0000-0000427A0000}"/>
    <cellStyle name="bottomtable 42 13" xfId="3967" xr:uid="{00000000-0005-0000-0000-0000437A0000}"/>
    <cellStyle name="bottomtable 42 14" xfId="3968" xr:uid="{00000000-0005-0000-0000-0000447A0000}"/>
    <cellStyle name="bottomtable 42 15" xfId="3969" xr:uid="{00000000-0005-0000-0000-0000457A0000}"/>
    <cellStyle name="bottomtable 42 16" xfId="3970" xr:uid="{00000000-0005-0000-0000-0000467A0000}"/>
    <cellStyle name="bottomtable 42 17" xfId="3971" xr:uid="{00000000-0005-0000-0000-0000477A0000}"/>
    <cellStyle name="bottomtable 42 18" xfId="3972" xr:uid="{00000000-0005-0000-0000-0000487A0000}"/>
    <cellStyle name="bottomtable 42 19" xfId="5188" xr:uid="{00000000-0005-0000-0000-0000497A0000}"/>
    <cellStyle name="bottomtable 42 2" xfId="3973" xr:uid="{00000000-0005-0000-0000-00004A7A0000}"/>
    <cellStyle name="bottomtable 42 20" xfId="5189" xr:uid="{00000000-0005-0000-0000-00004B7A0000}"/>
    <cellStyle name="bottomtable 42 21" xfId="5190" xr:uid="{00000000-0005-0000-0000-00004C7A0000}"/>
    <cellStyle name="bottomtable 42 22" xfId="5191" xr:uid="{00000000-0005-0000-0000-00004D7A0000}"/>
    <cellStyle name="bottomtable 42 23" xfId="5192" xr:uid="{00000000-0005-0000-0000-00004E7A0000}"/>
    <cellStyle name="bottomtable 42 24" xfId="5193" xr:uid="{00000000-0005-0000-0000-00004F7A0000}"/>
    <cellStyle name="bottomtable 42 25" xfId="5194" xr:uid="{00000000-0005-0000-0000-0000507A0000}"/>
    <cellStyle name="bottomtable 42 26" xfId="5195" xr:uid="{00000000-0005-0000-0000-0000517A0000}"/>
    <cellStyle name="bottomtable 42 27" xfId="5196" xr:uid="{00000000-0005-0000-0000-0000527A0000}"/>
    <cellStyle name="bottomtable 42 28" xfId="5197" xr:uid="{00000000-0005-0000-0000-0000537A0000}"/>
    <cellStyle name="bottomtable 42 3" xfId="3974" xr:uid="{00000000-0005-0000-0000-0000547A0000}"/>
    <cellStyle name="bottomtable 42 4" xfId="3975" xr:uid="{00000000-0005-0000-0000-0000557A0000}"/>
    <cellStyle name="bottomtable 42 5" xfId="3976" xr:uid="{00000000-0005-0000-0000-0000567A0000}"/>
    <cellStyle name="bottomtable 42 6" xfId="3977" xr:uid="{00000000-0005-0000-0000-0000577A0000}"/>
    <cellStyle name="bottomtable 42 7" xfId="3978" xr:uid="{00000000-0005-0000-0000-0000587A0000}"/>
    <cellStyle name="bottomtable 42 8" xfId="3979" xr:uid="{00000000-0005-0000-0000-0000597A0000}"/>
    <cellStyle name="bottomtable 42 9" xfId="3980" xr:uid="{00000000-0005-0000-0000-00005A7A0000}"/>
    <cellStyle name="bottomtable 43" xfId="3981" xr:uid="{00000000-0005-0000-0000-00005B7A0000}"/>
    <cellStyle name="bottomtable 43 10" xfId="3982" xr:uid="{00000000-0005-0000-0000-00005C7A0000}"/>
    <cellStyle name="bottomtable 43 11" xfId="3983" xr:uid="{00000000-0005-0000-0000-00005D7A0000}"/>
    <cellStyle name="bottomtable 43 12" xfId="3984" xr:uid="{00000000-0005-0000-0000-00005E7A0000}"/>
    <cellStyle name="bottomtable 43 13" xfId="3985" xr:uid="{00000000-0005-0000-0000-00005F7A0000}"/>
    <cellStyle name="bottomtable 43 14" xfId="3986" xr:uid="{00000000-0005-0000-0000-0000607A0000}"/>
    <cellStyle name="bottomtable 43 15" xfId="3987" xr:uid="{00000000-0005-0000-0000-0000617A0000}"/>
    <cellStyle name="bottomtable 43 16" xfId="3988" xr:uid="{00000000-0005-0000-0000-0000627A0000}"/>
    <cellStyle name="bottomtable 43 17" xfId="3989" xr:uid="{00000000-0005-0000-0000-0000637A0000}"/>
    <cellStyle name="bottomtable 43 18" xfId="3990" xr:uid="{00000000-0005-0000-0000-0000647A0000}"/>
    <cellStyle name="bottomtable 43 19" xfId="5198" xr:uid="{00000000-0005-0000-0000-0000657A0000}"/>
    <cellStyle name="bottomtable 43 2" xfId="3991" xr:uid="{00000000-0005-0000-0000-0000667A0000}"/>
    <cellStyle name="bottomtable 43 20" xfId="5199" xr:uid="{00000000-0005-0000-0000-0000677A0000}"/>
    <cellStyle name="bottomtable 43 21" xfId="5200" xr:uid="{00000000-0005-0000-0000-0000687A0000}"/>
    <cellStyle name="bottomtable 43 22" xfId="5201" xr:uid="{00000000-0005-0000-0000-0000697A0000}"/>
    <cellStyle name="bottomtable 43 23" xfId="5202" xr:uid="{00000000-0005-0000-0000-00006A7A0000}"/>
    <cellStyle name="bottomtable 43 24" xfId="5203" xr:uid="{00000000-0005-0000-0000-00006B7A0000}"/>
    <cellStyle name="bottomtable 43 25" xfId="5204" xr:uid="{00000000-0005-0000-0000-00006C7A0000}"/>
    <cellStyle name="bottomtable 43 26" xfId="5205" xr:uid="{00000000-0005-0000-0000-00006D7A0000}"/>
    <cellStyle name="bottomtable 43 27" xfId="5206" xr:uid="{00000000-0005-0000-0000-00006E7A0000}"/>
    <cellStyle name="bottomtable 43 28" xfId="5207" xr:uid="{00000000-0005-0000-0000-00006F7A0000}"/>
    <cellStyle name="bottomtable 43 3" xfId="3992" xr:uid="{00000000-0005-0000-0000-0000707A0000}"/>
    <cellStyle name="bottomtable 43 4" xfId="3993" xr:uid="{00000000-0005-0000-0000-0000717A0000}"/>
    <cellStyle name="bottomtable 43 5" xfId="3994" xr:uid="{00000000-0005-0000-0000-0000727A0000}"/>
    <cellStyle name="bottomtable 43 6" xfId="3995" xr:uid="{00000000-0005-0000-0000-0000737A0000}"/>
    <cellStyle name="bottomtable 43 7" xfId="3996" xr:uid="{00000000-0005-0000-0000-0000747A0000}"/>
    <cellStyle name="bottomtable 43 8" xfId="3997" xr:uid="{00000000-0005-0000-0000-0000757A0000}"/>
    <cellStyle name="bottomtable 43 9" xfId="3998" xr:uid="{00000000-0005-0000-0000-0000767A0000}"/>
    <cellStyle name="bottomtable 44" xfId="3999" xr:uid="{00000000-0005-0000-0000-0000777A0000}"/>
    <cellStyle name="bottomtable 44 10" xfId="4000" xr:uid="{00000000-0005-0000-0000-0000787A0000}"/>
    <cellStyle name="bottomtable 44 11" xfId="4001" xr:uid="{00000000-0005-0000-0000-0000797A0000}"/>
    <cellStyle name="bottomtable 44 12" xfId="4002" xr:uid="{00000000-0005-0000-0000-00007A7A0000}"/>
    <cellStyle name="bottomtable 44 13" xfId="4003" xr:uid="{00000000-0005-0000-0000-00007B7A0000}"/>
    <cellStyle name="bottomtable 44 14" xfId="4004" xr:uid="{00000000-0005-0000-0000-00007C7A0000}"/>
    <cellStyle name="bottomtable 44 15" xfId="4005" xr:uid="{00000000-0005-0000-0000-00007D7A0000}"/>
    <cellStyle name="bottomtable 44 16" xfId="4006" xr:uid="{00000000-0005-0000-0000-00007E7A0000}"/>
    <cellStyle name="bottomtable 44 17" xfId="4007" xr:uid="{00000000-0005-0000-0000-00007F7A0000}"/>
    <cellStyle name="bottomtable 44 18" xfId="4008" xr:uid="{00000000-0005-0000-0000-0000807A0000}"/>
    <cellStyle name="bottomtable 44 19" xfId="5208" xr:uid="{00000000-0005-0000-0000-0000817A0000}"/>
    <cellStyle name="bottomtable 44 2" xfId="4009" xr:uid="{00000000-0005-0000-0000-0000827A0000}"/>
    <cellStyle name="bottomtable 44 20" xfId="5209" xr:uid="{00000000-0005-0000-0000-0000837A0000}"/>
    <cellStyle name="bottomtable 44 21" xfId="5210" xr:uid="{00000000-0005-0000-0000-0000847A0000}"/>
    <cellStyle name="bottomtable 44 22" xfId="5211" xr:uid="{00000000-0005-0000-0000-0000857A0000}"/>
    <cellStyle name="bottomtable 44 23" xfId="5212" xr:uid="{00000000-0005-0000-0000-0000867A0000}"/>
    <cellStyle name="bottomtable 44 24" xfId="5213" xr:uid="{00000000-0005-0000-0000-0000877A0000}"/>
    <cellStyle name="bottomtable 44 25" xfId="5214" xr:uid="{00000000-0005-0000-0000-0000887A0000}"/>
    <cellStyle name="bottomtable 44 26" xfId="5215" xr:uid="{00000000-0005-0000-0000-0000897A0000}"/>
    <cellStyle name="bottomtable 44 27" xfId="5216" xr:uid="{00000000-0005-0000-0000-00008A7A0000}"/>
    <cellStyle name="bottomtable 44 28" xfId="5217" xr:uid="{00000000-0005-0000-0000-00008B7A0000}"/>
    <cellStyle name="bottomtable 44 3" xfId="4010" xr:uid="{00000000-0005-0000-0000-00008C7A0000}"/>
    <cellStyle name="bottomtable 44 4" xfId="4011" xr:uid="{00000000-0005-0000-0000-00008D7A0000}"/>
    <cellStyle name="bottomtable 44 5" xfId="4012" xr:uid="{00000000-0005-0000-0000-00008E7A0000}"/>
    <cellStyle name="bottomtable 44 6" xfId="4013" xr:uid="{00000000-0005-0000-0000-00008F7A0000}"/>
    <cellStyle name="bottomtable 44 7" xfId="4014" xr:uid="{00000000-0005-0000-0000-0000907A0000}"/>
    <cellStyle name="bottomtable 44 8" xfId="4015" xr:uid="{00000000-0005-0000-0000-0000917A0000}"/>
    <cellStyle name="bottomtable 44 9" xfId="4016" xr:uid="{00000000-0005-0000-0000-0000927A0000}"/>
    <cellStyle name="bottomtable 45" xfId="4017" xr:uid="{00000000-0005-0000-0000-0000937A0000}"/>
    <cellStyle name="bottomtable 45 10" xfId="4018" xr:uid="{00000000-0005-0000-0000-0000947A0000}"/>
    <cellStyle name="bottomtable 45 11" xfId="4019" xr:uid="{00000000-0005-0000-0000-0000957A0000}"/>
    <cellStyle name="bottomtable 45 12" xfId="4020" xr:uid="{00000000-0005-0000-0000-0000967A0000}"/>
    <cellStyle name="bottomtable 45 13" xfId="4021" xr:uid="{00000000-0005-0000-0000-0000977A0000}"/>
    <cellStyle name="bottomtable 45 14" xfId="4022" xr:uid="{00000000-0005-0000-0000-0000987A0000}"/>
    <cellStyle name="bottomtable 45 15" xfId="4023" xr:uid="{00000000-0005-0000-0000-0000997A0000}"/>
    <cellStyle name="bottomtable 45 16" xfId="4024" xr:uid="{00000000-0005-0000-0000-00009A7A0000}"/>
    <cellStyle name="bottomtable 45 17" xfId="4025" xr:uid="{00000000-0005-0000-0000-00009B7A0000}"/>
    <cellStyle name="bottomtable 45 18" xfId="4026" xr:uid="{00000000-0005-0000-0000-00009C7A0000}"/>
    <cellStyle name="bottomtable 45 19" xfId="5218" xr:uid="{00000000-0005-0000-0000-00009D7A0000}"/>
    <cellStyle name="bottomtable 45 2" xfId="4027" xr:uid="{00000000-0005-0000-0000-00009E7A0000}"/>
    <cellStyle name="bottomtable 45 20" xfId="5219" xr:uid="{00000000-0005-0000-0000-00009F7A0000}"/>
    <cellStyle name="bottomtable 45 21" xfId="5220" xr:uid="{00000000-0005-0000-0000-0000A07A0000}"/>
    <cellStyle name="bottomtable 45 22" xfId="5221" xr:uid="{00000000-0005-0000-0000-0000A17A0000}"/>
    <cellStyle name="bottomtable 45 23" xfId="5222" xr:uid="{00000000-0005-0000-0000-0000A27A0000}"/>
    <cellStyle name="bottomtable 45 24" xfId="5223" xr:uid="{00000000-0005-0000-0000-0000A37A0000}"/>
    <cellStyle name="bottomtable 45 25" xfId="5224" xr:uid="{00000000-0005-0000-0000-0000A47A0000}"/>
    <cellStyle name="bottomtable 45 26" xfId="5225" xr:uid="{00000000-0005-0000-0000-0000A57A0000}"/>
    <cellStyle name="bottomtable 45 27" xfId="5226" xr:uid="{00000000-0005-0000-0000-0000A67A0000}"/>
    <cellStyle name="bottomtable 45 28" xfId="5227" xr:uid="{00000000-0005-0000-0000-0000A77A0000}"/>
    <cellStyle name="bottomtable 45 3" xfId="4028" xr:uid="{00000000-0005-0000-0000-0000A87A0000}"/>
    <cellStyle name="bottomtable 45 4" xfId="4029" xr:uid="{00000000-0005-0000-0000-0000A97A0000}"/>
    <cellStyle name="bottomtable 45 5" xfId="4030" xr:uid="{00000000-0005-0000-0000-0000AA7A0000}"/>
    <cellStyle name="bottomtable 45 6" xfId="4031" xr:uid="{00000000-0005-0000-0000-0000AB7A0000}"/>
    <cellStyle name="bottomtable 45 7" xfId="4032" xr:uid="{00000000-0005-0000-0000-0000AC7A0000}"/>
    <cellStyle name="bottomtable 45 8" xfId="4033" xr:uid="{00000000-0005-0000-0000-0000AD7A0000}"/>
    <cellStyle name="bottomtable 45 9" xfId="4034" xr:uid="{00000000-0005-0000-0000-0000AE7A0000}"/>
    <cellStyle name="bottomtable 46" xfId="4035" xr:uid="{00000000-0005-0000-0000-0000AF7A0000}"/>
    <cellStyle name="bottomtable 46 10" xfId="4036" xr:uid="{00000000-0005-0000-0000-0000B07A0000}"/>
    <cellStyle name="bottomtable 46 11" xfId="4037" xr:uid="{00000000-0005-0000-0000-0000B17A0000}"/>
    <cellStyle name="bottomtable 46 12" xfId="4038" xr:uid="{00000000-0005-0000-0000-0000B27A0000}"/>
    <cellStyle name="bottomtable 46 13" xfId="4039" xr:uid="{00000000-0005-0000-0000-0000B37A0000}"/>
    <cellStyle name="bottomtable 46 14" xfId="4040" xr:uid="{00000000-0005-0000-0000-0000B47A0000}"/>
    <cellStyle name="bottomtable 46 15" xfId="4041" xr:uid="{00000000-0005-0000-0000-0000B57A0000}"/>
    <cellStyle name="bottomtable 46 16" xfId="4042" xr:uid="{00000000-0005-0000-0000-0000B67A0000}"/>
    <cellStyle name="bottomtable 46 17" xfId="4043" xr:uid="{00000000-0005-0000-0000-0000B77A0000}"/>
    <cellStyle name="bottomtable 46 18" xfId="4044" xr:uid="{00000000-0005-0000-0000-0000B87A0000}"/>
    <cellStyle name="bottomtable 46 19" xfId="5228" xr:uid="{00000000-0005-0000-0000-0000B97A0000}"/>
    <cellStyle name="bottomtable 46 2" xfId="4045" xr:uid="{00000000-0005-0000-0000-0000BA7A0000}"/>
    <cellStyle name="bottomtable 46 20" xfId="5229" xr:uid="{00000000-0005-0000-0000-0000BB7A0000}"/>
    <cellStyle name="bottomtable 46 21" xfId="5230" xr:uid="{00000000-0005-0000-0000-0000BC7A0000}"/>
    <cellStyle name="bottomtable 46 22" xfId="5231" xr:uid="{00000000-0005-0000-0000-0000BD7A0000}"/>
    <cellStyle name="bottomtable 46 23" xfId="5232" xr:uid="{00000000-0005-0000-0000-0000BE7A0000}"/>
    <cellStyle name="bottomtable 46 24" xfId="5233" xr:uid="{00000000-0005-0000-0000-0000BF7A0000}"/>
    <cellStyle name="bottomtable 46 25" xfId="5234" xr:uid="{00000000-0005-0000-0000-0000C07A0000}"/>
    <cellStyle name="bottomtable 46 26" xfId="5235" xr:uid="{00000000-0005-0000-0000-0000C17A0000}"/>
    <cellStyle name="bottomtable 46 27" xfId="5236" xr:uid="{00000000-0005-0000-0000-0000C27A0000}"/>
    <cellStyle name="bottomtable 46 28" xfId="5237" xr:uid="{00000000-0005-0000-0000-0000C37A0000}"/>
    <cellStyle name="bottomtable 46 3" xfId="4046" xr:uid="{00000000-0005-0000-0000-0000C47A0000}"/>
    <cellStyle name="bottomtable 46 4" xfId="4047" xr:uid="{00000000-0005-0000-0000-0000C57A0000}"/>
    <cellStyle name="bottomtable 46 5" xfId="4048" xr:uid="{00000000-0005-0000-0000-0000C67A0000}"/>
    <cellStyle name="bottomtable 46 6" xfId="4049" xr:uid="{00000000-0005-0000-0000-0000C77A0000}"/>
    <cellStyle name="bottomtable 46 7" xfId="4050" xr:uid="{00000000-0005-0000-0000-0000C87A0000}"/>
    <cellStyle name="bottomtable 46 8" xfId="4051" xr:uid="{00000000-0005-0000-0000-0000C97A0000}"/>
    <cellStyle name="bottomtable 46 9" xfId="4052" xr:uid="{00000000-0005-0000-0000-0000CA7A0000}"/>
    <cellStyle name="bottomtable 47" xfId="4053" xr:uid="{00000000-0005-0000-0000-0000CB7A0000}"/>
    <cellStyle name="bottomtable 47 10" xfId="4054" xr:uid="{00000000-0005-0000-0000-0000CC7A0000}"/>
    <cellStyle name="bottomtable 47 11" xfId="4055" xr:uid="{00000000-0005-0000-0000-0000CD7A0000}"/>
    <cellStyle name="bottomtable 47 12" xfId="4056" xr:uid="{00000000-0005-0000-0000-0000CE7A0000}"/>
    <cellStyle name="bottomtable 47 13" xfId="4057" xr:uid="{00000000-0005-0000-0000-0000CF7A0000}"/>
    <cellStyle name="bottomtable 47 14" xfId="4058" xr:uid="{00000000-0005-0000-0000-0000D07A0000}"/>
    <cellStyle name="bottomtable 47 15" xfId="4059" xr:uid="{00000000-0005-0000-0000-0000D17A0000}"/>
    <cellStyle name="bottomtable 47 16" xfId="4060" xr:uid="{00000000-0005-0000-0000-0000D27A0000}"/>
    <cellStyle name="bottomtable 47 17" xfId="4061" xr:uid="{00000000-0005-0000-0000-0000D37A0000}"/>
    <cellStyle name="bottomtable 47 18" xfId="4062" xr:uid="{00000000-0005-0000-0000-0000D47A0000}"/>
    <cellStyle name="bottomtable 47 19" xfId="5238" xr:uid="{00000000-0005-0000-0000-0000D57A0000}"/>
    <cellStyle name="bottomtable 47 2" xfId="4063" xr:uid="{00000000-0005-0000-0000-0000D67A0000}"/>
    <cellStyle name="bottomtable 47 20" xfId="5239" xr:uid="{00000000-0005-0000-0000-0000D77A0000}"/>
    <cellStyle name="bottomtable 47 21" xfId="5240" xr:uid="{00000000-0005-0000-0000-0000D87A0000}"/>
    <cellStyle name="bottomtable 47 22" xfId="5241" xr:uid="{00000000-0005-0000-0000-0000D97A0000}"/>
    <cellStyle name="bottomtable 47 23" xfId="5242" xr:uid="{00000000-0005-0000-0000-0000DA7A0000}"/>
    <cellStyle name="bottomtable 47 24" xfId="5243" xr:uid="{00000000-0005-0000-0000-0000DB7A0000}"/>
    <cellStyle name="bottomtable 47 25" xfId="5244" xr:uid="{00000000-0005-0000-0000-0000DC7A0000}"/>
    <cellStyle name="bottomtable 47 26" xfId="5245" xr:uid="{00000000-0005-0000-0000-0000DD7A0000}"/>
    <cellStyle name="bottomtable 47 27" xfId="5246" xr:uid="{00000000-0005-0000-0000-0000DE7A0000}"/>
    <cellStyle name="bottomtable 47 28" xfId="5247" xr:uid="{00000000-0005-0000-0000-0000DF7A0000}"/>
    <cellStyle name="bottomtable 47 3" xfId="4064" xr:uid="{00000000-0005-0000-0000-0000E07A0000}"/>
    <cellStyle name="bottomtable 47 4" xfId="4065" xr:uid="{00000000-0005-0000-0000-0000E17A0000}"/>
    <cellStyle name="bottomtable 47 5" xfId="4066" xr:uid="{00000000-0005-0000-0000-0000E27A0000}"/>
    <cellStyle name="bottomtable 47 6" xfId="4067" xr:uid="{00000000-0005-0000-0000-0000E37A0000}"/>
    <cellStyle name="bottomtable 47 7" xfId="4068" xr:uid="{00000000-0005-0000-0000-0000E47A0000}"/>
    <cellStyle name="bottomtable 47 8" xfId="4069" xr:uid="{00000000-0005-0000-0000-0000E57A0000}"/>
    <cellStyle name="bottomtable 47 9" xfId="4070" xr:uid="{00000000-0005-0000-0000-0000E67A0000}"/>
    <cellStyle name="bottomtable 48" xfId="4071" xr:uid="{00000000-0005-0000-0000-0000E77A0000}"/>
    <cellStyle name="bottomtable 48 10" xfId="4072" xr:uid="{00000000-0005-0000-0000-0000E87A0000}"/>
    <cellStyle name="bottomtable 48 11" xfId="4073" xr:uid="{00000000-0005-0000-0000-0000E97A0000}"/>
    <cellStyle name="bottomtable 48 12" xfId="4074" xr:uid="{00000000-0005-0000-0000-0000EA7A0000}"/>
    <cellStyle name="bottomtable 48 13" xfId="4075" xr:uid="{00000000-0005-0000-0000-0000EB7A0000}"/>
    <cellStyle name="bottomtable 48 14" xfId="4076" xr:uid="{00000000-0005-0000-0000-0000EC7A0000}"/>
    <cellStyle name="bottomtable 48 15" xfId="4077" xr:uid="{00000000-0005-0000-0000-0000ED7A0000}"/>
    <cellStyle name="bottomtable 48 16" xfId="4078" xr:uid="{00000000-0005-0000-0000-0000EE7A0000}"/>
    <cellStyle name="bottomtable 48 17" xfId="4079" xr:uid="{00000000-0005-0000-0000-0000EF7A0000}"/>
    <cellStyle name="bottomtable 48 18" xfId="4080" xr:uid="{00000000-0005-0000-0000-0000F07A0000}"/>
    <cellStyle name="bottomtable 48 19" xfId="5248" xr:uid="{00000000-0005-0000-0000-0000F17A0000}"/>
    <cellStyle name="bottomtable 48 2" xfId="4081" xr:uid="{00000000-0005-0000-0000-0000F27A0000}"/>
    <cellStyle name="bottomtable 48 20" xfId="5249" xr:uid="{00000000-0005-0000-0000-0000F37A0000}"/>
    <cellStyle name="bottomtable 48 21" xfId="5250" xr:uid="{00000000-0005-0000-0000-0000F47A0000}"/>
    <cellStyle name="bottomtable 48 22" xfId="5251" xr:uid="{00000000-0005-0000-0000-0000F57A0000}"/>
    <cellStyle name="bottomtable 48 23" xfId="5252" xr:uid="{00000000-0005-0000-0000-0000F67A0000}"/>
    <cellStyle name="bottomtable 48 24" xfId="5253" xr:uid="{00000000-0005-0000-0000-0000F77A0000}"/>
    <cellStyle name="bottomtable 48 25" xfId="5254" xr:uid="{00000000-0005-0000-0000-0000F87A0000}"/>
    <cellStyle name="bottomtable 48 26" xfId="5255" xr:uid="{00000000-0005-0000-0000-0000F97A0000}"/>
    <cellStyle name="bottomtable 48 27" xfId="5256" xr:uid="{00000000-0005-0000-0000-0000FA7A0000}"/>
    <cellStyle name="bottomtable 48 28" xfId="5257" xr:uid="{00000000-0005-0000-0000-0000FB7A0000}"/>
    <cellStyle name="bottomtable 48 3" xfId="4082" xr:uid="{00000000-0005-0000-0000-0000FC7A0000}"/>
    <cellStyle name="bottomtable 48 4" xfId="4083" xr:uid="{00000000-0005-0000-0000-0000FD7A0000}"/>
    <cellStyle name="bottomtable 48 5" xfId="4084" xr:uid="{00000000-0005-0000-0000-0000FE7A0000}"/>
    <cellStyle name="bottomtable 48 6" xfId="4085" xr:uid="{00000000-0005-0000-0000-0000FF7A0000}"/>
    <cellStyle name="bottomtable 48 7" xfId="4086" xr:uid="{00000000-0005-0000-0000-0000007B0000}"/>
    <cellStyle name="bottomtable 48 8" xfId="4087" xr:uid="{00000000-0005-0000-0000-0000017B0000}"/>
    <cellStyle name="bottomtable 48 9" xfId="4088" xr:uid="{00000000-0005-0000-0000-0000027B0000}"/>
    <cellStyle name="bottomtable 49" xfId="4089" xr:uid="{00000000-0005-0000-0000-0000037B0000}"/>
    <cellStyle name="bottomtable 49 10" xfId="4090" xr:uid="{00000000-0005-0000-0000-0000047B0000}"/>
    <cellStyle name="bottomtable 49 11" xfId="4091" xr:uid="{00000000-0005-0000-0000-0000057B0000}"/>
    <cellStyle name="bottomtable 49 12" xfId="4092" xr:uid="{00000000-0005-0000-0000-0000067B0000}"/>
    <cellStyle name="bottomtable 49 13" xfId="4093" xr:uid="{00000000-0005-0000-0000-0000077B0000}"/>
    <cellStyle name="bottomtable 49 14" xfId="4094" xr:uid="{00000000-0005-0000-0000-0000087B0000}"/>
    <cellStyle name="bottomtable 49 15" xfId="4095" xr:uid="{00000000-0005-0000-0000-0000097B0000}"/>
    <cellStyle name="bottomtable 49 16" xfId="4096" xr:uid="{00000000-0005-0000-0000-00000A7B0000}"/>
    <cellStyle name="bottomtable 49 17" xfId="4097" xr:uid="{00000000-0005-0000-0000-00000B7B0000}"/>
    <cellStyle name="bottomtable 49 18" xfId="4098" xr:uid="{00000000-0005-0000-0000-00000C7B0000}"/>
    <cellStyle name="bottomtable 49 19" xfId="5258" xr:uid="{00000000-0005-0000-0000-00000D7B0000}"/>
    <cellStyle name="bottomtable 49 2" xfId="4099" xr:uid="{00000000-0005-0000-0000-00000E7B0000}"/>
    <cellStyle name="bottomtable 49 20" xfId="5259" xr:uid="{00000000-0005-0000-0000-00000F7B0000}"/>
    <cellStyle name="bottomtable 49 21" xfId="5260" xr:uid="{00000000-0005-0000-0000-0000107B0000}"/>
    <cellStyle name="bottomtable 49 22" xfId="5261" xr:uid="{00000000-0005-0000-0000-0000117B0000}"/>
    <cellStyle name="bottomtable 49 23" xfId="5262" xr:uid="{00000000-0005-0000-0000-0000127B0000}"/>
    <cellStyle name="bottomtable 49 24" xfId="5263" xr:uid="{00000000-0005-0000-0000-0000137B0000}"/>
    <cellStyle name="bottomtable 49 25" xfId="5264" xr:uid="{00000000-0005-0000-0000-0000147B0000}"/>
    <cellStyle name="bottomtable 49 26" xfId="5265" xr:uid="{00000000-0005-0000-0000-0000157B0000}"/>
    <cellStyle name="bottomtable 49 27" xfId="5266" xr:uid="{00000000-0005-0000-0000-0000167B0000}"/>
    <cellStyle name="bottomtable 49 28" xfId="5267" xr:uid="{00000000-0005-0000-0000-0000177B0000}"/>
    <cellStyle name="bottomtable 49 3" xfId="4100" xr:uid="{00000000-0005-0000-0000-0000187B0000}"/>
    <cellStyle name="bottomtable 49 4" xfId="4101" xr:uid="{00000000-0005-0000-0000-0000197B0000}"/>
    <cellStyle name="bottomtable 49 5" xfId="4102" xr:uid="{00000000-0005-0000-0000-00001A7B0000}"/>
    <cellStyle name="bottomtable 49 6" xfId="4103" xr:uid="{00000000-0005-0000-0000-00001B7B0000}"/>
    <cellStyle name="bottomtable 49 7" xfId="4104" xr:uid="{00000000-0005-0000-0000-00001C7B0000}"/>
    <cellStyle name="bottomtable 49 8" xfId="4105" xr:uid="{00000000-0005-0000-0000-00001D7B0000}"/>
    <cellStyle name="bottomtable 49 9" xfId="4106" xr:uid="{00000000-0005-0000-0000-00001E7B0000}"/>
    <cellStyle name="bottomtable 5" xfId="4107" xr:uid="{00000000-0005-0000-0000-00001F7B0000}"/>
    <cellStyle name="bottomtable 5 10" xfId="4108" xr:uid="{00000000-0005-0000-0000-0000207B0000}"/>
    <cellStyle name="bottomtable 5 11" xfId="4109" xr:uid="{00000000-0005-0000-0000-0000217B0000}"/>
    <cellStyle name="bottomtable 5 12" xfId="4110" xr:uid="{00000000-0005-0000-0000-0000227B0000}"/>
    <cellStyle name="bottomtable 5 13" xfId="4111" xr:uid="{00000000-0005-0000-0000-0000237B0000}"/>
    <cellStyle name="bottomtable 5 14" xfId="4112" xr:uid="{00000000-0005-0000-0000-0000247B0000}"/>
    <cellStyle name="bottomtable 5 15" xfId="4113" xr:uid="{00000000-0005-0000-0000-0000257B0000}"/>
    <cellStyle name="bottomtable 5 16" xfId="4114" xr:uid="{00000000-0005-0000-0000-0000267B0000}"/>
    <cellStyle name="bottomtable 5 17" xfId="4115" xr:uid="{00000000-0005-0000-0000-0000277B0000}"/>
    <cellStyle name="bottomtable 5 18" xfId="4116" xr:uid="{00000000-0005-0000-0000-0000287B0000}"/>
    <cellStyle name="bottomtable 5 19" xfId="5268" xr:uid="{00000000-0005-0000-0000-0000297B0000}"/>
    <cellStyle name="bottomtable 5 2" xfId="4117" xr:uid="{00000000-0005-0000-0000-00002A7B0000}"/>
    <cellStyle name="bottomtable 5 2 10" xfId="5269" xr:uid="{00000000-0005-0000-0000-00002B7B0000}"/>
    <cellStyle name="bottomtable 5 2 11" xfId="5270" xr:uid="{00000000-0005-0000-0000-00002C7B0000}"/>
    <cellStyle name="bottomtable 5 2 12" xfId="5271" xr:uid="{00000000-0005-0000-0000-00002D7B0000}"/>
    <cellStyle name="bottomtable 5 2 13" xfId="5272" xr:uid="{00000000-0005-0000-0000-00002E7B0000}"/>
    <cellStyle name="bottomtable 5 2 14" xfId="5273" xr:uid="{00000000-0005-0000-0000-00002F7B0000}"/>
    <cellStyle name="bottomtable 5 2 2" xfId="5274" xr:uid="{00000000-0005-0000-0000-0000307B0000}"/>
    <cellStyle name="bottomtable 5 2 2 2" xfId="5275" xr:uid="{00000000-0005-0000-0000-0000317B0000}"/>
    <cellStyle name="bottomtable 5 2 2 3" xfId="5276" xr:uid="{00000000-0005-0000-0000-0000327B0000}"/>
    <cellStyle name="bottomtable 5 2 2 4" xfId="5277" xr:uid="{00000000-0005-0000-0000-0000337B0000}"/>
    <cellStyle name="bottomtable 5 2 2 5" xfId="5278" xr:uid="{00000000-0005-0000-0000-0000347B0000}"/>
    <cellStyle name="bottomtable 5 2 2 6" xfId="5279" xr:uid="{00000000-0005-0000-0000-0000357B0000}"/>
    <cellStyle name="bottomtable 5 2 3" xfId="5280" xr:uid="{00000000-0005-0000-0000-0000367B0000}"/>
    <cellStyle name="bottomtable 5 2 4" xfId="5281" xr:uid="{00000000-0005-0000-0000-0000377B0000}"/>
    <cellStyle name="bottomtable 5 2 5" xfId="5282" xr:uid="{00000000-0005-0000-0000-0000387B0000}"/>
    <cellStyle name="bottomtable 5 2 6" xfId="5283" xr:uid="{00000000-0005-0000-0000-0000397B0000}"/>
    <cellStyle name="bottomtable 5 2 7" xfId="5284" xr:uid="{00000000-0005-0000-0000-00003A7B0000}"/>
    <cellStyle name="bottomtable 5 2 8" xfId="5285" xr:uid="{00000000-0005-0000-0000-00003B7B0000}"/>
    <cellStyle name="bottomtable 5 2 9" xfId="5286" xr:uid="{00000000-0005-0000-0000-00003C7B0000}"/>
    <cellStyle name="bottomtable 5 20" xfId="5287" xr:uid="{00000000-0005-0000-0000-00003D7B0000}"/>
    <cellStyle name="bottomtable 5 21" xfId="5288" xr:uid="{00000000-0005-0000-0000-00003E7B0000}"/>
    <cellStyle name="bottomtable 5 22" xfId="5289" xr:uid="{00000000-0005-0000-0000-00003F7B0000}"/>
    <cellStyle name="bottomtable 5 23" xfId="5290" xr:uid="{00000000-0005-0000-0000-0000407B0000}"/>
    <cellStyle name="bottomtable 5 24" xfId="5291" xr:uid="{00000000-0005-0000-0000-0000417B0000}"/>
    <cellStyle name="bottomtable 5 24 2" xfId="5292" xr:uid="{00000000-0005-0000-0000-0000427B0000}"/>
    <cellStyle name="bottomtable 5 24 3" xfId="5293" xr:uid="{00000000-0005-0000-0000-0000437B0000}"/>
    <cellStyle name="bottomtable 5 24 4" xfId="5294" xr:uid="{00000000-0005-0000-0000-0000447B0000}"/>
    <cellStyle name="bottomtable 5 24 5" xfId="5295" xr:uid="{00000000-0005-0000-0000-0000457B0000}"/>
    <cellStyle name="bottomtable 5 24 6" xfId="5296" xr:uid="{00000000-0005-0000-0000-0000467B0000}"/>
    <cellStyle name="bottomtable 5 25" xfId="5297" xr:uid="{00000000-0005-0000-0000-0000477B0000}"/>
    <cellStyle name="bottomtable 5 26" xfId="5298" xr:uid="{00000000-0005-0000-0000-0000487B0000}"/>
    <cellStyle name="bottomtable 5 27" xfId="5299" xr:uid="{00000000-0005-0000-0000-0000497B0000}"/>
    <cellStyle name="bottomtable 5 28" xfId="5300" xr:uid="{00000000-0005-0000-0000-00004A7B0000}"/>
    <cellStyle name="bottomtable 5 29" xfId="5301" xr:uid="{00000000-0005-0000-0000-00004B7B0000}"/>
    <cellStyle name="bottomtable 5 3" xfId="4118" xr:uid="{00000000-0005-0000-0000-00004C7B0000}"/>
    <cellStyle name="bottomtable 5 30" xfId="5302" xr:uid="{00000000-0005-0000-0000-00004D7B0000}"/>
    <cellStyle name="bottomtable 5 4" xfId="4119" xr:uid="{00000000-0005-0000-0000-00004E7B0000}"/>
    <cellStyle name="bottomtable 5 5" xfId="4120" xr:uid="{00000000-0005-0000-0000-00004F7B0000}"/>
    <cellStyle name="bottomtable 5 6" xfId="4121" xr:uid="{00000000-0005-0000-0000-0000507B0000}"/>
    <cellStyle name="bottomtable 5 7" xfId="4122" xr:uid="{00000000-0005-0000-0000-0000517B0000}"/>
    <cellStyle name="bottomtable 5 8" xfId="4123" xr:uid="{00000000-0005-0000-0000-0000527B0000}"/>
    <cellStyle name="bottomtable 5 9" xfId="4124" xr:uid="{00000000-0005-0000-0000-0000537B0000}"/>
    <cellStyle name="bottomtable 50" xfId="4125" xr:uid="{00000000-0005-0000-0000-0000547B0000}"/>
    <cellStyle name="bottomtable 50 10" xfId="4126" xr:uid="{00000000-0005-0000-0000-0000557B0000}"/>
    <cellStyle name="bottomtable 50 11" xfId="4127" xr:uid="{00000000-0005-0000-0000-0000567B0000}"/>
    <cellStyle name="bottomtable 50 12" xfId="4128" xr:uid="{00000000-0005-0000-0000-0000577B0000}"/>
    <cellStyle name="bottomtable 50 13" xfId="4129" xr:uid="{00000000-0005-0000-0000-0000587B0000}"/>
    <cellStyle name="bottomtable 50 14" xfId="4130" xr:uid="{00000000-0005-0000-0000-0000597B0000}"/>
    <cellStyle name="bottomtable 50 15" xfId="4131" xr:uid="{00000000-0005-0000-0000-00005A7B0000}"/>
    <cellStyle name="bottomtable 50 16" xfId="4132" xr:uid="{00000000-0005-0000-0000-00005B7B0000}"/>
    <cellStyle name="bottomtable 50 17" xfId="4133" xr:uid="{00000000-0005-0000-0000-00005C7B0000}"/>
    <cellStyle name="bottomtable 50 18" xfId="4134" xr:uid="{00000000-0005-0000-0000-00005D7B0000}"/>
    <cellStyle name="bottomtable 50 19" xfId="5303" xr:uid="{00000000-0005-0000-0000-00005E7B0000}"/>
    <cellStyle name="bottomtable 50 2" xfId="4135" xr:uid="{00000000-0005-0000-0000-00005F7B0000}"/>
    <cellStyle name="bottomtable 50 20" xfId="5304" xr:uid="{00000000-0005-0000-0000-0000607B0000}"/>
    <cellStyle name="bottomtable 50 21" xfId="5305" xr:uid="{00000000-0005-0000-0000-0000617B0000}"/>
    <cellStyle name="bottomtable 50 22" xfId="5306" xr:uid="{00000000-0005-0000-0000-0000627B0000}"/>
    <cellStyle name="bottomtable 50 23" xfId="5307" xr:uid="{00000000-0005-0000-0000-0000637B0000}"/>
    <cellStyle name="bottomtable 50 24" xfId="5308" xr:uid="{00000000-0005-0000-0000-0000647B0000}"/>
    <cellStyle name="bottomtable 50 25" xfId="5309" xr:uid="{00000000-0005-0000-0000-0000657B0000}"/>
    <cellStyle name="bottomtable 50 26" xfId="5310" xr:uid="{00000000-0005-0000-0000-0000667B0000}"/>
    <cellStyle name="bottomtable 50 27" xfId="5311" xr:uid="{00000000-0005-0000-0000-0000677B0000}"/>
    <cellStyle name="bottomtable 50 28" xfId="5312" xr:uid="{00000000-0005-0000-0000-0000687B0000}"/>
    <cellStyle name="bottomtable 50 3" xfId="4136" xr:uid="{00000000-0005-0000-0000-0000697B0000}"/>
    <cellStyle name="bottomtable 50 4" xfId="4137" xr:uid="{00000000-0005-0000-0000-00006A7B0000}"/>
    <cellStyle name="bottomtable 50 5" xfId="4138" xr:uid="{00000000-0005-0000-0000-00006B7B0000}"/>
    <cellStyle name="bottomtable 50 6" xfId="4139" xr:uid="{00000000-0005-0000-0000-00006C7B0000}"/>
    <cellStyle name="bottomtable 50 7" xfId="4140" xr:uid="{00000000-0005-0000-0000-00006D7B0000}"/>
    <cellStyle name="bottomtable 50 8" xfId="4141" xr:uid="{00000000-0005-0000-0000-00006E7B0000}"/>
    <cellStyle name="bottomtable 50 9" xfId="4142" xr:uid="{00000000-0005-0000-0000-00006F7B0000}"/>
    <cellStyle name="bottomtable 51" xfId="4143" xr:uid="{00000000-0005-0000-0000-0000707B0000}"/>
    <cellStyle name="bottomtable 51 10" xfId="4144" xr:uid="{00000000-0005-0000-0000-0000717B0000}"/>
    <cellStyle name="bottomtable 51 11" xfId="4145" xr:uid="{00000000-0005-0000-0000-0000727B0000}"/>
    <cellStyle name="bottomtable 51 12" xfId="4146" xr:uid="{00000000-0005-0000-0000-0000737B0000}"/>
    <cellStyle name="bottomtable 51 13" xfId="4147" xr:uid="{00000000-0005-0000-0000-0000747B0000}"/>
    <cellStyle name="bottomtable 51 14" xfId="4148" xr:uid="{00000000-0005-0000-0000-0000757B0000}"/>
    <cellStyle name="bottomtable 51 15" xfId="4149" xr:uid="{00000000-0005-0000-0000-0000767B0000}"/>
    <cellStyle name="bottomtable 51 16" xfId="4150" xr:uid="{00000000-0005-0000-0000-0000777B0000}"/>
    <cellStyle name="bottomtable 51 17" xfId="4151" xr:uid="{00000000-0005-0000-0000-0000787B0000}"/>
    <cellStyle name="bottomtable 51 18" xfId="4152" xr:uid="{00000000-0005-0000-0000-0000797B0000}"/>
    <cellStyle name="bottomtable 51 19" xfId="5313" xr:uid="{00000000-0005-0000-0000-00007A7B0000}"/>
    <cellStyle name="bottomtable 51 2" xfId="4153" xr:uid="{00000000-0005-0000-0000-00007B7B0000}"/>
    <cellStyle name="bottomtable 51 20" xfId="5314" xr:uid="{00000000-0005-0000-0000-00007C7B0000}"/>
    <cellStyle name="bottomtable 51 21" xfId="5315" xr:uid="{00000000-0005-0000-0000-00007D7B0000}"/>
    <cellStyle name="bottomtable 51 22" xfId="5316" xr:uid="{00000000-0005-0000-0000-00007E7B0000}"/>
    <cellStyle name="bottomtable 51 23" xfId="5317" xr:uid="{00000000-0005-0000-0000-00007F7B0000}"/>
    <cellStyle name="bottomtable 51 24" xfId="5318" xr:uid="{00000000-0005-0000-0000-0000807B0000}"/>
    <cellStyle name="bottomtable 51 25" xfId="5319" xr:uid="{00000000-0005-0000-0000-0000817B0000}"/>
    <cellStyle name="bottomtable 51 26" xfId="5320" xr:uid="{00000000-0005-0000-0000-0000827B0000}"/>
    <cellStyle name="bottomtable 51 27" xfId="5321" xr:uid="{00000000-0005-0000-0000-0000837B0000}"/>
    <cellStyle name="bottomtable 51 28" xfId="5322" xr:uid="{00000000-0005-0000-0000-0000847B0000}"/>
    <cellStyle name="bottomtable 51 3" xfId="4154" xr:uid="{00000000-0005-0000-0000-0000857B0000}"/>
    <cellStyle name="bottomtable 51 4" xfId="4155" xr:uid="{00000000-0005-0000-0000-0000867B0000}"/>
    <cellStyle name="bottomtable 51 5" xfId="4156" xr:uid="{00000000-0005-0000-0000-0000877B0000}"/>
    <cellStyle name="bottomtable 51 6" xfId="4157" xr:uid="{00000000-0005-0000-0000-0000887B0000}"/>
    <cellStyle name="bottomtable 51 7" xfId="4158" xr:uid="{00000000-0005-0000-0000-0000897B0000}"/>
    <cellStyle name="bottomtable 51 8" xfId="4159" xr:uid="{00000000-0005-0000-0000-00008A7B0000}"/>
    <cellStyle name="bottomtable 51 9" xfId="4160" xr:uid="{00000000-0005-0000-0000-00008B7B0000}"/>
    <cellStyle name="bottomtable 52" xfId="4161" xr:uid="{00000000-0005-0000-0000-00008C7B0000}"/>
    <cellStyle name="bottomtable 52 10" xfId="4162" xr:uid="{00000000-0005-0000-0000-00008D7B0000}"/>
    <cellStyle name="bottomtable 52 11" xfId="4163" xr:uid="{00000000-0005-0000-0000-00008E7B0000}"/>
    <cellStyle name="bottomtable 52 12" xfId="4164" xr:uid="{00000000-0005-0000-0000-00008F7B0000}"/>
    <cellStyle name="bottomtable 52 13" xfId="4165" xr:uid="{00000000-0005-0000-0000-0000907B0000}"/>
    <cellStyle name="bottomtable 52 14" xfId="4166" xr:uid="{00000000-0005-0000-0000-0000917B0000}"/>
    <cellStyle name="bottomtable 52 15" xfId="4167" xr:uid="{00000000-0005-0000-0000-0000927B0000}"/>
    <cellStyle name="bottomtable 52 16" xfId="4168" xr:uid="{00000000-0005-0000-0000-0000937B0000}"/>
    <cellStyle name="bottomtable 52 17" xfId="4169" xr:uid="{00000000-0005-0000-0000-0000947B0000}"/>
    <cellStyle name="bottomtable 52 18" xfId="4170" xr:uid="{00000000-0005-0000-0000-0000957B0000}"/>
    <cellStyle name="bottomtable 52 19" xfId="5323" xr:uid="{00000000-0005-0000-0000-0000967B0000}"/>
    <cellStyle name="bottomtable 52 2" xfId="4171" xr:uid="{00000000-0005-0000-0000-0000977B0000}"/>
    <cellStyle name="bottomtable 52 20" xfId="5324" xr:uid="{00000000-0005-0000-0000-0000987B0000}"/>
    <cellStyle name="bottomtable 52 21" xfId="5325" xr:uid="{00000000-0005-0000-0000-0000997B0000}"/>
    <cellStyle name="bottomtable 52 22" xfId="5326" xr:uid="{00000000-0005-0000-0000-00009A7B0000}"/>
    <cellStyle name="bottomtable 52 23" xfId="5327" xr:uid="{00000000-0005-0000-0000-00009B7B0000}"/>
    <cellStyle name="bottomtable 52 24" xfId="5328" xr:uid="{00000000-0005-0000-0000-00009C7B0000}"/>
    <cellStyle name="bottomtable 52 25" xfId="5329" xr:uid="{00000000-0005-0000-0000-00009D7B0000}"/>
    <cellStyle name="bottomtable 52 26" xfId="5330" xr:uid="{00000000-0005-0000-0000-00009E7B0000}"/>
    <cellStyle name="bottomtable 52 27" xfId="5331" xr:uid="{00000000-0005-0000-0000-00009F7B0000}"/>
    <cellStyle name="bottomtable 52 28" xfId="5332" xr:uid="{00000000-0005-0000-0000-0000A07B0000}"/>
    <cellStyle name="bottomtable 52 3" xfId="4172" xr:uid="{00000000-0005-0000-0000-0000A17B0000}"/>
    <cellStyle name="bottomtable 52 4" xfId="4173" xr:uid="{00000000-0005-0000-0000-0000A27B0000}"/>
    <cellStyle name="bottomtable 52 5" xfId="4174" xr:uid="{00000000-0005-0000-0000-0000A37B0000}"/>
    <cellStyle name="bottomtable 52 6" xfId="4175" xr:uid="{00000000-0005-0000-0000-0000A47B0000}"/>
    <cellStyle name="bottomtable 52 7" xfId="4176" xr:uid="{00000000-0005-0000-0000-0000A57B0000}"/>
    <cellStyle name="bottomtable 52 8" xfId="4177" xr:uid="{00000000-0005-0000-0000-0000A67B0000}"/>
    <cellStyle name="bottomtable 52 9" xfId="4178" xr:uid="{00000000-0005-0000-0000-0000A77B0000}"/>
    <cellStyle name="bottomtable 53" xfId="4179" xr:uid="{00000000-0005-0000-0000-0000A87B0000}"/>
    <cellStyle name="bottomtable 53 2" xfId="4180" xr:uid="{00000000-0005-0000-0000-0000A97B0000}"/>
    <cellStyle name="bottomtable 53 3" xfId="4181" xr:uid="{00000000-0005-0000-0000-0000AA7B0000}"/>
    <cellStyle name="bottomtable 53 4" xfId="4182" xr:uid="{00000000-0005-0000-0000-0000AB7B0000}"/>
    <cellStyle name="bottomtable 54" xfId="4183" xr:uid="{00000000-0005-0000-0000-0000AC7B0000}"/>
    <cellStyle name="bottomtable 55" xfId="4184" xr:uid="{00000000-0005-0000-0000-0000AD7B0000}"/>
    <cellStyle name="bottomtable 56" xfId="4185" xr:uid="{00000000-0005-0000-0000-0000AE7B0000}"/>
    <cellStyle name="bottomtable 57" xfId="4186" xr:uid="{00000000-0005-0000-0000-0000AF7B0000}"/>
    <cellStyle name="bottomtable 58" xfId="4187" xr:uid="{00000000-0005-0000-0000-0000B07B0000}"/>
    <cellStyle name="bottomtable 59" xfId="4188" xr:uid="{00000000-0005-0000-0000-0000B17B0000}"/>
    <cellStyle name="bottomtable 6" xfId="4189" xr:uid="{00000000-0005-0000-0000-0000B27B0000}"/>
    <cellStyle name="bottomtable 6 10" xfId="4190" xr:uid="{00000000-0005-0000-0000-0000B37B0000}"/>
    <cellStyle name="bottomtable 6 11" xfId="4191" xr:uid="{00000000-0005-0000-0000-0000B47B0000}"/>
    <cellStyle name="bottomtable 6 12" xfId="4192" xr:uid="{00000000-0005-0000-0000-0000B57B0000}"/>
    <cellStyle name="bottomtable 6 13" xfId="4193" xr:uid="{00000000-0005-0000-0000-0000B67B0000}"/>
    <cellStyle name="bottomtable 6 14" xfId="4194" xr:uid="{00000000-0005-0000-0000-0000B77B0000}"/>
    <cellStyle name="bottomtable 6 15" xfId="4195" xr:uid="{00000000-0005-0000-0000-0000B87B0000}"/>
    <cellStyle name="bottomtable 6 16" xfId="4196" xr:uid="{00000000-0005-0000-0000-0000B97B0000}"/>
    <cellStyle name="bottomtable 6 17" xfId="4197" xr:uid="{00000000-0005-0000-0000-0000BA7B0000}"/>
    <cellStyle name="bottomtable 6 18" xfId="4198" xr:uid="{00000000-0005-0000-0000-0000BB7B0000}"/>
    <cellStyle name="bottomtable 6 19" xfId="5333" xr:uid="{00000000-0005-0000-0000-0000BC7B0000}"/>
    <cellStyle name="bottomtable 6 2" xfId="4199" xr:uid="{00000000-0005-0000-0000-0000BD7B0000}"/>
    <cellStyle name="bottomtable 6 2 10" xfId="5334" xr:uid="{00000000-0005-0000-0000-0000BE7B0000}"/>
    <cellStyle name="bottomtable 6 2 11" xfId="5335" xr:uid="{00000000-0005-0000-0000-0000BF7B0000}"/>
    <cellStyle name="bottomtable 6 2 12" xfId="5336" xr:uid="{00000000-0005-0000-0000-0000C07B0000}"/>
    <cellStyle name="bottomtable 6 2 13" xfId="5337" xr:uid="{00000000-0005-0000-0000-0000C17B0000}"/>
    <cellStyle name="bottomtable 6 2 14" xfId="5338" xr:uid="{00000000-0005-0000-0000-0000C27B0000}"/>
    <cellStyle name="bottomtable 6 2 2" xfId="5339" xr:uid="{00000000-0005-0000-0000-0000C37B0000}"/>
    <cellStyle name="bottomtable 6 2 2 2" xfId="5340" xr:uid="{00000000-0005-0000-0000-0000C47B0000}"/>
    <cellStyle name="bottomtable 6 2 2 3" xfId="5341" xr:uid="{00000000-0005-0000-0000-0000C57B0000}"/>
    <cellStyle name="bottomtable 6 2 2 4" xfId="5342" xr:uid="{00000000-0005-0000-0000-0000C67B0000}"/>
    <cellStyle name="bottomtable 6 2 2 5" xfId="5343" xr:uid="{00000000-0005-0000-0000-0000C77B0000}"/>
    <cellStyle name="bottomtable 6 2 2 6" xfId="5344" xr:uid="{00000000-0005-0000-0000-0000C87B0000}"/>
    <cellStyle name="bottomtable 6 2 3" xfId="5345" xr:uid="{00000000-0005-0000-0000-0000C97B0000}"/>
    <cellStyle name="bottomtable 6 2 4" xfId="5346" xr:uid="{00000000-0005-0000-0000-0000CA7B0000}"/>
    <cellStyle name="bottomtable 6 2 5" xfId="5347" xr:uid="{00000000-0005-0000-0000-0000CB7B0000}"/>
    <cellStyle name="bottomtable 6 2 6" xfId="5348" xr:uid="{00000000-0005-0000-0000-0000CC7B0000}"/>
    <cellStyle name="bottomtable 6 2 7" xfId="5349" xr:uid="{00000000-0005-0000-0000-0000CD7B0000}"/>
    <cellStyle name="bottomtable 6 2 8" xfId="5350" xr:uid="{00000000-0005-0000-0000-0000CE7B0000}"/>
    <cellStyle name="bottomtable 6 2 9" xfId="5351" xr:uid="{00000000-0005-0000-0000-0000CF7B0000}"/>
    <cellStyle name="bottomtable 6 20" xfId="5352" xr:uid="{00000000-0005-0000-0000-0000D07B0000}"/>
    <cellStyle name="bottomtable 6 21" xfId="5353" xr:uid="{00000000-0005-0000-0000-0000D17B0000}"/>
    <cellStyle name="bottomtable 6 22" xfId="5354" xr:uid="{00000000-0005-0000-0000-0000D27B0000}"/>
    <cellStyle name="bottomtable 6 23" xfId="5355" xr:uid="{00000000-0005-0000-0000-0000D37B0000}"/>
    <cellStyle name="bottomtable 6 24" xfId="5356" xr:uid="{00000000-0005-0000-0000-0000D47B0000}"/>
    <cellStyle name="bottomtable 6 25" xfId="5357" xr:uid="{00000000-0005-0000-0000-0000D57B0000}"/>
    <cellStyle name="bottomtable 6 26" xfId="5358" xr:uid="{00000000-0005-0000-0000-0000D67B0000}"/>
    <cellStyle name="bottomtable 6 27" xfId="5359" xr:uid="{00000000-0005-0000-0000-0000D77B0000}"/>
    <cellStyle name="bottomtable 6 28" xfId="5360" xr:uid="{00000000-0005-0000-0000-0000D87B0000}"/>
    <cellStyle name="bottomtable 6 29" xfId="5361" xr:uid="{00000000-0005-0000-0000-0000D97B0000}"/>
    <cellStyle name="bottomtable 6 3" xfId="4200" xr:uid="{00000000-0005-0000-0000-0000DA7B0000}"/>
    <cellStyle name="bottomtable 6 30" xfId="5362" xr:uid="{00000000-0005-0000-0000-0000DB7B0000}"/>
    <cellStyle name="bottomtable 6 4" xfId="4201" xr:uid="{00000000-0005-0000-0000-0000DC7B0000}"/>
    <cellStyle name="bottomtable 6 5" xfId="4202" xr:uid="{00000000-0005-0000-0000-0000DD7B0000}"/>
    <cellStyle name="bottomtable 6 6" xfId="4203" xr:uid="{00000000-0005-0000-0000-0000DE7B0000}"/>
    <cellStyle name="bottomtable 6 7" xfId="4204" xr:uid="{00000000-0005-0000-0000-0000DF7B0000}"/>
    <cellStyle name="bottomtable 6 8" xfId="4205" xr:uid="{00000000-0005-0000-0000-0000E07B0000}"/>
    <cellStyle name="bottomtable 6 9" xfId="4206" xr:uid="{00000000-0005-0000-0000-0000E17B0000}"/>
    <cellStyle name="bottomtable 60" xfId="4207" xr:uid="{00000000-0005-0000-0000-0000E27B0000}"/>
    <cellStyle name="bottomtable 60 2" xfId="4208" xr:uid="{00000000-0005-0000-0000-0000E37B0000}"/>
    <cellStyle name="bottomtable 61" xfId="4209" xr:uid="{00000000-0005-0000-0000-0000E47B0000}"/>
    <cellStyle name="bottomtable 61 10" xfId="5363" xr:uid="{00000000-0005-0000-0000-0000E57B0000}"/>
    <cellStyle name="bottomtable 61 11" xfId="5364" xr:uid="{00000000-0005-0000-0000-0000E67B0000}"/>
    <cellStyle name="bottomtable 61 12" xfId="5365" xr:uid="{00000000-0005-0000-0000-0000E77B0000}"/>
    <cellStyle name="bottomtable 61 13" xfId="5366" xr:uid="{00000000-0005-0000-0000-0000E87B0000}"/>
    <cellStyle name="bottomtable 61 2" xfId="4210" xr:uid="{00000000-0005-0000-0000-0000E97B0000}"/>
    <cellStyle name="bottomtable 61 3" xfId="4211" xr:uid="{00000000-0005-0000-0000-0000EA7B0000}"/>
    <cellStyle name="bottomtable 61 4" xfId="5367" xr:uid="{00000000-0005-0000-0000-0000EB7B0000}"/>
    <cellStyle name="bottomtable 61 5" xfId="5368" xr:uid="{00000000-0005-0000-0000-0000EC7B0000}"/>
    <cellStyle name="bottomtable 61 6" xfId="5369" xr:uid="{00000000-0005-0000-0000-0000ED7B0000}"/>
    <cellStyle name="bottomtable 61 7" xfId="5370" xr:uid="{00000000-0005-0000-0000-0000EE7B0000}"/>
    <cellStyle name="bottomtable 61 8" xfId="5371" xr:uid="{00000000-0005-0000-0000-0000EF7B0000}"/>
    <cellStyle name="bottomtable 61 9" xfId="5372" xr:uid="{00000000-0005-0000-0000-0000F07B0000}"/>
    <cellStyle name="bottomtable 62" xfId="4212" xr:uid="{00000000-0005-0000-0000-0000F17B0000}"/>
    <cellStyle name="bottomtable 63" xfId="4213" xr:uid="{00000000-0005-0000-0000-0000F27B0000}"/>
    <cellStyle name="bottomtable 64" xfId="4214" xr:uid="{00000000-0005-0000-0000-0000F37B0000}"/>
    <cellStyle name="bottomtable 65" xfId="4215" xr:uid="{00000000-0005-0000-0000-0000F47B0000}"/>
    <cellStyle name="bottomtable 66" xfId="4216" xr:uid="{00000000-0005-0000-0000-0000F57B0000}"/>
    <cellStyle name="bottomtable 67" xfId="4217" xr:uid="{00000000-0005-0000-0000-0000F67B0000}"/>
    <cellStyle name="bottomtable 68" xfId="4218" xr:uid="{00000000-0005-0000-0000-0000F77B0000}"/>
    <cellStyle name="bottomtable 69" xfId="4219" xr:uid="{00000000-0005-0000-0000-0000F87B0000}"/>
    <cellStyle name="bottomtable 7" xfId="4220" xr:uid="{00000000-0005-0000-0000-0000F97B0000}"/>
    <cellStyle name="bottomtable 7 10" xfId="4221" xr:uid="{00000000-0005-0000-0000-0000FA7B0000}"/>
    <cellStyle name="bottomtable 7 11" xfId="4222" xr:uid="{00000000-0005-0000-0000-0000FB7B0000}"/>
    <cellStyle name="bottomtable 7 12" xfId="4223" xr:uid="{00000000-0005-0000-0000-0000FC7B0000}"/>
    <cellStyle name="bottomtable 7 13" xfId="4224" xr:uid="{00000000-0005-0000-0000-0000FD7B0000}"/>
    <cellStyle name="bottomtable 7 14" xfId="4225" xr:uid="{00000000-0005-0000-0000-0000FE7B0000}"/>
    <cellStyle name="bottomtable 7 15" xfId="4226" xr:uid="{00000000-0005-0000-0000-0000FF7B0000}"/>
    <cellStyle name="bottomtable 7 16" xfId="4227" xr:uid="{00000000-0005-0000-0000-0000007C0000}"/>
    <cellStyle name="bottomtable 7 17" xfId="4228" xr:uid="{00000000-0005-0000-0000-0000017C0000}"/>
    <cellStyle name="bottomtable 7 18" xfId="4229" xr:uid="{00000000-0005-0000-0000-0000027C0000}"/>
    <cellStyle name="bottomtable 7 19" xfId="5373" xr:uid="{00000000-0005-0000-0000-0000037C0000}"/>
    <cellStyle name="bottomtable 7 2" xfId="4230" xr:uid="{00000000-0005-0000-0000-0000047C0000}"/>
    <cellStyle name="bottomtable 7 2 10" xfId="5374" xr:uid="{00000000-0005-0000-0000-0000057C0000}"/>
    <cellStyle name="bottomtable 7 2 11" xfId="5375" xr:uid="{00000000-0005-0000-0000-0000067C0000}"/>
    <cellStyle name="bottomtable 7 2 12" xfId="5376" xr:uid="{00000000-0005-0000-0000-0000077C0000}"/>
    <cellStyle name="bottomtable 7 2 13" xfId="5377" xr:uid="{00000000-0005-0000-0000-0000087C0000}"/>
    <cellStyle name="bottomtable 7 2 14" xfId="5378" xr:uid="{00000000-0005-0000-0000-0000097C0000}"/>
    <cellStyle name="bottomtable 7 2 2" xfId="5379" xr:uid="{00000000-0005-0000-0000-00000A7C0000}"/>
    <cellStyle name="bottomtable 7 2 2 2" xfId="5380" xr:uid="{00000000-0005-0000-0000-00000B7C0000}"/>
    <cellStyle name="bottomtable 7 2 2 3" xfId="5381" xr:uid="{00000000-0005-0000-0000-00000C7C0000}"/>
    <cellStyle name="bottomtable 7 2 2 4" xfId="5382" xr:uid="{00000000-0005-0000-0000-00000D7C0000}"/>
    <cellStyle name="bottomtable 7 2 2 5" xfId="5383" xr:uid="{00000000-0005-0000-0000-00000E7C0000}"/>
    <cellStyle name="bottomtable 7 2 2 6" xfId="5384" xr:uid="{00000000-0005-0000-0000-00000F7C0000}"/>
    <cellStyle name="bottomtable 7 2 3" xfId="5385" xr:uid="{00000000-0005-0000-0000-0000107C0000}"/>
    <cellStyle name="bottomtable 7 2 4" xfId="5386" xr:uid="{00000000-0005-0000-0000-0000117C0000}"/>
    <cellStyle name="bottomtable 7 2 5" xfId="5387" xr:uid="{00000000-0005-0000-0000-0000127C0000}"/>
    <cellStyle name="bottomtable 7 2 6" xfId="5388" xr:uid="{00000000-0005-0000-0000-0000137C0000}"/>
    <cellStyle name="bottomtable 7 2 7" xfId="5389" xr:uid="{00000000-0005-0000-0000-0000147C0000}"/>
    <cellStyle name="bottomtable 7 2 8" xfId="5390" xr:uid="{00000000-0005-0000-0000-0000157C0000}"/>
    <cellStyle name="bottomtable 7 2 9" xfId="5391" xr:uid="{00000000-0005-0000-0000-0000167C0000}"/>
    <cellStyle name="bottomtable 7 20" xfId="5392" xr:uid="{00000000-0005-0000-0000-0000177C0000}"/>
    <cellStyle name="bottomtable 7 21" xfId="5393" xr:uid="{00000000-0005-0000-0000-0000187C0000}"/>
    <cellStyle name="bottomtable 7 22" xfId="5394" xr:uid="{00000000-0005-0000-0000-0000197C0000}"/>
    <cellStyle name="bottomtable 7 23" xfId="5395" xr:uid="{00000000-0005-0000-0000-00001A7C0000}"/>
    <cellStyle name="bottomtable 7 24" xfId="5396" xr:uid="{00000000-0005-0000-0000-00001B7C0000}"/>
    <cellStyle name="bottomtable 7 25" xfId="5397" xr:uid="{00000000-0005-0000-0000-00001C7C0000}"/>
    <cellStyle name="bottomtable 7 26" xfId="5398" xr:uid="{00000000-0005-0000-0000-00001D7C0000}"/>
    <cellStyle name="bottomtable 7 27" xfId="5399" xr:uid="{00000000-0005-0000-0000-00001E7C0000}"/>
    <cellStyle name="bottomtable 7 28" xfId="5400" xr:uid="{00000000-0005-0000-0000-00001F7C0000}"/>
    <cellStyle name="bottomtable 7 29" xfId="5401" xr:uid="{00000000-0005-0000-0000-0000207C0000}"/>
    <cellStyle name="bottomtable 7 3" xfId="4231" xr:uid="{00000000-0005-0000-0000-0000217C0000}"/>
    <cellStyle name="bottomtable 7 30" xfId="5402" xr:uid="{00000000-0005-0000-0000-0000227C0000}"/>
    <cellStyle name="bottomtable 7 4" xfId="4232" xr:uid="{00000000-0005-0000-0000-0000237C0000}"/>
    <cellStyle name="bottomtable 7 5" xfId="4233" xr:uid="{00000000-0005-0000-0000-0000247C0000}"/>
    <cellStyle name="bottomtable 7 6" xfId="4234" xr:uid="{00000000-0005-0000-0000-0000257C0000}"/>
    <cellStyle name="bottomtable 7 7" xfId="4235" xr:uid="{00000000-0005-0000-0000-0000267C0000}"/>
    <cellStyle name="bottomtable 7 8" xfId="4236" xr:uid="{00000000-0005-0000-0000-0000277C0000}"/>
    <cellStyle name="bottomtable 7 9" xfId="4237" xr:uid="{00000000-0005-0000-0000-0000287C0000}"/>
    <cellStyle name="bottomtable 70" xfId="4238" xr:uid="{00000000-0005-0000-0000-0000297C0000}"/>
    <cellStyle name="bottomtable 70 10" xfId="5403" xr:uid="{00000000-0005-0000-0000-00002A7C0000}"/>
    <cellStyle name="bottomtable 70 11" xfId="5404" xr:uid="{00000000-0005-0000-0000-00002B7C0000}"/>
    <cellStyle name="bottomtable 70 2" xfId="5405" xr:uid="{00000000-0005-0000-0000-00002C7C0000}"/>
    <cellStyle name="bottomtable 70 3" xfId="5406" xr:uid="{00000000-0005-0000-0000-00002D7C0000}"/>
    <cellStyle name="bottomtable 70 4" xfId="5407" xr:uid="{00000000-0005-0000-0000-00002E7C0000}"/>
    <cellStyle name="bottomtable 70 5" xfId="5408" xr:uid="{00000000-0005-0000-0000-00002F7C0000}"/>
    <cellStyle name="bottomtable 70 6" xfId="5409" xr:uid="{00000000-0005-0000-0000-0000307C0000}"/>
    <cellStyle name="bottomtable 70 7" xfId="5410" xr:uid="{00000000-0005-0000-0000-0000317C0000}"/>
    <cellStyle name="bottomtable 70 8" xfId="5411" xr:uid="{00000000-0005-0000-0000-0000327C0000}"/>
    <cellStyle name="bottomtable 70 9" xfId="5412" xr:uid="{00000000-0005-0000-0000-0000337C0000}"/>
    <cellStyle name="bottomtable 71" xfId="7990" xr:uid="{00000000-0005-0000-0000-0000347C0000}"/>
    <cellStyle name="bottomtable 71 10" xfId="13673" xr:uid="{00000000-0005-0000-0000-0000357C0000}"/>
    <cellStyle name="bottomtable 71 11" xfId="14084" xr:uid="{00000000-0005-0000-0000-0000367C0000}"/>
    <cellStyle name="bottomtable 71 12" xfId="14568" xr:uid="{00000000-0005-0000-0000-0000377C0000}"/>
    <cellStyle name="bottomtable 71 13" xfId="14726" xr:uid="{00000000-0005-0000-0000-0000387C0000}"/>
    <cellStyle name="bottomtable 71 14" xfId="15169" xr:uid="{00000000-0005-0000-0000-0000397C0000}"/>
    <cellStyle name="bottomtable 71 15" xfId="15748" xr:uid="{00000000-0005-0000-0000-00003A7C0000}"/>
    <cellStyle name="bottomtable 71 2" xfId="9847" xr:uid="{00000000-0005-0000-0000-00003B7C0000}"/>
    <cellStyle name="bottomtable 71 3" xfId="11145" xr:uid="{00000000-0005-0000-0000-00003C7C0000}"/>
    <cellStyle name="bottomtable 71 3 2" xfId="13674" xr:uid="{00000000-0005-0000-0000-00003D7C0000}"/>
    <cellStyle name="bottomtable 71 4" xfId="10977" xr:uid="{00000000-0005-0000-0000-00003E7C0000}"/>
    <cellStyle name="bottomtable 71 5" xfId="11470" xr:uid="{00000000-0005-0000-0000-00003F7C0000}"/>
    <cellStyle name="bottomtable 71 6" xfId="12011" xr:uid="{00000000-0005-0000-0000-0000407C0000}"/>
    <cellStyle name="bottomtable 71 7" xfId="12560" xr:uid="{00000000-0005-0000-0000-0000417C0000}"/>
    <cellStyle name="bottomtable 71 8" xfId="13078" xr:uid="{00000000-0005-0000-0000-0000427C0000}"/>
    <cellStyle name="bottomtable 71 9" xfId="11942" xr:uid="{00000000-0005-0000-0000-0000437C0000}"/>
    <cellStyle name="bottomtable 72" xfId="8090" xr:uid="{00000000-0005-0000-0000-0000447C0000}"/>
    <cellStyle name="bottomtable 72 10" xfId="13675" xr:uid="{00000000-0005-0000-0000-0000457C0000}"/>
    <cellStyle name="bottomtable 72 11" xfId="14118" xr:uid="{00000000-0005-0000-0000-0000467C0000}"/>
    <cellStyle name="bottomtable 72 12" xfId="14555" xr:uid="{00000000-0005-0000-0000-0000477C0000}"/>
    <cellStyle name="bottomtable 72 13" xfId="14757" xr:uid="{00000000-0005-0000-0000-0000487C0000}"/>
    <cellStyle name="bottomtable 72 14" xfId="15486" xr:uid="{00000000-0005-0000-0000-0000497C0000}"/>
    <cellStyle name="bottomtable 72 15" xfId="15258" xr:uid="{00000000-0005-0000-0000-00004A7C0000}"/>
    <cellStyle name="bottomtable 72 2" xfId="9848" xr:uid="{00000000-0005-0000-0000-00004B7C0000}"/>
    <cellStyle name="bottomtable 72 3" xfId="11176" xr:uid="{00000000-0005-0000-0000-00004C7C0000}"/>
    <cellStyle name="bottomtable 72 3 2" xfId="13676" xr:uid="{00000000-0005-0000-0000-00004D7C0000}"/>
    <cellStyle name="bottomtable 72 4" xfId="11112" xr:uid="{00000000-0005-0000-0000-00004E7C0000}"/>
    <cellStyle name="bottomtable 72 5" xfId="11501" xr:uid="{00000000-0005-0000-0000-00004F7C0000}"/>
    <cellStyle name="bottomtable 72 6" xfId="12042" xr:uid="{00000000-0005-0000-0000-0000507C0000}"/>
    <cellStyle name="bottomtable 72 7" xfId="12613" xr:uid="{00000000-0005-0000-0000-0000517C0000}"/>
    <cellStyle name="bottomtable 72 8" xfId="12890" xr:uid="{00000000-0005-0000-0000-0000527C0000}"/>
    <cellStyle name="bottomtable 72 9" xfId="12161" xr:uid="{00000000-0005-0000-0000-0000537C0000}"/>
    <cellStyle name="bottomtable 73" xfId="8186" xr:uid="{00000000-0005-0000-0000-0000547C0000}"/>
    <cellStyle name="bottomtable 73 2" xfId="9849" xr:uid="{00000000-0005-0000-0000-0000557C0000}"/>
    <cellStyle name="bottomtable 73 3" xfId="13677" xr:uid="{00000000-0005-0000-0000-0000567C0000}"/>
    <cellStyle name="bottomtable 74" xfId="8287" xr:uid="{00000000-0005-0000-0000-0000577C0000}"/>
    <cellStyle name="bottomtable 74 10" xfId="13678" xr:uid="{00000000-0005-0000-0000-0000587C0000}"/>
    <cellStyle name="bottomtable 74 11" xfId="14165" xr:uid="{00000000-0005-0000-0000-0000597C0000}"/>
    <cellStyle name="bottomtable 74 12" xfId="14216" xr:uid="{00000000-0005-0000-0000-00005A7C0000}"/>
    <cellStyle name="bottomtable 74 13" xfId="14796" xr:uid="{00000000-0005-0000-0000-00005B7C0000}"/>
    <cellStyle name="bottomtable 74 14" xfId="15526" xr:uid="{00000000-0005-0000-0000-00005C7C0000}"/>
    <cellStyle name="bottomtable 74 15" xfId="15104" xr:uid="{00000000-0005-0000-0000-00005D7C0000}"/>
    <cellStyle name="bottomtable 74 2" xfId="9850" xr:uid="{00000000-0005-0000-0000-00005E7C0000}"/>
    <cellStyle name="bottomtable 74 3" xfId="11215" xr:uid="{00000000-0005-0000-0000-00005F7C0000}"/>
    <cellStyle name="bottomtable 74 3 2" xfId="13679" xr:uid="{00000000-0005-0000-0000-0000607C0000}"/>
    <cellStyle name="bottomtable 74 4" xfId="10944" xr:uid="{00000000-0005-0000-0000-0000617C0000}"/>
    <cellStyle name="bottomtable 74 5" xfId="11540" xr:uid="{00000000-0005-0000-0000-0000627C0000}"/>
    <cellStyle name="bottomtable 74 6" xfId="12089" xr:uid="{00000000-0005-0000-0000-0000637C0000}"/>
    <cellStyle name="bottomtable 74 7" xfId="12617" xr:uid="{00000000-0005-0000-0000-0000647C0000}"/>
    <cellStyle name="bottomtable 74 8" xfId="13099" xr:uid="{00000000-0005-0000-0000-0000657C0000}"/>
    <cellStyle name="bottomtable 74 9" xfId="12451" xr:uid="{00000000-0005-0000-0000-0000667C0000}"/>
    <cellStyle name="bottomtable 75" xfId="8387" xr:uid="{00000000-0005-0000-0000-0000677C0000}"/>
    <cellStyle name="bottomtable 75 10" xfId="13680" xr:uid="{00000000-0005-0000-0000-0000687C0000}"/>
    <cellStyle name="bottomtable 75 11" xfId="14203" xr:uid="{00000000-0005-0000-0000-0000697C0000}"/>
    <cellStyle name="bottomtable 75 12" xfId="14524" xr:uid="{00000000-0005-0000-0000-00006A7C0000}"/>
    <cellStyle name="bottomtable 75 13" xfId="14827" xr:uid="{00000000-0005-0000-0000-00006B7C0000}"/>
    <cellStyle name="bottomtable 75 14" xfId="15457" xr:uid="{00000000-0005-0000-0000-00006C7C0000}"/>
    <cellStyle name="bottomtable 75 15" xfId="15112" xr:uid="{00000000-0005-0000-0000-00006D7C0000}"/>
    <cellStyle name="bottomtable 75 2" xfId="9851" xr:uid="{00000000-0005-0000-0000-00006E7C0000}"/>
    <cellStyle name="bottomtable 75 3" xfId="11246" xr:uid="{00000000-0005-0000-0000-00006F7C0000}"/>
    <cellStyle name="bottomtable 75 3 2" xfId="13681" xr:uid="{00000000-0005-0000-0000-0000707C0000}"/>
    <cellStyle name="bottomtable 75 4" xfId="11080" xr:uid="{00000000-0005-0000-0000-0000717C0000}"/>
    <cellStyle name="bottomtable 75 5" xfId="11571" xr:uid="{00000000-0005-0000-0000-0000727C0000}"/>
    <cellStyle name="bottomtable 75 6" xfId="12122" xr:uid="{00000000-0005-0000-0000-0000737C0000}"/>
    <cellStyle name="bottomtable 75 7" xfId="12688" xr:uid="{00000000-0005-0000-0000-0000747C0000}"/>
    <cellStyle name="bottomtable 75 8" xfId="12601" xr:uid="{00000000-0005-0000-0000-0000757C0000}"/>
    <cellStyle name="bottomtable 75 9" xfId="12845" xr:uid="{00000000-0005-0000-0000-0000767C0000}"/>
    <cellStyle name="bottomtable 76" xfId="8487" xr:uid="{00000000-0005-0000-0000-0000777C0000}"/>
    <cellStyle name="bottomtable 76 10" xfId="13682" xr:uid="{00000000-0005-0000-0000-0000787C0000}"/>
    <cellStyle name="bottomtable 76 11" xfId="14243" xr:uid="{00000000-0005-0000-0000-0000797C0000}"/>
    <cellStyle name="bottomtable 76 12" xfId="14047" xr:uid="{00000000-0005-0000-0000-00007A7C0000}"/>
    <cellStyle name="bottomtable 76 13" xfId="14858" xr:uid="{00000000-0005-0000-0000-00007B7C0000}"/>
    <cellStyle name="bottomtable 76 14" xfId="15439" xr:uid="{00000000-0005-0000-0000-00007C7C0000}"/>
    <cellStyle name="bottomtable 76 15" xfId="15350" xr:uid="{00000000-0005-0000-0000-00007D7C0000}"/>
    <cellStyle name="bottomtable 76 2" xfId="9852" xr:uid="{00000000-0005-0000-0000-00007E7C0000}"/>
    <cellStyle name="bottomtable 76 3" xfId="11277" xr:uid="{00000000-0005-0000-0000-00007F7C0000}"/>
    <cellStyle name="bottomtable 76 3 2" xfId="13683" xr:uid="{00000000-0005-0000-0000-0000807C0000}"/>
    <cellStyle name="bottomtable 76 4" xfId="10909" xr:uid="{00000000-0005-0000-0000-0000817C0000}"/>
    <cellStyle name="bottomtable 76 5" xfId="11602" xr:uid="{00000000-0005-0000-0000-0000827C0000}"/>
    <cellStyle name="bottomtable 76 6" xfId="12153" xr:uid="{00000000-0005-0000-0000-0000837C0000}"/>
    <cellStyle name="bottomtable 76 7" xfId="12552" xr:uid="{00000000-0005-0000-0000-0000847C0000}"/>
    <cellStyle name="bottomtable 76 8" xfId="12888" xr:uid="{00000000-0005-0000-0000-0000857C0000}"/>
    <cellStyle name="bottomtable 76 9" xfId="12830" xr:uid="{00000000-0005-0000-0000-0000867C0000}"/>
    <cellStyle name="bottomtable 77" xfId="8586" xr:uid="{00000000-0005-0000-0000-0000877C0000}"/>
    <cellStyle name="bottomtable 77 10" xfId="13684" xr:uid="{00000000-0005-0000-0000-0000887C0000}"/>
    <cellStyle name="bottomtable 77 11" xfId="14281" xr:uid="{00000000-0005-0000-0000-0000897C0000}"/>
    <cellStyle name="bottomtable 77 12" xfId="14478" xr:uid="{00000000-0005-0000-0000-00008A7C0000}"/>
    <cellStyle name="bottomtable 77 13" xfId="14888" xr:uid="{00000000-0005-0000-0000-00008B7C0000}"/>
    <cellStyle name="bottomtable 77 14" xfId="15366" xr:uid="{00000000-0005-0000-0000-00008C7C0000}"/>
    <cellStyle name="bottomtable 77 15" xfId="15577" xr:uid="{00000000-0005-0000-0000-00008D7C0000}"/>
    <cellStyle name="bottomtable 77 2" xfId="9853" xr:uid="{00000000-0005-0000-0000-00008E7C0000}"/>
    <cellStyle name="bottomtable 77 3" xfId="11307" xr:uid="{00000000-0005-0000-0000-00008F7C0000}"/>
    <cellStyle name="bottomtable 77 3 2" xfId="13685" xr:uid="{00000000-0005-0000-0000-0000907C0000}"/>
    <cellStyle name="bottomtable 77 4" xfId="10889" xr:uid="{00000000-0005-0000-0000-0000917C0000}"/>
    <cellStyle name="bottomtable 77 5" xfId="11632" xr:uid="{00000000-0005-0000-0000-0000927C0000}"/>
    <cellStyle name="bottomtable 77 6" xfId="12186" xr:uid="{00000000-0005-0000-0000-0000937C0000}"/>
    <cellStyle name="bottomtable 77 7" xfId="12981" xr:uid="{00000000-0005-0000-0000-0000947C0000}"/>
    <cellStyle name="bottomtable 77 8" xfId="12642" xr:uid="{00000000-0005-0000-0000-0000957C0000}"/>
    <cellStyle name="bottomtable 77 9" xfId="13041" xr:uid="{00000000-0005-0000-0000-0000967C0000}"/>
    <cellStyle name="bottomtable 78" xfId="8687" xr:uid="{00000000-0005-0000-0000-0000977C0000}"/>
    <cellStyle name="bottomtable 78 10" xfId="13686" xr:uid="{00000000-0005-0000-0000-0000987C0000}"/>
    <cellStyle name="bottomtable 78 11" xfId="14318" xr:uid="{00000000-0005-0000-0000-0000997C0000}"/>
    <cellStyle name="bottomtable 78 12" xfId="14706" xr:uid="{00000000-0005-0000-0000-00009A7C0000}"/>
    <cellStyle name="bottomtable 78 13" xfId="14920" xr:uid="{00000000-0005-0000-0000-00009B7C0000}"/>
    <cellStyle name="bottomtable 78 14" xfId="15621" xr:uid="{00000000-0005-0000-0000-00009C7C0000}"/>
    <cellStyle name="bottomtable 78 15" xfId="15674" xr:uid="{00000000-0005-0000-0000-00009D7C0000}"/>
    <cellStyle name="bottomtable 78 2" xfId="9854" xr:uid="{00000000-0005-0000-0000-00009E7C0000}"/>
    <cellStyle name="bottomtable 78 3" xfId="11339" xr:uid="{00000000-0005-0000-0000-00009F7C0000}"/>
    <cellStyle name="bottomtable 78 3 2" xfId="13687" xr:uid="{00000000-0005-0000-0000-0000A07C0000}"/>
    <cellStyle name="bottomtable 78 4" xfId="11046" xr:uid="{00000000-0005-0000-0000-0000A17C0000}"/>
    <cellStyle name="bottomtable 78 5" xfId="11664" xr:uid="{00000000-0005-0000-0000-0000A27C0000}"/>
    <cellStyle name="bottomtable 78 6" xfId="12222" xr:uid="{00000000-0005-0000-0000-0000A37C0000}"/>
    <cellStyle name="bottomtable 78 7" xfId="12702" xr:uid="{00000000-0005-0000-0000-0000A47C0000}"/>
    <cellStyle name="bottomtable 78 8" xfId="12589" xr:uid="{00000000-0005-0000-0000-0000A57C0000}"/>
    <cellStyle name="bottomtable 78 9" xfId="12287" xr:uid="{00000000-0005-0000-0000-0000A67C0000}"/>
    <cellStyle name="bottomtable 79" xfId="8786" xr:uid="{00000000-0005-0000-0000-0000A77C0000}"/>
    <cellStyle name="bottomtable 79 10" xfId="13688" xr:uid="{00000000-0005-0000-0000-0000A87C0000}"/>
    <cellStyle name="bottomtable 79 11" xfId="14355" xr:uid="{00000000-0005-0000-0000-0000A97C0000}"/>
    <cellStyle name="bottomtable 79 12" xfId="14508" xr:uid="{00000000-0005-0000-0000-0000AA7C0000}"/>
    <cellStyle name="bottomtable 79 13" xfId="14950" xr:uid="{00000000-0005-0000-0000-0000AB7C0000}"/>
    <cellStyle name="bottomtable 79 14" xfId="15206" xr:uid="{00000000-0005-0000-0000-0000AC7C0000}"/>
    <cellStyle name="bottomtable 79 15" xfId="15493" xr:uid="{00000000-0005-0000-0000-0000AD7C0000}"/>
    <cellStyle name="bottomtable 79 2" xfId="9855" xr:uid="{00000000-0005-0000-0000-0000AE7C0000}"/>
    <cellStyle name="bottomtable 79 3" xfId="11369" xr:uid="{00000000-0005-0000-0000-0000AF7C0000}"/>
    <cellStyle name="bottomtable 79 3 2" xfId="13689" xr:uid="{00000000-0005-0000-0000-0000B07C0000}"/>
    <cellStyle name="bottomtable 79 4" xfId="11026" xr:uid="{00000000-0005-0000-0000-0000B17C0000}"/>
    <cellStyle name="bottomtable 79 5" xfId="11694" xr:uid="{00000000-0005-0000-0000-0000B27C0000}"/>
    <cellStyle name="bottomtable 79 6" xfId="12253" xr:uid="{00000000-0005-0000-0000-0000B37C0000}"/>
    <cellStyle name="bottomtable 79 7" xfId="12986" xr:uid="{00000000-0005-0000-0000-0000B47C0000}"/>
    <cellStyle name="bottomtable 79 8" xfId="12663" xr:uid="{00000000-0005-0000-0000-0000B57C0000}"/>
    <cellStyle name="bottomtable 79 9" xfId="11905" xr:uid="{00000000-0005-0000-0000-0000B67C0000}"/>
    <cellStyle name="bottomtable 8" xfId="4239" xr:uid="{00000000-0005-0000-0000-0000B77C0000}"/>
    <cellStyle name="bottomtable 8 10" xfId="4240" xr:uid="{00000000-0005-0000-0000-0000B87C0000}"/>
    <cellStyle name="bottomtable 8 11" xfId="4241" xr:uid="{00000000-0005-0000-0000-0000B97C0000}"/>
    <cellStyle name="bottomtable 8 12" xfId="4242" xr:uid="{00000000-0005-0000-0000-0000BA7C0000}"/>
    <cellStyle name="bottomtable 8 13" xfId="4243" xr:uid="{00000000-0005-0000-0000-0000BB7C0000}"/>
    <cellStyle name="bottomtable 8 14" xfId="4244" xr:uid="{00000000-0005-0000-0000-0000BC7C0000}"/>
    <cellStyle name="bottomtable 8 15" xfId="4245" xr:uid="{00000000-0005-0000-0000-0000BD7C0000}"/>
    <cellStyle name="bottomtable 8 16" xfId="4246" xr:uid="{00000000-0005-0000-0000-0000BE7C0000}"/>
    <cellStyle name="bottomtable 8 17" xfId="4247" xr:uid="{00000000-0005-0000-0000-0000BF7C0000}"/>
    <cellStyle name="bottomtable 8 18" xfId="4248" xr:uid="{00000000-0005-0000-0000-0000C07C0000}"/>
    <cellStyle name="bottomtable 8 19" xfId="5413" xr:uid="{00000000-0005-0000-0000-0000C17C0000}"/>
    <cellStyle name="bottomtable 8 2" xfId="4249" xr:uid="{00000000-0005-0000-0000-0000C27C0000}"/>
    <cellStyle name="bottomtable 8 20" xfId="5414" xr:uid="{00000000-0005-0000-0000-0000C37C0000}"/>
    <cellStyle name="bottomtable 8 21" xfId="5415" xr:uid="{00000000-0005-0000-0000-0000C47C0000}"/>
    <cellStyle name="bottomtable 8 22" xfId="5416" xr:uid="{00000000-0005-0000-0000-0000C57C0000}"/>
    <cellStyle name="bottomtable 8 23" xfId="5417" xr:uid="{00000000-0005-0000-0000-0000C67C0000}"/>
    <cellStyle name="bottomtable 8 24" xfId="5418" xr:uid="{00000000-0005-0000-0000-0000C77C0000}"/>
    <cellStyle name="bottomtable 8 25" xfId="5419" xr:uid="{00000000-0005-0000-0000-0000C87C0000}"/>
    <cellStyle name="bottomtable 8 26" xfId="5420" xr:uid="{00000000-0005-0000-0000-0000C97C0000}"/>
    <cellStyle name="bottomtable 8 27" xfId="5421" xr:uid="{00000000-0005-0000-0000-0000CA7C0000}"/>
    <cellStyle name="bottomtable 8 28" xfId="5422" xr:uid="{00000000-0005-0000-0000-0000CB7C0000}"/>
    <cellStyle name="bottomtable 8 3" xfId="4250" xr:uid="{00000000-0005-0000-0000-0000CC7C0000}"/>
    <cellStyle name="bottomtable 8 4" xfId="4251" xr:uid="{00000000-0005-0000-0000-0000CD7C0000}"/>
    <cellStyle name="bottomtable 8 5" xfId="4252" xr:uid="{00000000-0005-0000-0000-0000CE7C0000}"/>
    <cellStyle name="bottomtable 8 6" xfId="4253" xr:uid="{00000000-0005-0000-0000-0000CF7C0000}"/>
    <cellStyle name="bottomtable 8 7" xfId="4254" xr:uid="{00000000-0005-0000-0000-0000D07C0000}"/>
    <cellStyle name="bottomtable 8 8" xfId="4255" xr:uid="{00000000-0005-0000-0000-0000D17C0000}"/>
    <cellStyle name="bottomtable 8 9" xfId="4256" xr:uid="{00000000-0005-0000-0000-0000D27C0000}"/>
    <cellStyle name="bottomtable 80" xfId="8886" xr:uid="{00000000-0005-0000-0000-0000D37C0000}"/>
    <cellStyle name="bottomtable 80 10" xfId="13690" xr:uid="{00000000-0005-0000-0000-0000D47C0000}"/>
    <cellStyle name="bottomtable 80 11" xfId="14387" xr:uid="{00000000-0005-0000-0000-0000D57C0000}"/>
    <cellStyle name="bottomtable 80 12" xfId="14173" xr:uid="{00000000-0005-0000-0000-0000D67C0000}"/>
    <cellStyle name="bottomtable 80 13" xfId="14981" xr:uid="{00000000-0005-0000-0000-0000D77C0000}"/>
    <cellStyle name="bottomtable 80 14" xfId="15531" xr:uid="{00000000-0005-0000-0000-0000D87C0000}"/>
    <cellStyle name="bottomtable 80 15" xfId="15189" xr:uid="{00000000-0005-0000-0000-0000D97C0000}"/>
    <cellStyle name="bottomtable 80 2" xfId="9856" xr:uid="{00000000-0005-0000-0000-0000DA7C0000}"/>
    <cellStyle name="bottomtable 80 3" xfId="11400" xr:uid="{00000000-0005-0000-0000-0000DB7C0000}"/>
    <cellStyle name="bottomtable 80 3 2" xfId="13691" xr:uid="{00000000-0005-0000-0000-0000DC7C0000}"/>
    <cellStyle name="bottomtable 80 4" xfId="11011" xr:uid="{00000000-0005-0000-0000-0000DD7C0000}"/>
    <cellStyle name="bottomtable 80 5" xfId="11725" xr:uid="{00000000-0005-0000-0000-0000DE7C0000}"/>
    <cellStyle name="bottomtable 80 6" xfId="12285" xr:uid="{00000000-0005-0000-0000-0000DF7C0000}"/>
    <cellStyle name="bottomtable 80 7" xfId="12965" xr:uid="{00000000-0005-0000-0000-0000E07C0000}"/>
    <cellStyle name="bottomtable 80 8" xfId="12544" xr:uid="{00000000-0005-0000-0000-0000E17C0000}"/>
    <cellStyle name="bottomtable 80 9" xfId="11976" xr:uid="{00000000-0005-0000-0000-0000E27C0000}"/>
    <cellStyle name="bottomtable 81" xfId="8986" xr:uid="{00000000-0005-0000-0000-0000E37C0000}"/>
    <cellStyle name="bottomtable 81 2" xfId="9857" xr:uid="{00000000-0005-0000-0000-0000E47C0000}"/>
    <cellStyle name="bottomtable 81 3" xfId="13692" xr:uid="{00000000-0005-0000-0000-0000E57C0000}"/>
    <cellStyle name="bottomtable 82" xfId="9082" xr:uid="{00000000-0005-0000-0000-0000E67C0000}"/>
    <cellStyle name="bottomtable 82 2" xfId="9858" xr:uid="{00000000-0005-0000-0000-0000E77C0000}"/>
    <cellStyle name="bottomtable 82 3" xfId="13693" xr:uid="{00000000-0005-0000-0000-0000E87C0000}"/>
    <cellStyle name="bottomtable 83" xfId="9178" xr:uid="{00000000-0005-0000-0000-0000E97C0000}"/>
    <cellStyle name="bottomtable 83 2" xfId="9859" xr:uid="{00000000-0005-0000-0000-0000EA7C0000}"/>
    <cellStyle name="bottomtable 83 3" xfId="13694" xr:uid="{00000000-0005-0000-0000-0000EB7C0000}"/>
    <cellStyle name="bottomtable 84" xfId="9274" xr:uid="{00000000-0005-0000-0000-0000EC7C0000}"/>
    <cellStyle name="bottomtable 84 2" xfId="9860" xr:uid="{00000000-0005-0000-0000-0000ED7C0000}"/>
    <cellStyle name="bottomtable 84 3" xfId="13695" xr:uid="{00000000-0005-0000-0000-0000EE7C0000}"/>
    <cellStyle name="bottomtable 85" xfId="9367" xr:uid="{00000000-0005-0000-0000-0000EF7C0000}"/>
    <cellStyle name="bottomtable 85 2" xfId="9861" xr:uid="{00000000-0005-0000-0000-0000F07C0000}"/>
    <cellStyle name="bottomtable 85 3" xfId="13696" xr:uid="{00000000-0005-0000-0000-0000F17C0000}"/>
    <cellStyle name="bottomtable 86" xfId="11788" xr:uid="{00000000-0005-0000-0000-0000F27C0000}"/>
    <cellStyle name="bottomtable 87" xfId="11816" xr:uid="{00000000-0005-0000-0000-0000F37C0000}"/>
    <cellStyle name="bottomtable 88" xfId="11844" xr:uid="{00000000-0005-0000-0000-0000F47C0000}"/>
    <cellStyle name="bottomtable 89" xfId="13672" xr:uid="{00000000-0005-0000-0000-0000F57C0000}"/>
    <cellStyle name="bottomtable 9" xfId="4257" xr:uid="{00000000-0005-0000-0000-0000F67C0000}"/>
    <cellStyle name="bottomtable 9 10" xfId="4258" xr:uid="{00000000-0005-0000-0000-0000F77C0000}"/>
    <cellStyle name="bottomtable 9 11" xfId="4259" xr:uid="{00000000-0005-0000-0000-0000F87C0000}"/>
    <cellStyle name="bottomtable 9 12" xfId="4260" xr:uid="{00000000-0005-0000-0000-0000F97C0000}"/>
    <cellStyle name="bottomtable 9 13" xfId="4261" xr:uid="{00000000-0005-0000-0000-0000FA7C0000}"/>
    <cellStyle name="bottomtable 9 14" xfId="4262" xr:uid="{00000000-0005-0000-0000-0000FB7C0000}"/>
    <cellStyle name="bottomtable 9 15" xfId="4263" xr:uid="{00000000-0005-0000-0000-0000FC7C0000}"/>
    <cellStyle name="bottomtable 9 16" xfId="4264" xr:uid="{00000000-0005-0000-0000-0000FD7C0000}"/>
    <cellStyle name="bottomtable 9 17" xfId="4265" xr:uid="{00000000-0005-0000-0000-0000FE7C0000}"/>
    <cellStyle name="bottomtable 9 18" xfId="4266" xr:uid="{00000000-0005-0000-0000-0000FF7C0000}"/>
    <cellStyle name="bottomtable 9 19" xfId="5423" xr:uid="{00000000-0005-0000-0000-0000007D0000}"/>
    <cellStyle name="bottomtable 9 2" xfId="4267" xr:uid="{00000000-0005-0000-0000-0000017D0000}"/>
    <cellStyle name="bottomtable 9 20" xfId="5424" xr:uid="{00000000-0005-0000-0000-0000027D0000}"/>
    <cellStyle name="bottomtable 9 21" xfId="5425" xr:uid="{00000000-0005-0000-0000-0000037D0000}"/>
    <cellStyle name="bottomtable 9 22" xfId="5426" xr:uid="{00000000-0005-0000-0000-0000047D0000}"/>
    <cellStyle name="bottomtable 9 23" xfId="5427" xr:uid="{00000000-0005-0000-0000-0000057D0000}"/>
    <cellStyle name="bottomtable 9 24" xfId="5428" xr:uid="{00000000-0005-0000-0000-0000067D0000}"/>
    <cellStyle name="bottomtable 9 25" xfId="5429" xr:uid="{00000000-0005-0000-0000-0000077D0000}"/>
    <cellStyle name="bottomtable 9 26" xfId="5430" xr:uid="{00000000-0005-0000-0000-0000087D0000}"/>
    <cellStyle name="bottomtable 9 27" xfId="5431" xr:uid="{00000000-0005-0000-0000-0000097D0000}"/>
    <cellStyle name="bottomtable 9 28" xfId="5432" xr:uid="{00000000-0005-0000-0000-00000A7D0000}"/>
    <cellStyle name="bottomtable 9 3" xfId="4268" xr:uid="{00000000-0005-0000-0000-00000B7D0000}"/>
    <cellStyle name="bottomtable 9 4" xfId="4269" xr:uid="{00000000-0005-0000-0000-00000C7D0000}"/>
    <cellStyle name="bottomtable 9 5" xfId="4270" xr:uid="{00000000-0005-0000-0000-00000D7D0000}"/>
    <cellStyle name="bottomtable 9 6" xfId="4271" xr:uid="{00000000-0005-0000-0000-00000E7D0000}"/>
    <cellStyle name="bottomtable 9 7" xfId="4272" xr:uid="{00000000-0005-0000-0000-00000F7D0000}"/>
    <cellStyle name="bottomtable 9 8" xfId="4273" xr:uid="{00000000-0005-0000-0000-0000107D0000}"/>
    <cellStyle name="bottomtable 9 9" xfId="4274" xr:uid="{00000000-0005-0000-0000-0000117D0000}"/>
    <cellStyle name="bottomtable 90" xfId="15863" xr:uid="{00000000-0005-0000-0000-0000127D0000}"/>
    <cellStyle name="bottomtable 91" xfId="15958" xr:uid="{00000000-0005-0000-0000-0000137D0000}"/>
    <cellStyle name="bottomtable 92" xfId="16057" xr:uid="{00000000-0005-0000-0000-0000147D0000}"/>
    <cellStyle name="bottomtable 93" xfId="16154" xr:uid="{00000000-0005-0000-0000-0000157D0000}"/>
    <cellStyle name="bottomtable 94" xfId="16250" xr:uid="{00000000-0005-0000-0000-0000167D0000}"/>
    <cellStyle name="bottomtable 95" xfId="16346" xr:uid="{00000000-0005-0000-0000-0000177D0000}"/>
    <cellStyle name="bottomtable 96" xfId="16442" xr:uid="{00000000-0005-0000-0000-0000187D0000}"/>
    <cellStyle name="bottomtable 97" xfId="16538" xr:uid="{00000000-0005-0000-0000-0000197D0000}"/>
    <cellStyle name="bottomtable 98" xfId="16634" xr:uid="{00000000-0005-0000-0000-00001A7D0000}"/>
    <cellStyle name="bottomtable 99" xfId="16730" xr:uid="{00000000-0005-0000-0000-00001B7D0000}"/>
    <cellStyle name="bottomtable_WW33P4 1-1 SG 1011PINS" xfId="13697" xr:uid="{00000000-0005-0000-0000-00001C7D0000}"/>
    <cellStyle name="brtable" xfId="3135" xr:uid="{00000000-0005-0000-0000-00001D7D0000}"/>
    <cellStyle name="brtable 10" xfId="4276" xr:uid="{00000000-0005-0000-0000-00001E7D0000}"/>
    <cellStyle name="brtable 11" xfId="4277" xr:uid="{00000000-0005-0000-0000-00001F7D0000}"/>
    <cellStyle name="brtable 12" xfId="4278" xr:uid="{00000000-0005-0000-0000-0000207D0000}"/>
    <cellStyle name="brtable 13" xfId="4279" xr:uid="{00000000-0005-0000-0000-0000217D0000}"/>
    <cellStyle name="brtable 14" xfId="4280" xr:uid="{00000000-0005-0000-0000-0000227D0000}"/>
    <cellStyle name="brtable 15" xfId="4281" xr:uid="{00000000-0005-0000-0000-0000237D0000}"/>
    <cellStyle name="brtable 16" xfId="4282" xr:uid="{00000000-0005-0000-0000-0000247D0000}"/>
    <cellStyle name="brtable 17" xfId="4283" xr:uid="{00000000-0005-0000-0000-0000257D0000}"/>
    <cellStyle name="brtable 18" xfId="4284" xr:uid="{00000000-0005-0000-0000-0000267D0000}"/>
    <cellStyle name="brtable 19" xfId="7991" xr:uid="{00000000-0005-0000-0000-0000277D0000}"/>
    <cellStyle name="brtable 19 10" xfId="13699" xr:uid="{00000000-0005-0000-0000-0000287D0000}"/>
    <cellStyle name="brtable 19 11" xfId="14085" xr:uid="{00000000-0005-0000-0000-0000297D0000}"/>
    <cellStyle name="brtable 19 12" xfId="14332" xr:uid="{00000000-0005-0000-0000-00002A7D0000}"/>
    <cellStyle name="brtable 19 13" xfId="14727" xr:uid="{00000000-0005-0000-0000-00002B7D0000}"/>
    <cellStyle name="brtable 19 14" xfId="15168" xr:uid="{00000000-0005-0000-0000-00002C7D0000}"/>
    <cellStyle name="brtable 19 15" xfId="15765" xr:uid="{00000000-0005-0000-0000-00002D7D0000}"/>
    <cellStyle name="brtable 19 2" xfId="9862" xr:uid="{00000000-0005-0000-0000-00002E7D0000}"/>
    <cellStyle name="brtable 19 3" xfId="11146" xr:uid="{00000000-0005-0000-0000-00002F7D0000}"/>
    <cellStyle name="brtable 19 3 2" xfId="13700" xr:uid="{00000000-0005-0000-0000-0000307D0000}"/>
    <cellStyle name="brtable 19 4" xfId="11130" xr:uid="{00000000-0005-0000-0000-0000317D0000}"/>
    <cellStyle name="brtable 19 5" xfId="11471" xr:uid="{00000000-0005-0000-0000-0000327D0000}"/>
    <cellStyle name="brtable 19 6" xfId="12012" xr:uid="{00000000-0005-0000-0000-0000337D0000}"/>
    <cellStyle name="brtable 19 7" xfId="12490" xr:uid="{00000000-0005-0000-0000-0000347D0000}"/>
    <cellStyle name="brtable 19 8" xfId="13050" xr:uid="{00000000-0005-0000-0000-0000357D0000}"/>
    <cellStyle name="brtable 19 9" xfId="12367" xr:uid="{00000000-0005-0000-0000-0000367D0000}"/>
    <cellStyle name="brtable 2" xfId="4275" xr:uid="{00000000-0005-0000-0000-0000377D0000}"/>
    <cellStyle name="brtable 2 2" xfId="42894" xr:uid="{00000000-0005-0000-0000-0000387D0000}"/>
    <cellStyle name="brtable 2 3" xfId="42917" xr:uid="{00000000-0005-0000-0000-0000397D0000}"/>
    <cellStyle name="brtable 2 4" xfId="42945" xr:uid="{00000000-0005-0000-0000-00003A7D0000}"/>
    <cellStyle name="brtable 20" xfId="8091" xr:uid="{00000000-0005-0000-0000-00003B7D0000}"/>
    <cellStyle name="brtable 20 10" xfId="13701" xr:uid="{00000000-0005-0000-0000-00003C7D0000}"/>
    <cellStyle name="brtable 20 11" xfId="14119" xr:uid="{00000000-0005-0000-0000-00003D7D0000}"/>
    <cellStyle name="brtable 20 12" xfId="14219" xr:uid="{00000000-0005-0000-0000-00003E7D0000}"/>
    <cellStyle name="brtable 20 13" xfId="14758" xr:uid="{00000000-0005-0000-0000-00003F7D0000}"/>
    <cellStyle name="brtable 20 14" xfId="15288" xr:uid="{00000000-0005-0000-0000-0000407D0000}"/>
    <cellStyle name="brtable 20 15" xfId="15565" xr:uid="{00000000-0005-0000-0000-0000417D0000}"/>
    <cellStyle name="brtable 20 2" xfId="9863" xr:uid="{00000000-0005-0000-0000-0000427D0000}"/>
    <cellStyle name="brtable 20 3" xfId="11177" xr:uid="{00000000-0005-0000-0000-0000437D0000}"/>
    <cellStyle name="brtable 20 3 2" xfId="13702" xr:uid="{00000000-0005-0000-0000-0000447D0000}"/>
    <cellStyle name="brtable 20 4" xfId="11111" xr:uid="{00000000-0005-0000-0000-0000457D0000}"/>
    <cellStyle name="brtable 20 5" xfId="11502" xr:uid="{00000000-0005-0000-0000-0000467D0000}"/>
    <cellStyle name="brtable 20 6" xfId="12043" xr:uid="{00000000-0005-0000-0000-0000477D0000}"/>
    <cellStyle name="brtable 20 7" xfId="13130" xr:uid="{00000000-0005-0000-0000-0000487D0000}"/>
    <cellStyle name="brtable 20 8" xfId="13163" xr:uid="{00000000-0005-0000-0000-0000497D0000}"/>
    <cellStyle name="brtable 20 9" xfId="12428" xr:uid="{00000000-0005-0000-0000-00004A7D0000}"/>
    <cellStyle name="brtable 21" xfId="8187" xr:uid="{00000000-0005-0000-0000-00004B7D0000}"/>
    <cellStyle name="brtable 21 2" xfId="9864" xr:uid="{00000000-0005-0000-0000-00004C7D0000}"/>
    <cellStyle name="brtable 21 3" xfId="13703" xr:uid="{00000000-0005-0000-0000-00004D7D0000}"/>
    <cellStyle name="brtable 22" xfId="8288" xr:uid="{00000000-0005-0000-0000-00004E7D0000}"/>
    <cellStyle name="brtable 22 10" xfId="13704" xr:uid="{00000000-0005-0000-0000-00004F7D0000}"/>
    <cellStyle name="brtable 22 11" xfId="14166" xr:uid="{00000000-0005-0000-0000-0000507D0000}"/>
    <cellStyle name="brtable 22 12" xfId="14535" xr:uid="{00000000-0005-0000-0000-0000517D0000}"/>
    <cellStyle name="brtable 22 13" xfId="14797" xr:uid="{00000000-0005-0000-0000-0000527D0000}"/>
    <cellStyle name="brtable 22 14" xfId="15471" xr:uid="{00000000-0005-0000-0000-0000537D0000}"/>
    <cellStyle name="brtable 22 15" xfId="15754" xr:uid="{00000000-0005-0000-0000-0000547D0000}"/>
    <cellStyle name="brtable 22 2" xfId="9865" xr:uid="{00000000-0005-0000-0000-0000557D0000}"/>
    <cellStyle name="brtable 22 3" xfId="11216" xr:uid="{00000000-0005-0000-0000-0000567D0000}"/>
    <cellStyle name="brtable 22 3 2" xfId="13705" xr:uid="{00000000-0005-0000-0000-0000577D0000}"/>
    <cellStyle name="brtable 22 4" xfId="10943" xr:uid="{00000000-0005-0000-0000-0000587D0000}"/>
    <cellStyle name="brtable 22 5" xfId="11541" xr:uid="{00000000-0005-0000-0000-0000597D0000}"/>
    <cellStyle name="brtable 22 6" xfId="12090" xr:uid="{00000000-0005-0000-0000-00005A7D0000}"/>
    <cellStyle name="brtable 22 7" xfId="12510" xr:uid="{00000000-0005-0000-0000-00005B7D0000}"/>
    <cellStyle name="brtable 22 8" xfId="13042" xr:uid="{00000000-0005-0000-0000-00005C7D0000}"/>
    <cellStyle name="brtable 22 9" xfId="12459" xr:uid="{00000000-0005-0000-0000-00005D7D0000}"/>
    <cellStyle name="brtable 23" xfId="8388" xr:uid="{00000000-0005-0000-0000-00005E7D0000}"/>
    <cellStyle name="brtable 23 10" xfId="13706" xr:uid="{00000000-0005-0000-0000-00005F7D0000}"/>
    <cellStyle name="brtable 23 11" xfId="14204" xr:uid="{00000000-0005-0000-0000-0000607D0000}"/>
    <cellStyle name="brtable 23 12" xfId="14633" xr:uid="{00000000-0005-0000-0000-0000617D0000}"/>
    <cellStyle name="brtable 23 13" xfId="14828" xr:uid="{00000000-0005-0000-0000-0000627D0000}"/>
    <cellStyle name="brtable 23 14" xfId="15255" xr:uid="{00000000-0005-0000-0000-0000637D0000}"/>
    <cellStyle name="brtable 23 15" xfId="15480" xr:uid="{00000000-0005-0000-0000-0000647D0000}"/>
    <cellStyle name="brtable 23 2" xfId="9866" xr:uid="{00000000-0005-0000-0000-0000657D0000}"/>
    <cellStyle name="brtable 23 3" xfId="11247" xr:uid="{00000000-0005-0000-0000-0000667D0000}"/>
    <cellStyle name="brtable 23 3 2" xfId="13707" xr:uid="{00000000-0005-0000-0000-0000677D0000}"/>
    <cellStyle name="brtable 23 4" xfId="11079" xr:uid="{00000000-0005-0000-0000-0000687D0000}"/>
    <cellStyle name="brtable 23 5" xfId="11572" xr:uid="{00000000-0005-0000-0000-0000697D0000}"/>
    <cellStyle name="brtable 23 6" xfId="12123" xr:uid="{00000000-0005-0000-0000-00006A7D0000}"/>
    <cellStyle name="brtable 23 7" xfId="12689" xr:uid="{00000000-0005-0000-0000-00006B7D0000}"/>
    <cellStyle name="brtable 23 8" xfId="12600" xr:uid="{00000000-0005-0000-0000-00006C7D0000}"/>
    <cellStyle name="brtable 23 9" xfId="12447" xr:uid="{00000000-0005-0000-0000-00006D7D0000}"/>
    <cellStyle name="brtable 24" xfId="8488" xr:uid="{00000000-0005-0000-0000-00006E7D0000}"/>
    <cellStyle name="brtable 24 10" xfId="13708" xr:uid="{00000000-0005-0000-0000-00006F7D0000}"/>
    <cellStyle name="brtable 24 11" xfId="14244" xr:uid="{00000000-0005-0000-0000-0000707D0000}"/>
    <cellStyle name="brtable 24 12" xfId="14517" xr:uid="{00000000-0005-0000-0000-0000717D0000}"/>
    <cellStyle name="brtable 24 13" xfId="14859" xr:uid="{00000000-0005-0000-0000-0000727D0000}"/>
    <cellStyle name="brtable 24 14" xfId="15343" xr:uid="{00000000-0005-0000-0000-0000737D0000}"/>
    <cellStyle name="brtable 24 15" xfId="15707" xr:uid="{00000000-0005-0000-0000-0000747D0000}"/>
    <cellStyle name="brtable 24 2" xfId="9867" xr:uid="{00000000-0005-0000-0000-0000757D0000}"/>
    <cellStyle name="brtable 24 3" xfId="11278" xr:uid="{00000000-0005-0000-0000-0000767D0000}"/>
    <cellStyle name="brtable 24 3 2" xfId="13709" xr:uid="{00000000-0005-0000-0000-0000777D0000}"/>
    <cellStyle name="brtable 24 4" xfId="10908" xr:uid="{00000000-0005-0000-0000-0000787D0000}"/>
    <cellStyle name="brtable 24 5" xfId="11603" xr:uid="{00000000-0005-0000-0000-0000797D0000}"/>
    <cellStyle name="brtable 24 6" xfId="12154" xr:uid="{00000000-0005-0000-0000-00007A7D0000}"/>
    <cellStyle name="brtable 24 7" xfId="13148" xr:uid="{00000000-0005-0000-0000-00007B7D0000}"/>
    <cellStyle name="brtable 24 8" xfId="13169" xr:uid="{00000000-0005-0000-0000-00007C7D0000}"/>
    <cellStyle name="brtable 24 9" xfId="12448" xr:uid="{00000000-0005-0000-0000-00007D7D0000}"/>
    <cellStyle name="brtable 25" xfId="8587" xr:uid="{00000000-0005-0000-0000-00007E7D0000}"/>
    <cellStyle name="brtable 25 10" xfId="13710" xr:uid="{00000000-0005-0000-0000-00007F7D0000}"/>
    <cellStyle name="brtable 25 11" xfId="14282" xr:uid="{00000000-0005-0000-0000-0000807D0000}"/>
    <cellStyle name="brtable 25 12" xfId="14044" xr:uid="{00000000-0005-0000-0000-0000817D0000}"/>
    <cellStyle name="brtable 25 13" xfId="14889" xr:uid="{00000000-0005-0000-0000-0000827D0000}"/>
    <cellStyle name="brtable 25 14" xfId="15424" xr:uid="{00000000-0005-0000-0000-0000837D0000}"/>
    <cellStyle name="brtable 25 15" xfId="15125" xr:uid="{00000000-0005-0000-0000-0000847D0000}"/>
    <cellStyle name="brtable 25 2" xfId="9868" xr:uid="{00000000-0005-0000-0000-0000857D0000}"/>
    <cellStyle name="brtable 25 3" xfId="11308" xr:uid="{00000000-0005-0000-0000-0000867D0000}"/>
    <cellStyle name="brtable 25 3 2" xfId="13711" xr:uid="{00000000-0005-0000-0000-0000877D0000}"/>
    <cellStyle name="brtable 25 4" xfId="10888" xr:uid="{00000000-0005-0000-0000-0000887D0000}"/>
    <cellStyle name="brtable 25 5" xfId="11633" xr:uid="{00000000-0005-0000-0000-0000897D0000}"/>
    <cellStyle name="brtable 25 6" xfId="12187" xr:uid="{00000000-0005-0000-0000-00008A7D0000}"/>
    <cellStyle name="brtable 25 7" xfId="13053" xr:uid="{00000000-0005-0000-0000-00008B7D0000}"/>
    <cellStyle name="brtable 25 8" xfId="12941" xr:uid="{00000000-0005-0000-0000-00008C7D0000}"/>
    <cellStyle name="brtable 25 9" xfId="12817" xr:uid="{00000000-0005-0000-0000-00008D7D0000}"/>
    <cellStyle name="brtable 26" xfId="8688" xr:uid="{00000000-0005-0000-0000-00008E7D0000}"/>
    <cellStyle name="brtable 26 10" xfId="13712" xr:uid="{00000000-0005-0000-0000-00008F7D0000}"/>
    <cellStyle name="brtable 26 11" xfId="14319" xr:uid="{00000000-0005-0000-0000-0000907D0000}"/>
    <cellStyle name="brtable 26 12" xfId="14631" xr:uid="{00000000-0005-0000-0000-0000917D0000}"/>
    <cellStyle name="brtable 26 13" xfId="14921" xr:uid="{00000000-0005-0000-0000-0000927D0000}"/>
    <cellStyle name="brtable 26 14" xfId="15641" xr:uid="{00000000-0005-0000-0000-0000937D0000}"/>
    <cellStyle name="brtable 26 15" xfId="15376" xr:uid="{00000000-0005-0000-0000-0000947D0000}"/>
    <cellStyle name="brtable 26 2" xfId="9869" xr:uid="{00000000-0005-0000-0000-0000957D0000}"/>
    <cellStyle name="brtable 26 3" xfId="11340" xr:uid="{00000000-0005-0000-0000-0000967D0000}"/>
    <cellStyle name="brtable 26 3 2" xfId="13713" xr:uid="{00000000-0005-0000-0000-0000977D0000}"/>
    <cellStyle name="brtable 26 4" xfId="11045" xr:uid="{00000000-0005-0000-0000-0000987D0000}"/>
    <cellStyle name="brtable 26 5" xfId="11665" xr:uid="{00000000-0005-0000-0000-0000997D0000}"/>
    <cellStyle name="brtable 26 6" xfId="12223" xr:uid="{00000000-0005-0000-0000-00009A7D0000}"/>
    <cellStyle name="brtable 26 7" xfId="12703" xr:uid="{00000000-0005-0000-0000-00009B7D0000}"/>
    <cellStyle name="brtable 26 8" xfId="12588" xr:uid="{00000000-0005-0000-0000-00009C7D0000}"/>
    <cellStyle name="brtable 26 9" xfId="12379" xr:uid="{00000000-0005-0000-0000-00009D7D0000}"/>
    <cellStyle name="brtable 27" xfId="8787" xr:uid="{00000000-0005-0000-0000-00009E7D0000}"/>
    <cellStyle name="brtable 27 10" xfId="13714" xr:uid="{00000000-0005-0000-0000-00009F7D0000}"/>
    <cellStyle name="brtable 27 11" xfId="14356" xr:uid="{00000000-0005-0000-0000-0000A07D0000}"/>
    <cellStyle name="brtable 27 12" xfId="14251" xr:uid="{00000000-0005-0000-0000-0000A17D0000}"/>
    <cellStyle name="brtable 27 13" xfId="14951" xr:uid="{00000000-0005-0000-0000-0000A27D0000}"/>
    <cellStyle name="brtable 27 14" xfId="15205" xr:uid="{00000000-0005-0000-0000-0000A37D0000}"/>
    <cellStyle name="brtable 27 15" xfId="15527" xr:uid="{00000000-0005-0000-0000-0000A47D0000}"/>
    <cellStyle name="brtable 27 2" xfId="9870" xr:uid="{00000000-0005-0000-0000-0000A57D0000}"/>
    <cellStyle name="brtable 27 3" xfId="11370" xr:uid="{00000000-0005-0000-0000-0000A67D0000}"/>
    <cellStyle name="brtable 27 3 2" xfId="13715" xr:uid="{00000000-0005-0000-0000-0000A77D0000}"/>
    <cellStyle name="brtable 27 4" xfId="11025" xr:uid="{00000000-0005-0000-0000-0000A87D0000}"/>
    <cellStyle name="brtable 27 5" xfId="11695" xr:uid="{00000000-0005-0000-0000-0000A97D0000}"/>
    <cellStyle name="brtable 27 6" xfId="12254" xr:uid="{00000000-0005-0000-0000-0000AA7D0000}"/>
    <cellStyle name="brtable 27 7" xfId="13062" xr:uid="{00000000-0005-0000-0000-0000AB7D0000}"/>
    <cellStyle name="brtable 27 8" xfId="12662" xr:uid="{00000000-0005-0000-0000-0000AC7D0000}"/>
    <cellStyle name="brtable 27 9" xfId="11981" xr:uid="{00000000-0005-0000-0000-0000AD7D0000}"/>
    <cellStyle name="brtable 28" xfId="8887" xr:uid="{00000000-0005-0000-0000-0000AE7D0000}"/>
    <cellStyle name="brtable 28 10" xfId="13716" xr:uid="{00000000-0005-0000-0000-0000AF7D0000}"/>
    <cellStyle name="brtable 28 11" xfId="14388" xr:uid="{00000000-0005-0000-0000-0000B07D0000}"/>
    <cellStyle name="brtable 28 12" xfId="14687" xr:uid="{00000000-0005-0000-0000-0000B17D0000}"/>
    <cellStyle name="brtable 28 13" xfId="14982" xr:uid="{00000000-0005-0000-0000-0000B27D0000}"/>
    <cellStyle name="brtable 28 14" xfId="15402" xr:uid="{00000000-0005-0000-0000-0000B37D0000}"/>
    <cellStyle name="brtable 28 15" xfId="15655" xr:uid="{00000000-0005-0000-0000-0000B47D0000}"/>
    <cellStyle name="brtable 28 2" xfId="9871" xr:uid="{00000000-0005-0000-0000-0000B57D0000}"/>
    <cellStyle name="brtable 28 3" xfId="11401" xr:uid="{00000000-0005-0000-0000-0000B67D0000}"/>
    <cellStyle name="brtable 28 3 2" xfId="13717" xr:uid="{00000000-0005-0000-0000-0000B77D0000}"/>
    <cellStyle name="brtable 28 4" xfId="11010" xr:uid="{00000000-0005-0000-0000-0000B87D0000}"/>
    <cellStyle name="brtable 28 5" xfId="11726" xr:uid="{00000000-0005-0000-0000-0000B97D0000}"/>
    <cellStyle name="brtable 28 6" xfId="12286" xr:uid="{00000000-0005-0000-0000-0000BA7D0000}"/>
    <cellStyle name="brtable 28 7" xfId="12831" xr:uid="{00000000-0005-0000-0000-0000BB7D0000}"/>
    <cellStyle name="brtable 28 8" xfId="13071" xr:uid="{00000000-0005-0000-0000-0000BC7D0000}"/>
    <cellStyle name="brtable 28 9" xfId="11975" xr:uid="{00000000-0005-0000-0000-0000BD7D0000}"/>
    <cellStyle name="brtable 29" xfId="8987" xr:uid="{00000000-0005-0000-0000-0000BE7D0000}"/>
    <cellStyle name="brtable 29 2" xfId="9872" xr:uid="{00000000-0005-0000-0000-0000BF7D0000}"/>
    <cellStyle name="brtable 29 3" xfId="13718" xr:uid="{00000000-0005-0000-0000-0000C07D0000}"/>
    <cellStyle name="brtable 3" xfId="4286" xr:uid="{00000000-0005-0000-0000-0000C17D0000}"/>
    <cellStyle name="brtable 30" xfId="9083" xr:uid="{00000000-0005-0000-0000-0000C27D0000}"/>
    <cellStyle name="brtable 30 2" xfId="9873" xr:uid="{00000000-0005-0000-0000-0000C37D0000}"/>
    <cellStyle name="brtable 30 3" xfId="13719" xr:uid="{00000000-0005-0000-0000-0000C47D0000}"/>
    <cellStyle name="brtable 31" xfId="9179" xr:uid="{00000000-0005-0000-0000-0000C57D0000}"/>
    <cellStyle name="brtable 31 2" xfId="9874" xr:uid="{00000000-0005-0000-0000-0000C67D0000}"/>
    <cellStyle name="brtable 31 3" xfId="13720" xr:uid="{00000000-0005-0000-0000-0000C77D0000}"/>
    <cellStyle name="brtable 32" xfId="9275" xr:uid="{00000000-0005-0000-0000-0000C87D0000}"/>
    <cellStyle name="brtable 32 2" xfId="9875" xr:uid="{00000000-0005-0000-0000-0000C97D0000}"/>
    <cellStyle name="brtable 32 3" xfId="13721" xr:uid="{00000000-0005-0000-0000-0000CA7D0000}"/>
    <cellStyle name="brtable 33" xfId="9368" xr:uid="{00000000-0005-0000-0000-0000CB7D0000}"/>
    <cellStyle name="brtable 33 2" xfId="9876" xr:uid="{00000000-0005-0000-0000-0000CC7D0000}"/>
    <cellStyle name="brtable 33 3" xfId="13722" xr:uid="{00000000-0005-0000-0000-0000CD7D0000}"/>
    <cellStyle name="brtable 34" xfId="11789" xr:uid="{00000000-0005-0000-0000-0000CE7D0000}"/>
    <cellStyle name="brtable 35" xfId="11817" xr:uid="{00000000-0005-0000-0000-0000CF7D0000}"/>
    <cellStyle name="brtable 36" xfId="11845" xr:uid="{00000000-0005-0000-0000-0000D07D0000}"/>
    <cellStyle name="brtable 37" xfId="13698" xr:uid="{00000000-0005-0000-0000-0000D17D0000}"/>
    <cellStyle name="brtable 38" xfId="15864" xr:uid="{00000000-0005-0000-0000-0000D27D0000}"/>
    <cellStyle name="brtable 39" xfId="15959" xr:uid="{00000000-0005-0000-0000-0000D37D0000}"/>
    <cellStyle name="brtable 4" xfId="4287" xr:uid="{00000000-0005-0000-0000-0000D47D0000}"/>
    <cellStyle name="brtable 40" xfId="16058" xr:uid="{00000000-0005-0000-0000-0000D57D0000}"/>
    <cellStyle name="brtable 41" xfId="16155" xr:uid="{00000000-0005-0000-0000-0000D67D0000}"/>
    <cellStyle name="brtable 42" xfId="16251" xr:uid="{00000000-0005-0000-0000-0000D77D0000}"/>
    <cellStyle name="brtable 43" xfId="16347" xr:uid="{00000000-0005-0000-0000-0000D87D0000}"/>
    <cellStyle name="brtable 44" xfId="16443" xr:uid="{00000000-0005-0000-0000-0000D97D0000}"/>
    <cellStyle name="brtable 45" xfId="16539" xr:uid="{00000000-0005-0000-0000-0000DA7D0000}"/>
    <cellStyle name="brtable 46" xfId="16635" xr:uid="{00000000-0005-0000-0000-0000DB7D0000}"/>
    <cellStyle name="brtable 47" xfId="16731" xr:uid="{00000000-0005-0000-0000-0000DC7D0000}"/>
    <cellStyle name="brtable 48" xfId="16827" xr:uid="{00000000-0005-0000-0000-0000DD7D0000}"/>
    <cellStyle name="brtable 49" xfId="16923" xr:uid="{00000000-0005-0000-0000-0000DE7D0000}"/>
    <cellStyle name="brtable 5" xfId="4288" xr:uid="{00000000-0005-0000-0000-0000DF7D0000}"/>
    <cellStyle name="brtable 50" xfId="17019" xr:uid="{00000000-0005-0000-0000-0000E07D0000}"/>
    <cellStyle name="brtable 51" xfId="17115" xr:uid="{00000000-0005-0000-0000-0000E17D0000}"/>
    <cellStyle name="brtable 52" xfId="17211" xr:uid="{00000000-0005-0000-0000-0000E27D0000}"/>
    <cellStyle name="brtable 53" xfId="17307" xr:uid="{00000000-0005-0000-0000-0000E37D0000}"/>
    <cellStyle name="brtable 54" xfId="17402" xr:uid="{00000000-0005-0000-0000-0000E47D0000}"/>
    <cellStyle name="brtable 55" xfId="17496" xr:uid="{00000000-0005-0000-0000-0000E57D0000}"/>
    <cellStyle name="brtable 56" xfId="17591" xr:uid="{00000000-0005-0000-0000-0000E67D0000}"/>
    <cellStyle name="brtable 57" xfId="17688" xr:uid="{00000000-0005-0000-0000-0000E77D0000}"/>
    <cellStyle name="brtable 58" xfId="17788" xr:uid="{00000000-0005-0000-0000-0000E87D0000}"/>
    <cellStyle name="brtable 59" xfId="17884" xr:uid="{00000000-0005-0000-0000-0000E97D0000}"/>
    <cellStyle name="brtable 6" xfId="4289" xr:uid="{00000000-0005-0000-0000-0000EA7D0000}"/>
    <cellStyle name="brtable 60" xfId="17980" xr:uid="{00000000-0005-0000-0000-0000EB7D0000}"/>
    <cellStyle name="brtable 61" xfId="18076" xr:uid="{00000000-0005-0000-0000-0000EC7D0000}"/>
    <cellStyle name="brtable 62" xfId="18172" xr:uid="{00000000-0005-0000-0000-0000ED7D0000}"/>
    <cellStyle name="brtable 63" xfId="18268" xr:uid="{00000000-0005-0000-0000-0000EE7D0000}"/>
    <cellStyle name="brtable 64" xfId="18362" xr:uid="{00000000-0005-0000-0000-0000EF7D0000}"/>
    <cellStyle name="brtable 65" xfId="18455" xr:uid="{00000000-0005-0000-0000-0000F07D0000}"/>
    <cellStyle name="brtable 66" xfId="18556" xr:uid="{00000000-0005-0000-0000-0000F17D0000}"/>
    <cellStyle name="brtable 67" xfId="18652" xr:uid="{00000000-0005-0000-0000-0000F27D0000}"/>
    <cellStyle name="brtable 68" xfId="18748" xr:uid="{00000000-0005-0000-0000-0000F37D0000}"/>
    <cellStyle name="brtable 69" xfId="18842" xr:uid="{00000000-0005-0000-0000-0000F47D0000}"/>
    <cellStyle name="brtable 7" xfId="4290" xr:uid="{00000000-0005-0000-0000-0000F57D0000}"/>
    <cellStyle name="brtable 70" xfId="18935" xr:uid="{00000000-0005-0000-0000-0000F67D0000}"/>
    <cellStyle name="brtable 71" xfId="19020" xr:uid="{00000000-0005-0000-0000-0000F77D0000}"/>
    <cellStyle name="brtable 72" xfId="23878" xr:uid="{00000000-0005-0000-0000-0000F87D0000}"/>
    <cellStyle name="brtable 73" xfId="27051" xr:uid="{00000000-0005-0000-0000-0000F97D0000}"/>
    <cellStyle name="brtable 74" xfId="9580" xr:uid="{00000000-0005-0000-0000-0000FA7D0000}"/>
    <cellStyle name="brtable 75" xfId="23625" xr:uid="{00000000-0005-0000-0000-0000FB7D0000}"/>
    <cellStyle name="brtable 76" xfId="20969" xr:uid="{00000000-0005-0000-0000-0000FC7D0000}"/>
    <cellStyle name="brtable 77" xfId="23029" xr:uid="{00000000-0005-0000-0000-0000FD7D0000}"/>
    <cellStyle name="brtable 78" xfId="19194" xr:uid="{00000000-0005-0000-0000-0000FE7D0000}"/>
    <cellStyle name="brtable 79" xfId="23600" xr:uid="{00000000-0005-0000-0000-0000FF7D0000}"/>
    <cellStyle name="brtable 8" xfId="4291" xr:uid="{00000000-0005-0000-0000-0000007E0000}"/>
    <cellStyle name="brtable 80" xfId="20971" xr:uid="{00000000-0005-0000-0000-0000017E0000}"/>
    <cellStyle name="brtable 81" xfId="20674" xr:uid="{00000000-0005-0000-0000-0000027E0000}"/>
    <cellStyle name="brtable 82" xfId="28963" xr:uid="{00000000-0005-0000-0000-0000037E0000}"/>
    <cellStyle name="brtable 9" xfId="4292" xr:uid="{00000000-0005-0000-0000-0000047E0000}"/>
    <cellStyle name="brtable_WW33P4 1-1 SG 1011PINS" xfId="13723" xr:uid="{00000000-0005-0000-0000-0000057E0000}"/>
    <cellStyle name="Ç¥ÁØ_¿ù°£¿ä¾àº¸°í" xfId="4293" xr:uid="{00000000-0005-0000-0000-0000067E0000}"/>
    <cellStyle name="Calc Currency (0)" xfId="4294" xr:uid="{00000000-0005-0000-0000-0000077E0000}"/>
    <cellStyle name="Calc Currency (0) 10" xfId="8788" xr:uid="{00000000-0005-0000-0000-0000087E0000}"/>
    <cellStyle name="Calc Currency (0) 10 2" xfId="9877" xr:uid="{00000000-0005-0000-0000-0000097E0000}"/>
    <cellStyle name="Calc Currency (0) 10 3" xfId="13725" xr:uid="{00000000-0005-0000-0000-00000A7E0000}"/>
    <cellStyle name="Calc Currency (0) 11" xfId="8888" xr:uid="{00000000-0005-0000-0000-00000B7E0000}"/>
    <cellStyle name="Calc Currency (0) 11 2" xfId="9878" xr:uid="{00000000-0005-0000-0000-00000C7E0000}"/>
    <cellStyle name="Calc Currency (0) 11 3" xfId="13726" xr:uid="{00000000-0005-0000-0000-00000D7E0000}"/>
    <cellStyle name="Calc Currency (0) 12" xfId="8989" xr:uid="{00000000-0005-0000-0000-00000E7E0000}"/>
    <cellStyle name="Calc Currency (0) 12 2" xfId="9879" xr:uid="{00000000-0005-0000-0000-00000F7E0000}"/>
    <cellStyle name="Calc Currency (0) 12 3" xfId="13727" xr:uid="{00000000-0005-0000-0000-0000107E0000}"/>
    <cellStyle name="Calc Currency (0) 13" xfId="9085" xr:uid="{00000000-0005-0000-0000-0000117E0000}"/>
    <cellStyle name="Calc Currency (0) 13 2" xfId="9880" xr:uid="{00000000-0005-0000-0000-0000127E0000}"/>
    <cellStyle name="Calc Currency (0) 13 3" xfId="13728" xr:uid="{00000000-0005-0000-0000-0000137E0000}"/>
    <cellStyle name="Calc Currency (0) 14" xfId="9181" xr:uid="{00000000-0005-0000-0000-0000147E0000}"/>
    <cellStyle name="Calc Currency (0) 14 2" xfId="9881" xr:uid="{00000000-0005-0000-0000-0000157E0000}"/>
    <cellStyle name="Calc Currency (0) 14 3" xfId="13729" xr:uid="{00000000-0005-0000-0000-0000167E0000}"/>
    <cellStyle name="Calc Currency (0) 15" xfId="9276" xr:uid="{00000000-0005-0000-0000-0000177E0000}"/>
    <cellStyle name="Calc Currency (0) 15 2" xfId="9882" xr:uid="{00000000-0005-0000-0000-0000187E0000}"/>
    <cellStyle name="Calc Currency (0) 15 3" xfId="13730" xr:uid="{00000000-0005-0000-0000-0000197E0000}"/>
    <cellStyle name="Calc Currency (0) 16" xfId="9369" xr:uid="{00000000-0005-0000-0000-00001A7E0000}"/>
    <cellStyle name="Calc Currency (0) 16 2" xfId="9883" xr:uid="{00000000-0005-0000-0000-00001B7E0000}"/>
    <cellStyle name="Calc Currency (0) 16 3" xfId="13731" xr:uid="{00000000-0005-0000-0000-00001C7E0000}"/>
    <cellStyle name="Calc Currency (0) 17" xfId="13724" xr:uid="{00000000-0005-0000-0000-00001D7E0000}"/>
    <cellStyle name="Calc Currency (0) 18" xfId="15866" xr:uid="{00000000-0005-0000-0000-00001E7E0000}"/>
    <cellStyle name="Calc Currency (0) 19" xfId="15960" xr:uid="{00000000-0005-0000-0000-00001F7E0000}"/>
    <cellStyle name="Calc Currency (0) 2" xfId="7993" xr:uid="{00000000-0005-0000-0000-0000207E0000}"/>
    <cellStyle name="Calc Currency (0) 2 2" xfId="9884" xr:uid="{00000000-0005-0000-0000-0000217E0000}"/>
    <cellStyle name="Calc Currency (0) 2 3" xfId="13732" xr:uid="{00000000-0005-0000-0000-0000227E0000}"/>
    <cellStyle name="Calc Currency (0) 20" xfId="16060" xr:uid="{00000000-0005-0000-0000-0000237E0000}"/>
    <cellStyle name="Calc Currency (0) 21" xfId="16156" xr:uid="{00000000-0005-0000-0000-0000247E0000}"/>
    <cellStyle name="Calc Currency (0) 22" xfId="16252" xr:uid="{00000000-0005-0000-0000-0000257E0000}"/>
    <cellStyle name="Calc Currency (0) 23" xfId="16348" xr:uid="{00000000-0005-0000-0000-0000267E0000}"/>
    <cellStyle name="Calc Currency (0) 24" xfId="16444" xr:uid="{00000000-0005-0000-0000-0000277E0000}"/>
    <cellStyle name="Calc Currency (0) 25" xfId="16540" xr:uid="{00000000-0005-0000-0000-0000287E0000}"/>
    <cellStyle name="Calc Currency (0) 26" xfId="16636" xr:uid="{00000000-0005-0000-0000-0000297E0000}"/>
    <cellStyle name="Calc Currency (0) 27" xfId="16732" xr:uid="{00000000-0005-0000-0000-00002A7E0000}"/>
    <cellStyle name="Calc Currency (0) 28" xfId="16828" xr:uid="{00000000-0005-0000-0000-00002B7E0000}"/>
    <cellStyle name="Calc Currency (0) 29" xfId="16924" xr:uid="{00000000-0005-0000-0000-00002C7E0000}"/>
    <cellStyle name="Calc Currency (0) 3" xfId="8092" xr:uid="{00000000-0005-0000-0000-00002D7E0000}"/>
    <cellStyle name="Calc Currency (0) 3 2" xfId="9885" xr:uid="{00000000-0005-0000-0000-00002E7E0000}"/>
    <cellStyle name="Calc Currency (0) 3 3" xfId="13733" xr:uid="{00000000-0005-0000-0000-00002F7E0000}"/>
    <cellStyle name="Calc Currency (0) 30" xfId="17020" xr:uid="{00000000-0005-0000-0000-0000307E0000}"/>
    <cellStyle name="Calc Currency (0) 31" xfId="17116" xr:uid="{00000000-0005-0000-0000-0000317E0000}"/>
    <cellStyle name="Calc Currency (0) 32" xfId="17212" xr:uid="{00000000-0005-0000-0000-0000327E0000}"/>
    <cellStyle name="Calc Currency (0) 33" xfId="17308" xr:uid="{00000000-0005-0000-0000-0000337E0000}"/>
    <cellStyle name="Calc Currency (0) 34" xfId="17403" xr:uid="{00000000-0005-0000-0000-0000347E0000}"/>
    <cellStyle name="Calc Currency (0) 35" xfId="17497" xr:uid="{00000000-0005-0000-0000-0000357E0000}"/>
    <cellStyle name="Calc Currency (0) 36" xfId="17592" xr:uid="{00000000-0005-0000-0000-0000367E0000}"/>
    <cellStyle name="Calc Currency (0) 37" xfId="17689" xr:uid="{00000000-0005-0000-0000-0000377E0000}"/>
    <cellStyle name="Calc Currency (0) 38" xfId="17789" xr:uid="{00000000-0005-0000-0000-0000387E0000}"/>
    <cellStyle name="Calc Currency (0) 39" xfId="17885" xr:uid="{00000000-0005-0000-0000-0000397E0000}"/>
    <cellStyle name="Calc Currency (0) 4" xfId="8188" xr:uid="{00000000-0005-0000-0000-00003A7E0000}"/>
    <cellStyle name="Calc Currency (0) 4 2" xfId="9886" xr:uid="{00000000-0005-0000-0000-00003B7E0000}"/>
    <cellStyle name="Calc Currency (0) 4 3" xfId="13734" xr:uid="{00000000-0005-0000-0000-00003C7E0000}"/>
    <cellStyle name="Calc Currency (0) 40" xfId="17981" xr:uid="{00000000-0005-0000-0000-00003D7E0000}"/>
    <cellStyle name="Calc Currency (0) 41" xfId="18077" xr:uid="{00000000-0005-0000-0000-00003E7E0000}"/>
    <cellStyle name="Calc Currency (0) 42" xfId="18173" xr:uid="{00000000-0005-0000-0000-00003F7E0000}"/>
    <cellStyle name="Calc Currency (0) 43" xfId="18269" xr:uid="{00000000-0005-0000-0000-0000407E0000}"/>
    <cellStyle name="Calc Currency (0) 44" xfId="18363" xr:uid="{00000000-0005-0000-0000-0000417E0000}"/>
    <cellStyle name="Calc Currency (0) 45" xfId="18456" xr:uid="{00000000-0005-0000-0000-0000427E0000}"/>
    <cellStyle name="Calc Currency (0) 46" xfId="18557" xr:uid="{00000000-0005-0000-0000-0000437E0000}"/>
    <cellStyle name="Calc Currency (0) 47" xfId="18653" xr:uid="{00000000-0005-0000-0000-0000447E0000}"/>
    <cellStyle name="Calc Currency (0) 48" xfId="18749" xr:uid="{00000000-0005-0000-0000-0000457E0000}"/>
    <cellStyle name="Calc Currency (0) 49" xfId="18843" xr:uid="{00000000-0005-0000-0000-0000467E0000}"/>
    <cellStyle name="Calc Currency (0) 5" xfId="8290" xr:uid="{00000000-0005-0000-0000-0000477E0000}"/>
    <cellStyle name="Calc Currency (0) 5 2" xfId="9887" xr:uid="{00000000-0005-0000-0000-0000487E0000}"/>
    <cellStyle name="Calc Currency (0) 5 3" xfId="13735" xr:uid="{00000000-0005-0000-0000-0000497E0000}"/>
    <cellStyle name="Calc Currency (0) 50" xfId="18936" xr:uid="{00000000-0005-0000-0000-00004A7E0000}"/>
    <cellStyle name="Calc Currency (0) 51" xfId="43005" xr:uid="{00000000-0005-0000-0000-00004B7E0000}"/>
    <cellStyle name="Calc Currency (0) 52" xfId="42998" xr:uid="{00000000-0005-0000-0000-00004C7E0000}"/>
    <cellStyle name="Calc Currency (0) 53" xfId="43021" xr:uid="{00000000-0005-0000-0000-00004D7E0000}"/>
    <cellStyle name="Calc Currency (0) 6" xfId="8389" xr:uid="{00000000-0005-0000-0000-00004E7E0000}"/>
    <cellStyle name="Calc Currency (0) 6 2" xfId="9888" xr:uid="{00000000-0005-0000-0000-00004F7E0000}"/>
    <cellStyle name="Calc Currency (0) 6 3" xfId="13736" xr:uid="{00000000-0005-0000-0000-0000507E0000}"/>
    <cellStyle name="Calc Currency (0) 7" xfId="8489" xr:uid="{00000000-0005-0000-0000-0000517E0000}"/>
    <cellStyle name="Calc Currency (0) 7 2" xfId="9889" xr:uid="{00000000-0005-0000-0000-0000527E0000}"/>
    <cellStyle name="Calc Currency (0) 7 3" xfId="13737" xr:uid="{00000000-0005-0000-0000-0000537E0000}"/>
    <cellStyle name="Calc Currency (0) 8" xfId="8588" xr:uid="{00000000-0005-0000-0000-0000547E0000}"/>
    <cellStyle name="Calc Currency (0) 8 2" xfId="9890" xr:uid="{00000000-0005-0000-0000-0000557E0000}"/>
    <cellStyle name="Calc Currency (0) 8 3" xfId="13738" xr:uid="{00000000-0005-0000-0000-0000567E0000}"/>
    <cellStyle name="Calc Currency (0) 9" xfId="8689" xr:uid="{00000000-0005-0000-0000-0000577E0000}"/>
    <cellStyle name="Calc Currency (0) 9 2" xfId="9891" xr:uid="{00000000-0005-0000-0000-0000587E0000}"/>
    <cellStyle name="Calc Currency (0) 9 3" xfId="13739" xr:uid="{00000000-0005-0000-0000-0000597E0000}"/>
    <cellStyle name="Calc Currency (2)" xfId="4295" xr:uid="{00000000-0005-0000-0000-00005A7E0000}"/>
    <cellStyle name="Calc Currency (2) 10" xfId="8789" xr:uid="{00000000-0005-0000-0000-00005B7E0000}"/>
    <cellStyle name="Calc Currency (2) 10 2" xfId="9892" xr:uid="{00000000-0005-0000-0000-00005C7E0000}"/>
    <cellStyle name="Calc Currency (2) 10 3" xfId="13741" xr:uid="{00000000-0005-0000-0000-00005D7E0000}"/>
    <cellStyle name="Calc Currency (2) 11" xfId="8889" xr:uid="{00000000-0005-0000-0000-00005E7E0000}"/>
    <cellStyle name="Calc Currency (2) 11 2" xfId="9893" xr:uid="{00000000-0005-0000-0000-00005F7E0000}"/>
    <cellStyle name="Calc Currency (2) 11 3" xfId="13742" xr:uid="{00000000-0005-0000-0000-0000607E0000}"/>
    <cellStyle name="Calc Currency (2) 12" xfId="8990" xr:uid="{00000000-0005-0000-0000-0000617E0000}"/>
    <cellStyle name="Calc Currency (2) 12 2" xfId="9894" xr:uid="{00000000-0005-0000-0000-0000627E0000}"/>
    <cellStyle name="Calc Currency (2) 12 3" xfId="13743" xr:uid="{00000000-0005-0000-0000-0000637E0000}"/>
    <cellStyle name="Calc Currency (2) 13" xfId="9086" xr:uid="{00000000-0005-0000-0000-0000647E0000}"/>
    <cellStyle name="Calc Currency (2) 13 2" xfId="9895" xr:uid="{00000000-0005-0000-0000-0000657E0000}"/>
    <cellStyle name="Calc Currency (2) 13 3" xfId="13744" xr:uid="{00000000-0005-0000-0000-0000667E0000}"/>
    <cellStyle name="Calc Currency (2) 14" xfId="9182" xr:uid="{00000000-0005-0000-0000-0000677E0000}"/>
    <cellStyle name="Calc Currency (2) 14 2" xfId="9896" xr:uid="{00000000-0005-0000-0000-0000687E0000}"/>
    <cellStyle name="Calc Currency (2) 14 3" xfId="13745" xr:uid="{00000000-0005-0000-0000-0000697E0000}"/>
    <cellStyle name="Calc Currency (2) 15" xfId="9277" xr:uid="{00000000-0005-0000-0000-00006A7E0000}"/>
    <cellStyle name="Calc Currency (2) 15 2" xfId="9897" xr:uid="{00000000-0005-0000-0000-00006B7E0000}"/>
    <cellStyle name="Calc Currency (2) 15 3" xfId="13746" xr:uid="{00000000-0005-0000-0000-00006C7E0000}"/>
    <cellStyle name="Calc Currency (2) 16" xfId="9370" xr:uid="{00000000-0005-0000-0000-00006D7E0000}"/>
    <cellStyle name="Calc Currency (2) 16 2" xfId="9898" xr:uid="{00000000-0005-0000-0000-00006E7E0000}"/>
    <cellStyle name="Calc Currency (2) 16 3" xfId="13747" xr:uid="{00000000-0005-0000-0000-00006F7E0000}"/>
    <cellStyle name="Calc Currency (2) 17" xfId="13740" xr:uid="{00000000-0005-0000-0000-0000707E0000}"/>
    <cellStyle name="Calc Currency (2) 18" xfId="15867" xr:uid="{00000000-0005-0000-0000-0000717E0000}"/>
    <cellStyle name="Calc Currency (2) 19" xfId="15961" xr:uid="{00000000-0005-0000-0000-0000727E0000}"/>
    <cellStyle name="Calc Currency (2) 2" xfId="7994" xr:uid="{00000000-0005-0000-0000-0000737E0000}"/>
    <cellStyle name="Calc Currency (2) 2 2" xfId="9899" xr:uid="{00000000-0005-0000-0000-0000747E0000}"/>
    <cellStyle name="Calc Currency (2) 2 3" xfId="13748" xr:uid="{00000000-0005-0000-0000-0000757E0000}"/>
    <cellStyle name="Calc Currency (2) 20" xfId="16061" xr:uid="{00000000-0005-0000-0000-0000767E0000}"/>
    <cellStyle name="Calc Currency (2) 21" xfId="16157" xr:uid="{00000000-0005-0000-0000-0000777E0000}"/>
    <cellStyle name="Calc Currency (2) 22" xfId="16253" xr:uid="{00000000-0005-0000-0000-0000787E0000}"/>
    <cellStyle name="Calc Currency (2) 23" xfId="16349" xr:uid="{00000000-0005-0000-0000-0000797E0000}"/>
    <cellStyle name="Calc Currency (2) 24" xfId="16445" xr:uid="{00000000-0005-0000-0000-00007A7E0000}"/>
    <cellStyle name="Calc Currency (2) 25" xfId="16541" xr:uid="{00000000-0005-0000-0000-00007B7E0000}"/>
    <cellStyle name="Calc Currency (2) 26" xfId="16637" xr:uid="{00000000-0005-0000-0000-00007C7E0000}"/>
    <cellStyle name="Calc Currency (2) 27" xfId="16733" xr:uid="{00000000-0005-0000-0000-00007D7E0000}"/>
    <cellStyle name="Calc Currency (2) 28" xfId="16829" xr:uid="{00000000-0005-0000-0000-00007E7E0000}"/>
    <cellStyle name="Calc Currency (2) 29" xfId="16925" xr:uid="{00000000-0005-0000-0000-00007F7E0000}"/>
    <cellStyle name="Calc Currency (2) 3" xfId="8093" xr:uid="{00000000-0005-0000-0000-0000807E0000}"/>
    <cellStyle name="Calc Currency (2) 3 2" xfId="9900" xr:uid="{00000000-0005-0000-0000-0000817E0000}"/>
    <cellStyle name="Calc Currency (2) 3 3" xfId="13749" xr:uid="{00000000-0005-0000-0000-0000827E0000}"/>
    <cellStyle name="Calc Currency (2) 30" xfId="17021" xr:uid="{00000000-0005-0000-0000-0000837E0000}"/>
    <cellStyle name="Calc Currency (2) 31" xfId="17117" xr:uid="{00000000-0005-0000-0000-0000847E0000}"/>
    <cellStyle name="Calc Currency (2) 32" xfId="17213" xr:uid="{00000000-0005-0000-0000-0000857E0000}"/>
    <cellStyle name="Calc Currency (2) 33" xfId="17309" xr:uid="{00000000-0005-0000-0000-0000867E0000}"/>
    <cellStyle name="Calc Currency (2) 34" xfId="17404" xr:uid="{00000000-0005-0000-0000-0000877E0000}"/>
    <cellStyle name="Calc Currency (2) 35" xfId="17498" xr:uid="{00000000-0005-0000-0000-0000887E0000}"/>
    <cellStyle name="Calc Currency (2) 36" xfId="17593" xr:uid="{00000000-0005-0000-0000-0000897E0000}"/>
    <cellStyle name="Calc Currency (2) 37" xfId="17690" xr:uid="{00000000-0005-0000-0000-00008A7E0000}"/>
    <cellStyle name="Calc Currency (2) 38" xfId="17790" xr:uid="{00000000-0005-0000-0000-00008B7E0000}"/>
    <cellStyle name="Calc Currency (2) 39" xfId="17886" xr:uid="{00000000-0005-0000-0000-00008C7E0000}"/>
    <cellStyle name="Calc Currency (2) 4" xfId="8189" xr:uid="{00000000-0005-0000-0000-00008D7E0000}"/>
    <cellStyle name="Calc Currency (2) 4 2" xfId="9901" xr:uid="{00000000-0005-0000-0000-00008E7E0000}"/>
    <cellStyle name="Calc Currency (2) 4 3" xfId="13750" xr:uid="{00000000-0005-0000-0000-00008F7E0000}"/>
    <cellStyle name="Calc Currency (2) 40" xfId="17982" xr:uid="{00000000-0005-0000-0000-0000907E0000}"/>
    <cellStyle name="Calc Currency (2) 41" xfId="18078" xr:uid="{00000000-0005-0000-0000-0000917E0000}"/>
    <cellStyle name="Calc Currency (2) 42" xfId="18174" xr:uid="{00000000-0005-0000-0000-0000927E0000}"/>
    <cellStyle name="Calc Currency (2) 43" xfId="18270" xr:uid="{00000000-0005-0000-0000-0000937E0000}"/>
    <cellStyle name="Calc Currency (2) 44" xfId="18364" xr:uid="{00000000-0005-0000-0000-0000947E0000}"/>
    <cellStyle name="Calc Currency (2) 45" xfId="18457" xr:uid="{00000000-0005-0000-0000-0000957E0000}"/>
    <cellStyle name="Calc Currency (2) 46" xfId="18558" xr:uid="{00000000-0005-0000-0000-0000967E0000}"/>
    <cellStyle name="Calc Currency (2) 47" xfId="18654" xr:uid="{00000000-0005-0000-0000-0000977E0000}"/>
    <cellStyle name="Calc Currency (2) 48" xfId="18750" xr:uid="{00000000-0005-0000-0000-0000987E0000}"/>
    <cellStyle name="Calc Currency (2) 49" xfId="18844" xr:uid="{00000000-0005-0000-0000-0000997E0000}"/>
    <cellStyle name="Calc Currency (2) 5" xfId="8291" xr:uid="{00000000-0005-0000-0000-00009A7E0000}"/>
    <cellStyle name="Calc Currency (2) 5 2" xfId="9902" xr:uid="{00000000-0005-0000-0000-00009B7E0000}"/>
    <cellStyle name="Calc Currency (2) 5 3" xfId="13751" xr:uid="{00000000-0005-0000-0000-00009C7E0000}"/>
    <cellStyle name="Calc Currency (2) 50" xfId="18937" xr:uid="{00000000-0005-0000-0000-00009D7E0000}"/>
    <cellStyle name="Calc Currency (2) 51" xfId="43006" xr:uid="{00000000-0005-0000-0000-00009E7E0000}"/>
    <cellStyle name="Calc Currency (2) 52" xfId="42997" xr:uid="{00000000-0005-0000-0000-00009F7E0000}"/>
    <cellStyle name="Calc Currency (2) 53" xfId="43022" xr:uid="{00000000-0005-0000-0000-0000A07E0000}"/>
    <cellStyle name="Calc Currency (2) 6" xfId="8390" xr:uid="{00000000-0005-0000-0000-0000A17E0000}"/>
    <cellStyle name="Calc Currency (2) 6 2" xfId="9903" xr:uid="{00000000-0005-0000-0000-0000A27E0000}"/>
    <cellStyle name="Calc Currency (2) 6 3" xfId="13752" xr:uid="{00000000-0005-0000-0000-0000A37E0000}"/>
    <cellStyle name="Calc Currency (2) 7" xfId="8490" xr:uid="{00000000-0005-0000-0000-0000A47E0000}"/>
    <cellStyle name="Calc Currency (2) 7 2" xfId="9904" xr:uid="{00000000-0005-0000-0000-0000A57E0000}"/>
    <cellStyle name="Calc Currency (2) 7 3" xfId="13753" xr:uid="{00000000-0005-0000-0000-0000A67E0000}"/>
    <cellStyle name="Calc Currency (2) 8" xfId="8589" xr:uid="{00000000-0005-0000-0000-0000A77E0000}"/>
    <cellStyle name="Calc Currency (2) 8 2" xfId="9905" xr:uid="{00000000-0005-0000-0000-0000A87E0000}"/>
    <cellStyle name="Calc Currency (2) 8 3" xfId="13754" xr:uid="{00000000-0005-0000-0000-0000A97E0000}"/>
    <cellStyle name="Calc Currency (2) 9" xfId="8690" xr:uid="{00000000-0005-0000-0000-0000AA7E0000}"/>
    <cellStyle name="Calc Currency (2) 9 2" xfId="9906" xr:uid="{00000000-0005-0000-0000-0000AB7E0000}"/>
    <cellStyle name="Calc Currency (2) 9 3" xfId="13755" xr:uid="{00000000-0005-0000-0000-0000AC7E0000}"/>
    <cellStyle name="Calc Percent (0)" xfId="4296" xr:uid="{00000000-0005-0000-0000-0000AD7E0000}"/>
    <cellStyle name="Calc Percent (0) 10" xfId="4297" xr:uid="{00000000-0005-0000-0000-0000AE7E0000}"/>
    <cellStyle name="Calc Percent (0) 10 2" xfId="4298" xr:uid="{00000000-0005-0000-0000-0000AF7E0000}"/>
    <cellStyle name="Calc Percent (0) 11" xfId="4299" xr:uid="{00000000-0005-0000-0000-0000B07E0000}"/>
    <cellStyle name="Calc Percent (0) 12" xfId="4300" xr:uid="{00000000-0005-0000-0000-0000B17E0000}"/>
    <cellStyle name="Calc Percent (0) 13" xfId="4301" xr:uid="{00000000-0005-0000-0000-0000B27E0000}"/>
    <cellStyle name="Calc Percent (0) 14" xfId="4302" xr:uid="{00000000-0005-0000-0000-0000B37E0000}"/>
    <cellStyle name="Calc Percent (0) 15" xfId="4303" xr:uid="{00000000-0005-0000-0000-0000B47E0000}"/>
    <cellStyle name="Calc Percent (0) 16" xfId="4304" xr:uid="{00000000-0005-0000-0000-0000B57E0000}"/>
    <cellStyle name="Calc Percent (0) 17" xfId="4305" xr:uid="{00000000-0005-0000-0000-0000B67E0000}"/>
    <cellStyle name="Calc Percent (0) 18" xfId="4306" xr:uid="{00000000-0005-0000-0000-0000B77E0000}"/>
    <cellStyle name="Calc Percent (0) 19" xfId="5433" xr:uid="{00000000-0005-0000-0000-0000B87E0000}"/>
    <cellStyle name="Calc Percent (0) 2" xfId="4307" xr:uid="{00000000-0005-0000-0000-0000B97E0000}"/>
    <cellStyle name="Calc Percent (0) 2 2" xfId="4308" xr:uid="{00000000-0005-0000-0000-0000BA7E0000}"/>
    <cellStyle name="Calc Percent (0) 2 3" xfId="4309" xr:uid="{00000000-0005-0000-0000-0000BB7E0000}"/>
    <cellStyle name="Calc Percent (0) 2 4" xfId="4310" xr:uid="{00000000-0005-0000-0000-0000BC7E0000}"/>
    <cellStyle name="Calc Percent (0) 20" xfId="5434" xr:uid="{00000000-0005-0000-0000-0000BD7E0000}"/>
    <cellStyle name="Calc Percent (0) 21" xfId="5435" xr:uid="{00000000-0005-0000-0000-0000BE7E0000}"/>
    <cellStyle name="Calc Percent (0) 22" xfId="5436" xr:uid="{00000000-0005-0000-0000-0000BF7E0000}"/>
    <cellStyle name="Calc Percent (0) 23" xfId="5437" xr:uid="{00000000-0005-0000-0000-0000C07E0000}"/>
    <cellStyle name="Calc Percent (0) 24" xfId="5438" xr:uid="{00000000-0005-0000-0000-0000C17E0000}"/>
    <cellStyle name="Calc Percent (0) 25" xfId="5439" xr:uid="{00000000-0005-0000-0000-0000C27E0000}"/>
    <cellStyle name="Calc Percent (0) 26" xfId="5440" xr:uid="{00000000-0005-0000-0000-0000C37E0000}"/>
    <cellStyle name="Calc Percent (0) 27" xfId="5441" xr:uid="{00000000-0005-0000-0000-0000C47E0000}"/>
    <cellStyle name="Calc Percent (0) 28" xfId="5442" xr:uid="{00000000-0005-0000-0000-0000C57E0000}"/>
    <cellStyle name="Calc Percent (0) 29" xfId="7995" xr:uid="{00000000-0005-0000-0000-0000C67E0000}"/>
    <cellStyle name="Calc Percent (0) 29 10" xfId="13757" xr:uid="{00000000-0005-0000-0000-0000C77E0000}"/>
    <cellStyle name="Calc Percent (0) 29 11" xfId="14087" xr:uid="{00000000-0005-0000-0000-0000C87E0000}"/>
    <cellStyle name="Calc Percent (0) 29 12" xfId="14258" xr:uid="{00000000-0005-0000-0000-0000C97E0000}"/>
    <cellStyle name="Calc Percent (0) 29 13" xfId="14729" xr:uid="{00000000-0005-0000-0000-0000CA7E0000}"/>
    <cellStyle name="Calc Percent (0) 29 14" xfId="15166" xr:uid="{00000000-0005-0000-0000-0000CB7E0000}"/>
    <cellStyle name="Calc Percent (0) 29 15" xfId="15558" xr:uid="{00000000-0005-0000-0000-0000CC7E0000}"/>
    <cellStyle name="Calc Percent (0) 29 2" xfId="9907" xr:uid="{00000000-0005-0000-0000-0000CD7E0000}"/>
    <cellStyle name="Calc Percent (0) 29 3" xfId="11148" xr:uid="{00000000-0005-0000-0000-0000CE7E0000}"/>
    <cellStyle name="Calc Percent (0) 29 3 2" xfId="13758" xr:uid="{00000000-0005-0000-0000-0000CF7E0000}"/>
    <cellStyle name="Calc Percent (0) 29 4" xfId="11128" xr:uid="{00000000-0005-0000-0000-0000D07E0000}"/>
    <cellStyle name="Calc Percent (0) 29 5" xfId="11473" xr:uid="{00000000-0005-0000-0000-0000D17E0000}"/>
    <cellStyle name="Calc Percent (0) 29 6" xfId="12014" xr:uid="{00000000-0005-0000-0000-0000D27E0000}"/>
    <cellStyle name="Calc Percent (0) 29 7" xfId="12491" xr:uid="{00000000-0005-0000-0000-0000D37E0000}"/>
    <cellStyle name="Calc Percent (0) 29 8" xfId="13010" xr:uid="{00000000-0005-0000-0000-0000D47E0000}"/>
    <cellStyle name="Calc Percent (0) 29 9" xfId="12366" xr:uid="{00000000-0005-0000-0000-0000D57E0000}"/>
    <cellStyle name="Calc Percent (0) 3" xfId="4311" xr:uid="{00000000-0005-0000-0000-0000D67E0000}"/>
    <cellStyle name="Calc Percent (0) 30" xfId="8094" xr:uid="{00000000-0005-0000-0000-0000D77E0000}"/>
    <cellStyle name="Calc Percent (0) 30 10" xfId="13759" xr:uid="{00000000-0005-0000-0000-0000D87E0000}"/>
    <cellStyle name="Calc Percent (0) 30 11" xfId="14120" xr:uid="{00000000-0005-0000-0000-0000D97E0000}"/>
    <cellStyle name="Calc Percent (0) 30 12" xfId="14554" xr:uid="{00000000-0005-0000-0000-0000DA7E0000}"/>
    <cellStyle name="Calc Percent (0) 30 13" xfId="14759" xr:uid="{00000000-0005-0000-0000-0000DB7E0000}"/>
    <cellStyle name="Calc Percent (0) 30 14" xfId="15485" xr:uid="{00000000-0005-0000-0000-0000DC7E0000}"/>
    <cellStyle name="Calc Percent (0) 30 15" xfId="15681" xr:uid="{00000000-0005-0000-0000-0000DD7E0000}"/>
    <cellStyle name="Calc Percent (0) 30 2" xfId="9908" xr:uid="{00000000-0005-0000-0000-0000DE7E0000}"/>
    <cellStyle name="Calc Percent (0) 30 3" xfId="11178" xr:uid="{00000000-0005-0000-0000-0000DF7E0000}"/>
    <cellStyle name="Calc Percent (0) 30 3 2" xfId="13760" xr:uid="{00000000-0005-0000-0000-0000E07E0000}"/>
    <cellStyle name="Calc Percent (0) 30 4" xfId="11110" xr:uid="{00000000-0005-0000-0000-0000E17E0000}"/>
    <cellStyle name="Calc Percent (0) 30 5" xfId="11503" xr:uid="{00000000-0005-0000-0000-0000E27E0000}"/>
    <cellStyle name="Calc Percent (0) 30 6" xfId="12045" xr:uid="{00000000-0005-0000-0000-0000E37E0000}"/>
    <cellStyle name="Calc Percent (0) 30 7" xfId="12500" xr:uid="{00000000-0005-0000-0000-0000E47E0000}"/>
    <cellStyle name="Calc Percent (0) 30 8" xfId="13008" xr:uid="{00000000-0005-0000-0000-0000E57E0000}"/>
    <cellStyle name="Calc Percent (0) 30 9" xfId="12097" xr:uid="{00000000-0005-0000-0000-0000E67E0000}"/>
    <cellStyle name="Calc Percent (0) 31" xfId="8190" xr:uid="{00000000-0005-0000-0000-0000E77E0000}"/>
    <cellStyle name="Calc Percent (0) 31 2" xfId="9909" xr:uid="{00000000-0005-0000-0000-0000E87E0000}"/>
    <cellStyle name="Calc Percent (0) 31 3" xfId="13761" xr:uid="{00000000-0005-0000-0000-0000E97E0000}"/>
    <cellStyle name="Calc Percent (0) 32" xfId="8292" xr:uid="{00000000-0005-0000-0000-0000EA7E0000}"/>
    <cellStyle name="Calc Percent (0) 32 10" xfId="13762" xr:uid="{00000000-0005-0000-0000-0000EB7E0000}"/>
    <cellStyle name="Calc Percent (0) 32 11" xfId="14168" xr:uid="{00000000-0005-0000-0000-0000EC7E0000}"/>
    <cellStyle name="Calc Percent (0) 32 12" xfId="14534" xr:uid="{00000000-0005-0000-0000-0000ED7E0000}"/>
    <cellStyle name="Calc Percent (0) 32 13" xfId="14799" xr:uid="{00000000-0005-0000-0000-0000EE7E0000}"/>
    <cellStyle name="Calc Percent (0) 32 14" xfId="15596" xr:uid="{00000000-0005-0000-0000-0000EF7E0000}"/>
    <cellStyle name="Calc Percent (0) 32 15" xfId="15379" xr:uid="{00000000-0005-0000-0000-0000F07E0000}"/>
    <cellStyle name="Calc Percent (0) 32 2" xfId="9910" xr:uid="{00000000-0005-0000-0000-0000F17E0000}"/>
    <cellStyle name="Calc Percent (0) 32 3" xfId="11218" xr:uid="{00000000-0005-0000-0000-0000F27E0000}"/>
    <cellStyle name="Calc Percent (0) 32 3 2" xfId="13763" xr:uid="{00000000-0005-0000-0000-0000F37E0000}"/>
    <cellStyle name="Calc Percent (0) 32 4" xfId="10941" xr:uid="{00000000-0005-0000-0000-0000F47E0000}"/>
    <cellStyle name="Calc Percent (0) 32 5" xfId="11543" xr:uid="{00000000-0005-0000-0000-0000F57E0000}"/>
    <cellStyle name="Calc Percent (0) 32 6" xfId="12092" xr:uid="{00000000-0005-0000-0000-0000F67E0000}"/>
    <cellStyle name="Calc Percent (0) 32 7" xfId="12914" xr:uid="{00000000-0005-0000-0000-0000F77E0000}"/>
    <cellStyle name="Calc Percent (0) 32 8" xfId="12531" xr:uid="{00000000-0005-0000-0000-0000F87E0000}"/>
    <cellStyle name="Calc Percent (0) 32 9" xfId="12571" xr:uid="{00000000-0005-0000-0000-0000F97E0000}"/>
    <cellStyle name="Calc Percent (0) 33" xfId="8391" xr:uid="{00000000-0005-0000-0000-0000FA7E0000}"/>
    <cellStyle name="Calc Percent (0) 33 10" xfId="13764" xr:uid="{00000000-0005-0000-0000-0000FB7E0000}"/>
    <cellStyle name="Calc Percent (0) 33 11" xfId="14205" xr:uid="{00000000-0005-0000-0000-0000FC7E0000}"/>
    <cellStyle name="Calc Percent (0) 33 12" xfId="14621" xr:uid="{00000000-0005-0000-0000-0000FD7E0000}"/>
    <cellStyle name="Calc Percent (0) 33 13" xfId="14829" xr:uid="{00000000-0005-0000-0000-0000FE7E0000}"/>
    <cellStyle name="Calc Percent (0) 33 14" xfId="15724" xr:uid="{00000000-0005-0000-0000-0000FF7E0000}"/>
    <cellStyle name="Calc Percent (0) 33 15" xfId="15317" xr:uid="{00000000-0005-0000-0000-0000007F0000}"/>
    <cellStyle name="Calc Percent (0) 33 2" xfId="9911" xr:uid="{00000000-0005-0000-0000-0000017F0000}"/>
    <cellStyle name="Calc Percent (0) 33 3" xfId="11248" xr:uid="{00000000-0005-0000-0000-0000027F0000}"/>
    <cellStyle name="Calc Percent (0) 33 3 2" xfId="13765" xr:uid="{00000000-0005-0000-0000-0000037F0000}"/>
    <cellStyle name="Calc Percent (0) 33 4" xfId="10926" xr:uid="{00000000-0005-0000-0000-0000047F0000}"/>
    <cellStyle name="Calc Percent (0) 33 5" xfId="11573" xr:uid="{00000000-0005-0000-0000-0000057F0000}"/>
    <cellStyle name="Calc Percent (0) 33 6" xfId="12124" xr:uid="{00000000-0005-0000-0000-0000067F0000}"/>
    <cellStyle name="Calc Percent (0) 33 7" xfId="13107" xr:uid="{00000000-0005-0000-0000-0000077F0000}"/>
    <cellStyle name="Calc Percent (0) 33 8" xfId="12957" xr:uid="{00000000-0005-0000-0000-0000087F0000}"/>
    <cellStyle name="Calc Percent (0) 33 9" xfId="12656" xr:uid="{00000000-0005-0000-0000-0000097F0000}"/>
    <cellStyle name="Calc Percent (0) 34" xfId="8491" xr:uid="{00000000-0005-0000-0000-00000A7F0000}"/>
    <cellStyle name="Calc Percent (0) 34 10" xfId="13766" xr:uid="{00000000-0005-0000-0000-00000B7F0000}"/>
    <cellStyle name="Calc Percent (0) 34 11" xfId="14245" xr:uid="{00000000-0005-0000-0000-00000C7F0000}"/>
    <cellStyle name="Calc Percent (0) 34 12" xfId="14655" xr:uid="{00000000-0005-0000-0000-00000D7F0000}"/>
    <cellStyle name="Calc Percent (0) 34 13" xfId="14860" xr:uid="{00000000-0005-0000-0000-00000E7F0000}"/>
    <cellStyle name="Calc Percent (0) 34 14" xfId="15438" xr:uid="{00000000-0005-0000-0000-00000F7F0000}"/>
    <cellStyle name="Calc Percent (0) 34 15" xfId="15687" xr:uid="{00000000-0005-0000-0000-0000107F0000}"/>
    <cellStyle name="Calc Percent (0) 34 2" xfId="9912" xr:uid="{00000000-0005-0000-0000-0000117F0000}"/>
    <cellStyle name="Calc Percent (0) 34 3" xfId="11279" xr:uid="{00000000-0005-0000-0000-0000127F0000}"/>
    <cellStyle name="Calc Percent (0) 34 3 2" xfId="13767" xr:uid="{00000000-0005-0000-0000-0000137F0000}"/>
    <cellStyle name="Calc Percent (0) 34 4" xfId="11066" xr:uid="{00000000-0005-0000-0000-0000147F0000}"/>
    <cellStyle name="Calc Percent (0) 34 5" xfId="11604" xr:uid="{00000000-0005-0000-0000-0000157F0000}"/>
    <cellStyle name="Calc Percent (0) 34 6" xfId="12156" xr:uid="{00000000-0005-0000-0000-0000167F0000}"/>
    <cellStyle name="Calc Percent (0) 34 7" xfId="12518" xr:uid="{00000000-0005-0000-0000-0000177F0000}"/>
    <cellStyle name="Calc Percent (0) 34 8" xfId="12834" xr:uid="{00000000-0005-0000-0000-0000187F0000}"/>
    <cellStyle name="Calc Percent (0) 34 9" xfId="12948" xr:uid="{00000000-0005-0000-0000-0000197F0000}"/>
    <cellStyle name="Calc Percent (0) 35" xfId="8590" xr:uid="{00000000-0005-0000-0000-00001A7F0000}"/>
    <cellStyle name="Calc Percent (0) 35 10" xfId="13768" xr:uid="{00000000-0005-0000-0000-00001B7F0000}"/>
    <cellStyle name="Calc Percent (0) 35 11" xfId="14283" xr:uid="{00000000-0005-0000-0000-00001C7F0000}"/>
    <cellStyle name="Calc Percent (0) 35 12" xfId="14477" xr:uid="{00000000-0005-0000-0000-00001D7F0000}"/>
    <cellStyle name="Calc Percent (0) 35 13" xfId="14890" xr:uid="{00000000-0005-0000-0000-00001E7F0000}"/>
    <cellStyle name="Calc Percent (0) 35 14" xfId="15342" xr:uid="{00000000-0005-0000-0000-00001F7F0000}"/>
    <cellStyle name="Calc Percent (0) 35 15" xfId="15708" xr:uid="{00000000-0005-0000-0000-0000207F0000}"/>
    <cellStyle name="Calc Percent (0) 35 2" xfId="9913" xr:uid="{00000000-0005-0000-0000-0000217F0000}"/>
    <cellStyle name="Calc Percent (0) 35 3" xfId="11309" xr:uid="{00000000-0005-0000-0000-0000227F0000}"/>
    <cellStyle name="Calc Percent (0) 35 3 2" xfId="13769" xr:uid="{00000000-0005-0000-0000-0000237F0000}"/>
    <cellStyle name="Calc Percent (0) 35 4" xfId="10887" xr:uid="{00000000-0005-0000-0000-0000247F0000}"/>
    <cellStyle name="Calc Percent (0) 35 5" xfId="11634" xr:uid="{00000000-0005-0000-0000-0000257F0000}"/>
    <cellStyle name="Calc Percent (0) 35 6" xfId="12189" xr:uid="{00000000-0005-0000-0000-0000267F0000}"/>
    <cellStyle name="Calc Percent (0) 35 7" xfId="12693" xr:uid="{00000000-0005-0000-0000-0000277F0000}"/>
    <cellStyle name="Calc Percent (0) 35 8" xfId="12596" xr:uid="{00000000-0005-0000-0000-0000287F0000}"/>
    <cellStyle name="Calc Percent (0) 35 9" xfId="12391" xr:uid="{00000000-0005-0000-0000-0000297F0000}"/>
    <cellStyle name="Calc Percent (0) 36" xfId="8691" xr:uid="{00000000-0005-0000-0000-00002A7F0000}"/>
    <cellStyle name="Calc Percent (0) 36 10" xfId="13770" xr:uid="{00000000-0005-0000-0000-00002B7F0000}"/>
    <cellStyle name="Calc Percent (0) 36 11" xfId="14320" xr:uid="{00000000-0005-0000-0000-00002C7F0000}"/>
    <cellStyle name="Calc Percent (0) 36 12" xfId="14613" xr:uid="{00000000-0005-0000-0000-00002D7F0000}"/>
    <cellStyle name="Calc Percent (0) 36 13" xfId="14922" xr:uid="{00000000-0005-0000-0000-00002E7F0000}"/>
    <cellStyle name="Calc Percent (0) 36 14" xfId="15502" xr:uid="{00000000-0005-0000-0000-00002F7F0000}"/>
    <cellStyle name="Calc Percent (0) 36 15" xfId="15108" xr:uid="{00000000-0005-0000-0000-0000307F0000}"/>
    <cellStyle name="Calc Percent (0) 36 2" xfId="9914" xr:uid="{00000000-0005-0000-0000-0000317F0000}"/>
    <cellStyle name="Calc Percent (0) 36 3" xfId="11341" xr:uid="{00000000-0005-0000-0000-0000327F0000}"/>
    <cellStyle name="Calc Percent (0) 36 3 2" xfId="13771" xr:uid="{00000000-0005-0000-0000-0000337F0000}"/>
    <cellStyle name="Calc Percent (0) 36 4" xfId="11044" xr:uid="{00000000-0005-0000-0000-0000347F0000}"/>
    <cellStyle name="Calc Percent (0) 36 5" xfId="11666" xr:uid="{00000000-0005-0000-0000-0000357F0000}"/>
    <cellStyle name="Calc Percent (0) 36 6" xfId="12225" xr:uid="{00000000-0005-0000-0000-0000367F0000}"/>
    <cellStyle name="Calc Percent (0) 36 7" xfId="12984" xr:uid="{00000000-0005-0000-0000-0000377F0000}"/>
    <cellStyle name="Calc Percent (0) 36 8" xfId="12880" xr:uid="{00000000-0005-0000-0000-0000387F0000}"/>
    <cellStyle name="Calc Percent (0) 36 9" xfId="11911" xr:uid="{00000000-0005-0000-0000-0000397F0000}"/>
    <cellStyle name="Calc Percent (0) 37" xfId="8790" xr:uid="{00000000-0005-0000-0000-00003A7F0000}"/>
    <cellStyle name="Calc Percent (0) 37 10" xfId="13772" xr:uid="{00000000-0005-0000-0000-00003B7F0000}"/>
    <cellStyle name="Calc Percent (0) 37 11" xfId="14357" xr:uid="{00000000-0005-0000-0000-00003C7F0000}"/>
    <cellStyle name="Calc Percent (0) 37 12" xfId="14211" xr:uid="{00000000-0005-0000-0000-00003D7F0000}"/>
    <cellStyle name="Calc Percent (0) 37 13" xfId="14952" xr:uid="{00000000-0005-0000-0000-00003E7F0000}"/>
    <cellStyle name="Calc Percent (0) 37 14" xfId="15141" xr:uid="{00000000-0005-0000-0000-00003F7F0000}"/>
    <cellStyle name="Calc Percent (0) 37 15" xfId="15501" xr:uid="{00000000-0005-0000-0000-0000407F0000}"/>
    <cellStyle name="Calc Percent (0) 37 2" xfId="9915" xr:uid="{00000000-0005-0000-0000-0000417F0000}"/>
    <cellStyle name="Calc Percent (0) 37 3" xfId="11371" xr:uid="{00000000-0005-0000-0000-0000427F0000}"/>
    <cellStyle name="Calc Percent (0) 37 3 2" xfId="13773" xr:uid="{00000000-0005-0000-0000-0000437F0000}"/>
    <cellStyle name="Calc Percent (0) 37 4" xfId="11024" xr:uid="{00000000-0005-0000-0000-0000447F0000}"/>
    <cellStyle name="Calc Percent (0) 37 5" xfId="11696" xr:uid="{00000000-0005-0000-0000-0000457F0000}"/>
    <cellStyle name="Calc Percent (0) 37 6" xfId="12255" xr:uid="{00000000-0005-0000-0000-0000467F0000}"/>
    <cellStyle name="Calc Percent (0) 37 7" xfId="12987" xr:uid="{00000000-0005-0000-0000-0000477F0000}"/>
    <cellStyle name="Calc Percent (0) 37 8" xfId="12661" xr:uid="{00000000-0005-0000-0000-0000487F0000}"/>
    <cellStyle name="Calc Percent (0) 37 9" xfId="11904" xr:uid="{00000000-0005-0000-0000-0000497F0000}"/>
    <cellStyle name="Calc Percent (0) 38" xfId="8890" xr:uid="{00000000-0005-0000-0000-00004A7F0000}"/>
    <cellStyle name="Calc Percent (0) 38 10" xfId="13774" xr:uid="{00000000-0005-0000-0000-00004B7F0000}"/>
    <cellStyle name="Calc Percent (0) 38 11" xfId="14389" xr:uid="{00000000-0005-0000-0000-00004C7F0000}"/>
    <cellStyle name="Calc Percent (0) 38 12" xfId="14686" xr:uid="{00000000-0005-0000-0000-00004D7F0000}"/>
    <cellStyle name="Calc Percent (0) 38 13" xfId="14983" xr:uid="{00000000-0005-0000-0000-00004E7F0000}"/>
    <cellStyle name="Calc Percent (0) 38 14" xfId="15574" xr:uid="{00000000-0005-0000-0000-00004F7F0000}"/>
    <cellStyle name="Calc Percent (0) 38 15" xfId="15618" xr:uid="{00000000-0005-0000-0000-0000507F0000}"/>
    <cellStyle name="Calc Percent (0) 38 2" xfId="9916" xr:uid="{00000000-0005-0000-0000-0000517F0000}"/>
    <cellStyle name="Calc Percent (0) 38 3" xfId="11402" xr:uid="{00000000-0005-0000-0000-0000527F0000}"/>
    <cellStyle name="Calc Percent (0) 38 3 2" xfId="13775" xr:uid="{00000000-0005-0000-0000-0000537F0000}"/>
    <cellStyle name="Calc Percent (0) 38 4" xfId="11009" xr:uid="{00000000-0005-0000-0000-0000547F0000}"/>
    <cellStyle name="Calc Percent (0) 38 5" xfId="11727" xr:uid="{00000000-0005-0000-0000-0000557F0000}"/>
    <cellStyle name="Calc Percent (0) 38 6" xfId="12288" xr:uid="{00000000-0005-0000-0000-0000567F0000}"/>
    <cellStyle name="Calc Percent (0) 38 7" xfId="12966" xr:uid="{00000000-0005-0000-0000-0000577F0000}"/>
    <cellStyle name="Calc Percent (0) 38 8" xfId="12536" xr:uid="{00000000-0005-0000-0000-0000587F0000}"/>
    <cellStyle name="Calc Percent (0) 38 9" xfId="11974" xr:uid="{00000000-0005-0000-0000-0000597F0000}"/>
    <cellStyle name="Calc Percent (0) 39" xfId="8991" xr:uid="{00000000-0005-0000-0000-00005A7F0000}"/>
    <cellStyle name="Calc Percent (0) 39 2" xfId="9917" xr:uid="{00000000-0005-0000-0000-00005B7F0000}"/>
    <cellStyle name="Calc Percent (0) 39 3" xfId="13776" xr:uid="{00000000-0005-0000-0000-00005C7F0000}"/>
    <cellStyle name="Calc Percent (0) 4" xfId="4312" xr:uid="{00000000-0005-0000-0000-00005D7F0000}"/>
    <cellStyle name="Calc Percent (0) 40" xfId="9087" xr:uid="{00000000-0005-0000-0000-00005E7F0000}"/>
    <cellStyle name="Calc Percent (0) 40 2" xfId="9918" xr:uid="{00000000-0005-0000-0000-00005F7F0000}"/>
    <cellStyle name="Calc Percent (0) 40 3" xfId="13777" xr:uid="{00000000-0005-0000-0000-0000607F0000}"/>
    <cellStyle name="Calc Percent (0) 41" xfId="9183" xr:uid="{00000000-0005-0000-0000-0000617F0000}"/>
    <cellStyle name="Calc Percent (0) 41 2" xfId="9919" xr:uid="{00000000-0005-0000-0000-0000627F0000}"/>
    <cellStyle name="Calc Percent (0) 41 3" xfId="13778" xr:uid="{00000000-0005-0000-0000-0000637F0000}"/>
    <cellStyle name="Calc Percent (0) 42" xfId="9278" xr:uid="{00000000-0005-0000-0000-0000647F0000}"/>
    <cellStyle name="Calc Percent (0) 42 2" xfId="9920" xr:uid="{00000000-0005-0000-0000-0000657F0000}"/>
    <cellStyle name="Calc Percent (0) 42 3" xfId="13779" xr:uid="{00000000-0005-0000-0000-0000667F0000}"/>
    <cellStyle name="Calc Percent (0) 43" xfId="9371" xr:uid="{00000000-0005-0000-0000-0000677F0000}"/>
    <cellStyle name="Calc Percent (0) 43 2" xfId="9921" xr:uid="{00000000-0005-0000-0000-0000687F0000}"/>
    <cellStyle name="Calc Percent (0) 43 3" xfId="13780" xr:uid="{00000000-0005-0000-0000-0000697F0000}"/>
    <cellStyle name="Calc Percent (0) 44" xfId="13756" xr:uid="{00000000-0005-0000-0000-00006A7F0000}"/>
    <cellStyle name="Calc Percent (0) 45" xfId="15868" xr:uid="{00000000-0005-0000-0000-00006B7F0000}"/>
    <cellStyle name="Calc Percent (0) 46" xfId="15962" xr:uid="{00000000-0005-0000-0000-00006C7F0000}"/>
    <cellStyle name="Calc Percent (0) 47" xfId="16062" xr:uid="{00000000-0005-0000-0000-00006D7F0000}"/>
    <cellStyle name="Calc Percent (0) 48" xfId="16158" xr:uid="{00000000-0005-0000-0000-00006E7F0000}"/>
    <cellStyle name="Calc Percent (0) 49" xfId="16254" xr:uid="{00000000-0005-0000-0000-00006F7F0000}"/>
    <cellStyle name="Calc Percent (0) 5" xfId="4313" xr:uid="{00000000-0005-0000-0000-0000707F0000}"/>
    <cellStyle name="Calc Percent (0) 50" xfId="16350" xr:uid="{00000000-0005-0000-0000-0000717F0000}"/>
    <cellStyle name="Calc Percent (0) 51" xfId="16446" xr:uid="{00000000-0005-0000-0000-0000727F0000}"/>
    <cellStyle name="Calc Percent (0) 52" xfId="16542" xr:uid="{00000000-0005-0000-0000-0000737F0000}"/>
    <cellStyle name="Calc Percent (0) 53" xfId="16638" xr:uid="{00000000-0005-0000-0000-0000747F0000}"/>
    <cellStyle name="Calc Percent (0) 54" xfId="16734" xr:uid="{00000000-0005-0000-0000-0000757F0000}"/>
    <cellStyle name="Calc Percent (0) 55" xfId="16830" xr:uid="{00000000-0005-0000-0000-0000767F0000}"/>
    <cellStyle name="Calc Percent (0) 56" xfId="16926" xr:uid="{00000000-0005-0000-0000-0000777F0000}"/>
    <cellStyle name="Calc Percent (0) 57" xfId="17022" xr:uid="{00000000-0005-0000-0000-0000787F0000}"/>
    <cellStyle name="Calc Percent (0) 58" xfId="17118" xr:uid="{00000000-0005-0000-0000-0000797F0000}"/>
    <cellStyle name="Calc Percent (0) 59" xfId="17214" xr:uid="{00000000-0005-0000-0000-00007A7F0000}"/>
    <cellStyle name="Calc Percent (0) 6" xfId="4314" xr:uid="{00000000-0005-0000-0000-00007B7F0000}"/>
    <cellStyle name="Calc Percent (0) 60" xfId="17310" xr:uid="{00000000-0005-0000-0000-00007C7F0000}"/>
    <cellStyle name="Calc Percent (0) 61" xfId="17405" xr:uid="{00000000-0005-0000-0000-00007D7F0000}"/>
    <cellStyle name="Calc Percent (0) 62" xfId="17499" xr:uid="{00000000-0005-0000-0000-00007E7F0000}"/>
    <cellStyle name="Calc Percent (0) 63" xfId="17594" xr:uid="{00000000-0005-0000-0000-00007F7F0000}"/>
    <cellStyle name="Calc Percent (0) 64" xfId="17691" xr:uid="{00000000-0005-0000-0000-0000807F0000}"/>
    <cellStyle name="Calc Percent (0) 65" xfId="17791" xr:uid="{00000000-0005-0000-0000-0000817F0000}"/>
    <cellStyle name="Calc Percent (0) 66" xfId="17887" xr:uid="{00000000-0005-0000-0000-0000827F0000}"/>
    <cellStyle name="Calc Percent (0) 67" xfId="17983" xr:uid="{00000000-0005-0000-0000-0000837F0000}"/>
    <cellStyle name="Calc Percent (0) 68" xfId="18079" xr:uid="{00000000-0005-0000-0000-0000847F0000}"/>
    <cellStyle name="Calc Percent (0) 69" xfId="18175" xr:uid="{00000000-0005-0000-0000-0000857F0000}"/>
    <cellStyle name="Calc Percent (0) 7" xfId="4315" xr:uid="{00000000-0005-0000-0000-0000867F0000}"/>
    <cellStyle name="Calc Percent (0) 70" xfId="18271" xr:uid="{00000000-0005-0000-0000-0000877F0000}"/>
    <cellStyle name="Calc Percent (0) 71" xfId="18365" xr:uid="{00000000-0005-0000-0000-0000887F0000}"/>
    <cellStyle name="Calc Percent (0) 72" xfId="18458" xr:uid="{00000000-0005-0000-0000-0000897F0000}"/>
    <cellStyle name="Calc Percent (0) 73" xfId="18559" xr:uid="{00000000-0005-0000-0000-00008A7F0000}"/>
    <cellStyle name="Calc Percent (0) 74" xfId="18655" xr:uid="{00000000-0005-0000-0000-00008B7F0000}"/>
    <cellStyle name="Calc Percent (0) 75" xfId="18751" xr:uid="{00000000-0005-0000-0000-00008C7F0000}"/>
    <cellStyle name="Calc Percent (0) 76" xfId="18845" xr:uid="{00000000-0005-0000-0000-00008D7F0000}"/>
    <cellStyle name="Calc Percent (0) 77" xfId="18938" xr:uid="{00000000-0005-0000-0000-00008E7F0000}"/>
    <cellStyle name="Calc Percent (0) 78" xfId="43007" xr:uid="{00000000-0005-0000-0000-00008F7F0000}"/>
    <cellStyle name="Calc Percent (0) 79" xfId="42996" xr:uid="{00000000-0005-0000-0000-0000907F0000}"/>
    <cellStyle name="Calc Percent (0) 8" xfId="4316" xr:uid="{00000000-0005-0000-0000-0000917F0000}"/>
    <cellStyle name="Calc Percent (0) 80" xfId="43023" xr:uid="{00000000-0005-0000-0000-0000927F0000}"/>
    <cellStyle name="Calc Percent (0) 9" xfId="4317" xr:uid="{00000000-0005-0000-0000-0000937F0000}"/>
    <cellStyle name="Calc Percent (0) 9 2" xfId="4318" xr:uid="{00000000-0005-0000-0000-0000947F0000}"/>
    <cellStyle name="Calc Percent (1)" xfId="4319" xr:uid="{00000000-0005-0000-0000-0000957F0000}"/>
    <cellStyle name="Calc Percent (1) 10" xfId="4320" xr:uid="{00000000-0005-0000-0000-0000967F0000}"/>
    <cellStyle name="Calc Percent (1) 10 2" xfId="4321" xr:uid="{00000000-0005-0000-0000-0000977F0000}"/>
    <cellStyle name="Calc Percent (1) 11" xfId="4322" xr:uid="{00000000-0005-0000-0000-0000987F0000}"/>
    <cellStyle name="Calc Percent (1) 12" xfId="4323" xr:uid="{00000000-0005-0000-0000-0000997F0000}"/>
    <cellStyle name="Calc Percent (1) 13" xfId="4324" xr:uid="{00000000-0005-0000-0000-00009A7F0000}"/>
    <cellStyle name="Calc Percent (1) 14" xfId="4325" xr:uid="{00000000-0005-0000-0000-00009B7F0000}"/>
    <cellStyle name="Calc Percent (1) 15" xfId="4326" xr:uid="{00000000-0005-0000-0000-00009C7F0000}"/>
    <cellStyle name="Calc Percent (1) 16" xfId="4327" xr:uid="{00000000-0005-0000-0000-00009D7F0000}"/>
    <cellStyle name="Calc Percent (1) 17" xfId="4328" xr:uid="{00000000-0005-0000-0000-00009E7F0000}"/>
    <cellStyle name="Calc Percent (1) 18" xfId="4329" xr:uid="{00000000-0005-0000-0000-00009F7F0000}"/>
    <cellStyle name="Calc Percent (1) 19" xfId="5443" xr:uid="{00000000-0005-0000-0000-0000A07F0000}"/>
    <cellStyle name="Calc Percent (1) 2" xfId="4330" xr:uid="{00000000-0005-0000-0000-0000A17F0000}"/>
    <cellStyle name="Calc Percent (1) 2 2" xfId="4331" xr:uid="{00000000-0005-0000-0000-0000A27F0000}"/>
    <cellStyle name="Calc Percent (1) 2 3" xfId="4332" xr:uid="{00000000-0005-0000-0000-0000A37F0000}"/>
    <cellStyle name="Calc Percent (1) 2 4" xfId="4333" xr:uid="{00000000-0005-0000-0000-0000A47F0000}"/>
    <cellStyle name="Calc Percent (1) 20" xfId="5444" xr:uid="{00000000-0005-0000-0000-0000A57F0000}"/>
    <cellStyle name="Calc Percent (1) 21" xfId="5445" xr:uid="{00000000-0005-0000-0000-0000A67F0000}"/>
    <cellStyle name="Calc Percent (1) 22" xfId="5446" xr:uid="{00000000-0005-0000-0000-0000A77F0000}"/>
    <cellStyle name="Calc Percent (1) 23" xfId="5447" xr:uid="{00000000-0005-0000-0000-0000A87F0000}"/>
    <cellStyle name="Calc Percent (1) 24" xfId="5448" xr:uid="{00000000-0005-0000-0000-0000A97F0000}"/>
    <cellStyle name="Calc Percent (1) 25" xfId="5449" xr:uid="{00000000-0005-0000-0000-0000AA7F0000}"/>
    <cellStyle name="Calc Percent (1) 26" xfId="5450" xr:uid="{00000000-0005-0000-0000-0000AB7F0000}"/>
    <cellStyle name="Calc Percent (1) 27" xfId="5451" xr:uid="{00000000-0005-0000-0000-0000AC7F0000}"/>
    <cellStyle name="Calc Percent (1) 28" xfId="5452" xr:uid="{00000000-0005-0000-0000-0000AD7F0000}"/>
    <cellStyle name="Calc Percent (1) 29" xfId="7996" xr:uid="{00000000-0005-0000-0000-0000AE7F0000}"/>
    <cellStyle name="Calc Percent (1) 29 10" xfId="13782" xr:uid="{00000000-0005-0000-0000-0000AF7F0000}"/>
    <cellStyle name="Calc Percent (1) 29 11" xfId="14088" xr:uid="{00000000-0005-0000-0000-0000B07F0000}"/>
    <cellStyle name="Calc Percent (1) 29 12" xfId="14566" xr:uid="{00000000-0005-0000-0000-0000B17F0000}"/>
    <cellStyle name="Calc Percent (1) 29 13" xfId="14730" xr:uid="{00000000-0005-0000-0000-0000B27F0000}"/>
    <cellStyle name="Calc Percent (1) 29 14" xfId="15165" xr:uid="{00000000-0005-0000-0000-0000B37F0000}"/>
    <cellStyle name="Calc Percent (1) 29 15" xfId="15593" xr:uid="{00000000-0005-0000-0000-0000B47F0000}"/>
    <cellStyle name="Calc Percent (1) 29 2" xfId="9922" xr:uid="{00000000-0005-0000-0000-0000B57F0000}"/>
    <cellStyle name="Calc Percent (1) 29 3" xfId="11149" xr:uid="{00000000-0005-0000-0000-0000B67F0000}"/>
    <cellStyle name="Calc Percent (1) 29 3 2" xfId="13783" xr:uid="{00000000-0005-0000-0000-0000B77F0000}"/>
    <cellStyle name="Calc Percent (1) 29 4" xfId="11127" xr:uid="{00000000-0005-0000-0000-0000B87F0000}"/>
    <cellStyle name="Calc Percent (1) 29 5" xfId="11474" xr:uid="{00000000-0005-0000-0000-0000B97F0000}"/>
    <cellStyle name="Calc Percent (1) 29 6" xfId="12015" xr:uid="{00000000-0005-0000-0000-0000BA7F0000}"/>
    <cellStyle name="Calc Percent (1) 29 7" xfId="12860" xr:uid="{00000000-0005-0000-0000-0000BB7F0000}"/>
    <cellStyle name="Calc Percent (1) 29 8" xfId="12977" xr:uid="{00000000-0005-0000-0000-0000BC7F0000}"/>
    <cellStyle name="Calc Percent (1) 29 9" xfId="11940" xr:uid="{00000000-0005-0000-0000-0000BD7F0000}"/>
    <cellStyle name="Calc Percent (1) 3" xfId="4334" xr:uid="{00000000-0005-0000-0000-0000BE7F0000}"/>
    <cellStyle name="Calc Percent (1) 30" xfId="8095" xr:uid="{00000000-0005-0000-0000-0000BF7F0000}"/>
    <cellStyle name="Calc Percent (1) 30 10" xfId="13784" xr:uid="{00000000-0005-0000-0000-0000C07F0000}"/>
    <cellStyle name="Calc Percent (1) 30 11" xfId="14121" xr:uid="{00000000-0005-0000-0000-0000C17F0000}"/>
    <cellStyle name="Calc Percent (1) 30 12" xfId="14146" xr:uid="{00000000-0005-0000-0000-0000C27F0000}"/>
    <cellStyle name="Calc Percent (1) 30 13" xfId="14760" xr:uid="{00000000-0005-0000-0000-0000C37F0000}"/>
    <cellStyle name="Calc Percent (1) 30 14" xfId="15271" xr:uid="{00000000-0005-0000-0000-0000C47F0000}"/>
    <cellStyle name="Calc Percent (1) 30 15" xfId="15468" xr:uid="{00000000-0005-0000-0000-0000C57F0000}"/>
    <cellStyle name="Calc Percent (1) 30 2" xfId="9923" xr:uid="{00000000-0005-0000-0000-0000C67F0000}"/>
    <cellStyle name="Calc Percent (1) 30 3" xfId="11179" xr:uid="{00000000-0005-0000-0000-0000C77F0000}"/>
    <cellStyle name="Calc Percent (1) 30 3 2" xfId="13785" xr:uid="{00000000-0005-0000-0000-0000C87F0000}"/>
    <cellStyle name="Calc Percent (1) 30 4" xfId="11109" xr:uid="{00000000-0005-0000-0000-0000C97F0000}"/>
    <cellStyle name="Calc Percent (1) 30 5" xfId="11504" xr:uid="{00000000-0005-0000-0000-0000CA7F0000}"/>
    <cellStyle name="Calc Percent (1) 30 6" xfId="12046" xr:uid="{00000000-0005-0000-0000-0000CB7F0000}"/>
    <cellStyle name="Calc Percent (1) 30 7" xfId="12501" xr:uid="{00000000-0005-0000-0000-0000CC7F0000}"/>
    <cellStyle name="Calc Percent (1) 30 8" xfId="12749" xr:uid="{00000000-0005-0000-0000-0000CD7F0000}"/>
    <cellStyle name="Calc Percent (1) 30 9" xfId="12427" xr:uid="{00000000-0005-0000-0000-0000CE7F0000}"/>
    <cellStyle name="Calc Percent (1) 31" xfId="8191" xr:uid="{00000000-0005-0000-0000-0000CF7F0000}"/>
    <cellStyle name="Calc Percent (1) 31 2" xfId="9924" xr:uid="{00000000-0005-0000-0000-0000D07F0000}"/>
    <cellStyle name="Calc Percent (1) 31 3" xfId="13786" xr:uid="{00000000-0005-0000-0000-0000D17F0000}"/>
    <cellStyle name="Calc Percent (1) 32" xfId="8293" xr:uid="{00000000-0005-0000-0000-0000D27F0000}"/>
    <cellStyle name="Calc Percent (1) 32 10" xfId="13787" xr:uid="{00000000-0005-0000-0000-0000D37F0000}"/>
    <cellStyle name="Calc Percent (1) 32 11" xfId="14169" xr:uid="{00000000-0005-0000-0000-0000D47F0000}"/>
    <cellStyle name="Calc Percent (1) 32 12" xfId="14128" xr:uid="{00000000-0005-0000-0000-0000D57F0000}"/>
    <cellStyle name="Calc Percent (1) 32 13" xfId="14800" xr:uid="{00000000-0005-0000-0000-0000D67F0000}"/>
    <cellStyle name="Calc Percent (1) 32 14" xfId="15632" xr:uid="{00000000-0005-0000-0000-0000D77F0000}"/>
    <cellStyle name="Calc Percent (1) 32 15" xfId="15377" xr:uid="{00000000-0005-0000-0000-0000D87F0000}"/>
    <cellStyle name="Calc Percent (1) 32 2" xfId="9925" xr:uid="{00000000-0005-0000-0000-0000D97F0000}"/>
    <cellStyle name="Calc Percent (1) 32 3" xfId="11219" xr:uid="{00000000-0005-0000-0000-0000DA7F0000}"/>
    <cellStyle name="Calc Percent (1) 32 3 2" xfId="13788" xr:uid="{00000000-0005-0000-0000-0000DB7F0000}"/>
    <cellStyle name="Calc Percent (1) 32 4" xfId="10940" xr:uid="{00000000-0005-0000-0000-0000DC7F0000}"/>
    <cellStyle name="Calc Percent (1) 32 5" xfId="11544" xr:uid="{00000000-0005-0000-0000-0000DD7F0000}"/>
    <cellStyle name="Calc Percent (1) 32 6" xfId="12093" xr:uid="{00000000-0005-0000-0000-0000DE7F0000}"/>
    <cellStyle name="Calc Percent (1) 32 7" xfId="12618" xr:uid="{00000000-0005-0000-0000-0000DF7F0000}"/>
    <cellStyle name="Calc Percent (1) 32 8" xfId="13064" xr:uid="{00000000-0005-0000-0000-0000E07F0000}"/>
    <cellStyle name="Calc Percent (1) 32 9" xfId="12805" xr:uid="{00000000-0005-0000-0000-0000E17F0000}"/>
    <cellStyle name="Calc Percent (1) 33" xfId="8392" xr:uid="{00000000-0005-0000-0000-0000E27F0000}"/>
    <cellStyle name="Calc Percent (1) 33 10" xfId="13789" xr:uid="{00000000-0005-0000-0000-0000E37F0000}"/>
    <cellStyle name="Calc Percent (1) 33 11" xfId="14206" xr:uid="{00000000-0005-0000-0000-0000E47F0000}"/>
    <cellStyle name="Calc Percent (1) 33 12" xfId="14601" xr:uid="{00000000-0005-0000-0000-0000E57F0000}"/>
    <cellStyle name="Calc Percent (1) 33 13" xfId="14830" xr:uid="{00000000-0005-0000-0000-0000E67F0000}"/>
    <cellStyle name="Calc Percent (1) 33 14" xfId="15456" xr:uid="{00000000-0005-0000-0000-0000E77F0000}"/>
    <cellStyle name="Calc Percent (1) 33 15" xfId="15113" xr:uid="{00000000-0005-0000-0000-0000E87F0000}"/>
    <cellStyle name="Calc Percent (1) 33 2" xfId="9926" xr:uid="{00000000-0005-0000-0000-0000E97F0000}"/>
    <cellStyle name="Calc Percent (1) 33 3" xfId="11249" xr:uid="{00000000-0005-0000-0000-0000EA7F0000}"/>
    <cellStyle name="Calc Percent (1) 33 3 2" xfId="13790" xr:uid="{00000000-0005-0000-0000-0000EB7F0000}"/>
    <cellStyle name="Calc Percent (1) 33 4" xfId="10925" xr:uid="{00000000-0005-0000-0000-0000EC7F0000}"/>
    <cellStyle name="Calc Percent (1) 33 5" xfId="11574" xr:uid="{00000000-0005-0000-0000-0000ED7F0000}"/>
    <cellStyle name="Calc Percent (1) 33 6" xfId="12125" xr:uid="{00000000-0005-0000-0000-0000EE7F0000}"/>
    <cellStyle name="Calc Percent (1) 33 7" xfId="12976" xr:uid="{00000000-0005-0000-0000-0000EF7F0000}"/>
    <cellStyle name="Calc Percent (1) 33 8" xfId="13106" xr:uid="{00000000-0005-0000-0000-0000F07F0000}"/>
    <cellStyle name="Calc Percent (1) 33 9" xfId="12838" xr:uid="{00000000-0005-0000-0000-0000F17F0000}"/>
    <cellStyle name="Calc Percent (1) 34" xfId="8492" xr:uid="{00000000-0005-0000-0000-0000F27F0000}"/>
    <cellStyle name="Calc Percent (1) 34 10" xfId="13791" xr:uid="{00000000-0005-0000-0000-0000F37F0000}"/>
    <cellStyle name="Calc Percent (1) 34 11" xfId="14246" xr:uid="{00000000-0005-0000-0000-0000F47F0000}"/>
    <cellStyle name="Calc Percent (1) 34 12" xfId="14641" xr:uid="{00000000-0005-0000-0000-0000F57F0000}"/>
    <cellStyle name="Calc Percent (1) 34 13" xfId="14861" xr:uid="{00000000-0005-0000-0000-0000F67F0000}"/>
    <cellStyle name="Calc Percent (1) 34 14" xfId="15330" xr:uid="{00000000-0005-0000-0000-0000F77F0000}"/>
    <cellStyle name="Calc Percent (1) 34 15" xfId="15127" xr:uid="{00000000-0005-0000-0000-0000F87F0000}"/>
    <cellStyle name="Calc Percent (1) 34 2" xfId="9927" xr:uid="{00000000-0005-0000-0000-0000F97F0000}"/>
    <cellStyle name="Calc Percent (1) 34 3" xfId="11280" xr:uid="{00000000-0005-0000-0000-0000FA7F0000}"/>
    <cellStyle name="Calc Percent (1) 34 3 2" xfId="13792" xr:uid="{00000000-0005-0000-0000-0000FB7F0000}"/>
    <cellStyle name="Calc Percent (1) 34 4" xfId="11065" xr:uid="{00000000-0005-0000-0000-0000FC7F0000}"/>
    <cellStyle name="Calc Percent (1) 34 5" xfId="11605" xr:uid="{00000000-0005-0000-0000-0000FD7F0000}"/>
    <cellStyle name="Calc Percent (1) 34 6" xfId="12157" xr:uid="{00000000-0005-0000-0000-0000FE7F0000}"/>
    <cellStyle name="Calc Percent (1) 34 7" xfId="13145" xr:uid="{00000000-0005-0000-0000-0000FF7F0000}"/>
    <cellStyle name="Calc Percent (1) 34 8" xfId="13167" xr:uid="{00000000-0005-0000-0000-000000800000}"/>
    <cellStyle name="Calc Percent (1) 34 9" xfId="12823" xr:uid="{00000000-0005-0000-0000-000001800000}"/>
    <cellStyle name="Calc Percent (1) 35" xfId="8591" xr:uid="{00000000-0005-0000-0000-000002800000}"/>
    <cellStyle name="Calc Percent (1) 35 10" xfId="13793" xr:uid="{00000000-0005-0000-0000-000003800000}"/>
    <cellStyle name="Calc Percent (1) 35 11" xfId="14284" xr:uid="{00000000-0005-0000-0000-000004800000}"/>
    <cellStyle name="Calc Percent (1) 35 12" xfId="14043" xr:uid="{00000000-0005-0000-0000-000005800000}"/>
    <cellStyle name="Calc Percent (1) 35 13" xfId="14891" xr:uid="{00000000-0005-0000-0000-000006800000}"/>
    <cellStyle name="Calc Percent (1) 35 14" xfId="15423" xr:uid="{00000000-0005-0000-0000-000007800000}"/>
    <cellStyle name="Calc Percent (1) 35 15" xfId="15688" xr:uid="{00000000-0005-0000-0000-000008800000}"/>
    <cellStyle name="Calc Percent (1) 35 2" xfId="9928" xr:uid="{00000000-0005-0000-0000-000009800000}"/>
    <cellStyle name="Calc Percent (1) 35 3" xfId="11310" xr:uid="{00000000-0005-0000-0000-00000A800000}"/>
    <cellStyle name="Calc Percent (1) 35 3 2" xfId="13794" xr:uid="{00000000-0005-0000-0000-00000B800000}"/>
    <cellStyle name="Calc Percent (1) 35 4" xfId="10886" xr:uid="{00000000-0005-0000-0000-00000C800000}"/>
    <cellStyle name="Calc Percent (1) 35 5" xfId="11635" xr:uid="{00000000-0005-0000-0000-00000D800000}"/>
    <cellStyle name="Calc Percent (1) 35 6" xfId="12190" xr:uid="{00000000-0005-0000-0000-00000E800000}"/>
    <cellStyle name="Calc Percent (1) 35 7" xfId="12694" xr:uid="{00000000-0005-0000-0000-00000F800000}"/>
    <cellStyle name="Calc Percent (1) 35 8" xfId="12674" xr:uid="{00000000-0005-0000-0000-000010800000}"/>
    <cellStyle name="Calc Percent (1) 35 9" xfId="12390" xr:uid="{00000000-0005-0000-0000-000011800000}"/>
    <cellStyle name="Calc Percent (1) 36" xfId="8692" xr:uid="{00000000-0005-0000-0000-000012800000}"/>
    <cellStyle name="Calc Percent (1) 36 10" xfId="13795" xr:uid="{00000000-0005-0000-0000-000013800000}"/>
    <cellStyle name="Calc Percent (1) 36 11" xfId="14321" xr:uid="{00000000-0005-0000-0000-000014800000}"/>
    <cellStyle name="Calc Percent (1) 36 12" xfId="14598" xr:uid="{00000000-0005-0000-0000-000015800000}"/>
    <cellStyle name="Calc Percent (1) 36 13" xfId="14923" xr:uid="{00000000-0005-0000-0000-000016800000}"/>
    <cellStyle name="Calc Percent (1) 36 14" xfId="15540" xr:uid="{00000000-0005-0000-0000-000017800000}"/>
    <cellStyle name="Calc Percent (1) 36 15" xfId="15184" xr:uid="{00000000-0005-0000-0000-000018800000}"/>
    <cellStyle name="Calc Percent (1) 36 2" xfId="9929" xr:uid="{00000000-0005-0000-0000-000019800000}"/>
    <cellStyle name="Calc Percent (1) 36 3" xfId="11342" xr:uid="{00000000-0005-0000-0000-00001A800000}"/>
    <cellStyle name="Calc Percent (1) 36 3 2" xfId="13796" xr:uid="{00000000-0005-0000-0000-00001B800000}"/>
    <cellStyle name="Calc Percent (1) 36 4" xfId="11043" xr:uid="{00000000-0005-0000-0000-00001C800000}"/>
    <cellStyle name="Calc Percent (1) 36 5" xfId="11667" xr:uid="{00000000-0005-0000-0000-00001D800000}"/>
    <cellStyle name="Calc Percent (1) 36 6" xfId="12226" xr:uid="{00000000-0005-0000-0000-00001E800000}"/>
    <cellStyle name="Calc Percent (1) 36 7" xfId="12704" xr:uid="{00000000-0005-0000-0000-00001F800000}"/>
    <cellStyle name="Calc Percent (1) 36 8" xfId="12671" xr:uid="{00000000-0005-0000-0000-000020800000}"/>
    <cellStyle name="Calc Percent (1) 36 9" xfId="11910" xr:uid="{00000000-0005-0000-0000-000021800000}"/>
    <cellStyle name="Calc Percent (1) 37" xfId="8791" xr:uid="{00000000-0005-0000-0000-000022800000}"/>
    <cellStyle name="Calc Percent (1) 37 10" xfId="13797" xr:uid="{00000000-0005-0000-0000-000023800000}"/>
    <cellStyle name="Calc Percent (1) 37 11" xfId="14358" xr:uid="{00000000-0005-0000-0000-000024800000}"/>
    <cellStyle name="Calc Percent (1) 37 12" xfId="14699" xr:uid="{00000000-0005-0000-0000-000025800000}"/>
    <cellStyle name="Calc Percent (1) 37 13" xfId="14953" xr:uid="{00000000-0005-0000-0000-000026800000}"/>
    <cellStyle name="Calc Percent (1) 37 14" xfId="15140" xr:uid="{00000000-0005-0000-0000-000027800000}"/>
    <cellStyle name="Calc Percent (1) 37 15" xfId="15561" xr:uid="{00000000-0005-0000-0000-000028800000}"/>
    <cellStyle name="Calc Percent (1) 37 2" xfId="9930" xr:uid="{00000000-0005-0000-0000-000029800000}"/>
    <cellStyle name="Calc Percent (1) 37 3" xfId="11372" xr:uid="{00000000-0005-0000-0000-00002A800000}"/>
    <cellStyle name="Calc Percent (1) 37 3 2" xfId="13798" xr:uid="{00000000-0005-0000-0000-00002B800000}"/>
    <cellStyle name="Calc Percent (1) 37 4" xfId="11023" xr:uid="{00000000-0005-0000-0000-00002C800000}"/>
    <cellStyle name="Calc Percent (1) 37 5" xfId="11697" xr:uid="{00000000-0005-0000-0000-00002D800000}"/>
    <cellStyle name="Calc Percent (1) 37 6" xfId="12256" xr:uid="{00000000-0005-0000-0000-00002E800000}"/>
    <cellStyle name="Calc Percent (1) 37 7" xfId="12710" xr:uid="{00000000-0005-0000-0000-00002F800000}"/>
    <cellStyle name="Calc Percent (1) 37 8" xfId="13111" xr:uid="{00000000-0005-0000-0000-000030800000}"/>
    <cellStyle name="Calc Percent (1) 37 9" xfId="11903" xr:uid="{00000000-0005-0000-0000-000031800000}"/>
    <cellStyle name="Calc Percent (1) 38" xfId="8891" xr:uid="{00000000-0005-0000-0000-000032800000}"/>
    <cellStyle name="Calc Percent (1) 38 10" xfId="13799" xr:uid="{00000000-0005-0000-0000-000033800000}"/>
    <cellStyle name="Calc Percent (1) 38 11" xfId="14390" xr:uid="{00000000-0005-0000-0000-000034800000}"/>
    <cellStyle name="Calc Percent (1) 38 12" xfId="14500" xr:uid="{00000000-0005-0000-0000-000035800000}"/>
    <cellStyle name="Calc Percent (1) 38 13" xfId="14984" xr:uid="{00000000-0005-0000-0000-000036800000}"/>
    <cellStyle name="Calc Percent (1) 38 14" xfId="15638" xr:uid="{00000000-0005-0000-0000-000037800000}"/>
    <cellStyle name="Calc Percent (1) 38 15" xfId="15303" xr:uid="{00000000-0005-0000-0000-000038800000}"/>
    <cellStyle name="Calc Percent (1) 38 2" xfId="9931" xr:uid="{00000000-0005-0000-0000-000039800000}"/>
    <cellStyle name="Calc Percent (1) 38 3" xfId="11403" xr:uid="{00000000-0005-0000-0000-00003A800000}"/>
    <cellStyle name="Calc Percent (1) 38 3 2" xfId="13800" xr:uid="{00000000-0005-0000-0000-00003B800000}"/>
    <cellStyle name="Calc Percent (1) 38 4" xfId="11008" xr:uid="{00000000-0005-0000-0000-00003C800000}"/>
    <cellStyle name="Calc Percent (1) 38 5" xfId="11728" xr:uid="{00000000-0005-0000-0000-00003D800000}"/>
    <cellStyle name="Calc Percent (1) 38 6" xfId="12289" xr:uid="{00000000-0005-0000-0000-00003E800000}"/>
    <cellStyle name="Calc Percent (1) 38 7" xfId="12846" xr:uid="{00000000-0005-0000-0000-00003F800000}"/>
    <cellStyle name="Calc Percent (1) 38 8" xfId="13103" xr:uid="{00000000-0005-0000-0000-000040800000}"/>
    <cellStyle name="Calc Percent (1) 38 9" xfId="11973" xr:uid="{00000000-0005-0000-0000-000041800000}"/>
    <cellStyle name="Calc Percent (1) 39" xfId="8992" xr:uid="{00000000-0005-0000-0000-000042800000}"/>
    <cellStyle name="Calc Percent (1) 39 2" xfId="9932" xr:uid="{00000000-0005-0000-0000-000043800000}"/>
    <cellStyle name="Calc Percent (1) 39 3" xfId="13801" xr:uid="{00000000-0005-0000-0000-000044800000}"/>
    <cellStyle name="Calc Percent (1) 4" xfId="4335" xr:uid="{00000000-0005-0000-0000-000045800000}"/>
    <cellStyle name="Calc Percent (1) 40" xfId="9088" xr:uid="{00000000-0005-0000-0000-000046800000}"/>
    <cellStyle name="Calc Percent (1) 40 2" xfId="9933" xr:uid="{00000000-0005-0000-0000-000047800000}"/>
    <cellStyle name="Calc Percent (1) 40 3" xfId="13802" xr:uid="{00000000-0005-0000-0000-000048800000}"/>
    <cellStyle name="Calc Percent (1) 41" xfId="9184" xr:uid="{00000000-0005-0000-0000-000049800000}"/>
    <cellStyle name="Calc Percent (1) 41 2" xfId="9934" xr:uid="{00000000-0005-0000-0000-00004A800000}"/>
    <cellStyle name="Calc Percent (1) 41 3" xfId="13803" xr:uid="{00000000-0005-0000-0000-00004B800000}"/>
    <cellStyle name="Calc Percent (1) 42" xfId="9279" xr:uid="{00000000-0005-0000-0000-00004C800000}"/>
    <cellStyle name="Calc Percent (1) 42 2" xfId="9935" xr:uid="{00000000-0005-0000-0000-00004D800000}"/>
    <cellStyle name="Calc Percent (1) 42 3" xfId="13804" xr:uid="{00000000-0005-0000-0000-00004E800000}"/>
    <cellStyle name="Calc Percent (1) 43" xfId="9372" xr:uid="{00000000-0005-0000-0000-00004F800000}"/>
    <cellStyle name="Calc Percent (1) 43 2" xfId="9936" xr:uid="{00000000-0005-0000-0000-000050800000}"/>
    <cellStyle name="Calc Percent (1) 43 3" xfId="13805" xr:uid="{00000000-0005-0000-0000-000051800000}"/>
    <cellStyle name="Calc Percent (1) 44" xfId="13781" xr:uid="{00000000-0005-0000-0000-000052800000}"/>
    <cellStyle name="Calc Percent (1) 45" xfId="15869" xr:uid="{00000000-0005-0000-0000-000053800000}"/>
    <cellStyle name="Calc Percent (1) 46" xfId="15963" xr:uid="{00000000-0005-0000-0000-000054800000}"/>
    <cellStyle name="Calc Percent (1) 47" xfId="16063" xr:uid="{00000000-0005-0000-0000-000055800000}"/>
    <cellStyle name="Calc Percent (1) 48" xfId="16159" xr:uid="{00000000-0005-0000-0000-000056800000}"/>
    <cellStyle name="Calc Percent (1) 49" xfId="16255" xr:uid="{00000000-0005-0000-0000-000057800000}"/>
    <cellStyle name="Calc Percent (1) 5" xfId="4336" xr:uid="{00000000-0005-0000-0000-000058800000}"/>
    <cellStyle name="Calc Percent (1) 50" xfId="16351" xr:uid="{00000000-0005-0000-0000-000059800000}"/>
    <cellStyle name="Calc Percent (1) 51" xfId="16447" xr:uid="{00000000-0005-0000-0000-00005A800000}"/>
    <cellStyle name="Calc Percent (1) 52" xfId="16543" xr:uid="{00000000-0005-0000-0000-00005B800000}"/>
    <cellStyle name="Calc Percent (1) 53" xfId="16639" xr:uid="{00000000-0005-0000-0000-00005C800000}"/>
    <cellStyle name="Calc Percent (1) 54" xfId="16735" xr:uid="{00000000-0005-0000-0000-00005D800000}"/>
    <cellStyle name="Calc Percent (1) 55" xfId="16831" xr:uid="{00000000-0005-0000-0000-00005E800000}"/>
    <cellStyle name="Calc Percent (1) 56" xfId="16927" xr:uid="{00000000-0005-0000-0000-00005F800000}"/>
    <cellStyle name="Calc Percent (1) 57" xfId="17023" xr:uid="{00000000-0005-0000-0000-000060800000}"/>
    <cellStyle name="Calc Percent (1) 58" xfId="17119" xr:uid="{00000000-0005-0000-0000-000061800000}"/>
    <cellStyle name="Calc Percent (1) 59" xfId="17215" xr:uid="{00000000-0005-0000-0000-000062800000}"/>
    <cellStyle name="Calc Percent (1) 6" xfId="4337" xr:uid="{00000000-0005-0000-0000-000063800000}"/>
    <cellStyle name="Calc Percent (1) 60" xfId="17311" xr:uid="{00000000-0005-0000-0000-000064800000}"/>
    <cellStyle name="Calc Percent (1) 61" xfId="17406" xr:uid="{00000000-0005-0000-0000-000065800000}"/>
    <cellStyle name="Calc Percent (1) 62" xfId="17500" xr:uid="{00000000-0005-0000-0000-000066800000}"/>
    <cellStyle name="Calc Percent (1) 63" xfId="17595" xr:uid="{00000000-0005-0000-0000-000067800000}"/>
    <cellStyle name="Calc Percent (1) 64" xfId="17692" xr:uid="{00000000-0005-0000-0000-000068800000}"/>
    <cellStyle name="Calc Percent (1) 65" xfId="17792" xr:uid="{00000000-0005-0000-0000-000069800000}"/>
    <cellStyle name="Calc Percent (1) 66" xfId="17888" xr:uid="{00000000-0005-0000-0000-00006A800000}"/>
    <cellStyle name="Calc Percent (1) 67" xfId="17984" xr:uid="{00000000-0005-0000-0000-00006B800000}"/>
    <cellStyle name="Calc Percent (1) 68" xfId="18080" xr:uid="{00000000-0005-0000-0000-00006C800000}"/>
    <cellStyle name="Calc Percent (1) 69" xfId="18176" xr:uid="{00000000-0005-0000-0000-00006D800000}"/>
    <cellStyle name="Calc Percent (1) 7" xfId="4338" xr:uid="{00000000-0005-0000-0000-00006E800000}"/>
    <cellStyle name="Calc Percent (1) 70" xfId="18272" xr:uid="{00000000-0005-0000-0000-00006F800000}"/>
    <cellStyle name="Calc Percent (1) 71" xfId="18366" xr:uid="{00000000-0005-0000-0000-000070800000}"/>
    <cellStyle name="Calc Percent (1) 72" xfId="18459" xr:uid="{00000000-0005-0000-0000-000071800000}"/>
    <cellStyle name="Calc Percent (1) 73" xfId="18560" xr:uid="{00000000-0005-0000-0000-000072800000}"/>
    <cellStyle name="Calc Percent (1) 74" xfId="18656" xr:uid="{00000000-0005-0000-0000-000073800000}"/>
    <cellStyle name="Calc Percent (1) 75" xfId="18752" xr:uid="{00000000-0005-0000-0000-000074800000}"/>
    <cellStyle name="Calc Percent (1) 76" xfId="18846" xr:uid="{00000000-0005-0000-0000-000075800000}"/>
    <cellStyle name="Calc Percent (1) 77" xfId="18939" xr:uid="{00000000-0005-0000-0000-000076800000}"/>
    <cellStyle name="Calc Percent (1) 78" xfId="43008" xr:uid="{00000000-0005-0000-0000-000077800000}"/>
    <cellStyle name="Calc Percent (1) 79" xfId="42995" xr:uid="{00000000-0005-0000-0000-000078800000}"/>
    <cellStyle name="Calc Percent (1) 8" xfId="4339" xr:uid="{00000000-0005-0000-0000-000079800000}"/>
    <cellStyle name="Calc Percent (1) 80" xfId="43024" xr:uid="{00000000-0005-0000-0000-00007A800000}"/>
    <cellStyle name="Calc Percent (1) 9" xfId="4340" xr:uid="{00000000-0005-0000-0000-00007B800000}"/>
    <cellStyle name="Calc Percent (1) 9 2" xfId="4341" xr:uid="{00000000-0005-0000-0000-00007C800000}"/>
    <cellStyle name="Calc Percent (2)" xfId="4342" xr:uid="{00000000-0005-0000-0000-00007D800000}"/>
    <cellStyle name="Calc Percent (2) 10" xfId="4343" xr:uid="{00000000-0005-0000-0000-00007E800000}"/>
    <cellStyle name="Calc Percent (2) 10 2" xfId="4344" xr:uid="{00000000-0005-0000-0000-00007F800000}"/>
    <cellStyle name="Calc Percent (2) 11" xfId="4345" xr:uid="{00000000-0005-0000-0000-000080800000}"/>
    <cellStyle name="Calc Percent (2) 12" xfId="4346" xr:uid="{00000000-0005-0000-0000-000081800000}"/>
    <cellStyle name="Calc Percent (2) 13" xfId="4347" xr:uid="{00000000-0005-0000-0000-000082800000}"/>
    <cellStyle name="Calc Percent (2) 14" xfId="4348" xr:uid="{00000000-0005-0000-0000-000083800000}"/>
    <cellStyle name="Calc Percent (2) 15" xfId="4349" xr:uid="{00000000-0005-0000-0000-000084800000}"/>
    <cellStyle name="Calc Percent (2) 16" xfId="4350" xr:uid="{00000000-0005-0000-0000-000085800000}"/>
    <cellStyle name="Calc Percent (2) 17" xfId="4351" xr:uid="{00000000-0005-0000-0000-000086800000}"/>
    <cellStyle name="Calc Percent (2) 18" xfId="4352" xr:uid="{00000000-0005-0000-0000-000087800000}"/>
    <cellStyle name="Calc Percent (2) 19" xfId="5453" xr:uid="{00000000-0005-0000-0000-000088800000}"/>
    <cellStyle name="Calc Percent (2) 2" xfId="4353" xr:uid="{00000000-0005-0000-0000-000089800000}"/>
    <cellStyle name="Calc Percent (2) 2 2" xfId="4354" xr:uid="{00000000-0005-0000-0000-00008A800000}"/>
    <cellStyle name="Calc Percent (2) 2 3" xfId="4355" xr:uid="{00000000-0005-0000-0000-00008B800000}"/>
    <cellStyle name="Calc Percent (2) 2 4" xfId="4356" xr:uid="{00000000-0005-0000-0000-00008C800000}"/>
    <cellStyle name="Calc Percent (2) 20" xfId="5454" xr:uid="{00000000-0005-0000-0000-00008D800000}"/>
    <cellStyle name="Calc Percent (2) 21" xfId="5455" xr:uid="{00000000-0005-0000-0000-00008E800000}"/>
    <cellStyle name="Calc Percent (2) 22" xfId="5456" xr:uid="{00000000-0005-0000-0000-00008F800000}"/>
    <cellStyle name="Calc Percent (2) 23" xfId="5457" xr:uid="{00000000-0005-0000-0000-000090800000}"/>
    <cellStyle name="Calc Percent (2) 24" xfId="5458" xr:uid="{00000000-0005-0000-0000-000091800000}"/>
    <cellStyle name="Calc Percent (2) 25" xfId="5459" xr:uid="{00000000-0005-0000-0000-000092800000}"/>
    <cellStyle name="Calc Percent (2) 26" xfId="5460" xr:uid="{00000000-0005-0000-0000-000093800000}"/>
    <cellStyle name="Calc Percent (2) 27" xfId="5461" xr:uid="{00000000-0005-0000-0000-000094800000}"/>
    <cellStyle name="Calc Percent (2) 28" xfId="5462" xr:uid="{00000000-0005-0000-0000-000095800000}"/>
    <cellStyle name="Calc Percent (2) 29" xfId="7997" xr:uid="{00000000-0005-0000-0000-000096800000}"/>
    <cellStyle name="Calc Percent (2) 29 10" xfId="13807" xr:uid="{00000000-0005-0000-0000-000097800000}"/>
    <cellStyle name="Calc Percent (2) 29 11" xfId="14089" xr:uid="{00000000-0005-0000-0000-000098800000}"/>
    <cellStyle name="Calc Percent (2) 29 12" xfId="14220" xr:uid="{00000000-0005-0000-0000-000099800000}"/>
    <cellStyle name="Calc Percent (2) 29 13" xfId="14731" xr:uid="{00000000-0005-0000-0000-00009A800000}"/>
    <cellStyle name="Calc Percent (2) 29 14" xfId="15164" xr:uid="{00000000-0005-0000-0000-00009B800000}"/>
    <cellStyle name="Calc Percent (2) 29 15" xfId="15631" xr:uid="{00000000-0005-0000-0000-00009C800000}"/>
    <cellStyle name="Calc Percent (2) 29 2" xfId="9937" xr:uid="{00000000-0005-0000-0000-00009D800000}"/>
    <cellStyle name="Calc Percent (2) 29 3" xfId="11150" xr:uid="{00000000-0005-0000-0000-00009E800000}"/>
    <cellStyle name="Calc Percent (2) 29 3 2" xfId="13808" xr:uid="{00000000-0005-0000-0000-00009F800000}"/>
    <cellStyle name="Calc Percent (2) 29 4" xfId="11126" xr:uid="{00000000-0005-0000-0000-0000A0800000}"/>
    <cellStyle name="Calc Percent (2) 29 5" xfId="11475" xr:uid="{00000000-0005-0000-0000-0000A1800000}"/>
    <cellStyle name="Calc Percent (2) 29 6" xfId="12016" xr:uid="{00000000-0005-0000-0000-0000A2800000}"/>
    <cellStyle name="Calc Percent (2) 29 7" xfId="12607" xr:uid="{00000000-0005-0000-0000-0000A3800000}"/>
    <cellStyle name="Calc Percent (2) 29 8" xfId="12800" xr:uid="{00000000-0005-0000-0000-0000A4800000}"/>
    <cellStyle name="Calc Percent (2) 29 9" xfId="12365" xr:uid="{00000000-0005-0000-0000-0000A5800000}"/>
    <cellStyle name="Calc Percent (2) 3" xfId="4357" xr:uid="{00000000-0005-0000-0000-0000A6800000}"/>
    <cellStyle name="Calc Percent (2) 30" xfId="8096" xr:uid="{00000000-0005-0000-0000-0000A7800000}"/>
    <cellStyle name="Calc Percent (2) 30 10" xfId="13809" xr:uid="{00000000-0005-0000-0000-0000A8800000}"/>
    <cellStyle name="Calc Percent (2) 30 11" xfId="14122" xr:uid="{00000000-0005-0000-0000-0000A9800000}"/>
    <cellStyle name="Calc Percent (2) 30 12" xfId="14553" xr:uid="{00000000-0005-0000-0000-0000AA800000}"/>
    <cellStyle name="Calc Percent (2) 30 13" xfId="14761" xr:uid="{00000000-0005-0000-0000-0000AB800000}"/>
    <cellStyle name="Calc Percent (2) 30 14" xfId="15484" xr:uid="{00000000-0005-0000-0000-0000AC800000}"/>
    <cellStyle name="Calc Percent (2) 30 15" xfId="15682" xr:uid="{00000000-0005-0000-0000-0000AD800000}"/>
    <cellStyle name="Calc Percent (2) 30 2" xfId="9938" xr:uid="{00000000-0005-0000-0000-0000AE800000}"/>
    <cellStyle name="Calc Percent (2) 30 3" xfId="11180" xr:uid="{00000000-0005-0000-0000-0000AF800000}"/>
    <cellStyle name="Calc Percent (2) 30 3 2" xfId="13810" xr:uid="{00000000-0005-0000-0000-0000B0800000}"/>
    <cellStyle name="Calc Percent (2) 30 4" xfId="11108" xr:uid="{00000000-0005-0000-0000-0000B1800000}"/>
    <cellStyle name="Calc Percent (2) 30 5" xfId="11505" xr:uid="{00000000-0005-0000-0000-0000B2800000}"/>
    <cellStyle name="Calc Percent (2) 30 6" xfId="12047" xr:uid="{00000000-0005-0000-0000-0000B3800000}"/>
    <cellStyle name="Calc Percent (2) 30 7" xfId="13112" xr:uid="{00000000-0005-0000-0000-0000B4800000}"/>
    <cellStyle name="Calc Percent (2) 30 8" xfId="12616" xr:uid="{00000000-0005-0000-0000-0000B5800000}"/>
    <cellStyle name="Calc Percent (2) 30 9" xfId="12070" xr:uid="{00000000-0005-0000-0000-0000B6800000}"/>
    <cellStyle name="Calc Percent (2) 31" xfId="8192" xr:uid="{00000000-0005-0000-0000-0000B7800000}"/>
    <cellStyle name="Calc Percent (2) 31 2" xfId="9939" xr:uid="{00000000-0005-0000-0000-0000B8800000}"/>
    <cellStyle name="Calc Percent (2) 31 3" xfId="13811" xr:uid="{00000000-0005-0000-0000-0000B9800000}"/>
    <cellStyle name="Calc Percent (2) 32" xfId="8294" xr:uid="{00000000-0005-0000-0000-0000BA800000}"/>
    <cellStyle name="Calc Percent (2) 32 10" xfId="13812" xr:uid="{00000000-0005-0000-0000-0000BB800000}"/>
    <cellStyle name="Calc Percent (2) 32 11" xfId="14170" xr:uid="{00000000-0005-0000-0000-0000BC800000}"/>
    <cellStyle name="Calc Percent (2) 32 12" xfId="14533" xr:uid="{00000000-0005-0000-0000-0000BD800000}"/>
    <cellStyle name="Calc Percent (2) 32 13" xfId="14801" xr:uid="{00000000-0005-0000-0000-0000BE800000}"/>
    <cellStyle name="Calc Percent (2) 32 14" xfId="15614" xr:uid="{00000000-0005-0000-0000-0000BF800000}"/>
    <cellStyle name="Calc Percent (2) 32 15" xfId="15548" xr:uid="{00000000-0005-0000-0000-0000C0800000}"/>
    <cellStyle name="Calc Percent (2) 32 2" xfId="9940" xr:uid="{00000000-0005-0000-0000-0000C1800000}"/>
    <cellStyle name="Calc Percent (2) 32 3" xfId="11220" xr:uid="{00000000-0005-0000-0000-0000C2800000}"/>
    <cellStyle name="Calc Percent (2) 32 3 2" xfId="13813" xr:uid="{00000000-0005-0000-0000-0000C3800000}"/>
    <cellStyle name="Calc Percent (2) 32 4" xfId="10939" xr:uid="{00000000-0005-0000-0000-0000C4800000}"/>
    <cellStyle name="Calc Percent (2) 32 5" xfId="11545" xr:uid="{00000000-0005-0000-0000-0000C5800000}"/>
    <cellStyle name="Calc Percent (2) 32 6" xfId="12094" xr:uid="{00000000-0005-0000-0000-0000C6800000}"/>
    <cellStyle name="Calc Percent (2) 32 7" xfId="12758" xr:uid="{00000000-0005-0000-0000-0000C7800000}"/>
    <cellStyle name="Calc Percent (2) 32 8" xfId="12944" xr:uid="{00000000-0005-0000-0000-0000C8800000}"/>
    <cellStyle name="Calc Percent (2) 32 9" xfId="12452" xr:uid="{00000000-0005-0000-0000-0000C9800000}"/>
    <cellStyle name="Calc Percent (2) 33" xfId="8393" xr:uid="{00000000-0005-0000-0000-0000CA800000}"/>
    <cellStyle name="Calc Percent (2) 33 10" xfId="13814" xr:uid="{00000000-0005-0000-0000-0000CB800000}"/>
    <cellStyle name="Calc Percent (2) 33 11" xfId="14207" xr:uid="{00000000-0005-0000-0000-0000CC800000}"/>
    <cellStyle name="Calc Percent (2) 33 12" xfId="14579" xr:uid="{00000000-0005-0000-0000-0000CD800000}"/>
    <cellStyle name="Calc Percent (2) 33 13" xfId="14831" xr:uid="{00000000-0005-0000-0000-0000CE800000}"/>
    <cellStyle name="Calc Percent (2) 33 14" xfId="15354" xr:uid="{00000000-0005-0000-0000-0000CF800000}"/>
    <cellStyle name="Calc Percent (2) 33 15" xfId="15516" xr:uid="{00000000-0005-0000-0000-0000D0800000}"/>
    <cellStyle name="Calc Percent (2) 33 2" xfId="9941" xr:uid="{00000000-0005-0000-0000-0000D1800000}"/>
    <cellStyle name="Calc Percent (2) 33 3" xfId="11250" xr:uid="{00000000-0005-0000-0000-0000D2800000}"/>
    <cellStyle name="Calc Percent (2) 33 3 2" xfId="13815" xr:uid="{00000000-0005-0000-0000-0000D3800000}"/>
    <cellStyle name="Calc Percent (2) 33 4" xfId="10924" xr:uid="{00000000-0005-0000-0000-0000D4800000}"/>
    <cellStyle name="Calc Percent (2) 33 5" xfId="11575" xr:uid="{00000000-0005-0000-0000-0000D5800000}"/>
    <cellStyle name="Calc Percent (2) 33 6" xfId="12126" xr:uid="{00000000-0005-0000-0000-0000D6800000}"/>
    <cellStyle name="Calc Percent (2) 33 7" xfId="12690" xr:uid="{00000000-0005-0000-0000-0000D7800000}"/>
    <cellStyle name="Calc Percent (2) 33 8" xfId="12599" xr:uid="{00000000-0005-0000-0000-0000D8800000}"/>
    <cellStyle name="Calc Percent (2) 33 9" xfId="12436" xr:uid="{00000000-0005-0000-0000-0000D9800000}"/>
    <cellStyle name="Calc Percent (2) 34" xfId="8493" xr:uid="{00000000-0005-0000-0000-0000DA800000}"/>
    <cellStyle name="Calc Percent (2) 34 10" xfId="13816" xr:uid="{00000000-0005-0000-0000-0000DB800000}"/>
    <cellStyle name="Calc Percent (2) 34 11" xfId="14247" xr:uid="{00000000-0005-0000-0000-0000DC800000}"/>
    <cellStyle name="Calc Percent (2) 34 12" xfId="14626" xr:uid="{00000000-0005-0000-0000-0000DD800000}"/>
    <cellStyle name="Calc Percent (2) 34 13" xfId="14862" xr:uid="{00000000-0005-0000-0000-0000DE800000}"/>
    <cellStyle name="Calc Percent (2) 34 14" xfId="15437" xr:uid="{00000000-0005-0000-0000-0000DF800000}"/>
    <cellStyle name="Calc Percent (2) 34 15" xfId="15563" xr:uid="{00000000-0005-0000-0000-0000E0800000}"/>
    <cellStyle name="Calc Percent (2) 34 2" xfId="9942" xr:uid="{00000000-0005-0000-0000-0000E1800000}"/>
    <cellStyle name="Calc Percent (2) 34 3" xfId="11281" xr:uid="{00000000-0005-0000-0000-0000E2800000}"/>
    <cellStyle name="Calc Percent (2) 34 3 2" xfId="13817" xr:uid="{00000000-0005-0000-0000-0000E3800000}"/>
    <cellStyle name="Calc Percent (2) 34 4" xfId="11064" xr:uid="{00000000-0005-0000-0000-0000E4800000}"/>
    <cellStyle name="Calc Percent (2) 34 5" xfId="11606" xr:uid="{00000000-0005-0000-0000-0000E5800000}"/>
    <cellStyle name="Calc Percent (2) 34 6" xfId="12158" xr:uid="{00000000-0005-0000-0000-0000E6800000}"/>
    <cellStyle name="Calc Percent (2) 34 7" xfId="12925" xr:uid="{00000000-0005-0000-0000-0000E7800000}"/>
    <cellStyle name="Calc Percent (2) 34 8" xfId="12527" xr:uid="{00000000-0005-0000-0000-0000E8800000}"/>
    <cellStyle name="Calc Percent (2) 34 9" xfId="12441" xr:uid="{00000000-0005-0000-0000-0000E9800000}"/>
    <cellStyle name="Calc Percent (2) 35" xfId="8592" xr:uid="{00000000-0005-0000-0000-0000EA800000}"/>
    <cellStyle name="Calc Percent (2) 35 10" xfId="13818" xr:uid="{00000000-0005-0000-0000-0000EB800000}"/>
    <cellStyle name="Calc Percent (2) 35 11" xfId="14285" xr:uid="{00000000-0005-0000-0000-0000EC800000}"/>
    <cellStyle name="Calc Percent (2) 35 12" xfId="14476" xr:uid="{00000000-0005-0000-0000-0000ED800000}"/>
    <cellStyle name="Calc Percent (2) 35 13" xfId="14892" xr:uid="{00000000-0005-0000-0000-0000EE800000}"/>
    <cellStyle name="Calc Percent (2) 35 14" xfId="15338" xr:uid="{00000000-0005-0000-0000-0000EF800000}"/>
    <cellStyle name="Calc Percent (2) 35 15" xfId="15397" xr:uid="{00000000-0005-0000-0000-0000F0800000}"/>
    <cellStyle name="Calc Percent (2) 35 2" xfId="9943" xr:uid="{00000000-0005-0000-0000-0000F1800000}"/>
    <cellStyle name="Calc Percent (2) 35 3" xfId="11311" xr:uid="{00000000-0005-0000-0000-0000F2800000}"/>
    <cellStyle name="Calc Percent (2) 35 3 2" xfId="13819" xr:uid="{00000000-0005-0000-0000-0000F3800000}"/>
    <cellStyle name="Calc Percent (2) 35 4" xfId="10885" xr:uid="{00000000-0005-0000-0000-0000F4800000}"/>
    <cellStyle name="Calc Percent (2) 35 5" xfId="11636" xr:uid="{00000000-0005-0000-0000-0000F5800000}"/>
    <cellStyle name="Calc Percent (2) 35 6" xfId="12191" xr:uid="{00000000-0005-0000-0000-0000F6800000}"/>
    <cellStyle name="Calc Percent (2) 35 7" xfId="12695" xr:uid="{00000000-0005-0000-0000-0000F7800000}"/>
    <cellStyle name="Calc Percent (2) 35 8" xfId="12673" xr:uid="{00000000-0005-0000-0000-0000F8800000}"/>
    <cellStyle name="Calc Percent (2) 35 9" xfId="12068" xr:uid="{00000000-0005-0000-0000-0000F9800000}"/>
    <cellStyle name="Calc Percent (2) 36" xfId="8693" xr:uid="{00000000-0005-0000-0000-0000FA800000}"/>
    <cellStyle name="Calc Percent (2) 36 10" xfId="13820" xr:uid="{00000000-0005-0000-0000-0000FB800000}"/>
    <cellStyle name="Calc Percent (2) 36 11" xfId="14322" xr:uid="{00000000-0005-0000-0000-0000FC800000}"/>
    <cellStyle name="Calc Percent (2) 36 12" xfId="14582" xr:uid="{00000000-0005-0000-0000-0000FD800000}"/>
    <cellStyle name="Calc Percent (2) 36 13" xfId="14924" xr:uid="{00000000-0005-0000-0000-0000FE800000}"/>
    <cellStyle name="Calc Percent (2) 36 14" xfId="15409" xr:uid="{00000000-0005-0000-0000-0000FF800000}"/>
    <cellStyle name="Calc Percent (2) 36 15" xfId="15735" xr:uid="{00000000-0005-0000-0000-000000810000}"/>
    <cellStyle name="Calc Percent (2) 36 2" xfId="9944" xr:uid="{00000000-0005-0000-0000-000001810000}"/>
    <cellStyle name="Calc Percent (2) 36 3" xfId="11343" xr:uid="{00000000-0005-0000-0000-000002810000}"/>
    <cellStyle name="Calc Percent (2) 36 3 2" xfId="13821" xr:uid="{00000000-0005-0000-0000-000003810000}"/>
    <cellStyle name="Calc Percent (2) 36 4" xfId="11042" xr:uid="{00000000-0005-0000-0000-000004810000}"/>
    <cellStyle name="Calc Percent (2) 36 5" xfId="11668" xr:uid="{00000000-0005-0000-0000-000005810000}"/>
    <cellStyle name="Calc Percent (2) 36 6" xfId="12227" xr:uid="{00000000-0005-0000-0000-000006810000}"/>
    <cellStyle name="Calc Percent (2) 36 7" xfId="13075" xr:uid="{00000000-0005-0000-0000-000007810000}"/>
    <cellStyle name="Calc Percent (2) 36 8" xfId="12915" xr:uid="{00000000-0005-0000-0000-000008810000}"/>
    <cellStyle name="Calc Percent (2) 36 9" xfId="11909" xr:uid="{00000000-0005-0000-0000-000009810000}"/>
    <cellStyle name="Calc Percent (2) 37" xfId="8792" xr:uid="{00000000-0005-0000-0000-00000A810000}"/>
    <cellStyle name="Calc Percent (2) 37 10" xfId="13822" xr:uid="{00000000-0005-0000-0000-00000B810000}"/>
    <cellStyle name="Calc Percent (2) 37 11" xfId="14359" xr:uid="{00000000-0005-0000-0000-00000C810000}"/>
    <cellStyle name="Calc Percent (2) 37 12" xfId="14507" xr:uid="{00000000-0005-0000-0000-00000D810000}"/>
    <cellStyle name="Calc Percent (2) 37 13" xfId="14954" xr:uid="{00000000-0005-0000-0000-00000E810000}"/>
    <cellStyle name="Calc Percent (2) 37 14" xfId="15204" xr:uid="{00000000-0005-0000-0000-00000F810000}"/>
    <cellStyle name="Calc Percent (2) 37 15" xfId="15511" xr:uid="{00000000-0005-0000-0000-000010810000}"/>
    <cellStyle name="Calc Percent (2) 37 2" xfId="9945" xr:uid="{00000000-0005-0000-0000-000011810000}"/>
    <cellStyle name="Calc Percent (2) 37 3" xfId="11373" xr:uid="{00000000-0005-0000-0000-000012810000}"/>
    <cellStyle name="Calc Percent (2) 37 3 2" xfId="13823" xr:uid="{00000000-0005-0000-0000-000013810000}"/>
    <cellStyle name="Calc Percent (2) 37 4" xfId="11022" xr:uid="{00000000-0005-0000-0000-000014810000}"/>
    <cellStyle name="Calc Percent (2) 37 5" xfId="11698" xr:uid="{00000000-0005-0000-0000-000015810000}"/>
    <cellStyle name="Calc Percent (2) 37 6" xfId="12257" xr:uid="{00000000-0005-0000-0000-000016810000}"/>
    <cellStyle name="Calc Percent (2) 37 7" xfId="12711" xr:uid="{00000000-0005-0000-0000-000017810000}"/>
    <cellStyle name="Calc Percent (2) 37 8" xfId="13019" xr:uid="{00000000-0005-0000-0000-000018810000}"/>
    <cellStyle name="Calc Percent (2) 37 9" xfId="11902" xr:uid="{00000000-0005-0000-0000-000019810000}"/>
    <cellStyle name="Calc Percent (2) 38" xfId="8892" xr:uid="{00000000-0005-0000-0000-00001A810000}"/>
    <cellStyle name="Calc Percent (2) 38 10" xfId="13824" xr:uid="{00000000-0005-0000-0000-00001B810000}"/>
    <cellStyle name="Calc Percent (2) 38 11" xfId="14391" xr:uid="{00000000-0005-0000-0000-00001C810000}"/>
    <cellStyle name="Calc Percent (2) 38 12" xfId="14124" xr:uid="{00000000-0005-0000-0000-00001D810000}"/>
    <cellStyle name="Calc Percent (2) 38 13" xfId="14985" xr:uid="{00000000-0005-0000-0000-00001E810000}"/>
    <cellStyle name="Calc Percent (2) 38 14" xfId="15623" xr:uid="{00000000-0005-0000-0000-00001F810000}"/>
    <cellStyle name="Calc Percent (2) 38 15" xfId="15091" xr:uid="{00000000-0005-0000-0000-000020810000}"/>
    <cellStyle name="Calc Percent (2) 38 2" xfId="9946" xr:uid="{00000000-0005-0000-0000-000021810000}"/>
    <cellStyle name="Calc Percent (2) 38 3" xfId="11404" xr:uid="{00000000-0005-0000-0000-000022810000}"/>
    <cellStyle name="Calc Percent (2) 38 3 2" xfId="13825" xr:uid="{00000000-0005-0000-0000-000023810000}"/>
    <cellStyle name="Calc Percent (2) 38 4" xfId="11007" xr:uid="{00000000-0005-0000-0000-000024810000}"/>
    <cellStyle name="Calc Percent (2) 38 5" xfId="11729" xr:uid="{00000000-0005-0000-0000-000025810000}"/>
    <cellStyle name="Calc Percent (2) 38 6" xfId="12290" xr:uid="{00000000-0005-0000-0000-000026810000}"/>
    <cellStyle name="Calc Percent (2) 38 7" xfId="12967" xr:uid="{00000000-0005-0000-0000-000027810000}"/>
    <cellStyle name="Calc Percent (2) 38 8" xfId="13092" xr:uid="{00000000-0005-0000-0000-000028810000}"/>
    <cellStyle name="Calc Percent (2) 38 9" xfId="11972" xr:uid="{00000000-0005-0000-0000-000029810000}"/>
    <cellStyle name="Calc Percent (2) 39" xfId="8993" xr:uid="{00000000-0005-0000-0000-00002A810000}"/>
    <cellStyle name="Calc Percent (2) 39 2" xfId="9947" xr:uid="{00000000-0005-0000-0000-00002B810000}"/>
    <cellStyle name="Calc Percent (2) 39 3" xfId="13826" xr:uid="{00000000-0005-0000-0000-00002C810000}"/>
    <cellStyle name="Calc Percent (2) 4" xfId="4358" xr:uid="{00000000-0005-0000-0000-00002D810000}"/>
    <cellStyle name="Calc Percent (2) 40" xfId="9089" xr:uid="{00000000-0005-0000-0000-00002E810000}"/>
    <cellStyle name="Calc Percent (2) 40 2" xfId="9948" xr:uid="{00000000-0005-0000-0000-00002F810000}"/>
    <cellStyle name="Calc Percent (2) 40 3" xfId="13827" xr:uid="{00000000-0005-0000-0000-000030810000}"/>
    <cellStyle name="Calc Percent (2) 41" xfId="9185" xr:uid="{00000000-0005-0000-0000-000031810000}"/>
    <cellStyle name="Calc Percent (2) 41 2" xfId="9949" xr:uid="{00000000-0005-0000-0000-000032810000}"/>
    <cellStyle name="Calc Percent (2) 41 3" xfId="13828" xr:uid="{00000000-0005-0000-0000-000033810000}"/>
    <cellStyle name="Calc Percent (2) 42" xfId="9280" xr:uid="{00000000-0005-0000-0000-000034810000}"/>
    <cellStyle name="Calc Percent (2) 42 2" xfId="9950" xr:uid="{00000000-0005-0000-0000-000035810000}"/>
    <cellStyle name="Calc Percent (2) 42 3" xfId="13829" xr:uid="{00000000-0005-0000-0000-000036810000}"/>
    <cellStyle name="Calc Percent (2) 43" xfId="9373" xr:uid="{00000000-0005-0000-0000-000037810000}"/>
    <cellStyle name="Calc Percent (2) 43 2" xfId="9951" xr:uid="{00000000-0005-0000-0000-000038810000}"/>
    <cellStyle name="Calc Percent (2) 43 3" xfId="13830" xr:uid="{00000000-0005-0000-0000-000039810000}"/>
    <cellStyle name="Calc Percent (2) 44" xfId="13806" xr:uid="{00000000-0005-0000-0000-00003A810000}"/>
    <cellStyle name="Calc Percent (2) 45" xfId="15870" xr:uid="{00000000-0005-0000-0000-00003B810000}"/>
    <cellStyle name="Calc Percent (2) 46" xfId="15964" xr:uid="{00000000-0005-0000-0000-00003C810000}"/>
    <cellStyle name="Calc Percent (2) 47" xfId="16064" xr:uid="{00000000-0005-0000-0000-00003D810000}"/>
    <cellStyle name="Calc Percent (2) 48" xfId="16160" xr:uid="{00000000-0005-0000-0000-00003E810000}"/>
    <cellStyle name="Calc Percent (2) 49" xfId="16256" xr:uid="{00000000-0005-0000-0000-00003F810000}"/>
    <cellStyle name="Calc Percent (2) 5" xfId="4359" xr:uid="{00000000-0005-0000-0000-000040810000}"/>
    <cellStyle name="Calc Percent (2) 50" xfId="16352" xr:uid="{00000000-0005-0000-0000-000041810000}"/>
    <cellStyle name="Calc Percent (2) 51" xfId="16448" xr:uid="{00000000-0005-0000-0000-000042810000}"/>
    <cellStyle name="Calc Percent (2) 52" xfId="16544" xr:uid="{00000000-0005-0000-0000-000043810000}"/>
    <cellStyle name="Calc Percent (2) 53" xfId="16640" xr:uid="{00000000-0005-0000-0000-000044810000}"/>
    <cellStyle name="Calc Percent (2) 54" xfId="16736" xr:uid="{00000000-0005-0000-0000-000045810000}"/>
    <cellStyle name="Calc Percent (2) 55" xfId="16832" xr:uid="{00000000-0005-0000-0000-000046810000}"/>
    <cellStyle name="Calc Percent (2) 56" xfId="16928" xr:uid="{00000000-0005-0000-0000-000047810000}"/>
    <cellStyle name="Calc Percent (2) 57" xfId="17024" xr:uid="{00000000-0005-0000-0000-000048810000}"/>
    <cellStyle name="Calc Percent (2) 58" xfId="17120" xr:uid="{00000000-0005-0000-0000-000049810000}"/>
    <cellStyle name="Calc Percent (2) 59" xfId="17216" xr:uid="{00000000-0005-0000-0000-00004A810000}"/>
    <cellStyle name="Calc Percent (2) 6" xfId="4360" xr:uid="{00000000-0005-0000-0000-00004B810000}"/>
    <cellStyle name="Calc Percent (2) 60" xfId="17312" xr:uid="{00000000-0005-0000-0000-00004C810000}"/>
    <cellStyle name="Calc Percent (2) 61" xfId="17407" xr:uid="{00000000-0005-0000-0000-00004D810000}"/>
    <cellStyle name="Calc Percent (2) 62" xfId="17501" xr:uid="{00000000-0005-0000-0000-00004E810000}"/>
    <cellStyle name="Calc Percent (2) 63" xfId="17596" xr:uid="{00000000-0005-0000-0000-00004F810000}"/>
    <cellStyle name="Calc Percent (2) 64" xfId="17693" xr:uid="{00000000-0005-0000-0000-000050810000}"/>
    <cellStyle name="Calc Percent (2) 65" xfId="17793" xr:uid="{00000000-0005-0000-0000-000051810000}"/>
    <cellStyle name="Calc Percent (2) 66" xfId="17889" xr:uid="{00000000-0005-0000-0000-000052810000}"/>
    <cellStyle name="Calc Percent (2) 67" xfId="17985" xr:uid="{00000000-0005-0000-0000-000053810000}"/>
    <cellStyle name="Calc Percent (2) 68" xfId="18081" xr:uid="{00000000-0005-0000-0000-000054810000}"/>
    <cellStyle name="Calc Percent (2) 69" xfId="18177" xr:uid="{00000000-0005-0000-0000-000055810000}"/>
    <cellStyle name="Calc Percent (2) 7" xfId="4361" xr:uid="{00000000-0005-0000-0000-000056810000}"/>
    <cellStyle name="Calc Percent (2) 70" xfId="18273" xr:uid="{00000000-0005-0000-0000-000057810000}"/>
    <cellStyle name="Calc Percent (2) 71" xfId="18367" xr:uid="{00000000-0005-0000-0000-000058810000}"/>
    <cellStyle name="Calc Percent (2) 72" xfId="18460" xr:uid="{00000000-0005-0000-0000-000059810000}"/>
    <cellStyle name="Calc Percent (2) 73" xfId="18561" xr:uid="{00000000-0005-0000-0000-00005A810000}"/>
    <cellStyle name="Calc Percent (2) 74" xfId="18657" xr:uid="{00000000-0005-0000-0000-00005B810000}"/>
    <cellStyle name="Calc Percent (2) 75" xfId="18753" xr:uid="{00000000-0005-0000-0000-00005C810000}"/>
    <cellStyle name="Calc Percent (2) 76" xfId="18847" xr:uid="{00000000-0005-0000-0000-00005D810000}"/>
    <cellStyle name="Calc Percent (2) 77" xfId="18940" xr:uid="{00000000-0005-0000-0000-00005E810000}"/>
    <cellStyle name="Calc Percent (2) 78" xfId="43009" xr:uid="{00000000-0005-0000-0000-00005F810000}"/>
    <cellStyle name="Calc Percent (2) 79" xfId="42994" xr:uid="{00000000-0005-0000-0000-000060810000}"/>
    <cellStyle name="Calc Percent (2) 8" xfId="4362" xr:uid="{00000000-0005-0000-0000-000061810000}"/>
    <cellStyle name="Calc Percent (2) 80" xfId="43025" xr:uid="{00000000-0005-0000-0000-000062810000}"/>
    <cellStyle name="Calc Percent (2) 9" xfId="4363" xr:uid="{00000000-0005-0000-0000-000063810000}"/>
    <cellStyle name="Calc Percent (2) 9 2" xfId="4364" xr:uid="{00000000-0005-0000-0000-000064810000}"/>
    <cellStyle name="Calc Units (0)" xfId="4365" xr:uid="{00000000-0005-0000-0000-000065810000}"/>
    <cellStyle name="Calc Units (0) 10" xfId="8793" xr:uid="{00000000-0005-0000-0000-000066810000}"/>
    <cellStyle name="Calc Units (0) 10 2" xfId="9952" xr:uid="{00000000-0005-0000-0000-000067810000}"/>
    <cellStyle name="Calc Units (0) 10 3" xfId="13832" xr:uid="{00000000-0005-0000-0000-000068810000}"/>
    <cellStyle name="Calc Units (0) 11" xfId="8893" xr:uid="{00000000-0005-0000-0000-000069810000}"/>
    <cellStyle name="Calc Units (0) 11 2" xfId="9953" xr:uid="{00000000-0005-0000-0000-00006A810000}"/>
    <cellStyle name="Calc Units (0) 11 3" xfId="13833" xr:uid="{00000000-0005-0000-0000-00006B810000}"/>
    <cellStyle name="Calc Units (0) 12" xfId="8994" xr:uid="{00000000-0005-0000-0000-00006C810000}"/>
    <cellStyle name="Calc Units (0) 12 2" xfId="9954" xr:uid="{00000000-0005-0000-0000-00006D810000}"/>
    <cellStyle name="Calc Units (0) 12 3" xfId="13834" xr:uid="{00000000-0005-0000-0000-00006E810000}"/>
    <cellStyle name="Calc Units (0) 13" xfId="9090" xr:uid="{00000000-0005-0000-0000-00006F810000}"/>
    <cellStyle name="Calc Units (0) 13 2" xfId="9955" xr:uid="{00000000-0005-0000-0000-000070810000}"/>
    <cellStyle name="Calc Units (0) 13 3" xfId="13835" xr:uid="{00000000-0005-0000-0000-000071810000}"/>
    <cellStyle name="Calc Units (0) 14" xfId="9186" xr:uid="{00000000-0005-0000-0000-000072810000}"/>
    <cellStyle name="Calc Units (0) 14 2" xfId="9956" xr:uid="{00000000-0005-0000-0000-000073810000}"/>
    <cellStyle name="Calc Units (0) 14 3" xfId="13836" xr:uid="{00000000-0005-0000-0000-000074810000}"/>
    <cellStyle name="Calc Units (0) 15" xfId="9281" xr:uid="{00000000-0005-0000-0000-000075810000}"/>
    <cellStyle name="Calc Units (0) 15 2" xfId="9957" xr:uid="{00000000-0005-0000-0000-000076810000}"/>
    <cellStyle name="Calc Units (0) 15 3" xfId="13837" xr:uid="{00000000-0005-0000-0000-000077810000}"/>
    <cellStyle name="Calc Units (0) 16" xfId="9374" xr:uid="{00000000-0005-0000-0000-000078810000}"/>
    <cellStyle name="Calc Units (0) 16 2" xfId="9958" xr:uid="{00000000-0005-0000-0000-000079810000}"/>
    <cellStyle name="Calc Units (0) 16 3" xfId="13838" xr:uid="{00000000-0005-0000-0000-00007A810000}"/>
    <cellStyle name="Calc Units (0) 17" xfId="13831" xr:uid="{00000000-0005-0000-0000-00007B810000}"/>
    <cellStyle name="Calc Units (0) 18" xfId="15871" xr:uid="{00000000-0005-0000-0000-00007C810000}"/>
    <cellStyle name="Calc Units (0) 19" xfId="15965" xr:uid="{00000000-0005-0000-0000-00007D810000}"/>
    <cellStyle name="Calc Units (0) 2" xfId="7998" xr:uid="{00000000-0005-0000-0000-00007E810000}"/>
    <cellStyle name="Calc Units (0) 2 2" xfId="9959" xr:uid="{00000000-0005-0000-0000-00007F810000}"/>
    <cellStyle name="Calc Units (0) 2 3" xfId="13839" xr:uid="{00000000-0005-0000-0000-000080810000}"/>
    <cellStyle name="Calc Units (0) 20" xfId="16065" xr:uid="{00000000-0005-0000-0000-000081810000}"/>
    <cellStyle name="Calc Units (0) 21" xfId="16161" xr:uid="{00000000-0005-0000-0000-000082810000}"/>
    <cellStyle name="Calc Units (0) 22" xfId="16257" xr:uid="{00000000-0005-0000-0000-000083810000}"/>
    <cellStyle name="Calc Units (0) 23" xfId="16353" xr:uid="{00000000-0005-0000-0000-000084810000}"/>
    <cellStyle name="Calc Units (0) 24" xfId="16449" xr:uid="{00000000-0005-0000-0000-000085810000}"/>
    <cellStyle name="Calc Units (0) 25" xfId="16545" xr:uid="{00000000-0005-0000-0000-000086810000}"/>
    <cellStyle name="Calc Units (0) 26" xfId="16641" xr:uid="{00000000-0005-0000-0000-000087810000}"/>
    <cellStyle name="Calc Units (0) 27" xfId="16737" xr:uid="{00000000-0005-0000-0000-000088810000}"/>
    <cellStyle name="Calc Units (0) 28" xfId="16833" xr:uid="{00000000-0005-0000-0000-000089810000}"/>
    <cellStyle name="Calc Units (0) 29" xfId="16929" xr:uid="{00000000-0005-0000-0000-00008A810000}"/>
    <cellStyle name="Calc Units (0) 3" xfId="8097" xr:uid="{00000000-0005-0000-0000-00008B810000}"/>
    <cellStyle name="Calc Units (0) 3 2" xfId="9960" xr:uid="{00000000-0005-0000-0000-00008C810000}"/>
    <cellStyle name="Calc Units (0) 3 3" xfId="13840" xr:uid="{00000000-0005-0000-0000-00008D810000}"/>
    <cellStyle name="Calc Units (0) 30" xfId="17025" xr:uid="{00000000-0005-0000-0000-00008E810000}"/>
    <cellStyle name="Calc Units (0) 31" xfId="17121" xr:uid="{00000000-0005-0000-0000-00008F810000}"/>
    <cellStyle name="Calc Units (0) 32" xfId="17217" xr:uid="{00000000-0005-0000-0000-000090810000}"/>
    <cellStyle name="Calc Units (0) 33" xfId="17313" xr:uid="{00000000-0005-0000-0000-000091810000}"/>
    <cellStyle name="Calc Units (0) 34" xfId="17408" xr:uid="{00000000-0005-0000-0000-000092810000}"/>
    <cellStyle name="Calc Units (0) 35" xfId="17502" xr:uid="{00000000-0005-0000-0000-000093810000}"/>
    <cellStyle name="Calc Units (0) 36" xfId="17597" xr:uid="{00000000-0005-0000-0000-000094810000}"/>
    <cellStyle name="Calc Units (0) 37" xfId="17694" xr:uid="{00000000-0005-0000-0000-000095810000}"/>
    <cellStyle name="Calc Units (0) 38" xfId="17794" xr:uid="{00000000-0005-0000-0000-000096810000}"/>
    <cellStyle name="Calc Units (0) 39" xfId="17890" xr:uid="{00000000-0005-0000-0000-000097810000}"/>
    <cellStyle name="Calc Units (0) 4" xfId="8193" xr:uid="{00000000-0005-0000-0000-000098810000}"/>
    <cellStyle name="Calc Units (0) 4 2" xfId="9961" xr:uid="{00000000-0005-0000-0000-000099810000}"/>
    <cellStyle name="Calc Units (0) 4 3" xfId="13841" xr:uid="{00000000-0005-0000-0000-00009A810000}"/>
    <cellStyle name="Calc Units (0) 40" xfId="17986" xr:uid="{00000000-0005-0000-0000-00009B810000}"/>
    <cellStyle name="Calc Units (0) 41" xfId="18082" xr:uid="{00000000-0005-0000-0000-00009C810000}"/>
    <cellStyle name="Calc Units (0) 42" xfId="18178" xr:uid="{00000000-0005-0000-0000-00009D810000}"/>
    <cellStyle name="Calc Units (0) 43" xfId="18274" xr:uid="{00000000-0005-0000-0000-00009E810000}"/>
    <cellStyle name="Calc Units (0) 44" xfId="18368" xr:uid="{00000000-0005-0000-0000-00009F810000}"/>
    <cellStyle name="Calc Units (0) 45" xfId="18461" xr:uid="{00000000-0005-0000-0000-0000A0810000}"/>
    <cellStyle name="Calc Units (0) 46" xfId="18562" xr:uid="{00000000-0005-0000-0000-0000A1810000}"/>
    <cellStyle name="Calc Units (0) 47" xfId="18658" xr:uid="{00000000-0005-0000-0000-0000A2810000}"/>
    <cellStyle name="Calc Units (0) 48" xfId="18754" xr:uid="{00000000-0005-0000-0000-0000A3810000}"/>
    <cellStyle name="Calc Units (0) 49" xfId="18848" xr:uid="{00000000-0005-0000-0000-0000A4810000}"/>
    <cellStyle name="Calc Units (0) 5" xfId="8295" xr:uid="{00000000-0005-0000-0000-0000A5810000}"/>
    <cellStyle name="Calc Units (0) 5 2" xfId="9962" xr:uid="{00000000-0005-0000-0000-0000A6810000}"/>
    <cellStyle name="Calc Units (0) 5 3" xfId="13842" xr:uid="{00000000-0005-0000-0000-0000A7810000}"/>
    <cellStyle name="Calc Units (0) 50" xfId="18941" xr:uid="{00000000-0005-0000-0000-0000A8810000}"/>
    <cellStyle name="Calc Units (0) 51" xfId="43010" xr:uid="{00000000-0005-0000-0000-0000A9810000}"/>
    <cellStyle name="Calc Units (0) 52" xfId="42993" xr:uid="{00000000-0005-0000-0000-0000AA810000}"/>
    <cellStyle name="Calc Units (0) 53" xfId="43027" xr:uid="{00000000-0005-0000-0000-0000AB810000}"/>
    <cellStyle name="Calc Units (0) 6" xfId="8394" xr:uid="{00000000-0005-0000-0000-0000AC810000}"/>
    <cellStyle name="Calc Units (0) 6 2" xfId="9963" xr:uid="{00000000-0005-0000-0000-0000AD810000}"/>
    <cellStyle name="Calc Units (0) 6 3" xfId="13843" xr:uid="{00000000-0005-0000-0000-0000AE810000}"/>
    <cellStyle name="Calc Units (0) 7" xfId="8494" xr:uid="{00000000-0005-0000-0000-0000AF810000}"/>
    <cellStyle name="Calc Units (0) 7 2" xfId="9964" xr:uid="{00000000-0005-0000-0000-0000B0810000}"/>
    <cellStyle name="Calc Units (0) 7 3" xfId="13844" xr:uid="{00000000-0005-0000-0000-0000B1810000}"/>
    <cellStyle name="Calc Units (0) 8" xfId="8593" xr:uid="{00000000-0005-0000-0000-0000B2810000}"/>
    <cellStyle name="Calc Units (0) 8 2" xfId="9965" xr:uid="{00000000-0005-0000-0000-0000B3810000}"/>
    <cellStyle name="Calc Units (0) 8 3" xfId="13845" xr:uid="{00000000-0005-0000-0000-0000B4810000}"/>
    <cellStyle name="Calc Units (0) 9" xfId="8694" xr:uid="{00000000-0005-0000-0000-0000B5810000}"/>
    <cellStyle name="Calc Units (0) 9 2" xfId="9966" xr:uid="{00000000-0005-0000-0000-0000B6810000}"/>
    <cellStyle name="Calc Units (0) 9 3" xfId="13846" xr:uid="{00000000-0005-0000-0000-0000B7810000}"/>
    <cellStyle name="Calc Units (1)" xfId="4366" xr:uid="{00000000-0005-0000-0000-0000B8810000}"/>
    <cellStyle name="Calc Units (1) 10" xfId="4367" xr:uid="{00000000-0005-0000-0000-0000B9810000}"/>
    <cellStyle name="Calc Units (1) 10 2" xfId="4368" xr:uid="{00000000-0005-0000-0000-0000BA810000}"/>
    <cellStyle name="Calc Units (1) 11" xfId="4369" xr:uid="{00000000-0005-0000-0000-0000BB810000}"/>
    <cellStyle name="Calc Units (1) 12" xfId="4370" xr:uid="{00000000-0005-0000-0000-0000BC810000}"/>
    <cellStyle name="Calc Units (1) 13" xfId="4371" xr:uid="{00000000-0005-0000-0000-0000BD810000}"/>
    <cellStyle name="Calc Units (1) 14" xfId="4372" xr:uid="{00000000-0005-0000-0000-0000BE810000}"/>
    <cellStyle name="Calc Units (1) 15" xfId="4373" xr:uid="{00000000-0005-0000-0000-0000BF810000}"/>
    <cellStyle name="Calc Units (1) 16" xfId="4374" xr:uid="{00000000-0005-0000-0000-0000C0810000}"/>
    <cellStyle name="Calc Units (1) 17" xfId="4375" xr:uid="{00000000-0005-0000-0000-0000C1810000}"/>
    <cellStyle name="Calc Units (1) 18" xfId="4376" xr:uid="{00000000-0005-0000-0000-0000C2810000}"/>
    <cellStyle name="Calc Units (1) 19" xfId="5463" xr:uid="{00000000-0005-0000-0000-0000C3810000}"/>
    <cellStyle name="Calc Units (1) 2" xfId="4377" xr:uid="{00000000-0005-0000-0000-0000C4810000}"/>
    <cellStyle name="Calc Units (1) 2 2" xfId="4378" xr:uid="{00000000-0005-0000-0000-0000C5810000}"/>
    <cellStyle name="Calc Units (1) 2 3" xfId="4379" xr:uid="{00000000-0005-0000-0000-0000C6810000}"/>
    <cellStyle name="Calc Units (1) 2 4" xfId="4380" xr:uid="{00000000-0005-0000-0000-0000C7810000}"/>
    <cellStyle name="Calc Units (1) 20" xfId="5464" xr:uid="{00000000-0005-0000-0000-0000C8810000}"/>
    <cellStyle name="Calc Units (1) 21" xfId="5465" xr:uid="{00000000-0005-0000-0000-0000C9810000}"/>
    <cellStyle name="Calc Units (1) 22" xfId="5466" xr:uid="{00000000-0005-0000-0000-0000CA810000}"/>
    <cellStyle name="Calc Units (1) 23" xfId="5467" xr:uid="{00000000-0005-0000-0000-0000CB810000}"/>
    <cellStyle name="Calc Units (1) 24" xfId="5468" xr:uid="{00000000-0005-0000-0000-0000CC810000}"/>
    <cellStyle name="Calc Units (1) 25" xfId="5469" xr:uid="{00000000-0005-0000-0000-0000CD810000}"/>
    <cellStyle name="Calc Units (1) 26" xfId="5470" xr:uid="{00000000-0005-0000-0000-0000CE810000}"/>
    <cellStyle name="Calc Units (1) 27" xfId="5471" xr:uid="{00000000-0005-0000-0000-0000CF810000}"/>
    <cellStyle name="Calc Units (1) 28" xfId="5472" xr:uid="{00000000-0005-0000-0000-0000D0810000}"/>
    <cellStyle name="Calc Units (1) 29" xfId="7999" xr:uid="{00000000-0005-0000-0000-0000D1810000}"/>
    <cellStyle name="Calc Units (1) 29 10" xfId="13848" xr:uid="{00000000-0005-0000-0000-0000D2810000}"/>
    <cellStyle name="Calc Units (1) 29 11" xfId="14090" xr:uid="{00000000-0005-0000-0000-0000D3810000}"/>
    <cellStyle name="Calc Units (1) 29 12" xfId="14181" xr:uid="{00000000-0005-0000-0000-0000D4810000}"/>
    <cellStyle name="Calc Units (1) 29 13" xfId="14732" xr:uid="{00000000-0005-0000-0000-0000D5810000}"/>
    <cellStyle name="Calc Units (1) 29 14" xfId="15163" xr:uid="{00000000-0005-0000-0000-0000D6810000}"/>
    <cellStyle name="Calc Units (1) 29 15" xfId="15568" xr:uid="{00000000-0005-0000-0000-0000D7810000}"/>
    <cellStyle name="Calc Units (1) 29 2" xfId="9967" xr:uid="{00000000-0005-0000-0000-0000D8810000}"/>
    <cellStyle name="Calc Units (1) 29 3" xfId="11151" xr:uid="{00000000-0005-0000-0000-0000D9810000}"/>
    <cellStyle name="Calc Units (1) 29 3 2" xfId="13849" xr:uid="{00000000-0005-0000-0000-0000DA810000}"/>
    <cellStyle name="Calc Units (1) 29 4" xfId="11125" xr:uid="{00000000-0005-0000-0000-0000DB810000}"/>
    <cellStyle name="Calc Units (1) 29 5" xfId="11476" xr:uid="{00000000-0005-0000-0000-0000DC810000}"/>
    <cellStyle name="Calc Units (1) 29 6" xfId="12017" xr:uid="{00000000-0005-0000-0000-0000DD810000}"/>
    <cellStyle name="Calc Units (1) 29 7" xfId="12608" xr:uid="{00000000-0005-0000-0000-0000DE810000}"/>
    <cellStyle name="Calc Units (1) 29 8" xfId="13087" xr:uid="{00000000-0005-0000-0000-0000DF810000}"/>
    <cellStyle name="Calc Units (1) 29 9" xfId="12364" xr:uid="{00000000-0005-0000-0000-0000E0810000}"/>
    <cellStyle name="Calc Units (1) 3" xfId="4381" xr:uid="{00000000-0005-0000-0000-0000E1810000}"/>
    <cellStyle name="Calc Units (1) 30" xfId="8098" xr:uid="{00000000-0005-0000-0000-0000E2810000}"/>
    <cellStyle name="Calc Units (1) 30 10" xfId="13850" xr:uid="{00000000-0005-0000-0000-0000E3810000}"/>
    <cellStyle name="Calc Units (1) 30 11" xfId="14123" xr:uid="{00000000-0005-0000-0000-0000E4810000}"/>
    <cellStyle name="Calc Units (1) 30 12" xfId="14552" xr:uid="{00000000-0005-0000-0000-0000E5810000}"/>
    <cellStyle name="Calc Units (1) 30 13" xfId="14762" xr:uid="{00000000-0005-0000-0000-0000E6810000}"/>
    <cellStyle name="Calc Units (1) 30 14" xfId="15483" xr:uid="{00000000-0005-0000-0000-0000E7810000}"/>
    <cellStyle name="Calc Units (1) 30 15" xfId="15732" xr:uid="{00000000-0005-0000-0000-0000E8810000}"/>
    <cellStyle name="Calc Units (1) 30 2" xfId="9968" xr:uid="{00000000-0005-0000-0000-0000E9810000}"/>
    <cellStyle name="Calc Units (1) 30 3" xfId="11181" xr:uid="{00000000-0005-0000-0000-0000EA810000}"/>
    <cellStyle name="Calc Units (1) 30 3 2" xfId="13851" xr:uid="{00000000-0005-0000-0000-0000EB810000}"/>
    <cellStyle name="Calc Units (1) 30 4" xfId="11107" xr:uid="{00000000-0005-0000-0000-0000EC810000}"/>
    <cellStyle name="Calc Units (1) 30 5" xfId="11506" xr:uid="{00000000-0005-0000-0000-0000ED810000}"/>
    <cellStyle name="Calc Units (1) 30 6" xfId="12048" xr:uid="{00000000-0005-0000-0000-0000EE810000}"/>
    <cellStyle name="Calc Units (1) 30 7" xfId="12920" xr:uid="{00000000-0005-0000-0000-0000EF810000}"/>
    <cellStyle name="Calc Units (1) 30 8" xfId="12632" xr:uid="{00000000-0005-0000-0000-0000F0810000}"/>
    <cellStyle name="Calc Units (1) 30 9" xfId="12049" xr:uid="{00000000-0005-0000-0000-0000F1810000}"/>
    <cellStyle name="Calc Units (1) 31" xfId="8194" xr:uid="{00000000-0005-0000-0000-0000F2810000}"/>
    <cellStyle name="Calc Units (1) 31 2" xfId="9969" xr:uid="{00000000-0005-0000-0000-0000F3810000}"/>
    <cellStyle name="Calc Units (1) 31 3" xfId="13852" xr:uid="{00000000-0005-0000-0000-0000F4810000}"/>
    <cellStyle name="Calc Units (1) 32" xfId="8296" xr:uid="{00000000-0005-0000-0000-0000F5810000}"/>
    <cellStyle name="Calc Units (1) 32 10" xfId="13853" xr:uid="{00000000-0005-0000-0000-0000F6810000}"/>
    <cellStyle name="Calc Units (1) 32 11" xfId="14171" xr:uid="{00000000-0005-0000-0000-0000F7810000}"/>
    <cellStyle name="Calc Units (1) 32 12" xfId="14711" xr:uid="{00000000-0005-0000-0000-0000F8810000}"/>
    <cellStyle name="Calc Units (1) 32 13" xfId="14802" xr:uid="{00000000-0005-0000-0000-0000F9810000}"/>
    <cellStyle name="Calc Units (1) 32 14" xfId="15546" xr:uid="{00000000-0005-0000-0000-0000FA810000}"/>
    <cellStyle name="Calc Units (1) 32 15" xfId="15099" xr:uid="{00000000-0005-0000-0000-0000FB810000}"/>
    <cellStyle name="Calc Units (1) 32 2" xfId="9970" xr:uid="{00000000-0005-0000-0000-0000FC810000}"/>
    <cellStyle name="Calc Units (1) 32 3" xfId="11221" xr:uid="{00000000-0005-0000-0000-0000FD810000}"/>
    <cellStyle name="Calc Units (1) 32 3 2" xfId="13854" xr:uid="{00000000-0005-0000-0000-0000FE810000}"/>
    <cellStyle name="Calc Units (1) 32 4" xfId="11093" xr:uid="{00000000-0005-0000-0000-0000FF810000}"/>
    <cellStyle name="Calc Units (1) 32 5" xfId="11546" xr:uid="{00000000-0005-0000-0000-000000820000}"/>
    <cellStyle name="Calc Units (1) 32 6" xfId="12096" xr:uid="{00000000-0005-0000-0000-000001820000}"/>
    <cellStyle name="Calc Units (1) 32 7" xfId="12918" xr:uid="{00000000-0005-0000-0000-000002820000}"/>
    <cellStyle name="Calc Units (1) 32 8" xfId="12529" xr:uid="{00000000-0005-0000-0000-000003820000}"/>
    <cellStyle name="Calc Units (1) 32 9" xfId="12410" xr:uid="{00000000-0005-0000-0000-000004820000}"/>
    <cellStyle name="Calc Units (1) 33" xfId="8395" xr:uid="{00000000-0005-0000-0000-000005820000}"/>
    <cellStyle name="Calc Units (1) 33 10" xfId="13855" xr:uid="{00000000-0005-0000-0000-000006820000}"/>
    <cellStyle name="Calc Units (1) 33 11" xfId="14208" xr:uid="{00000000-0005-0000-0000-000007820000}"/>
    <cellStyle name="Calc Units (1) 33 12" xfId="14523" xr:uid="{00000000-0005-0000-0000-000008820000}"/>
    <cellStyle name="Calc Units (1) 33 13" xfId="14832" xr:uid="{00000000-0005-0000-0000-000009820000}"/>
    <cellStyle name="Calc Units (1) 33 14" xfId="15344" xr:uid="{00000000-0005-0000-0000-00000A820000}"/>
    <cellStyle name="Calc Units (1) 33 15" xfId="15706" xr:uid="{00000000-0005-0000-0000-00000B820000}"/>
    <cellStyle name="Calc Units (1) 33 2" xfId="9971" xr:uid="{00000000-0005-0000-0000-00000C820000}"/>
    <cellStyle name="Calc Units (1) 33 3" xfId="11251" xr:uid="{00000000-0005-0000-0000-00000D820000}"/>
    <cellStyle name="Calc Units (1) 33 3 2" xfId="13856" xr:uid="{00000000-0005-0000-0000-00000E820000}"/>
    <cellStyle name="Calc Units (1) 33 4" xfId="10923" xr:uid="{00000000-0005-0000-0000-00000F820000}"/>
    <cellStyle name="Calc Units (1) 33 5" xfId="11576" xr:uid="{00000000-0005-0000-0000-000010820000}"/>
    <cellStyle name="Calc Units (1) 33 6" xfId="12127" xr:uid="{00000000-0005-0000-0000-000011820000}"/>
    <cellStyle name="Calc Units (1) 33 7" xfId="13020" xr:uid="{00000000-0005-0000-0000-000012820000}"/>
    <cellStyle name="Calc Units (1) 33 8" xfId="13073" xr:uid="{00000000-0005-0000-0000-000013820000}"/>
    <cellStyle name="Calc Units (1) 33 9" xfId="12399" xr:uid="{00000000-0005-0000-0000-000014820000}"/>
    <cellStyle name="Calc Units (1) 34" xfId="8495" xr:uid="{00000000-0005-0000-0000-000015820000}"/>
    <cellStyle name="Calc Units (1) 34 10" xfId="13857" xr:uid="{00000000-0005-0000-0000-000016820000}"/>
    <cellStyle name="Calc Units (1) 34 11" xfId="14248" xr:uid="{00000000-0005-0000-0000-000017820000}"/>
    <cellStyle name="Calc Units (1) 34 12" xfId="14570" xr:uid="{00000000-0005-0000-0000-000018820000}"/>
    <cellStyle name="Calc Units (1) 34 13" xfId="14863" xr:uid="{00000000-0005-0000-0000-000019820000}"/>
    <cellStyle name="Calc Units (1) 34 14" xfId="15436" xr:uid="{00000000-0005-0000-0000-00001A820000}"/>
    <cellStyle name="Calc Units (1) 34 15" xfId="15564" xr:uid="{00000000-0005-0000-0000-00001B820000}"/>
    <cellStyle name="Calc Units (1) 34 2" xfId="9972" xr:uid="{00000000-0005-0000-0000-00001C820000}"/>
    <cellStyle name="Calc Units (1) 34 3" xfId="11282" xr:uid="{00000000-0005-0000-0000-00001D820000}"/>
    <cellStyle name="Calc Units (1) 34 3 2" xfId="13858" xr:uid="{00000000-0005-0000-0000-00001E820000}"/>
    <cellStyle name="Calc Units (1) 34 4" xfId="11063" xr:uid="{00000000-0005-0000-0000-00001F820000}"/>
    <cellStyle name="Calc Units (1) 34 5" xfId="11607" xr:uid="{00000000-0005-0000-0000-000020820000}"/>
    <cellStyle name="Calc Units (1) 34 6" xfId="12160" xr:uid="{00000000-0005-0000-0000-000021820000}"/>
    <cellStyle name="Calc Units (1) 34 7" xfId="12519" xr:uid="{00000000-0005-0000-0000-000022820000}"/>
    <cellStyle name="Calc Units (1) 34 8" xfId="13004" xr:uid="{00000000-0005-0000-0000-000023820000}"/>
    <cellStyle name="Calc Units (1) 34 9" xfId="12396" xr:uid="{00000000-0005-0000-0000-000024820000}"/>
    <cellStyle name="Calc Units (1) 35" xfId="8594" xr:uid="{00000000-0005-0000-0000-000025820000}"/>
    <cellStyle name="Calc Units (1) 35 10" xfId="13859" xr:uid="{00000000-0005-0000-0000-000026820000}"/>
    <cellStyle name="Calc Units (1) 35 11" xfId="14286" xr:uid="{00000000-0005-0000-0000-000027820000}"/>
    <cellStyle name="Calc Units (1) 35 12" xfId="14475" xr:uid="{00000000-0005-0000-0000-000028820000}"/>
    <cellStyle name="Calc Units (1) 35 13" xfId="14893" xr:uid="{00000000-0005-0000-0000-000029820000}"/>
    <cellStyle name="Calc Units (1) 35 14" xfId="15329" xr:uid="{00000000-0005-0000-0000-00002A820000}"/>
    <cellStyle name="Calc Units (1) 35 15" xfId="15128" xr:uid="{00000000-0005-0000-0000-00002B820000}"/>
    <cellStyle name="Calc Units (1) 35 2" xfId="9973" xr:uid="{00000000-0005-0000-0000-00002C820000}"/>
    <cellStyle name="Calc Units (1) 35 3" xfId="11312" xr:uid="{00000000-0005-0000-0000-00002D820000}"/>
    <cellStyle name="Calc Units (1) 35 3 2" xfId="13860" xr:uid="{00000000-0005-0000-0000-00002E820000}"/>
    <cellStyle name="Calc Units (1) 35 4" xfId="10884" xr:uid="{00000000-0005-0000-0000-00002F820000}"/>
    <cellStyle name="Calc Units (1) 35 5" xfId="11637" xr:uid="{00000000-0005-0000-0000-000030820000}"/>
    <cellStyle name="Calc Units (1) 35 6" xfId="12193" xr:uid="{00000000-0005-0000-0000-000031820000}"/>
    <cellStyle name="Calc Units (1) 35 7" xfId="12962" xr:uid="{00000000-0005-0000-0000-000032820000}"/>
    <cellStyle name="Calc Units (1) 35 8" xfId="12672" xr:uid="{00000000-0005-0000-0000-000033820000}"/>
    <cellStyle name="Calc Units (1) 35 9" xfId="12804" xr:uid="{00000000-0005-0000-0000-000034820000}"/>
    <cellStyle name="Calc Units (1) 36" xfId="8695" xr:uid="{00000000-0005-0000-0000-000035820000}"/>
    <cellStyle name="Calc Units (1) 36 10" xfId="13861" xr:uid="{00000000-0005-0000-0000-000036820000}"/>
    <cellStyle name="Calc Units (1) 36 11" xfId="14323" xr:uid="{00000000-0005-0000-0000-000037820000}"/>
    <cellStyle name="Calc Units (1) 36 12" xfId="14584" xr:uid="{00000000-0005-0000-0000-000038820000}"/>
    <cellStyle name="Calc Units (1) 36 13" xfId="14925" xr:uid="{00000000-0005-0000-0000-000039820000}"/>
    <cellStyle name="Calc Units (1) 36 14" xfId="15750" xr:uid="{00000000-0005-0000-0000-00003A820000}"/>
    <cellStyle name="Calc Units (1) 36 15" xfId="15770" xr:uid="{00000000-0005-0000-0000-00003B820000}"/>
    <cellStyle name="Calc Units (1) 36 2" xfId="9974" xr:uid="{00000000-0005-0000-0000-00003C820000}"/>
    <cellStyle name="Calc Units (1) 36 3" xfId="11344" xr:uid="{00000000-0005-0000-0000-00003D820000}"/>
    <cellStyle name="Calc Units (1) 36 3 2" xfId="13862" xr:uid="{00000000-0005-0000-0000-00003E820000}"/>
    <cellStyle name="Calc Units (1) 36 4" xfId="11041" xr:uid="{00000000-0005-0000-0000-00003F820000}"/>
    <cellStyle name="Calc Units (1) 36 5" xfId="11669" xr:uid="{00000000-0005-0000-0000-000040820000}"/>
    <cellStyle name="Calc Units (1) 36 6" xfId="12228" xr:uid="{00000000-0005-0000-0000-000041820000}"/>
    <cellStyle name="Calc Units (1) 36 7" xfId="13108" xr:uid="{00000000-0005-0000-0000-000042820000}"/>
    <cellStyle name="Calc Units (1) 36 8" xfId="13122" xr:uid="{00000000-0005-0000-0000-000043820000}"/>
    <cellStyle name="Calc Units (1) 36 9" xfId="11908" xr:uid="{00000000-0005-0000-0000-000044820000}"/>
    <cellStyle name="Calc Units (1) 37" xfId="8794" xr:uid="{00000000-0005-0000-0000-000045820000}"/>
    <cellStyle name="Calc Units (1) 37 10" xfId="13863" xr:uid="{00000000-0005-0000-0000-000046820000}"/>
    <cellStyle name="Calc Units (1) 37 11" xfId="14360" xr:uid="{00000000-0005-0000-0000-000047820000}"/>
    <cellStyle name="Calc Units (1) 37 12" xfId="14698" xr:uid="{00000000-0005-0000-0000-000048820000}"/>
    <cellStyle name="Calc Units (1) 37 13" xfId="14955" xr:uid="{00000000-0005-0000-0000-000049820000}"/>
    <cellStyle name="Calc Units (1) 37 14" xfId="15139" xr:uid="{00000000-0005-0000-0000-00004A820000}"/>
    <cellStyle name="Calc Units (1) 37 15" xfId="15629" xr:uid="{00000000-0005-0000-0000-00004B820000}"/>
    <cellStyle name="Calc Units (1) 37 2" xfId="9975" xr:uid="{00000000-0005-0000-0000-00004C820000}"/>
    <cellStyle name="Calc Units (1) 37 3" xfId="11374" xr:uid="{00000000-0005-0000-0000-00004D820000}"/>
    <cellStyle name="Calc Units (1) 37 3 2" xfId="13864" xr:uid="{00000000-0005-0000-0000-00004E820000}"/>
    <cellStyle name="Calc Units (1) 37 4" xfId="11021" xr:uid="{00000000-0005-0000-0000-00004F820000}"/>
    <cellStyle name="Calc Units (1) 37 5" xfId="11699" xr:uid="{00000000-0005-0000-0000-000050820000}"/>
    <cellStyle name="Calc Units (1) 37 6" xfId="12258" xr:uid="{00000000-0005-0000-0000-000051820000}"/>
    <cellStyle name="Calc Units (1) 37 7" xfId="12712" xr:uid="{00000000-0005-0000-0000-000052820000}"/>
    <cellStyle name="Calc Units (1) 37 8" xfId="12479" xr:uid="{00000000-0005-0000-0000-000053820000}"/>
    <cellStyle name="Calc Units (1) 37 9" xfId="11901" xr:uid="{00000000-0005-0000-0000-000054820000}"/>
    <cellStyle name="Calc Units (1) 38" xfId="8894" xr:uid="{00000000-0005-0000-0000-000055820000}"/>
    <cellStyle name="Calc Units (1) 38 10" xfId="13865" xr:uid="{00000000-0005-0000-0000-000056820000}"/>
    <cellStyle name="Calc Units (1) 38 11" xfId="14392" xr:uid="{00000000-0005-0000-0000-000057820000}"/>
    <cellStyle name="Calc Units (1) 38 12" xfId="14499" xr:uid="{00000000-0005-0000-0000-000058820000}"/>
    <cellStyle name="Calc Units (1) 38 13" xfId="14986" xr:uid="{00000000-0005-0000-0000-000059820000}"/>
    <cellStyle name="Calc Units (1) 38 14" xfId="15549" xr:uid="{00000000-0005-0000-0000-00005A820000}"/>
    <cellStyle name="Calc Units (1) 38 15" xfId="15183" xr:uid="{00000000-0005-0000-0000-00005B820000}"/>
    <cellStyle name="Calc Units (1) 38 2" xfId="9976" xr:uid="{00000000-0005-0000-0000-00005C820000}"/>
    <cellStyle name="Calc Units (1) 38 3" xfId="11405" xr:uid="{00000000-0005-0000-0000-00005D820000}"/>
    <cellStyle name="Calc Units (1) 38 3 2" xfId="13866" xr:uid="{00000000-0005-0000-0000-00005E820000}"/>
    <cellStyle name="Calc Units (1) 38 4" xfId="11006" xr:uid="{00000000-0005-0000-0000-00005F820000}"/>
    <cellStyle name="Calc Units (1) 38 5" xfId="11730" xr:uid="{00000000-0005-0000-0000-000060820000}"/>
    <cellStyle name="Calc Units (1) 38 6" xfId="12291" xr:uid="{00000000-0005-0000-0000-000061820000}"/>
    <cellStyle name="Calc Units (1) 38 7" xfId="12968" xr:uid="{00000000-0005-0000-0000-000062820000}"/>
    <cellStyle name="Calc Units (1) 38 8" xfId="12951" xr:uid="{00000000-0005-0000-0000-000063820000}"/>
    <cellStyle name="Calc Units (1) 38 9" xfId="11971" xr:uid="{00000000-0005-0000-0000-000064820000}"/>
    <cellStyle name="Calc Units (1) 39" xfId="8995" xr:uid="{00000000-0005-0000-0000-000065820000}"/>
    <cellStyle name="Calc Units (1) 39 2" xfId="9977" xr:uid="{00000000-0005-0000-0000-000066820000}"/>
    <cellStyle name="Calc Units (1) 39 3" xfId="13867" xr:uid="{00000000-0005-0000-0000-000067820000}"/>
    <cellStyle name="Calc Units (1) 4" xfId="4382" xr:uid="{00000000-0005-0000-0000-000068820000}"/>
    <cellStyle name="Calc Units (1) 40" xfId="9091" xr:uid="{00000000-0005-0000-0000-000069820000}"/>
    <cellStyle name="Calc Units (1) 40 2" xfId="9978" xr:uid="{00000000-0005-0000-0000-00006A820000}"/>
    <cellStyle name="Calc Units (1) 40 3" xfId="13868" xr:uid="{00000000-0005-0000-0000-00006B820000}"/>
    <cellStyle name="Calc Units (1) 41" xfId="9187" xr:uid="{00000000-0005-0000-0000-00006C820000}"/>
    <cellStyle name="Calc Units (1) 41 2" xfId="9979" xr:uid="{00000000-0005-0000-0000-00006D820000}"/>
    <cellStyle name="Calc Units (1) 41 3" xfId="13869" xr:uid="{00000000-0005-0000-0000-00006E820000}"/>
    <cellStyle name="Calc Units (1) 42" xfId="9282" xr:uid="{00000000-0005-0000-0000-00006F820000}"/>
    <cellStyle name="Calc Units (1) 42 2" xfId="9980" xr:uid="{00000000-0005-0000-0000-000070820000}"/>
    <cellStyle name="Calc Units (1) 42 3" xfId="13870" xr:uid="{00000000-0005-0000-0000-000071820000}"/>
    <cellStyle name="Calc Units (1) 43" xfId="9375" xr:uid="{00000000-0005-0000-0000-000072820000}"/>
    <cellStyle name="Calc Units (1) 43 2" xfId="9981" xr:uid="{00000000-0005-0000-0000-000073820000}"/>
    <cellStyle name="Calc Units (1) 43 3" xfId="13871" xr:uid="{00000000-0005-0000-0000-000074820000}"/>
    <cellStyle name="Calc Units (1) 44" xfId="13847" xr:uid="{00000000-0005-0000-0000-000075820000}"/>
    <cellStyle name="Calc Units (1) 45" xfId="15872" xr:uid="{00000000-0005-0000-0000-000076820000}"/>
    <cellStyle name="Calc Units (1) 46" xfId="15966" xr:uid="{00000000-0005-0000-0000-000077820000}"/>
    <cellStyle name="Calc Units (1) 47" xfId="16066" xr:uid="{00000000-0005-0000-0000-000078820000}"/>
    <cellStyle name="Calc Units (1) 48" xfId="16162" xr:uid="{00000000-0005-0000-0000-000079820000}"/>
    <cellStyle name="Calc Units (1) 49" xfId="16258" xr:uid="{00000000-0005-0000-0000-00007A820000}"/>
    <cellStyle name="Calc Units (1) 5" xfId="4383" xr:uid="{00000000-0005-0000-0000-00007B820000}"/>
    <cellStyle name="Calc Units (1) 50" xfId="16354" xr:uid="{00000000-0005-0000-0000-00007C820000}"/>
    <cellStyle name="Calc Units (1) 51" xfId="16450" xr:uid="{00000000-0005-0000-0000-00007D820000}"/>
    <cellStyle name="Calc Units (1) 52" xfId="16546" xr:uid="{00000000-0005-0000-0000-00007E820000}"/>
    <cellStyle name="Calc Units (1) 53" xfId="16642" xr:uid="{00000000-0005-0000-0000-00007F820000}"/>
    <cellStyle name="Calc Units (1) 54" xfId="16738" xr:uid="{00000000-0005-0000-0000-000080820000}"/>
    <cellStyle name="Calc Units (1) 55" xfId="16834" xr:uid="{00000000-0005-0000-0000-000081820000}"/>
    <cellStyle name="Calc Units (1) 56" xfId="16930" xr:uid="{00000000-0005-0000-0000-000082820000}"/>
    <cellStyle name="Calc Units (1) 57" xfId="17026" xr:uid="{00000000-0005-0000-0000-000083820000}"/>
    <cellStyle name="Calc Units (1) 58" xfId="17122" xr:uid="{00000000-0005-0000-0000-000084820000}"/>
    <cellStyle name="Calc Units (1) 59" xfId="17218" xr:uid="{00000000-0005-0000-0000-000085820000}"/>
    <cellStyle name="Calc Units (1) 6" xfId="4384" xr:uid="{00000000-0005-0000-0000-000086820000}"/>
    <cellStyle name="Calc Units (1) 60" xfId="17314" xr:uid="{00000000-0005-0000-0000-000087820000}"/>
    <cellStyle name="Calc Units (1) 61" xfId="17409" xr:uid="{00000000-0005-0000-0000-000088820000}"/>
    <cellStyle name="Calc Units (1) 62" xfId="17503" xr:uid="{00000000-0005-0000-0000-000089820000}"/>
    <cellStyle name="Calc Units (1) 63" xfId="17598" xr:uid="{00000000-0005-0000-0000-00008A820000}"/>
    <cellStyle name="Calc Units (1) 64" xfId="17695" xr:uid="{00000000-0005-0000-0000-00008B820000}"/>
    <cellStyle name="Calc Units (1) 65" xfId="17795" xr:uid="{00000000-0005-0000-0000-00008C820000}"/>
    <cellStyle name="Calc Units (1) 66" xfId="17891" xr:uid="{00000000-0005-0000-0000-00008D820000}"/>
    <cellStyle name="Calc Units (1) 67" xfId="17987" xr:uid="{00000000-0005-0000-0000-00008E820000}"/>
    <cellStyle name="Calc Units (1) 68" xfId="18083" xr:uid="{00000000-0005-0000-0000-00008F820000}"/>
    <cellStyle name="Calc Units (1) 69" xfId="18179" xr:uid="{00000000-0005-0000-0000-000090820000}"/>
    <cellStyle name="Calc Units (1) 7" xfId="4385" xr:uid="{00000000-0005-0000-0000-000091820000}"/>
    <cellStyle name="Calc Units (1) 70" xfId="18275" xr:uid="{00000000-0005-0000-0000-000092820000}"/>
    <cellStyle name="Calc Units (1) 71" xfId="18369" xr:uid="{00000000-0005-0000-0000-000093820000}"/>
    <cellStyle name="Calc Units (1) 72" xfId="18462" xr:uid="{00000000-0005-0000-0000-000094820000}"/>
    <cellStyle name="Calc Units (1) 73" xfId="18563" xr:uid="{00000000-0005-0000-0000-000095820000}"/>
    <cellStyle name="Calc Units (1) 74" xfId="18659" xr:uid="{00000000-0005-0000-0000-000096820000}"/>
    <cellStyle name="Calc Units (1) 75" xfId="18755" xr:uid="{00000000-0005-0000-0000-000097820000}"/>
    <cellStyle name="Calc Units (1) 76" xfId="18849" xr:uid="{00000000-0005-0000-0000-000098820000}"/>
    <cellStyle name="Calc Units (1) 77" xfId="18942" xr:uid="{00000000-0005-0000-0000-000099820000}"/>
    <cellStyle name="Calc Units (1) 78" xfId="43011" xr:uid="{00000000-0005-0000-0000-00009A820000}"/>
    <cellStyle name="Calc Units (1) 79" xfId="42992" xr:uid="{00000000-0005-0000-0000-00009B820000}"/>
    <cellStyle name="Calc Units (1) 8" xfId="4386" xr:uid="{00000000-0005-0000-0000-00009C820000}"/>
    <cellStyle name="Calc Units (1) 80" xfId="43028" xr:uid="{00000000-0005-0000-0000-00009D820000}"/>
    <cellStyle name="Calc Units (1) 9" xfId="4387" xr:uid="{00000000-0005-0000-0000-00009E820000}"/>
    <cellStyle name="Calc Units (1) 9 2" xfId="4388" xr:uid="{00000000-0005-0000-0000-00009F820000}"/>
    <cellStyle name="Calc Units (2)" xfId="4389" xr:uid="{00000000-0005-0000-0000-0000A0820000}"/>
    <cellStyle name="Calc Units (2) 10" xfId="8795" xr:uid="{00000000-0005-0000-0000-0000A1820000}"/>
    <cellStyle name="Calc Units (2) 10 2" xfId="9982" xr:uid="{00000000-0005-0000-0000-0000A2820000}"/>
    <cellStyle name="Calc Units (2) 10 3" xfId="13873" xr:uid="{00000000-0005-0000-0000-0000A3820000}"/>
    <cellStyle name="Calc Units (2) 11" xfId="8895" xr:uid="{00000000-0005-0000-0000-0000A4820000}"/>
    <cellStyle name="Calc Units (2) 11 2" xfId="9983" xr:uid="{00000000-0005-0000-0000-0000A5820000}"/>
    <cellStyle name="Calc Units (2) 11 3" xfId="13874" xr:uid="{00000000-0005-0000-0000-0000A6820000}"/>
    <cellStyle name="Calc Units (2) 12" xfId="8996" xr:uid="{00000000-0005-0000-0000-0000A7820000}"/>
    <cellStyle name="Calc Units (2) 12 2" xfId="9984" xr:uid="{00000000-0005-0000-0000-0000A8820000}"/>
    <cellStyle name="Calc Units (2) 12 3" xfId="13875" xr:uid="{00000000-0005-0000-0000-0000A9820000}"/>
    <cellStyle name="Calc Units (2) 13" xfId="9092" xr:uid="{00000000-0005-0000-0000-0000AA820000}"/>
    <cellStyle name="Calc Units (2) 13 2" xfId="9985" xr:uid="{00000000-0005-0000-0000-0000AB820000}"/>
    <cellStyle name="Calc Units (2) 13 3" xfId="13876" xr:uid="{00000000-0005-0000-0000-0000AC820000}"/>
    <cellStyle name="Calc Units (2) 14" xfId="9188" xr:uid="{00000000-0005-0000-0000-0000AD820000}"/>
    <cellStyle name="Calc Units (2) 14 2" xfId="9986" xr:uid="{00000000-0005-0000-0000-0000AE820000}"/>
    <cellStyle name="Calc Units (2) 14 3" xfId="13877" xr:uid="{00000000-0005-0000-0000-0000AF820000}"/>
    <cellStyle name="Calc Units (2) 15" xfId="9283" xr:uid="{00000000-0005-0000-0000-0000B0820000}"/>
    <cellStyle name="Calc Units (2) 15 2" xfId="9987" xr:uid="{00000000-0005-0000-0000-0000B1820000}"/>
    <cellStyle name="Calc Units (2) 15 3" xfId="13878" xr:uid="{00000000-0005-0000-0000-0000B2820000}"/>
    <cellStyle name="Calc Units (2) 16" xfId="9376" xr:uid="{00000000-0005-0000-0000-0000B3820000}"/>
    <cellStyle name="Calc Units (2) 16 2" xfId="9988" xr:uid="{00000000-0005-0000-0000-0000B4820000}"/>
    <cellStyle name="Calc Units (2) 16 3" xfId="13879" xr:uid="{00000000-0005-0000-0000-0000B5820000}"/>
    <cellStyle name="Calc Units (2) 17" xfId="13872" xr:uid="{00000000-0005-0000-0000-0000B6820000}"/>
    <cellStyle name="Calc Units (2) 18" xfId="15873" xr:uid="{00000000-0005-0000-0000-0000B7820000}"/>
    <cellStyle name="Calc Units (2) 19" xfId="15967" xr:uid="{00000000-0005-0000-0000-0000B8820000}"/>
    <cellStyle name="Calc Units (2) 2" xfId="8000" xr:uid="{00000000-0005-0000-0000-0000B9820000}"/>
    <cellStyle name="Calc Units (2) 2 2" xfId="9989" xr:uid="{00000000-0005-0000-0000-0000BA820000}"/>
    <cellStyle name="Calc Units (2) 2 3" xfId="13880" xr:uid="{00000000-0005-0000-0000-0000BB820000}"/>
    <cellStyle name="Calc Units (2) 20" xfId="16067" xr:uid="{00000000-0005-0000-0000-0000BC820000}"/>
    <cellStyle name="Calc Units (2) 21" xfId="16163" xr:uid="{00000000-0005-0000-0000-0000BD820000}"/>
    <cellStyle name="Calc Units (2) 22" xfId="16259" xr:uid="{00000000-0005-0000-0000-0000BE820000}"/>
    <cellStyle name="Calc Units (2) 23" xfId="16355" xr:uid="{00000000-0005-0000-0000-0000BF820000}"/>
    <cellStyle name="Calc Units (2) 24" xfId="16451" xr:uid="{00000000-0005-0000-0000-0000C0820000}"/>
    <cellStyle name="Calc Units (2) 25" xfId="16547" xr:uid="{00000000-0005-0000-0000-0000C1820000}"/>
    <cellStyle name="Calc Units (2) 26" xfId="16643" xr:uid="{00000000-0005-0000-0000-0000C2820000}"/>
    <cellStyle name="Calc Units (2) 27" xfId="16739" xr:uid="{00000000-0005-0000-0000-0000C3820000}"/>
    <cellStyle name="Calc Units (2) 28" xfId="16835" xr:uid="{00000000-0005-0000-0000-0000C4820000}"/>
    <cellStyle name="Calc Units (2) 29" xfId="16931" xr:uid="{00000000-0005-0000-0000-0000C5820000}"/>
    <cellStyle name="Calc Units (2) 3" xfId="8099" xr:uid="{00000000-0005-0000-0000-0000C6820000}"/>
    <cellStyle name="Calc Units (2) 3 2" xfId="9990" xr:uid="{00000000-0005-0000-0000-0000C7820000}"/>
    <cellStyle name="Calc Units (2) 3 3" xfId="13881" xr:uid="{00000000-0005-0000-0000-0000C8820000}"/>
    <cellStyle name="Calc Units (2) 30" xfId="17027" xr:uid="{00000000-0005-0000-0000-0000C9820000}"/>
    <cellStyle name="Calc Units (2) 31" xfId="17123" xr:uid="{00000000-0005-0000-0000-0000CA820000}"/>
    <cellStyle name="Calc Units (2) 32" xfId="17219" xr:uid="{00000000-0005-0000-0000-0000CB820000}"/>
    <cellStyle name="Calc Units (2) 33" xfId="17315" xr:uid="{00000000-0005-0000-0000-0000CC820000}"/>
    <cellStyle name="Calc Units (2) 34" xfId="17410" xr:uid="{00000000-0005-0000-0000-0000CD820000}"/>
    <cellStyle name="Calc Units (2) 35" xfId="17504" xr:uid="{00000000-0005-0000-0000-0000CE820000}"/>
    <cellStyle name="Calc Units (2) 36" xfId="17599" xr:uid="{00000000-0005-0000-0000-0000CF820000}"/>
    <cellStyle name="Calc Units (2) 37" xfId="17696" xr:uid="{00000000-0005-0000-0000-0000D0820000}"/>
    <cellStyle name="Calc Units (2) 38" xfId="17796" xr:uid="{00000000-0005-0000-0000-0000D1820000}"/>
    <cellStyle name="Calc Units (2) 39" xfId="17892" xr:uid="{00000000-0005-0000-0000-0000D2820000}"/>
    <cellStyle name="Calc Units (2) 4" xfId="8195" xr:uid="{00000000-0005-0000-0000-0000D3820000}"/>
    <cellStyle name="Calc Units (2) 4 2" xfId="9991" xr:uid="{00000000-0005-0000-0000-0000D4820000}"/>
    <cellStyle name="Calc Units (2) 4 3" xfId="13882" xr:uid="{00000000-0005-0000-0000-0000D5820000}"/>
    <cellStyle name="Calc Units (2) 40" xfId="17988" xr:uid="{00000000-0005-0000-0000-0000D6820000}"/>
    <cellStyle name="Calc Units (2) 41" xfId="18084" xr:uid="{00000000-0005-0000-0000-0000D7820000}"/>
    <cellStyle name="Calc Units (2) 42" xfId="18180" xr:uid="{00000000-0005-0000-0000-0000D8820000}"/>
    <cellStyle name="Calc Units (2) 43" xfId="18276" xr:uid="{00000000-0005-0000-0000-0000D9820000}"/>
    <cellStyle name="Calc Units (2) 44" xfId="18370" xr:uid="{00000000-0005-0000-0000-0000DA820000}"/>
    <cellStyle name="Calc Units (2) 45" xfId="18463" xr:uid="{00000000-0005-0000-0000-0000DB820000}"/>
    <cellStyle name="Calc Units (2) 46" xfId="18564" xr:uid="{00000000-0005-0000-0000-0000DC820000}"/>
    <cellStyle name="Calc Units (2) 47" xfId="18660" xr:uid="{00000000-0005-0000-0000-0000DD820000}"/>
    <cellStyle name="Calc Units (2) 48" xfId="18756" xr:uid="{00000000-0005-0000-0000-0000DE820000}"/>
    <cellStyle name="Calc Units (2) 49" xfId="18850" xr:uid="{00000000-0005-0000-0000-0000DF820000}"/>
    <cellStyle name="Calc Units (2) 5" xfId="8297" xr:uid="{00000000-0005-0000-0000-0000E0820000}"/>
    <cellStyle name="Calc Units (2) 5 2" xfId="9992" xr:uid="{00000000-0005-0000-0000-0000E1820000}"/>
    <cellStyle name="Calc Units (2) 5 3" xfId="13883" xr:uid="{00000000-0005-0000-0000-0000E2820000}"/>
    <cellStyle name="Calc Units (2) 50" xfId="18943" xr:uid="{00000000-0005-0000-0000-0000E3820000}"/>
    <cellStyle name="Calc Units (2) 51" xfId="43012" xr:uid="{00000000-0005-0000-0000-0000E4820000}"/>
    <cellStyle name="Calc Units (2) 52" xfId="42991" xr:uid="{00000000-0005-0000-0000-0000E5820000}"/>
    <cellStyle name="Calc Units (2) 53" xfId="43029" xr:uid="{00000000-0005-0000-0000-0000E6820000}"/>
    <cellStyle name="Calc Units (2) 6" xfId="8396" xr:uid="{00000000-0005-0000-0000-0000E7820000}"/>
    <cellStyle name="Calc Units (2) 6 2" xfId="9993" xr:uid="{00000000-0005-0000-0000-0000E8820000}"/>
    <cellStyle name="Calc Units (2) 6 3" xfId="13884" xr:uid="{00000000-0005-0000-0000-0000E9820000}"/>
    <cellStyle name="Calc Units (2) 7" xfId="8496" xr:uid="{00000000-0005-0000-0000-0000EA820000}"/>
    <cellStyle name="Calc Units (2) 7 2" xfId="9994" xr:uid="{00000000-0005-0000-0000-0000EB820000}"/>
    <cellStyle name="Calc Units (2) 7 3" xfId="13885" xr:uid="{00000000-0005-0000-0000-0000EC820000}"/>
    <cellStyle name="Calc Units (2) 8" xfId="8595" xr:uid="{00000000-0005-0000-0000-0000ED820000}"/>
    <cellStyle name="Calc Units (2) 8 2" xfId="9995" xr:uid="{00000000-0005-0000-0000-0000EE820000}"/>
    <cellStyle name="Calc Units (2) 8 3" xfId="13886" xr:uid="{00000000-0005-0000-0000-0000EF820000}"/>
    <cellStyle name="Calc Units (2) 9" xfId="8696" xr:uid="{00000000-0005-0000-0000-0000F0820000}"/>
    <cellStyle name="Calc Units (2) 9 2" xfId="9996" xr:uid="{00000000-0005-0000-0000-0000F1820000}"/>
    <cellStyle name="Calc Units (2) 9 3" xfId="13887" xr:uid="{00000000-0005-0000-0000-0000F2820000}"/>
    <cellStyle name="Calculation 10" xfId="8796" xr:uid="{00000000-0005-0000-0000-0000F3820000}"/>
    <cellStyle name="Calculation 10 2" xfId="9997" xr:uid="{00000000-0005-0000-0000-0000F4820000}"/>
    <cellStyle name="Calculation 10 3" xfId="13889" xr:uid="{00000000-0005-0000-0000-0000F5820000}"/>
    <cellStyle name="Calculation 11" xfId="8896" xr:uid="{00000000-0005-0000-0000-0000F6820000}"/>
    <cellStyle name="Calculation 11 2" xfId="9998" xr:uid="{00000000-0005-0000-0000-0000F7820000}"/>
    <cellStyle name="Calculation 11 3" xfId="13890" xr:uid="{00000000-0005-0000-0000-0000F8820000}"/>
    <cellStyle name="Calculation 12" xfId="8997" xr:uid="{00000000-0005-0000-0000-0000F9820000}"/>
    <cellStyle name="Calculation 12 2" xfId="9999" xr:uid="{00000000-0005-0000-0000-0000FA820000}"/>
    <cellStyle name="Calculation 12 3" xfId="13891" xr:uid="{00000000-0005-0000-0000-0000FB820000}"/>
    <cellStyle name="Calculation 13" xfId="9093" xr:uid="{00000000-0005-0000-0000-0000FC820000}"/>
    <cellStyle name="Calculation 13 2" xfId="10000" xr:uid="{00000000-0005-0000-0000-0000FD820000}"/>
    <cellStyle name="Calculation 13 3" xfId="13892" xr:uid="{00000000-0005-0000-0000-0000FE820000}"/>
    <cellStyle name="Calculation 14" xfId="9189" xr:uid="{00000000-0005-0000-0000-0000FF820000}"/>
    <cellStyle name="Calculation 14 2" xfId="10001" xr:uid="{00000000-0005-0000-0000-000000830000}"/>
    <cellStyle name="Calculation 14 3" xfId="13893" xr:uid="{00000000-0005-0000-0000-000001830000}"/>
    <cellStyle name="Calculation 15" xfId="9284" xr:uid="{00000000-0005-0000-0000-000002830000}"/>
    <cellStyle name="Calculation 15 2" xfId="10002" xr:uid="{00000000-0005-0000-0000-000003830000}"/>
    <cellStyle name="Calculation 15 3" xfId="13894" xr:uid="{00000000-0005-0000-0000-000004830000}"/>
    <cellStyle name="Calculation 16" xfId="9377" xr:uid="{00000000-0005-0000-0000-000005830000}"/>
    <cellStyle name="Calculation 16 2" xfId="10003" xr:uid="{00000000-0005-0000-0000-000006830000}"/>
    <cellStyle name="Calculation 16 3" xfId="13895" xr:uid="{00000000-0005-0000-0000-000007830000}"/>
    <cellStyle name="Calculation 17" xfId="13888" xr:uid="{00000000-0005-0000-0000-000008830000}"/>
    <cellStyle name="Calculation 18" xfId="15874" xr:uid="{00000000-0005-0000-0000-000009830000}"/>
    <cellStyle name="Calculation 19" xfId="15968" xr:uid="{00000000-0005-0000-0000-00000A830000}"/>
    <cellStyle name="Calculation 2" xfId="8001" xr:uid="{00000000-0005-0000-0000-00000B830000}"/>
    <cellStyle name="Calculation 2 2" xfId="10004" xr:uid="{00000000-0005-0000-0000-00000C830000}"/>
    <cellStyle name="Calculation 2 3" xfId="13896" xr:uid="{00000000-0005-0000-0000-00000D830000}"/>
    <cellStyle name="Calculation 20" xfId="16068" xr:uid="{00000000-0005-0000-0000-00000E830000}"/>
    <cellStyle name="Calculation 21" xfId="16164" xr:uid="{00000000-0005-0000-0000-00000F830000}"/>
    <cellStyle name="Calculation 22" xfId="16260" xr:uid="{00000000-0005-0000-0000-000010830000}"/>
    <cellStyle name="Calculation 23" xfId="16356" xr:uid="{00000000-0005-0000-0000-000011830000}"/>
    <cellStyle name="Calculation 24" xfId="16452" xr:uid="{00000000-0005-0000-0000-000012830000}"/>
    <cellStyle name="Calculation 25" xfId="16548" xr:uid="{00000000-0005-0000-0000-000013830000}"/>
    <cellStyle name="Calculation 26" xfId="16644" xr:uid="{00000000-0005-0000-0000-000014830000}"/>
    <cellStyle name="Calculation 27" xfId="16740" xr:uid="{00000000-0005-0000-0000-000015830000}"/>
    <cellStyle name="Calculation 28" xfId="16836" xr:uid="{00000000-0005-0000-0000-000016830000}"/>
    <cellStyle name="Calculation 29" xfId="16932" xr:uid="{00000000-0005-0000-0000-000017830000}"/>
    <cellStyle name="Calculation 3" xfId="8100" xr:uid="{00000000-0005-0000-0000-000018830000}"/>
    <cellStyle name="Calculation 3 2" xfId="10005" xr:uid="{00000000-0005-0000-0000-000019830000}"/>
    <cellStyle name="Calculation 3 3" xfId="13897" xr:uid="{00000000-0005-0000-0000-00001A830000}"/>
    <cellStyle name="Calculation 30" xfId="17028" xr:uid="{00000000-0005-0000-0000-00001B830000}"/>
    <cellStyle name="Calculation 31" xfId="17124" xr:uid="{00000000-0005-0000-0000-00001C830000}"/>
    <cellStyle name="Calculation 32" xfId="17220" xr:uid="{00000000-0005-0000-0000-00001D830000}"/>
    <cellStyle name="Calculation 33" xfId="17316" xr:uid="{00000000-0005-0000-0000-00001E830000}"/>
    <cellStyle name="Calculation 34" xfId="17411" xr:uid="{00000000-0005-0000-0000-00001F830000}"/>
    <cellStyle name="Calculation 35" xfId="17505" xr:uid="{00000000-0005-0000-0000-000020830000}"/>
    <cellStyle name="Calculation 36" xfId="17600" xr:uid="{00000000-0005-0000-0000-000021830000}"/>
    <cellStyle name="Calculation 37" xfId="17697" xr:uid="{00000000-0005-0000-0000-000022830000}"/>
    <cellStyle name="Calculation 38" xfId="17797" xr:uid="{00000000-0005-0000-0000-000023830000}"/>
    <cellStyle name="Calculation 39" xfId="17893" xr:uid="{00000000-0005-0000-0000-000024830000}"/>
    <cellStyle name="Calculation 4" xfId="8196" xr:uid="{00000000-0005-0000-0000-000025830000}"/>
    <cellStyle name="Calculation 4 2" xfId="10006" xr:uid="{00000000-0005-0000-0000-000026830000}"/>
    <cellStyle name="Calculation 4 3" xfId="13898" xr:uid="{00000000-0005-0000-0000-000027830000}"/>
    <cellStyle name="Calculation 40" xfId="17989" xr:uid="{00000000-0005-0000-0000-000028830000}"/>
    <cellStyle name="Calculation 41" xfId="18085" xr:uid="{00000000-0005-0000-0000-000029830000}"/>
    <cellStyle name="Calculation 42" xfId="18181" xr:uid="{00000000-0005-0000-0000-00002A830000}"/>
    <cellStyle name="Calculation 43" xfId="18277" xr:uid="{00000000-0005-0000-0000-00002B830000}"/>
    <cellStyle name="Calculation 44" xfId="18371" xr:uid="{00000000-0005-0000-0000-00002C830000}"/>
    <cellStyle name="Calculation 45" xfId="18464" xr:uid="{00000000-0005-0000-0000-00002D830000}"/>
    <cellStyle name="Calculation 46" xfId="18565" xr:uid="{00000000-0005-0000-0000-00002E830000}"/>
    <cellStyle name="Calculation 47" xfId="18661" xr:uid="{00000000-0005-0000-0000-00002F830000}"/>
    <cellStyle name="Calculation 48" xfId="18757" xr:uid="{00000000-0005-0000-0000-000030830000}"/>
    <cellStyle name="Calculation 49" xfId="18851" xr:uid="{00000000-0005-0000-0000-000031830000}"/>
    <cellStyle name="Calculation 5" xfId="8298" xr:uid="{00000000-0005-0000-0000-000032830000}"/>
    <cellStyle name="Calculation 5 2" xfId="10007" xr:uid="{00000000-0005-0000-0000-000033830000}"/>
    <cellStyle name="Calculation 5 3" xfId="13899" xr:uid="{00000000-0005-0000-0000-000034830000}"/>
    <cellStyle name="Calculation 50" xfId="18944" xr:uid="{00000000-0005-0000-0000-000035830000}"/>
    <cellStyle name="Calculation 51" xfId="3136" xr:uid="{00000000-0005-0000-0000-000036830000}"/>
    <cellStyle name="Calculation 6" xfId="8397" xr:uid="{00000000-0005-0000-0000-000037830000}"/>
    <cellStyle name="Calculation 6 2" xfId="10008" xr:uid="{00000000-0005-0000-0000-000038830000}"/>
    <cellStyle name="Calculation 6 3" xfId="13900" xr:uid="{00000000-0005-0000-0000-000039830000}"/>
    <cellStyle name="Calculation 7" xfId="8497" xr:uid="{00000000-0005-0000-0000-00003A830000}"/>
    <cellStyle name="Calculation 7 2" xfId="10009" xr:uid="{00000000-0005-0000-0000-00003B830000}"/>
    <cellStyle name="Calculation 7 3" xfId="13901" xr:uid="{00000000-0005-0000-0000-00003C830000}"/>
    <cellStyle name="Calculation 8" xfId="8596" xr:uid="{00000000-0005-0000-0000-00003D830000}"/>
    <cellStyle name="Calculation 8 2" xfId="10010" xr:uid="{00000000-0005-0000-0000-00003E830000}"/>
    <cellStyle name="Calculation 8 3" xfId="13902" xr:uid="{00000000-0005-0000-0000-00003F830000}"/>
    <cellStyle name="Calculation 9" xfId="8697" xr:uid="{00000000-0005-0000-0000-000040830000}"/>
    <cellStyle name="Calculation 9 2" xfId="10011" xr:uid="{00000000-0005-0000-0000-000041830000}"/>
    <cellStyle name="Calculation 9 3" xfId="13903" xr:uid="{00000000-0005-0000-0000-000042830000}"/>
    <cellStyle name="Check Cell 10" xfId="8797" xr:uid="{00000000-0005-0000-0000-000043830000}"/>
    <cellStyle name="Check Cell 10 2" xfId="10012" xr:uid="{00000000-0005-0000-0000-000044830000}"/>
    <cellStyle name="Check Cell 10 3" xfId="13905" xr:uid="{00000000-0005-0000-0000-000045830000}"/>
    <cellStyle name="Check Cell 11" xfId="8897" xr:uid="{00000000-0005-0000-0000-000046830000}"/>
    <cellStyle name="Check Cell 11 2" xfId="10013" xr:uid="{00000000-0005-0000-0000-000047830000}"/>
    <cellStyle name="Check Cell 11 3" xfId="13906" xr:uid="{00000000-0005-0000-0000-000048830000}"/>
    <cellStyle name="Check Cell 12" xfId="8998" xr:uid="{00000000-0005-0000-0000-000049830000}"/>
    <cellStyle name="Check Cell 12 2" xfId="10014" xr:uid="{00000000-0005-0000-0000-00004A830000}"/>
    <cellStyle name="Check Cell 12 3" xfId="13907" xr:uid="{00000000-0005-0000-0000-00004B830000}"/>
    <cellStyle name="Check Cell 13" xfId="9094" xr:uid="{00000000-0005-0000-0000-00004C830000}"/>
    <cellStyle name="Check Cell 13 2" xfId="10015" xr:uid="{00000000-0005-0000-0000-00004D830000}"/>
    <cellStyle name="Check Cell 13 3" xfId="13908" xr:uid="{00000000-0005-0000-0000-00004E830000}"/>
    <cellStyle name="Check Cell 14" xfId="9190" xr:uid="{00000000-0005-0000-0000-00004F830000}"/>
    <cellStyle name="Check Cell 14 2" xfId="10016" xr:uid="{00000000-0005-0000-0000-000050830000}"/>
    <cellStyle name="Check Cell 14 3" xfId="13909" xr:uid="{00000000-0005-0000-0000-000051830000}"/>
    <cellStyle name="Check Cell 15" xfId="9285" xr:uid="{00000000-0005-0000-0000-000052830000}"/>
    <cellStyle name="Check Cell 15 2" xfId="10017" xr:uid="{00000000-0005-0000-0000-000053830000}"/>
    <cellStyle name="Check Cell 15 3" xfId="13910" xr:uid="{00000000-0005-0000-0000-000054830000}"/>
    <cellStyle name="Check Cell 16" xfId="9378" xr:uid="{00000000-0005-0000-0000-000055830000}"/>
    <cellStyle name="Check Cell 16 2" xfId="10018" xr:uid="{00000000-0005-0000-0000-000056830000}"/>
    <cellStyle name="Check Cell 16 3" xfId="13911" xr:uid="{00000000-0005-0000-0000-000057830000}"/>
    <cellStyle name="Check Cell 17" xfId="13904" xr:uid="{00000000-0005-0000-0000-000058830000}"/>
    <cellStyle name="Check Cell 18" xfId="15875" xr:uid="{00000000-0005-0000-0000-000059830000}"/>
    <cellStyle name="Check Cell 19" xfId="15969" xr:uid="{00000000-0005-0000-0000-00005A830000}"/>
    <cellStyle name="Check Cell 2" xfId="8002" xr:uid="{00000000-0005-0000-0000-00005B830000}"/>
    <cellStyle name="Check Cell 2 2" xfId="10019" xr:uid="{00000000-0005-0000-0000-00005C830000}"/>
    <cellStyle name="Check Cell 2 3" xfId="13912" xr:uid="{00000000-0005-0000-0000-00005D830000}"/>
    <cellStyle name="Check Cell 20" xfId="16069" xr:uid="{00000000-0005-0000-0000-00005E830000}"/>
    <cellStyle name="Check Cell 21" xfId="16165" xr:uid="{00000000-0005-0000-0000-00005F830000}"/>
    <cellStyle name="Check Cell 22" xfId="16261" xr:uid="{00000000-0005-0000-0000-000060830000}"/>
    <cellStyle name="Check Cell 23" xfId="16357" xr:uid="{00000000-0005-0000-0000-000061830000}"/>
    <cellStyle name="Check Cell 24" xfId="16453" xr:uid="{00000000-0005-0000-0000-000062830000}"/>
    <cellStyle name="Check Cell 25" xfId="16549" xr:uid="{00000000-0005-0000-0000-000063830000}"/>
    <cellStyle name="Check Cell 26" xfId="16645" xr:uid="{00000000-0005-0000-0000-000064830000}"/>
    <cellStyle name="Check Cell 27" xfId="16741" xr:uid="{00000000-0005-0000-0000-000065830000}"/>
    <cellStyle name="Check Cell 28" xfId="16837" xr:uid="{00000000-0005-0000-0000-000066830000}"/>
    <cellStyle name="Check Cell 29" xfId="16933" xr:uid="{00000000-0005-0000-0000-000067830000}"/>
    <cellStyle name="Check Cell 3" xfId="8101" xr:uid="{00000000-0005-0000-0000-000068830000}"/>
    <cellStyle name="Check Cell 3 2" xfId="10020" xr:uid="{00000000-0005-0000-0000-000069830000}"/>
    <cellStyle name="Check Cell 3 3" xfId="13913" xr:uid="{00000000-0005-0000-0000-00006A830000}"/>
    <cellStyle name="Check Cell 30" xfId="17029" xr:uid="{00000000-0005-0000-0000-00006B830000}"/>
    <cellStyle name="Check Cell 31" xfId="17125" xr:uid="{00000000-0005-0000-0000-00006C830000}"/>
    <cellStyle name="Check Cell 32" xfId="17221" xr:uid="{00000000-0005-0000-0000-00006D830000}"/>
    <cellStyle name="Check Cell 33" xfId="17317" xr:uid="{00000000-0005-0000-0000-00006E830000}"/>
    <cellStyle name="Check Cell 34" xfId="17412" xr:uid="{00000000-0005-0000-0000-00006F830000}"/>
    <cellStyle name="Check Cell 35" xfId="17506" xr:uid="{00000000-0005-0000-0000-000070830000}"/>
    <cellStyle name="Check Cell 36" xfId="17601" xr:uid="{00000000-0005-0000-0000-000071830000}"/>
    <cellStyle name="Check Cell 37" xfId="17698" xr:uid="{00000000-0005-0000-0000-000072830000}"/>
    <cellStyle name="Check Cell 38" xfId="17798" xr:uid="{00000000-0005-0000-0000-000073830000}"/>
    <cellStyle name="Check Cell 39" xfId="17894" xr:uid="{00000000-0005-0000-0000-000074830000}"/>
    <cellStyle name="Check Cell 4" xfId="8197" xr:uid="{00000000-0005-0000-0000-000075830000}"/>
    <cellStyle name="Check Cell 4 2" xfId="10021" xr:uid="{00000000-0005-0000-0000-000076830000}"/>
    <cellStyle name="Check Cell 4 3" xfId="13914" xr:uid="{00000000-0005-0000-0000-000077830000}"/>
    <cellStyle name="Check Cell 40" xfId="17990" xr:uid="{00000000-0005-0000-0000-000078830000}"/>
    <cellStyle name="Check Cell 41" xfId="18086" xr:uid="{00000000-0005-0000-0000-000079830000}"/>
    <cellStyle name="Check Cell 42" xfId="18182" xr:uid="{00000000-0005-0000-0000-00007A830000}"/>
    <cellStyle name="Check Cell 43" xfId="18278" xr:uid="{00000000-0005-0000-0000-00007B830000}"/>
    <cellStyle name="Check Cell 44" xfId="18372" xr:uid="{00000000-0005-0000-0000-00007C830000}"/>
    <cellStyle name="Check Cell 45" xfId="18465" xr:uid="{00000000-0005-0000-0000-00007D830000}"/>
    <cellStyle name="Check Cell 46" xfId="18566" xr:uid="{00000000-0005-0000-0000-00007E830000}"/>
    <cellStyle name="Check Cell 47" xfId="18662" xr:uid="{00000000-0005-0000-0000-00007F830000}"/>
    <cellStyle name="Check Cell 48" xfId="18758" xr:uid="{00000000-0005-0000-0000-000080830000}"/>
    <cellStyle name="Check Cell 49" xfId="18852" xr:uid="{00000000-0005-0000-0000-000081830000}"/>
    <cellStyle name="Check Cell 5" xfId="8299" xr:uid="{00000000-0005-0000-0000-000082830000}"/>
    <cellStyle name="Check Cell 5 2" xfId="10022" xr:uid="{00000000-0005-0000-0000-000083830000}"/>
    <cellStyle name="Check Cell 5 3" xfId="13915" xr:uid="{00000000-0005-0000-0000-000084830000}"/>
    <cellStyle name="Check Cell 50" xfId="18945" xr:uid="{00000000-0005-0000-0000-000085830000}"/>
    <cellStyle name="Check Cell 51" xfId="3137" xr:uid="{00000000-0005-0000-0000-000086830000}"/>
    <cellStyle name="Check Cell 6" xfId="8398" xr:uid="{00000000-0005-0000-0000-000087830000}"/>
    <cellStyle name="Check Cell 6 2" xfId="10023" xr:uid="{00000000-0005-0000-0000-000088830000}"/>
    <cellStyle name="Check Cell 6 3" xfId="13916" xr:uid="{00000000-0005-0000-0000-000089830000}"/>
    <cellStyle name="Check Cell 7" xfId="8498" xr:uid="{00000000-0005-0000-0000-00008A830000}"/>
    <cellStyle name="Check Cell 7 2" xfId="10024" xr:uid="{00000000-0005-0000-0000-00008B830000}"/>
    <cellStyle name="Check Cell 7 3" xfId="13917" xr:uid="{00000000-0005-0000-0000-00008C830000}"/>
    <cellStyle name="Check Cell 8" xfId="8597" xr:uid="{00000000-0005-0000-0000-00008D830000}"/>
    <cellStyle name="Check Cell 8 2" xfId="10025" xr:uid="{00000000-0005-0000-0000-00008E830000}"/>
    <cellStyle name="Check Cell 8 3" xfId="13918" xr:uid="{00000000-0005-0000-0000-00008F830000}"/>
    <cellStyle name="Check Cell 9" xfId="8698" xr:uid="{00000000-0005-0000-0000-000090830000}"/>
    <cellStyle name="Check Cell 9 2" xfId="10026" xr:uid="{00000000-0005-0000-0000-000091830000}"/>
    <cellStyle name="Check Cell 9 3" xfId="13919" xr:uid="{00000000-0005-0000-0000-000092830000}"/>
    <cellStyle name="cmomacro.xlm" xfId="4390" xr:uid="{00000000-0005-0000-0000-000093830000}"/>
    <cellStyle name="cmomacro.xlm 10" xfId="8798" xr:uid="{00000000-0005-0000-0000-000094830000}"/>
    <cellStyle name="cmomacro.xlm 10 2" xfId="10027" xr:uid="{00000000-0005-0000-0000-000095830000}"/>
    <cellStyle name="cmomacro.xlm 10 3" xfId="13921" xr:uid="{00000000-0005-0000-0000-000096830000}"/>
    <cellStyle name="cmomacro.xlm 11" xfId="8898" xr:uid="{00000000-0005-0000-0000-000097830000}"/>
    <cellStyle name="cmomacro.xlm 11 2" xfId="10028" xr:uid="{00000000-0005-0000-0000-000098830000}"/>
    <cellStyle name="cmomacro.xlm 11 3" xfId="13922" xr:uid="{00000000-0005-0000-0000-000099830000}"/>
    <cellStyle name="cmomacro.xlm 12" xfId="8999" xr:uid="{00000000-0005-0000-0000-00009A830000}"/>
    <cellStyle name="cmomacro.xlm 12 2" xfId="10029" xr:uid="{00000000-0005-0000-0000-00009B830000}"/>
    <cellStyle name="cmomacro.xlm 12 3" xfId="13923" xr:uid="{00000000-0005-0000-0000-00009C830000}"/>
    <cellStyle name="cmomacro.xlm 13" xfId="9095" xr:uid="{00000000-0005-0000-0000-00009D830000}"/>
    <cellStyle name="cmomacro.xlm 13 2" xfId="10030" xr:uid="{00000000-0005-0000-0000-00009E830000}"/>
    <cellStyle name="cmomacro.xlm 13 3" xfId="13924" xr:uid="{00000000-0005-0000-0000-00009F830000}"/>
    <cellStyle name="cmomacro.xlm 14" xfId="9191" xr:uid="{00000000-0005-0000-0000-0000A0830000}"/>
    <cellStyle name="cmomacro.xlm 14 2" xfId="10031" xr:uid="{00000000-0005-0000-0000-0000A1830000}"/>
    <cellStyle name="cmomacro.xlm 14 3" xfId="13925" xr:uid="{00000000-0005-0000-0000-0000A2830000}"/>
    <cellStyle name="cmomacro.xlm 15" xfId="9286" xr:uid="{00000000-0005-0000-0000-0000A3830000}"/>
    <cellStyle name="cmomacro.xlm 15 2" xfId="10032" xr:uid="{00000000-0005-0000-0000-0000A4830000}"/>
    <cellStyle name="cmomacro.xlm 15 3" xfId="13926" xr:uid="{00000000-0005-0000-0000-0000A5830000}"/>
    <cellStyle name="cmomacro.xlm 16" xfId="9379" xr:uid="{00000000-0005-0000-0000-0000A6830000}"/>
    <cellStyle name="cmomacro.xlm 16 2" xfId="10033" xr:uid="{00000000-0005-0000-0000-0000A7830000}"/>
    <cellStyle name="cmomacro.xlm 16 3" xfId="13927" xr:uid="{00000000-0005-0000-0000-0000A8830000}"/>
    <cellStyle name="cmomacro.xlm 17" xfId="13920" xr:uid="{00000000-0005-0000-0000-0000A9830000}"/>
    <cellStyle name="cmomacro.xlm 18" xfId="15876" xr:uid="{00000000-0005-0000-0000-0000AA830000}"/>
    <cellStyle name="cmomacro.xlm 19" xfId="15970" xr:uid="{00000000-0005-0000-0000-0000AB830000}"/>
    <cellStyle name="cmomacro.xlm 2" xfId="8003" xr:uid="{00000000-0005-0000-0000-0000AC830000}"/>
    <cellStyle name="cmomacro.xlm 2 2" xfId="10034" xr:uid="{00000000-0005-0000-0000-0000AD830000}"/>
    <cellStyle name="cmomacro.xlm 2 3" xfId="13928" xr:uid="{00000000-0005-0000-0000-0000AE830000}"/>
    <cellStyle name="cmomacro.xlm 20" xfId="16070" xr:uid="{00000000-0005-0000-0000-0000AF830000}"/>
    <cellStyle name="cmomacro.xlm 21" xfId="16166" xr:uid="{00000000-0005-0000-0000-0000B0830000}"/>
    <cellStyle name="cmomacro.xlm 22" xfId="16262" xr:uid="{00000000-0005-0000-0000-0000B1830000}"/>
    <cellStyle name="cmomacro.xlm 23" xfId="16358" xr:uid="{00000000-0005-0000-0000-0000B2830000}"/>
    <cellStyle name="cmomacro.xlm 24" xfId="16454" xr:uid="{00000000-0005-0000-0000-0000B3830000}"/>
    <cellStyle name="cmomacro.xlm 25" xfId="16550" xr:uid="{00000000-0005-0000-0000-0000B4830000}"/>
    <cellStyle name="cmomacro.xlm 26" xfId="16646" xr:uid="{00000000-0005-0000-0000-0000B5830000}"/>
    <cellStyle name="cmomacro.xlm 27" xfId="16742" xr:uid="{00000000-0005-0000-0000-0000B6830000}"/>
    <cellStyle name="cmomacro.xlm 28" xfId="16838" xr:uid="{00000000-0005-0000-0000-0000B7830000}"/>
    <cellStyle name="cmomacro.xlm 29" xfId="16934" xr:uid="{00000000-0005-0000-0000-0000B8830000}"/>
    <cellStyle name="cmomacro.xlm 3" xfId="8102" xr:uid="{00000000-0005-0000-0000-0000B9830000}"/>
    <cellStyle name="cmomacro.xlm 3 2" xfId="10035" xr:uid="{00000000-0005-0000-0000-0000BA830000}"/>
    <cellStyle name="cmomacro.xlm 3 3" xfId="13929" xr:uid="{00000000-0005-0000-0000-0000BB830000}"/>
    <cellStyle name="cmomacro.xlm 30" xfId="17030" xr:uid="{00000000-0005-0000-0000-0000BC830000}"/>
    <cellStyle name="cmomacro.xlm 31" xfId="17126" xr:uid="{00000000-0005-0000-0000-0000BD830000}"/>
    <cellStyle name="cmomacro.xlm 32" xfId="17222" xr:uid="{00000000-0005-0000-0000-0000BE830000}"/>
    <cellStyle name="cmomacro.xlm 33" xfId="17318" xr:uid="{00000000-0005-0000-0000-0000BF830000}"/>
    <cellStyle name="cmomacro.xlm 34" xfId="17413" xr:uid="{00000000-0005-0000-0000-0000C0830000}"/>
    <cellStyle name="cmomacro.xlm 35" xfId="17507" xr:uid="{00000000-0005-0000-0000-0000C1830000}"/>
    <cellStyle name="cmomacro.xlm 36" xfId="17602" xr:uid="{00000000-0005-0000-0000-0000C2830000}"/>
    <cellStyle name="cmomacro.xlm 37" xfId="17699" xr:uid="{00000000-0005-0000-0000-0000C3830000}"/>
    <cellStyle name="cmomacro.xlm 38" xfId="17799" xr:uid="{00000000-0005-0000-0000-0000C4830000}"/>
    <cellStyle name="cmomacro.xlm 39" xfId="17895" xr:uid="{00000000-0005-0000-0000-0000C5830000}"/>
    <cellStyle name="cmomacro.xlm 4" xfId="8198" xr:uid="{00000000-0005-0000-0000-0000C6830000}"/>
    <cellStyle name="cmomacro.xlm 4 2" xfId="10036" xr:uid="{00000000-0005-0000-0000-0000C7830000}"/>
    <cellStyle name="cmomacro.xlm 4 3" xfId="13930" xr:uid="{00000000-0005-0000-0000-0000C8830000}"/>
    <cellStyle name="cmomacro.xlm 40" xfId="17991" xr:uid="{00000000-0005-0000-0000-0000C9830000}"/>
    <cellStyle name="cmomacro.xlm 41" xfId="18087" xr:uid="{00000000-0005-0000-0000-0000CA830000}"/>
    <cellStyle name="cmomacro.xlm 42" xfId="18183" xr:uid="{00000000-0005-0000-0000-0000CB830000}"/>
    <cellStyle name="cmomacro.xlm 43" xfId="18279" xr:uid="{00000000-0005-0000-0000-0000CC830000}"/>
    <cellStyle name="cmomacro.xlm 44" xfId="18373" xr:uid="{00000000-0005-0000-0000-0000CD830000}"/>
    <cellStyle name="cmomacro.xlm 45" xfId="18466" xr:uid="{00000000-0005-0000-0000-0000CE830000}"/>
    <cellStyle name="cmomacro.xlm 46" xfId="18567" xr:uid="{00000000-0005-0000-0000-0000CF830000}"/>
    <cellStyle name="cmomacro.xlm 47" xfId="18663" xr:uid="{00000000-0005-0000-0000-0000D0830000}"/>
    <cellStyle name="cmomacro.xlm 48" xfId="18759" xr:uid="{00000000-0005-0000-0000-0000D1830000}"/>
    <cellStyle name="cmomacro.xlm 49" xfId="18853" xr:uid="{00000000-0005-0000-0000-0000D2830000}"/>
    <cellStyle name="cmomacro.xlm 5" xfId="8300" xr:uid="{00000000-0005-0000-0000-0000D3830000}"/>
    <cellStyle name="cmomacro.xlm 5 2" xfId="10037" xr:uid="{00000000-0005-0000-0000-0000D4830000}"/>
    <cellStyle name="cmomacro.xlm 5 3" xfId="13931" xr:uid="{00000000-0005-0000-0000-0000D5830000}"/>
    <cellStyle name="cmomacro.xlm 50" xfId="18946" xr:uid="{00000000-0005-0000-0000-0000D6830000}"/>
    <cellStyle name="cmomacro.xlm 51" xfId="43014" xr:uid="{00000000-0005-0000-0000-0000D7830000}"/>
    <cellStyle name="cmomacro.xlm 52" xfId="42990" xr:uid="{00000000-0005-0000-0000-0000D8830000}"/>
    <cellStyle name="cmomacro.xlm 53" xfId="43030" xr:uid="{00000000-0005-0000-0000-0000D9830000}"/>
    <cellStyle name="cmomacro.xlm 6" xfId="8399" xr:uid="{00000000-0005-0000-0000-0000DA830000}"/>
    <cellStyle name="cmomacro.xlm 6 2" xfId="10038" xr:uid="{00000000-0005-0000-0000-0000DB830000}"/>
    <cellStyle name="cmomacro.xlm 6 3" xfId="13932" xr:uid="{00000000-0005-0000-0000-0000DC830000}"/>
    <cellStyle name="cmomacro.xlm 7" xfId="8499" xr:uid="{00000000-0005-0000-0000-0000DD830000}"/>
    <cellStyle name="cmomacro.xlm 7 2" xfId="10039" xr:uid="{00000000-0005-0000-0000-0000DE830000}"/>
    <cellStyle name="cmomacro.xlm 7 3" xfId="13933" xr:uid="{00000000-0005-0000-0000-0000DF830000}"/>
    <cellStyle name="cmomacro.xlm 8" xfId="8598" xr:uid="{00000000-0005-0000-0000-0000E0830000}"/>
    <cellStyle name="cmomacro.xlm 8 2" xfId="10040" xr:uid="{00000000-0005-0000-0000-0000E1830000}"/>
    <cellStyle name="cmomacro.xlm 8 3" xfId="13934" xr:uid="{00000000-0005-0000-0000-0000E2830000}"/>
    <cellStyle name="cmomacro.xlm 9" xfId="8699" xr:uid="{00000000-0005-0000-0000-0000E3830000}"/>
    <cellStyle name="cmomacro.xlm 9 2" xfId="10041" xr:uid="{00000000-0005-0000-0000-0000E4830000}"/>
    <cellStyle name="cmomacro.xlm 9 3" xfId="13935" xr:uid="{00000000-0005-0000-0000-0000E5830000}"/>
    <cellStyle name="Comma [00]" xfId="4391" xr:uid="{00000000-0005-0000-0000-0000E6830000}"/>
    <cellStyle name="Comma [00] 10" xfId="8799" xr:uid="{00000000-0005-0000-0000-0000E7830000}"/>
    <cellStyle name="Comma [00] 10 2" xfId="10042" xr:uid="{00000000-0005-0000-0000-0000E8830000}"/>
    <cellStyle name="Comma [00] 10 3" xfId="13937" xr:uid="{00000000-0005-0000-0000-0000E9830000}"/>
    <cellStyle name="Comma [00] 11" xfId="8899" xr:uid="{00000000-0005-0000-0000-0000EA830000}"/>
    <cellStyle name="Comma [00] 11 2" xfId="10043" xr:uid="{00000000-0005-0000-0000-0000EB830000}"/>
    <cellStyle name="Comma [00] 11 3" xfId="13938" xr:uid="{00000000-0005-0000-0000-0000EC830000}"/>
    <cellStyle name="Comma [00] 12" xfId="9000" xr:uid="{00000000-0005-0000-0000-0000ED830000}"/>
    <cellStyle name="Comma [00] 12 2" xfId="10044" xr:uid="{00000000-0005-0000-0000-0000EE830000}"/>
    <cellStyle name="Comma [00] 12 3" xfId="13939" xr:uid="{00000000-0005-0000-0000-0000EF830000}"/>
    <cellStyle name="Comma [00] 13" xfId="9096" xr:uid="{00000000-0005-0000-0000-0000F0830000}"/>
    <cellStyle name="Comma [00] 13 2" xfId="10045" xr:uid="{00000000-0005-0000-0000-0000F1830000}"/>
    <cellStyle name="Comma [00] 13 3" xfId="13940" xr:uid="{00000000-0005-0000-0000-0000F2830000}"/>
    <cellStyle name="Comma [00] 14" xfId="9192" xr:uid="{00000000-0005-0000-0000-0000F3830000}"/>
    <cellStyle name="Comma [00] 14 2" xfId="10046" xr:uid="{00000000-0005-0000-0000-0000F4830000}"/>
    <cellStyle name="Comma [00] 14 3" xfId="13941" xr:uid="{00000000-0005-0000-0000-0000F5830000}"/>
    <cellStyle name="Comma [00] 15" xfId="9287" xr:uid="{00000000-0005-0000-0000-0000F6830000}"/>
    <cellStyle name="Comma [00] 15 2" xfId="10047" xr:uid="{00000000-0005-0000-0000-0000F7830000}"/>
    <cellStyle name="Comma [00] 15 3" xfId="13942" xr:uid="{00000000-0005-0000-0000-0000F8830000}"/>
    <cellStyle name="Comma [00] 16" xfId="9380" xr:uid="{00000000-0005-0000-0000-0000F9830000}"/>
    <cellStyle name="Comma [00] 16 2" xfId="10048" xr:uid="{00000000-0005-0000-0000-0000FA830000}"/>
    <cellStyle name="Comma [00] 16 3" xfId="13943" xr:uid="{00000000-0005-0000-0000-0000FB830000}"/>
    <cellStyle name="Comma [00] 17" xfId="13936" xr:uid="{00000000-0005-0000-0000-0000FC830000}"/>
    <cellStyle name="Comma [00] 18" xfId="15877" xr:uid="{00000000-0005-0000-0000-0000FD830000}"/>
    <cellStyle name="Comma [00] 19" xfId="15971" xr:uid="{00000000-0005-0000-0000-0000FE830000}"/>
    <cellStyle name="Comma [00] 2" xfId="8004" xr:uid="{00000000-0005-0000-0000-0000FF830000}"/>
    <cellStyle name="Comma [00] 2 2" xfId="10049" xr:uid="{00000000-0005-0000-0000-000000840000}"/>
    <cellStyle name="Comma [00] 2 3" xfId="13944" xr:uid="{00000000-0005-0000-0000-000001840000}"/>
    <cellStyle name="Comma [00] 20" xfId="16071" xr:uid="{00000000-0005-0000-0000-000002840000}"/>
    <cellStyle name="Comma [00] 21" xfId="16167" xr:uid="{00000000-0005-0000-0000-000003840000}"/>
    <cellStyle name="Comma [00] 22" xfId="16263" xr:uid="{00000000-0005-0000-0000-000004840000}"/>
    <cellStyle name="Comma [00] 23" xfId="16359" xr:uid="{00000000-0005-0000-0000-000005840000}"/>
    <cellStyle name="Comma [00] 24" xfId="16455" xr:uid="{00000000-0005-0000-0000-000006840000}"/>
    <cellStyle name="Comma [00] 25" xfId="16551" xr:uid="{00000000-0005-0000-0000-000007840000}"/>
    <cellStyle name="Comma [00] 26" xfId="16647" xr:uid="{00000000-0005-0000-0000-000008840000}"/>
    <cellStyle name="Comma [00] 27" xfId="16743" xr:uid="{00000000-0005-0000-0000-000009840000}"/>
    <cellStyle name="Comma [00] 28" xfId="16839" xr:uid="{00000000-0005-0000-0000-00000A840000}"/>
    <cellStyle name="Comma [00] 29" xfId="16935" xr:uid="{00000000-0005-0000-0000-00000B840000}"/>
    <cellStyle name="Comma [00] 3" xfId="8103" xr:uid="{00000000-0005-0000-0000-00000C840000}"/>
    <cellStyle name="Comma [00] 3 2" xfId="10050" xr:uid="{00000000-0005-0000-0000-00000D840000}"/>
    <cellStyle name="Comma [00] 3 3" xfId="13945" xr:uid="{00000000-0005-0000-0000-00000E840000}"/>
    <cellStyle name="Comma [00] 30" xfId="17031" xr:uid="{00000000-0005-0000-0000-00000F840000}"/>
    <cellStyle name="Comma [00] 31" xfId="17127" xr:uid="{00000000-0005-0000-0000-000010840000}"/>
    <cellStyle name="Comma [00] 32" xfId="17223" xr:uid="{00000000-0005-0000-0000-000011840000}"/>
    <cellStyle name="Comma [00] 33" xfId="17319" xr:uid="{00000000-0005-0000-0000-000012840000}"/>
    <cellStyle name="Comma [00] 34" xfId="17414" xr:uid="{00000000-0005-0000-0000-000013840000}"/>
    <cellStyle name="Comma [00] 35" xfId="17508" xr:uid="{00000000-0005-0000-0000-000014840000}"/>
    <cellStyle name="Comma [00] 36" xfId="17603" xr:uid="{00000000-0005-0000-0000-000015840000}"/>
    <cellStyle name="Comma [00] 37" xfId="17700" xr:uid="{00000000-0005-0000-0000-000016840000}"/>
    <cellStyle name="Comma [00] 38" xfId="17800" xr:uid="{00000000-0005-0000-0000-000017840000}"/>
    <cellStyle name="Comma [00] 39" xfId="17896" xr:uid="{00000000-0005-0000-0000-000018840000}"/>
    <cellStyle name="Comma [00] 4" xfId="8199" xr:uid="{00000000-0005-0000-0000-000019840000}"/>
    <cellStyle name="Comma [00] 4 2" xfId="10051" xr:uid="{00000000-0005-0000-0000-00001A840000}"/>
    <cellStyle name="Comma [00] 4 3" xfId="13946" xr:uid="{00000000-0005-0000-0000-00001B840000}"/>
    <cellStyle name="Comma [00] 40" xfId="17992" xr:uid="{00000000-0005-0000-0000-00001C840000}"/>
    <cellStyle name="Comma [00] 41" xfId="18088" xr:uid="{00000000-0005-0000-0000-00001D840000}"/>
    <cellStyle name="Comma [00] 42" xfId="18184" xr:uid="{00000000-0005-0000-0000-00001E840000}"/>
    <cellStyle name="Comma [00] 43" xfId="18280" xr:uid="{00000000-0005-0000-0000-00001F840000}"/>
    <cellStyle name="Comma [00] 44" xfId="18374" xr:uid="{00000000-0005-0000-0000-000020840000}"/>
    <cellStyle name="Comma [00] 45" xfId="18467" xr:uid="{00000000-0005-0000-0000-000021840000}"/>
    <cellStyle name="Comma [00] 46" xfId="18568" xr:uid="{00000000-0005-0000-0000-000022840000}"/>
    <cellStyle name="Comma [00] 47" xfId="18664" xr:uid="{00000000-0005-0000-0000-000023840000}"/>
    <cellStyle name="Comma [00] 48" xfId="18760" xr:uid="{00000000-0005-0000-0000-000024840000}"/>
    <cellStyle name="Comma [00] 49" xfId="18854" xr:uid="{00000000-0005-0000-0000-000025840000}"/>
    <cellStyle name="Comma [00] 5" xfId="8301" xr:uid="{00000000-0005-0000-0000-000026840000}"/>
    <cellStyle name="Comma [00] 5 2" xfId="10052" xr:uid="{00000000-0005-0000-0000-000027840000}"/>
    <cellStyle name="Comma [00] 5 3" xfId="13947" xr:uid="{00000000-0005-0000-0000-000028840000}"/>
    <cellStyle name="Comma [00] 50" xfId="18947" xr:uid="{00000000-0005-0000-0000-000029840000}"/>
    <cellStyle name="Comma [00] 51" xfId="43015" xr:uid="{00000000-0005-0000-0000-00002A840000}"/>
    <cellStyle name="Comma [00] 52" xfId="42989" xr:uid="{00000000-0005-0000-0000-00002B840000}"/>
    <cellStyle name="Comma [00] 53" xfId="43031" xr:uid="{00000000-0005-0000-0000-00002C840000}"/>
    <cellStyle name="Comma [00] 6" xfId="8400" xr:uid="{00000000-0005-0000-0000-00002D840000}"/>
    <cellStyle name="Comma [00] 6 2" xfId="10053" xr:uid="{00000000-0005-0000-0000-00002E840000}"/>
    <cellStyle name="Comma [00] 6 3" xfId="13948" xr:uid="{00000000-0005-0000-0000-00002F840000}"/>
    <cellStyle name="Comma [00] 7" xfId="8500" xr:uid="{00000000-0005-0000-0000-000030840000}"/>
    <cellStyle name="Comma [00] 7 2" xfId="10054" xr:uid="{00000000-0005-0000-0000-000031840000}"/>
    <cellStyle name="Comma [00] 7 3" xfId="13949" xr:uid="{00000000-0005-0000-0000-000032840000}"/>
    <cellStyle name="Comma [00] 8" xfId="8599" xr:uid="{00000000-0005-0000-0000-000033840000}"/>
    <cellStyle name="Comma [00] 8 2" xfId="10055" xr:uid="{00000000-0005-0000-0000-000034840000}"/>
    <cellStyle name="Comma [00] 8 3" xfId="13950" xr:uid="{00000000-0005-0000-0000-000035840000}"/>
    <cellStyle name="Comma [00] 9" xfId="8700" xr:uid="{00000000-0005-0000-0000-000036840000}"/>
    <cellStyle name="Comma [00] 9 2" xfId="10056" xr:uid="{00000000-0005-0000-0000-000037840000}"/>
    <cellStyle name="Comma [00] 9 3" xfId="13951" xr:uid="{00000000-0005-0000-0000-000038840000}"/>
    <cellStyle name="Copied" xfId="4392" xr:uid="{00000000-0005-0000-0000-000039840000}"/>
    <cellStyle name="Copied 10" xfId="4393" xr:uid="{00000000-0005-0000-0000-00003A840000}"/>
    <cellStyle name="Copied 11" xfId="4394" xr:uid="{00000000-0005-0000-0000-00003B840000}"/>
    <cellStyle name="Copied 12" xfId="4395" xr:uid="{00000000-0005-0000-0000-00003C840000}"/>
    <cellStyle name="Copied 13" xfId="4396" xr:uid="{00000000-0005-0000-0000-00003D840000}"/>
    <cellStyle name="Copied 14" xfId="4397" xr:uid="{00000000-0005-0000-0000-00003E840000}"/>
    <cellStyle name="Copied 15" xfId="4398" xr:uid="{00000000-0005-0000-0000-00003F840000}"/>
    <cellStyle name="Copied 16" xfId="4399" xr:uid="{00000000-0005-0000-0000-000040840000}"/>
    <cellStyle name="Copied 17" xfId="4400" xr:uid="{00000000-0005-0000-0000-000041840000}"/>
    <cellStyle name="Copied 18" xfId="4401" xr:uid="{00000000-0005-0000-0000-000042840000}"/>
    <cellStyle name="Copied 19" xfId="8005" xr:uid="{00000000-0005-0000-0000-000043840000}"/>
    <cellStyle name="Copied 19 10" xfId="13953" xr:uid="{00000000-0005-0000-0000-000044840000}"/>
    <cellStyle name="Copied 19 11" xfId="14092" xr:uid="{00000000-0005-0000-0000-000045840000}"/>
    <cellStyle name="Copied 19 12" xfId="14095" xr:uid="{00000000-0005-0000-0000-000046840000}"/>
    <cellStyle name="Copied 19 13" xfId="14733" xr:uid="{00000000-0005-0000-0000-000047840000}"/>
    <cellStyle name="Copied 19 14" xfId="15220" xr:uid="{00000000-0005-0000-0000-000048840000}"/>
    <cellStyle name="Copied 19 15" xfId="15227" xr:uid="{00000000-0005-0000-0000-000049840000}"/>
    <cellStyle name="Copied 19 2" xfId="10057" xr:uid="{00000000-0005-0000-0000-00004A840000}"/>
    <cellStyle name="Copied 19 3" xfId="11152" xr:uid="{00000000-0005-0000-0000-00004B840000}"/>
    <cellStyle name="Copied 19 3 2" xfId="13954" xr:uid="{00000000-0005-0000-0000-00004C840000}"/>
    <cellStyle name="Copied 19 4" xfId="10976" xr:uid="{00000000-0005-0000-0000-00004D840000}"/>
    <cellStyle name="Copied 19 5" xfId="11477" xr:uid="{00000000-0005-0000-0000-00004E840000}"/>
    <cellStyle name="Copied 19 6" xfId="12018" xr:uid="{00000000-0005-0000-0000-00004F840000}"/>
    <cellStyle name="Copied 19 7" xfId="12609" xr:uid="{00000000-0005-0000-0000-000050840000}"/>
    <cellStyle name="Copied 19 8" xfId="13009" xr:uid="{00000000-0005-0000-0000-000051840000}"/>
    <cellStyle name="Copied 19 9" xfId="12362" xr:uid="{00000000-0005-0000-0000-000052840000}"/>
    <cellStyle name="Copied 2" xfId="4402" xr:uid="{00000000-0005-0000-0000-000053840000}"/>
    <cellStyle name="Copied 20" xfId="8104" xr:uid="{00000000-0005-0000-0000-000054840000}"/>
    <cellStyle name="Copied 20 10" xfId="13955" xr:uid="{00000000-0005-0000-0000-000055840000}"/>
    <cellStyle name="Copied 20 11" xfId="14125" xr:uid="{00000000-0005-0000-0000-000056840000}"/>
    <cellStyle name="Copied 20 12" xfId="14452" xr:uid="{00000000-0005-0000-0000-000057840000}"/>
    <cellStyle name="Copied 20 13" xfId="14763" xr:uid="{00000000-0005-0000-0000-000058840000}"/>
    <cellStyle name="Copied 20 14" xfId="15357" xr:uid="{00000000-0005-0000-0000-000059840000}"/>
    <cellStyle name="Copied 20 15" xfId="15745" xr:uid="{00000000-0005-0000-0000-00005A840000}"/>
    <cellStyle name="Copied 20 2" xfId="10058" xr:uid="{00000000-0005-0000-0000-00005B840000}"/>
    <cellStyle name="Copied 20 3" xfId="11182" xr:uid="{00000000-0005-0000-0000-00005C840000}"/>
    <cellStyle name="Copied 20 3 2" xfId="13956" xr:uid="{00000000-0005-0000-0000-00005D840000}"/>
    <cellStyle name="Copied 20 4" xfId="11106" xr:uid="{00000000-0005-0000-0000-00005E840000}"/>
    <cellStyle name="Copied 20 5" xfId="11507" xr:uid="{00000000-0005-0000-0000-00005F840000}"/>
    <cellStyle name="Copied 20 6" xfId="12050" xr:uid="{00000000-0005-0000-0000-000060840000}"/>
    <cellStyle name="Copied 20 7" xfId="12916" xr:uid="{00000000-0005-0000-0000-000061840000}"/>
    <cellStyle name="Copied 20 8" xfId="12634" xr:uid="{00000000-0005-0000-0000-000062840000}"/>
    <cellStyle name="Copied 20 9" xfId="12342" xr:uid="{00000000-0005-0000-0000-000063840000}"/>
    <cellStyle name="Copied 21" xfId="8200" xr:uid="{00000000-0005-0000-0000-000064840000}"/>
    <cellStyle name="Copied 21 2" xfId="10059" xr:uid="{00000000-0005-0000-0000-000065840000}"/>
    <cellStyle name="Copied 21 3" xfId="13957" xr:uid="{00000000-0005-0000-0000-000066840000}"/>
    <cellStyle name="Copied 22" xfId="8302" xr:uid="{00000000-0005-0000-0000-000067840000}"/>
    <cellStyle name="Copied 22 10" xfId="13958" xr:uid="{00000000-0005-0000-0000-000068840000}"/>
    <cellStyle name="Copied 22 11" xfId="14175" xr:uid="{00000000-0005-0000-0000-000069840000}"/>
    <cellStyle name="Copied 22 12" xfId="14435" xr:uid="{00000000-0005-0000-0000-00006A840000}"/>
    <cellStyle name="Copied 22 13" xfId="14803" xr:uid="{00000000-0005-0000-0000-00006B840000}"/>
    <cellStyle name="Copied 22 14" xfId="15151" xr:uid="{00000000-0005-0000-0000-00006C840000}"/>
    <cellStyle name="Copied 22 15" xfId="15241" xr:uid="{00000000-0005-0000-0000-00006D840000}"/>
    <cellStyle name="Copied 22 2" xfId="10060" xr:uid="{00000000-0005-0000-0000-00006E840000}"/>
    <cellStyle name="Copied 22 3" xfId="11222" xr:uid="{00000000-0005-0000-0000-00006F840000}"/>
    <cellStyle name="Copied 22 3 2" xfId="13959" xr:uid="{00000000-0005-0000-0000-000070840000}"/>
    <cellStyle name="Copied 22 4" xfId="11092" xr:uid="{00000000-0005-0000-0000-000071840000}"/>
    <cellStyle name="Copied 22 5" xfId="11547" xr:uid="{00000000-0005-0000-0000-000072840000}"/>
    <cellStyle name="Copied 22 6" xfId="12098" xr:uid="{00000000-0005-0000-0000-000073840000}"/>
    <cellStyle name="Copied 22 7" xfId="12680" xr:uid="{00000000-0005-0000-0000-000074840000}"/>
    <cellStyle name="Copied 22 8" xfId="12484" xr:uid="{00000000-0005-0000-0000-000075840000}"/>
    <cellStyle name="Copied 22 9" xfId="12409" xr:uid="{00000000-0005-0000-0000-000076840000}"/>
    <cellStyle name="Copied 23" xfId="8401" xr:uid="{00000000-0005-0000-0000-000077840000}"/>
    <cellStyle name="Copied 23 10" xfId="13960" xr:uid="{00000000-0005-0000-0000-000078840000}"/>
    <cellStyle name="Copied 23 11" xfId="14213" xr:uid="{00000000-0005-0000-0000-000079840000}"/>
    <cellStyle name="Copied 23 12" xfId="14573" xr:uid="{00000000-0005-0000-0000-00007A840000}"/>
    <cellStyle name="Copied 23 13" xfId="14833" xr:uid="{00000000-0005-0000-0000-00007B840000}"/>
    <cellStyle name="Copied 23 14" xfId="15323" xr:uid="{00000000-0005-0000-0000-00007C840000}"/>
    <cellStyle name="Copied 23 15" xfId="15590" xr:uid="{00000000-0005-0000-0000-00007D840000}"/>
    <cellStyle name="Copied 23 2" xfId="10061" xr:uid="{00000000-0005-0000-0000-00007E840000}"/>
    <cellStyle name="Copied 23 3" xfId="11252" xr:uid="{00000000-0005-0000-0000-00007F840000}"/>
    <cellStyle name="Copied 23 3 2" xfId="13961" xr:uid="{00000000-0005-0000-0000-000080840000}"/>
    <cellStyle name="Copied 23 4" xfId="10922" xr:uid="{00000000-0005-0000-0000-000081840000}"/>
    <cellStyle name="Copied 23 5" xfId="11577" xr:uid="{00000000-0005-0000-0000-000082840000}"/>
    <cellStyle name="Copied 23 6" xfId="12128" xr:uid="{00000000-0005-0000-0000-000083840000}"/>
    <cellStyle name="Copied 23 7" xfId="12870" xr:uid="{00000000-0005-0000-0000-000084840000}"/>
    <cellStyle name="Copied 23 8" xfId="13100" xr:uid="{00000000-0005-0000-0000-000085840000}"/>
    <cellStyle name="Copied 23 9" xfId="12874" xr:uid="{00000000-0005-0000-0000-000086840000}"/>
    <cellStyle name="Copied 24" xfId="8501" xr:uid="{00000000-0005-0000-0000-000087840000}"/>
    <cellStyle name="Copied 24 10" xfId="13962" xr:uid="{00000000-0005-0000-0000-000088840000}"/>
    <cellStyle name="Copied 24 11" xfId="14252" xr:uid="{00000000-0005-0000-0000-000089840000}"/>
    <cellStyle name="Copied 24 12" xfId="14623" xr:uid="{00000000-0005-0000-0000-00008A840000}"/>
    <cellStyle name="Copied 24 13" xfId="14864" xr:uid="{00000000-0005-0000-0000-00008B840000}"/>
    <cellStyle name="Copied 24 14" xfId="15435" xr:uid="{00000000-0005-0000-0000-00008C840000}"/>
    <cellStyle name="Copied 24 15" xfId="15119" xr:uid="{00000000-0005-0000-0000-00008D840000}"/>
    <cellStyle name="Copied 24 2" xfId="10062" xr:uid="{00000000-0005-0000-0000-00008E840000}"/>
    <cellStyle name="Copied 24 3" xfId="11283" xr:uid="{00000000-0005-0000-0000-00008F840000}"/>
    <cellStyle name="Copied 24 3 2" xfId="13963" xr:uid="{00000000-0005-0000-0000-000090840000}"/>
    <cellStyle name="Copied 24 4" xfId="10907" xr:uid="{00000000-0005-0000-0000-000091840000}"/>
    <cellStyle name="Copied 24 5" xfId="11608" xr:uid="{00000000-0005-0000-0000-000092840000}"/>
    <cellStyle name="Copied 24 6" xfId="12162" xr:uid="{00000000-0005-0000-0000-000093840000}"/>
    <cellStyle name="Copied 24 7" xfId="12866" xr:uid="{00000000-0005-0000-0000-000094840000}"/>
    <cellStyle name="Copied 24 8" xfId="13133" xr:uid="{00000000-0005-0000-0000-000095840000}"/>
    <cellStyle name="Copied 24 9" xfId="12395" xr:uid="{00000000-0005-0000-0000-000096840000}"/>
    <cellStyle name="Copied 25" xfId="8600" xr:uid="{00000000-0005-0000-0000-000097840000}"/>
    <cellStyle name="Copied 25 10" xfId="13964" xr:uid="{00000000-0005-0000-0000-000098840000}"/>
    <cellStyle name="Copied 25 11" xfId="14289" xr:uid="{00000000-0005-0000-0000-000099840000}"/>
    <cellStyle name="Copied 25 12" xfId="14473" xr:uid="{00000000-0005-0000-0000-00009A840000}"/>
    <cellStyle name="Copied 25 13" xfId="14894" xr:uid="{00000000-0005-0000-0000-00009B840000}"/>
    <cellStyle name="Copied 25 14" xfId="15305" xr:uid="{00000000-0005-0000-0000-00009C840000}"/>
    <cellStyle name="Copied 25 15" xfId="15365" xr:uid="{00000000-0005-0000-0000-00009D840000}"/>
    <cellStyle name="Copied 25 2" xfId="10063" xr:uid="{00000000-0005-0000-0000-00009E840000}"/>
    <cellStyle name="Copied 25 3" xfId="11313" xr:uid="{00000000-0005-0000-0000-00009F840000}"/>
    <cellStyle name="Copied 25 3 2" xfId="13965" xr:uid="{00000000-0005-0000-0000-0000A0840000}"/>
    <cellStyle name="Copied 25 4" xfId="10883" xr:uid="{00000000-0005-0000-0000-0000A1840000}"/>
    <cellStyle name="Copied 25 5" xfId="11638" xr:uid="{00000000-0005-0000-0000-0000A2840000}"/>
    <cellStyle name="Copied 25 6" xfId="12196" xr:uid="{00000000-0005-0000-0000-0000A3840000}"/>
    <cellStyle name="Copied 25 7" xfId="12809" xr:uid="{00000000-0005-0000-0000-0000A4840000}"/>
    <cellStyle name="Copied 25 8" xfId="12535" xr:uid="{00000000-0005-0000-0000-0000A5840000}"/>
    <cellStyle name="Copied 25 9" xfId="12802" xr:uid="{00000000-0005-0000-0000-0000A6840000}"/>
    <cellStyle name="Copied 26" xfId="8701" xr:uid="{00000000-0005-0000-0000-0000A7840000}"/>
    <cellStyle name="Copied 26 10" xfId="13966" xr:uid="{00000000-0005-0000-0000-0000A8840000}"/>
    <cellStyle name="Copied 26 11" xfId="14326" xr:uid="{00000000-0005-0000-0000-0000A9840000}"/>
    <cellStyle name="Copied 26 12" xfId="14627" xr:uid="{00000000-0005-0000-0000-0000AA840000}"/>
    <cellStyle name="Copied 26 13" xfId="14926" xr:uid="{00000000-0005-0000-0000-0000AB840000}"/>
    <cellStyle name="Copied 26 14" xfId="15513" xr:uid="{00000000-0005-0000-0000-0000AC840000}"/>
    <cellStyle name="Copied 26 15" xfId="15190" xr:uid="{00000000-0005-0000-0000-0000AD840000}"/>
    <cellStyle name="Copied 26 2" xfId="10064" xr:uid="{00000000-0005-0000-0000-0000AE840000}"/>
    <cellStyle name="Copied 26 3" xfId="11345" xr:uid="{00000000-0005-0000-0000-0000AF840000}"/>
    <cellStyle name="Copied 26 3 2" xfId="13967" xr:uid="{00000000-0005-0000-0000-0000B0840000}"/>
    <cellStyle name="Copied 26 4" xfId="10867" xr:uid="{00000000-0005-0000-0000-0000B1840000}"/>
    <cellStyle name="Copied 26 5" xfId="11670" xr:uid="{00000000-0005-0000-0000-0000B2840000}"/>
    <cellStyle name="Copied 26 6" xfId="12229" xr:uid="{00000000-0005-0000-0000-0000B3840000}"/>
    <cellStyle name="Copied 26 7" xfId="13083" xr:uid="{00000000-0005-0000-0000-0000B4840000}"/>
    <cellStyle name="Copied 26 8" xfId="13048" xr:uid="{00000000-0005-0000-0000-0000B5840000}"/>
    <cellStyle name="Copied 26 9" xfId="12378" xr:uid="{00000000-0005-0000-0000-0000B6840000}"/>
    <cellStyle name="Copied 27" xfId="8800" xr:uid="{00000000-0005-0000-0000-0000B7840000}"/>
    <cellStyle name="Copied 27 10" xfId="13968" xr:uid="{00000000-0005-0000-0000-0000B8840000}"/>
    <cellStyle name="Copied 27 11" xfId="14361" xr:uid="{00000000-0005-0000-0000-0000B9840000}"/>
    <cellStyle name="Copied 27 12" xfId="14697" xr:uid="{00000000-0005-0000-0000-0000BA840000}"/>
    <cellStyle name="Copied 27 13" xfId="14956" xr:uid="{00000000-0005-0000-0000-0000BB840000}"/>
    <cellStyle name="Copied 27 14" xfId="15138" xr:uid="{00000000-0005-0000-0000-0000BC840000}"/>
    <cellStyle name="Copied 27 15" xfId="15542" xr:uid="{00000000-0005-0000-0000-0000BD840000}"/>
    <cellStyle name="Copied 27 2" xfId="10065" xr:uid="{00000000-0005-0000-0000-0000BE840000}"/>
    <cellStyle name="Copied 27 3" xfId="11375" xr:uid="{00000000-0005-0000-0000-0000BF840000}"/>
    <cellStyle name="Copied 27 3 2" xfId="13969" xr:uid="{00000000-0005-0000-0000-0000C0840000}"/>
    <cellStyle name="Copied 27 4" xfId="11020" xr:uid="{00000000-0005-0000-0000-0000C1840000}"/>
    <cellStyle name="Copied 27 5" xfId="11700" xr:uid="{00000000-0005-0000-0000-0000C2840000}"/>
    <cellStyle name="Copied 27 6" xfId="12260" xr:uid="{00000000-0005-0000-0000-0000C3840000}"/>
    <cellStyle name="Copied 27 7" xfId="13068" xr:uid="{00000000-0005-0000-0000-0000C4840000}"/>
    <cellStyle name="Copied 27 8" xfId="12660" xr:uid="{00000000-0005-0000-0000-0000C5840000}"/>
    <cellStyle name="Copied 27 9" xfId="13119" xr:uid="{00000000-0005-0000-0000-0000C6840000}"/>
    <cellStyle name="Copied 28" xfId="8900" xr:uid="{00000000-0005-0000-0000-0000C7840000}"/>
    <cellStyle name="Copied 28 10" xfId="13970" xr:uid="{00000000-0005-0000-0000-0000C8840000}"/>
    <cellStyle name="Copied 28 11" xfId="14394" xr:uid="{00000000-0005-0000-0000-0000C9840000}"/>
    <cellStyle name="Copied 28 12" xfId="14685" xr:uid="{00000000-0005-0000-0000-0000CA840000}"/>
    <cellStyle name="Copied 28 13" xfId="14987" xr:uid="{00000000-0005-0000-0000-0000CB840000}"/>
    <cellStyle name="Copied 28 14" xfId="15401" xr:uid="{00000000-0005-0000-0000-0000CC840000}"/>
    <cellStyle name="Copied 28 15" xfId="15609" xr:uid="{00000000-0005-0000-0000-0000CD840000}"/>
    <cellStyle name="Copied 28 2" xfId="10066" xr:uid="{00000000-0005-0000-0000-0000CE840000}"/>
    <cellStyle name="Copied 28 3" xfId="11406" xr:uid="{00000000-0005-0000-0000-0000CF840000}"/>
    <cellStyle name="Copied 28 3 2" xfId="13971" xr:uid="{00000000-0005-0000-0000-0000D0840000}"/>
    <cellStyle name="Copied 28 4" xfId="10841" xr:uid="{00000000-0005-0000-0000-0000D1840000}"/>
    <cellStyle name="Copied 28 5" xfId="11731" xr:uid="{00000000-0005-0000-0000-0000D2840000}"/>
    <cellStyle name="Copied 28 6" xfId="12292" xr:uid="{00000000-0005-0000-0000-0000D3840000}"/>
    <cellStyle name="Copied 28 7" xfId="13116" xr:uid="{00000000-0005-0000-0000-0000D4840000}"/>
    <cellStyle name="Copied 28 8" xfId="13079" xr:uid="{00000000-0005-0000-0000-0000D5840000}"/>
    <cellStyle name="Copied 28 9" xfId="11893" xr:uid="{00000000-0005-0000-0000-0000D6840000}"/>
    <cellStyle name="Copied 29" xfId="9001" xr:uid="{00000000-0005-0000-0000-0000D7840000}"/>
    <cellStyle name="Copied 29 2" xfId="10067" xr:uid="{00000000-0005-0000-0000-0000D8840000}"/>
    <cellStyle name="Copied 29 3" xfId="13972" xr:uid="{00000000-0005-0000-0000-0000D9840000}"/>
    <cellStyle name="Copied 3" xfId="4403" xr:uid="{00000000-0005-0000-0000-0000DA840000}"/>
    <cellStyle name="Copied 30" xfId="9097" xr:uid="{00000000-0005-0000-0000-0000DB840000}"/>
    <cellStyle name="Copied 30 2" xfId="10068" xr:uid="{00000000-0005-0000-0000-0000DC840000}"/>
    <cellStyle name="Copied 30 3" xfId="13973" xr:uid="{00000000-0005-0000-0000-0000DD840000}"/>
    <cellStyle name="Copied 31" xfId="9193" xr:uid="{00000000-0005-0000-0000-0000DE840000}"/>
    <cellStyle name="Copied 31 2" xfId="10069" xr:uid="{00000000-0005-0000-0000-0000DF840000}"/>
    <cellStyle name="Copied 31 3" xfId="13974" xr:uid="{00000000-0005-0000-0000-0000E0840000}"/>
    <cellStyle name="Copied 32" xfId="9288" xr:uid="{00000000-0005-0000-0000-0000E1840000}"/>
    <cellStyle name="Copied 32 2" xfId="10070" xr:uid="{00000000-0005-0000-0000-0000E2840000}"/>
    <cellStyle name="Copied 32 3" xfId="13975" xr:uid="{00000000-0005-0000-0000-0000E3840000}"/>
    <cellStyle name="Copied 33" xfId="9381" xr:uid="{00000000-0005-0000-0000-0000E4840000}"/>
    <cellStyle name="Copied 33 2" xfId="10071" xr:uid="{00000000-0005-0000-0000-0000E5840000}"/>
    <cellStyle name="Copied 33 3" xfId="13976" xr:uid="{00000000-0005-0000-0000-0000E6840000}"/>
    <cellStyle name="Copied 34" xfId="13952" xr:uid="{00000000-0005-0000-0000-0000E7840000}"/>
    <cellStyle name="Copied 35" xfId="15878" xr:uid="{00000000-0005-0000-0000-0000E8840000}"/>
    <cellStyle name="Copied 36" xfId="15972" xr:uid="{00000000-0005-0000-0000-0000E9840000}"/>
    <cellStyle name="Copied 37" xfId="16072" xr:uid="{00000000-0005-0000-0000-0000EA840000}"/>
    <cellStyle name="Copied 38" xfId="16168" xr:uid="{00000000-0005-0000-0000-0000EB840000}"/>
    <cellStyle name="Copied 39" xfId="16264" xr:uid="{00000000-0005-0000-0000-0000EC840000}"/>
    <cellStyle name="Copied 4" xfId="4404" xr:uid="{00000000-0005-0000-0000-0000ED840000}"/>
    <cellStyle name="Copied 40" xfId="16360" xr:uid="{00000000-0005-0000-0000-0000EE840000}"/>
    <cellStyle name="Copied 41" xfId="16456" xr:uid="{00000000-0005-0000-0000-0000EF840000}"/>
    <cellStyle name="Copied 42" xfId="16552" xr:uid="{00000000-0005-0000-0000-0000F0840000}"/>
    <cellStyle name="Copied 43" xfId="16648" xr:uid="{00000000-0005-0000-0000-0000F1840000}"/>
    <cellStyle name="Copied 44" xfId="16744" xr:uid="{00000000-0005-0000-0000-0000F2840000}"/>
    <cellStyle name="Copied 45" xfId="16840" xr:uid="{00000000-0005-0000-0000-0000F3840000}"/>
    <cellStyle name="Copied 46" xfId="16936" xr:uid="{00000000-0005-0000-0000-0000F4840000}"/>
    <cellStyle name="Copied 47" xfId="17032" xr:uid="{00000000-0005-0000-0000-0000F5840000}"/>
    <cellStyle name="Copied 48" xfId="17128" xr:uid="{00000000-0005-0000-0000-0000F6840000}"/>
    <cellStyle name="Copied 49" xfId="17224" xr:uid="{00000000-0005-0000-0000-0000F7840000}"/>
    <cellStyle name="Copied 5" xfId="4405" xr:uid="{00000000-0005-0000-0000-0000F8840000}"/>
    <cellStyle name="Copied 50" xfId="17320" xr:uid="{00000000-0005-0000-0000-0000F9840000}"/>
    <cellStyle name="Copied 51" xfId="17415" xr:uid="{00000000-0005-0000-0000-0000FA840000}"/>
    <cellStyle name="Copied 52" xfId="17509" xr:uid="{00000000-0005-0000-0000-0000FB840000}"/>
    <cellStyle name="Copied 53" xfId="17604" xr:uid="{00000000-0005-0000-0000-0000FC840000}"/>
    <cellStyle name="Copied 54" xfId="17701" xr:uid="{00000000-0005-0000-0000-0000FD840000}"/>
    <cellStyle name="Copied 55" xfId="17801" xr:uid="{00000000-0005-0000-0000-0000FE840000}"/>
    <cellStyle name="Copied 56" xfId="17897" xr:uid="{00000000-0005-0000-0000-0000FF840000}"/>
    <cellStyle name="Copied 57" xfId="17993" xr:uid="{00000000-0005-0000-0000-000000850000}"/>
    <cellStyle name="Copied 58" xfId="18089" xr:uid="{00000000-0005-0000-0000-000001850000}"/>
    <cellStyle name="Copied 59" xfId="18185" xr:uid="{00000000-0005-0000-0000-000002850000}"/>
    <cellStyle name="Copied 6" xfId="4406" xr:uid="{00000000-0005-0000-0000-000003850000}"/>
    <cellStyle name="Copied 60" xfId="18281" xr:uid="{00000000-0005-0000-0000-000004850000}"/>
    <cellStyle name="Copied 61" xfId="18375" xr:uid="{00000000-0005-0000-0000-000005850000}"/>
    <cellStyle name="Copied 62" xfId="18468" xr:uid="{00000000-0005-0000-0000-000006850000}"/>
    <cellStyle name="Copied 63" xfId="18569" xr:uid="{00000000-0005-0000-0000-000007850000}"/>
    <cellStyle name="Copied 64" xfId="18665" xr:uid="{00000000-0005-0000-0000-000008850000}"/>
    <cellStyle name="Copied 65" xfId="18761" xr:uid="{00000000-0005-0000-0000-000009850000}"/>
    <cellStyle name="Copied 66" xfId="18855" xr:uid="{00000000-0005-0000-0000-00000A850000}"/>
    <cellStyle name="Copied 67" xfId="18948" xr:uid="{00000000-0005-0000-0000-00000B850000}"/>
    <cellStyle name="Copied 68" xfId="43016" xr:uid="{00000000-0005-0000-0000-00000C850000}"/>
    <cellStyle name="Copied 69" xfId="42988" xr:uid="{00000000-0005-0000-0000-00000D850000}"/>
    <cellStyle name="Copied 7" xfId="4407" xr:uid="{00000000-0005-0000-0000-00000E850000}"/>
    <cellStyle name="Copied 70" xfId="43032" xr:uid="{00000000-0005-0000-0000-00000F850000}"/>
    <cellStyle name="Copied 8" xfId="4408" xr:uid="{00000000-0005-0000-0000-000010850000}"/>
    <cellStyle name="Copied 9" xfId="4409" xr:uid="{00000000-0005-0000-0000-000011850000}"/>
    <cellStyle name="custom" xfId="4410" xr:uid="{00000000-0005-0000-0000-000012850000}"/>
    <cellStyle name="custom 10" xfId="4411" xr:uid="{00000000-0005-0000-0000-000013850000}"/>
    <cellStyle name="custom 10 2" xfId="4412" xr:uid="{00000000-0005-0000-0000-000014850000}"/>
    <cellStyle name="custom 10 2 2" xfId="9432" xr:uid="{00000000-0005-0000-0000-000015850000}"/>
    <cellStyle name="custom 10 3" xfId="9431" xr:uid="{00000000-0005-0000-0000-000016850000}"/>
    <cellStyle name="custom 11" xfId="4413" xr:uid="{00000000-0005-0000-0000-000017850000}"/>
    <cellStyle name="custom 11 2" xfId="9433" xr:uid="{00000000-0005-0000-0000-000018850000}"/>
    <cellStyle name="custom 12" xfId="4414" xr:uid="{00000000-0005-0000-0000-000019850000}"/>
    <cellStyle name="custom 12 2" xfId="9434" xr:uid="{00000000-0005-0000-0000-00001A850000}"/>
    <cellStyle name="custom 13" xfId="4415" xr:uid="{00000000-0005-0000-0000-00001B850000}"/>
    <cellStyle name="custom 13 2" xfId="9435" xr:uid="{00000000-0005-0000-0000-00001C850000}"/>
    <cellStyle name="custom 14" xfId="4416" xr:uid="{00000000-0005-0000-0000-00001D850000}"/>
    <cellStyle name="custom 14 2" xfId="9436" xr:uid="{00000000-0005-0000-0000-00001E850000}"/>
    <cellStyle name="custom 15" xfId="4417" xr:uid="{00000000-0005-0000-0000-00001F850000}"/>
    <cellStyle name="custom 15 2" xfId="9437" xr:uid="{00000000-0005-0000-0000-000020850000}"/>
    <cellStyle name="custom 16" xfId="4418" xr:uid="{00000000-0005-0000-0000-000021850000}"/>
    <cellStyle name="custom 16 2" xfId="9438" xr:uid="{00000000-0005-0000-0000-000022850000}"/>
    <cellStyle name="custom 17" xfId="4419" xr:uid="{00000000-0005-0000-0000-000023850000}"/>
    <cellStyle name="custom 17 2" xfId="9439" xr:uid="{00000000-0005-0000-0000-000024850000}"/>
    <cellStyle name="custom 18" xfId="4420" xr:uid="{00000000-0005-0000-0000-000025850000}"/>
    <cellStyle name="custom 18 2" xfId="9440" xr:uid="{00000000-0005-0000-0000-000026850000}"/>
    <cellStyle name="custom 19" xfId="5473" xr:uid="{00000000-0005-0000-0000-000027850000}"/>
    <cellStyle name="custom 2" xfId="4421" xr:uid="{00000000-0005-0000-0000-000028850000}"/>
    <cellStyle name="custom 2 2" xfId="4422" xr:uid="{00000000-0005-0000-0000-000029850000}"/>
    <cellStyle name="custom 2 2 2" xfId="9442" xr:uid="{00000000-0005-0000-0000-00002A850000}"/>
    <cellStyle name="custom 2 3" xfId="4423" xr:uid="{00000000-0005-0000-0000-00002B850000}"/>
    <cellStyle name="custom 2 3 2" xfId="9443" xr:uid="{00000000-0005-0000-0000-00002C850000}"/>
    <cellStyle name="custom 2 4" xfId="4424" xr:uid="{00000000-0005-0000-0000-00002D850000}"/>
    <cellStyle name="custom 2 4 2" xfId="9444" xr:uid="{00000000-0005-0000-0000-00002E850000}"/>
    <cellStyle name="custom 2 5" xfId="9441" xr:uid="{00000000-0005-0000-0000-00002F850000}"/>
    <cellStyle name="custom 20" xfId="5474" xr:uid="{00000000-0005-0000-0000-000030850000}"/>
    <cellStyle name="custom 21" xfId="5475" xr:uid="{00000000-0005-0000-0000-000031850000}"/>
    <cellStyle name="custom 22" xfId="5476" xr:uid="{00000000-0005-0000-0000-000032850000}"/>
    <cellStyle name="custom 23" xfId="5477" xr:uid="{00000000-0005-0000-0000-000033850000}"/>
    <cellStyle name="custom 24" xfId="5478" xr:uid="{00000000-0005-0000-0000-000034850000}"/>
    <cellStyle name="custom 25" xfId="5479" xr:uid="{00000000-0005-0000-0000-000035850000}"/>
    <cellStyle name="custom 26" xfId="5480" xr:uid="{00000000-0005-0000-0000-000036850000}"/>
    <cellStyle name="custom 27" xfId="5481" xr:uid="{00000000-0005-0000-0000-000037850000}"/>
    <cellStyle name="custom 28" xfId="5482" xr:uid="{00000000-0005-0000-0000-000038850000}"/>
    <cellStyle name="custom 29" xfId="8006" xr:uid="{00000000-0005-0000-0000-000039850000}"/>
    <cellStyle name="custom 29 10" xfId="14093" xr:uid="{00000000-0005-0000-0000-00003A850000}"/>
    <cellStyle name="custom 29 11" xfId="14712" xr:uid="{00000000-0005-0000-0000-00003B850000}"/>
    <cellStyle name="custom 29 12" xfId="14734" xr:uid="{00000000-0005-0000-0000-00003C850000}"/>
    <cellStyle name="custom 29 13" xfId="15219" xr:uid="{00000000-0005-0000-0000-00003D850000}"/>
    <cellStyle name="custom 29 14" xfId="15228" xr:uid="{00000000-0005-0000-0000-00003E850000}"/>
    <cellStyle name="custom 29 2" xfId="10072" xr:uid="{00000000-0005-0000-0000-00003F850000}"/>
    <cellStyle name="custom 29 3" xfId="11153" xr:uid="{00000000-0005-0000-0000-000040850000}"/>
    <cellStyle name="custom 29 4" xfId="10975" xr:uid="{00000000-0005-0000-0000-000041850000}"/>
    <cellStyle name="custom 29 5" xfId="11478" xr:uid="{00000000-0005-0000-0000-000042850000}"/>
    <cellStyle name="custom 29 6" xfId="12019" xr:uid="{00000000-0005-0000-0000-000043850000}"/>
    <cellStyle name="custom 29 7" xfId="12537" xr:uid="{00000000-0005-0000-0000-000044850000}"/>
    <cellStyle name="custom 29 8" xfId="12734" xr:uid="{00000000-0005-0000-0000-000045850000}"/>
    <cellStyle name="custom 29 9" xfId="12363" xr:uid="{00000000-0005-0000-0000-000046850000}"/>
    <cellStyle name="custom 3" xfId="4425" xr:uid="{00000000-0005-0000-0000-000047850000}"/>
    <cellStyle name="custom 3 2" xfId="9445" xr:uid="{00000000-0005-0000-0000-000048850000}"/>
    <cellStyle name="custom 30" xfId="8105" xr:uid="{00000000-0005-0000-0000-000049850000}"/>
    <cellStyle name="custom 30 10" xfId="14126" xr:uid="{00000000-0005-0000-0000-00004A850000}"/>
    <cellStyle name="custom 30 11" xfId="14551" xr:uid="{00000000-0005-0000-0000-00004B850000}"/>
    <cellStyle name="custom 30 12" xfId="14764" xr:uid="{00000000-0005-0000-0000-00004C850000}"/>
    <cellStyle name="custom 30 13" xfId="15482" xr:uid="{00000000-0005-0000-0000-00004D850000}"/>
    <cellStyle name="custom 30 14" xfId="15528" xr:uid="{00000000-0005-0000-0000-00004E850000}"/>
    <cellStyle name="custom 30 2" xfId="10073" xr:uid="{00000000-0005-0000-0000-00004F850000}"/>
    <cellStyle name="custom 30 3" xfId="11183" xr:uid="{00000000-0005-0000-0000-000050850000}"/>
    <cellStyle name="custom 30 4" xfId="11105" xr:uid="{00000000-0005-0000-0000-000051850000}"/>
    <cellStyle name="custom 30 5" xfId="11508" xr:uid="{00000000-0005-0000-0000-000052850000}"/>
    <cellStyle name="custom 30 6" xfId="12051" xr:uid="{00000000-0005-0000-0000-000053850000}"/>
    <cellStyle name="custom 30 7" xfId="12502" xr:uid="{00000000-0005-0000-0000-000054850000}"/>
    <cellStyle name="custom 30 8" xfId="12748" xr:uid="{00000000-0005-0000-0000-000055850000}"/>
    <cellStyle name="custom 30 9" xfId="12426" xr:uid="{00000000-0005-0000-0000-000056850000}"/>
    <cellStyle name="custom 31" xfId="8201" xr:uid="{00000000-0005-0000-0000-000057850000}"/>
    <cellStyle name="custom 31 2" xfId="10074" xr:uid="{00000000-0005-0000-0000-000058850000}"/>
    <cellStyle name="custom 32" xfId="8303" xr:uid="{00000000-0005-0000-0000-000059850000}"/>
    <cellStyle name="custom 32 10" xfId="14176" xr:uid="{00000000-0005-0000-0000-00005A850000}"/>
    <cellStyle name="custom 32 11" xfId="14532" xr:uid="{00000000-0005-0000-0000-00005B850000}"/>
    <cellStyle name="custom 32 12" xfId="14804" xr:uid="{00000000-0005-0000-0000-00005C850000}"/>
    <cellStyle name="custom 32 13" xfId="15150" xr:uid="{00000000-0005-0000-0000-00005D850000}"/>
    <cellStyle name="custom 32 14" xfId="15751" xr:uid="{00000000-0005-0000-0000-00005E850000}"/>
    <cellStyle name="custom 32 2" xfId="10075" xr:uid="{00000000-0005-0000-0000-00005F850000}"/>
    <cellStyle name="custom 32 3" xfId="11223" xr:uid="{00000000-0005-0000-0000-000060850000}"/>
    <cellStyle name="custom 32 4" xfId="11091" xr:uid="{00000000-0005-0000-0000-000061850000}"/>
    <cellStyle name="custom 32 5" xfId="11548" xr:uid="{00000000-0005-0000-0000-000062850000}"/>
    <cellStyle name="custom 32 6" xfId="12099" xr:uid="{00000000-0005-0000-0000-000063850000}"/>
    <cellStyle name="custom 32 7" xfId="12681" xr:uid="{00000000-0005-0000-0000-000064850000}"/>
    <cellStyle name="custom 32 8" xfId="12908" xr:uid="{00000000-0005-0000-0000-000065850000}"/>
    <cellStyle name="custom 32 9" xfId="11996" xr:uid="{00000000-0005-0000-0000-000066850000}"/>
    <cellStyle name="custom 33" xfId="8402" xr:uid="{00000000-0005-0000-0000-000067850000}"/>
    <cellStyle name="custom 33 10" xfId="14214" xr:uid="{00000000-0005-0000-0000-000068850000}"/>
    <cellStyle name="custom 33 11" xfId="14589" xr:uid="{00000000-0005-0000-0000-000069850000}"/>
    <cellStyle name="custom 33 12" xfId="14834" xr:uid="{00000000-0005-0000-0000-00006A850000}"/>
    <cellStyle name="custom 33 13" xfId="15453" xr:uid="{00000000-0005-0000-0000-00006B850000}"/>
    <cellStyle name="custom 33 14" xfId="15114" xr:uid="{00000000-0005-0000-0000-00006C850000}"/>
    <cellStyle name="custom 33 2" xfId="10076" xr:uid="{00000000-0005-0000-0000-00006D850000}"/>
    <cellStyle name="custom 33 3" xfId="11253" xr:uid="{00000000-0005-0000-0000-00006E850000}"/>
    <cellStyle name="custom 33 4" xfId="10921" xr:uid="{00000000-0005-0000-0000-00006F850000}"/>
    <cellStyle name="custom 33 5" xfId="11578" xr:uid="{00000000-0005-0000-0000-000070850000}"/>
    <cellStyle name="custom 33 6" xfId="12129" xr:uid="{00000000-0005-0000-0000-000071850000}"/>
    <cellStyle name="custom 33 7" xfId="12978" xr:uid="{00000000-0005-0000-0000-000072850000}"/>
    <cellStyle name="custom 33 8" xfId="13027" xr:uid="{00000000-0005-0000-0000-000073850000}"/>
    <cellStyle name="custom 33 9" xfId="12824" xr:uid="{00000000-0005-0000-0000-000074850000}"/>
    <cellStyle name="custom 34" xfId="8502" xr:uid="{00000000-0005-0000-0000-000075850000}"/>
    <cellStyle name="custom 34 10" xfId="14253" xr:uid="{00000000-0005-0000-0000-000076850000}"/>
    <cellStyle name="custom 34 11" xfId="14604" xr:uid="{00000000-0005-0000-0000-000077850000}"/>
    <cellStyle name="custom 34 12" xfId="14865" xr:uid="{00000000-0005-0000-0000-000078850000}"/>
    <cellStyle name="custom 34 13" xfId="15289" xr:uid="{00000000-0005-0000-0000-000079850000}"/>
    <cellStyle name="custom 34 14" xfId="15285" xr:uid="{00000000-0005-0000-0000-00007A850000}"/>
    <cellStyle name="custom 34 2" xfId="10077" xr:uid="{00000000-0005-0000-0000-00007B850000}"/>
    <cellStyle name="custom 34 3" xfId="11284" xr:uid="{00000000-0005-0000-0000-00007C850000}"/>
    <cellStyle name="custom 34 4" xfId="10906" xr:uid="{00000000-0005-0000-0000-00007D850000}"/>
    <cellStyle name="custom 34 5" xfId="11609" xr:uid="{00000000-0005-0000-0000-00007E850000}"/>
    <cellStyle name="custom 34 6" xfId="12163" xr:uid="{00000000-0005-0000-0000-00007F850000}"/>
    <cellStyle name="custom 34 7" xfId="12863" xr:uid="{00000000-0005-0000-0000-000080850000}"/>
    <cellStyle name="custom 34 8" xfId="12563" xr:uid="{00000000-0005-0000-0000-000081850000}"/>
    <cellStyle name="custom 34 9" xfId="12069" xr:uid="{00000000-0005-0000-0000-000082850000}"/>
    <cellStyle name="custom 35" xfId="8601" xr:uid="{00000000-0005-0000-0000-000083850000}"/>
    <cellStyle name="custom 35 10" xfId="14290" xr:uid="{00000000-0005-0000-0000-000084850000}"/>
    <cellStyle name="custom 35 11" xfId="14474" xr:uid="{00000000-0005-0000-0000-000085850000}"/>
    <cellStyle name="custom 35 12" xfId="14895" xr:uid="{00000000-0005-0000-0000-000086850000}"/>
    <cellStyle name="custom 35 13" xfId="15144" xr:uid="{00000000-0005-0000-0000-000087850000}"/>
    <cellStyle name="custom 35 14" xfId="15498" xr:uid="{00000000-0005-0000-0000-000088850000}"/>
    <cellStyle name="custom 35 2" xfId="10078" xr:uid="{00000000-0005-0000-0000-000089850000}"/>
    <cellStyle name="custom 35 3" xfId="11314" xr:uid="{00000000-0005-0000-0000-00008A850000}"/>
    <cellStyle name="custom 35 4" xfId="11056" xr:uid="{00000000-0005-0000-0000-00008B850000}"/>
    <cellStyle name="custom 35 5" xfId="11639" xr:uid="{00000000-0005-0000-0000-00008C850000}"/>
    <cellStyle name="custom 35 6" xfId="12197" xr:uid="{00000000-0005-0000-0000-00008D850000}"/>
    <cellStyle name="custom 35 7" xfId="12982" xr:uid="{00000000-0005-0000-0000-00008E850000}"/>
    <cellStyle name="custom 35 8" xfId="12940" xr:uid="{00000000-0005-0000-0000-00008F850000}"/>
    <cellStyle name="custom 35 9" xfId="12455" xr:uid="{00000000-0005-0000-0000-000090850000}"/>
    <cellStyle name="custom 36" xfId="8702" xr:uid="{00000000-0005-0000-0000-000091850000}"/>
    <cellStyle name="custom 36 10" xfId="14327" xr:uid="{00000000-0005-0000-0000-000092850000}"/>
    <cellStyle name="custom 36 11" xfId="14640" xr:uid="{00000000-0005-0000-0000-000093850000}"/>
    <cellStyle name="custom 36 12" xfId="14927" xr:uid="{00000000-0005-0000-0000-000094850000}"/>
    <cellStyle name="custom 36 13" xfId="15538" xr:uid="{00000000-0005-0000-0000-000095850000}"/>
    <cellStyle name="custom 36 14" xfId="15186" xr:uid="{00000000-0005-0000-0000-000096850000}"/>
    <cellStyle name="custom 36 2" xfId="10079" xr:uid="{00000000-0005-0000-0000-000097850000}"/>
    <cellStyle name="custom 36 3" xfId="11346" xr:uid="{00000000-0005-0000-0000-000098850000}"/>
    <cellStyle name="custom 36 4" xfId="10866" xr:uid="{00000000-0005-0000-0000-000099850000}"/>
    <cellStyle name="custom 36 5" xfId="11671" xr:uid="{00000000-0005-0000-0000-00009A850000}"/>
    <cellStyle name="custom 36 6" xfId="12230" xr:uid="{00000000-0005-0000-0000-00009B850000}"/>
    <cellStyle name="custom 36 7" xfId="13017" xr:uid="{00000000-0005-0000-0000-00009C850000}"/>
    <cellStyle name="custom 36 8" xfId="12873" xr:uid="{00000000-0005-0000-0000-00009D850000}"/>
    <cellStyle name="custom 36 9" xfId="12353" xr:uid="{00000000-0005-0000-0000-00009E850000}"/>
    <cellStyle name="custom 37" xfId="8801" xr:uid="{00000000-0005-0000-0000-00009F850000}"/>
    <cellStyle name="custom 37 10" xfId="14362" xr:uid="{00000000-0005-0000-0000-0000A0850000}"/>
    <cellStyle name="custom 37 11" xfId="14506" xr:uid="{00000000-0005-0000-0000-0000A1850000}"/>
    <cellStyle name="custom 37 12" xfId="14957" xr:uid="{00000000-0005-0000-0000-0000A2850000}"/>
    <cellStyle name="custom 37 13" xfId="15137" xr:uid="{00000000-0005-0000-0000-0000A3850000}"/>
    <cellStyle name="custom 37 14" xfId="15500" xr:uid="{00000000-0005-0000-0000-0000A4850000}"/>
    <cellStyle name="custom 37 2" xfId="10080" xr:uid="{00000000-0005-0000-0000-0000A5850000}"/>
    <cellStyle name="custom 37 3" xfId="11376" xr:uid="{00000000-0005-0000-0000-0000A6850000}"/>
    <cellStyle name="custom 37 4" xfId="11019" xr:uid="{00000000-0005-0000-0000-0000A7850000}"/>
    <cellStyle name="custom 37 5" xfId="11701" xr:uid="{00000000-0005-0000-0000-0000A8850000}"/>
    <cellStyle name="custom 37 6" xfId="12261" xr:uid="{00000000-0005-0000-0000-0000A9850000}"/>
    <cellStyle name="custom 37 7" xfId="12714" xr:uid="{00000000-0005-0000-0000-0000AA850000}"/>
    <cellStyle name="custom 37 8" xfId="13152" xr:uid="{00000000-0005-0000-0000-0000AB850000}"/>
    <cellStyle name="custom 37 9" xfId="12373" xr:uid="{00000000-0005-0000-0000-0000AC850000}"/>
    <cellStyle name="custom 38" xfId="8901" xr:uid="{00000000-0005-0000-0000-0000AD850000}"/>
    <cellStyle name="custom 38 10" xfId="14395" xr:uid="{00000000-0005-0000-0000-0000AE850000}"/>
    <cellStyle name="custom 38 11" xfId="14498" xr:uid="{00000000-0005-0000-0000-0000AF850000}"/>
    <cellStyle name="custom 38 12" xfId="14988" xr:uid="{00000000-0005-0000-0000-0000B0850000}"/>
    <cellStyle name="custom 38 13" xfId="15260" xr:uid="{00000000-0005-0000-0000-0000B1850000}"/>
    <cellStyle name="custom 38 14" xfId="15346" xr:uid="{00000000-0005-0000-0000-0000B2850000}"/>
    <cellStyle name="custom 38 2" xfId="10081" xr:uid="{00000000-0005-0000-0000-0000B3850000}"/>
    <cellStyle name="custom 38 3" xfId="11407" xr:uid="{00000000-0005-0000-0000-0000B4850000}"/>
    <cellStyle name="custom 38 4" xfId="10840" xr:uid="{00000000-0005-0000-0000-0000B5850000}"/>
    <cellStyle name="custom 38 5" xfId="11732" xr:uid="{00000000-0005-0000-0000-0000B6850000}"/>
    <cellStyle name="custom 38 6" xfId="12293" xr:uid="{00000000-0005-0000-0000-0000B7850000}"/>
    <cellStyle name="custom 38 7" xfId="12718" xr:uid="{00000000-0005-0000-0000-0000B8850000}"/>
    <cellStyle name="custom 38 8" xfId="13028" xr:uid="{00000000-0005-0000-0000-0000B9850000}"/>
    <cellStyle name="custom 38 9" xfId="11892" xr:uid="{00000000-0005-0000-0000-0000BA850000}"/>
    <cellStyle name="custom 39" xfId="9002" xr:uid="{00000000-0005-0000-0000-0000BB850000}"/>
    <cellStyle name="custom 39 2" xfId="10082" xr:uid="{00000000-0005-0000-0000-0000BC850000}"/>
    <cellStyle name="custom 4" xfId="4426" xr:uid="{00000000-0005-0000-0000-0000BD850000}"/>
    <cellStyle name="custom 4 2" xfId="9446" xr:uid="{00000000-0005-0000-0000-0000BE850000}"/>
    <cellStyle name="custom 40" xfId="9098" xr:uid="{00000000-0005-0000-0000-0000BF850000}"/>
    <cellStyle name="custom 40 2" xfId="10083" xr:uid="{00000000-0005-0000-0000-0000C0850000}"/>
    <cellStyle name="custom 41" xfId="9194" xr:uid="{00000000-0005-0000-0000-0000C1850000}"/>
    <cellStyle name="custom 41 2" xfId="10084" xr:uid="{00000000-0005-0000-0000-0000C2850000}"/>
    <cellStyle name="custom 42" xfId="9289" xr:uid="{00000000-0005-0000-0000-0000C3850000}"/>
    <cellStyle name="custom 42 2" xfId="10085" xr:uid="{00000000-0005-0000-0000-0000C4850000}"/>
    <cellStyle name="custom 43" xfId="9382" xr:uid="{00000000-0005-0000-0000-0000C5850000}"/>
    <cellStyle name="custom 43 2" xfId="10086" xr:uid="{00000000-0005-0000-0000-0000C6850000}"/>
    <cellStyle name="custom 44" xfId="9430" xr:uid="{00000000-0005-0000-0000-0000C7850000}"/>
    <cellStyle name="custom 45" xfId="13977" xr:uid="{00000000-0005-0000-0000-0000C8850000}"/>
    <cellStyle name="custom 46" xfId="15879" xr:uid="{00000000-0005-0000-0000-0000C9850000}"/>
    <cellStyle name="custom 47" xfId="15973" xr:uid="{00000000-0005-0000-0000-0000CA850000}"/>
    <cellStyle name="custom 48" xfId="16073" xr:uid="{00000000-0005-0000-0000-0000CB850000}"/>
    <cellStyle name="custom 49" xfId="16169" xr:uid="{00000000-0005-0000-0000-0000CC850000}"/>
    <cellStyle name="custom 5" xfId="4427" xr:uid="{00000000-0005-0000-0000-0000CD850000}"/>
    <cellStyle name="custom 5 2" xfId="9447" xr:uid="{00000000-0005-0000-0000-0000CE850000}"/>
    <cellStyle name="custom 50" xfId="16265" xr:uid="{00000000-0005-0000-0000-0000CF850000}"/>
    <cellStyle name="custom 51" xfId="16361" xr:uid="{00000000-0005-0000-0000-0000D0850000}"/>
    <cellStyle name="custom 52" xfId="16457" xr:uid="{00000000-0005-0000-0000-0000D1850000}"/>
    <cellStyle name="custom 53" xfId="16553" xr:uid="{00000000-0005-0000-0000-0000D2850000}"/>
    <cellStyle name="custom 54" xfId="16649" xr:uid="{00000000-0005-0000-0000-0000D3850000}"/>
    <cellStyle name="custom 55" xfId="16745" xr:uid="{00000000-0005-0000-0000-0000D4850000}"/>
    <cellStyle name="custom 56" xfId="16841" xr:uid="{00000000-0005-0000-0000-0000D5850000}"/>
    <cellStyle name="custom 57" xfId="16937" xr:uid="{00000000-0005-0000-0000-0000D6850000}"/>
    <cellStyle name="custom 58" xfId="17033" xr:uid="{00000000-0005-0000-0000-0000D7850000}"/>
    <cellStyle name="custom 59" xfId="17129" xr:uid="{00000000-0005-0000-0000-0000D8850000}"/>
    <cellStyle name="custom 6" xfId="4428" xr:uid="{00000000-0005-0000-0000-0000D9850000}"/>
    <cellStyle name="custom 6 2" xfId="9448" xr:uid="{00000000-0005-0000-0000-0000DA850000}"/>
    <cellStyle name="custom 60" xfId="17225" xr:uid="{00000000-0005-0000-0000-0000DB850000}"/>
    <cellStyle name="custom 61" xfId="17321" xr:uid="{00000000-0005-0000-0000-0000DC850000}"/>
    <cellStyle name="custom 62" xfId="17416" xr:uid="{00000000-0005-0000-0000-0000DD850000}"/>
    <cellStyle name="custom 63" xfId="17510" xr:uid="{00000000-0005-0000-0000-0000DE850000}"/>
    <cellStyle name="custom 64" xfId="17605" xr:uid="{00000000-0005-0000-0000-0000DF850000}"/>
    <cellStyle name="custom 65" xfId="17702" xr:uid="{00000000-0005-0000-0000-0000E0850000}"/>
    <cellStyle name="custom 66" xfId="17802" xr:uid="{00000000-0005-0000-0000-0000E1850000}"/>
    <cellStyle name="custom 67" xfId="17898" xr:uid="{00000000-0005-0000-0000-0000E2850000}"/>
    <cellStyle name="custom 68" xfId="17994" xr:uid="{00000000-0005-0000-0000-0000E3850000}"/>
    <cellStyle name="custom 69" xfId="18090" xr:uid="{00000000-0005-0000-0000-0000E4850000}"/>
    <cellStyle name="custom 7" xfId="4429" xr:uid="{00000000-0005-0000-0000-0000E5850000}"/>
    <cellStyle name="custom 7 2" xfId="9449" xr:uid="{00000000-0005-0000-0000-0000E6850000}"/>
    <cellStyle name="custom 70" xfId="18186" xr:uid="{00000000-0005-0000-0000-0000E7850000}"/>
    <cellStyle name="custom 71" xfId="18282" xr:uid="{00000000-0005-0000-0000-0000E8850000}"/>
    <cellStyle name="custom 72" xfId="18376" xr:uid="{00000000-0005-0000-0000-0000E9850000}"/>
    <cellStyle name="custom 73" xfId="18469" xr:uid="{00000000-0005-0000-0000-0000EA850000}"/>
    <cellStyle name="custom 74" xfId="18570" xr:uid="{00000000-0005-0000-0000-0000EB850000}"/>
    <cellStyle name="custom 75" xfId="18666" xr:uid="{00000000-0005-0000-0000-0000EC850000}"/>
    <cellStyle name="custom 76" xfId="18762" xr:uid="{00000000-0005-0000-0000-0000ED850000}"/>
    <cellStyle name="custom 77" xfId="18856" xr:uid="{00000000-0005-0000-0000-0000EE850000}"/>
    <cellStyle name="custom 78" xfId="18949" xr:uid="{00000000-0005-0000-0000-0000EF850000}"/>
    <cellStyle name="custom 79" xfId="43017" xr:uid="{00000000-0005-0000-0000-0000F0850000}"/>
    <cellStyle name="custom 8" xfId="4430" xr:uid="{00000000-0005-0000-0000-0000F1850000}"/>
    <cellStyle name="custom 8 2" xfId="9450" xr:uid="{00000000-0005-0000-0000-0000F2850000}"/>
    <cellStyle name="custom 80" xfId="42987" xr:uid="{00000000-0005-0000-0000-0000F3850000}"/>
    <cellStyle name="custom 81" xfId="43034" xr:uid="{00000000-0005-0000-0000-0000F4850000}"/>
    <cellStyle name="custom 9" xfId="4431" xr:uid="{00000000-0005-0000-0000-0000F5850000}"/>
    <cellStyle name="custom 9 2" xfId="4432" xr:uid="{00000000-0005-0000-0000-0000F6850000}"/>
    <cellStyle name="custom 9 2 2" xfId="9452" xr:uid="{00000000-0005-0000-0000-0000F7850000}"/>
    <cellStyle name="custom 9 3" xfId="9451" xr:uid="{00000000-0005-0000-0000-0000F8850000}"/>
    <cellStyle name="Euro" xfId="4433" xr:uid="{00000000-0005-0000-0000-0000F9850000}"/>
    <cellStyle name="Euro 10" xfId="4434" xr:uid="{00000000-0005-0000-0000-0000FA850000}"/>
    <cellStyle name="Euro 10 2" xfId="4435" xr:uid="{00000000-0005-0000-0000-0000FB850000}"/>
    <cellStyle name="Euro 11" xfId="4436" xr:uid="{00000000-0005-0000-0000-0000FC850000}"/>
    <cellStyle name="Euro 12" xfId="4437" xr:uid="{00000000-0005-0000-0000-0000FD850000}"/>
    <cellStyle name="Euro 13" xfId="4438" xr:uid="{00000000-0005-0000-0000-0000FE850000}"/>
    <cellStyle name="Euro 14" xfId="4439" xr:uid="{00000000-0005-0000-0000-0000FF850000}"/>
    <cellStyle name="Euro 15" xfId="4440" xr:uid="{00000000-0005-0000-0000-000000860000}"/>
    <cellStyle name="Euro 16" xfId="4441" xr:uid="{00000000-0005-0000-0000-000001860000}"/>
    <cellStyle name="Euro 17" xfId="4442" xr:uid="{00000000-0005-0000-0000-000002860000}"/>
    <cellStyle name="Euro 18" xfId="4443" xr:uid="{00000000-0005-0000-0000-000003860000}"/>
    <cellStyle name="Euro 19" xfId="5483" xr:uid="{00000000-0005-0000-0000-000004860000}"/>
    <cellStyle name="Euro 2" xfId="4444" xr:uid="{00000000-0005-0000-0000-000005860000}"/>
    <cellStyle name="Euro 2 2" xfId="4445" xr:uid="{00000000-0005-0000-0000-000006860000}"/>
    <cellStyle name="Euro 2 3" xfId="4446" xr:uid="{00000000-0005-0000-0000-000007860000}"/>
    <cellStyle name="Euro 2 4" xfId="4447" xr:uid="{00000000-0005-0000-0000-000008860000}"/>
    <cellStyle name="Euro 20" xfId="5484" xr:uid="{00000000-0005-0000-0000-000009860000}"/>
    <cellStyle name="Euro 21" xfId="5485" xr:uid="{00000000-0005-0000-0000-00000A860000}"/>
    <cellStyle name="Euro 22" xfId="5486" xr:uid="{00000000-0005-0000-0000-00000B860000}"/>
    <cellStyle name="Euro 23" xfId="5487" xr:uid="{00000000-0005-0000-0000-00000C860000}"/>
    <cellStyle name="Euro 24" xfId="5488" xr:uid="{00000000-0005-0000-0000-00000D860000}"/>
    <cellStyle name="Euro 25" xfId="5489" xr:uid="{00000000-0005-0000-0000-00000E860000}"/>
    <cellStyle name="Euro 26" xfId="5490" xr:uid="{00000000-0005-0000-0000-00000F860000}"/>
    <cellStyle name="Euro 27" xfId="5491" xr:uid="{00000000-0005-0000-0000-000010860000}"/>
    <cellStyle name="Euro 28" xfId="5492" xr:uid="{00000000-0005-0000-0000-000011860000}"/>
    <cellStyle name="Euro 29" xfId="8007" xr:uid="{00000000-0005-0000-0000-000012860000}"/>
    <cellStyle name="Euro 29 10" xfId="14094" xr:uid="{00000000-0005-0000-0000-000013860000}"/>
    <cellStyle name="Euro 29 11" xfId="14565" xr:uid="{00000000-0005-0000-0000-000014860000}"/>
    <cellStyle name="Euro 29 12" xfId="14735" xr:uid="{00000000-0005-0000-0000-000015860000}"/>
    <cellStyle name="Euro 29 13" xfId="15218" xr:uid="{00000000-0005-0000-0000-000016860000}"/>
    <cellStyle name="Euro 29 14" xfId="15490" xr:uid="{00000000-0005-0000-0000-000017860000}"/>
    <cellStyle name="Euro 29 2" xfId="10087" xr:uid="{00000000-0005-0000-0000-000018860000}"/>
    <cellStyle name="Euro 29 3" xfId="11154" xr:uid="{00000000-0005-0000-0000-000019860000}"/>
    <cellStyle name="Euro 29 4" xfId="10974" xr:uid="{00000000-0005-0000-0000-00001A860000}"/>
    <cellStyle name="Euro 29 5" xfId="11479" xr:uid="{00000000-0005-0000-0000-00001B860000}"/>
    <cellStyle name="Euro 29 6" xfId="12020" xr:uid="{00000000-0005-0000-0000-00001C860000}"/>
    <cellStyle name="Euro 29 7" xfId="12610" xr:uid="{00000000-0005-0000-0000-00001D860000}"/>
    <cellStyle name="Euro 29 8" xfId="12799" xr:uid="{00000000-0005-0000-0000-00001E860000}"/>
    <cellStyle name="Euro 29 9" xfId="11939" xr:uid="{00000000-0005-0000-0000-00001F860000}"/>
    <cellStyle name="Euro 3" xfId="4448" xr:uid="{00000000-0005-0000-0000-000020860000}"/>
    <cellStyle name="Euro 30" xfId="8106" xr:uid="{00000000-0005-0000-0000-000021860000}"/>
    <cellStyle name="Euro 30 10" xfId="14127" xr:uid="{00000000-0005-0000-0000-000022860000}"/>
    <cellStyle name="Euro 30 11" xfId="14438" xr:uid="{00000000-0005-0000-0000-000023860000}"/>
    <cellStyle name="Euro 30 12" xfId="14765" xr:uid="{00000000-0005-0000-0000-000024860000}"/>
    <cellStyle name="Euro 30 13" xfId="15347" xr:uid="{00000000-0005-0000-0000-000025860000}"/>
    <cellStyle name="Euro 30 14" xfId="15276" xr:uid="{00000000-0005-0000-0000-000026860000}"/>
    <cellStyle name="Euro 30 2" xfId="10088" xr:uid="{00000000-0005-0000-0000-000027860000}"/>
    <cellStyle name="Euro 30 3" xfId="11184" xr:uid="{00000000-0005-0000-0000-000028860000}"/>
    <cellStyle name="Euro 30 4" xfId="11104" xr:uid="{00000000-0005-0000-0000-000029860000}"/>
    <cellStyle name="Euro 30 5" xfId="11509" xr:uid="{00000000-0005-0000-0000-00002A860000}"/>
    <cellStyle name="Euro 30 6" xfId="12052" xr:uid="{00000000-0005-0000-0000-00002B860000}"/>
    <cellStyle name="Euro 30 7" xfId="12676" xr:uid="{00000000-0005-0000-0000-00002C860000}"/>
    <cellStyle name="Euro 30 8" xfId="12675" xr:uid="{00000000-0005-0000-0000-00002D860000}"/>
    <cellStyle name="Euro 30 9" xfId="12331" xr:uid="{00000000-0005-0000-0000-00002E860000}"/>
    <cellStyle name="Euro 31" xfId="8202" xr:uid="{00000000-0005-0000-0000-00002F860000}"/>
    <cellStyle name="Euro 31 2" xfId="10089" xr:uid="{00000000-0005-0000-0000-000030860000}"/>
    <cellStyle name="Euro 32" xfId="8304" xr:uid="{00000000-0005-0000-0000-000031860000}"/>
    <cellStyle name="Euro 32 10" xfId="14177" xr:uid="{00000000-0005-0000-0000-000032860000}"/>
    <cellStyle name="Euro 32 11" xfId="14423" xr:uid="{00000000-0005-0000-0000-000033860000}"/>
    <cellStyle name="Euro 32 12" xfId="14805" xr:uid="{00000000-0005-0000-0000-000034860000}"/>
    <cellStyle name="Euro 32 13" xfId="15149" xr:uid="{00000000-0005-0000-0000-000035860000}"/>
    <cellStyle name="Euro 32 14" xfId="15763" xr:uid="{00000000-0005-0000-0000-000036860000}"/>
    <cellStyle name="Euro 32 2" xfId="10090" xr:uid="{00000000-0005-0000-0000-000037860000}"/>
    <cellStyle name="Euro 32 3" xfId="11224" xr:uid="{00000000-0005-0000-0000-000038860000}"/>
    <cellStyle name="Euro 32 4" xfId="11090" xr:uid="{00000000-0005-0000-0000-000039860000}"/>
    <cellStyle name="Euro 32 5" xfId="11549" xr:uid="{00000000-0005-0000-0000-00003A860000}"/>
    <cellStyle name="Euro 32 6" xfId="12100" xr:uid="{00000000-0005-0000-0000-00003B860000}"/>
    <cellStyle name="Euro 32 7" xfId="12682" xr:uid="{00000000-0005-0000-0000-00003C860000}"/>
    <cellStyle name="Euro 32 8" xfId="12932" xr:uid="{00000000-0005-0000-0000-00003D860000}"/>
    <cellStyle name="Euro 32 9" xfId="11995" xr:uid="{00000000-0005-0000-0000-00003E860000}"/>
    <cellStyle name="Euro 33" xfId="8403" xr:uid="{00000000-0005-0000-0000-00003F860000}"/>
    <cellStyle name="Euro 33 10" xfId="14215" xr:uid="{00000000-0005-0000-0000-000040860000}"/>
    <cellStyle name="Euro 33 11" xfId="14522" xr:uid="{00000000-0005-0000-0000-000041860000}"/>
    <cellStyle name="Euro 33 12" xfId="14835" xr:uid="{00000000-0005-0000-0000-000042860000}"/>
    <cellStyle name="Euro 33 13" xfId="15313" xr:uid="{00000000-0005-0000-0000-000043860000}"/>
    <cellStyle name="Euro 33 14" xfId="15728" xr:uid="{00000000-0005-0000-0000-000044860000}"/>
    <cellStyle name="Euro 33 2" xfId="10091" xr:uid="{00000000-0005-0000-0000-000045860000}"/>
    <cellStyle name="Euro 33 3" xfId="11254" xr:uid="{00000000-0005-0000-0000-000046860000}"/>
    <cellStyle name="Euro 33 4" xfId="10920" xr:uid="{00000000-0005-0000-0000-000047860000}"/>
    <cellStyle name="Euro 33 5" xfId="11579" xr:uid="{00000000-0005-0000-0000-000048860000}"/>
    <cellStyle name="Euro 33 6" xfId="12130" xr:uid="{00000000-0005-0000-0000-000049860000}"/>
    <cellStyle name="Euro 33 7" xfId="12759" xr:uid="{00000000-0005-0000-0000-00004A860000}"/>
    <cellStyle name="Euro 33 8" xfId="13066" xr:uid="{00000000-0005-0000-0000-00004B860000}"/>
    <cellStyle name="Euro 33 9" xfId="12440" xr:uid="{00000000-0005-0000-0000-00004C860000}"/>
    <cellStyle name="Euro 34" xfId="8503" xr:uid="{00000000-0005-0000-0000-00004D860000}"/>
    <cellStyle name="Euro 34 10" xfId="14254" xr:uid="{00000000-0005-0000-0000-00004E860000}"/>
    <cellStyle name="Euro 34 11" xfId="14577" xr:uid="{00000000-0005-0000-0000-00004F860000}"/>
    <cellStyle name="Euro 34 12" xfId="14866" xr:uid="{00000000-0005-0000-0000-000050860000}"/>
    <cellStyle name="Euro 34 13" xfId="15434" xr:uid="{00000000-0005-0000-0000-000051860000}"/>
    <cellStyle name="Euro 34 14" xfId="15120" xr:uid="{00000000-0005-0000-0000-000052860000}"/>
    <cellStyle name="Euro 34 2" xfId="10092" xr:uid="{00000000-0005-0000-0000-000053860000}"/>
    <cellStyle name="Euro 34 3" xfId="11285" xr:uid="{00000000-0005-0000-0000-000054860000}"/>
    <cellStyle name="Euro 34 4" xfId="10905" xr:uid="{00000000-0005-0000-0000-000055860000}"/>
    <cellStyle name="Euro 34 5" xfId="11610" xr:uid="{00000000-0005-0000-0000-000056860000}"/>
    <cellStyle name="Euro 34 6" xfId="12164" xr:uid="{00000000-0005-0000-0000-000057860000}"/>
    <cellStyle name="Euro 34 7" xfId="12520" xr:uid="{00000000-0005-0000-0000-000058860000}"/>
    <cellStyle name="Euro 34 8" xfId="13003" xr:uid="{00000000-0005-0000-0000-000059860000}"/>
    <cellStyle name="Euro 34 9" xfId="12573" xr:uid="{00000000-0005-0000-0000-00005A860000}"/>
    <cellStyle name="Euro 35" xfId="8602" xr:uid="{00000000-0005-0000-0000-00005B860000}"/>
    <cellStyle name="Euro 35 10" xfId="14291" xr:uid="{00000000-0005-0000-0000-00005C860000}"/>
    <cellStyle name="Euro 35 11" xfId="14042" xr:uid="{00000000-0005-0000-0000-00005D860000}"/>
    <cellStyle name="Euro 35 12" xfId="14896" xr:uid="{00000000-0005-0000-0000-00005E860000}"/>
    <cellStyle name="Euro 35 13" xfId="15422" xr:uid="{00000000-0005-0000-0000-00005F860000}"/>
    <cellStyle name="Euro 35 14" xfId="15689" xr:uid="{00000000-0005-0000-0000-000060860000}"/>
    <cellStyle name="Euro 35 2" xfId="10093" xr:uid="{00000000-0005-0000-0000-000061860000}"/>
    <cellStyle name="Euro 35 3" xfId="11315" xr:uid="{00000000-0005-0000-0000-000062860000}"/>
    <cellStyle name="Euro 35 4" xfId="11055" xr:uid="{00000000-0005-0000-0000-000063860000}"/>
    <cellStyle name="Euro 35 5" xfId="11640" xr:uid="{00000000-0005-0000-0000-000064860000}"/>
    <cellStyle name="Euro 35 6" xfId="12198" xr:uid="{00000000-0005-0000-0000-000065860000}"/>
    <cellStyle name="Euro 35 7" xfId="12983" xr:uid="{00000000-0005-0000-0000-000066860000}"/>
    <cellStyle name="Euro 35 8" xfId="13029" xr:uid="{00000000-0005-0000-0000-000067860000}"/>
    <cellStyle name="Euro 35 9" xfId="12457" xr:uid="{00000000-0005-0000-0000-000068860000}"/>
    <cellStyle name="Euro 36" xfId="8703" xr:uid="{00000000-0005-0000-0000-000069860000}"/>
    <cellStyle name="Euro 36 10" xfId="14328" xr:uid="{00000000-0005-0000-0000-00006A860000}"/>
    <cellStyle name="Euro 36 11" xfId="14648" xr:uid="{00000000-0005-0000-0000-00006B860000}"/>
    <cellStyle name="Euro 36 12" xfId="14928" xr:uid="{00000000-0005-0000-0000-00006C860000}"/>
    <cellStyle name="Euro 36 13" xfId="15408" xr:uid="{00000000-0005-0000-0000-00006D860000}"/>
    <cellStyle name="Euro 36 14" xfId="15760" xr:uid="{00000000-0005-0000-0000-00006E860000}"/>
    <cellStyle name="Euro 36 2" xfId="10094" xr:uid="{00000000-0005-0000-0000-00006F860000}"/>
    <cellStyle name="Euro 36 3" xfId="11347" xr:uid="{00000000-0005-0000-0000-000070860000}"/>
    <cellStyle name="Euro 36 4" xfId="10865" xr:uid="{00000000-0005-0000-0000-000071860000}"/>
    <cellStyle name="Euro 36 5" xfId="11672" xr:uid="{00000000-0005-0000-0000-000072860000}"/>
    <cellStyle name="Euro 36 6" xfId="12231" xr:uid="{00000000-0005-0000-0000-000073860000}"/>
    <cellStyle name="Euro 36 7" xfId="13114" xr:uid="{00000000-0005-0000-0000-000074860000}"/>
    <cellStyle name="Euro 36 8" xfId="12939" xr:uid="{00000000-0005-0000-0000-000075860000}"/>
    <cellStyle name="Euro 36 9" xfId="12377" xr:uid="{00000000-0005-0000-0000-000076860000}"/>
    <cellStyle name="Euro 37" xfId="8802" xr:uid="{00000000-0005-0000-0000-000077860000}"/>
    <cellStyle name="Euro 37 10" xfId="14363" xr:uid="{00000000-0005-0000-0000-000078860000}"/>
    <cellStyle name="Euro 37 11" xfId="14091" xr:uid="{00000000-0005-0000-0000-000079860000}"/>
    <cellStyle name="Euro 37 12" xfId="14958" xr:uid="{00000000-0005-0000-0000-00007A860000}"/>
    <cellStyle name="Euro 37 13" xfId="15136" xr:uid="{00000000-0005-0000-0000-00007B860000}"/>
    <cellStyle name="Euro 37 14" xfId="15562" xr:uid="{00000000-0005-0000-0000-00007C860000}"/>
    <cellStyle name="Euro 37 2" xfId="10095" xr:uid="{00000000-0005-0000-0000-00007D860000}"/>
    <cellStyle name="Euro 37 3" xfId="11377" xr:uid="{00000000-0005-0000-0000-00007E860000}"/>
    <cellStyle name="Euro 37 4" xfId="11018" xr:uid="{00000000-0005-0000-0000-00007F860000}"/>
    <cellStyle name="Euro 37 5" xfId="11702" xr:uid="{00000000-0005-0000-0000-000080860000}"/>
    <cellStyle name="Euro 37 6" xfId="12262" xr:uid="{00000000-0005-0000-0000-000081860000}"/>
    <cellStyle name="Euro 37 7" xfId="13026" xr:uid="{00000000-0005-0000-0000-000082860000}"/>
    <cellStyle name="Euro 37 8" xfId="12659" xr:uid="{00000000-0005-0000-0000-000083860000}"/>
    <cellStyle name="Euro 37 9" xfId="12352" xr:uid="{00000000-0005-0000-0000-000084860000}"/>
    <cellStyle name="Euro 38" xfId="8902" xr:uid="{00000000-0005-0000-0000-000085860000}"/>
    <cellStyle name="Euro 38 10" xfId="14396" xr:uid="{00000000-0005-0000-0000-000086860000}"/>
    <cellStyle name="Euro 38 11" xfId="14448" xr:uid="{00000000-0005-0000-0000-000087860000}"/>
    <cellStyle name="Euro 38 12" xfId="14989" xr:uid="{00000000-0005-0000-0000-000088860000}"/>
    <cellStyle name="Euro 38 13" xfId="15605" xr:uid="{00000000-0005-0000-0000-000089860000}"/>
    <cellStyle name="Euro 38 14" xfId="15749" xr:uid="{00000000-0005-0000-0000-00008A860000}"/>
    <cellStyle name="Euro 38 2" xfId="10096" xr:uid="{00000000-0005-0000-0000-00008B860000}"/>
    <cellStyle name="Euro 38 3" xfId="11408" xr:uid="{00000000-0005-0000-0000-00008C860000}"/>
    <cellStyle name="Euro 38 4" xfId="10839" xr:uid="{00000000-0005-0000-0000-00008D860000}"/>
    <cellStyle name="Euro 38 5" xfId="11733" xr:uid="{00000000-0005-0000-0000-00008E860000}"/>
    <cellStyle name="Euro 38 6" xfId="12294" xr:uid="{00000000-0005-0000-0000-00008F860000}"/>
    <cellStyle name="Euro 38 7" xfId="12969" xr:uid="{00000000-0005-0000-0000-000090860000}"/>
    <cellStyle name="Euro 38 8" xfId="12658" xr:uid="{00000000-0005-0000-0000-000091860000}"/>
    <cellStyle name="Euro 38 9" xfId="11891" xr:uid="{00000000-0005-0000-0000-000092860000}"/>
    <cellStyle name="Euro 39" xfId="9003" xr:uid="{00000000-0005-0000-0000-000093860000}"/>
    <cellStyle name="Euro 39 2" xfId="10097" xr:uid="{00000000-0005-0000-0000-000094860000}"/>
    <cellStyle name="Euro 4" xfId="4449" xr:uid="{00000000-0005-0000-0000-000095860000}"/>
    <cellStyle name="Euro 40" xfId="9099" xr:uid="{00000000-0005-0000-0000-000096860000}"/>
    <cellStyle name="Euro 40 2" xfId="10098" xr:uid="{00000000-0005-0000-0000-000097860000}"/>
    <cellStyle name="Euro 41" xfId="9195" xr:uid="{00000000-0005-0000-0000-000098860000}"/>
    <cellStyle name="Euro 41 2" xfId="10099" xr:uid="{00000000-0005-0000-0000-000099860000}"/>
    <cellStyle name="Euro 42" xfId="9290" xr:uid="{00000000-0005-0000-0000-00009A860000}"/>
    <cellStyle name="Euro 42 2" xfId="10100" xr:uid="{00000000-0005-0000-0000-00009B860000}"/>
    <cellStyle name="Euro 43" xfId="9383" xr:uid="{00000000-0005-0000-0000-00009C860000}"/>
    <cellStyle name="Euro 43 2" xfId="10101" xr:uid="{00000000-0005-0000-0000-00009D860000}"/>
    <cellStyle name="Euro 44" xfId="13978" xr:uid="{00000000-0005-0000-0000-00009E860000}"/>
    <cellStyle name="Euro 45" xfId="15880" xr:uid="{00000000-0005-0000-0000-00009F860000}"/>
    <cellStyle name="Euro 46" xfId="15974" xr:uid="{00000000-0005-0000-0000-0000A0860000}"/>
    <cellStyle name="Euro 47" xfId="16074" xr:uid="{00000000-0005-0000-0000-0000A1860000}"/>
    <cellStyle name="Euro 48" xfId="16170" xr:uid="{00000000-0005-0000-0000-0000A2860000}"/>
    <cellStyle name="Euro 49" xfId="16266" xr:uid="{00000000-0005-0000-0000-0000A3860000}"/>
    <cellStyle name="Euro 5" xfId="4450" xr:uid="{00000000-0005-0000-0000-0000A4860000}"/>
    <cellStyle name="Euro 50" xfId="16362" xr:uid="{00000000-0005-0000-0000-0000A5860000}"/>
    <cellStyle name="Euro 51" xfId="16458" xr:uid="{00000000-0005-0000-0000-0000A6860000}"/>
    <cellStyle name="Euro 52" xfId="16554" xr:uid="{00000000-0005-0000-0000-0000A7860000}"/>
    <cellStyle name="Euro 53" xfId="16650" xr:uid="{00000000-0005-0000-0000-0000A8860000}"/>
    <cellStyle name="Euro 54" xfId="16746" xr:uid="{00000000-0005-0000-0000-0000A9860000}"/>
    <cellStyle name="Euro 55" xfId="16842" xr:uid="{00000000-0005-0000-0000-0000AA860000}"/>
    <cellStyle name="Euro 56" xfId="16938" xr:uid="{00000000-0005-0000-0000-0000AB860000}"/>
    <cellStyle name="Euro 57" xfId="17034" xr:uid="{00000000-0005-0000-0000-0000AC860000}"/>
    <cellStyle name="Euro 58" xfId="17130" xr:uid="{00000000-0005-0000-0000-0000AD860000}"/>
    <cellStyle name="Euro 59" xfId="17226" xr:uid="{00000000-0005-0000-0000-0000AE860000}"/>
    <cellStyle name="Euro 6" xfId="4451" xr:uid="{00000000-0005-0000-0000-0000AF860000}"/>
    <cellStyle name="Euro 60" xfId="17322" xr:uid="{00000000-0005-0000-0000-0000B0860000}"/>
    <cellStyle name="Euro 61" xfId="17417" xr:uid="{00000000-0005-0000-0000-0000B1860000}"/>
    <cellStyle name="Euro 62" xfId="17511" xr:uid="{00000000-0005-0000-0000-0000B2860000}"/>
    <cellStyle name="Euro 63" xfId="17606" xr:uid="{00000000-0005-0000-0000-0000B3860000}"/>
    <cellStyle name="Euro 64" xfId="17703" xr:uid="{00000000-0005-0000-0000-0000B4860000}"/>
    <cellStyle name="Euro 65" xfId="17803" xr:uid="{00000000-0005-0000-0000-0000B5860000}"/>
    <cellStyle name="Euro 66" xfId="17899" xr:uid="{00000000-0005-0000-0000-0000B6860000}"/>
    <cellStyle name="Euro 67" xfId="17995" xr:uid="{00000000-0005-0000-0000-0000B7860000}"/>
    <cellStyle name="Euro 68" xfId="18091" xr:uid="{00000000-0005-0000-0000-0000B8860000}"/>
    <cellStyle name="Euro 69" xfId="18187" xr:uid="{00000000-0005-0000-0000-0000B9860000}"/>
    <cellStyle name="Euro 7" xfId="4452" xr:uid="{00000000-0005-0000-0000-0000BA860000}"/>
    <cellStyle name="Euro 70" xfId="18283" xr:uid="{00000000-0005-0000-0000-0000BB860000}"/>
    <cellStyle name="Euro 71" xfId="18377" xr:uid="{00000000-0005-0000-0000-0000BC860000}"/>
    <cellStyle name="Euro 72" xfId="18470" xr:uid="{00000000-0005-0000-0000-0000BD860000}"/>
    <cellStyle name="Euro 73" xfId="18571" xr:uid="{00000000-0005-0000-0000-0000BE860000}"/>
    <cellStyle name="Euro 74" xfId="18667" xr:uid="{00000000-0005-0000-0000-0000BF860000}"/>
    <cellStyle name="Euro 75" xfId="18763" xr:uid="{00000000-0005-0000-0000-0000C0860000}"/>
    <cellStyle name="Euro 76" xfId="18857" xr:uid="{00000000-0005-0000-0000-0000C1860000}"/>
    <cellStyle name="Euro 77" xfId="18950" xr:uid="{00000000-0005-0000-0000-0000C2860000}"/>
    <cellStyle name="Euro 78" xfId="43018" xr:uid="{00000000-0005-0000-0000-0000C3860000}"/>
    <cellStyle name="Euro 79" xfId="42986" xr:uid="{00000000-0005-0000-0000-0000C4860000}"/>
    <cellStyle name="Euro 8" xfId="4453" xr:uid="{00000000-0005-0000-0000-0000C5860000}"/>
    <cellStyle name="Euro 80" xfId="42982" xr:uid="{00000000-0005-0000-0000-0000C6860000}"/>
    <cellStyle name="Euro 9" xfId="4454" xr:uid="{00000000-0005-0000-0000-0000C7860000}"/>
    <cellStyle name="Euro 9 2" xfId="4455" xr:uid="{00000000-0005-0000-0000-0000C8860000}"/>
    <cellStyle name="Excel Built-in Neutral" xfId="5493" xr:uid="{00000000-0005-0000-0000-0000C9860000}"/>
    <cellStyle name="Excel Built-in Normal" xfId="3138" xr:uid="{00000000-0005-0000-0000-0000CA860000}"/>
    <cellStyle name="Excel Built-in Normal 1" xfId="3139" xr:uid="{00000000-0005-0000-0000-0000CB860000}"/>
    <cellStyle name="Excel Built-in Normal 1 1" xfId="10102" xr:uid="{00000000-0005-0000-0000-0000CC860000}"/>
    <cellStyle name="Explanatory Text 10" xfId="8803" xr:uid="{00000000-0005-0000-0000-0000CD860000}"/>
    <cellStyle name="Explanatory Text 10 2" xfId="10103" xr:uid="{00000000-0005-0000-0000-0000CE860000}"/>
    <cellStyle name="Explanatory Text 11" xfId="8903" xr:uid="{00000000-0005-0000-0000-0000CF860000}"/>
    <cellStyle name="Explanatory Text 11 2" xfId="10104" xr:uid="{00000000-0005-0000-0000-0000D0860000}"/>
    <cellStyle name="Explanatory Text 12" xfId="9004" xr:uid="{00000000-0005-0000-0000-0000D1860000}"/>
    <cellStyle name="Explanatory Text 12 2" xfId="10105" xr:uid="{00000000-0005-0000-0000-0000D2860000}"/>
    <cellStyle name="Explanatory Text 13" xfId="9100" xr:uid="{00000000-0005-0000-0000-0000D3860000}"/>
    <cellStyle name="Explanatory Text 13 2" xfId="10106" xr:uid="{00000000-0005-0000-0000-0000D4860000}"/>
    <cellStyle name="Explanatory Text 14" xfId="9196" xr:uid="{00000000-0005-0000-0000-0000D5860000}"/>
    <cellStyle name="Explanatory Text 14 2" xfId="10107" xr:uid="{00000000-0005-0000-0000-0000D6860000}"/>
    <cellStyle name="Explanatory Text 15" xfId="9291" xr:uid="{00000000-0005-0000-0000-0000D7860000}"/>
    <cellStyle name="Explanatory Text 15 2" xfId="10108" xr:uid="{00000000-0005-0000-0000-0000D8860000}"/>
    <cellStyle name="Explanatory Text 16" xfId="9384" xr:uid="{00000000-0005-0000-0000-0000D9860000}"/>
    <cellStyle name="Explanatory Text 16 2" xfId="10109" xr:uid="{00000000-0005-0000-0000-0000DA860000}"/>
    <cellStyle name="Explanatory Text 17" xfId="13979" xr:uid="{00000000-0005-0000-0000-0000DB860000}"/>
    <cellStyle name="Explanatory Text 18" xfId="15881" xr:uid="{00000000-0005-0000-0000-0000DC860000}"/>
    <cellStyle name="Explanatory Text 19" xfId="15975" xr:uid="{00000000-0005-0000-0000-0000DD860000}"/>
    <cellStyle name="Explanatory Text 2" xfId="8008" xr:uid="{00000000-0005-0000-0000-0000DE860000}"/>
    <cellStyle name="Explanatory Text 2 2" xfId="10110" xr:uid="{00000000-0005-0000-0000-0000DF860000}"/>
    <cellStyle name="Explanatory Text 20" xfId="16075" xr:uid="{00000000-0005-0000-0000-0000E0860000}"/>
    <cellStyle name="Explanatory Text 21" xfId="16171" xr:uid="{00000000-0005-0000-0000-0000E1860000}"/>
    <cellStyle name="Explanatory Text 22" xfId="16267" xr:uid="{00000000-0005-0000-0000-0000E2860000}"/>
    <cellStyle name="Explanatory Text 23" xfId="16363" xr:uid="{00000000-0005-0000-0000-0000E3860000}"/>
    <cellStyle name="Explanatory Text 24" xfId="16459" xr:uid="{00000000-0005-0000-0000-0000E4860000}"/>
    <cellStyle name="Explanatory Text 25" xfId="16555" xr:uid="{00000000-0005-0000-0000-0000E5860000}"/>
    <cellStyle name="Explanatory Text 26" xfId="16651" xr:uid="{00000000-0005-0000-0000-0000E6860000}"/>
    <cellStyle name="Explanatory Text 27" xfId="16747" xr:uid="{00000000-0005-0000-0000-0000E7860000}"/>
    <cellStyle name="Explanatory Text 28" xfId="16843" xr:uid="{00000000-0005-0000-0000-0000E8860000}"/>
    <cellStyle name="Explanatory Text 29" xfId="16939" xr:uid="{00000000-0005-0000-0000-0000E9860000}"/>
    <cellStyle name="Explanatory Text 3" xfId="8107" xr:uid="{00000000-0005-0000-0000-0000EA860000}"/>
    <cellStyle name="Explanatory Text 3 2" xfId="10111" xr:uid="{00000000-0005-0000-0000-0000EB860000}"/>
    <cellStyle name="Explanatory Text 30" xfId="17035" xr:uid="{00000000-0005-0000-0000-0000EC860000}"/>
    <cellStyle name="Explanatory Text 31" xfId="17131" xr:uid="{00000000-0005-0000-0000-0000ED860000}"/>
    <cellStyle name="Explanatory Text 32" xfId="17227" xr:uid="{00000000-0005-0000-0000-0000EE860000}"/>
    <cellStyle name="Explanatory Text 33" xfId="17323" xr:uid="{00000000-0005-0000-0000-0000EF860000}"/>
    <cellStyle name="Explanatory Text 34" xfId="17418" xr:uid="{00000000-0005-0000-0000-0000F0860000}"/>
    <cellStyle name="Explanatory Text 35" xfId="17512" xr:uid="{00000000-0005-0000-0000-0000F1860000}"/>
    <cellStyle name="Explanatory Text 36" xfId="17607" xr:uid="{00000000-0005-0000-0000-0000F2860000}"/>
    <cellStyle name="Explanatory Text 37" xfId="17704" xr:uid="{00000000-0005-0000-0000-0000F3860000}"/>
    <cellStyle name="Explanatory Text 38" xfId="17804" xr:uid="{00000000-0005-0000-0000-0000F4860000}"/>
    <cellStyle name="Explanatory Text 39" xfId="17900" xr:uid="{00000000-0005-0000-0000-0000F5860000}"/>
    <cellStyle name="Explanatory Text 4" xfId="8203" xr:uid="{00000000-0005-0000-0000-0000F6860000}"/>
    <cellStyle name="Explanatory Text 4 2" xfId="10112" xr:uid="{00000000-0005-0000-0000-0000F7860000}"/>
    <cellStyle name="Explanatory Text 40" xfId="17996" xr:uid="{00000000-0005-0000-0000-0000F8860000}"/>
    <cellStyle name="Explanatory Text 41" xfId="18092" xr:uid="{00000000-0005-0000-0000-0000F9860000}"/>
    <cellStyle name="Explanatory Text 42" xfId="18188" xr:uid="{00000000-0005-0000-0000-0000FA860000}"/>
    <cellStyle name="Explanatory Text 43" xfId="18284" xr:uid="{00000000-0005-0000-0000-0000FB860000}"/>
    <cellStyle name="Explanatory Text 44" xfId="18378" xr:uid="{00000000-0005-0000-0000-0000FC860000}"/>
    <cellStyle name="Explanatory Text 45" xfId="18471" xr:uid="{00000000-0005-0000-0000-0000FD860000}"/>
    <cellStyle name="Explanatory Text 46" xfId="18572" xr:uid="{00000000-0005-0000-0000-0000FE860000}"/>
    <cellStyle name="Explanatory Text 47" xfId="18668" xr:uid="{00000000-0005-0000-0000-0000FF860000}"/>
    <cellStyle name="Explanatory Text 48" xfId="18764" xr:uid="{00000000-0005-0000-0000-000000870000}"/>
    <cellStyle name="Explanatory Text 49" xfId="18858" xr:uid="{00000000-0005-0000-0000-000001870000}"/>
    <cellStyle name="Explanatory Text 5" xfId="8305" xr:uid="{00000000-0005-0000-0000-000002870000}"/>
    <cellStyle name="Explanatory Text 5 2" xfId="10113" xr:uid="{00000000-0005-0000-0000-000003870000}"/>
    <cellStyle name="Explanatory Text 50" xfId="18951" xr:uid="{00000000-0005-0000-0000-000004870000}"/>
    <cellStyle name="Explanatory Text 51" xfId="3140" xr:uid="{00000000-0005-0000-0000-000005870000}"/>
    <cellStyle name="Explanatory Text 6" xfId="8404" xr:uid="{00000000-0005-0000-0000-000006870000}"/>
    <cellStyle name="Explanatory Text 6 2" xfId="10114" xr:uid="{00000000-0005-0000-0000-000007870000}"/>
    <cellStyle name="Explanatory Text 7" xfId="8504" xr:uid="{00000000-0005-0000-0000-000008870000}"/>
    <cellStyle name="Explanatory Text 7 2" xfId="10115" xr:uid="{00000000-0005-0000-0000-000009870000}"/>
    <cellStyle name="Explanatory Text 8" xfId="8603" xr:uid="{00000000-0005-0000-0000-00000A870000}"/>
    <cellStyle name="Explanatory Text 8 2" xfId="10116" xr:uid="{00000000-0005-0000-0000-00000B870000}"/>
    <cellStyle name="Explanatory Text 9" xfId="8704" xr:uid="{00000000-0005-0000-0000-00000C870000}"/>
    <cellStyle name="Explanatory Text 9 2" xfId="10117" xr:uid="{00000000-0005-0000-0000-00000D870000}"/>
    <cellStyle name="Good 10" xfId="8804" xr:uid="{00000000-0005-0000-0000-00000E870000}"/>
    <cellStyle name="Good 10 2" xfId="10118" xr:uid="{00000000-0005-0000-0000-00000F870000}"/>
    <cellStyle name="Good 11" xfId="8904" xr:uid="{00000000-0005-0000-0000-000010870000}"/>
    <cellStyle name="Good 11 2" xfId="10119" xr:uid="{00000000-0005-0000-0000-000011870000}"/>
    <cellStyle name="Good 12" xfId="9005" xr:uid="{00000000-0005-0000-0000-000012870000}"/>
    <cellStyle name="Good 12 2" xfId="10120" xr:uid="{00000000-0005-0000-0000-000013870000}"/>
    <cellStyle name="Good 13" xfId="9101" xr:uid="{00000000-0005-0000-0000-000014870000}"/>
    <cellStyle name="Good 13 2" xfId="10121" xr:uid="{00000000-0005-0000-0000-000015870000}"/>
    <cellStyle name="Good 14" xfId="9197" xr:uid="{00000000-0005-0000-0000-000016870000}"/>
    <cellStyle name="Good 14 2" xfId="10122" xr:uid="{00000000-0005-0000-0000-000017870000}"/>
    <cellStyle name="Good 15" xfId="9292" xr:uid="{00000000-0005-0000-0000-000018870000}"/>
    <cellStyle name="Good 15 2" xfId="10123" xr:uid="{00000000-0005-0000-0000-000019870000}"/>
    <cellStyle name="Good 16" xfId="9385" xr:uid="{00000000-0005-0000-0000-00001A870000}"/>
    <cellStyle name="Good 16 2" xfId="10124" xr:uid="{00000000-0005-0000-0000-00001B870000}"/>
    <cellStyle name="Good 17" xfId="13980" xr:uid="{00000000-0005-0000-0000-00001C870000}"/>
    <cellStyle name="Good 18" xfId="15882" xr:uid="{00000000-0005-0000-0000-00001D870000}"/>
    <cellStyle name="Good 19" xfId="15976" xr:uid="{00000000-0005-0000-0000-00001E870000}"/>
    <cellStyle name="Good 2" xfId="8009" xr:uid="{00000000-0005-0000-0000-00001F870000}"/>
    <cellStyle name="Good 2 2" xfId="10125" xr:uid="{00000000-0005-0000-0000-000020870000}"/>
    <cellStyle name="Good 20" xfId="16076" xr:uid="{00000000-0005-0000-0000-000021870000}"/>
    <cellStyle name="Good 21" xfId="16172" xr:uid="{00000000-0005-0000-0000-000022870000}"/>
    <cellStyle name="Good 22" xfId="16268" xr:uid="{00000000-0005-0000-0000-000023870000}"/>
    <cellStyle name="Good 23" xfId="16364" xr:uid="{00000000-0005-0000-0000-000024870000}"/>
    <cellStyle name="Good 24" xfId="16460" xr:uid="{00000000-0005-0000-0000-000025870000}"/>
    <cellStyle name="Good 25" xfId="16556" xr:uid="{00000000-0005-0000-0000-000026870000}"/>
    <cellStyle name="Good 26" xfId="16652" xr:uid="{00000000-0005-0000-0000-000027870000}"/>
    <cellStyle name="Good 27" xfId="16748" xr:uid="{00000000-0005-0000-0000-000028870000}"/>
    <cellStyle name="Good 28" xfId="16844" xr:uid="{00000000-0005-0000-0000-000029870000}"/>
    <cellStyle name="Good 29" xfId="16940" xr:uid="{00000000-0005-0000-0000-00002A870000}"/>
    <cellStyle name="Good 3" xfId="8108" xr:uid="{00000000-0005-0000-0000-00002B870000}"/>
    <cellStyle name="Good 3 2" xfId="10126" xr:uid="{00000000-0005-0000-0000-00002C870000}"/>
    <cellStyle name="Good 30" xfId="17036" xr:uid="{00000000-0005-0000-0000-00002D870000}"/>
    <cellStyle name="Good 31" xfId="17132" xr:uid="{00000000-0005-0000-0000-00002E870000}"/>
    <cellStyle name="Good 32" xfId="17228" xr:uid="{00000000-0005-0000-0000-00002F870000}"/>
    <cellStyle name="Good 33" xfId="17324" xr:uid="{00000000-0005-0000-0000-000030870000}"/>
    <cellStyle name="Good 34" xfId="17419" xr:uid="{00000000-0005-0000-0000-000031870000}"/>
    <cellStyle name="Good 35" xfId="17513" xr:uid="{00000000-0005-0000-0000-000032870000}"/>
    <cellStyle name="Good 36" xfId="17608" xr:uid="{00000000-0005-0000-0000-000033870000}"/>
    <cellStyle name="Good 37" xfId="17705" xr:uid="{00000000-0005-0000-0000-000034870000}"/>
    <cellStyle name="Good 38" xfId="17805" xr:uid="{00000000-0005-0000-0000-000035870000}"/>
    <cellStyle name="Good 39" xfId="17901" xr:uid="{00000000-0005-0000-0000-000036870000}"/>
    <cellStyle name="Good 4" xfId="8204" xr:uid="{00000000-0005-0000-0000-000037870000}"/>
    <cellStyle name="Good 4 2" xfId="10127" xr:uid="{00000000-0005-0000-0000-000038870000}"/>
    <cellStyle name="Good 40" xfId="17997" xr:uid="{00000000-0005-0000-0000-000039870000}"/>
    <cellStyle name="Good 41" xfId="18093" xr:uid="{00000000-0005-0000-0000-00003A870000}"/>
    <cellStyle name="Good 42" xfId="18189" xr:uid="{00000000-0005-0000-0000-00003B870000}"/>
    <cellStyle name="Good 43" xfId="18285" xr:uid="{00000000-0005-0000-0000-00003C870000}"/>
    <cellStyle name="Good 44" xfId="18379" xr:uid="{00000000-0005-0000-0000-00003D870000}"/>
    <cellStyle name="Good 45" xfId="18472" xr:uid="{00000000-0005-0000-0000-00003E870000}"/>
    <cellStyle name="Good 46" xfId="18573" xr:uid="{00000000-0005-0000-0000-00003F870000}"/>
    <cellStyle name="Good 47" xfId="18669" xr:uid="{00000000-0005-0000-0000-000040870000}"/>
    <cellStyle name="Good 48" xfId="18765" xr:uid="{00000000-0005-0000-0000-000041870000}"/>
    <cellStyle name="Good 49" xfId="18859" xr:uid="{00000000-0005-0000-0000-000042870000}"/>
    <cellStyle name="Good 5" xfId="8306" xr:uid="{00000000-0005-0000-0000-000043870000}"/>
    <cellStyle name="Good 5 2" xfId="10128" xr:uid="{00000000-0005-0000-0000-000044870000}"/>
    <cellStyle name="Good 50" xfId="18952" xr:uid="{00000000-0005-0000-0000-000045870000}"/>
    <cellStyle name="Good 51" xfId="3141" xr:uid="{00000000-0005-0000-0000-000046870000}"/>
    <cellStyle name="Good 6" xfId="8405" xr:uid="{00000000-0005-0000-0000-000047870000}"/>
    <cellStyle name="Good 6 2" xfId="10129" xr:uid="{00000000-0005-0000-0000-000048870000}"/>
    <cellStyle name="Good 7" xfId="8505" xr:uid="{00000000-0005-0000-0000-000049870000}"/>
    <cellStyle name="Good 7 2" xfId="10130" xr:uid="{00000000-0005-0000-0000-00004A870000}"/>
    <cellStyle name="Good 8" xfId="8604" xr:uid="{00000000-0005-0000-0000-00004B870000}"/>
    <cellStyle name="Good 8 2" xfId="10131" xr:uid="{00000000-0005-0000-0000-00004C870000}"/>
    <cellStyle name="Good 9" xfId="8705" xr:uid="{00000000-0005-0000-0000-00004D870000}"/>
    <cellStyle name="Good 9 2" xfId="10132" xr:uid="{00000000-0005-0000-0000-00004E870000}"/>
    <cellStyle name="Grey" xfId="4457" xr:uid="{00000000-0005-0000-0000-00004F870000}"/>
    <cellStyle name="Grey 10" xfId="8805" xr:uid="{00000000-0005-0000-0000-000050870000}"/>
    <cellStyle name="Grey 10 2" xfId="10133" xr:uid="{00000000-0005-0000-0000-000051870000}"/>
    <cellStyle name="Grey 11" xfId="8905" xr:uid="{00000000-0005-0000-0000-000052870000}"/>
    <cellStyle name="Grey 11 2" xfId="10134" xr:uid="{00000000-0005-0000-0000-000053870000}"/>
    <cellStyle name="Grey 12" xfId="9006" xr:uid="{00000000-0005-0000-0000-000054870000}"/>
    <cellStyle name="Grey 12 2" xfId="10135" xr:uid="{00000000-0005-0000-0000-000055870000}"/>
    <cellStyle name="Grey 13" xfId="9102" xr:uid="{00000000-0005-0000-0000-000056870000}"/>
    <cellStyle name="Grey 13 2" xfId="10136" xr:uid="{00000000-0005-0000-0000-000057870000}"/>
    <cellStyle name="Grey 14" xfId="9198" xr:uid="{00000000-0005-0000-0000-000058870000}"/>
    <cellStyle name="Grey 14 2" xfId="10137" xr:uid="{00000000-0005-0000-0000-000059870000}"/>
    <cellStyle name="Grey 15" xfId="9293" xr:uid="{00000000-0005-0000-0000-00005A870000}"/>
    <cellStyle name="Grey 15 2" xfId="10138" xr:uid="{00000000-0005-0000-0000-00005B870000}"/>
    <cellStyle name="Grey 16" xfId="9386" xr:uid="{00000000-0005-0000-0000-00005C870000}"/>
    <cellStyle name="Grey 16 2" xfId="10139" xr:uid="{00000000-0005-0000-0000-00005D870000}"/>
    <cellStyle name="Grey 17" xfId="9453" xr:uid="{00000000-0005-0000-0000-00005E870000}"/>
    <cellStyle name="Grey 18" xfId="13981" xr:uid="{00000000-0005-0000-0000-00005F870000}"/>
    <cellStyle name="Grey 19" xfId="15883" xr:uid="{00000000-0005-0000-0000-000060870000}"/>
    <cellStyle name="Grey 2" xfId="8010" xr:uid="{00000000-0005-0000-0000-000061870000}"/>
    <cellStyle name="Grey 2 2" xfId="10140" xr:uid="{00000000-0005-0000-0000-000062870000}"/>
    <cellStyle name="Grey 20" xfId="15977" xr:uid="{00000000-0005-0000-0000-000063870000}"/>
    <cellStyle name="Grey 21" xfId="16077" xr:uid="{00000000-0005-0000-0000-000064870000}"/>
    <cellStyle name="Grey 22" xfId="16173" xr:uid="{00000000-0005-0000-0000-000065870000}"/>
    <cellStyle name="Grey 23" xfId="16269" xr:uid="{00000000-0005-0000-0000-000066870000}"/>
    <cellStyle name="Grey 24" xfId="16365" xr:uid="{00000000-0005-0000-0000-000067870000}"/>
    <cellStyle name="Grey 25" xfId="16461" xr:uid="{00000000-0005-0000-0000-000068870000}"/>
    <cellStyle name="Grey 26" xfId="16557" xr:uid="{00000000-0005-0000-0000-000069870000}"/>
    <cellStyle name="Grey 27" xfId="16653" xr:uid="{00000000-0005-0000-0000-00006A870000}"/>
    <cellStyle name="Grey 28" xfId="16749" xr:uid="{00000000-0005-0000-0000-00006B870000}"/>
    <cellStyle name="Grey 29" xfId="16845" xr:uid="{00000000-0005-0000-0000-00006C870000}"/>
    <cellStyle name="Grey 3" xfId="8109" xr:uid="{00000000-0005-0000-0000-00006D870000}"/>
    <cellStyle name="Grey 3 2" xfId="10141" xr:uid="{00000000-0005-0000-0000-00006E870000}"/>
    <cellStyle name="Grey 30" xfId="16941" xr:uid="{00000000-0005-0000-0000-00006F870000}"/>
    <cellStyle name="Grey 31" xfId="17037" xr:uid="{00000000-0005-0000-0000-000070870000}"/>
    <cellStyle name="Grey 32" xfId="17133" xr:uid="{00000000-0005-0000-0000-000071870000}"/>
    <cellStyle name="Grey 33" xfId="17229" xr:uid="{00000000-0005-0000-0000-000072870000}"/>
    <cellStyle name="Grey 34" xfId="17325" xr:uid="{00000000-0005-0000-0000-000073870000}"/>
    <cellStyle name="Grey 35" xfId="17420" xr:uid="{00000000-0005-0000-0000-000074870000}"/>
    <cellStyle name="Grey 36" xfId="17514" xr:uid="{00000000-0005-0000-0000-000075870000}"/>
    <cellStyle name="Grey 37" xfId="17609" xr:uid="{00000000-0005-0000-0000-000076870000}"/>
    <cellStyle name="Grey 38" xfId="17706" xr:uid="{00000000-0005-0000-0000-000077870000}"/>
    <cellStyle name="Grey 39" xfId="17806" xr:uid="{00000000-0005-0000-0000-000078870000}"/>
    <cellStyle name="Grey 4" xfId="8205" xr:uid="{00000000-0005-0000-0000-000079870000}"/>
    <cellStyle name="Grey 4 2" xfId="10142" xr:uid="{00000000-0005-0000-0000-00007A870000}"/>
    <cellStyle name="Grey 40" xfId="17902" xr:uid="{00000000-0005-0000-0000-00007B870000}"/>
    <cellStyle name="Grey 41" xfId="17998" xr:uid="{00000000-0005-0000-0000-00007C870000}"/>
    <cellStyle name="Grey 42" xfId="18094" xr:uid="{00000000-0005-0000-0000-00007D870000}"/>
    <cellStyle name="Grey 43" xfId="18190" xr:uid="{00000000-0005-0000-0000-00007E870000}"/>
    <cellStyle name="Grey 44" xfId="18286" xr:uid="{00000000-0005-0000-0000-00007F870000}"/>
    <cellStyle name="Grey 45" xfId="18380" xr:uid="{00000000-0005-0000-0000-000080870000}"/>
    <cellStyle name="Grey 46" xfId="18473" xr:uid="{00000000-0005-0000-0000-000081870000}"/>
    <cellStyle name="Grey 47" xfId="18574" xr:uid="{00000000-0005-0000-0000-000082870000}"/>
    <cellStyle name="Grey 48" xfId="18670" xr:uid="{00000000-0005-0000-0000-000083870000}"/>
    <cellStyle name="Grey 49" xfId="18766" xr:uid="{00000000-0005-0000-0000-000084870000}"/>
    <cellStyle name="Grey 5" xfId="8307" xr:uid="{00000000-0005-0000-0000-000085870000}"/>
    <cellStyle name="Grey 5 2" xfId="10143" xr:uid="{00000000-0005-0000-0000-000086870000}"/>
    <cellStyle name="Grey 50" xfId="18860" xr:uid="{00000000-0005-0000-0000-000087870000}"/>
    <cellStyle name="Grey 51" xfId="18953" xr:uid="{00000000-0005-0000-0000-000088870000}"/>
    <cellStyle name="Grey 52" xfId="43020" xr:uid="{00000000-0005-0000-0000-000089870000}"/>
    <cellStyle name="Grey 53" xfId="42985" xr:uid="{00000000-0005-0000-0000-00008A870000}"/>
    <cellStyle name="Grey 54" xfId="43041" xr:uid="{00000000-0005-0000-0000-00008B870000}"/>
    <cellStyle name="Grey 6" xfId="8406" xr:uid="{00000000-0005-0000-0000-00008C870000}"/>
    <cellStyle name="Grey 6 2" xfId="10144" xr:uid="{00000000-0005-0000-0000-00008D870000}"/>
    <cellStyle name="Grey 7" xfId="8506" xr:uid="{00000000-0005-0000-0000-00008E870000}"/>
    <cellStyle name="Grey 7 2" xfId="10145" xr:uid="{00000000-0005-0000-0000-00008F870000}"/>
    <cellStyle name="Grey 8" xfId="8605" xr:uid="{00000000-0005-0000-0000-000090870000}"/>
    <cellStyle name="Grey 8 2" xfId="10146" xr:uid="{00000000-0005-0000-0000-000091870000}"/>
    <cellStyle name="Grey 9" xfId="8706" xr:uid="{00000000-0005-0000-0000-000092870000}"/>
    <cellStyle name="Grey 9 2" xfId="10147" xr:uid="{00000000-0005-0000-0000-000093870000}"/>
    <cellStyle name="Header1" xfId="3142" xr:uid="{00000000-0005-0000-0000-000094870000}"/>
    <cellStyle name="Header1 10" xfId="8806" xr:uid="{00000000-0005-0000-0000-000095870000}"/>
    <cellStyle name="Header1 10 2" xfId="10148" xr:uid="{00000000-0005-0000-0000-000096870000}"/>
    <cellStyle name="Header1 11" xfId="8906" xr:uid="{00000000-0005-0000-0000-000097870000}"/>
    <cellStyle name="Header1 11 2" xfId="10149" xr:uid="{00000000-0005-0000-0000-000098870000}"/>
    <cellStyle name="Header1 12" xfId="9007" xr:uid="{00000000-0005-0000-0000-000099870000}"/>
    <cellStyle name="Header1 12 2" xfId="10150" xr:uid="{00000000-0005-0000-0000-00009A870000}"/>
    <cellStyle name="Header1 13" xfId="9103" xr:uid="{00000000-0005-0000-0000-00009B870000}"/>
    <cellStyle name="Header1 13 2" xfId="10151" xr:uid="{00000000-0005-0000-0000-00009C870000}"/>
    <cellStyle name="Header1 14" xfId="9199" xr:uid="{00000000-0005-0000-0000-00009D870000}"/>
    <cellStyle name="Header1 14 2" xfId="10152" xr:uid="{00000000-0005-0000-0000-00009E870000}"/>
    <cellStyle name="Header1 15" xfId="9294" xr:uid="{00000000-0005-0000-0000-00009F870000}"/>
    <cellStyle name="Header1 15 2" xfId="10153" xr:uid="{00000000-0005-0000-0000-0000A0870000}"/>
    <cellStyle name="Header1 16" xfId="9387" xr:uid="{00000000-0005-0000-0000-0000A1870000}"/>
    <cellStyle name="Header1 16 2" xfId="10154" xr:uid="{00000000-0005-0000-0000-0000A2870000}"/>
    <cellStyle name="Header1 17" xfId="11790" xr:uid="{00000000-0005-0000-0000-0000A3870000}"/>
    <cellStyle name="Header1 18" xfId="11818" xr:uid="{00000000-0005-0000-0000-0000A4870000}"/>
    <cellStyle name="Header1 19" xfId="11846" xr:uid="{00000000-0005-0000-0000-0000A5870000}"/>
    <cellStyle name="Header1 2" xfId="4458" xr:uid="{00000000-0005-0000-0000-0000A6870000}"/>
    <cellStyle name="Header1 2 10" xfId="28598" xr:uid="{00000000-0005-0000-0000-0000A7870000}"/>
    <cellStyle name="Header1 2 11" xfId="25596" xr:uid="{00000000-0005-0000-0000-0000A8870000}"/>
    <cellStyle name="Header1 2 12" xfId="31796" xr:uid="{00000000-0005-0000-0000-0000A9870000}"/>
    <cellStyle name="Header1 2 13" xfId="33321" xr:uid="{00000000-0005-0000-0000-0000AA870000}"/>
    <cellStyle name="Header1 2 14" xfId="34775" xr:uid="{00000000-0005-0000-0000-0000AB870000}"/>
    <cellStyle name="Header1 2 2" xfId="8011" xr:uid="{00000000-0005-0000-0000-0000AC870000}"/>
    <cellStyle name="Header1 2 2 10" xfId="28423" xr:uid="{00000000-0005-0000-0000-0000AD870000}"/>
    <cellStyle name="Header1 2 2 11" xfId="26783" xr:uid="{00000000-0005-0000-0000-0000AE870000}"/>
    <cellStyle name="Header1 2 2 12" xfId="19569" xr:uid="{00000000-0005-0000-0000-0000AF870000}"/>
    <cellStyle name="Header1 2 2 13" xfId="28606" xr:uid="{00000000-0005-0000-0000-0000B0870000}"/>
    <cellStyle name="Header1 2 2 14" xfId="25591" xr:uid="{00000000-0005-0000-0000-0000B1870000}"/>
    <cellStyle name="Header1 2 2 2" xfId="10155" xr:uid="{00000000-0005-0000-0000-0000B2870000}"/>
    <cellStyle name="Header1 2 2 3" xfId="23307" xr:uid="{00000000-0005-0000-0000-0000B3870000}"/>
    <cellStyle name="Header1 2 2 4" xfId="24006" xr:uid="{00000000-0005-0000-0000-0000B4870000}"/>
    <cellStyle name="Header1 2 2 5" xfId="28412" xr:uid="{00000000-0005-0000-0000-0000B5870000}"/>
    <cellStyle name="Header1 2 2 6" xfId="25566" xr:uid="{00000000-0005-0000-0000-0000B6870000}"/>
    <cellStyle name="Header1 2 2 7" xfId="19491" xr:uid="{00000000-0005-0000-0000-0000B7870000}"/>
    <cellStyle name="Header1 2 2 8" xfId="24510" xr:uid="{00000000-0005-0000-0000-0000B8870000}"/>
    <cellStyle name="Header1 2 2 9" xfId="22331" xr:uid="{00000000-0005-0000-0000-0000B9870000}"/>
    <cellStyle name="Header1 2 3" xfId="21512" xr:uid="{00000000-0005-0000-0000-0000BA870000}"/>
    <cellStyle name="Header1 2 4" xfId="21102" xr:uid="{00000000-0005-0000-0000-0000BB870000}"/>
    <cellStyle name="Header1 2 5" xfId="27128" xr:uid="{00000000-0005-0000-0000-0000BC870000}"/>
    <cellStyle name="Header1 2 6" xfId="13434" xr:uid="{00000000-0005-0000-0000-0000BD870000}"/>
    <cellStyle name="Header1 2 7" xfId="28886" xr:uid="{00000000-0005-0000-0000-0000BE870000}"/>
    <cellStyle name="Header1 2 8" xfId="25207" xr:uid="{00000000-0005-0000-0000-0000BF870000}"/>
    <cellStyle name="Header1 2 9" xfId="28574" xr:uid="{00000000-0005-0000-0000-0000C0870000}"/>
    <cellStyle name="Header1 20" xfId="13982" xr:uid="{00000000-0005-0000-0000-0000C1870000}"/>
    <cellStyle name="Header1 21" xfId="15884" xr:uid="{00000000-0005-0000-0000-0000C2870000}"/>
    <cellStyle name="Header1 22" xfId="15978" xr:uid="{00000000-0005-0000-0000-0000C3870000}"/>
    <cellStyle name="Header1 23" xfId="16078" xr:uid="{00000000-0005-0000-0000-0000C4870000}"/>
    <cellStyle name="Header1 24" xfId="16174" xr:uid="{00000000-0005-0000-0000-0000C5870000}"/>
    <cellStyle name="Header1 25" xfId="16270" xr:uid="{00000000-0005-0000-0000-0000C6870000}"/>
    <cellStyle name="Header1 26" xfId="16366" xr:uid="{00000000-0005-0000-0000-0000C7870000}"/>
    <cellStyle name="Header1 27" xfId="16462" xr:uid="{00000000-0005-0000-0000-0000C8870000}"/>
    <cellStyle name="Header1 28" xfId="16558" xr:uid="{00000000-0005-0000-0000-0000C9870000}"/>
    <cellStyle name="Header1 29" xfId="16654" xr:uid="{00000000-0005-0000-0000-0000CA870000}"/>
    <cellStyle name="Header1 3" xfId="8110" xr:uid="{00000000-0005-0000-0000-0000CB870000}"/>
    <cellStyle name="Header1 3 2" xfId="10156" xr:uid="{00000000-0005-0000-0000-0000CC870000}"/>
    <cellStyle name="Header1 30" xfId="16750" xr:uid="{00000000-0005-0000-0000-0000CD870000}"/>
    <cellStyle name="Header1 31" xfId="16846" xr:uid="{00000000-0005-0000-0000-0000CE870000}"/>
    <cellStyle name="Header1 32" xfId="16942" xr:uid="{00000000-0005-0000-0000-0000CF870000}"/>
    <cellStyle name="Header1 33" xfId="17038" xr:uid="{00000000-0005-0000-0000-0000D0870000}"/>
    <cellStyle name="Header1 34" xfId="17134" xr:uid="{00000000-0005-0000-0000-0000D1870000}"/>
    <cellStyle name="Header1 35" xfId="17230" xr:uid="{00000000-0005-0000-0000-0000D2870000}"/>
    <cellStyle name="Header1 36" xfId="17326" xr:uid="{00000000-0005-0000-0000-0000D3870000}"/>
    <cellStyle name="Header1 37" xfId="17421" xr:uid="{00000000-0005-0000-0000-0000D4870000}"/>
    <cellStyle name="Header1 38" xfId="17515" xr:uid="{00000000-0005-0000-0000-0000D5870000}"/>
    <cellStyle name="Header1 39" xfId="17610" xr:uid="{00000000-0005-0000-0000-0000D6870000}"/>
    <cellStyle name="Header1 4" xfId="8206" xr:uid="{00000000-0005-0000-0000-0000D7870000}"/>
    <cellStyle name="Header1 4 2" xfId="10157" xr:uid="{00000000-0005-0000-0000-0000D8870000}"/>
    <cellStyle name="Header1 40" xfId="17707" xr:uid="{00000000-0005-0000-0000-0000D9870000}"/>
    <cellStyle name="Header1 41" xfId="17807" xr:uid="{00000000-0005-0000-0000-0000DA870000}"/>
    <cellStyle name="Header1 42" xfId="17903" xr:uid="{00000000-0005-0000-0000-0000DB870000}"/>
    <cellStyle name="Header1 43" xfId="17999" xr:uid="{00000000-0005-0000-0000-0000DC870000}"/>
    <cellStyle name="Header1 44" xfId="18095" xr:uid="{00000000-0005-0000-0000-0000DD870000}"/>
    <cellStyle name="Header1 45" xfId="18191" xr:uid="{00000000-0005-0000-0000-0000DE870000}"/>
    <cellStyle name="Header1 46" xfId="18287" xr:uid="{00000000-0005-0000-0000-0000DF870000}"/>
    <cellStyle name="Header1 47" xfId="18381" xr:uid="{00000000-0005-0000-0000-0000E0870000}"/>
    <cellStyle name="Header1 48" xfId="18474" xr:uid="{00000000-0005-0000-0000-0000E1870000}"/>
    <cellStyle name="Header1 49" xfId="18575" xr:uid="{00000000-0005-0000-0000-0000E2870000}"/>
    <cellStyle name="Header1 5" xfId="8308" xr:uid="{00000000-0005-0000-0000-0000E3870000}"/>
    <cellStyle name="Header1 5 2" xfId="10158" xr:uid="{00000000-0005-0000-0000-0000E4870000}"/>
    <cellStyle name="Header1 50" xfId="18671" xr:uid="{00000000-0005-0000-0000-0000E5870000}"/>
    <cellStyle name="Header1 51" xfId="18767" xr:uid="{00000000-0005-0000-0000-0000E6870000}"/>
    <cellStyle name="Header1 52" xfId="18861" xr:uid="{00000000-0005-0000-0000-0000E7870000}"/>
    <cellStyle name="Header1 53" xfId="18954" xr:uid="{00000000-0005-0000-0000-0000E8870000}"/>
    <cellStyle name="Header1 54" xfId="19155" xr:uid="{00000000-0005-0000-0000-0000E9870000}"/>
    <cellStyle name="Header1 55" xfId="24909" xr:uid="{00000000-0005-0000-0000-0000EA870000}"/>
    <cellStyle name="Header1 56" xfId="26185" xr:uid="{00000000-0005-0000-0000-0000EB870000}"/>
    <cellStyle name="Header1 57" xfId="20455" xr:uid="{00000000-0005-0000-0000-0000EC870000}"/>
    <cellStyle name="Header1 58" xfId="31539" xr:uid="{00000000-0005-0000-0000-0000ED870000}"/>
    <cellStyle name="Header1 59" xfId="33147" xr:uid="{00000000-0005-0000-0000-0000EE870000}"/>
    <cellStyle name="Header1 6" xfId="8407" xr:uid="{00000000-0005-0000-0000-0000EF870000}"/>
    <cellStyle name="Header1 6 2" xfId="10159" xr:uid="{00000000-0005-0000-0000-0000F0870000}"/>
    <cellStyle name="Header1 60" xfId="34609" xr:uid="{00000000-0005-0000-0000-0000F1870000}"/>
    <cellStyle name="Header1 61" xfId="35999" xr:uid="{00000000-0005-0000-0000-0000F2870000}"/>
    <cellStyle name="Header1 62" xfId="37315" xr:uid="{00000000-0005-0000-0000-0000F3870000}"/>
    <cellStyle name="Header1 63" xfId="38536" xr:uid="{00000000-0005-0000-0000-0000F4870000}"/>
    <cellStyle name="Header1 64" xfId="39647" xr:uid="{00000000-0005-0000-0000-0000F5870000}"/>
    <cellStyle name="Header1 65" xfId="40654" xr:uid="{00000000-0005-0000-0000-0000F6870000}"/>
    <cellStyle name="Header1 7" xfId="8507" xr:uid="{00000000-0005-0000-0000-0000F7870000}"/>
    <cellStyle name="Header1 7 2" xfId="10160" xr:uid="{00000000-0005-0000-0000-0000F8870000}"/>
    <cellStyle name="Header1 8" xfId="8606" xr:uid="{00000000-0005-0000-0000-0000F9870000}"/>
    <cellStyle name="Header1 8 2" xfId="10161" xr:uid="{00000000-0005-0000-0000-0000FA870000}"/>
    <cellStyle name="Header1 9" xfId="8707" xr:uid="{00000000-0005-0000-0000-0000FB870000}"/>
    <cellStyle name="Header1 9 2" xfId="10162" xr:uid="{00000000-0005-0000-0000-0000FC870000}"/>
    <cellStyle name="Header2" xfId="3143" xr:uid="{00000000-0005-0000-0000-0000FD870000}"/>
    <cellStyle name="Header2 10" xfId="8807" xr:uid="{00000000-0005-0000-0000-0000FE870000}"/>
    <cellStyle name="Header2 10 2" xfId="10163" xr:uid="{00000000-0005-0000-0000-0000FF870000}"/>
    <cellStyle name="Header2 11" xfId="8907" xr:uid="{00000000-0005-0000-0000-000000880000}"/>
    <cellStyle name="Header2 11 2" xfId="10164" xr:uid="{00000000-0005-0000-0000-000001880000}"/>
    <cellStyle name="Header2 12" xfId="9008" xr:uid="{00000000-0005-0000-0000-000002880000}"/>
    <cellStyle name="Header2 12 2" xfId="10165" xr:uid="{00000000-0005-0000-0000-000003880000}"/>
    <cellStyle name="Header2 13" xfId="9104" xr:uid="{00000000-0005-0000-0000-000004880000}"/>
    <cellStyle name="Header2 13 2" xfId="10166" xr:uid="{00000000-0005-0000-0000-000005880000}"/>
    <cellStyle name="Header2 14" xfId="9200" xr:uid="{00000000-0005-0000-0000-000006880000}"/>
    <cellStyle name="Header2 14 2" xfId="10167" xr:uid="{00000000-0005-0000-0000-000007880000}"/>
    <cellStyle name="Header2 15" xfId="9295" xr:uid="{00000000-0005-0000-0000-000008880000}"/>
    <cellStyle name="Header2 15 2" xfId="10168" xr:uid="{00000000-0005-0000-0000-000009880000}"/>
    <cellStyle name="Header2 16" xfId="9388" xr:uid="{00000000-0005-0000-0000-00000A880000}"/>
    <cellStyle name="Header2 16 2" xfId="10169" xr:uid="{00000000-0005-0000-0000-00000B880000}"/>
    <cellStyle name="Header2 17" xfId="11791" xr:uid="{00000000-0005-0000-0000-00000C880000}"/>
    <cellStyle name="Header2 18" xfId="11819" xr:uid="{00000000-0005-0000-0000-00000D880000}"/>
    <cellStyle name="Header2 19" xfId="11847" xr:uid="{00000000-0005-0000-0000-00000E880000}"/>
    <cellStyle name="Header2 2" xfId="4459" xr:uid="{00000000-0005-0000-0000-00000F880000}"/>
    <cellStyle name="Header2 2 10" xfId="27164" xr:uid="{00000000-0005-0000-0000-000010880000}"/>
    <cellStyle name="Header2 2 11" xfId="25014" xr:uid="{00000000-0005-0000-0000-000011880000}"/>
    <cellStyle name="Header2 2 12" xfId="30106" xr:uid="{00000000-0005-0000-0000-000012880000}"/>
    <cellStyle name="Header2 2 13" xfId="31529" xr:uid="{00000000-0005-0000-0000-000013880000}"/>
    <cellStyle name="Header2 2 14" xfId="33138" xr:uid="{00000000-0005-0000-0000-000014880000}"/>
    <cellStyle name="Header2 2 2" xfId="8012" xr:uid="{00000000-0005-0000-0000-000015880000}"/>
    <cellStyle name="Header2 2 2 10" xfId="27142" xr:uid="{00000000-0005-0000-0000-000016880000}"/>
    <cellStyle name="Header2 2 2 11" xfId="25440" xr:uid="{00000000-0005-0000-0000-000017880000}"/>
    <cellStyle name="Header2 2 2 12" xfId="25487" xr:uid="{00000000-0005-0000-0000-000018880000}"/>
    <cellStyle name="Header2 2 2 13" xfId="13238" xr:uid="{00000000-0005-0000-0000-000019880000}"/>
    <cellStyle name="Header2 2 2 14" xfId="3219" xr:uid="{00000000-0005-0000-0000-00001A880000}"/>
    <cellStyle name="Header2 2 2 2" xfId="10170" xr:uid="{00000000-0005-0000-0000-00001B880000}"/>
    <cellStyle name="Header2 2 2 3" xfId="23320" xr:uid="{00000000-0005-0000-0000-00001C880000}"/>
    <cellStyle name="Header2 2 2 4" xfId="19159" xr:uid="{00000000-0005-0000-0000-00001D880000}"/>
    <cellStyle name="Header2 2 2 5" xfId="27371" xr:uid="{00000000-0005-0000-0000-00001E880000}"/>
    <cellStyle name="Header2 2 2 6" xfId="9742" xr:uid="{00000000-0005-0000-0000-00001F880000}"/>
    <cellStyle name="Header2 2 2 7" xfId="13344" xr:uid="{00000000-0005-0000-0000-000020880000}"/>
    <cellStyle name="Header2 2 2 8" xfId="24183" xr:uid="{00000000-0005-0000-0000-000021880000}"/>
    <cellStyle name="Header2 2 2 9" xfId="29492" xr:uid="{00000000-0005-0000-0000-000022880000}"/>
    <cellStyle name="Header2 2 3" xfId="21513" xr:uid="{00000000-0005-0000-0000-000023880000}"/>
    <cellStyle name="Header2 2 4" xfId="21101" xr:uid="{00000000-0005-0000-0000-000024880000}"/>
    <cellStyle name="Header2 2 5" xfId="27658" xr:uid="{00000000-0005-0000-0000-000025880000}"/>
    <cellStyle name="Header2 2 6" xfId="23079" xr:uid="{00000000-0005-0000-0000-000026880000}"/>
    <cellStyle name="Header2 2 7" xfId="28124" xr:uid="{00000000-0005-0000-0000-000027880000}"/>
    <cellStyle name="Header2 2 8" xfId="28954" xr:uid="{00000000-0005-0000-0000-000028880000}"/>
    <cellStyle name="Header2 2 9" xfId="13285" xr:uid="{00000000-0005-0000-0000-000029880000}"/>
    <cellStyle name="Header2 20" xfId="13983" xr:uid="{00000000-0005-0000-0000-00002A880000}"/>
    <cellStyle name="Header2 21" xfId="15885" xr:uid="{00000000-0005-0000-0000-00002B880000}"/>
    <cellStyle name="Header2 22" xfId="15979" xr:uid="{00000000-0005-0000-0000-00002C880000}"/>
    <cellStyle name="Header2 23" xfId="16079" xr:uid="{00000000-0005-0000-0000-00002D880000}"/>
    <cellStyle name="Header2 24" xfId="16175" xr:uid="{00000000-0005-0000-0000-00002E880000}"/>
    <cellStyle name="Header2 25" xfId="16271" xr:uid="{00000000-0005-0000-0000-00002F880000}"/>
    <cellStyle name="Header2 26" xfId="16367" xr:uid="{00000000-0005-0000-0000-000030880000}"/>
    <cellStyle name="Header2 27" xfId="16463" xr:uid="{00000000-0005-0000-0000-000031880000}"/>
    <cellStyle name="Header2 28" xfId="16559" xr:uid="{00000000-0005-0000-0000-000032880000}"/>
    <cellStyle name="Header2 29" xfId="16655" xr:uid="{00000000-0005-0000-0000-000033880000}"/>
    <cellStyle name="Header2 3" xfId="8111" xr:uid="{00000000-0005-0000-0000-000034880000}"/>
    <cellStyle name="Header2 3 2" xfId="10171" xr:uid="{00000000-0005-0000-0000-000035880000}"/>
    <cellStyle name="Header2 30" xfId="16751" xr:uid="{00000000-0005-0000-0000-000036880000}"/>
    <cellStyle name="Header2 31" xfId="16847" xr:uid="{00000000-0005-0000-0000-000037880000}"/>
    <cellStyle name="Header2 32" xfId="16943" xr:uid="{00000000-0005-0000-0000-000038880000}"/>
    <cellStyle name="Header2 33" xfId="17039" xr:uid="{00000000-0005-0000-0000-000039880000}"/>
    <cellStyle name="Header2 34" xfId="17135" xr:uid="{00000000-0005-0000-0000-00003A880000}"/>
    <cellStyle name="Header2 35" xfId="17231" xr:uid="{00000000-0005-0000-0000-00003B880000}"/>
    <cellStyle name="Header2 36" xfId="17327" xr:uid="{00000000-0005-0000-0000-00003C880000}"/>
    <cellStyle name="Header2 37" xfId="17422" xr:uid="{00000000-0005-0000-0000-00003D880000}"/>
    <cellStyle name="Header2 38" xfId="17516" xr:uid="{00000000-0005-0000-0000-00003E880000}"/>
    <cellStyle name="Header2 39" xfId="17611" xr:uid="{00000000-0005-0000-0000-00003F880000}"/>
    <cellStyle name="Header2 4" xfId="8207" xr:uid="{00000000-0005-0000-0000-000040880000}"/>
    <cellStyle name="Header2 4 2" xfId="10172" xr:uid="{00000000-0005-0000-0000-000041880000}"/>
    <cellStyle name="Header2 40" xfId="17708" xr:uid="{00000000-0005-0000-0000-000042880000}"/>
    <cellStyle name="Header2 41" xfId="17808" xr:uid="{00000000-0005-0000-0000-000043880000}"/>
    <cellStyle name="Header2 42" xfId="17904" xr:uid="{00000000-0005-0000-0000-000044880000}"/>
    <cellStyle name="Header2 43" xfId="18000" xr:uid="{00000000-0005-0000-0000-000045880000}"/>
    <cellStyle name="Header2 44" xfId="18096" xr:uid="{00000000-0005-0000-0000-000046880000}"/>
    <cellStyle name="Header2 45" xfId="18192" xr:uid="{00000000-0005-0000-0000-000047880000}"/>
    <cellStyle name="Header2 46" xfId="18288" xr:uid="{00000000-0005-0000-0000-000048880000}"/>
    <cellStyle name="Header2 47" xfId="18382" xr:uid="{00000000-0005-0000-0000-000049880000}"/>
    <cellStyle name="Header2 48" xfId="18475" xr:uid="{00000000-0005-0000-0000-00004A880000}"/>
    <cellStyle name="Header2 49" xfId="18576" xr:uid="{00000000-0005-0000-0000-00004B880000}"/>
    <cellStyle name="Header2 5" xfId="8309" xr:uid="{00000000-0005-0000-0000-00004C880000}"/>
    <cellStyle name="Header2 5 2" xfId="10173" xr:uid="{00000000-0005-0000-0000-00004D880000}"/>
    <cellStyle name="Header2 50" xfId="18672" xr:uid="{00000000-0005-0000-0000-00004E880000}"/>
    <cellStyle name="Header2 51" xfId="18768" xr:uid="{00000000-0005-0000-0000-00004F880000}"/>
    <cellStyle name="Header2 52" xfId="18862" xr:uid="{00000000-0005-0000-0000-000050880000}"/>
    <cellStyle name="Header2 53" xfId="18955" xr:uid="{00000000-0005-0000-0000-000051880000}"/>
    <cellStyle name="Header2 54" xfId="19156" xr:uid="{00000000-0005-0000-0000-000052880000}"/>
    <cellStyle name="Header2 55" xfId="24493" xr:uid="{00000000-0005-0000-0000-000053880000}"/>
    <cellStyle name="Header2 56" xfId="26253" xr:uid="{00000000-0005-0000-0000-000054880000}"/>
    <cellStyle name="Header2 57" xfId="9520" xr:uid="{00000000-0005-0000-0000-000055880000}"/>
    <cellStyle name="Header2 58" xfId="27479" xr:uid="{00000000-0005-0000-0000-000056880000}"/>
    <cellStyle name="Header2 59" xfId="26041" xr:uid="{00000000-0005-0000-0000-000057880000}"/>
    <cellStyle name="Header2 6" xfId="8408" xr:uid="{00000000-0005-0000-0000-000058880000}"/>
    <cellStyle name="Header2 6 2" xfId="10174" xr:uid="{00000000-0005-0000-0000-000059880000}"/>
    <cellStyle name="Header2 60" xfId="21456" xr:uid="{00000000-0005-0000-0000-00005A880000}"/>
    <cellStyle name="Header2 61" xfId="31777" xr:uid="{00000000-0005-0000-0000-00005B880000}"/>
    <cellStyle name="Header2 62" xfId="23149" xr:uid="{00000000-0005-0000-0000-00005C880000}"/>
    <cellStyle name="Header2 63" xfId="20845" xr:uid="{00000000-0005-0000-0000-00005D880000}"/>
    <cellStyle name="Header2 64" xfId="23685" xr:uid="{00000000-0005-0000-0000-00005E880000}"/>
    <cellStyle name="Header2 65" xfId="20654" xr:uid="{00000000-0005-0000-0000-00005F880000}"/>
    <cellStyle name="Header2 7" xfId="8508" xr:uid="{00000000-0005-0000-0000-000060880000}"/>
    <cellStyle name="Header2 7 2" xfId="10175" xr:uid="{00000000-0005-0000-0000-000061880000}"/>
    <cellStyle name="Header2 8" xfId="8607" xr:uid="{00000000-0005-0000-0000-000062880000}"/>
    <cellStyle name="Header2 8 2" xfId="10176" xr:uid="{00000000-0005-0000-0000-000063880000}"/>
    <cellStyle name="Header2 9" xfId="8708" xr:uid="{00000000-0005-0000-0000-000064880000}"/>
    <cellStyle name="Header2 9 2" xfId="10177" xr:uid="{00000000-0005-0000-0000-000065880000}"/>
    <cellStyle name="Heading 1 10" xfId="8808" xr:uid="{00000000-0005-0000-0000-000066880000}"/>
    <cellStyle name="Heading 1 10 2" xfId="10178" xr:uid="{00000000-0005-0000-0000-000067880000}"/>
    <cellStyle name="Heading 1 11" xfId="8908" xr:uid="{00000000-0005-0000-0000-000068880000}"/>
    <cellStyle name="Heading 1 11 2" xfId="10179" xr:uid="{00000000-0005-0000-0000-000069880000}"/>
    <cellStyle name="Heading 1 12" xfId="9009" xr:uid="{00000000-0005-0000-0000-00006A880000}"/>
    <cellStyle name="Heading 1 12 2" xfId="10180" xr:uid="{00000000-0005-0000-0000-00006B880000}"/>
    <cellStyle name="Heading 1 13" xfId="9105" xr:uid="{00000000-0005-0000-0000-00006C880000}"/>
    <cellStyle name="Heading 1 13 2" xfId="10181" xr:uid="{00000000-0005-0000-0000-00006D880000}"/>
    <cellStyle name="Heading 1 14" xfId="9201" xr:uid="{00000000-0005-0000-0000-00006E880000}"/>
    <cellStyle name="Heading 1 14 2" xfId="10182" xr:uid="{00000000-0005-0000-0000-00006F880000}"/>
    <cellStyle name="Heading 1 15" xfId="9296" xr:uid="{00000000-0005-0000-0000-000070880000}"/>
    <cellStyle name="Heading 1 15 2" xfId="10183" xr:uid="{00000000-0005-0000-0000-000071880000}"/>
    <cellStyle name="Heading 1 16" xfId="9389" xr:uid="{00000000-0005-0000-0000-000072880000}"/>
    <cellStyle name="Heading 1 16 2" xfId="10184" xr:uid="{00000000-0005-0000-0000-000073880000}"/>
    <cellStyle name="Heading 1 17" xfId="13984" xr:uid="{00000000-0005-0000-0000-000074880000}"/>
    <cellStyle name="Heading 1 18" xfId="15886" xr:uid="{00000000-0005-0000-0000-000075880000}"/>
    <cellStyle name="Heading 1 19" xfId="15980" xr:uid="{00000000-0005-0000-0000-000076880000}"/>
    <cellStyle name="Heading 1 2" xfId="8013" xr:uid="{00000000-0005-0000-0000-000077880000}"/>
    <cellStyle name="Heading 1 2 2" xfId="10185" xr:uid="{00000000-0005-0000-0000-000078880000}"/>
    <cellStyle name="Heading 1 20" xfId="16080" xr:uid="{00000000-0005-0000-0000-000079880000}"/>
    <cellStyle name="Heading 1 21" xfId="16176" xr:uid="{00000000-0005-0000-0000-00007A880000}"/>
    <cellStyle name="Heading 1 22" xfId="16272" xr:uid="{00000000-0005-0000-0000-00007B880000}"/>
    <cellStyle name="Heading 1 23" xfId="16368" xr:uid="{00000000-0005-0000-0000-00007C880000}"/>
    <cellStyle name="Heading 1 24" xfId="16464" xr:uid="{00000000-0005-0000-0000-00007D880000}"/>
    <cellStyle name="Heading 1 25" xfId="16560" xr:uid="{00000000-0005-0000-0000-00007E880000}"/>
    <cellStyle name="Heading 1 26" xfId="16656" xr:uid="{00000000-0005-0000-0000-00007F880000}"/>
    <cellStyle name="Heading 1 27" xfId="16752" xr:uid="{00000000-0005-0000-0000-000080880000}"/>
    <cellStyle name="Heading 1 28" xfId="16848" xr:uid="{00000000-0005-0000-0000-000081880000}"/>
    <cellStyle name="Heading 1 29" xfId="16944" xr:uid="{00000000-0005-0000-0000-000082880000}"/>
    <cellStyle name="Heading 1 3" xfId="8112" xr:uid="{00000000-0005-0000-0000-000083880000}"/>
    <cellStyle name="Heading 1 3 2" xfId="10186" xr:uid="{00000000-0005-0000-0000-000084880000}"/>
    <cellStyle name="Heading 1 30" xfId="17040" xr:uid="{00000000-0005-0000-0000-000085880000}"/>
    <cellStyle name="Heading 1 31" xfId="17136" xr:uid="{00000000-0005-0000-0000-000086880000}"/>
    <cellStyle name="Heading 1 32" xfId="17232" xr:uid="{00000000-0005-0000-0000-000087880000}"/>
    <cellStyle name="Heading 1 33" xfId="17328" xr:uid="{00000000-0005-0000-0000-000088880000}"/>
    <cellStyle name="Heading 1 34" xfId="17423" xr:uid="{00000000-0005-0000-0000-000089880000}"/>
    <cellStyle name="Heading 1 35" xfId="17517" xr:uid="{00000000-0005-0000-0000-00008A880000}"/>
    <cellStyle name="Heading 1 36" xfId="17612" xr:uid="{00000000-0005-0000-0000-00008B880000}"/>
    <cellStyle name="Heading 1 37" xfId="17709" xr:uid="{00000000-0005-0000-0000-00008C880000}"/>
    <cellStyle name="Heading 1 38" xfId="17809" xr:uid="{00000000-0005-0000-0000-00008D880000}"/>
    <cellStyle name="Heading 1 39" xfId="17905" xr:uid="{00000000-0005-0000-0000-00008E880000}"/>
    <cellStyle name="Heading 1 4" xfId="8208" xr:uid="{00000000-0005-0000-0000-00008F880000}"/>
    <cellStyle name="Heading 1 4 2" xfId="10187" xr:uid="{00000000-0005-0000-0000-000090880000}"/>
    <cellStyle name="Heading 1 40" xfId="18001" xr:uid="{00000000-0005-0000-0000-000091880000}"/>
    <cellStyle name="Heading 1 41" xfId="18097" xr:uid="{00000000-0005-0000-0000-000092880000}"/>
    <cellStyle name="Heading 1 42" xfId="18193" xr:uid="{00000000-0005-0000-0000-000093880000}"/>
    <cellStyle name="Heading 1 43" xfId="18289" xr:uid="{00000000-0005-0000-0000-000094880000}"/>
    <cellStyle name="Heading 1 44" xfId="18383" xr:uid="{00000000-0005-0000-0000-000095880000}"/>
    <cellStyle name="Heading 1 45" xfId="18476" xr:uid="{00000000-0005-0000-0000-000096880000}"/>
    <cellStyle name="Heading 1 46" xfId="18577" xr:uid="{00000000-0005-0000-0000-000097880000}"/>
    <cellStyle name="Heading 1 47" xfId="18673" xr:uid="{00000000-0005-0000-0000-000098880000}"/>
    <cellStyle name="Heading 1 48" xfId="18769" xr:uid="{00000000-0005-0000-0000-000099880000}"/>
    <cellStyle name="Heading 1 49" xfId="18863" xr:uid="{00000000-0005-0000-0000-00009A880000}"/>
    <cellStyle name="Heading 1 5" xfId="8310" xr:uid="{00000000-0005-0000-0000-00009B880000}"/>
    <cellStyle name="Heading 1 5 2" xfId="10188" xr:uid="{00000000-0005-0000-0000-00009C880000}"/>
    <cellStyle name="Heading 1 50" xfId="18956" xr:uid="{00000000-0005-0000-0000-00009D880000}"/>
    <cellStyle name="Heading 1 51" xfId="3144" xr:uid="{00000000-0005-0000-0000-00009E880000}"/>
    <cellStyle name="Heading 1 6" xfId="8409" xr:uid="{00000000-0005-0000-0000-00009F880000}"/>
    <cellStyle name="Heading 1 6 2" xfId="10189" xr:uid="{00000000-0005-0000-0000-0000A0880000}"/>
    <cellStyle name="Heading 1 7" xfId="8509" xr:uid="{00000000-0005-0000-0000-0000A1880000}"/>
    <cellStyle name="Heading 1 7 2" xfId="10190" xr:uid="{00000000-0005-0000-0000-0000A2880000}"/>
    <cellStyle name="Heading 1 8" xfId="8608" xr:uid="{00000000-0005-0000-0000-0000A3880000}"/>
    <cellStyle name="Heading 1 8 2" xfId="10191" xr:uid="{00000000-0005-0000-0000-0000A4880000}"/>
    <cellStyle name="Heading 1 9" xfId="8709" xr:uid="{00000000-0005-0000-0000-0000A5880000}"/>
    <cellStyle name="Heading 1 9 2" xfId="10192" xr:uid="{00000000-0005-0000-0000-0000A6880000}"/>
    <cellStyle name="Heading 2 10" xfId="8809" xr:uid="{00000000-0005-0000-0000-0000A7880000}"/>
    <cellStyle name="Heading 2 10 2" xfId="10193" xr:uid="{00000000-0005-0000-0000-0000A8880000}"/>
    <cellStyle name="Heading 2 11" xfId="8909" xr:uid="{00000000-0005-0000-0000-0000A9880000}"/>
    <cellStyle name="Heading 2 11 2" xfId="10194" xr:uid="{00000000-0005-0000-0000-0000AA880000}"/>
    <cellStyle name="Heading 2 12" xfId="9010" xr:uid="{00000000-0005-0000-0000-0000AB880000}"/>
    <cellStyle name="Heading 2 12 2" xfId="10195" xr:uid="{00000000-0005-0000-0000-0000AC880000}"/>
    <cellStyle name="Heading 2 13" xfId="9106" xr:uid="{00000000-0005-0000-0000-0000AD880000}"/>
    <cellStyle name="Heading 2 13 2" xfId="10196" xr:uid="{00000000-0005-0000-0000-0000AE880000}"/>
    <cellStyle name="Heading 2 14" xfId="9202" xr:uid="{00000000-0005-0000-0000-0000AF880000}"/>
    <cellStyle name="Heading 2 14 2" xfId="10197" xr:uid="{00000000-0005-0000-0000-0000B0880000}"/>
    <cellStyle name="Heading 2 15" xfId="9297" xr:uid="{00000000-0005-0000-0000-0000B1880000}"/>
    <cellStyle name="Heading 2 15 2" xfId="10198" xr:uid="{00000000-0005-0000-0000-0000B2880000}"/>
    <cellStyle name="Heading 2 16" xfId="9390" xr:uid="{00000000-0005-0000-0000-0000B3880000}"/>
    <cellStyle name="Heading 2 16 2" xfId="10199" xr:uid="{00000000-0005-0000-0000-0000B4880000}"/>
    <cellStyle name="Heading 2 17" xfId="13985" xr:uid="{00000000-0005-0000-0000-0000B5880000}"/>
    <cellStyle name="Heading 2 18" xfId="15887" xr:uid="{00000000-0005-0000-0000-0000B6880000}"/>
    <cellStyle name="Heading 2 19" xfId="15981" xr:uid="{00000000-0005-0000-0000-0000B7880000}"/>
    <cellStyle name="Heading 2 2" xfId="8014" xr:uid="{00000000-0005-0000-0000-0000B8880000}"/>
    <cellStyle name="Heading 2 2 2" xfId="10200" xr:uid="{00000000-0005-0000-0000-0000B9880000}"/>
    <cellStyle name="Heading 2 20" xfId="16081" xr:uid="{00000000-0005-0000-0000-0000BA880000}"/>
    <cellStyle name="Heading 2 21" xfId="16177" xr:uid="{00000000-0005-0000-0000-0000BB880000}"/>
    <cellStyle name="Heading 2 22" xfId="16273" xr:uid="{00000000-0005-0000-0000-0000BC880000}"/>
    <cellStyle name="Heading 2 23" xfId="16369" xr:uid="{00000000-0005-0000-0000-0000BD880000}"/>
    <cellStyle name="Heading 2 24" xfId="16465" xr:uid="{00000000-0005-0000-0000-0000BE880000}"/>
    <cellStyle name="Heading 2 25" xfId="16561" xr:uid="{00000000-0005-0000-0000-0000BF880000}"/>
    <cellStyle name="Heading 2 26" xfId="16657" xr:uid="{00000000-0005-0000-0000-0000C0880000}"/>
    <cellStyle name="Heading 2 27" xfId="16753" xr:uid="{00000000-0005-0000-0000-0000C1880000}"/>
    <cellStyle name="Heading 2 28" xfId="16849" xr:uid="{00000000-0005-0000-0000-0000C2880000}"/>
    <cellStyle name="Heading 2 29" xfId="16945" xr:uid="{00000000-0005-0000-0000-0000C3880000}"/>
    <cellStyle name="Heading 2 3" xfId="8113" xr:uid="{00000000-0005-0000-0000-0000C4880000}"/>
    <cellStyle name="Heading 2 3 2" xfId="10201" xr:uid="{00000000-0005-0000-0000-0000C5880000}"/>
    <cellStyle name="Heading 2 30" xfId="17041" xr:uid="{00000000-0005-0000-0000-0000C6880000}"/>
    <cellStyle name="Heading 2 31" xfId="17137" xr:uid="{00000000-0005-0000-0000-0000C7880000}"/>
    <cellStyle name="Heading 2 32" xfId="17233" xr:uid="{00000000-0005-0000-0000-0000C8880000}"/>
    <cellStyle name="Heading 2 33" xfId="17329" xr:uid="{00000000-0005-0000-0000-0000C9880000}"/>
    <cellStyle name="Heading 2 34" xfId="17424" xr:uid="{00000000-0005-0000-0000-0000CA880000}"/>
    <cellStyle name="Heading 2 35" xfId="17518" xr:uid="{00000000-0005-0000-0000-0000CB880000}"/>
    <cellStyle name="Heading 2 36" xfId="17613" xr:uid="{00000000-0005-0000-0000-0000CC880000}"/>
    <cellStyle name="Heading 2 37" xfId="17710" xr:uid="{00000000-0005-0000-0000-0000CD880000}"/>
    <cellStyle name="Heading 2 38" xfId="17810" xr:uid="{00000000-0005-0000-0000-0000CE880000}"/>
    <cellStyle name="Heading 2 39" xfId="17906" xr:uid="{00000000-0005-0000-0000-0000CF880000}"/>
    <cellStyle name="Heading 2 4" xfId="8209" xr:uid="{00000000-0005-0000-0000-0000D0880000}"/>
    <cellStyle name="Heading 2 4 2" xfId="10202" xr:uid="{00000000-0005-0000-0000-0000D1880000}"/>
    <cellStyle name="Heading 2 40" xfId="18002" xr:uid="{00000000-0005-0000-0000-0000D2880000}"/>
    <cellStyle name="Heading 2 41" xfId="18098" xr:uid="{00000000-0005-0000-0000-0000D3880000}"/>
    <cellStyle name="Heading 2 42" xfId="18194" xr:uid="{00000000-0005-0000-0000-0000D4880000}"/>
    <cellStyle name="Heading 2 43" xfId="18290" xr:uid="{00000000-0005-0000-0000-0000D5880000}"/>
    <cellStyle name="Heading 2 44" xfId="18384" xr:uid="{00000000-0005-0000-0000-0000D6880000}"/>
    <cellStyle name="Heading 2 45" xfId="18477" xr:uid="{00000000-0005-0000-0000-0000D7880000}"/>
    <cellStyle name="Heading 2 46" xfId="18578" xr:uid="{00000000-0005-0000-0000-0000D8880000}"/>
    <cellStyle name="Heading 2 47" xfId="18674" xr:uid="{00000000-0005-0000-0000-0000D9880000}"/>
    <cellStyle name="Heading 2 48" xfId="18770" xr:uid="{00000000-0005-0000-0000-0000DA880000}"/>
    <cellStyle name="Heading 2 49" xfId="18864" xr:uid="{00000000-0005-0000-0000-0000DB880000}"/>
    <cellStyle name="Heading 2 5" xfId="8311" xr:uid="{00000000-0005-0000-0000-0000DC880000}"/>
    <cellStyle name="Heading 2 5 2" xfId="10203" xr:uid="{00000000-0005-0000-0000-0000DD880000}"/>
    <cellStyle name="Heading 2 50" xfId="18957" xr:uid="{00000000-0005-0000-0000-0000DE880000}"/>
    <cellStyle name="Heading 2 51" xfId="3145" xr:uid="{00000000-0005-0000-0000-0000DF880000}"/>
    <cellStyle name="Heading 2 6" xfId="8410" xr:uid="{00000000-0005-0000-0000-0000E0880000}"/>
    <cellStyle name="Heading 2 6 2" xfId="10204" xr:uid="{00000000-0005-0000-0000-0000E1880000}"/>
    <cellStyle name="Heading 2 7" xfId="8510" xr:uid="{00000000-0005-0000-0000-0000E2880000}"/>
    <cellStyle name="Heading 2 7 2" xfId="10205" xr:uid="{00000000-0005-0000-0000-0000E3880000}"/>
    <cellStyle name="Heading 2 8" xfId="8609" xr:uid="{00000000-0005-0000-0000-0000E4880000}"/>
    <cellStyle name="Heading 2 8 2" xfId="10206" xr:uid="{00000000-0005-0000-0000-0000E5880000}"/>
    <cellStyle name="Heading 2 9" xfId="8710" xr:uid="{00000000-0005-0000-0000-0000E6880000}"/>
    <cellStyle name="Heading 2 9 2" xfId="10207" xr:uid="{00000000-0005-0000-0000-0000E7880000}"/>
    <cellStyle name="Heading 3 10" xfId="8810" xr:uid="{00000000-0005-0000-0000-0000E8880000}"/>
    <cellStyle name="Heading 3 10 2" xfId="10208" xr:uid="{00000000-0005-0000-0000-0000E9880000}"/>
    <cellStyle name="Heading 3 11" xfId="8910" xr:uid="{00000000-0005-0000-0000-0000EA880000}"/>
    <cellStyle name="Heading 3 11 2" xfId="10209" xr:uid="{00000000-0005-0000-0000-0000EB880000}"/>
    <cellStyle name="Heading 3 12" xfId="9011" xr:uid="{00000000-0005-0000-0000-0000EC880000}"/>
    <cellStyle name="Heading 3 12 2" xfId="10210" xr:uid="{00000000-0005-0000-0000-0000ED880000}"/>
    <cellStyle name="Heading 3 13" xfId="9107" xr:uid="{00000000-0005-0000-0000-0000EE880000}"/>
    <cellStyle name="Heading 3 13 2" xfId="10211" xr:uid="{00000000-0005-0000-0000-0000EF880000}"/>
    <cellStyle name="Heading 3 14" xfId="9203" xr:uid="{00000000-0005-0000-0000-0000F0880000}"/>
    <cellStyle name="Heading 3 14 2" xfId="10212" xr:uid="{00000000-0005-0000-0000-0000F1880000}"/>
    <cellStyle name="Heading 3 15" xfId="9298" xr:uid="{00000000-0005-0000-0000-0000F2880000}"/>
    <cellStyle name="Heading 3 15 2" xfId="10213" xr:uid="{00000000-0005-0000-0000-0000F3880000}"/>
    <cellStyle name="Heading 3 16" xfId="9391" xr:uid="{00000000-0005-0000-0000-0000F4880000}"/>
    <cellStyle name="Heading 3 16 2" xfId="10214" xr:uid="{00000000-0005-0000-0000-0000F5880000}"/>
    <cellStyle name="Heading 3 17" xfId="13986" xr:uid="{00000000-0005-0000-0000-0000F6880000}"/>
    <cellStyle name="Heading 3 18" xfId="15888" xr:uid="{00000000-0005-0000-0000-0000F7880000}"/>
    <cellStyle name="Heading 3 19" xfId="15982" xr:uid="{00000000-0005-0000-0000-0000F8880000}"/>
    <cellStyle name="Heading 3 2" xfId="8015" xr:uid="{00000000-0005-0000-0000-0000F9880000}"/>
    <cellStyle name="Heading 3 2 2" xfId="10215" xr:uid="{00000000-0005-0000-0000-0000FA880000}"/>
    <cellStyle name="Heading 3 20" xfId="16082" xr:uid="{00000000-0005-0000-0000-0000FB880000}"/>
    <cellStyle name="Heading 3 21" xfId="16178" xr:uid="{00000000-0005-0000-0000-0000FC880000}"/>
    <cellStyle name="Heading 3 22" xfId="16274" xr:uid="{00000000-0005-0000-0000-0000FD880000}"/>
    <cellStyle name="Heading 3 23" xfId="16370" xr:uid="{00000000-0005-0000-0000-0000FE880000}"/>
    <cellStyle name="Heading 3 24" xfId="16466" xr:uid="{00000000-0005-0000-0000-0000FF880000}"/>
    <cellStyle name="Heading 3 25" xfId="16562" xr:uid="{00000000-0005-0000-0000-000000890000}"/>
    <cellStyle name="Heading 3 26" xfId="16658" xr:uid="{00000000-0005-0000-0000-000001890000}"/>
    <cellStyle name="Heading 3 27" xfId="16754" xr:uid="{00000000-0005-0000-0000-000002890000}"/>
    <cellStyle name="Heading 3 28" xfId="16850" xr:uid="{00000000-0005-0000-0000-000003890000}"/>
    <cellStyle name="Heading 3 29" xfId="16946" xr:uid="{00000000-0005-0000-0000-000004890000}"/>
    <cellStyle name="Heading 3 3" xfId="8114" xr:uid="{00000000-0005-0000-0000-000005890000}"/>
    <cellStyle name="Heading 3 3 2" xfId="10216" xr:uid="{00000000-0005-0000-0000-000006890000}"/>
    <cellStyle name="Heading 3 30" xfId="17042" xr:uid="{00000000-0005-0000-0000-000007890000}"/>
    <cellStyle name="Heading 3 31" xfId="17138" xr:uid="{00000000-0005-0000-0000-000008890000}"/>
    <cellStyle name="Heading 3 32" xfId="17234" xr:uid="{00000000-0005-0000-0000-000009890000}"/>
    <cellStyle name="Heading 3 33" xfId="17330" xr:uid="{00000000-0005-0000-0000-00000A890000}"/>
    <cellStyle name="Heading 3 34" xfId="17425" xr:uid="{00000000-0005-0000-0000-00000B890000}"/>
    <cellStyle name="Heading 3 35" xfId="17519" xr:uid="{00000000-0005-0000-0000-00000C890000}"/>
    <cellStyle name="Heading 3 36" xfId="17614" xr:uid="{00000000-0005-0000-0000-00000D890000}"/>
    <cellStyle name="Heading 3 37" xfId="17711" xr:uid="{00000000-0005-0000-0000-00000E890000}"/>
    <cellStyle name="Heading 3 38" xfId="17811" xr:uid="{00000000-0005-0000-0000-00000F890000}"/>
    <cellStyle name="Heading 3 39" xfId="17907" xr:uid="{00000000-0005-0000-0000-000010890000}"/>
    <cellStyle name="Heading 3 4" xfId="8210" xr:uid="{00000000-0005-0000-0000-000011890000}"/>
    <cellStyle name="Heading 3 4 2" xfId="10217" xr:uid="{00000000-0005-0000-0000-000012890000}"/>
    <cellStyle name="Heading 3 40" xfId="18003" xr:uid="{00000000-0005-0000-0000-000013890000}"/>
    <cellStyle name="Heading 3 41" xfId="18099" xr:uid="{00000000-0005-0000-0000-000014890000}"/>
    <cellStyle name="Heading 3 42" xfId="18195" xr:uid="{00000000-0005-0000-0000-000015890000}"/>
    <cellStyle name="Heading 3 43" xfId="18291" xr:uid="{00000000-0005-0000-0000-000016890000}"/>
    <cellStyle name="Heading 3 44" xfId="18385" xr:uid="{00000000-0005-0000-0000-000017890000}"/>
    <cellStyle name="Heading 3 45" xfId="18478" xr:uid="{00000000-0005-0000-0000-000018890000}"/>
    <cellStyle name="Heading 3 46" xfId="18579" xr:uid="{00000000-0005-0000-0000-000019890000}"/>
    <cellStyle name="Heading 3 47" xfId="18675" xr:uid="{00000000-0005-0000-0000-00001A890000}"/>
    <cellStyle name="Heading 3 48" xfId="18771" xr:uid="{00000000-0005-0000-0000-00001B890000}"/>
    <cellStyle name="Heading 3 49" xfId="18865" xr:uid="{00000000-0005-0000-0000-00001C890000}"/>
    <cellStyle name="Heading 3 5" xfId="8312" xr:uid="{00000000-0005-0000-0000-00001D890000}"/>
    <cellStyle name="Heading 3 5 2" xfId="10218" xr:uid="{00000000-0005-0000-0000-00001E890000}"/>
    <cellStyle name="Heading 3 50" xfId="18958" xr:uid="{00000000-0005-0000-0000-00001F890000}"/>
    <cellStyle name="Heading 3 51" xfId="3146" xr:uid="{00000000-0005-0000-0000-000020890000}"/>
    <cellStyle name="Heading 3 6" xfId="8411" xr:uid="{00000000-0005-0000-0000-000021890000}"/>
    <cellStyle name="Heading 3 6 2" xfId="10219" xr:uid="{00000000-0005-0000-0000-000022890000}"/>
    <cellStyle name="Heading 3 7" xfId="8511" xr:uid="{00000000-0005-0000-0000-000023890000}"/>
    <cellStyle name="Heading 3 7 2" xfId="10220" xr:uid="{00000000-0005-0000-0000-000024890000}"/>
    <cellStyle name="Heading 3 8" xfId="8610" xr:uid="{00000000-0005-0000-0000-000025890000}"/>
    <cellStyle name="Heading 3 8 2" xfId="10221" xr:uid="{00000000-0005-0000-0000-000026890000}"/>
    <cellStyle name="Heading 3 9" xfId="8711" xr:uid="{00000000-0005-0000-0000-000027890000}"/>
    <cellStyle name="Heading 3 9 2" xfId="10222" xr:uid="{00000000-0005-0000-0000-000028890000}"/>
    <cellStyle name="Heading 4 10" xfId="8811" xr:uid="{00000000-0005-0000-0000-000029890000}"/>
    <cellStyle name="Heading 4 10 2" xfId="10223" xr:uid="{00000000-0005-0000-0000-00002A890000}"/>
    <cellStyle name="Heading 4 11" xfId="8911" xr:uid="{00000000-0005-0000-0000-00002B890000}"/>
    <cellStyle name="Heading 4 11 2" xfId="10224" xr:uid="{00000000-0005-0000-0000-00002C890000}"/>
    <cellStyle name="Heading 4 12" xfId="9012" xr:uid="{00000000-0005-0000-0000-00002D890000}"/>
    <cellStyle name="Heading 4 12 2" xfId="10225" xr:uid="{00000000-0005-0000-0000-00002E890000}"/>
    <cellStyle name="Heading 4 13" xfId="9108" xr:uid="{00000000-0005-0000-0000-00002F890000}"/>
    <cellStyle name="Heading 4 13 2" xfId="10226" xr:uid="{00000000-0005-0000-0000-000030890000}"/>
    <cellStyle name="Heading 4 14" xfId="9204" xr:uid="{00000000-0005-0000-0000-000031890000}"/>
    <cellStyle name="Heading 4 14 2" xfId="10227" xr:uid="{00000000-0005-0000-0000-000032890000}"/>
    <cellStyle name="Heading 4 15" xfId="9299" xr:uid="{00000000-0005-0000-0000-000033890000}"/>
    <cellStyle name="Heading 4 15 2" xfId="10228" xr:uid="{00000000-0005-0000-0000-000034890000}"/>
    <cellStyle name="Heading 4 16" xfId="9392" xr:uid="{00000000-0005-0000-0000-000035890000}"/>
    <cellStyle name="Heading 4 16 2" xfId="10229" xr:uid="{00000000-0005-0000-0000-000036890000}"/>
    <cellStyle name="Heading 4 17" xfId="13987" xr:uid="{00000000-0005-0000-0000-000037890000}"/>
    <cellStyle name="Heading 4 18" xfId="15889" xr:uid="{00000000-0005-0000-0000-000038890000}"/>
    <cellStyle name="Heading 4 19" xfId="15983" xr:uid="{00000000-0005-0000-0000-000039890000}"/>
    <cellStyle name="Heading 4 2" xfId="8016" xr:uid="{00000000-0005-0000-0000-00003A890000}"/>
    <cellStyle name="Heading 4 2 2" xfId="10230" xr:uid="{00000000-0005-0000-0000-00003B890000}"/>
    <cellStyle name="Heading 4 20" xfId="16083" xr:uid="{00000000-0005-0000-0000-00003C890000}"/>
    <cellStyle name="Heading 4 21" xfId="16179" xr:uid="{00000000-0005-0000-0000-00003D890000}"/>
    <cellStyle name="Heading 4 22" xfId="16275" xr:uid="{00000000-0005-0000-0000-00003E890000}"/>
    <cellStyle name="Heading 4 23" xfId="16371" xr:uid="{00000000-0005-0000-0000-00003F890000}"/>
    <cellStyle name="Heading 4 24" xfId="16467" xr:uid="{00000000-0005-0000-0000-000040890000}"/>
    <cellStyle name="Heading 4 25" xfId="16563" xr:uid="{00000000-0005-0000-0000-000041890000}"/>
    <cellStyle name="Heading 4 26" xfId="16659" xr:uid="{00000000-0005-0000-0000-000042890000}"/>
    <cellStyle name="Heading 4 27" xfId="16755" xr:uid="{00000000-0005-0000-0000-000043890000}"/>
    <cellStyle name="Heading 4 28" xfId="16851" xr:uid="{00000000-0005-0000-0000-000044890000}"/>
    <cellStyle name="Heading 4 29" xfId="16947" xr:uid="{00000000-0005-0000-0000-000045890000}"/>
    <cellStyle name="Heading 4 3" xfId="8115" xr:uid="{00000000-0005-0000-0000-000046890000}"/>
    <cellStyle name="Heading 4 3 2" xfId="10231" xr:uid="{00000000-0005-0000-0000-000047890000}"/>
    <cellStyle name="Heading 4 30" xfId="17043" xr:uid="{00000000-0005-0000-0000-000048890000}"/>
    <cellStyle name="Heading 4 31" xfId="17139" xr:uid="{00000000-0005-0000-0000-000049890000}"/>
    <cellStyle name="Heading 4 32" xfId="17235" xr:uid="{00000000-0005-0000-0000-00004A890000}"/>
    <cellStyle name="Heading 4 33" xfId="17331" xr:uid="{00000000-0005-0000-0000-00004B890000}"/>
    <cellStyle name="Heading 4 34" xfId="17426" xr:uid="{00000000-0005-0000-0000-00004C890000}"/>
    <cellStyle name="Heading 4 35" xfId="17520" xr:uid="{00000000-0005-0000-0000-00004D890000}"/>
    <cellStyle name="Heading 4 36" xfId="17615" xr:uid="{00000000-0005-0000-0000-00004E890000}"/>
    <cellStyle name="Heading 4 37" xfId="17712" xr:uid="{00000000-0005-0000-0000-00004F890000}"/>
    <cellStyle name="Heading 4 38" xfId="17812" xr:uid="{00000000-0005-0000-0000-000050890000}"/>
    <cellStyle name="Heading 4 39" xfId="17908" xr:uid="{00000000-0005-0000-0000-000051890000}"/>
    <cellStyle name="Heading 4 4" xfId="8211" xr:uid="{00000000-0005-0000-0000-000052890000}"/>
    <cellStyle name="Heading 4 4 2" xfId="10232" xr:uid="{00000000-0005-0000-0000-000053890000}"/>
    <cellStyle name="Heading 4 40" xfId="18004" xr:uid="{00000000-0005-0000-0000-000054890000}"/>
    <cellStyle name="Heading 4 41" xfId="18100" xr:uid="{00000000-0005-0000-0000-000055890000}"/>
    <cellStyle name="Heading 4 42" xfId="18196" xr:uid="{00000000-0005-0000-0000-000056890000}"/>
    <cellStyle name="Heading 4 43" xfId="18292" xr:uid="{00000000-0005-0000-0000-000057890000}"/>
    <cellStyle name="Heading 4 44" xfId="18386" xr:uid="{00000000-0005-0000-0000-000058890000}"/>
    <cellStyle name="Heading 4 45" xfId="18479" xr:uid="{00000000-0005-0000-0000-000059890000}"/>
    <cellStyle name="Heading 4 46" xfId="18580" xr:uid="{00000000-0005-0000-0000-00005A890000}"/>
    <cellStyle name="Heading 4 47" xfId="18676" xr:uid="{00000000-0005-0000-0000-00005B890000}"/>
    <cellStyle name="Heading 4 48" xfId="18772" xr:uid="{00000000-0005-0000-0000-00005C890000}"/>
    <cellStyle name="Heading 4 49" xfId="18866" xr:uid="{00000000-0005-0000-0000-00005D890000}"/>
    <cellStyle name="Heading 4 5" xfId="8313" xr:uid="{00000000-0005-0000-0000-00005E890000}"/>
    <cellStyle name="Heading 4 5 2" xfId="10233" xr:uid="{00000000-0005-0000-0000-00005F890000}"/>
    <cellStyle name="Heading 4 50" xfId="18959" xr:uid="{00000000-0005-0000-0000-000060890000}"/>
    <cellStyle name="Heading 4 51" xfId="3147" xr:uid="{00000000-0005-0000-0000-000061890000}"/>
    <cellStyle name="Heading 4 6" xfId="8412" xr:uid="{00000000-0005-0000-0000-000062890000}"/>
    <cellStyle name="Heading 4 6 2" xfId="10234" xr:uid="{00000000-0005-0000-0000-000063890000}"/>
    <cellStyle name="Heading 4 7" xfId="8512" xr:uid="{00000000-0005-0000-0000-000064890000}"/>
    <cellStyle name="Heading 4 7 2" xfId="10235" xr:uid="{00000000-0005-0000-0000-000065890000}"/>
    <cellStyle name="Heading 4 8" xfId="8611" xr:uid="{00000000-0005-0000-0000-000066890000}"/>
    <cellStyle name="Heading 4 8 2" xfId="10236" xr:uid="{00000000-0005-0000-0000-000067890000}"/>
    <cellStyle name="Heading 4 9" xfId="8712" xr:uid="{00000000-0005-0000-0000-000068890000}"/>
    <cellStyle name="Heading 4 9 2" xfId="10237" xr:uid="{00000000-0005-0000-0000-000069890000}"/>
    <cellStyle name="Hyperlink 2" xfId="42897" xr:uid="{00000000-0005-0000-0000-00006A890000}"/>
    <cellStyle name="Input [yellow]" xfId="4460" xr:uid="{00000000-0005-0000-0000-00006B890000}"/>
    <cellStyle name="Input [yellow] 10" xfId="8813" xr:uid="{00000000-0005-0000-0000-00006C890000}"/>
    <cellStyle name="Input [yellow] 10 2" xfId="10238" xr:uid="{00000000-0005-0000-0000-00006D890000}"/>
    <cellStyle name="Input [yellow] 11" xfId="8913" xr:uid="{00000000-0005-0000-0000-00006E890000}"/>
    <cellStyle name="Input [yellow] 11 2" xfId="10239" xr:uid="{00000000-0005-0000-0000-00006F890000}"/>
    <cellStyle name="Input [yellow] 12" xfId="9014" xr:uid="{00000000-0005-0000-0000-000070890000}"/>
    <cellStyle name="Input [yellow] 12 2" xfId="10240" xr:uid="{00000000-0005-0000-0000-000071890000}"/>
    <cellStyle name="Input [yellow] 13" xfId="9110" xr:uid="{00000000-0005-0000-0000-000072890000}"/>
    <cellStyle name="Input [yellow] 13 2" xfId="10241" xr:uid="{00000000-0005-0000-0000-000073890000}"/>
    <cellStyle name="Input [yellow] 14" xfId="9206" xr:uid="{00000000-0005-0000-0000-000074890000}"/>
    <cellStyle name="Input [yellow] 14 2" xfId="10242" xr:uid="{00000000-0005-0000-0000-000075890000}"/>
    <cellStyle name="Input [yellow] 15" xfId="9301" xr:uid="{00000000-0005-0000-0000-000076890000}"/>
    <cellStyle name="Input [yellow] 15 2" xfId="10243" xr:uid="{00000000-0005-0000-0000-000077890000}"/>
    <cellStyle name="Input [yellow] 16" xfId="9394" xr:uid="{00000000-0005-0000-0000-000078890000}"/>
    <cellStyle name="Input [yellow] 16 2" xfId="10244" xr:uid="{00000000-0005-0000-0000-000079890000}"/>
    <cellStyle name="Input [yellow] 17" xfId="13989" xr:uid="{00000000-0005-0000-0000-00007A890000}"/>
    <cellStyle name="Input [yellow] 18" xfId="15891" xr:uid="{00000000-0005-0000-0000-00007B890000}"/>
    <cellStyle name="Input [yellow] 19" xfId="15985" xr:uid="{00000000-0005-0000-0000-00007C890000}"/>
    <cellStyle name="Input [yellow] 2" xfId="8018" xr:uid="{00000000-0005-0000-0000-00007D890000}"/>
    <cellStyle name="Input [yellow] 2 2" xfId="10245" xr:uid="{00000000-0005-0000-0000-00007E890000}"/>
    <cellStyle name="Input [yellow] 20" xfId="16085" xr:uid="{00000000-0005-0000-0000-00007F890000}"/>
    <cellStyle name="Input [yellow] 21" xfId="16181" xr:uid="{00000000-0005-0000-0000-000080890000}"/>
    <cellStyle name="Input [yellow] 22" xfId="16277" xr:uid="{00000000-0005-0000-0000-000081890000}"/>
    <cellStyle name="Input [yellow] 23" xfId="16373" xr:uid="{00000000-0005-0000-0000-000082890000}"/>
    <cellStyle name="Input [yellow] 24" xfId="16469" xr:uid="{00000000-0005-0000-0000-000083890000}"/>
    <cellStyle name="Input [yellow] 25" xfId="16565" xr:uid="{00000000-0005-0000-0000-000084890000}"/>
    <cellStyle name="Input [yellow] 26" xfId="16661" xr:uid="{00000000-0005-0000-0000-000085890000}"/>
    <cellStyle name="Input [yellow] 27" xfId="16757" xr:uid="{00000000-0005-0000-0000-000086890000}"/>
    <cellStyle name="Input [yellow] 28" xfId="16853" xr:uid="{00000000-0005-0000-0000-000087890000}"/>
    <cellStyle name="Input [yellow] 29" xfId="16949" xr:uid="{00000000-0005-0000-0000-000088890000}"/>
    <cellStyle name="Input [yellow] 3" xfId="8117" xr:uid="{00000000-0005-0000-0000-000089890000}"/>
    <cellStyle name="Input [yellow] 3 2" xfId="10246" xr:uid="{00000000-0005-0000-0000-00008A890000}"/>
    <cellStyle name="Input [yellow] 30" xfId="17045" xr:uid="{00000000-0005-0000-0000-00008B890000}"/>
    <cellStyle name="Input [yellow] 31" xfId="17141" xr:uid="{00000000-0005-0000-0000-00008C890000}"/>
    <cellStyle name="Input [yellow] 32" xfId="17237" xr:uid="{00000000-0005-0000-0000-00008D890000}"/>
    <cellStyle name="Input [yellow] 33" xfId="17333" xr:uid="{00000000-0005-0000-0000-00008E890000}"/>
    <cellStyle name="Input [yellow] 34" xfId="17428" xr:uid="{00000000-0005-0000-0000-00008F890000}"/>
    <cellStyle name="Input [yellow] 35" xfId="17522" xr:uid="{00000000-0005-0000-0000-000090890000}"/>
    <cellStyle name="Input [yellow] 36" xfId="17617" xr:uid="{00000000-0005-0000-0000-000091890000}"/>
    <cellStyle name="Input [yellow] 37" xfId="17714" xr:uid="{00000000-0005-0000-0000-000092890000}"/>
    <cellStyle name="Input [yellow] 38" xfId="17814" xr:uid="{00000000-0005-0000-0000-000093890000}"/>
    <cellStyle name="Input [yellow] 39" xfId="17910" xr:uid="{00000000-0005-0000-0000-000094890000}"/>
    <cellStyle name="Input [yellow] 4" xfId="8213" xr:uid="{00000000-0005-0000-0000-000095890000}"/>
    <cellStyle name="Input [yellow] 4 2" xfId="10247" xr:uid="{00000000-0005-0000-0000-000096890000}"/>
    <cellStyle name="Input [yellow] 40" xfId="18006" xr:uid="{00000000-0005-0000-0000-000097890000}"/>
    <cellStyle name="Input [yellow] 41" xfId="18102" xr:uid="{00000000-0005-0000-0000-000098890000}"/>
    <cellStyle name="Input [yellow] 42" xfId="18198" xr:uid="{00000000-0005-0000-0000-000099890000}"/>
    <cellStyle name="Input [yellow] 43" xfId="18294" xr:uid="{00000000-0005-0000-0000-00009A890000}"/>
    <cellStyle name="Input [yellow] 44" xfId="18388" xr:uid="{00000000-0005-0000-0000-00009B890000}"/>
    <cellStyle name="Input [yellow] 45" xfId="18481" xr:uid="{00000000-0005-0000-0000-00009C890000}"/>
    <cellStyle name="Input [yellow] 46" xfId="18582" xr:uid="{00000000-0005-0000-0000-00009D890000}"/>
    <cellStyle name="Input [yellow] 47" xfId="18678" xr:uid="{00000000-0005-0000-0000-00009E890000}"/>
    <cellStyle name="Input [yellow] 48" xfId="18774" xr:uid="{00000000-0005-0000-0000-00009F890000}"/>
    <cellStyle name="Input [yellow] 49" xfId="18868" xr:uid="{00000000-0005-0000-0000-0000A0890000}"/>
    <cellStyle name="Input [yellow] 5" xfId="8315" xr:uid="{00000000-0005-0000-0000-0000A1890000}"/>
    <cellStyle name="Input [yellow] 5 2" xfId="10248" xr:uid="{00000000-0005-0000-0000-0000A2890000}"/>
    <cellStyle name="Input [yellow] 50" xfId="18961" xr:uid="{00000000-0005-0000-0000-0000A3890000}"/>
    <cellStyle name="Input [yellow] 51" xfId="43026" xr:uid="{00000000-0005-0000-0000-0000A4890000}"/>
    <cellStyle name="Input [yellow] 52" xfId="43053" xr:uid="{00000000-0005-0000-0000-0000A5890000}"/>
    <cellStyle name="Input [yellow] 53" xfId="43048" xr:uid="{00000000-0005-0000-0000-0000A6890000}"/>
    <cellStyle name="Input [yellow] 6" xfId="8414" xr:uid="{00000000-0005-0000-0000-0000A7890000}"/>
    <cellStyle name="Input [yellow] 6 2" xfId="10249" xr:uid="{00000000-0005-0000-0000-0000A8890000}"/>
    <cellStyle name="Input [yellow] 7" xfId="8514" xr:uid="{00000000-0005-0000-0000-0000A9890000}"/>
    <cellStyle name="Input [yellow] 7 2" xfId="10250" xr:uid="{00000000-0005-0000-0000-0000AA890000}"/>
    <cellStyle name="Input [yellow] 8" xfId="8613" xr:uid="{00000000-0005-0000-0000-0000AB890000}"/>
    <cellStyle name="Input [yellow] 8 2" xfId="10251" xr:uid="{00000000-0005-0000-0000-0000AC890000}"/>
    <cellStyle name="Input [yellow] 9" xfId="8714" xr:uid="{00000000-0005-0000-0000-0000AD890000}"/>
    <cellStyle name="Input [yellow] 9 2" xfId="10252" xr:uid="{00000000-0005-0000-0000-0000AE890000}"/>
    <cellStyle name="Input 10" xfId="8812" xr:uid="{00000000-0005-0000-0000-0000AF890000}"/>
    <cellStyle name="Input 10 2" xfId="10253" xr:uid="{00000000-0005-0000-0000-0000B0890000}"/>
    <cellStyle name="Input 11" xfId="8912" xr:uid="{00000000-0005-0000-0000-0000B1890000}"/>
    <cellStyle name="Input 11 2" xfId="10254" xr:uid="{00000000-0005-0000-0000-0000B2890000}"/>
    <cellStyle name="Input 12" xfId="9013" xr:uid="{00000000-0005-0000-0000-0000B3890000}"/>
    <cellStyle name="Input 12 2" xfId="10255" xr:uid="{00000000-0005-0000-0000-0000B4890000}"/>
    <cellStyle name="Input 13" xfId="9109" xr:uid="{00000000-0005-0000-0000-0000B5890000}"/>
    <cellStyle name="Input 13 2" xfId="10256" xr:uid="{00000000-0005-0000-0000-0000B6890000}"/>
    <cellStyle name="Input 14" xfId="9205" xr:uid="{00000000-0005-0000-0000-0000B7890000}"/>
    <cellStyle name="Input 14 2" xfId="10257" xr:uid="{00000000-0005-0000-0000-0000B8890000}"/>
    <cellStyle name="Input 15" xfId="9300" xr:uid="{00000000-0005-0000-0000-0000B9890000}"/>
    <cellStyle name="Input 15 2" xfId="10258" xr:uid="{00000000-0005-0000-0000-0000BA890000}"/>
    <cellStyle name="Input 16" xfId="9393" xr:uid="{00000000-0005-0000-0000-0000BB890000}"/>
    <cellStyle name="Input 16 2" xfId="10259" xr:uid="{00000000-0005-0000-0000-0000BC890000}"/>
    <cellStyle name="Input 17" xfId="13988" xr:uid="{00000000-0005-0000-0000-0000BD890000}"/>
    <cellStyle name="Input 18" xfId="15890" xr:uid="{00000000-0005-0000-0000-0000BE890000}"/>
    <cellStyle name="Input 19" xfId="15984" xr:uid="{00000000-0005-0000-0000-0000BF890000}"/>
    <cellStyle name="Input 2" xfId="8017" xr:uid="{00000000-0005-0000-0000-0000C0890000}"/>
    <cellStyle name="Input 2 2" xfId="10260" xr:uid="{00000000-0005-0000-0000-0000C1890000}"/>
    <cellStyle name="Input 20" xfId="16084" xr:uid="{00000000-0005-0000-0000-0000C2890000}"/>
    <cellStyle name="Input 21" xfId="16180" xr:uid="{00000000-0005-0000-0000-0000C3890000}"/>
    <cellStyle name="Input 22" xfId="16276" xr:uid="{00000000-0005-0000-0000-0000C4890000}"/>
    <cellStyle name="Input 23" xfId="16372" xr:uid="{00000000-0005-0000-0000-0000C5890000}"/>
    <cellStyle name="Input 24" xfId="16468" xr:uid="{00000000-0005-0000-0000-0000C6890000}"/>
    <cellStyle name="Input 25" xfId="16564" xr:uid="{00000000-0005-0000-0000-0000C7890000}"/>
    <cellStyle name="Input 26" xfId="16660" xr:uid="{00000000-0005-0000-0000-0000C8890000}"/>
    <cellStyle name="Input 27" xfId="16756" xr:uid="{00000000-0005-0000-0000-0000C9890000}"/>
    <cellStyle name="Input 28" xfId="16852" xr:uid="{00000000-0005-0000-0000-0000CA890000}"/>
    <cellStyle name="Input 29" xfId="16948" xr:uid="{00000000-0005-0000-0000-0000CB890000}"/>
    <cellStyle name="Input 3" xfId="8116" xr:uid="{00000000-0005-0000-0000-0000CC890000}"/>
    <cellStyle name="Input 3 2" xfId="10261" xr:uid="{00000000-0005-0000-0000-0000CD890000}"/>
    <cellStyle name="Input 30" xfId="17044" xr:uid="{00000000-0005-0000-0000-0000CE890000}"/>
    <cellStyle name="Input 31" xfId="17140" xr:uid="{00000000-0005-0000-0000-0000CF890000}"/>
    <cellStyle name="Input 32" xfId="17236" xr:uid="{00000000-0005-0000-0000-0000D0890000}"/>
    <cellStyle name="Input 33" xfId="17332" xr:uid="{00000000-0005-0000-0000-0000D1890000}"/>
    <cellStyle name="Input 34" xfId="17427" xr:uid="{00000000-0005-0000-0000-0000D2890000}"/>
    <cellStyle name="Input 35" xfId="17521" xr:uid="{00000000-0005-0000-0000-0000D3890000}"/>
    <cellStyle name="Input 36" xfId="17616" xr:uid="{00000000-0005-0000-0000-0000D4890000}"/>
    <cellStyle name="Input 37" xfId="17713" xr:uid="{00000000-0005-0000-0000-0000D5890000}"/>
    <cellStyle name="Input 38" xfId="17813" xr:uid="{00000000-0005-0000-0000-0000D6890000}"/>
    <cellStyle name="Input 39" xfId="17909" xr:uid="{00000000-0005-0000-0000-0000D7890000}"/>
    <cellStyle name="Input 4" xfId="8212" xr:uid="{00000000-0005-0000-0000-0000D8890000}"/>
    <cellStyle name="Input 4 2" xfId="10262" xr:uid="{00000000-0005-0000-0000-0000D9890000}"/>
    <cellStyle name="Input 40" xfId="18005" xr:uid="{00000000-0005-0000-0000-0000DA890000}"/>
    <cellStyle name="Input 41" xfId="18101" xr:uid="{00000000-0005-0000-0000-0000DB890000}"/>
    <cellStyle name="Input 42" xfId="18197" xr:uid="{00000000-0005-0000-0000-0000DC890000}"/>
    <cellStyle name="Input 43" xfId="18293" xr:uid="{00000000-0005-0000-0000-0000DD890000}"/>
    <cellStyle name="Input 44" xfId="18387" xr:uid="{00000000-0005-0000-0000-0000DE890000}"/>
    <cellStyle name="Input 45" xfId="18480" xr:uid="{00000000-0005-0000-0000-0000DF890000}"/>
    <cellStyle name="Input 46" xfId="18581" xr:uid="{00000000-0005-0000-0000-0000E0890000}"/>
    <cellStyle name="Input 47" xfId="18677" xr:uid="{00000000-0005-0000-0000-0000E1890000}"/>
    <cellStyle name="Input 48" xfId="18773" xr:uid="{00000000-0005-0000-0000-0000E2890000}"/>
    <cellStyle name="Input 49" xfId="18867" xr:uid="{00000000-0005-0000-0000-0000E3890000}"/>
    <cellStyle name="Input 5" xfId="8314" xr:uid="{00000000-0005-0000-0000-0000E4890000}"/>
    <cellStyle name="Input 5 2" xfId="10263" xr:uid="{00000000-0005-0000-0000-0000E5890000}"/>
    <cellStyle name="Input 50" xfId="18960" xr:uid="{00000000-0005-0000-0000-0000E6890000}"/>
    <cellStyle name="Input 51" xfId="3148" xr:uid="{00000000-0005-0000-0000-0000E7890000}"/>
    <cellStyle name="Input 6" xfId="8413" xr:uid="{00000000-0005-0000-0000-0000E8890000}"/>
    <cellStyle name="Input 6 2" xfId="10264" xr:uid="{00000000-0005-0000-0000-0000E9890000}"/>
    <cellStyle name="Input 7" xfId="8513" xr:uid="{00000000-0005-0000-0000-0000EA890000}"/>
    <cellStyle name="Input 7 2" xfId="10265" xr:uid="{00000000-0005-0000-0000-0000EB890000}"/>
    <cellStyle name="Input 8" xfId="8612" xr:uid="{00000000-0005-0000-0000-0000EC890000}"/>
    <cellStyle name="Input 8 2" xfId="10266" xr:uid="{00000000-0005-0000-0000-0000ED890000}"/>
    <cellStyle name="Input 9" xfId="8713" xr:uid="{00000000-0005-0000-0000-0000EE890000}"/>
    <cellStyle name="Input 9 2" xfId="10267" xr:uid="{00000000-0005-0000-0000-0000EF890000}"/>
    <cellStyle name="l" xfId="3149" xr:uid="{00000000-0005-0000-0000-0000F0890000}"/>
    <cellStyle name="l 10" xfId="4462" xr:uid="{00000000-0005-0000-0000-0000F1890000}"/>
    <cellStyle name="l 11" xfId="4463" xr:uid="{00000000-0005-0000-0000-0000F2890000}"/>
    <cellStyle name="l 12" xfId="4464" xr:uid="{00000000-0005-0000-0000-0000F3890000}"/>
    <cellStyle name="l 13" xfId="4465" xr:uid="{00000000-0005-0000-0000-0000F4890000}"/>
    <cellStyle name="l 14" xfId="4466" xr:uid="{00000000-0005-0000-0000-0000F5890000}"/>
    <cellStyle name="l 15" xfId="4467" xr:uid="{00000000-0005-0000-0000-0000F6890000}"/>
    <cellStyle name="l 16" xfId="4468" xr:uid="{00000000-0005-0000-0000-0000F7890000}"/>
    <cellStyle name="l 17" xfId="4469" xr:uid="{00000000-0005-0000-0000-0000F8890000}"/>
    <cellStyle name="l 18" xfId="4470" xr:uid="{00000000-0005-0000-0000-0000F9890000}"/>
    <cellStyle name="l 19" xfId="8019" xr:uid="{00000000-0005-0000-0000-0000FA890000}"/>
    <cellStyle name="l 19 10" xfId="14097" xr:uid="{00000000-0005-0000-0000-0000FB890000}"/>
    <cellStyle name="l 19 11" xfId="14564" xr:uid="{00000000-0005-0000-0000-0000FC890000}"/>
    <cellStyle name="l 19 12" xfId="14736" xr:uid="{00000000-0005-0000-0000-0000FD890000}"/>
    <cellStyle name="l 19 13" xfId="15160" xr:uid="{00000000-0005-0000-0000-0000FE890000}"/>
    <cellStyle name="l 19 14" xfId="15572" xr:uid="{00000000-0005-0000-0000-0000FF890000}"/>
    <cellStyle name="l 19 2" xfId="10268" xr:uid="{00000000-0005-0000-0000-0000008A0000}"/>
    <cellStyle name="l 19 3" xfId="11155" xr:uid="{00000000-0005-0000-0000-0000018A0000}"/>
    <cellStyle name="l 19 4" xfId="11124" xr:uid="{00000000-0005-0000-0000-0000028A0000}"/>
    <cellStyle name="l 19 5" xfId="11480" xr:uid="{00000000-0005-0000-0000-0000038A0000}"/>
    <cellStyle name="l 19 6" xfId="12021" xr:uid="{00000000-0005-0000-0000-0000048A0000}"/>
    <cellStyle name="l 19 7" xfId="12492" xr:uid="{00000000-0005-0000-0000-0000058A0000}"/>
    <cellStyle name="l 19 8" xfId="12798" xr:uid="{00000000-0005-0000-0000-0000068A0000}"/>
    <cellStyle name="l 19 9" xfId="12343" xr:uid="{00000000-0005-0000-0000-0000078A0000}"/>
    <cellStyle name="l 2" xfId="4461" xr:uid="{00000000-0005-0000-0000-0000088A0000}"/>
    <cellStyle name="l 2 2" xfId="42898" xr:uid="{00000000-0005-0000-0000-0000098A0000}"/>
    <cellStyle name="l 2 3" xfId="42904" xr:uid="{00000000-0005-0000-0000-00000A8A0000}"/>
    <cellStyle name="l 2 4" xfId="42940" xr:uid="{00000000-0005-0000-0000-00000B8A0000}"/>
    <cellStyle name="l 20" xfId="8118" xr:uid="{00000000-0005-0000-0000-00000C8A0000}"/>
    <cellStyle name="l 20 10" xfId="14131" xr:uid="{00000000-0005-0000-0000-00000D8A0000}"/>
    <cellStyle name="l 20 11" xfId="14293" xr:uid="{00000000-0005-0000-0000-00000E8A0000}"/>
    <cellStyle name="l 20 12" xfId="14766" xr:uid="{00000000-0005-0000-0000-00000F8A0000}"/>
    <cellStyle name="l 20 13" xfId="15153" xr:uid="{00000000-0005-0000-0000-0000108A0000}"/>
    <cellStyle name="l 20 14" xfId="15240" xr:uid="{00000000-0005-0000-0000-0000118A0000}"/>
    <cellStyle name="l 20 2" xfId="10269" xr:uid="{00000000-0005-0000-0000-0000128A0000}"/>
    <cellStyle name="l 20 3" xfId="11185" xr:uid="{00000000-0005-0000-0000-0000138A0000}"/>
    <cellStyle name="l 20 4" xfId="10964" xr:uid="{00000000-0005-0000-0000-0000148A0000}"/>
    <cellStyle name="l 20 5" xfId="11510" xr:uid="{00000000-0005-0000-0000-0000158A0000}"/>
    <cellStyle name="l 20 6" xfId="12053" xr:uid="{00000000-0005-0000-0000-0000168A0000}"/>
    <cellStyle name="l 20 7" xfId="12974" xr:uid="{00000000-0005-0000-0000-0000178A0000}"/>
    <cellStyle name="l 20 8" xfId="12481" xr:uid="{00000000-0005-0000-0000-0000188A0000}"/>
    <cellStyle name="l 20 9" xfId="12425" xr:uid="{00000000-0005-0000-0000-0000198A0000}"/>
    <cellStyle name="l 21" xfId="8214" xr:uid="{00000000-0005-0000-0000-00001A8A0000}"/>
    <cellStyle name="l 21 2" xfId="10270" xr:uid="{00000000-0005-0000-0000-00001B8A0000}"/>
    <cellStyle name="l 22" xfId="8316" xr:uid="{00000000-0005-0000-0000-00001C8A0000}"/>
    <cellStyle name="l 22 10" xfId="14182" xr:uid="{00000000-0005-0000-0000-00001D8A0000}"/>
    <cellStyle name="l 22 11" xfId="14255" xr:uid="{00000000-0005-0000-0000-00001E8A0000}"/>
    <cellStyle name="l 22 12" xfId="14806" xr:uid="{00000000-0005-0000-0000-00001F8A0000}"/>
    <cellStyle name="l 22 13" xfId="15469" xr:uid="{00000000-0005-0000-0000-0000208A0000}"/>
    <cellStyle name="l 22 14" xfId="15506" xr:uid="{00000000-0005-0000-0000-0000218A0000}"/>
    <cellStyle name="l 22 2" xfId="10271" xr:uid="{00000000-0005-0000-0000-0000228A0000}"/>
    <cellStyle name="l 22 3" xfId="11225" xr:uid="{00000000-0005-0000-0000-0000238A0000}"/>
    <cellStyle name="l 22 4" xfId="10938" xr:uid="{00000000-0005-0000-0000-0000248A0000}"/>
    <cellStyle name="l 22 5" xfId="11550" xr:uid="{00000000-0005-0000-0000-0000258A0000}"/>
    <cellStyle name="l 22 6" xfId="12101" xr:uid="{00000000-0005-0000-0000-0000268A0000}"/>
    <cellStyle name="l 22 7" xfId="13057" xr:uid="{00000000-0005-0000-0000-0000278A0000}"/>
    <cellStyle name="l 22 8" xfId="12899" xr:uid="{00000000-0005-0000-0000-0000288A0000}"/>
    <cellStyle name="l 22 9" xfId="11994" xr:uid="{00000000-0005-0000-0000-0000298A0000}"/>
    <cellStyle name="l 23" xfId="8415" xr:uid="{00000000-0005-0000-0000-00002A8A0000}"/>
    <cellStyle name="l 23 10" xfId="14221" xr:uid="{00000000-0005-0000-0000-00002B8A0000}"/>
    <cellStyle name="l 23 11" xfId="14615" xr:uid="{00000000-0005-0000-0000-00002C8A0000}"/>
    <cellStyle name="l 23 12" xfId="14836" xr:uid="{00000000-0005-0000-0000-00002D8A0000}"/>
    <cellStyle name="l 23 13" xfId="15269" xr:uid="{00000000-0005-0000-0000-00002E8A0000}"/>
    <cellStyle name="l 23 14" xfId="15470" xr:uid="{00000000-0005-0000-0000-00002F8A0000}"/>
    <cellStyle name="l 23 2" xfId="10272" xr:uid="{00000000-0005-0000-0000-0000308A0000}"/>
    <cellStyle name="l 23 3" xfId="11255" xr:uid="{00000000-0005-0000-0000-0000318A0000}"/>
    <cellStyle name="l 23 4" xfId="11078" xr:uid="{00000000-0005-0000-0000-0000328A0000}"/>
    <cellStyle name="l 23 5" xfId="11580" xr:uid="{00000000-0005-0000-0000-0000338A0000}"/>
    <cellStyle name="l 23 6" xfId="12131" xr:uid="{00000000-0005-0000-0000-0000348A0000}"/>
    <cellStyle name="l 23 7" xfId="12512" xr:uid="{00000000-0005-0000-0000-0000358A0000}"/>
    <cellStyle name="l 23 8" xfId="12794" xr:uid="{00000000-0005-0000-0000-0000368A0000}"/>
    <cellStyle name="l 23 9" xfId="12453" xr:uid="{00000000-0005-0000-0000-0000378A0000}"/>
    <cellStyle name="l 24" xfId="8515" xr:uid="{00000000-0005-0000-0000-0000388A0000}"/>
    <cellStyle name="l 24 10" xfId="14259" xr:uid="{00000000-0005-0000-0000-0000398A0000}"/>
    <cellStyle name="l 24 11" xfId="14650" xr:uid="{00000000-0005-0000-0000-00003A8A0000}"/>
    <cellStyle name="l 24 12" xfId="14867" xr:uid="{00000000-0005-0000-0000-00003B8A0000}"/>
    <cellStyle name="l 24 13" xfId="15249" xr:uid="{00000000-0005-0000-0000-00003C8A0000}"/>
    <cellStyle name="l 24 14" xfId="15161" xr:uid="{00000000-0005-0000-0000-00003D8A0000}"/>
    <cellStyle name="l 24 2" xfId="10273" xr:uid="{00000000-0005-0000-0000-00003E8A0000}"/>
    <cellStyle name="l 24 3" xfId="11286" xr:uid="{00000000-0005-0000-0000-00003F8A0000}"/>
    <cellStyle name="l 24 4" xfId="10904" xr:uid="{00000000-0005-0000-0000-0000408A0000}"/>
    <cellStyle name="l 24 5" xfId="11611" xr:uid="{00000000-0005-0000-0000-0000418A0000}"/>
    <cellStyle name="l 24 6" xfId="12165" xr:uid="{00000000-0005-0000-0000-0000428A0000}"/>
    <cellStyle name="l 24 7" xfId="12629" xr:uid="{00000000-0005-0000-0000-0000438A0000}"/>
    <cellStyle name="l 24 8" xfId="12811" xr:uid="{00000000-0005-0000-0000-0000448A0000}"/>
    <cellStyle name="l 24 9" xfId="11989" xr:uid="{00000000-0005-0000-0000-0000458A0000}"/>
    <cellStyle name="l 25" xfId="8614" xr:uid="{00000000-0005-0000-0000-0000468A0000}"/>
    <cellStyle name="l 25 10" xfId="14295" xr:uid="{00000000-0005-0000-0000-0000478A0000}"/>
    <cellStyle name="l 25 11" xfId="14461" xr:uid="{00000000-0005-0000-0000-0000488A0000}"/>
    <cellStyle name="l 25 12" xfId="14897" xr:uid="{00000000-0005-0000-0000-0000498A0000}"/>
    <cellStyle name="l 25 13" xfId="15420" xr:uid="{00000000-0005-0000-0000-00004A8A0000}"/>
    <cellStyle name="l 25 14" xfId="15599" xr:uid="{00000000-0005-0000-0000-00004B8A0000}"/>
    <cellStyle name="l 25 2" xfId="10274" xr:uid="{00000000-0005-0000-0000-00004C8A0000}"/>
    <cellStyle name="l 25 3" xfId="11316" xr:uid="{00000000-0005-0000-0000-00004D8A0000}"/>
    <cellStyle name="l 25 4" xfId="10882" xr:uid="{00000000-0005-0000-0000-00004E8A0000}"/>
    <cellStyle name="l 25 5" xfId="11641" xr:uid="{00000000-0005-0000-0000-00004F8A0000}"/>
    <cellStyle name="l 25 6" xfId="12199" xr:uid="{00000000-0005-0000-0000-0000508A0000}"/>
    <cellStyle name="l 25 7" xfId="13142" xr:uid="{00000000-0005-0000-0000-0000518A0000}"/>
    <cellStyle name="l 25 8" xfId="13166" xr:uid="{00000000-0005-0000-0000-0000528A0000}"/>
    <cellStyle name="l 25 9" xfId="11914" xr:uid="{00000000-0005-0000-0000-0000538A0000}"/>
    <cellStyle name="l 26" xfId="8715" xr:uid="{00000000-0005-0000-0000-0000548A0000}"/>
    <cellStyle name="l 26 10" xfId="14333" xr:uid="{00000000-0005-0000-0000-0000558A0000}"/>
    <cellStyle name="l 26 11" xfId="14612" xr:uid="{00000000-0005-0000-0000-0000568A0000}"/>
    <cellStyle name="l 26 12" xfId="14929" xr:uid="{00000000-0005-0000-0000-0000578A0000}"/>
    <cellStyle name="l 26 13" xfId="15746" xr:uid="{00000000-0005-0000-0000-0000588A0000}"/>
    <cellStyle name="l 26 14" xfId="15088" xr:uid="{00000000-0005-0000-0000-0000598A0000}"/>
    <cellStyle name="l 26 2" xfId="10275" xr:uid="{00000000-0005-0000-0000-00005A8A0000}"/>
    <cellStyle name="l 26 3" xfId="11348" xr:uid="{00000000-0005-0000-0000-00005B8A0000}"/>
    <cellStyle name="l 26 4" xfId="11040" xr:uid="{00000000-0005-0000-0000-00005C8A0000}"/>
    <cellStyle name="l 26 5" xfId="11673" xr:uid="{00000000-0005-0000-0000-00005D8A0000}"/>
    <cellStyle name="l 26 6" xfId="12232" xr:uid="{00000000-0005-0000-0000-00005E8A0000}"/>
    <cellStyle name="l 26 7" xfId="12705" xr:uid="{00000000-0005-0000-0000-00005F8A0000}"/>
    <cellStyle name="l 26 8" xfId="12670" xr:uid="{00000000-0005-0000-0000-0000608A0000}"/>
    <cellStyle name="l 26 9" xfId="12472" xr:uid="{00000000-0005-0000-0000-0000618A0000}"/>
    <cellStyle name="l 27" xfId="8814" xr:uid="{00000000-0005-0000-0000-0000628A0000}"/>
    <cellStyle name="l 27 10" xfId="14365" xr:uid="{00000000-0005-0000-0000-0000638A0000}"/>
    <cellStyle name="l 27 11" xfId="14505" xr:uid="{00000000-0005-0000-0000-0000648A0000}"/>
    <cellStyle name="l 27 12" xfId="14959" xr:uid="{00000000-0005-0000-0000-0000658A0000}"/>
    <cellStyle name="l 27 13" xfId="15361" xr:uid="{00000000-0005-0000-0000-0000668A0000}"/>
    <cellStyle name="l 27 14" xfId="15700" xr:uid="{00000000-0005-0000-0000-0000678A0000}"/>
    <cellStyle name="l 27 2" xfId="10276" xr:uid="{00000000-0005-0000-0000-0000688A0000}"/>
    <cellStyle name="l 27 3" xfId="11378" xr:uid="{00000000-0005-0000-0000-0000698A0000}"/>
    <cellStyle name="l 27 4" xfId="10857" xr:uid="{00000000-0005-0000-0000-00006A8A0000}"/>
    <cellStyle name="l 27 5" xfId="11703" xr:uid="{00000000-0005-0000-0000-00006B8A0000}"/>
    <cellStyle name="l 27 6" xfId="12263" xr:uid="{00000000-0005-0000-0000-00006C8A0000}"/>
    <cellStyle name="l 27 7" xfId="13040" xr:uid="{00000000-0005-0000-0000-00006D8A0000}"/>
    <cellStyle name="l 27 8" xfId="13123" xr:uid="{00000000-0005-0000-0000-00006E8A0000}"/>
    <cellStyle name="l 27 9" xfId="12471" xr:uid="{00000000-0005-0000-0000-00006F8A0000}"/>
    <cellStyle name="l 28" xfId="8914" xr:uid="{00000000-0005-0000-0000-0000708A0000}"/>
    <cellStyle name="l 28 10" xfId="14397" xr:uid="{00000000-0005-0000-0000-0000718A0000}"/>
    <cellStyle name="l 28 11" xfId="14393" xr:uid="{00000000-0005-0000-0000-0000728A0000}"/>
    <cellStyle name="l 28 12" xfId="14990" xr:uid="{00000000-0005-0000-0000-0000738A0000}"/>
    <cellStyle name="l 28 13" xfId="15598" xr:uid="{00000000-0005-0000-0000-0000748A0000}"/>
    <cellStyle name="l 28 14" xfId="15678" xr:uid="{00000000-0005-0000-0000-0000758A0000}"/>
    <cellStyle name="l 28 2" xfId="10277" xr:uid="{00000000-0005-0000-0000-0000768A0000}"/>
    <cellStyle name="l 28 3" xfId="11409" xr:uid="{00000000-0005-0000-0000-0000778A0000}"/>
    <cellStyle name="l 28 4" xfId="11005" xr:uid="{00000000-0005-0000-0000-0000788A0000}"/>
    <cellStyle name="l 28 5" xfId="11734" xr:uid="{00000000-0005-0000-0000-0000798A0000}"/>
    <cellStyle name="l 28 6" xfId="12295" xr:uid="{00000000-0005-0000-0000-00007A8A0000}"/>
    <cellStyle name="l 28 7" xfId="13059" xr:uid="{00000000-0005-0000-0000-00007B8A0000}"/>
    <cellStyle name="l 28 8" xfId="12640" xr:uid="{00000000-0005-0000-0000-00007C8A0000}"/>
    <cellStyle name="l 28 9" xfId="11970" xr:uid="{00000000-0005-0000-0000-00007D8A0000}"/>
    <cellStyle name="l 29" xfId="9015" xr:uid="{00000000-0005-0000-0000-00007E8A0000}"/>
    <cellStyle name="l 29 2" xfId="10278" xr:uid="{00000000-0005-0000-0000-00007F8A0000}"/>
    <cellStyle name="l 3" xfId="4472" xr:uid="{00000000-0005-0000-0000-0000808A0000}"/>
    <cellStyle name="l 30" xfId="9111" xr:uid="{00000000-0005-0000-0000-0000818A0000}"/>
    <cellStyle name="l 30 2" xfId="10279" xr:uid="{00000000-0005-0000-0000-0000828A0000}"/>
    <cellStyle name="l 31" xfId="9207" xr:uid="{00000000-0005-0000-0000-0000838A0000}"/>
    <cellStyle name="l 31 2" xfId="10280" xr:uid="{00000000-0005-0000-0000-0000848A0000}"/>
    <cellStyle name="l 32" xfId="9302" xr:uid="{00000000-0005-0000-0000-0000858A0000}"/>
    <cellStyle name="l 32 2" xfId="10281" xr:uid="{00000000-0005-0000-0000-0000868A0000}"/>
    <cellStyle name="l 33" xfId="9395" xr:uid="{00000000-0005-0000-0000-0000878A0000}"/>
    <cellStyle name="l 33 2" xfId="10282" xr:uid="{00000000-0005-0000-0000-0000888A0000}"/>
    <cellStyle name="l 34" xfId="11792" xr:uid="{00000000-0005-0000-0000-0000898A0000}"/>
    <cellStyle name="l 35" xfId="11820" xr:uid="{00000000-0005-0000-0000-00008A8A0000}"/>
    <cellStyle name="l 36" xfId="11848" xr:uid="{00000000-0005-0000-0000-00008B8A0000}"/>
    <cellStyle name="l 37" xfId="13990" xr:uid="{00000000-0005-0000-0000-00008C8A0000}"/>
    <cellStyle name="l 38" xfId="15892" xr:uid="{00000000-0005-0000-0000-00008D8A0000}"/>
    <cellStyle name="l 39" xfId="15986" xr:uid="{00000000-0005-0000-0000-00008E8A0000}"/>
    <cellStyle name="l 4" xfId="4473" xr:uid="{00000000-0005-0000-0000-00008F8A0000}"/>
    <cellStyle name="l 40" xfId="16086" xr:uid="{00000000-0005-0000-0000-0000908A0000}"/>
    <cellStyle name="l 41" xfId="16182" xr:uid="{00000000-0005-0000-0000-0000918A0000}"/>
    <cellStyle name="l 42" xfId="16278" xr:uid="{00000000-0005-0000-0000-0000928A0000}"/>
    <cellStyle name="l 43" xfId="16374" xr:uid="{00000000-0005-0000-0000-0000938A0000}"/>
    <cellStyle name="l 44" xfId="16470" xr:uid="{00000000-0005-0000-0000-0000948A0000}"/>
    <cellStyle name="l 45" xfId="16566" xr:uid="{00000000-0005-0000-0000-0000958A0000}"/>
    <cellStyle name="l 46" xfId="16662" xr:uid="{00000000-0005-0000-0000-0000968A0000}"/>
    <cellStyle name="l 47" xfId="16758" xr:uid="{00000000-0005-0000-0000-0000978A0000}"/>
    <cellStyle name="l 48" xfId="16854" xr:uid="{00000000-0005-0000-0000-0000988A0000}"/>
    <cellStyle name="l 49" xfId="16950" xr:uid="{00000000-0005-0000-0000-0000998A0000}"/>
    <cellStyle name="l 5" xfId="4474" xr:uid="{00000000-0005-0000-0000-00009A8A0000}"/>
    <cellStyle name="l 50" xfId="17046" xr:uid="{00000000-0005-0000-0000-00009B8A0000}"/>
    <cellStyle name="l 51" xfId="17142" xr:uid="{00000000-0005-0000-0000-00009C8A0000}"/>
    <cellStyle name="l 52" xfId="17238" xr:uid="{00000000-0005-0000-0000-00009D8A0000}"/>
    <cellStyle name="l 53" xfId="17334" xr:uid="{00000000-0005-0000-0000-00009E8A0000}"/>
    <cellStyle name="l 54" xfId="17429" xr:uid="{00000000-0005-0000-0000-00009F8A0000}"/>
    <cellStyle name="l 55" xfId="17523" xr:uid="{00000000-0005-0000-0000-0000A08A0000}"/>
    <cellStyle name="l 56" xfId="17618" xr:uid="{00000000-0005-0000-0000-0000A18A0000}"/>
    <cellStyle name="l 57" xfId="17715" xr:uid="{00000000-0005-0000-0000-0000A28A0000}"/>
    <cellStyle name="l 58" xfId="17815" xr:uid="{00000000-0005-0000-0000-0000A38A0000}"/>
    <cellStyle name="l 59" xfId="17911" xr:uid="{00000000-0005-0000-0000-0000A48A0000}"/>
    <cellStyle name="l 6" xfId="4475" xr:uid="{00000000-0005-0000-0000-0000A58A0000}"/>
    <cellStyle name="l 60" xfId="18007" xr:uid="{00000000-0005-0000-0000-0000A68A0000}"/>
    <cellStyle name="l 61" xfId="18103" xr:uid="{00000000-0005-0000-0000-0000A78A0000}"/>
    <cellStyle name="l 62" xfId="18199" xr:uid="{00000000-0005-0000-0000-0000A88A0000}"/>
    <cellStyle name="l 63" xfId="18295" xr:uid="{00000000-0005-0000-0000-0000A98A0000}"/>
    <cellStyle name="l 64" xfId="18389" xr:uid="{00000000-0005-0000-0000-0000AA8A0000}"/>
    <cellStyle name="l 65" xfId="18482" xr:uid="{00000000-0005-0000-0000-0000AB8A0000}"/>
    <cellStyle name="l 66" xfId="18583" xr:uid="{00000000-0005-0000-0000-0000AC8A0000}"/>
    <cellStyle name="l 67" xfId="18679" xr:uid="{00000000-0005-0000-0000-0000AD8A0000}"/>
    <cellStyle name="l 68" xfId="18775" xr:uid="{00000000-0005-0000-0000-0000AE8A0000}"/>
    <cellStyle name="l 69" xfId="18869" xr:uid="{00000000-0005-0000-0000-0000AF8A0000}"/>
    <cellStyle name="l 7" xfId="4476" xr:uid="{00000000-0005-0000-0000-0000B08A0000}"/>
    <cellStyle name="l 70" xfId="18962" xr:uid="{00000000-0005-0000-0000-0000B18A0000}"/>
    <cellStyle name="l 71" xfId="19157" xr:uid="{00000000-0005-0000-0000-0000B28A0000}"/>
    <cellStyle name="l 72" xfId="24242" xr:uid="{00000000-0005-0000-0000-0000B38A0000}"/>
    <cellStyle name="l 73" xfId="26681" xr:uid="{00000000-0005-0000-0000-0000B48A0000}"/>
    <cellStyle name="l 74" xfId="24954" xr:uid="{00000000-0005-0000-0000-0000B58A0000}"/>
    <cellStyle name="l 75" xfId="27157" xr:uid="{00000000-0005-0000-0000-0000B68A0000}"/>
    <cellStyle name="l 76" xfId="24047" xr:uid="{00000000-0005-0000-0000-0000B78A0000}"/>
    <cellStyle name="l 77" xfId="13405" xr:uid="{00000000-0005-0000-0000-0000B88A0000}"/>
    <cellStyle name="l 78" xfId="24626" xr:uid="{00000000-0005-0000-0000-0000B98A0000}"/>
    <cellStyle name="l 79" xfId="25064" xr:uid="{00000000-0005-0000-0000-0000BA8A0000}"/>
    <cellStyle name="l 8" xfId="4477" xr:uid="{00000000-0005-0000-0000-0000BB8A0000}"/>
    <cellStyle name="l 80" xfId="13270" xr:uid="{00000000-0005-0000-0000-0000BC8A0000}"/>
    <cellStyle name="l 81" xfId="26486" xr:uid="{00000000-0005-0000-0000-0000BD8A0000}"/>
    <cellStyle name="l 82" xfId="20895" xr:uid="{00000000-0005-0000-0000-0000BE8A0000}"/>
    <cellStyle name="l 9" xfId="4478" xr:uid="{00000000-0005-0000-0000-0000BF8A0000}"/>
    <cellStyle name="l_Board2PkgLookup" xfId="4479" xr:uid="{00000000-0005-0000-0000-0000C08A0000}"/>
    <cellStyle name="l_Board2PkgLookup 10" xfId="4480" xr:uid="{00000000-0005-0000-0000-0000C18A0000}"/>
    <cellStyle name="l_Board2PkgLookup 11" xfId="4481" xr:uid="{00000000-0005-0000-0000-0000C28A0000}"/>
    <cellStyle name="l_Board2PkgLookup 12" xfId="4482" xr:uid="{00000000-0005-0000-0000-0000C38A0000}"/>
    <cellStyle name="l_Board2PkgLookup 13" xfId="4483" xr:uid="{00000000-0005-0000-0000-0000C48A0000}"/>
    <cellStyle name="l_Board2PkgLookup 14" xfId="4484" xr:uid="{00000000-0005-0000-0000-0000C58A0000}"/>
    <cellStyle name="l_Board2PkgLookup 15" xfId="4485" xr:uid="{00000000-0005-0000-0000-0000C68A0000}"/>
    <cellStyle name="l_Board2PkgLookup 16" xfId="4486" xr:uid="{00000000-0005-0000-0000-0000C78A0000}"/>
    <cellStyle name="l_Board2PkgLookup 17" xfId="4487" xr:uid="{00000000-0005-0000-0000-0000C88A0000}"/>
    <cellStyle name="l_Board2PkgLookup 18" xfId="4488" xr:uid="{00000000-0005-0000-0000-0000C98A0000}"/>
    <cellStyle name="l_Board2PkgLookup 2" xfId="4489" xr:uid="{00000000-0005-0000-0000-0000CA8A0000}"/>
    <cellStyle name="l_Board2PkgLookup 3" xfId="4490" xr:uid="{00000000-0005-0000-0000-0000CB8A0000}"/>
    <cellStyle name="l_Board2PkgLookup 4" xfId="4491" xr:uid="{00000000-0005-0000-0000-0000CC8A0000}"/>
    <cellStyle name="l_Board2PkgLookup 5" xfId="4492" xr:uid="{00000000-0005-0000-0000-0000CD8A0000}"/>
    <cellStyle name="l_Board2PkgLookup 6" xfId="4493" xr:uid="{00000000-0005-0000-0000-0000CE8A0000}"/>
    <cellStyle name="l_Board2PkgLookup 7" xfId="4494" xr:uid="{00000000-0005-0000-0000-0000CF8A0000}"/>
    <cellStyle name="l_Board2PkgLookup 8" xfId="4495" xr:uid="{00000000-0005-0000-0000-0000D08A0000}"/>
    <cellStyle name="l_Board2PkgLookup 9" xfId="4496" xr:uid="{00000000-0005-0000-0000-0000D18A0000}"/>
    <cellStyle name="l_Footprint (2)" xfId="4497" xr:uid="{00000000-0005-0000-0000-0000D28A0000}"/>
    <cellStyle name="l_Footprint (2) 10" xfId="4498" xr:uid="{00000000-0005-0000-0000-0000D38A0000}"/>
    <cellStyle name="l_Footprint (2) 11" xfId="4499" xr:uid="{00000000-0005-0000-0000-0000D48A0000}"/>
    <cellStyle name="l_Footprint (2) 12" xfId="4500" xr:uid="{00000000-0005-0000-0000-0000D58A0000}"/>
    <cellStyle name="l_Footprint (2) 13" xfId="4501" xr:uid="{00000000-0005-0000-0000-0000D68A0000}"/>
    <cellStyle name="l_Footprint (2) 14" xfId="4502" xr:uid="{00000000-0005-0000-0000-0000D78A0000}"/>
    <cellStyle name="l_Footprint (2) 15" xfId="4503" xr:uid="{00000000-0005-0000-0000-0000D88A0000}"/>
    <cellStyle name="l_Footprint (2) 16" xfId="4504" xr:uid="{00000000-0005-0000-0000-0000D98A0000}"/>
    <cellStyle name="l_Footprint (2) 17" xfId="4505" xr:uid="{00000000-0005-0000-0000-0000DA8A0000}"/>
    <cellStyle name="l_Footprint (2) 18" xfId="4506" xr:uid="{00000000-0005-0000-0000-0000DB8A0000}"/>
    <cellStyle name="l_Footprint (2) 2" xfId="4507" xr:uid="{00000000-0005-0000-0000-0000DC8A0000}"/>
    <cellStyle name="l_Footprint (2) 3" xfId="4508" xr:uid="{00000000-0005-0000-0000-0000DD8A0000}"/>
    <cellStyle name="l_Footprint (2) 4" xfId="4509" xr:uid="{00000000-0005-0000-0000-0000DE8A0000}"/>
    <cellStyle name="l_Footprint (2) 5" xfId="4510" xr:uid="{00000000-0005-0000-0000-0000DF8A0000}"/>
    <cellStyle name="l_Footprint (2) 6" xfId="4511" xr:uid="{00000000-0005-0000-0000-0000E08A0000}"/>
    <cellStyle name="l_Footprint (2) 7" xfId="4512" xr:uid="{00000000-0005-0000-0000-0000E18A0000}"/>
    <cellStyle name="l_Footprint (2) 8" xfId="4513" xr:uid="{00000000-0005-0000-0000-0000E28A0000}"/>
    <cellStyle name="l_Footprint (2) 9" xfId="4514" xr:uid="{00000000-0005-0000-0000-0000E38A0000}"/>
    <cellStyle name="l_HSW Pinlist WW18" xfId="42899" xr:uid="{00000000-0005-0000-0000-0000E48A0000}"/>
    <cellStyle name="Linked Cell 10" xfId="8815" xr:uid="{00000000-0005-0000-0000-0000E58A0000}"/>
    <cellStyle name="Linked Cell 10 2" xfId="10283" xr:uid="{00000000-0005-0000-0000-0000E68A0000}"/>
    <cellStyle name="Linked Cell 11" xfId="8915" xr:uid="{00000000-0005-0000-0000-0000E78A0000}"/>
    <cellStyle name="Linked Cell 11 2" xfId="10284" xr:uid="{00000000-0005-0000-0000-0000E88A0000}"/>
    <cellStyle name="Linked Cell 12" xfId="9016" xr:uid="{00000000-0005-0000-0000-0000E98A0000}"/>
    <cellStyle name="Linked Cell 12 2" xfId="10285" xr:uid="{00000000-0005-0000-0000-0000EA8A0000}"/>
    <cellStyle name="Linked Cell 13" xfId="9112" xr:uid="{00000000-0005-0000-0000-0000EB8A0000}"/>
    <cellStyle name="Linked Cell 13 2" xfId="10286" xr:uid="{00000000-0005-0000-0000-0000EC8A0000}"/>
    <cellStyle name="Linked Cell 14" xfId="9208" xr:uid="{00000000-0005-0000-0000-0000ED8A0000}"/>
    <cellStyle name="Linked Cell 14 2" xfId="10287" xr:uid="{00000000-0005-0000-0000-0000EE8A0000}"/>
    <cellStyle name="Linked Cell 15" xfId="9303" xr:uid="{00000000-0005-0000-0000-0000EF8A0000}"/>
    <cellStyle name="Linked Cell 15 2" xfId="10288" xr:uid="{00000000-0005-0000-0000-0000F08A0000}"/>
    <cellStyle name="Linked Cell 16" xfId="9396" xr:uid="{00000000-0005-0000-0000-0000F18A0000}"/>
    <cellStyle name="Linked Cell 16 2" xfId="10289" xr:uid="{00000000-0005-0000-0000-0000F28A0000}"/>
    <cellStyle name="Linked Cell 17" xfId="13991" xr:uid="{00000000-0005-0000-0000-0000F38A0000}"/>
    <cellStyle name="Linked Cell 18" xfId="15893" xr:uid="{00000000-0005-0000-0000-0000F48A0000}"/>
    <cellStyle name="Linked Cell 19" xfId="15987" xr:uid="{00000000-0005-0000-0000-0000F58A0000}"/>
    <cellStyle name="Linked Cell 2" xfId="8020" xr:uid="{00000000-0005-0000-0000-0000F68A0000}"/>
    <cellStyle name="Linked Cell 2 2" xfId="10290" xr:uid="{00000000-0005-0000-0000-0000F78A0000}"/>
    <cellStyle name="Linked Cell 20" xfId="16087" xr:uid="{00000000-0005-0000-0000-0000F88A0000}"/>
    <cellStyle name="Linked Cell 21" xfId="16183" xr:uid="{00000000-0005-0000-0000-0000F98A0000}"/>
    <cellStyle name="Linked Cell 22" xfId="16279" xr:uid="{00000000-0005-0000-0000-0000FA8A0000}"/>
    <cellStyle name="Linked Cell 23" xfId="16375" xr:uid="{00000000-0005-0000-0000-0000FB8A0000}"/>
    <cellStyle name="Linked Cell 24" xfId="16471" xr:uid="{00000000-0005-0000-0000-0000FC8A0000}"/>
    <cellStyle name="Linked Cell 25" xfId="16567" xr:uid="{00000000-0005-0000-0000-0000FD8A0000}"/>
    <cellStyle name="Linked Cell 26" xfId="16663" xr:uid="{00000000-0005-0000-0000-0000FE8A0000}"/>
    <cellStyle name="Linked Cell 27" xfId="16759" xr:uid="{00000000-0005-0000-0000-0000FF8A0000}"/>
    <cellStyle name="Linked Cell 28" xfId="16855" xr:uid="{00000000-0005-0000-0000-0000008B0000}"/>
    <cellStyle name="Linked Cell 29" xfId="16951" xr:uid="{00000000-0005-0000-0000-0000018B0000}"/>
    <cellStyle name="Linked Cell 3" xfId="8119" xr:uid="{00000000-0005-0000-0000-0000028B0000}"/>
    <cellStyle name="Linked Cell 3 2" xfId="10291" xr:uid="{00000000-0005-0000-0000-0000038B0000}"/>
    <cellStyle name="Linked Cell 30" xfId="17047" xr:uid="{00000000-0005-0000-0000-0000048B0000}"/>
    <cellStyle name="Linked Cell 31" xfId="17143" xr:uid="{00000000-0005-0000-0000-0000058B0000}"/>
    <cellStyle name="Linked Cell 32" xfId="17239" xr:uid="{00000000-0005-0000-0000-0000068B0000}"/>
    <cellStyle name="Linked Cell 33" xfId="17335" xr:uid="{00000000-0005-0000-0000-0000078B0000}"/>
    <cellStyle name="Linked Cell 34" xfId="17430" xr:uid="{00000000-0005-0000-0000-0000088B0000}"/>
    <cellStyle name="Linked Cell 35" xfId="17524" xr:uid="{00000000-0005-0000-0000-0000098B0000}"/>
    <cellStyle name="Linked Cell 36" xfId="17619" xr:uid="{00000000-0005-0000-0000-00000A8B0000}"/>
    <cellStyle name="Linked Cell 37" xfId="17716" xr:uid="{00000000-0005-0000-0000-00000B8B0000}"/>
    <cellStyle name="Linked Cell 38" xfId="17816" xr:uid="{00000000-0005-0000-0000-00000C8B0000}"/>
    <cellStyle name="Linked Cell 39" xfId="17912" xr:uid="{00000000-0005-0000-0000-00000D8B0000}"/>
    <cellStyle name="Linked Cell 4" xfId="8215" xr:uid="{00000000-0005-0000-0000-00000E8B0000}"/>
    <cellStyle name="Linked Cell 4 2" xfId="10292" xr:uid="{00000000-0005-0000-0000-00000F8B0000}"/>
    <cellStyle name="Linked Cell 40" xfId="18008" xr:uid="{00000000-0005-0000-0000-0000108B0000}"/>
    <cellStyle name="Linked Cell 41" xfId="18104" xr:uid="{00000000-0005-0000-0000-0000118B0000}"/>
    <cellStyle name="Linked Cell 42" xfId="18200" xr:uid="{00000000-0005-0000-0000-0000128B0000}"/>
    <cellStyle name="Linked Cell 43" xfId="18296" xr:uid="{00000000-0005-0000-0000-0000138B0000}"/>
    <cellStyle name="Linked Cell 44" xfId="18390" xr:uid="{00000000-0005-0000-0000-0000148B0000}"/>
    <cellStyle name="Linked Cell 45" xfId="18483" xr:uid="{00000000-0005-0000-0000-0000158B0000}"/>
    <cellStyle name="Linked Cell 46" xfId="18584" xr:uid="{00000000-0005-0000-0000-0000168B0000}"/>
    <cellStyle name="Linked Cell 47" xfId="18680" xr:uid="{00000000-0005-0000-0000-0000178B0000}"/>
    <cellStyle name="Linked Cell 48" xfId="18776" xr:uid="{00000000-0005-0000-0000-0000188B0000}"/>
    <cellStyle name="Linked Cell 49" xfId="18870" xr:uid="{00000000-0005-0000-0000-0000198B0000}"/>
    <cellStyle name="Linked Cell 5" xfId="8317" xr:uid="{00000000-0005-0000-0000-00001A8B0000}"/>
    <cellStyle name="Linked Cell 5 2" xfId="10293" xr:uid="{00000000-0005-0000-0000-00001B8B0000}"/>
    <cellStyle name="Linked Cell 50" xfId="18963" xr:uid="{00000000-0005-0000-0000-00001C8B0000}"/>
    <cellStyle name="Linked Cell 51" xfId="3150" xr:uid="{00000000-0005-0000-0000-00001D8B0000}"/>
    <cellStyle name="Linked Cell 6" xfId="8416" xr:uid="{00000000-0005-0000-0000-00001E8B0000}"/>
    <cellStyle name="Linked Cell 6 2" xfId="10294" xr:uid="{00000000-0005-0000-0000-00001F8B0000}"/>
    <cellStyle name="Linked Cell 7" xfId="8516" xr:uid="{00000000-0005-0000-0000-0000208B0000}"/>
    <cellStyle name="Linked Cell 7 2" xfId="10295" xr:uid="{00000000-0005-0000-0000-0000218B0000}"/>
    <cellStyle name="Linked Cell 8" xfId="8615" xr:uid="{00000000-0005-0000-0000-0000228B0000}"/>
    <cellStyle name="Linked Cell 8 2" xfId="10296" xr:uid="{00000000-0005-0000-0000-0000238B0000}"/>
    <cellStyle name="Linked Cell 9" xfId="8716" xr:uid="{00000000-0005-0000-0000-0000248B0000}"/>
    <cellStyle name="Linked Cell 9 2" xfId="10297" xr:uid="{00000000-0005-0000-0000-0000258B0000}"/>
    <cellStyle name="Milliers [0]_!!!GO" xfId="3151" xr:uid="{00000000-0005-0000-0000-0000268B0000}"/>
    <cellStyle name="Milliers_!!!GO" xfId="3152" xr:uid="{00000000-0005-0000-0000-0000278B0000}"/>
    <cellStyle name="Monétaire [0]_!!!GO" xfId="3153" xr:uid="{00000000-0005-0000-0000-0000288B0000}"/>
    <cellStyle name="Monétaire_!!!GO" xfId="3154" xr:uid="{00000000-0005-0000-0000-0000298B0000}"/>
    <cellStyle name="Neutral 10" xfId="8816" xr:uid="{00000000-0005-0000-0000-00002A8B0000}"/>
    <cellStyle name="Neutral 10 2" xfId="10298" xr:uid="{00000000-0005-0000-0000-00002B8B0000}"/>
    <cellStyle name="Neutral 11" xfId="8916" xr:uid="{00000000-0005-0000-0000-00002C8B0000}"/>
    <cellStyle name="Neutral 11 2" xfId="10299" xr:uid="{00000000-0005-0000-0000-00002D8B0000}"/>
    <cellStyle name="Neutral 12" xfId="9017" xr:uid="{00000000-0005-0000-0000-00002E8B0000}"/>
    <cellStyle name="Neutral 12 2" xfId="10300" xr:uid="{00000000-0005-0000-0000-00002F8B0000}"/>
    <cellStyle name="Neutral 13" xfId="9113" xr:uid="{00000000-0005-0000-0000-0000308B0000}"/>
    <cellStyle name="Neutral 13 2" xfId="10301" xr:uid="{00000000-0005-0000-0000-0000318B0000}"/>
    <cellStyle name="Neutral 14" xfId="9209" xr:uid="{00000000-0005-0000-0000-0000328B0000}"/>
    <cellStyle name="Neutral 14 2" xfId="10302" xr:uid="{00000000-0005-0000-0000-0000338B0000}"/>
    <cellStyle name="Neutral 15" xfId="9304" xr:uid="{00000000-0005-0000-0000-0000348B0000}"/>
    <cellStyle name="Neutral 15 2" xfId="10303" xr:uid="{00000000-0005-0000-0000-0000358B0000}"/>
    <cellStyle name="Neutral 16" xfId="9397" xr:uid="{00000000-0005-0000-0000-0000368B0000}"/>
    <cellStyle name="Neutral 16 2" xfId="10304" xr:uid="{00000000-0005-0000-0000-0000378B0000}"/>
    <cellStyle name="Neutral 17" xfId="13992" xr:uid="{00000000-0005-0000-0000-0000388B0000}"/>
    <cellStyle name="Neutral 18" xfId="15894" xr:uid="{00000000-0005-0000-0000-0000398B0000}"/>
    <cellStyle name="Neutral 19" xfId="15988" xr:uid="{00000000-0005-0000-0000-00003A8B0000}"/>
    <cellStyle name="Neutral 2" xfId="8021" xr:uid="{00000000-0005-0000-0000-00003B8B0000}"/>
    <cellStyle name="Neutral 2 2" xfId="10305" xr:uid="{00000000-0005-0000-0000-00003C8B0000}"/>
    <cellStyle name="Neutral 20" xfId="16088" xr:uid="{00000000-0005-0000-0000-00003D8B0000}"/>
    <cellStyle name="Neutral 21" xfId="16184" xr:uid="{00000000-0005-0000-0000-00003E8B0000}"/>
    <cellStyle name="Neutral 22" xfId="16280" xr:uid="{00000000-0005-0000-0000-00003F8B0000}"/>
    <cellStyle name="Neutral 23" xfId="16376" xr:uid="{00000000-0005-0000-0000-0000408B0000}"/>
    <cellStyle name="Neutral 24" xfId="16472" xr:uid="{00000000-0005-0000-0000-0000418B0000}"/>
    <cellStyle name="Neutral 25" xfId="16568" xr:uid="{00000000-0005-0000-0000-0000428B0000}"/>
    <cellStyle name="Neutral 26" xfId="16664" xr:uid="{00000000-0005-0000-0000-0000438B0000}"/>
    <cellStyle name="Neutral 27" xfId="16760" xr:uid="{00000000-0005-0000-0000-0000448B0000}"/>
    <cellStyle name="Neutral 28" xfId="16856" xr:uid="{00000000-0005-0000-0000-0000458B0000}"/>
    <cellStyle name="Neutral 29" xfId="16952" xr:uid="{00000000-0005-0000-0000-0000468B0000}"/>
    <cellStyle name="Neutral 3" xfId="8120" xr:uid="{00000000-0005-0000-0000-0000478B0000}"/>
    <cellStyle name="Neutral 3 2" xfId="10306" xr:uid="{00000000-0005-0000-0000-0000488B0000}"/>
    <cellStyle name="Neutral 30" xfId="17048" xr:uid="{00000000-0005-0000-0000-0000498B0000}"/>
    <cellStyle name="Neutral 31" xfId="17144" xr:uid="{00000000-0005-0000-0000-00004A8B0000}"/>
    <cellStyle name="Neutral 32" xfId="17240" xr:uid="{00000000-0005-0000-0000-00004B8B0000}"/>
    <cellStyle name="Neutral 33" xfId="17336" xr:uid="{00000000-0005-0000-0000-00004C8B0000}"/>
    <cellStyle name="Neutral 34" xfId="17431" xr:uid="{00000000-0005-0000-0000-00004D8B0000}"/>
    <cellStyle name="Neutral 35" xfId="17525" xr:uid="{00000000-0005-0000-0000-00004E8B0000}"/>
    <cellStyle name="Neutral 36" xfId="17620" xr:uid="{00000000-0005-0000-0000-00004F8B0000}"/>
    <cellStyle name="Neutral 37" xfId="17717" xr:uid="{00000000-0005-0000-0000-0000508B0000}"/>
    <cellStyle name="Neutral 38" xfId="17817" xr:uid="{00000000-0005-0000-0000-0000518B0000}"/>
    <cellStyle name="Neutral 39" xfId="17913" xr:uid="{00000000-0005-0000-0000-0000528B0000}"/>
    <cellStyle name="Neutral 4" xfId="8216" xr:uid="{00000000-0005-0000-0000-0000538B0000}"/>
    <cellStyle name="Neutral 4 2" xfId="10307" xr:uid="{00000000-0005-0000-0000-0000548B0000}"/>
    <cellStyle name="Neutral 40" xfId="18009" xr:uid="{00000000-0005-0000-0000-0000558B0000}"/>
    <cellStyle name="Neutral 41" xfId="18105" xr:uid="{00000000-0005-0000-0000-0000568B0000}"/>
    <cellStyle name="Neutral 42" xfId="18201" xr:uid="{00000000-0005-0000-0000-0000578B0000}"/>
    <cellStyle name="Neutral 43" xfId="18297" xr:uid="{00000000-0005-0000-0000-0000588B0000}"/>
    <cellStyle name="Neutral 44" xfId="18391" xr:uid="{00000000-0005-0000-0000-0000598B0000}"/>
    <cellStyle name="Neutral 45" xfId="18484" xr:uid="{00000000-0005-0000-0000-00005A8B0000}"/>
    <cellStyle name="Neutral 46" xfId="18585" xr:uid="{00000000-0005-0000-0000-00005B8B0000}"/>
    <cellStyle name="Neutral 47" xfId="18681" xr:uid="{00000000-0005-0000-0000-00005C8B0000}"/>
    <cellStyle name="Neutral 48" xfId="18777" xr:uid="{00000000-0005-0000-0000-00005D8B0000}"/>
    <cellStyle name="Neutral 49" xfId="18871" xr:uid="{00000000-0005-0000-0000-00005E8B0000}"/>
    <cellStyle name="Neutral 5" xfId="8318" xr:uid="{00000000-0005-0000-0000-00005F8B0000}"/>
    <cellStyle name="Neutral 5 2" xfId="10308" xr:uid="{00000000-0005-0000-0000-0000608B0000}"/>
    <cellStyle name="Neutral 50" xfId="18964" xr:uid="{00000000-0005-0000-0000-0000618B0000}"/>
    <cellStyle name="Neutral 51" xfId="3155" xr:uid="{00000000-0005-0000-0000-0000628B0000}"/>
    <cellStyle name="Neutral 6" xfId="8417" xr:uid="{00000000-0005-0000-0000-0000638B0000}"/>
    <cellStyle name="Neutral 6 2" xfId="10309" xr:uid="{00000000-0005-0000-0000-0000648B0000}"/>
    <cellStyle name="Neutral 7" xfId="8517" xr:uid="{00000000-0005-0000-0000-0000658B0000}"/>
    <cellStyle name="Neutral 7 2" xfId="10310" xr:uid="{00000000-0005-0000-0000-0000668B0000}"/>
    <cellStyle name="Neutral 8" xfId="8616" xr:uid="{00000000-0005-0000-0000-0000678B0000}"/>
    <cellStyle name="Neutral 8 2" xfId="10311" xr:uid="{00000000-0005-0000-0000-0000688B0000}"/>
    <cellStyle name="Neutral 9" xfId="8717" xr:uid="{00000000-0005-0000-0000-0000698B0000}"/>
    <cellStyle name="Neutral 9 2" xfId="10312" xr:uid="{00000000-0005-0000-0000-00006A8B0000}"/>
    <cellStyle name="new" xfId="3156" xr:uid="{00000000-0005-0000-0000-00006B8B0000}"/>
    <cellStyle name="new 10" xfId="8817" xr:uid="{00000000-0005-0000-0000-00006C8B0000}"/>
    <cellStyle name="new 10 2" xfId="10313" xr:uid="{00000000-0005-0000-0000-00006D8B0000}"/>
    <cellStyle name="new 11" xfId="8917" xr:uid="{00000000-0005-0000-0000-00006E8B0000}"/>
    <cellStyle name="new 11 2" xfId="10314" xr:uid="{00000000-0005-0000-0000-00006F8B0000}"/>
    <cellStyle name="new 12" xfId="9018" xr:uid="{00000000-0005-0000-0000-0000708B0000}"/>
    <cellStyle name="new 12 2" xfId="10315" xr:uid="{00000000-0005-0000-0000-0000718B0000}"/>
    <cellStyle name="new 13" xfId="9114" xr:uid="{00000000-0005-0000-0000-0000728B0000}"/>
    <cellStyle name="new 13 2" xfId="10316" xr:uid="{00000000-0005-0000-0000-0000738B0000}"/>
    <cellStyle name="new 14" xfId="9210" xr:uid="{00000000-0005-0000-0000-0000748B0000}"/>
    <cellStyle name="new 14 2" xfId="10317" xr:uid="{00000000-0005-0000-0000-0000758B0000}"/>
    <cellStyle name="new 15" xfId="9305" xr:uid="{00000000-0005-0000-0000-0000768B0000}"/>
    <cellStyle name="new 15 2" xfId="10318" xr:uid="{00000000-0005-0000-0000-0000778B0000}"/>
    <cellStyle name="new 16" xfId="9398" xr:uid="{00000000-0005-0000-0000-0000788B0000}"/>
    <cellStyle name="new 16 2" xfId="10319" xr:uid="{00000000-0005-0000-0000-0000798B0000}"/>
    <cellStyle name="new 17" xfId="11793" xr:uid="{00000000-0005-0000-0000-00007A8B0000}"/>
    <cellStyle name="new 18" xfId="11821" xr:uid="{00000000-0005-0000-0000-00007B8B0000}"/>
    <cellStyle name="new 19" xfId="11849" xr:uid="{00000000-0005-0000-0000-00007C8B0000}"/>
    <cellStyle name="new 2" xfId="4515" xr:uid="{00000000-0005-0000-0000-00007D8B0000}"/>
    <cellStyle name="new 2 10" xfId="25922" xr:uid="{00000000-0005-0000-0000-00007E8B0000}"/>
    <cellStyle name="new 2 11" xfId="3186" xr:uid="{00000000-0005-0000-0000-00007F8B0000}"/>
    <cellStyle name="new 2 12" xfId="21689" xr:uid="{00000000-0005-0000-0000-0000808B0000}"/>
    <cellStyle name="new 2 13" xfId="27435" xr:uid="{00000000-0005-0000-0000-0000818B0000}"/>
    <cellStyle name="new 2 14" xfId="25182" xr:uid="{00000000-0005-0000-0000-0000828B0000}"/>
    <cellStyle name="new 2 2" xfId="8022" xr:uid="{00000000-0005-0000-0000-0000838B0000}"/>
    <cellStyle name="new 2 2 10" xfId="38238" xr:uid="{00000000-0005-0000-0000-0000848B0000}"/>
    <cellStyle name="new 2 2 11" xfId="39377" xr:uid="{00000000-0005-0000-0000-0000858B0000}"/>
    <cellStyle name="new 2 2 12" xfId="40410" xr:uid="{00000000-0005-0000-0000-0000868B0000}"/>
    <cellStyle name="new 2 2 13" xfId="41294" xr:uid="{00000000-0005-0000-0000-0000878B0000}"/>
    <cellStyle name="new 2 2 14" xfId="42048" xr:uid="{00000000-0005-0000-0000-0000888B0000}"/>
    <cellStyle name="new 2 2 2" xfId="10320" xr:uid="{00000000-0005-0000-0000-0000898B0000}"/>
    <cellStyle name="new 2 2 3" xfId="23428" xr:uid="{00000000-0005-0000-0000-00008A8B0000}"/>
    <cellStyle name="new 2 2 4" xfId="29577" xr:uid="{00000000-0005-0000-0000-00008B8B0000}"/>
    <cellStyle name="new 2 2 5" xfId="31158" xr:uid="{00000000-0005-0000-0000-00008C8B0000}"/>
    <cellStyle name="new 2 2 6" xfId="32780" xr:uid="{00000000-0005-0000-0000-00008D8B0000}"/>
    <cellStyle name="new 2 2 7" xfId="34256" xr:uid="{00000000-0005-0000-0000-00008E8B0000}"/>
    <cellStyle name="new 2 2 8" xfId="35659" xr:uid="{00000000-0005-0000-0000-00008F8B0000}"/>
    <cellStyle name="new 2 2 9" xfId="36997" xr:uid="{00000000-0005-0000-0000-0000908B0000}"/>
    <cellStyle name="new 2 3" xfId="21519" xr:uid="{00000000-0005-0000-0000-0000918B0000}"/>
    <cellStyle name="new 2 4" xfId="28049" xr:uid="{00000000-0005-0000-0000-0000928B0000}"/>
    <cellStyle name="new 2 5" xfId="25844" xr:uid="{00000000-0005-0000-0000-0000938B0000}"/>
    <cellStyle name="new 2 6" xfId="26088" xr:uid="{00000000-0005-0000-0000-0000948B0000}"/>
    <cellStyle name="new 2 7" xfId="24492" xr:uid="{00000000-0005-0000-0000-0000958B0000}"/>
    <cellStyle name="new 2 8" xfId="25437" xr:uid="{00000000-0005-0000-0000-0000968B0000}"/>
    <cellStyle name="new 2 9" xfId="20288" xr:uid="{00000000-0005-0000-0000-0000978B0000}"/>
    <cellStyle name="new 20" xfId="13993" xr:uid="{00000000-0005-0000-0000-0000988B0000}"/>
    <cellStyle name="new 21" xfId="15895" xr:uid="{00000000-0005-0000-0000-0000998B0000}"/>
    <cellStyle name="new 22" xfId="15989" xr:uid="{00000000-0005-0000-0000-00009A8B0000}"/>
    <cellStyle name="new 23" xfId="16089" xr:uid="{00000000-0005-0000-0000-00009B8B0000}"/>
    <cellStyle name="new 24" xfId="16185" xr:uid="{00000000-0005-0000-0000-00009C8B0000}"/>
    <cellStyle name="new 25" xfId="16281" xr:uid="{00000000-0005-0000-0000-00009D8B0000}"/>
    <cellStyle name="new 26" xfId="16377" xr:uid="{00000000-0005-0000-0000-00009E8B0000}"/>
    <cellStyle name="new 27" xfId="16473" xr:uid="{00000000-0005-0000-0000-00009F8B0000}"/>
    <cellStyle name="new 28" xfId="16569" xr:uid="{00000000-0005-0000-0000-0000A08B0000}"/>
    <cellStyle name="new 29" xfId="16665" xr:uid="{00000000-0005-0000-0000-0000A18B0000}"/>
    <cellStyle name="new 3" xfId="8121" xr:uid="{00000000-0005-0000-0000-0000A28B0000}"/>
    <cellStyle name="new 3 2" xfId="10321" xr:uid="{00000000-0005-0000-0000-0000A38B0000}"/>
    <cellStyle name="new 30" xfId="16761" xr:uid="{00000000-0005-0000-0000-0000A48B0000}"/>
    <cellStyle name="new 31" xfId="16857" xr:uid="{00000000-0005-0000-0000-0000A58B0000}"/>
    <cellStyle name="new 32" xfId="16953" xr:uid="{00000000-0005-0000-0000-0000A68B0000}"/>
    <cellStyle name="new 33" xfId="17049" xr:uid="{00000000-0005-0000-0000-0000A78B0000}"/>
    <cellStyle name="new 34" xfId="17145" xr:uid="{00000000-0005-0000-0000-0000A88B0000}"/>
    <cellStyle name="new 35" xfId="17241" xr:uid="{00000000-0005-0000-0000-0000A98B0000}"/>
    <cellStyle name="new 36" xfId="17337" xr:uid="{00000000-0005-0000-0000-0000AA8B0000}"/>
    <cellStyle name="new 37" xfId="17432" xr:uid="{00000000-0005-0000-0000-0000AB8B0000}"/>
    <cellStyle name="new 38" xfId="17526" xr:uid="{00000000-0005-0000-0000-0000AC8B0000}"/>
    <cellStyle name="new 39" xfId="17621" xr:uid="{00000000-0005-0000-0000-0000AD8B0000}"/>
    <cellStyle name="new 4" xfId="8217" xr:uid="{00000000-0005-0000-0000-0000AE8B0000}"/>
    <cellStyle name="new 4 2" xfId="10322" xr:uid="{00000000-0005-0000-0000-0000AF8B0000}"/>
    <cellStyle name="new 40" xfId="17718" xr:uid="{00000000-0005-0000-0000-0000B08B0000}"/>
    <cellStyle name="new 41" xfId="17818" xr:uid="{00000000-0005-0000-0000-0000B18B0000}"/>
    <cellStyle name="new 42" xfId="17914" xr:uid="{00000000-0005-0000-0000-0000B28B0000}"/>
    <cellStyle name="new 43" xfId="18010" xr:uid="{00000000-0005-0000-0000-0000B38B0000}"/>
    <cellStyle name="new 44" xfId="18106" xr:uid="{00000000-0005-0000-0000-0000B48B0000}"/>
    <cellStyle name="new 45" xfId="18202" xr:uid="{00000000-0005-0000-0000-0000B58B0000}"/>
    <cellStyle name="new 46" xfId="18298" xr:uid="{00000000-0005-0000-0000-0000B68B0000}"/>
    <cellStyle name="new 47" xfId="18392" xr:uid="{00000000-0005-0000-0000-0000B78B0000}"/>
    <cellStyle name="new 48" xfId="18485" xr:uid="{00000000-0005-0000-0000-0000B88B0000}"/>
    <cellStyle name="new 49" xfId="18586" xr:uid="{00000000-0005-0000-0000-0000B98B0000}"/>
    <cellStyle name="new 5" xfId="8319" xr:uid="{00000000-0005-0000-0000-0000BA8B0000}"/>
    <cellStyle name="new 5 2" xfId="10323" xr:uid="{00000000-0005-0000-0000-0000BB8B0000}"/>
    <cellStyle name="new 50" xfId="18682" xr:uid="{00000000-0005-0000-0000-0000BC8B0000}"/>
    <cellStyle name="new 51" xfId="18778" xr:uid="{00000000-0005-0000-0000-0000BD8B0000}"/>
    <cellStyle name="new 52" xfId="18872" xr:uid="{00000000-0005-0000-0000-0000BE8B0000}"/>
    <cellStyle name="new 53" xfId="18965" xr:uid="{00000000-0005-0000-0000-0000BF8B0000}"/>
    <cellStyle name="new 54" xfId="19192" xr:uid="{00000000-0005-0000-0000-0000C08B0000}"/>
    <cellStyle name="new 55" xfId="21390" xr:uid="{00000000-0005-0000-0000-0000C18B0000}"/>
    <cellStyle name="new 56" xfId="21108" xr:uid="{00000000-0005-0000-0000-0000C28B0000}"/>
    <cellStyle name="new 57" xfId="31686" xr:uid="{00000000-0005-0000-0000-0000C38B0000}"/>
    <cellStyle name="new 58" xfId="13397" xr:uid="{00000000-0005-0000-0000-0000C48B0000}"/>
    <cellStyle name="new 59" xfId="26969" xr:uid="{00000000-0005-0000-0000-0000C58B0000}"/>
    <cellStyle name="new 6" xfId="8418" xr:uid="{00000000-0005-0000-0000-0000C68B0000}"/>
    <cellStyle name="new 6 2" xfId="10324" xr:uid="{00000000-0005-0000-0000-0000C78B0000}"/>
    <cellStyle name="new 60" xfId="20102" xr:uid="{00000000-0005-0000-0000-0000C88B0000}"/>
    <cellStyle name="new 61" xfId="30704" xr:uid="{00000000-0005-0000-0000-0000C98B0000}"/>
    <cellStyle name="new 62" xfId="32337" xr:uid="{00000000-0005-0000-0000-0000CA8B0000}"/>
    <cellStyle name="new 63" xfId="33836" xr:uid="{00000000-0005-0000-0000-0000CB8B0000}"/>
    <cellStyle name="new 64" xfId="35263" xr:uid="{00000000-0005-0000-0000-0000CC8B0000}"/>
    <cellStyle name="new 65" xfId="36616" xr:uid="{00000000-0005-0000-0000-0000CD8B0000}"/>
    <cellStyle name="new 7" xfId="8518" xr:uid="{00000000-0005-0000-0000-0000CE8B0000}"/>
    <cellStyle name="new 7 2" xfId="10325" xr:uid="{00000000-0005-0000-0000-0000CF8B0000}"/>
    <cellStyle name="new 8" xfId="8617" xr:uid="{00000000-0005-0000-0000-0000D08B0000}"/>
    <cellStyle name="new 8 2" xfId="10326" xr:uid="{00000000-0005-0000-0000-0000D18B0000}"/>
    <cellStyle name="new 9" xfId="8718" xr:uid="{00000000-0005-0000-0000-0000D28B0000}"/>
    <cellStyle name="new 9 2" xfId="10327" xr:uid="{00000000-0005-0000-0000-0000D38B0000}"/>
    <cellStyle name="new2" xfId="3157" xr:uid="{00000000-0005-0000-0000-0000D48B0000}"/>
    <cellStyle name="new2 10" xfId="4517" xr:uid="{00000000-0005-0000-0000-0000D58B0000}"/>
    <cellStyle name="new2 10 10" xfId="4518" xr:uid="{00000000-0005-0000-0000-0000D68B0000}"/>
    <cellStyle name="new2 10 11" xfId="4519" xr:uid="{00000000-0005-0000-0000-0000D78B0000}"/>
    <cellStyle name="new2 10 12" xfId="4520" xr:uid="{00000000-0005-0000-0000-0000D88B0000}"/>
    <cellStyle name="new2 10 13" xfId="4521" xr:uid="{00000000-0005-0000-0000-0000D98B0000}"/>
    <cellStyle name="new2 10 14" xfId="4522" xr:uid="{00000000-0005-0000-0000-0000DA8B0000}"/>
    <cellStyle name="new2 10 15" xfId="4523" xr:uid="{00000000-0005-0000-0000-0000DB8B0000}"/>
    <cellStyle name="new2 10 16" xfId="4524" xr:uid="{00000000-0005-0000-0000-0000DC8B0000}"/>
    <cellStyle name="new2 10 17" xfId="4525" xr:uid="{00000000-0005-0000-0000-0000DD8B0000}"/>
    <cellStyle name="new2 10 18" xfId="4526" xr:uid="{00000000-0005-0000-0000-0000DE8B0000}"/>
    <cellStyle name="new2 10 19" xfId="5494" xr:uid="{00000000-0005-0000-0000-0000DF8B0000}"/>
    <cellStyle name="new2 10 2" xfId="4527" xr:uid="{00000000-0005-0000-0000-0000E08B0000}"/>
    <cellStyle name="new2 10 20" xfId="5495" xr:uid="{00000000-0005-0000-0000-0000E18B0000}"/>
    <cellStyle name="new2 10 21" xfId="5496" xr:uid="{00000000-0005-0000-0000-0000E28B0000}"/>
    <cellStyle name="new2 10 22" xfId="5497" xr:uid="{00000000-0005-0000-0000-0000E38B0000}"/>
    <cellStyle name="new2 10 23" xfId="5498" xr:uid="{00000000-0005-0000-0000-0000E48B0000}"/>
    <cellStyle name="new2 10 24" xfId="5499" xr:uid="{00000000-0005-0000-0000-0000E58B0000}"/>
    <cellStyle name="new2 10 25" xfId="5500" xr:uid="{00000000-0005-0000-0000-0000E68B0000}"/>
    <cellStyle name="new2 10 26" xfId="5501" xr:uid="{00000000-0005-0000-0000-0000E78B0000}"/>
    <cellStyle name="new2 10 27" xfId="5502" xr:uid="{00000000-0005-0000-0000-0000E88B0000}"/>
    <cellStyle name="new2 10 28" xfId="5503" xr:uid="{00000000-0005-0000-0000-0000E98B0000}"/>
    <cellStyle name="new2 10 3" xfId="4528" xr:uid="{00000000-0005-0000-0000-0000EA8B0000}"/>
    <cellStyle name="new2 10 4" xfId="4529" xr:uid="{00000000-0005-0000-0000-0000EB8B0000}"/>
    <cellStyle name="new2 10 5" xfId="4530" xr:uid="{00000000-0005-0000-0000-0000EC8B0000}"/>
    <cellStyle name="new2 10 6" xfId="4531" xr:uid="{00000000-0005-0000-0000-0000ED8B0000}"/>
    <cellStyle name="new2 10 7" xfId="4532" xr:uid="{00000000-0005-0000-0000-0000EE8B0000}"/>
    <cellStyle name="new2 10 8" xfId="4533" xr:uid="{00000000-0005-0000-0000-0000EF8B0000}"/>
    <cellStyle name="new2 10 9" xfId="4534" xr:uid="{00000000-0005-0000-0000-0000F08B0000}"/>
    <cellStyle name="new2 100" xfId="16858" xr:uid="{00000000-0005-0000-0000-0000F18B0000}"/>
    <cellStyle name="new2 101" xfId="16954" xr:uid="{00000000-0005-0000-0000-0000F28B0000}"/>
    <cellStyle name="new2 102" xfId="17050" xr:uid="{00000000-0005-0000-0000-0000F38B0000}"/>
    <cellStyle name="new2 103" xfId="17146" xr:uid="{00000000-0005-0000-0000-0000F48B0000}"/>
    <cellStyle name="new2 104" xfId="17242" xr:uid="{00000000-0005-0000-0000-0000F58B0000}"/>
    <cellStyle name="new2 105" xfId="17338" xr:uid="{00000000-0005-0000-0000-0000F68B0000}"/>
    <cellStyle name="new2 106" xfId="17433" xr:uid="{00000000-0005-0000-0000-0000F78B0000}"/>
    <cellStyle name="new2 107" xfId="17527" xr:uid="{00000000-0005-0000-0000-0000F88B0000}"/>
    <cellStyle name="new2 108" xfId="17622" xr:uid="{00000000-0005-0000-0000-0000F98B0000}"/>
    <cellStyle name="new2 109" xfId="17719" xr:uid="{00000000-0005-0000-0000-0000FA8B0000}"/>
    <cellStyle name="new2 11" xfId="4535" xr:uid="{00000000-0005-0000-0000-0000FB8B0000}"/>
    <cellStyle name="new2 11 10" xfId="4536" xr:uid="{00000000-0005-0000-0000-0000FC8B0000}"/>
    <cellStyle name="new2 11 11" xfId="4537" xr:uid="{00000000-0005-0000-0000-0000FD8B0000}"/>
    <cellStyle name="new2 11 12" xfId="4538" xr:uid="{00000000-0005-0000-0000-0000FE8B0000}"/>
    <cellStyle name="new2 11 13" xfId="4539" xr:uid="{00000000-0005-0000-0000-0000FF8B0000}"/>
    <cellStyle name="new2 11 14" xfId="4540" xr:uid="{00000000-0005-0000-0000-0000008C0000}"/>
    <cellStyle name="new2 11 15" xfId="4541" xr:uid="{00000000-0005-0000-0000-0000018C0000}"/>
    <cellStyle name="new2 11 16" xfId="4542" xr:uid="{00000000-0005-0000-0000-0000028C0000}"/>
    <cellStyle name="new2 11 17" xfId="4543" xr:uid="{00000000-0005-0000-0000-0000038C0000}"/>
    <cellStyle name="new2 11 18" xfId="4544" xr:uid="{00000000-0005-0000-0000-0000048C0000}"/>
    <cellStyle name="new2 11 19" xfId="5504" xr:uid="{00000000-0005-0000-0000-0000058C0000}"/>
    <cellStyle name="new2 11 2" xfId="4545" xr:uid="{00000000-0005-0000-0000-0000068C0000}"/>
    <cellStyle name="new2 11 20" xfId="5505" xr:uid="{00000000-0005-0000-0000-0000078C0000}"/>
    <cellStyle name="new2 11 21" xfId="5506" xr:uid="{00000000-0005-0000-0000-0000088C0000}"/>
    <cellStyle name="new2 11 22" xfId="5507" xr:uid="{00000000-0005-0000-0000-0000098C0000}"/>
    <cellStyle name="new2 11 23" xfId="5508" xr:uid="{00000000-0005-0000-0000-00000A8C0000}"/>
    <cellStyle name="new2 11 24" xfId="5509" xr:uid="{00000000-0005-0000-0000-00000B8C0000}"/>
    <cellStyle name="new2 11 25" xfId="5510" xr:uid="{00000000-0005-0000-0000-00000C8C0000}"/>
    <cellStyle name="new2 11 26" xfId="5511" xr:uid="{00000000-0005-0000-0000-00000D8C0000}"/>
    <cellStyle name="new2 11 27" xfId="5512" xr:uid="{00000000-0005-0000-0000-00000E8C0000}"/>
    <cellStyle name="new2 11 28" xfId="5513" xr:uid="{00000000-0005-0000-0000-00000F8C0000}"/>
    <cellStyle name="new2 11 3" xfId="4546" xr:uid="{00000000-0005-0000-0000-0000108C0000}"/>
    <cellStyle name="new2 11 4" xfId="4547" xr:uid="{00000000-0005-0000-0000-0000118C0000}"/>
    <cellStyle name="new2 11 5" xfId="4548" xr:uid="{00000000-0005-0000-0000-0000128C0000}"/>
    <cellStyle name="new2 11 6" xfId="4549" xr:uid="{00000000-0005-0000-0000-0000138C0000}"/>
    <cellStyle name="new2 11 7" xfId="4550" xr:uid="{00000000-0005-0000-0000-0000148C0000}"/>
    <cellStyle name="new2 11 8" xfId="4551" xr:uid="{00000000-0005-0000-0000-0000158C0000}"/>
    <cellStyle name="new2 11 9" xfId="4552" xr:uid="{00000000-0005-0000-0000-0000168C0000}"/>
    <cellStyle name="new2 110" xfId="17819" xr:uid="{00000000-0005-0000-0000-0000178C0000}"/>
    <cellStyle name="new2 111" xfId="17915" xr:uid="{00000000-0005-0000-0000-0000188C0000}"/>
    <cellStyle name="new2 112" xfId="18011" xr:uid="{00000000-0005-0000-0000-0000198C0000}"/>
    <cellStyle name="new2 113" xfId="18107" xr:uid="{00000000-0005-0000-0000-00001A8C0000}"/>
    <cellStyle name="new2 114" xfId="18203" xr:uid="{00000000-0005-0000-0000-00001B8C0000}"/>
    <cellStyle name="new2 115" xfId="18299" xr:uid="{00000000-0005-0000-0000-00001C8C0000}"/>
    <cellStyle name="new2 116" xfId="18393" xr:uid="{00000000-0005-0000-0000-00001D8C0000}"/>
    <cellStyle name="new2 117" xfId="18486" xr:uid="{00000000-0005-0000-0000-00001E8C0000}"/>
    <cellStyle name="new2 118" xfId="18587" xr:uid="{00000000-0005-0000-0000-00001F8C0000}"/>
    <cellStyle name="new2 119" xfId="18683" xr:uid="{00000000-0005-0000-0000-0000208C0000}"/>
    <cellStyle name="new2 12" xfId="4553" xr:uid="{00000000-0005-0000-0000-0000218C0000}"/>
    <cellStyle name="new2 12 10" xfId="4554" xr:uid="{00000000-0005-0000-0000-0000228C0000}"/>
    <cellStyle name="new2 12 11" xfId="4555" xr:uid="{00000000-0005-0000-0000-0000238C0000}"/>
    <cellStyle name="new2 12 12" xfId="4556" xr:uid="{00000000-0005-0000-0000-0000248C0000}"/>
    <cellStyle name="new2 12 13" xfId="4557" xr:uid="{00000000-0005-0000-0000-0000258C0000}"/>
    <cellStyle name="new2 12 14" xfId="4558" xr:uid="{00000000-0005-0000-0000-0000268C0000}"/>
    <cellStyle name="new2 12 15" xfId="4559" xr:uid="{00000000-0005-0000-0000-0000278C0000}"/>
    <cellStyle name="new2 12 16" xfId="4560" xr:uid="{00000000-0005-0000-0000-0000288C0000}"/>
    <cellStyle name="new2 12 17" xfId="4561" xr:uid="{00000000-0005-0000-0000-0000298C0000}"/>
    <cellStyle name="new2 12 18" xfId="4562" xr:uid="{00000000-0005-0000-0000-00002A8C0000}"/>
    <cellStyle name="new2 12 19" xfId="5514" xr:uid="{00000000-0005-0000-0000-00002B8C0000}"/>
    <cellStyle name="new2 12 2" xfId="4563" xr:uid="{00000000-0005-0000-0000-00002C8C0000}"/>
    <cellStyle name="new2 12 20" xfId="5515" xr:uid="{00000000-0005-0000-0000-00002D8C0000}"/>
    <cellStyle name="new2 12 21" xfId="5516" xr:uid="{00000000-0005-0000-0000-00002E8C0000}"/>
    <cellStyle name="new2 12 22" xfId="5517" xr:uid="{00000000-0005-0000-0000-00002F8C0000}"/>
    <cellStyle name="new2 12 23" xfId="5518" xr:uid="{00000000-0005-0000-0000-0000308C0000}"/>
    <cellStyle name="new2 12 24" xfId="5519" xr:uid="{00000000-0005-0000-0000-0000318C0000}"/>
    <cellStyle name="new2 12 25" xfId="5520" xr:uid="{00000000-0005-0000-0000-0000328C0000}"/>
    <cellStyle name="new2 12 26" xfId="5521" xr:uid="{00000000-0005-0000-0000-0000338C0000}"/>
    <cellStyle name="new2 12 27" xfId="5522" xr:uid="{00000000-0005-0000-0000-0000348C0000}"/>
    <cellStyle name="new2 12 28" xfId="5523" xr:uid="{00000000-0005-0000-0000-0000358C0000}"/>
    <cellStyle name="new2 12 3" xfId="4564" xr:uid="{00000000-0005-0000-0000-0000368C0000}"/>
    <cellStyle name="new2 12 4" xfId="4565" xr:uid="{00000000-0005-0000-0000-0000378C0000}"/>
    <cellStyle name="new2 12 5" xfId="4566" xr:uid="{00000000-0005-0000-0000-0000388C0000}"/>
    <cellStyle name="new2 12 6" xfId="4567" xr:uid="{00000000-0005-0000-0000-0000398C0000}"/>
    <cellStyle name="new2 12 7" xfId="4568" xr:uid="{00000000-0005-0000-0000-00003A8C0000}"/>
    <cellStyle name="new2 12 8" xfId="4569" xr:uid="{00000000-0005-0000-0000-00003B8C0000}"/>
    <cellStyle name="new2 12 9" xfId="4570" xr:uid="{00000000-0005-0000-0000-00003C8C0000}"/>
    <cellStyle name="new2 120" xfId="18779" xr:uid="{00000000-0005-0000-0000-00003D8C0000}"/>
    <cellStyle name="new2 121" xfId="18873" xr:uid="{00000000-0005-0000-0000-00003E8C0000}"/>
    <cellStyle name="new2 122" xfId="18966" xr:uid="{00000000-0005-0000-0000-00003F8C0000}"/>
    <cellStyle name="new2 123" xfId="19193" xr:uid="{00000000-0005-0000-0000-0000408C0000}"/>
    <cellStyle name="new2 124" xfId="21389" xr:uid="{00000000-0005-0000-0000-0000418C0000}"/>
    <cellStyle name="new2 125" xfId="30184" xr:uid="{00000000-0005-0000-0000-0000428C0000}"/>
    <cellStyle name="new2 126" xfId="26691" xr:uid="{00000000-0005-0000-0000-0000438C0000}"/>
    <cellStyle name="new2 127" xfId="33287" xr:uid="{00000000-0005-0000-0000-0000448C0000}"/>
    <cellStyle name="new2 128" xfId="34743" xr:uid="{00000000-0005-0000-0000-0000458C0000}"/>
    <cellStyle name="new2 129" xfId="36129" xr:uid="{00000000-0005-0000-0000-0000468C0000}"/>
    <cellStyle name="new2 13" xfId="4571" xr:uid="{00000000-0005-0000-0000-0000478C0000}"/>
    <cellStyle name="new2 13 10" xfId="4572" xr:uid="{00000000-0005-0000-0000-0000488C0000}"/>
    <cellStyle name="new2 13 11" xfId="4573" xr:uid="{00000000-0005-0000-0000-0000498C0000}"/>
    <cellStyle name="new2 13 12" xfId="4574" xr:uid="{00000000-0005-0000-0000-00004A8C0000}"/>
    <cellStyle name="new2 13 13" xfId="4575" xr:uid="{00000000-0005-0000-0000-00004B8C0000}"/>
    <cellStyle name="new2 13 14" xfId="4576" xr:uid="{00000000-0005-0000-0000-00004C8C0000}"/>
    <cellStyle name="new2 13 15" xfId="4577" xr:uid="{00000000-0005-0000-0000-00004D8C0000}"/>
    <cellStyle name="new2 13 16" xfId="4578" xr:uid="{00000000-0005-0000-0000-00004E8C0000}"/>
    <cellStyle name="new2 13 17" xfId="4579" xr:uid="{00000000-0005-0000-0000-00004F8C0000}"/>
    <cellStyle name="new2 13 18" xfId="4580" xr:uid="{00000000-0005-0000-0000-0000508C0000}"/>
    <cellStyle name="new2 13 19" xfId="5524" xr:uid="{00000000-0005-0000-0000-0000518C0000}"/>
    <cellStyle name="new2 13 2" xfId="4581" xr:uid="{00000000-0005-0000-0000-0000528C0000}"/>
    <cellStyle name="new2 13 20" xfId="5525" xr:uid="{00000000-0005-0000-0000-0000538C0000}"/>
    <cellStyle name="new2 13 21" xfId="5526" xr:uid="{00000000-0005-0000-0000-0000548C0000}"/>
    <cellStyle name="new2 13 22" xfId="5527" xr:uid="{00000000-0005-0000-0000-0000558C0000}"/>
    <cellStyle name="new2 13 23" xfId="5528" xr:uid="{00000000-0005-0000-0000-0000568C0000}"/>
    <cellStyle name="new2 13 24" xfId="5529" xr:uid="{00000000-0005-0000-0000-0000578C0000}"/>
    <cellStyle name="new2 13 25" xfId="5530" xr:uid="{00000000-0005-0000-0000-0000588C0000}"/>
    <cellStyle name="new2 13 26" xfId="5531" xr:uid="{00000000-0005-0000-0000-0000598C0000}"/>
    <cellStyle name="new2 13 27" xfId="5532" xr:uid="{00000000-0005-0000-0000-00005A8C0000}"/>
    <cellStyle name="new2 13 28" xfId="5533" xr:uid="{00000000-0005-0000-0000-00005B8C0000}"/>
    <cellStyle name="new2 13 3" xfId="4582" xr:uid="{00000000-0005-0000-0000-00005C8C0000}"/>
    <cellStyle name="new2 13 4" xfId="4583" xr:uid="{00000000-0005-0000-0000-00005D8C0000}"/>
    <cellStyle name="new2 13 5" xfId="4584" xr:uid="{00000000-0005-0000-0000-00005E8C0000}"/>
    <cellStyle name="new2 13 6" xfId="4585" xr:uid="{00000000-0005-0000-0000-00005F8C0000}"/>
    <cellStyle name="new2 13 7" xfId="4586" xr:uid="{00000000-0005-0000-0000-0000608C0000}"/>
    <cellStyle name="new2 13 8" xfId="4587" xr:uid="{00000000-0005-0000-0000-0000618C0000}"/>
    <cellStyle name="new2 13 9" xfId="4588" xr:uid="{00000000-0005-0000-0000-0000628C0000}"/>
    <cellStyle name="new2 130" xfId="37435" xr:uid="{00000000-0005-0000-0000-0000638C0000}"/>
    <cellStyle name="new2 131" xfId="38643" xr:uid="{00000000-0005-0000-0000-0000648C0000}"/>
    <cellStyle name="new2 132" xfId="39749" xr:uid="{00000000-0005-0000-0000-0000658C0000}"/>
    <cellStyle name="new2 133" xfId="40742" xr:uid="{00000000-0005-0000-0000-0000668C0000}"/>
    <cellStyle name="new2 134" xfId="41580" xr:uid="{00000000-0005-0000-0000-0000678C0000}"/>
    <cellStyle name="new2 135" xfId="43033" xr:uid="{00000000-0005-0000-0000-0000688C0000}"/>
    <cellStyle name="new2 136" xfId="43054" xr:uid="{00000000-0005-0000-0000-0000698C0000}"/>
    <cellStyle name="new2 137" xfId="43071" xr:uid="{00000000-0005-0000-0000-00006A8C0000}"/>
    <cellStyle name="new2 14" xfId="4589" xr:uid="{00000000-0005-0000-0000-00006B8C0000}"/>
    <cellStyle name="new2 14 10" xfId="4590" xr:uid="{00000000-0005-0000-0000-00006C8C0000}"/>
    <cellStyle name="new2 14 11" xfId="4591" xr:uid="{00000000-0005-0000-0000-00006D8C0000}"/>
    <cellStyle name="new2 14 12" xfId="4592" xr:uid="{00000000-0005-0000-0000-00006E8C0000}"/>
    <cellStyle name="new2 14 13" xfId="4593" xr:uid="{00000000-0005-0000-0000-00006F8C0000}"/>
    <cellStyle name="new2 14 14" xfId="4594" xr:uid="{00000000-0005-0000-0000-0000708C0000}"/>
    <cellStyle name="new2 14 15" xfId="4595" xr:uid="{00000000-0005-0000-0000-0000718C0000}"/>
    <cellStyle name="new2 14 16" xfId="4596" xr:uid="{00000000-0005-0000-0000-0000728C0000}"/>
    <cellStyle name="new2 14 17" xfId="4597" xr:uid="{00000000-0005-0000-0000-0000738C0000}"/>
    <cellStyle name="new2 14 18" xfId="4598" xr:uid="{00000000-0005-0000-0000-0000748C0000}"/>
    <cellStyle name="new2 14 19" xfId="5534" xr:uid="{00000000-0005-0000-0000-0000758C0000}"/>
    <cellStyle name="new2 14 2" xfId="4599" xr:uid="{00000000-0005-0000-0000-0000768C0000}"/>
    <cellStyle name="new2 14 20" xfId="5535" xr:uid="{00000000-0005-0000-0000-0000778C0000}"/>
    <cellStyle name="new2 14 21" xfId="5536" xr:uid="{00000000-0005-0000-0000-0000788C0000}"/>
    <cellStyle name="new2 14 22" xfId="5537" xr:uid="{00000000-0005-0000-0000-0000798C0000}"/>
    <cellStyle name="new2 14 23" xfId="5538" xr:uid="{00000000-0005-0000-0000-00007A8C0000}"/>
    <cellStyle name="new2 14 24" xfId="5539" xr:uid="{00000000-0005-0000-0000-00007B8C0000}"/>
    <cellStyle name="new2 14 25" xfId="5540" xr:uid="{00000000-0005-0000-0000-00007C8C0000}"/>
    <cellStyle name="new2 14 26" xfId="5541" xr:uid="{00000000-0005-0000-0000-00007D8C0000}"/>
    <cellStyle name="new2 14 27" xfId="5542" xr:uid="{00000000-0005-0000-0000-00007E8C0000}"/>
    <cellStyle name="new2 14 28" xfId="5543" xr:uid="{00000000-0005-0000-0000-00007F8C0000}"/>
    <cellStyle name="new2 14 3" xfId="4600" xr:uid="{00000000-0005-0000-0000-0000808C0000}"/>
    <cellStyle name="new2 14 4" xfId="4601" xr:uid="{00000000-0005-0000-0000-0000818C0000}"/>
    <cellStyle name="new2 14 5" xfId="4602" xr:uid="{00000000-0005-0000-0000-0000828C0000}"/>
    <cellStyle name="new2 14 6" xfId="4603" xr:uid="{00000000-0005-0000-0000-0000838C0000}"/>
    <cellStyle name="new2 14 7" xfId="4604" xr:uid="{00000000-0005-0000-0000-0000848C0000}"/>
    <cellStyle name="new2 14 8" xfId="4605" xr:uid="{00000000-0005-0000-0000-0000858C0000}"/>
    <cellStyle name="new2 14 9" xfId="4606" xr:uid="{00000000-0005-0000-0000-0000868C0000}"/>
    <cellStyle name="new2 15" xfId="4607" xr:uid="{00000000-0005-0000-0000-0000878C0000}"/>
    <cellStyle name="new2 15 10" xfId="4608" xr:uid="{00000000-0005-0000-0000-0000888C0000}"/>
    <cellStyle name="new2 15 11" xfId="4609" xr:uid="{00000000-0005-0000-0000-0000898C0000}"/>
    <cellStyle name="new2 15 12" xfId="4610" xr:uid="{00000000-0005-0000-0000-00008A8C0000}"/>
    <cellStyle name="new2 15 13" xfId="4611" xr:uid="{00000000-0005-0000-0000-00008B8C0000}"/>
    <cellStyle name="new2 15 14" xfId="4612" xr:uid="{00000000-0005-0000-0000-00008C8C0000}"/>
    <cellStyle name="new2 15 15" xfId="4613" xr:uid="{00000000-0005-0000-0000-00008D8C0000}"/>
    <cellStyle name="new2 15 16" xfId="4614" xr:uid="{00000000-0005-0000-0000-00008E8C0000}"/>
    <cellStyle name="new2 15 17" xfId="4615" xr:uid="{00000000-0005-0000-0000-00008F8C0000}"/>
    <cellStyle name="new2 15 18" xfId="4616" xr:uid="{00000000-0005-0000-0000-0000908C0000}"/>
    <cellStyle name="new2 15 19" xfId="5544" xr:uid="{00000000-0005-0000-0000-0000918C0000}"/>
    <cellStyle name="new2 15 2" xfId="4617" xr:uid="{00000000-0005-0000-0000-0000928C0000}"/>
    <cellStyle name="new2 15 20" xfId="5545" xr:uid="{00000000-0005-0000-0000-0000938C0000}"/>
    <cellStyle name="new2 15 21" xfId="5546" xr:uid="{00000000-0005-0000-0000-0000948C0000}"/>
    <cellStyle name="new2 15 22" xfId="5547" xr:uid="{00000000-0005-0000-0000-0000958C0000}"/>
    <cellStyle name="new2 15 23" xfId="5548" xr:uid="{00000000-0005-0000-0000-0000968C0000}"/>
    <cellStyle name="new2 15 24" xfId="5549" xr:uid="{00000000-0005-0000-0000-0000978C0000}"/>
    <cellStyle name="new2 15 25" xfId="5550" xr:uid="{00000000-0005-0000-0000-0000988C0000}"/>
    <cellStyle name="new2 15 26" xfId="5551" xr:uid="{00000000-0005-0000-0000-0000998C0000}"/>
    <cellStyle name="new2 15 27" xfId="5552" xr:uid="{00000000-0005-0000-0000-00009A8C0000}"/>
    <cellStyle name="new2 15 28" xfId="5553" xr:uid="{00000000-0005-0000-0000-00009B8C0000}"/>
    <cellStyle name="new2 15 3" xfId="4618" xr:uid="{00000000-0005-0000-0000-00009C8C0000}"/>
    <cellStyle name="new2 15 4" xfId="4619" xr:uid="{00000000-0005-0000-0000-00009D8C0000}"/>
    <cellStyle name="new2 15 5" xfId="4620" xr:uid="{00000000-0005-0000-0000-00009E8C0000}"/>
    <cellStyle name="new2 15 6" xfId="4621" xr:uid="{00000000-0005-0000-0000-00009F8C0000}"/>
    <cellStyle name="new2 15 7" xfId="4622" xr:uid="{00000000-0005-0000-0000-0000A08C0000}"/>
    <cellStyle name="new2 15 8" xfId="4623" xr:uid="{00000000-0005-0000-0000-0000A18C0000}"/>
    <cellStyle name="new2 15 9" xfId="4624" xr:uid="{00000000-0005-0000-0000-0000A28C0000}"/>
    <cellStyle name="new2 16" xfId="4625" xr:uid="{00000000-0005-0000-0000-0000A38C0000}"/>
    <cellStyle name="new2 16 10" xfId="4626" xr:uid="{00000000-0005-0000-0000-0000A48C0000}"/>
    <cellStyle name="new2 16 11" xfId="4627" xr:uid="{00000000-0005-0000-0000-0000A58C0000}"/>
    <cellStyle name="new2 16 12" xfId="4628" xr:uid="{00000000-0005-0000-0000-0000A68C0000}"/>
    <cellStyle name="new2 16 13" xfId="4629" xr:uid="{00000000-0005-0000-0000-0000A78C0000}"/>
    <cellStyle name="new2 16 14" xfId="4630" xr:uid="{00000000-0005-0000-0000-0000A88C0000}"/>
    <cellStyle name="new2 16 15" xfId="4631" xr:uid="{00000000-0005-0000-0000-0000A98C0000}"/>
    <cellStyle name="new2 16 16" xfId="4632" xr:uid="{00000000-0005-0000-0000-0000AA8C0000}"/>
    <cellStyle name="new2 16 17" xfId="4633" xr:uid="{00000000-0005-0000-0000-0000AB8C0000}"/>
    <cellStyle name="new2 16 18" xfId="4634" xr:uid="{00000000-0005-0000-0000-0000AC8C0000}"/>
    <cellStyle name="new2 16 19" xfId="5554" xr:uid="{00000000-0005-0000-0000-0000AD8C0000}"/>
    <cellStyle name="new2 16 2" xfId="4635" xr:uid="{00000000-0005-0000-0000-0000AE8C0000}"/>
    <cellStyle name="new2 16 20" xfId="5555" xr:uid="{00000000-0005-0000-0000-0000AF8C0000}"/>
    <cellStyle name="new2 16 21" xfId="5556" xr:uid="{00000000-0005-0000-0000-0000B08C0000}"/>
    <cellStyle name="new2 16 22" xfId="5557" xr:uid="{00000000-0005-0000-0000-0000B18C0000}"/>
    <cellStyle name="new2 16 23" xfId="5558" xr:uid="{00000000-0005-0000-0000-0000B28C0000}"/>
    <cellStyle name="new2 16 24" xfId="5559" xr:uid="{00000000-0005-0000-0000-0000B38C0000}"/>
    <cellStyle name="new2 16 25" xfId="5560" xr:uid="{00000000-0005-0000-0000-0000B48C0000}"/>
    <cellStyle name="new2 16 26" xfId="5561" xr:uid="{00000000-0005-0000-0000-0000B58C0000}"/>
    <cellStyle name="new2 16 27" xfId="5562" xr:uid="{00000000-0005-0000-0000-0000B68C0000}"/>
    <cellStyle name="new2 16 28" xfId="5563" xr:uid="{00000000-0005-0000-0000-0000B78C0000}"/>
    <cellStyle name="new2 16 3" xfId="4636" xr:uid="{00000000-0005-0000-0000-0000B88C0000}"/>
    <cellStyle name="new2 16 4" xfId="4637" xr:uid="{00000000-0005-0000-0000-0000B98C0000}"/>
    <cellStyle name="new2 16 5" xfId="4638" xr:uid="{00000000-0005-0000-0000-0000BA8C0000}"/>
    <cellStyle name="new2 16 6" xfId="4639" xr:uid="{00000000-0005-0000-0000-0000BB8C0000}"/>
    <cellStyle name="new2 16 7" xfId="4640" xr:uid="{00000000-0005-0000-0000-0000BC8C0000}"/>
    <cellStyle name="new2 16 8" xfId="4641" xr:uid="{00000000-0005-0000-0000-0000BD8C0000}"/>
    <cellStyle name="new2 16 9" xfId="4642" xr:uid="{00000000-0005-0000-0000-0000BE8C0000}"/>
    <cellStyle name="new2 17" xfId="4643" xr:uid="{00000000-0005-0000-0000-0000BF8C0000}"/>
    <cellStyle name="new2 17 10" xfId="4644" xr:uid="{00000000-0005-0000-0000-0000C08C0000}"/>
    <cellStyle name="new2 17 11" xfId="4645" xr:uid="{00000000-0005-0000-0000-0000C18C0000}"/>
    <cellStyle name="new2 17 12" xfId="4646" xr:uid="{00000000-0005-0000-0000-0000C28C0000}"/>
    <cellStyle name="new2 17 13" xfId="4647" xr:uid="{00000000-0005-0000-0000-0000C38C0000}"/>
    <cellStyle name="new2 17 14" xfId="4648" xr:uid="{00000000-0005-0000-0000-0000C48C0000}"/>
    <cellStyle name="new2 17 15" xfId="4649" xr:uid="{00000000-0005-0000-0000-0000C58C0000}"/>
    <cellStyle name="new2 17 16" xfId="4650" xr:uid="{00000000-0005-0000-0000-0000C68C0000}"/>
    <cellStyle name="new2 17 17" xfId="4651" xr:uid="{00000000-0005-0000-0000-0000C78C0000}"/>
    <cellStyle name="new2 17 18" xfId="4652" xr:uid="{00000000-0005-0000-0000-0000C88C0000}"/>
    <cellStyle name="new2 17 19" xfId="5564" xr:uid="{00000000-0005-0000-0000-0000C98C0000}"/>
    <cellStyle name="new2 17 2" xfId="4653" xr:uid="{00000000-0005-0000-0000-0000CA8C0000}"/>
    <cellStyle name="new2 17 20" xfId="5565" xr:uid="{00000000-0005-0000-0000-0000CB8C0000}"/>
    <cellStyle name="new2 17 21" xfId="5566" xr:uid="{00000000-0005-0000-0000-0000CC8C0000}"/>
    <cellStyle name="new2 17 22" xfId="5567" xr:uid="{00000000-0005-0000-0000-0000CD8C0000}"/>
    <cellStyle name="new2 17 23" xfId="5568" xr:uid="{00000000-0005-0000-0000-0000CE8C0000}"/>
    <cellStyle name="new2 17 24" xfId="5569" xr:uid="{00000000-0005-0000-0000-0000CF8C0000}"/>
    <cellStyle name="new2 17 25" xfId="5570" xr:uid="{00000000-0005-0000-0000-0000D08C0000}"/>
    <cellStyle name="new2 17 26" xfId="5571" xr:uid="{00000000-0005-0000-0000-0000D18C0000}"/>
    <cellStyle name="new2 17 27" xfId="5572" xr:uid="{00000000-0005-0000-0000-0000D28C0000}"/>
    <cellStyle name="new2 17 28" xfId="5573" xr:uid="{00000000-0005-0000-0000-0000D38C0000}"/>
    <cellStyle name="new2 17 3" xfId="4654" xr:uid="{00000000-0005-0000-0000-0000D48C0000}"/>
    <cellStyle name="new2 17 4" xfId="4655" xr:uid="{00000000-0005-0000-0000-0000D58C0000}"/>
    <cellStyle name="new2 17 5" xfId="4656" xr:uid="{00000000-0005-0000-0000-0000D68C0000}"/>
    <cellStyle name="new2 17 6" xfId="4657" xr:uid="{00000000-0005-0000-0000-0000D78C0000}"/>
    <cellStyle name="new2 17 7" xfId="4658" xr:uid="{00000000-0005-0000-0000-0000D88C0000}"/>
    <cellStyle name="new2 17 8" xfId="4659" xr:uid="{00000000-0005-0000-0000-0000D98C0000}"/>
    <cellStyle name="new2 17 9" xfId="4660" xr:uid="{00000000-0005-0000-0000-0000DA8C0000}"/>
    <cellStyle name="new2 18" xfId="4661" xr:uid="{00000000-0005-0000-0000-0000DB8C0000}"/>
    <cellStyle name="new2 18 10" xfId="4662" xr:uid="{00000000-0005-0000-0000-0000DC8C0000}"/>
    <cellStyle name="new2 18 11" xfId="4663" xr:uid="{00000000-0005-0000-0000-0000DD8C0000}"/>
    <cellStyle name="new2 18 12" xfId="4664" xr:uid="{00000000-0005-0000-0000-0000DE8C0000}"/>
    <cellStyle name="new2 18 13" xfId="4665" xr:uid="{00000000-0005-0000-0000-0000DF8C0000}"/>
    <cellStyle name="new2 18 14" xfId="4666" xr:uid="{00000000-0005-0000-0000-0000E08C0000}"/>
    <cellStyle name="new2 18 15" xfId="4667" xr:uid="{00000000-0005-0000-0000-0000E18C0000}"/>
    <cellStyle name="new2 18 16" xfId="4668" xr:uid="{00000000-0005-0000-0000-0000E28C0000}"/>
    <cellStyle name="new2 18 17" xfId="4669" xr:uid="{00000000-0005-0000-0000-0000E38C0000}"/>
    <cellStyle name="new2 18 18" xfId="4670" xr:uid="{00000000-0005-0000-0000-0000E48C0000}"/>
    <cellStyle name="new2 18 19" xfId="5574" xr:uid="{00000000-0005-0000-0000-0000E58C0000}"/>
    <cellStyle name="new2 18 2" xfId="4671" xr:uid="{00000000-0005-0000-0000-0000E68C0000}"/>
    <cellStyle name="new2 18 20" xfId="5575" xr:uid="{00000000-0005-0000-0000-0000E78C0000}"/>
    <cellStyle name="new2 18 21" xfId="5576" xr:uid="{00000000-0005-0000-0000-0000E88C0000}"/>
    <cellStyle name="new2 18 22" xfId="5577" xr:uid="{00000000-0005-0000-0000-0000E98C0000}"/>
    <cellStyle name="new2 18 23" xfId="5578" xr:uid="{00000000-0005-0000-0000-0000EA8C0000}"/>
    <cellStyle name="new2 18 24" xfId="5579" xr:uid="{00000000-0005-0000-0000-0000EB8C0000}"/>
    <cellStyle name="new2 18 25" xfId="5580" xr:uid="{00000000-0005-0000-0000-0000EC8C0000}"/>
    <cellStyle name="new2 18 26" xfId="5581" xr:uid="{00000000-0005-0000-0000-0000ED8C0000}"/>
    <cellStyle name="new2 18 27" xfId="5582" xr:uid="{00000000-0005-0000-0000-0000EE8C0000}"/>
    <cellStyle name="new2 18 28" xfId="5583" xr:uid="{00000000-0005-0000-0000-0000EF8C0000}"/>
    <cellStyle name="new2 18 3" xfId="4672" xr:uid="{00000000-0005-0000-0000-0000F08C0000}"/>
    <cellStyle name="new2 18 4" xfId="4673" xr:uid="{00000000-0005-0000-0000-0000F18C0000}"/>
    <cellStyle name="new2 18 5" xfId="4674" xr:uid="{00000000-0005-0000-0000-0000F28C0000}"/>
    <cellStyle name="new2 18 6" xfId="4675" xr:uid="{00000000-0005-0000-0000-0000F38C0000}"/>
    <cellStyle name="new2 18 7" xfId="4676" xr:uid="{00000000-0005-0000-0000-0000F48C0000}"/>
    <cellStyle name="new2 18 8" xfId="4677" xr:uid="{00000000-0005-0000-0000-0000F58C0000}"/>
    <cellStyle name="new2 18 9" xfId="4678" xr:uid="{00000000-0005-0000-0000-0000F68C0000}"/>
    <cellStyle name="new2 19" xfId="4679" xr:uid="{00000000-0005-0000-0000-0000F78C0000}"/>
    <cellStyle name="new2 19 10" xfId="4680" xr:uid="{00000000-0005-0000-0000-0000F88C0000}"/>
    <cellStyle name="new2 19 11" xfId="4681" xr:uid="{00000000-0005-0000-0000-0000F98C0000}"/>
    <cellStyle name="new2 19 12" xfId="4682" xr:uid="{00000000-0005-0000-0000-0000FA8C0000}"/>
    <cellStyle name="new2 19 13" xfId="4683" xr:uid="{00000000-0005-0000-0000-0000FB8C0000}"/>
    <cellStyle name="new2 19 14" xfId="4684" xr:uid="{00000000-0005-0000-0000-0000FC8C0000}"/>
    <cellStyle name="new2 19 15" xfId="4685" xr:uid="{00000000-0005-0000-0000-0000FD8C0000}"/>
    <cellStyle name="new2 19 15 2" xfId="10328" xr:uid="{00000000-0005-0000-0000-0000FE8C0000}"/>
    <cellStyle name="new2 19 16" xfId="5584" xr:uid="{00000000-0005-0000-0000-0000FF8C0000}"/>
    <cellStyle name="new2 19 17" xfId="5585" xr:uid="{00000000-0005-0000-0000-0000008D0000}"/>
    <cellStyle name="new2 19 18" xfId="5586" xr:uid="{00000000-0005-0000-0000-0000018D0000}"/>
    <cellStyle name="new2 19 19" xfId="5587" xr:uid="{00000000-0005-0000-0000-0000028D0000}"/>
    <cellStyle name="new2 19 2" xfId="5588" xr:uid="{00000000-0005-0000-0000-0000038D0000}"/>
    <cellStyle name="new2 19 20" xfId="5589" xr:uid="{00000000-0005-0000-0000-0000048D0000}"/>
    <cellStyle name="new2 19 21" xfId="5590" xr:uid="{00000000-0005-0000-0000-0000058D0000}"/>
    <cellStyle name="new2 19 22" xfId="5591" xr:uid="{00000000-0005-0000-0000-0000068D0000}"/>
    <cellStyle name="new2 19 23" xfId="5592" xr:uid="{00000000-0005-0000-0000-0000078D0000}"/>
    <cellStyle name="new2 19 24" xfId="5593" xr:uid="{00000000-0005-0000-0000-0000088D0000}"/>
    <cellStyle name="new2 19 25" xfId="5594" xr:uid="{00000000-0005-0000-0000-0000098D0000}"/>
    <cellStyle name="new2 19 26" xfId="5595" xr:uid="{00000000-0005-0000-0000-00000A8D0000}"/>
    <cellStyle name="new2 19 27" xfId="5596" xr:uid="{00000000-0005-0000-0000-00000B8D0000}"/>
    <cellStyle name="new2 19 28" xfId="5597" xr:uid="{00000000-0005-0000-0000-00000C8D0000}"/>
    <cellStyle name="new2 19 3" xfId="5598" xr:uid="{00000000-0005-0000-0000-00000D8D0000}"/>
    <cellStyle name="new2 19 4" xfId="5599" xr:uid="{00000000-0005-0000-0000-00000E8D0000}"/>
    <cellStyle name="new2 19 5" xfId="5600" xr:uid="{00000000-0005-0000-0000-00000F8D0000}"/>
    <cellStyle name="new2 19 6" xfId="5601" xr:uid="{00000000-0005-0000-0000-0000108D0000}"/>
    <cellStyle name="new2 19 7" xfId="5602" xr:uid="{00000000-0005-0000-0000-0000118D0000}"/>
    <cellStyle name="new2 19 8" xfId="5603" xr:uid="{00000000-0005-0000-0000-0000128D0000}"/>
    <cellStyle name="new2 19 9" xfId="5604" xr:uid="{00000000-0005-0000-0000-0000138D0000}"/>
    <cellStyle name="new2 2" xfId="4516" xr:uid="{00000000-0005-0000-0000-0000148D0000}"/>
    <cellStyle name="new2 2 10" xfId="5606" xr:uid="{00000000-0005-0000-0000-0000158D0000}"/>
    <cellStyle name="new2 2 11" xfId="5607" xr:uid="{00000000-0005-0000-0000-0000168D0000}"/>
    <cellStyle name="new2 2 12" xfId="5608" xr:uid="{00000000-0005-0000-0000-0000178D0000}"/>
    <cellStyle name="new2 2 13" xfId="5609" xr:uid="{00000000-0005-0000-0000-0000188D0000}"/>
    <cellStyle name="new2 2 14" xfId="5610" xr:uid="{00000000-0005-0000-0000-0000198D0000}"/>
    <cellStyle name="new2 2 15" xfId="5611" xr:uid="{00000000-0005-0000-0000-00001A8D0000}"/>
    <cellStyle name="new2 2 16" xfId="5612" xr:uid="{00000000-0005-0000-0000-00001B8D0000}"/>
    <cellStyle name="new2 2 17" xfId="5613" xr:uid="{00000000-0005-0000-0000-00001C8D0000}"/>
    <cellStyle name="new2 2 18" xfId="5614" xr:uid="{00000000-0005-0000-0000-00001D8D0000}"/>
    <cellStyle name="new2 2 19" xfId="5615" xr:uid="{00000000-0005-0000-0000-00001E8D0000}"/>
    <cellStyle name="new2 2 2" xfId="5605" xr:uid="{00000000-0005-0000-0000-00001F8D0000}"/>
    <cellStyle name="new2 2 2 10" xfId="5617" xr:uid="{00000000-0005-0000-0000-0000208D0000}"/>
    <cellStyle name="new2 2 2 11" xfId="5618" xr:uid="{00000000-0005-0000-0000-0000218D0000}"/>
    <cellStyle name="new2 2 2 12" xfId="5619" xr:uid="{00000000-0005-0000-0000-0000228D0000}"/>
    <cellStyle name="new2 2 2 13" xfId="5620" xr:uid="{00000000-0005-0000-0000-0000238D0000}"/>
    <cellStyle name="new2 2 2 14" xfId="5621" xr:uid="{00000000-0005-0000-0000-0000248D0000}"/>
    <cellStyle name="new2 2 2 2" xfId="5622" xr:uid="{00000000-0005-0000-0000-0000258D0000}"/>
    <cellStyle name="new2 2 2 2 2" xfId="5623" xr:uid="{00000000-0005-0000-0000-0000268D0000}"/>
    <cellStyle name="new2 2 2 2 3" xfId="5624" xr:uid="{00000000-0005-0000-0000-0000278D0000}"/>
    <cellStyle name="new2 2 2 2 4" xfId="5625" xr:uid="{00000000-0005-0000-0000-0000288D0000}"/>
    <cellStyle name="new2 2 2 2 5" xfId="5626" xr:uid="{00000000-0005-0000-0000-0000298D0000}"/>
    <cellStyle name="new2 2 2 2 6" xfId="5627" xr:uid="{00000000-0005-0000-0000-00002A8D0000}"/>
    <cellStyle name="new2 2 2 3" xfId="5628" xr:uid="{00000000-0005-0000-0000-00002B8D0000}"/>
    <cellStyle name="new2 2 2 4" xfId="5629" xr:uid="{00000000-0005-0000-0000-00002C8D0000}"/>
    <cellStyle name="new2 2 2 5" xfId="5630" xr:uid="{00000000-0005-0000-0000-00002D8D0000}"/>
    <cellStyle name="new2 2 2 6" xfId="5631" xr:uid="{00000000-0005-0000-0000-00002E8D0000}"/>
    <cellStyle name="new2 2 2 7" xfId="5632" xr:uid="{00000000-0005-0000-0000-00002F8D0000}"/>
    <cellStyle name="new2 2 2 8" xfId="5633" xr:uid="{00000000-0005-0000-0000-0000308D0000}"/>
    <cellStyle name="new2 2 2 9" xfId="5634" xr:uid="{00000000-0005-0000-0000-0000318D0000}"/>
    <cellStyle name="new2 2 20" xfId="5635" xr:uid="{00000000-0005-0000-0000-0000328D0000}"/>
    <cellStyle name="new2 2 21" xfId="5636" xr:uid="{00000000-0005-0000-0000-0000338D0000}"/>
    <cellStyle name="new2 2 22" xfId="5637" xr:uid="{00000000-0005-0000-0000-0000348D0000}"/>
    <cellStyle name="new2 2 23" xfId="5638" xr:uid="{00000000-0005-0000-0000-0000358D0000}"/>
    <cellStyle name="new2 2 24" xfId="5639" xr:uid="{00000000-0005-0000-0000-0000368D0000}"/>
    <cellStyle name="new2 2 24 2" xfId="5640" xr:uid="{00000000-0005-0000-0000-0000378D0000}"/>
    <cellStyle name="new2 2 24 3" xfId="5641" xr:uid="{00000000-0005-0000-0000-0000388D0000}"/>
    <cellStyle name="new2 2 24 4" xfId="5642" xr:uid="{00000000-0005-0000-0000-0000398D0000}"/>
    <cellStyle name="new2 2 24 5" xfId="5643" xr:uid="{00000000-0005-0000-0000-00003A8D0000}"/>
    <cellStyle name="new2 2 24 6" xfId="5644" xr:uid="{00000000-0005-0000-0000-00003B8D0000}"/>
    <cellStyle name="new2 2 25" xfId="5645" xr:uid="{00000000-0005-0000-0000-00003C8D0000}"/>
    <cellStyle name="new2 2 26" xfId="5646" xr:uid="{00000000-0005-0000-0000-00003D8D0000}"/>
    <cellStyle name="new2 2 27" xfId="5647" xr:uid="{00000000-0005-0000-0000-00003E8D0000}"/>
    <cellStyle name="new2 2 28" xfId="5648" xr:uid="{00000000-0005-0000-0000-00003F8D0000}"/>
    <cellStyle name="new2 2 29" xfId="5649" xr:uid="{00000000-0005-0000-0000-0000408D0000}"/>
    <cellStyle name="new2 2 3" xfId="5650" xr:uid="{00000000-0005-0000-0000-0000418D0000}"/>
    <cellStyle name="new2 2 3 10" xfId="5651" xr:uid="{00000000-0005-0000-0000-0000428D0000}"/>
    <cellStyle name="new2 2 3 11" xfId="5652" xr:uid="{00000000-0005-0000-0000-0000438D0000}"/>
    <cellStyle name="new2 2 3 12" xfId="5653" xr:uid="{00000000-0005-0000-0000-0000448D0000}"/>
    <cellStyle name="new2 2 3 13" xfId="5654" xr:uid="{00000000-0005-0000-0000-0000458D0000}"/>
    <cellStyle name="new2 2 3 14" xfId="5655" xr:uid="{00000000-0005-0000-0000-0000468D0000}"/>
    <cellStyle name="new2 2 3 2" xfId="5656" xr:uid="{00000000-0005-0000-0000-0000478D0000}"/>
    <cellStyle name="new2 2 3 2 2" xfId="5657" xr:uid="{00000000-0005-0000-0000-0000488D0000}"/>
    <cellStyle name="new2 2 3 2 3" xfId="5658" xr:uid="{00000000-0005-0000-0000-0000498D0000}"/>
    <cellStyle name="new2 2 3 2 4" xfId="5659" xr:uid="{00000000-0005-0000-0000-00004A8D0000}"/>
    <cellStyle name="new2 2 3 2 5" xfId="5660" xr:uid="{00000000-0005-0000-0000-00004B8D0000}"/>
    <cellStyle name="new2 2 3 2 6" xfId="5661" xr:uid="{00000000-0005-0000-0000-00004C8D0000}"/>
    <cellStyle name="new2 2 3 3" xfId="5662" xr:uid="{00000000-0005-0000-0000-00004D8D0000}"/>
    <cellStyle name="new2 2 3 4" xfId="5663" xr:uid="{00000000-0005-0000-0000-00004E8D0000}"/>
    <cellStyle name="new2 2 3 5" xfId="5664" xr:uid="{00000000-0005-0000-0000-00004F8D0000}"/>
    <cellStyle name="new2 2 3 6" xfId="5665" xr:uid="{00000000-0005-0000-0000-0000508D0000}"/>
    <cellStyle name="new2 2 3 7" xfId="5666" xr:uid="{00000000-0005-0000-0000-0000518D0000}"/>
    <cellStyle name="new2 2 3 8" xfId="5667" xr:uid="{00000000-0005-0000-0000-0000528D0000}"/>
    <cellStyle name="new2 2 3 9" xfId="5668" xr:uid="{00000000-0005-0000-0000-0000538D0000}"/>
    <cellStyle name="new2 2 30" xfId="5669" xr:uid="{00000000-0005-0000-0000-0000548D0000}"/>
    <cellStyle name="new2 2 31" xfId="19996" xr:uid="{00000000-0005-0000-0000-0000558D0000}"/>
    <cellStyle name="new2 2 32" xfId="23588" xr:uid="{00000000-0005-0000-0000-0000568D0000}"/>
    <cellStyle name="new2 2 33" xfId="23332" xr:uid="{00000000-0005-0000-0000-0000578D0000}"/>
    <cellStyle name="new2 2 34" xfId="29513" xr:uid="{00000000-0005-0000-0000-0000588D0000}"/>
    <cellStyle name="new2 2 35" xfId="31028" xr:uid="{00000000-0005-0000-0000-0000598D0000}"/>
    <cellStyle name="new2 2 36" xfId="32650" xr:uid="{00000000-0005-0000-0000-00005A8D0000}"/>
    <cellStyle name="new2 2 37" xfId="34129" xr:uid="{00000000-0005-0000-0000-00005B8D0000}"/>
    <cellStyle name="new2 2 38" xfId="35537" xr:uid="{00000000-0005-0000-0000-00005C8D0000}"/>
    <cellStyle name="new2 2 39" xfId="36877" xr:uid="{00000000-0005-0000-0000-00005D8D0000}"/>
    <cellStyle name="new2 2 4" xfId="5670" xr:uid="{00000000-0005-0000-0000-00005E8D0000}"/>
    <cellStyle name="new2 2 4 10" xfId="5671" xr:uid="{00000000-0005-0000-0000-00005F8D0000}"/>
    <cellStyle name="new2 2 4 11" xfId="5672" xr:uid="{00000000-0005-0000-0000-0000608D0000}"/>
    <cellStyle name="new2 2 4 12" xfId="5673" xr:uid="{00000000-0005-0000-0000-0000618D0000}"/>
    <cellStyle name="new2 2 4 13" xfId="5674" xr:uid="{00000000-0005-0000-0000-0000628D0000}"/>
    <cellStyle name="new2 2 4 14" xfId="5675" xr:uid="{00000000-0005-0000-0000-0000638D0000}"/>
    <cellStyle name="new2 2 4 2" xfId="5676" xr:uid="{00000000-0005-0000-0000-0000648D0000}"/>
    <cellStyle name="new2 2 4 2 2" xfId="5677" xr:uid="{00000000-0005-0000-0000-0000658D0000}"/>
    <cellStyle name="new2 2 4 2 3" xfId="5678" xr:uid="{00000000-0005-0000-0000-0000668D0000}"/>
    <cellStyle name="new2 2 4 2 4" xfId="5679" xr:uid="{00000000-0005-0000-0000-0000678D0000}"/>
    <cellStyle name="new2 2 4 2 5" xfId="5680" xr:uid="{00000000-0005-0000-0000-0000688D0000}"/>
    <cellStyle name="new2 2 4 2 6" xfId="5681" xr:uid="{00000000-0005-0000-0000-0000698D0000}"/>
    <cellStyle name="new2 2 4 3" xfId="5682" xr:uid="{00000000-0005-0000-0000-00006A8D0000}"/>
    <cellStyle name="new2 2 4 4" xfId="5683" xr:uid="{00000000-0005-0000-0000-00006B8D0000}"/>
    <cellStyle name="new2 2 4 5" xfId="5684" xr:uid="{00000000-0005-0000-0000-00006C8D0000}"/>
    <cellStyle name="new2 2 4 6" xfId="5685" xr:uid="{00000000-0005-0000-0000-00006D8D0000}"/>
    <cellStyle name="new2 2 4 7" xfId="5686" xr:uid="{00000000-0005-0000-0000-00006E8D0000}"/>
    <cellStyle name="new2 2 4 8" xfId="5687" xr:uid="{00000000-0005-0000-0000-00006F8D0000}"/>
    <cellStyle name="new2 2 4 9" xfId="5688" xr:uid="{00000000-0005-0000-0000-0000708D0000}"/>
    <cellStyle name="new2 2 40" xfId="38123" xr:uid="{00000000-0005-0000-0000-0000718D0000}"/>
    <cellStyle name="new2 2 41" xfId="39271" xr:uid="{00000000-0005-0000-0000-0000728D0000}"/>
    <cellStyle name="new2 2 42" xfId="40314" xr:uid="{00000000-0005-0000-0000-0000738D0000}"/>
    <cellStyle name="new2 2 43" xfId="42903" xr:uid="{00000000-0005-0000-0000-0000748D0000}"/>
    <cellStyle name="new2 2 44" xfId="42896" xr:uid="{00000000-0005-0000-0000-0000758D0000}"/>
    <cellStyle name="new2 2 45" xfId="42900" xr:uid="{00000000-0005-0000-0000-0000768D0000}"/>
    <cellStyle name="new2 2 5" xfId="5689" xr:uid="{00000000-0005-0000-0000-0000778D0000}"/>
    <cellStyle name="new2 2 6" xfId="5690" xr:uid="{00000000-0005-0000-0000-0000788D0000}"/>
    <cellStyle name="new2 2 7" xfId="5691" xr:uid="{00000000-0005-0000-0000-0000798D0000}"/>
    <cellStyle name="new2 2 8" xfId="5692" xr:uid="{00000000-0005-0000-0000-00007A8D0000}"/>
    <cellStyle name="new2 2 9" xfId="5693" xr:uid="{00000000-0005-0000-0000-00007B8D0000}"/>
    <cellStyle name="new2 20" xfId="5694" xr:uid="{00000000-0005-0000-0000-00007C8D0000}"/>
    <cellStyle name="new2 20 10" xfId="5695" xr:uid="{00000000-0005-0000-0000-00007D8D0000}"/>
    <cellStyle name="new2 20 11" xfId="5696" xr:uid="{00000000-0005-0000-0000-00007E8D0000}"/>
    <cellStyle name="new2 20 12" xfId="5697" xr:uid="{00000000-0005-0000-0000-00007F8D0000}"/>
    <cellStyle name="new2 20 13" xfId="5698" xr:uid="{00000000-0005-0000-0000-0000808D0000}"/>
    <cellStyle name="new2 20 14" xfId="5699" xr:uid="{00000000-0005-0000-0000-0000818D0000}"/>
    <cellStyle name="new2 20 15" xfId="5700" xr:uid="{00000000-0005-0000-0000-0000828D0000}"/>
    <cellStyle name="new2 20 16" xfId="5701" xr:uid="{00000000-0005-0000-0000-0000838D0000}"/>
    <cellStyle name="new2 20 17" xfId="5702" xr:uid="{00000000-0005-0000-0000-0000848D0000}"/>
    <cellStyle name="new2 20 18" xfId="5703" xr:uid="{00000000-0005-0000-0000-0000858D0000}"/>
    <cellStyle name="new2 20 19" xfId="5704" xr:uid="{00000000-0005-0000-0000-0000868D0000}"/>
    <cellStyle name="new2 20 2" xfId="5705" xr:uid="{00000000-0005-0000-0000-0000878D0000}"/>
    <cellStyle name="new2 20 20" xfId="5706" xr:uid="{00000000-0005-0000-0000-0000888D0000}"/>
    <cellStyle name="new2 20 21" xfId="5707" xr:uid="{00000000-0005-0000-0000-0000898D0000}"/>
    <cellStyle name="new2 20 22" xfId="5708" xr:uid="{00000000-0005-0000-0000-00008A8D0000}"/>
    <cellStyle name="new2 20 23" xfId="5709" xr:uid="{00000000-0005-0000-0000-00008B8D0000}"/>
    <cellStyle name="new2 20 24" xfId="5710" xr:uid="{00000000-0005-0000-0000-00008C8D0000}"/>
    <cellStyle name="new2 20 25" xfId="5711" xr:uid="{00000000-0005-0000-0000-00008D8D0000}"/>
    <cellStyle name="new2 20 26" xfId="5712" xr:uid="{00000000-0005-0000-0000-00008E8D0000}"/>
    <cellStyle name="new2 20 27" xfId="5713" xr:uid="{00000000-0005-0000-0000-00008F8D0000}"/>
    <cellStyle name="new2 20 28" xfId="5714" xr:uid="{00000000-0005-0000-0000-0000908D0000}"/>
    <cellStyle name="new2 20 3" xfId="5715" xr:uid="{00000000-0005-0000-0000-0000918D0000}"/>
    <cellStyle name="new2 20 4" xfId="5716" xr:uid="{00000000-0005-0000-0000-0000928D0000}"/>
    <cellStyle name="new2 20 5" xfId="5717" xr:uid="{00000000-0005-0000-0000-0000938D0000}"/>
    <cellStyle name="new2 20 6" xfId="5718" xr:uid="{00000000-0005-0000-0000-0000948D0000}"/>
    <cellStyle name="new2 20 7" xfId="5719" xr:uid="{00000000-0005-0000-0000-0000958D0000}"/>
    <cellStyle name="new2 20 8" xfId="5720" xr:uid="{00000000-0005-0000-0000-0000968D0000}"/>
    <cellStyle name="new2 20 9" xfId="5721" xr:uid="{00000000-0005-0000-0000-0000978D0000}"/>
    <cellStyle name="new2 21" xfId="5722" xr:uid="{00000000-0005-0000-0000-0000988D0000}"/>
    <cellStyle name="new2 21 10" xfId="5723" xr:uid="{00000000-0005-0000-0000-0000998D0000}"/>
    <cellStyle name="new2 21 11" xfId="5724" xr:uid="{00000000-0005-0000-0000-00009A8D0000}"/>
    <cellStyle name="new2 21 12" xfId="5725" xr:uid="{00000000-0005-0000-0000-00009B8D0000}"/>
    <cellStyle name="new2 21 13" xfId="5726" xr:uid="{00000000-0005-0000-0000-00009C8D0000}"/>
    <cellStyle name="new2 21 14" xfId="5727" xr:uid="{00000000-0005-0000-0000-00009D8D0000}"/>
    <cellStyle name="new2 21 15" xfId="5728" xr:uid="{00000000-0005-0000-0000-00009E8D0000}"/>
    <cellStyle name="new2 21 16" xfId="5729" xr:uid="{00000000-0005-0000-0000-00009F8D0000}"/>
    <cellStyle name="new2 21 17" xfId="5730" xr:uid="{00000000-0005-0000-0000-0000A08D0000}"/>
    <cellStyle name="new2 21 18" xfId="5731" xr:uid="{00000000-0005-0000-0000-0000A18D0000}"/>
    <cellStyle name="new2 21 19" xfId="5732" xr:uid="{00000000-0005-0000-0000-0000A28D0000}"/>
    <cellStyle name="new2 21 2" xfId="5733" xr:uid="{00000000-0005-0000-0000-0000A38D0000}"/>
    <cellStyle name="new2 21 20" xfId="5734" xr:uid="{00000000-0005-0000-0000-0000A48D0000}"/>
    <cellStyle name="new2 21 21" xfId="5735" xr:uid="{00000000-0005-0000-0000-0000A58D0000}"/>
    <cellStyle name="new2 21 22" xfId="5736" xr:uid="{00000000-0005-0000-0000-0000A68D0000}"/>
    <cellStyle name="new2 21 23" xfId="5737" xr:uid="{00000000-0005-0000-0000-0000A78D0000}"/>
    <cellStyle name="new2 21 24" xfId="5738" xr:uid="{00000000-0005-0000-0000-0000A88D0000}"/>
    <cellStyle name="new2 21 25" xfId="5739" xr:uid="{00000000-0005-0000-0000-0000A98D0000}"/>
    <cellStyle name="new2 21 26" xfId="5740" xr:uid="{00000000-0005-0000-0000-0000AA8D0000}"/>
    <cellStyle name="new2 21 27" xfId="5741" xr:uid="{00000000-0005-0000-0000-0000AB8D0000}"/>
    <cellStyle name="new2 21 28" xfId="5742" xr:uid="{00000000-0005-0000-0000-0000AC8D0000}"/>
    <cellStyle name="new2 21 3" xfId="5743" xr:uid="{00000000-0005-0000-0000-0000AD8D0000}"/>
    <cellStyle name="new2 21 4" xfId="5744" xr:uid="{00000000-0005-0000-0000-0000AE8D0000}"/>
    <cellStyle name="new2 21 5" xfId="5745" xr:uid="{00000000-0005-0000-0000-0000AF8D0000}"/>
    <cellStyle name="new2 21 6" xfId="5746" xr:uid="{00000000-0005-0000-0000-0000B08D0000}"/>
    <cellStyle name="new2 21 7" xfId="5747" xr:uid="{00000000-0005-0000-0000-0000B18D0000}"/>
    <cellStyle name="new2 21 8" xfId="5748" xr:uid="{00000000-0005-0000-0000-0000B28D0000}"/>
    <cellStyle name="new2 21 9" xfId="5749" xr:uid="{00000000-0005-0000-0000-0000B38D0000}"/>
    <cellStyle name="new2 22" xfId="5750" xr:uid="{00000000-0005-0000-0000-0000B48D0000}"/>
    <cellStyle name="new2 22 10" xfId="5751" xr:uid="{00000000-0005-0000-0000-0000B58D0000}"/>
    <cellStyle name="new2 22 11" xfId="5752" xr:uid="{00000000-0005-0000-0000-0000B68D0000}"/>
    <cellStyle name="new2 22 12" xfId="5753" xr:uid="{00000000-0005-0000-0000-0000B78D0000}"/>
    <cellStyle name="new2 22 13" xfId="5754" xr:uid="{00000000-0005-0000-0000-0000B88D0000}"/>
    <cellStyle name="new2 22 14" xfId="5755" xr:uid="{00000000-0005-0000-0000-0000B98D0000}"/>
    <cellStyle name="new2 22 15" xfId="5756" xr:uid="{00000000-0005-0000-0000-0000BA8D0000}"/>
    <cellStyle name="new2 22 16" xfId="5757" xr:uid="{00000000-0005-0000-0000-0000BB8D0000}"/>
    <cellStyle name="new2 22 17" xfId="5758" xr:uid="{00000000-0005-0000-0000-0000BC8D0000}"/>
    <cellStyle name="new2 22 18" xfId="5759" xr:uid="{00000000-0005-0000-0000-0000BD8D0000}"/>
    <cellStyle name="new2 22 19" xfId="5760" xr:uid="{00000000-0005-0000-0000-0000BE8D0000}"/>
    <cellStyle name="new2 22 2" xfId="5761" xr:uid="{00000000-0005-0000-0000-0000BF8D0000}"/>
    <cellStyle name="new2 22 20" xfId="5762" xr:uid="{00000000-0005-0000-0000-0000C08D0000}"/>
    <cellStyle name="new2 22 21" xfId="5763" xr:uid="{00000000-0005-0000-0000-0000C18D0000}"/>
    <cellStyle name="new2 22 22" xfId="5764" xr:uid="{00000000-0005-0000-0000-0000C28D0000}"/>
    <cellStyle name="new2 22 23" xfId="5765" xr:uid="{00000000-0005-0000-0000-0000C38D0000}"/>
    <cellStyle name="new2 22 24" xfId="5766" xr:uid="{00000000-0005-0000-0000-0000C48D0000}"/>
    <cellStyle name="new2 22 25" xfId="5767" xr:uid="{00000000-0005-0000-0000-0000C58D0000}"/>
    <cellStyle name="new2 22 26" xfId="5768" xr:uid="{00000000-0005-0000-0000-0000C68D0000}"/>
    <cellStyle name="new2 22 27" xfId="5769" xr:uid="{00000000-0005-0000-0000-0000C78D0000}"/>
    <cellStyle name="new2 22 28" xfId="5770" xr:uid="{00000000-0005-0000-0000-0000C88D0000}"/>
    <cellStyle name="new2 22 3" xfId="5771" xr:uid="{00000000-0005-0000-0000-0000C98D0000}"/>
    <cellStyle name="new2 22 4" xfId="5772" xr:uid="{00000000-0005-0000-0000-0000CA8D0000}"/>
    <cellStyle name="new2 22 5" xfId="5773" xr:uid="{00000000-0005-0000-0000-0000CB8D0000}"/>
    <cellStyle name="new2 22 6" xfId="5774" xr:uid="{00000000-0005-0000-0000-0000CC8D0000}"/>
    <cellStyle name="new2 22 7" xfId="5775" xr:uid="{00000000-0005-0000-0000-0000CD8D0000}"/>
    <cellStyle name="new2 22 8" xfId="5776" xr:uid="{00000000-0005-0000-0000-0000CE8D0000}"/>
    <cellStyle name="new2 22 9" xfId="5777" xr:uid="{00000000-0005-0000-0000-0000CF8D0000}"/>
    <cellStyle name="new2 23" xfId="5778" xr:uid="{00000000-0005-0000-0000-0000D08D0000}"/>
    <cellStyle name="new2 23 10" xfId="5779" xr:uid="{00000000-0005-0000-0000-0000D18D0000}"/>
    <cellStyle name="new2 23 11" xfId="5780" xr:uid="{00000000-0005-0000-0000-0000D28D0000}"/>
    <cellStyle name="new2 23 12" xfId="5781" xr:uid="{00000000-0005-0000-0000-0000D38D0000}"/>
    <cellStyle name="new2 23 13" xfId="5782" xr:uid="{00000000-0005-0000-0000-0000D48D0000}"/>
    <cellStyle name="new2 23 14" xfId="5783" xr:uid="{00000000-0005-0000-0000-0000D58D0000}"/>
    <cellStyle name="new2 23 15" xfId="5784" xr:uid="{00000000-0005-0000-0000-0000D68D0000}"/>
    <cellStyle name="new2 23 16" xfId="5785" xr:uid="{00000000-0005-0000-0000-0000D78D0000}"/>
    <cellStyle name="new2 23 17" xfId="5786" xr:uid="{00000000-0005-0000-0000-0000D88D0000}"/>
    <cellStyle name="new2 23 18" xfId="5787" xr:uid="{00000000-0005-0000-0000-0000D98D0000}"/>
    <cellStyle name="new2 23 19" xfId="5788" xr:uid="{00000000-0005-0000-0000-0000DA8D0000}"/>
    <cellStyle name="new2 23 2" xfId="5789" xr:uid="{00000000-0005-0000-0000-0000DB8D0000}"/>
    <cellStyle name="new2 23 20" xfId="5790" xr:uid="{00000000-0005-0000-0000-0000DC8D0000}"/>
    <cellStyle name="new2 23 21" xfId="5791" xr:uid="{00000000-0005-0000-0000-0000DD8D0000}"/>
    <cellStyle name="new2 23 22" xfId="5792" xr:uid="{00000000-0005-0000-0000-0000DE8D0000}"/>
    <cellStyle name="new2 23 23" xfId="5793" xr:uid="{00000000-0005-0000-0000-0000DF8D0000}"/>
    <cellStyle name="new2 23 24" xfId="5794" xr:uid="{00000000-0005-0000-0000-0000E08D0000}"/>
    <cellStyle name="new2 23 25" xfId="5795" xr:uid="{00000000-0005-0000-0000-0000E18D0000}"/>
    <cellStyle name="new2 23 26" xfId="5796" xr:uid="{00000000-0005-0000-0000-0000E28D0000}"/>
    <cellStyle name="new2 23 27" xfId="5797" xr:uid="{00000000-0005-0000-0000-0000E38D0000}"/>
    <cellStyle name="new2 23 28" xfId="5798" xr:uid="{00000000-0005-0000-0000-0000E48D0000}"/>
    <cellStyle name="new2 23 3" xfId="5799" xr:uid="{00000000-0005-0000-0000-0000E58D0000}"/>
    <cellStyle name="new2 23 4" xfId="5800" xr:uid="{00000000-0005-0000-0000-0000E68D0000}"/>
    <cellStyle name="new2 23 5" xfId="5801" xr:uid="{00000000-0005-0000-0000-0000E78D0000}"/>
    <cellStyle name="new2 23 6" xfId="5802" xr:uid="{00000000-0005-0000-0000-0000E88D0000}"/>
    <cellStyle name="new2 23 7" xfId="5803" xr:uid="{00000000-0005-0000-0000-0000E98D0000}"/>
    <cellStyle name="new2 23 8" xfId="5804" xr:uid="{00000000-0005-0000-0000-0000EA8D0000}"/>
    <cellStyle name="new2 23 9" xfId="5805" xr:uid="{00000000-0005-0000-0000-0000EB8D0000}"/>
    <cellStyle name="new2 24" xfId="5806" xr:uid="{00000000-0005-0000-0000-0000EC8D0000}"/>
    <cellStyle name="new2 24 10" xfId="5807" xr:uid="{00000000-0005-0000-0000-0000ED8D0000}"/>
    <cellStyle name="new2 24 11" xfId="5808" xr:uid="{00000000-0005-0000-0000-0000EE8D0000}"/>
    <cellStyle name="new2 24 12" xfId="5809" xr:uid="{00000000-0005-0000-0000-0000EF8D0000}"/>
    <cellStyle name="new2 24 13" xfId="5810" xr:uid="{00000000-0005-0000-0000-0000F08D0000}"/>
    <cellStyle name="new2 24 14" xfId="5811" xr:uid="{00000000-0005-0000-0000-0000F18D0000}"/>
    <cellStyle name="new2 24 15" xfId="5812" xr:uid="{00000000-0005-0000-0000-0000F28D0000}"/>
    <cellStyle name="new2 24 16" xfId="5813" xr:uid="{00000000-0005-0000-0000-0000F38D0000}"/>
    <cellStyle name="new2 24 17" xfId="5814" xr:uid="{00000000-0005-0000-0000-0000F48D0000}"/>
    <cellStyle name="new2 24 18" xfId="5815" xr:uid="{00000000-0005-0000-0000-0000F58D0000}"/>
    <cellStyle name="new2 24 19" xfId="5816" xr:uid="{00000000-0005-0000-0000-0000F68D0000}"/>
    <cellStyle name="new2 24 2" xfId="5817" xr:uid="{00000000-0005-0000-0000-0000F78D0000}"/>
    <cellStyle name="new2 24 20" xfId="5818" xr:uid="{00000000-0005-0000-0000-0000F88D0000}"/>
    <cellStyle name="new2 24 21" xfId="5819" xr:uid="{00000000-0005-0000-0000-0000F98D0000}"/>
    <cellStyle name="new2 24 22" xfId="5820" xr:uid="{00000000-0005-0000-0000-0000FA8D0000}"/>
    <cellStyle name="new2 24 23" xfId="5821" xr:uid="{00000000-0005-0000-0000-0000FB8D0000}"/>
    <cellStyle name="new2 24 24" xfId="5822" xr:uid="{00000000-0005-0000-0000-0000FC8D0000}"/>
    <cellStyle name="new2 24 25" xfId="5823" xr:uid="{00000000-0005-0000-0000-0000FD8D0000}"/>
    <cellStyle name="new2 24 26" xfId="5824" xr:uid="{00000000-0005-0000-0000-0000FE8D0000}"/>
    <cellStyle name="new2 24 27" xfId="5825" xr:uid="{00000000-0005-0000-0000-0000FF8D0000}"/>
    <cellStyle name="new2 24 28" xfId="5826" xr:uid="{00000000-0005-0000-0000-0000008E0000}"/>
    <cellStyle name="new2 24 3" xfId="5827" xr:uid="{00000000-0005-0000-0000-0000018E0000}"/>
    <cellStyle name="new2 24 4" xfId="5828" xr:uid="{00000000-0005-0000-0000-0000028E0000}"/>
    <cellStyle name="new2 24 5" xfId="5829" xr:uid="{00000000-0005-0000-0000-0000038E0000}"/>
    <cellStyle name="new2 24 6" xfId="5830" xr:uid="{00000000-0005-0000-0000-0000048E0000}"/>
    <cellStyle name="new2 24 7" xfId="5831" xr:uid="{00000000-0005-0000-0000-0000058E0000}"/>
    <cellStyle name="new2 24 8" xfId="5832" xr:uid="{00000000-0005-0000-0000-0000068E0000}"/>
    <cellStyle name="new2 24 9" xfId="5833" xr:uid="{00000000-0005-0000-0000-0000078E0000}"/>
    <cellStyle name="new2 25" xfId="5834" xr:uid="{00000000-0005-0000-0000-0000088E0000}"/>
    <cellStyle name="new2 25 10" xfId="5835" xr:uid="{00000000-0005-0000-0000-0000098E0000}"/>
    <cellStyle name="new2 25 11" xfId="5836" xr:uid="{00000000-0005-0000-0000-00000A8E0000}"/>
    <cellStyle name="new2 25 12" xfId="5837" xr:uid="{00000000-0005-0000-0000-00000B8E0000}"/>
    <cellStyle name="new2 25 13" xfId="5838" xr:uid="{00000000-0005-0000-0000-00000C8E0000}"/>
    <cellStyle name="new2 25 14" xfId="5839" xr:uid="{00000000-0005-0000-0000-00000D8E0000}"/>
    <cellStyle name="new2 25 15" xfId="5840" xr:uid="{00000000-0005-0000-0000-00000E8E0000}"/>
    <cellStyle name="new2 25 16" xfId="5841" xr:uid="{00000000-0005-0000-0000-00000F8E0000}"/>
    <cellStyle name="new2 25 17" xfId="5842" xr:uid="{00000000-0005-0000-0000-0000108E0000}"/>
    <cellStyle name="new2 25 18" xfId="5843" xr:uid="{00000000-0005-0000-0000-0000118E0000}"/>
    <cellStyle name="new2 25 19" xfId="5844" xr:uid="{00000000-0005-0000-0000-0000128E0000}"/>
    <cellStyle name="new2 25 2" xfId="5845" xr:uid="{00000000-0005-0000-0000-0000138E0000}"/>
    <cellStyle name="new2 25 20" xfId="5846" xr:uid="{00000000-0005-0000-0000-0000148E0000}"/>
    <cellStyle name="new2 25 21" xfId="5847" xr:uid="{00000000-0005-0000-0000-0000158E0000}"/>
    <cellStyle name="new2 25 22" xfId="5848" xr:uid="{00000000-0005-0000-0000-0000168E0000}"/>
    <cellStyle name="new2 25 23" xfId="5849" xr:uid="{00000000-0005-0000-0000-0000178E0000}"/>
    <cellStyle name="new2 25 24" xfId="5850" xr:uid="{00000000-0005-0000-0000-0000188E0000}"/>
    <cellStyle name="new2 25 25" xfId="5851" xr:uid="{00000000-0005-0000-0000-0000198E0000}"/>
    <cellStyle name="new2 25 26" xfId="5852" xr:uid="{00000000-0005-0000-0000-00001A8E0000}"/>
    <cellStyle name="new2 25 27" xfId="5853" xr:uid="{00000000-0005-0000-0000-00001B8E0000}"/>
    <cellStyle name="new2 25 28" xfId="5854" xr:uid="{00000000-0005-0000-0000-00001C8E0000}"/>
    <cellStyle name="new2 25 3" xfId="5855" xr:uid="{00000000-0005-0000-0000-00001D8E0000}"/>
    <cellStyle name="new2 25 4" xfId="5856" xr:uid="{00000000-0005-0000-0000-00001E8E0000}"/>
    <cellStyle name="new2 25 5" xfId="5857" xr:uid="{00000000-0005-0000-0000-00001F8E0000}"/>
    <cellStyle name="new2 25 6" xfId="5858" xr:uid="{00000000-0005-0000-0000-0000208E0000}"/>
    <cellStyle name="new2 25 7" xfId="5859" xr:uid="{00000000-0005-0000-0000-0000218E0000}"/>
    <cellStyle name="new2 25 8" xfId="5860" xr:uid="{00000000-0005-0000-0000-0000228E0000}"/>
    <cellStyle name="new2 25 9" xfId="5861" xr:uid="{00000000-0005-0000-0000-0000238E0000}"/>
    <cellStyle name="new2 26" xfId="5862" xr:uid="{00000000-0005-0000-0000-0000248E0000}"/>
    <cellStyle name="new2 26 10" xfId="5863" xr:uid="{00000000-0005-0000-0000-0000258E0000}"/>
    <cellStyle name="new2 26 11" xfId="5864" xr:uid="{00000000-0005-0000-0000-0000268E0000}"/>
    <cellStyle name="new2 26 12" xfId="5865" xr:uid="{00000000-0005-0000-0000-0000278E0000}"/>
    <cellStyle name="new2 26 13" xfId="5866" xr:uid="{00000000-0005-0000-0000-0000288E0000}"/>
    <cellStyle name="new2 26 14" xfId="5867" xr:uid="{00000000-0005-0000-0000-0000298E0000}"/>
    <cellStyle name="new2 26 15" xfId="5868" xr:uid="{00000000-0005-0000-0000-00002A8E0000}"/>
    <cellStyle name="new2 26 16" xfId="5869" xr:uid="{00000000-0005-0000-0000-00002B8E0000}"/>
    <cellStyle name="new2 26 17" xfId="5870" xr:uid="{00000000-0005-0000-0000-00002C8E0000}"/>
    <cellStyle name="new2 26 18" xfId="5871" xr:uid="{00000000-0005-0000-0000-00002D8E0000}"/>
    <cellStyle name="new2 26 19" xfId="5872" xr:uid="{00000000-0005-0000-0000-00002E8E0000}"/>
    <cellStyle name="new2 26 2" xfId="5873" xr:uid="{00000000-0005-0000-0000-00002F8E0000}"/>
    <cellStyle name="new2 26 20" xfId="5874" xr:uid="{00000000-0005-0000-0000-0000308E0000}"/>
    <cellStyle name="new2 26 21" xfId="5875" xr:uid="{00000000-0005-0000-0000-0000318E0000}"/>
    <cellStyle name="new2 26 22" xfId="5876" xr:uid="{00000000-0005-0000-0000-0000328E0000}"/>
    <cellStyle name="new2 26 23" xfId="5877" xr:uid="{00000000-0005-0000-0000-0000338E0000}"/>
    <cellStyle name="new2 26 24" xfId="5878" xr:uid="{00000000-0005-0000-0000-0000348E0000}"/>
    <cellStyle name="new2 26 25" xfId="5879" xr:uid="{00000000-0005-0000-0000-0000358E0000}"/>
    <cellStyle name="new2 26 26" xfId="5880" xr:uid="{00000000-0005-0000-0000-0000368E0000}"/>
    <cellStyle name="new2 26 27" xfId="5881" xr:uid="{00000000-0005-0000-0000-0000378E0000}"/>
    <cellStyle name="new2 26 28" xfId="5882" xr:uid="{00000000-0005-0000-0000-0000388E0000}"/>
    <cellStyle name="new2 26 3" xfId="5883" xr:uid="{00000000-0005-0000-0000-0000398E0000}"/>
    <cellStyle name="new2 26 4" xfId="5884" xr:uid="{00000000-0005-0000-0000-00003A8E0000}"/>
    <cellStyle name="new2 26 5" xfId="5885" xr:uid="{00000000-0005-0000-0000-00003B8E0000}"/>
    <cellStyle name="new2 26 6" xfId="5886" xr:uid="{00000000-0005-0000-0000-00003C8E0000}"/>
    <cellStyle name="new2 26 7" xfId="5887" xr:uid="{00000000-0005-0000-0000-00003D8E0000}"/>
    <cellStyle name="new2 26 8" xfId="5888" xr:uid="{00000000-0005-0000-0000-00003E8E0000}"/>
    <cellStyle name="new2 26 9" xfId="5889" xr:uid="{00000000-0005-0000-0000-00003F8E0000}"/>
    <cellStyle name="new2 27" xfId="5890" xr:uid="{00000000-0005-0000-0000-0000408E0000}"/>
    <cellStyle name="new2 27 10" xfId="5891" xr:uid="{00000000-0005-0000-0000-0000418E0000}"/>
    <cellStyle name="new2 27 11" xfId="5892" xr:uid="{00000000-0005-0000-0000-0000428E0000}"/>
    <cellStyle name="new2 27 12" xfId="5893" xr:uid="{00000000-0005-0000-0000-0000438E0000}"/>
    <cellStyle name="new2 27 13" xfId="5894" xr:uid="{00000000-0005-0000-0000-0000448E0000}"/>
    <cellStyle name="new2 27 14" xfId="5895" xr:uid="{00000000-0005-0000-0000-0000458E0000}"/>
    <cellStyle name="new2 27 15" xfId="5896" xr:uid="{00000000-0005-0000-0000-0000468E0000}"/>
    <cellStyle name="new2 27 16" xfId="5897" xr:uid="{00000000-0005-0000-0000-0000478E0000}"/>
    <cellStyle name="new2 27 17" xfId="5898" xr:uid="{00000000-0005-0000-0000-0000488E0000}"/>
    <cellStyle name="new2 27 18" xfId="5899" xr:uid="{00000000-0005-0000-0000-0000498E0000}"/>
    <cellStyle name="new2 27 19" xfId="5900" xr:uid="{00000000-0005-0000-0000-00004A8E0000}"/>
    <cellStyle name="new2 27 2" xfId="5901" xr:uid="{00000000-0005-0000-0000-00004B8E0000}"/>
    <cellStyle name="new2 27 20" xfId="5902" xr:uid="{00000000-0005-0000-0000-00004C8E0000}"/>
    <cellStyle name="new2 27 21" xfId="5903" xr:uid="{00000000-0005-0000-0000-00004D8E0000}"/>
    <cellStyle name="new2 27 22" xfId="5904" xr:uid="{00000000-0005-0000-0000-00004E8E0000}"/>
    <cellStyle name="new2 27 23" xfId="5905" xr:uid="{00000000-0005-0000-0000-00004F8E0000}"/>
    <cellStyle name="new2 27 24" xfId="5906" xr:uid="{00000000-0005-0000-0000-0000508E0000}"/>
    <cellStyle name="new2 27 25" xfId="5907" xr:uid="{00000000-0005-0000-0000-0000518E0000}"/>
    <cellStyle name="new2 27 26" xfId="5908" xr:uid="{00000000-0005-0000-0000-0000528E0000}"/>
    <cellStyle name="new2 27 27" xfId="5909" xr:uid="{00000000-0005-0000-0000-0000538E0000}"/>
    <cellStyle name="new2 27 28" xfId="5910" xr:uid="{00000000-0005-0000-0000-0000548E0000}"/>
    <cellStyle name="new2 27 3" xfId="5911" xr:uid="{00000000-0005-0000-0000-0000558E0000}"/>
    <cellStyle name="new2 27 4" xfId="5912" xr:uid="{00000000-0005-0000-0000-0000568E0000}"/>
    <cellStyle name="new2 27 5" xfId="5913" xr:uid="{00000000-0005-0000-0000-0000578E0000}"/>
    <cellStyle name="new2 27 6" xfId="5914" xr:uid="{00000000-0005-0000-0000-0000588E0000}"/>
    <cellStyle name="new2 27 7" xfId="5915" xr:uid="{00000000-0005-0000-0000-0000598E0000}"/>
    <cellStyle name="new2 27 8" xfId="5916" xr:uid="{00000000-0005-0000-0000-00005A8E0000}"/>
    <cellStyle name="new2 27 9" xfId="5917" xr:uid="{00000000-0005-0000-0000-00005B8E0000}"/>
    <cellStyle name="new2 28" xfId="5918" xr:uid="{00000000-0005-0000-0000-00005C8E0000}"/>
    <cellStyle name="new2 28 10" xfId="5919" xr:uid="{00000000-0005-0000-0000-00005D8E0000}"/>
    <cellStyle name="new2 28 11" xfId="5920" xr:uid="{00000000-0005-0000-0000-00005E8E0000}"/>
    <cellStyle name="new2 28 12" xfId="5921" xr:uid="{00000000-0005-0000-0000-00005F8E0000}"/>
    <cellStyle name="new2 28 13" xfId="5922" xr:uid="{00000000-0005-0000-0000-0000608E0000}"/>
    <cellStyle name="new2 28 14" xfId="5923" xr:uid="{00000000-0005-0000-0000-0000618E0000}"/>
    <cellStyle name="new2 28 15" xfId="5924" xr:uid="{00000000-0005-0000-0000-0000628E0000}"/>
    <cellStyle name="new2 28 16" xfId="5925" xr:uid="{00000000-0005-0000-0000-0000638E0000}"/>
    <cellStyle name="new2 28 17" xfId="5926" xr:uid="{00000000-0005-0000-0000-0000648E0000}"/>
    <cellStyle name="new2 28 18" xfId="5927" xr:uid="{00000000-0005-0000-0000-0000658E0000}"/>
    <cellStyle name="new2 28 19" xfId="5928" xr:uid="{00000000-0005-0000-0000-0000668E0000}"/>
    <cellStyle name="new2 28 2" xfId="5929" xr:uid="{00000000-0005-0000-0000-0000678E0000}"/>
    <cellStyle name="new2 28 20" xfId="5930" xr:uid="{00000000-0005-0000-0000-0000688E0000}"/>
    <cellStyle name="new2 28 21" xfId="5931" xr:uid="{00000000-0005-0000-0000-0000698E0000}"/>
    <cellStyle name="new2 28 22" xfId="5932" xr:uid="{00000000-0005-0000-0000-00006A8E0000}"/>
    <cellStyle name="new2 28 23" xfId="5933" xr:uid="{00000000-0005-0000-0000-00006B8E0000}"/>
    <cellStyle name="new2 28 24" xfId="5934" xr:uid="{00000000-0005-0000-0000-00006C8E0000}"/>
    <cellStyle name="new2 28 25" xfId="5935" xr:uid="{00000000-0005-0000-0000-00006D8E0000}"/>
    <cellStyle name="new2 28 26" xfId="5936" xr:uid="{00000000-0005-0000-0000-00006E8E0000}"/>
    <cellStyle name="new2 28 27" xfId="5937" xr:uid="{00000000-0005-0000-0000-00006F8E0000}"/>
    <cellStyle name="new2 28 28" xfId="5938" xr:uid="{00000000-0005-0000-0000-0000708E0000}"/>
    <cellStyle name="new2 28 3" xfId="5939" xr:uid="{00000000-0005-0000-0000-0000718E0000}"/>
    <cellStyle name="new2 28 4" xfId="5940" xr:uid="{00000000-0005-0000-0000-0000728E0000}"/>
    <cellStyle name="new2 28 5" xfId="5941" xr:uid="{00000000-0005-0000-0000-0000738E0000}"/>
    <cellStyle name="new2 28 6" xfId="5942" xr:uid="{00000000-0005-0000-0000-0000748E0000}"/>
    <cellStyle name="new2 28 7" xfId="5943" xr:uid="{00000000-0005-0000-0000-0000758E0000}"/>
    <cellStyle name="new2 28 8" xfId="5944" xr:uid="{00000000-0005-0000-0000-0000768E0000}"/>
    <cellStyle name="new2 28 9" xfId="5945" xr:uid="{00000000-0005-0000-0000-0000778E0000}"/>
    <cellStyle name="new2 29" xfId="5946" xr:uid="{00000000-0005-0000-0000-0000788E0000}"/>
    <cellStyle name="new2 29 10" xfId="5947" xr:uid="{00000000-0005-0000-0000-0000798E0000}"/>
    <cellStyle name="new2 29 11" xfId="5948" xr:uid="{00000000-0005-0000-0000-00007A8E0000}"/>
    <cellStyle name="new2 29 12" xfId="5949" xr:uid="{00000000-0005-0000-0000-00007B8E0000}"/>
    <cellStyle name="new2 29 13" xfId="5950" xr:uid="{00000000-0005-0000-0000-00007C8E0000}"/>
    <cellStyle name="new2 29 14" xfId="5951" xr:uid="{00000000-0005-0000-0000-00007D8E0000}"/>
    <cellStyle name="new2 29 15" xfId="5952" xr:uid="{00000000-0005-0000-0000-00007E8E0000}"/>
    <cellStyle name="new2 29 16" xfId="5953" xr:uid="{00000000-0005-0000-0000-00007F8E0000}"/>
    <cellStyle name="new2 29 17" xfId="5954" xr:uid="{00000000-0005-0000-0000-0000808E0000}"/>
    <cellStyle name="new2 29 18" xfId="5955" xr:uid="{00000000-0005-0000-0000-0000818E0000}"/>
    <cellStyle name="new2 29 19" xfId="5956" xr:uid="{00000000-0005-0000-0000-0000828E0000}"/>
    <cellStyle name="new2 29 2" xfId="5957" xr:uid="{00000000-0005-0000-0000-0000838E0000}"/>
    <cellStyle name="new2 29 20" xfId="5958" xr:uid="{00000000-0005-0000-0000-0000848E0000}"/>
    <cellStyle name="new2 29 21" xfId="5959" xr:uid="{00000000-0005-0000-0000-0000858E0000}"/>
    <cellStyle name="new2 29 22" xfId="5960" xr:uid="{00000000-0005-0000-0000-0000868E0000}"/>
    <cellStyle name="new2 29 23" xfId="5961" xr:uid="{00000000-0005-0000-0000-0000878E0000}"/>
    <cellStyle name="new2 29 24" xfId="5962" xr:uid="{00000000-0005-0000-0000-0000888E0000}"/>
    <cellStyle name="new2 29 25" xfId="5963" xr:uid="{00000000-0005-0000-0000-0000898E0000}"/>
    <cellStyle name="new2 29 26" xfId="5964" xr:uid="{00000000-0005-0000-0000-00008A8E0000}"/>
    <cellStyle name="new2 29 27" xfId="5965" xr:uid="{00000000-0005-0000-0000-00008B8E0000}"/>
    <cellStyle name="new2 29 28" xfId="5966" xr:uid="{00000000-0005-0000-0000-00008C8E0000}"/>
    <cellStyle name="new2 29 3" xfId="5967" xr:uid="{00000000-0005-0000-0000-00008D8E0000}"/>
    <cellStyle name="new2 29 4" xfId="5968" xr:uid="{00000000-0005-0000-0000-00008E8E0000}"/>
    <cellStyle name="new2 29 5" xfId="5969" xr:uid="{00000000-0005-0000-0000-00008F8E0000}"/>
    <cellStyle name="new2 29 6" xfId="5970" xr:uid="{00000000-0005-0000-0000-0000908E0000}"/>
    <cellStyle name="new2 29 7" xfId="5971" xr:uid="{00000000-0005-0000-0000-0000918E0000}"/>
    <cellStyle name="new2 29 8" xfId="5972" xr:uid="{00000000-0005-0000-0000-0000928E0000}"/>
    <cellStyle name="new2 29 9" xfId="5973" xr:uid="{00000000-0005-0000-0000-0000938E0000}"/>
    <cellStyle name="new2 3" xfId="5974" xr:uid="{00000000-0005-0000-0000-0000948E0000}"/>
    <cellStyle name="new2 3 10" xfId="5975" xr:uid="{00000000-0005-0000-0000-0000958E0000}"/>
    <cellStyle name="new2 3 11" xfId="5976" xr:uid="{00000000-0005-0000-0000-0000968E0000}"/>
    <cellStyle name="new2 3 12" xfId="5977" xr:uid="{00000000-0005-0000-0000-0000978E0000}"/>
    <cellStyle name="new2 3 13" xfId="5978" xr:uid="{00000000-0005-0000-0000-0000988E0000}"/>
    <cellStyle name="new2 3 14" xfId="5979" xr:uid="{00000000-0005-0000-0000-0000998E0000}"/>
    <cellStyle name="new2 3 15" xfId="5980" xr:uid="{00000000-0005-0000-0000-00009A8E0000}"/>
    <cellStyle name="new2 3 16" xfId="5981" xr:uid="{00000000-0005-0000-0000-00009B8E0000}"/>
    <cellStyle name="new2 3 17" xfId="5982" xr:uid="{00000000-0005-0000-0000-00009C8E0000}"/>
    <cellStyle name="new2 3 18" xfId="5983" xr:uid="{00000000-0005-0000-0000-00009D8E0000}"/>
    <cellStyle name="new2 3 19" xfId="5984" xr:uid="{00000000-0005-0000-0000-00009E8E0000}"/>
    <cellStyle name="new2 3 2" xfId="5985" xr:uid="{00000000-0005-0000-0000-00009F8E0000}"/>
    <cellStyle name="new2 3 2 10" xfId="5986" xr:uid="{00000000-0005-0000-0000-0000A08E0000}"/>
    <cellStyle name="new2 3 2 11" xfId="5987" xr:uid="{00000000-0005-0000-0000-0000A18E0000}"/>
    <cellStyle name="new2 3 2 12" xfId="5988" xr:uid="{00000000-0005-0000-0000-0000A28E0000}"/>
    <cellStyle name="new2 3 2 13" xfId="5989" xr:uid="{00000000-0005-0000-0000-0000A38E0000}"/>
    <cellStyle name="new2 3 2 14" xfId="5990" xr:uid="{00000000-0005-0000-0000-0000A48E0000}"/>
    <cellStyle name="new2 3 2 2" xfId="5991" xr:uid="{00000000-0005-0000-0000-0000A58E0000}"/>
    <cellStyle name="new2 3 2 2 2" xfId="5992" xr:uid="{00000000-0005-0000-0000-0000A68E0000}"/>
    <cellStyle name="new2 3 2 2 3" xfId="5993" xr:uid="{00000000-0005-0000-0000-0000A78E0000}"/>
    <cellStyle name="new2 3 2 2 4" xfId="5994" xr:uid="{00000000-0005-0000-0000-0000A88E0000}"/>
    <cellStyle name="new2 3 2 2 5" xfId="5995" xr:uid="{00000000-0005-0000-0000-0000A98E0000}"/>
    <cellStyle name="new2 3 2 2 6" xfId="5996" xr:uid="{00000000-0005-0000-0000-0000AA8E0000}"/>
    <cellStyle name="new2 3 2 3" xfId="5997" xr:uid="{00000000-0005-0000-0000-0000AB8E0000}"/>
    <cellStyle name="new2 3 2 4" xfId="5998" xr:uid="{00000000-0005-0000-0000-0000AC8E0000}"/>
    <cellStyle name="new2 3 2 5" xfId="5999" xr:uid="{00000000-0005-0000-0000-0000AD8E0000}"/>
    <cellStyle name="new2 3 2 6" xfId="6000" xr:uid="{00000000-0005-0000-0000-0000AE8E0000}"/>
    <cellStyle name="new2 3 2 7" xfId="6001" xr:uid="{00000000-0005-0000-0000-0000AF8E0000}"/>
    <cellStyle name="new2 3 2 8" xfId="6002" xr:uid="{00000000-0005-0000-0000-0000B08E0000}"/>
    <cellStyle name="new2 3 2 9" xfId="6003" xr:uid="{00000000-0005-0000-0000-0000B18E0000}"/>
    <cellStyle name="new2 3 20" xfId="6004" xr:uid="{00000000-0005-0000-0000-0000B28E0000}"/>
    <cellStyle name="new2 3 21" xfId="6005" xr:uid="{00000000-0005-0000-0000-0000B38E0000}"/>
    <cellStyle name="new2 3 22" xfId="6006" xr:uid="{00000000-0005-0000-0000-0000B48E0000}"/>
    <cellStyle name="new2 3 23" xfId="6007" xr:uid="{00000000-0005-0000-0000-0000B58E0000}"/>
    <cellStyle name="new2 3 24" xfId="6008" xr:uid="{00000000-0005-0000-0000-0000B68E0000}"/>
    <cellStyle name="new2 3 24 2" xfId="6009" xr:uid="{00000000-0005-0000-0000-0000B78E0000}"/>
    <cellStyle name="new2 3 24 3" xfId="6010" xr:uid="{00000000-0005-0000-0000-0000B88E0000}"/>
    <cellStyle name="new2 3 24 4" xfId="6011" xr:uid="{00000000-0005-0000-0000-0000B98E0000}"/>
    <cellStyle name="new2 3 24 5" xfId="6012" xr:uid="{00000000-0005-0000-0000-0000BA8E0000}"/>
    <cellStyle name="new2 3 24 6" xfId="6013" xr:uid="{00000000-0005-0000-0000-0000BB8E0000}"/>
    <cellStyle name="new2 3 25" xfId="6014" xr:uid="{00000000-0005-0000-0000-0000BC8E0000}"/>
    <cellStyle name="new2 3 26" xfId="6015" xr:uid="{00000000-0005-0000-0000-0000BD8E0000}"/>
    <cellStyle name="new2 3 27" xfId="6016" xr:uid="{00000000-0005-0000-0000-0000BE8E0000}"/>
    <cellStyle name="new2 3 28" xfId="6017" xr:uid="{00000000-0005-0000-0000-0000BF8E0000}"/>
    <cellStyle name="new2 3 29" xfId="6018" xr:uid="{00000000-0005-0000-0000-0000C08E0000}"/>
    <cellStyle name="new2 3 3" xfId="6019" xr:uid="{00000000-0005-0000-0000-0000C18E0000}"/>
    <cellStyle name="new2 3 3 10" xfId="6020" xr:uid="{00000000-0005-0000-0000-0000C28E0000}"/>
    <cellStyle name="new2 3 3 11" xfId="6021" xr:uid="{00000000-0005-0000-0000-0000C38E0000}"/>
    <cellStyle name="new2 3 3 12" xfId="6022" xr:uid="{00000000-0005-0000-0000-0000C48E0000}"/>
    <cellStyle name="new2 3 3 13" xfId="6023" xr:uid="{00000000-0005-0000-0000-0000C58E0000}"/>
    <cellStyle name="new2 3 3 14" xfId="6024" xr:uid="{00000000-0005-0000-0000-0000C68E0000}"/>
    <cellStyle name="new2 3 3 2" xfId="6025" xr:uid="{00000000-0005-0000-0000-0000C78E0000}"/>
    <cellStyle name="new2 3 3 2 2" xfId="6026" xr:uid="{00000000-0005-0000-0000-0000C88E0000}"/>
    <cellStyle name="new2 3 3 2 3" xfId="6027" xr:uid="{00000000-0005-0000-0000-0000C98E0000}"/>
    <cellStyle name="new2 3 3 2 4" xfId="6028" xr:uid="{00000000-0005-0000-0000-0000CA8E0000}"/>
    <cellStyle name="new2 3 3 2 5" xfId="6029" xr:uid="{00000000-0005-0000-0000-0000CB8E0000}"/>
    <cellStyle name="new2 3 3 2 6" xfId="6030" xr:uid="{00000000-0005-0000-0000-0000CC8E0000}"/>
    <cellStyle name="new2 3 3 3" xfId="6031" xr:uid="{00000000-0005-0000-0000-0000CD8E0000}"/>
    <cellStyle name="new2 3 3 4" xfId="6032" xr:uid="{00000000-0005-0000-0000-0000CE8E0000}"/>
    <cellStyle name="new2 3 3 5" xfId="6033" xr:uid="{00000000-0005-0000-0000-0000CF8E0000}"/>
    <cellStyle name="new2 3 3 6" xfId="6034" xr:uid="{00000000-0005-0000-0000-0000D08E0000}"/>
    <cellStyle name="new2 3 3 7" xfId="6035" xr:uid="{00000000-0005-0000-0000-0000D18E0000}"/>
    <cellStyle name="new2 3 3 8" xfId="6036" xr:uid="{00000000-0005-0000-0000-0000D28E0000}"/>
    <cellStyle name="new2 3 3 9" xfId="6037" xr:uid="{00000000-0005-0000-0000-0000D38E0000}"/>
    <cellStyle name="new2 3 30" xfId="6038" xr:uid="{00000000-0005-0000-0000-0000D48E0000}"/>
    <cellStyle name="new2 3 4" xfId="6039" xr:uid="{00000000-0005-0000-0000-0000D58E0000}"/>
    <cellStyle name="new2 3 4 10" xfId="6040" xr:uid="{00000000-0005-0000-0000-0000D68E0000}"/>
    <cellStyle name="new2 3 4 11" xfId="6041" xr:uid="{00000000-0005-0000-0000-0000D78E0000}"/>
    <cellStyle name="new2 3 4 12" xfId="6042" xr:uid="{00000000-0005-0000-0000-0000D88E0000}"/>
    <cellStyle name="new2 3 4 13" xfId="6043" xr:uid="{00000000-0005-0000-0000-0000D98E0000}"/>
    <cellStyle name="new2 3 4 14" xfId="6044" xr:uid="{00000000-0005-0000-0000-0000DA8E0000}"/>
    <cellStyle name="new2 3 4 2" xfId="6045" xr:uid="{00000000-0005-0000-0000-0000DB8E0000}"/>
    <cellStyle name="new2 3 4 2 2" xfId="6046" xr:uid="{00000000-0005-0000-0000-0000DC8E0000}"/>
    <cellStyle name="new2 3 4 2 3" xfId="6047" xr:uid="{00000000-0005-0000-0000-0000DD8E0000}"/>
    <cellStyle name="new2 3 4 2 4" xfId="6048" xr:uid="{00000000-0005-0000-0000-0000DE8E0000}"/>
    <cellStyle name="new2 3 4 2 5" xfId="6049" xr:uid="{00000000-0005-0000-0000-0000DF8E0000}"/>
    <cellStyle name="new2 3 4 2 6" xfId="6050" xr:uid="{00000000-0005-0000-0000-0000E08E0000}"/>
    <cellStyle name="new2 3 4 3" xfId="6051" xr:uid="{00000000-0005-0000-0000-0000E18E0000}"/>
    <cellStyle name="new2 3 4 4" xfId="6052" xr:uid="{00000000-0005-0000-0000-0000E28E0000}"/>
    <cellStyle name="new2 3 4 5" xfId="6053" xr:uid="{00000000-0005-0000-0000-0000E38E0000}"/>
    <cellStyle name="new2 3 4 6" xfId="6054" xr:uid="{00000000-0005-0000-0000-0000E48E0000}"/>
    <cellStyle name="new2 3 4 7" xfId="6055" xr:uid="{00000000-0005-0000-0000-0000E58E0000}"/>
    <cellStyle name="new2 3 4 8" xfId="6056" xr:uid="{00000000-0005-0000-0000-0000E68E0000}"/>
    <cellStyle name="new2 3 4 9" xfId="6057" xr:uid="{00000000-0005-0000-0000-0000E78E0000}"/>
    <cellStyle name="new2 3 5" xfId="6058" xr:uid="{00000000-0005-0000-0000-0000E88E0000}"/>
    <cellStyle name="new2 3 6" xfId="6059" xr:uid="{00000000-0005-0000-0000-0000E98E0000}"/>
    <cellStyle name="new2 3 7" xfId="6060" xr:uid="{00000000-0005-0000-0000-0000EA8E0000}"/>
    <cellStyle name="new2 3 8" xfId="6061" xr:uid="{00000000-0005-0000-0000-0000EB8E0000}"/>
    <cellStyle name="new2 3 9" xfId="6062" xr:uid="{00000000-0005-0000-0000-0000EC8E0000}"/>
    <cellStyle name="new2 30" xfId="6063" xr:uid="{00000000-0005-0000-0000-0000ED8E0000}"/>
    <cellStyle name="new2 30 10" xfId="6064" xr:uid="{00000000-0005-0000-0000-0000EE8E0000}"/>
    <cellStyle name="new2 30 11" xfId="6065" xr:uid="{00000000-0005-0000-0000-0000EF8E0000}"/>
    <cellStyle name="new2 30 12" xfId="6066" xr:uid="{00000000-0005-0000-0000-0000F08E0000}"/>
    <cellStyle name="new2 30 13" xfId="6067" xr:uid="{00000000-0005-0000-0000-0000F18E0000}"/>
    <cellStyle name="new2 30 14" xfId="6068" xr:uid="{00000000-0005-0000-0000-0000F28E0000}"/>
    <cellStyle name="new2 30 15" xfId="6069" xr:uid="{00000000-0005-0000-0000-0000F38E0000}"/>
    <cellStyle name="new2 30 16" xfId="6070" xr:uid="{00000000-0005-0000-0000-0000F48E0000}"/>
    <cellStyle name="new2 30 17" xfId="6071" xr:uid="{00000000-0005-0000-0000-0000F58E0000}"/>
    <cellStyle name="new2 30 18" xfId="6072" xr:uid="{00000000-0005-0000-0000-0000F68E0000}"/>
    <cellStyle name="new2 30 19" xfId="6073" xr:uid="{00000000-0005-0000-0000-0000F78E0000}"/>
    <cellStyle name="new2 30 2" xfId="6074" xr:uid="{00000000-0005-0000-0000-0000F88E0000}"/>
    <cellStyle name="new2 30 20" xfId="6075" xr:uid="{00000000-0005-0000-0000-0000F98E0000}"/>
    <cellStyle name="new2 30 21" xfId="6076" xr:uid="{00000000-0005-0000-0000-0000FA8E0000}"/>
    <cellStyle name="new2 30 22" xfId="6077" xr:uid="{00000000-0005-0000-0000-0000FB8E0000}"/>
    <cellStyle name="new2 30 23" xfId="6078" xr:uid="{00000000-0005-0000-0000-0000FC8E0000}"/>
    <cellStyle name="new2 30 24" xfId="6079" xr:uid="{00000000-0005-0000-0000-0000FD8E0000}"/>
    <cellStyle name="new2 30 25" xfId="6080" xr:uid="{00000000-0005-0000-0000-0000FE8E0000}"/>
    <cellStyle name="new2 30 26" xfId="6081" xr:uid="{00000000-0005-0000-0000-0000FF8E0000}"/>
    <cellStyle name="new2 30 27" xfId="6082" xr:uid="{00000000-0005-0000-0000-0000008F0000}"/>
    <cellStyle name="new2 30 28" xfId="6083" xr:uid="{00000000-0005-0000-0000-0000018F0000}"/>
    <cellStyle name="new2 30 3" xfId="6084" xr:uid="{00000000-0005-0000-0000-0000028F0000}"/>
    <cellStyle name="new2 30 4" xfId="6085" xr:uid="{00000000-0005-0000-0000-0000038F0000}"/>
    <cellStyle name="new2 30 5" xfId="6086" xr:uid="{00000000-0005-0000-0000-0000048F0000}"/>
    <cellStyle name="new2 30 6" xfId="6087" xr:uid="{00000000-0005-0000-0000-0000058F0000}"/>
    <cellStyle name="new2 30 7" xfId="6088" xr:uid="{00000000-0005-0000-0000-0000068F0000}"/>
    <cellStyle name="new2 30 8" xfId="6089" xr:uid="{00000000-0005-0000-0000-0000078F0000}"/>
    <cellStyle name="new2 30 9" xfId="6090" xr:uid="{00000000-0005-0000-0000-0000088F0000}"/>
    <cellStyle name="new2 31" xfId="6091" xr:uid="{00000000-0005-0000-0000-0000098F0000}"/>
    <cellStyle name="new2 31 10" xfId="6092" xr:uid="{00000000-0005-0000-0000-00000A8F0000}"/>
    <cellStyle name="new2 31 11" xfId="6093" xr:uid="{00000000-0005-0000-0000-00000B8F0000}"/>
    <cellStyle name="new2 31 12" xfId="6094" xr:uid="{00000000-0005-0000-0000-00000C8F0000}"/>
    <cellStyle name="new2 31 13" xfId="6095" xr:uid="{00000000-0005-0000-0000-00000D8F0000}"/>
    <cellStyle name="new2 31 14" xfId="6096" xr:uid="{00000000-0005-0000-0000-00000E8F0000}"/>
    <cellStyle name="new2 31 15" xfId="6097" xr:uid="{00000000-0005-0000-0000-00000F8F0000}"/>
    <cellStyle name="new2 31 16" xfId="6098" xr:uid="{00000000-0005-0000-0000-0000108F0000}"/>
    <cellStyle name="new2 31 17" xfId="6099" xr:uid="{00000000-0005-0000-0000-0000118F0000}"/>
    <cellStyle name="new2 31 18" xfId="6100" xr:uid="{00000000-0005-0000-0000-0000128F0000}"/>
    <cellStyle name="new2 31 19" xfId="6101" xr:uid="{00000000-0005-0000-0000-0000138F0000}"/>
    <cellStyle name="new2 31 2" xfId="6102" xr:uid="{00000000-0005-0000-0000-0000148F0000}"/>
    <cellStyle name="new2 31 20" xfId="6103" xr:uid="{00000000-0005-0000-0000-0000158F0000}"/>
    <cellStyle name="new2 31 21" xfId="6104" xr:uid="{00000000-0005-0000-0000-0000168F0000}"/>
    <cellStyle name="new2 31 22" xfId="6105" xr:uid="{00000000-0005-0000-0000-0000178F0000}"/>
    <cellStyle name="new2 31 23" xfId="6106" xr:uid="{00000000-0005-0000-0000-0000188F0000}"/>
    <cellStyle name="new2 31 24" xfId="6107" xr:uid="{00000000-0005-0000-0000-0000198F0000}"/>
    <cellStyle name="new2 31 25" xfId="6108" xr:uid="{00000000-0005-0000-0000-00001A8F0000}"/>
    <cellStyle name="new2 31 26" xfId="6109" xr:uid="{00000000-0005-0000-0000-00001B8F0000}"/>
    <cellStyle name="new2 31 27" xfId="6110" xr:uid="{00000000-0005-0000-0000-00001C8F0000}"/>
    <cellStyle name="new2 31 28" xfId="6111" xr:uid="{00000000-0005-0000-0000-00001D8F0000}"/>
    <cellStyle name="new2 31 3" xfId="6112" xr:uid="{00000000-0005-0000-0000-00001E8F0000}"/>
    <cellStyle name="new2 31 4" xfId="6113" xr:uid="{00000000-0005-0000-0000-00001F8F0000}"/>
    <cellStyle name="new2 31 5" xfId="6114" xr:uid="{00000000-0005-0000-0000-0000208F0000}"/>
    <cellStyle name="new2 31 6" xfId="6115" xr:uid="{00000000-0005-0000-0000-0000218F0000}"/>
    <cellStyle name="new2 31 7" xfId="6116" xr:uid="{00000000-0005-0000-0000-0000228F0000}"/>
    <cellStyle name="new2 31 8" xfId="6117" xr:uid="{00000000-0005-0000-0000-0000238F0000}"/>
    <cellStyle name="new2 31 9" xfId="6118" xr:uid="{00000000-0005-0000-0000-0000248F0000}"/>
    <cellStyle name="new2 32" xfId="6119" xr:uid="{00000000-0005-0000-0000-0000258F0000}"/>
    <cellStyle name="new2 32 10" xfId="6120" xr:uid="{00000000-0005-0000-0000-0000268F0000}"/>
    <cellStyle name="new2 32 11" xfId="6121" xr:uid="{00000000-0005-0000-0000-0000278F0000}"/>
    <cellStyle name="new2 32 12" xfId="6122" xr:uid="{00000000-0005-0000-0000-0000288F0000}"/>
    <cellStyle name="new2 32 13" xfId="6123" xr:uid="{00000000-0005-0000-0000-0000298F0000}"/>
    <cellStyle name="new2 32 14" xfId="6124" xr:uid="{00000000-0005-0000-0000-00002A8F0000}"/>
    <cellStyle name="new2 32 15" xfId="6125" xr:uid="{00000000-0005-0000-0000-00002B8F0000}"/>
    <cellStyle name="new2 32 16" xfId="6126" xr:uid="{00000000-0005-0000-0000-00002C8F0000}"/>
    <cellStyle name="new2 32 17" xfId="6127" xr:uid="{00000000-0005-0000-0000-00002D8F0000}"/>
    <cellStyle name="new2 32 18" xfId="6128" xr:uid="{00000000-0005-0000-0000-00002E8F0000}"/>
    <cellStyle name="new2 32 19" xfId="6129" xr:uid="{00000000-0005-0000-0000-00002F8F0000}"/>
    <cellStyle name="new2 32 2" xfId="6130" xr:uid="{00000000-0005-0000-0000-0000308F0000}"/>
    <cellStyle name="new2 32 20" xfId="6131" xr:uid="{00000000-0005-0000-0000-0000318F0000}"/>
    <cellStyle name="new2 32 21" xfId="6132" xr:uid="{00000000-0005-0000-0000-0000328F0000}"/>
    <cellStyle name="new2 32 22" xfId="6133" xr:uid="{00000000-0005-0000-0000-0000338F0000}"/>
    <cellStyle name="new2 32 23" xfId="6134" xr:uid="{00000000-0005-0000-0000-0000348F0000}"/>
    <cellStyle name="new2 32 24" xfId="6135" xr:uid="{00000000-0005-0000-0000-0000358F0000}"/>
    <cellStyle name="new2 32 25" xfId="6136" xr:uid="{00000000-0005-0000-0000-0000368F0000}"/>
    <cellStyle name="new2 32 26" xfId="6137" xr:uid="{00000000-0005-0000-0000-0000378F0000}"/>
    <cellStyle name="new2 32 27" xfId="6138" xr:uid="{00000000-0005-0000-0000-0000388F0000}"/>
    <cellStyle name="new2 32 28" xfId="6139" xr:uid="{00000000-0005-0000-0000-0000398F0000}"/>
    <cellStyle name="new2 32 3" xfId="6140" xr:uid="{00000000-0005-0000-0000-00003A8F0000}"/>
    <cellStyle name="new2 32 4" xfId="6141" xr:uid="{00000000-0005-0000-0000-00003B8F0000}"/>
    <cellStyle name="new2 32 5" xfId="6142" xr:uid="{00000000-0005-0000-0000-00003C8F0000}"/>
    <cellStyle name="new2 32 6" xfId="6143" xr:uid="{00000000-0005-0000-0000-00003D8F0000}"/>
    <cellStyle name="new2 32 7" xfId="6144" xr:uid="{00000000-0005-0000-0000-00003E8F0000}"/>
    <cellStyle name="new2 32 8" xfId="6145" xr:uid="{00000000-0005-0000-0000-00003F8F0000}"/>
    <cellStyle name="new2 32 9" xfId="6146" xr:uid="{00000000-0005-0000-0000-0000408F0000}"/>
    <cellStyle name="new2 33" xfId="6147" xr:uid="{00000000-0005-0000-0000-0000418F0000}"/>
    <cellStyle name="new2 33 10" xfId="6148" xr:uid="{00000000-0005-0000-0000-0000428F0000}"/>
    <cellStyle name="new2 33 11" xfId="6149" xr:uid="{00000000-0005-0000-0000-0000438F0000}"/>
    <cellStyle name="new2 33 12" xfId="6150" xr:uid="{00000000-0005-0000-0000-0000448F0000}"/>
    <cellStyle name="new2 33 13" xfId="6151" xr:uid="{00000000-0005-0000-0000-0000458F0000}"/>
    <cellStyle name="new2 33 14" xfId="6152" xr:uid="{00000000-0005-0000-0000-0000468F0000}"/>
    <cellStyle name="new2 33 15" xfId="6153" xr:uid="{00000000-0005-0000-0000-0000478F0000}"/>
    <cellStyle name="new2 33 16" xfId="6154" xr:uid="{00000000-0005-0000-0000-0000488F0000}"/>
    <cellStyle name="new2 33 17" xfId="6155" xr:uid="{00000000-0005-0000-0000-0000498F0000}"/>
    <cellStyle name="new2 33 18" xfId="6156" xr:uid="{00000000-0005-0000-0000-00004A8F0000}"/>
    <cellStyle name="new2 33 19" xfId="6157" xr:uid="{00000000-0005-0000-0000-00004B8F0000}"/>
    <cellStyle name="new2 33 2" xfId="6158" xr:uid="{00000000-0005-0000-0000-00004C8F0000}"/>
    <cellStyle name="new2 33 20" xfId="6159" xr:uid="{00000000-0005-0000-0000-00004D8F0000}"/>
    <cellStyle name="new2 33 21" xfId="6160" xr:uid="{00000000-0005-0000-0000-00004E8F0000}"/>
    <cellStyle name="new2 33 22" xfId="6161" xr:uid="{00000000-0005-0000-0000-00004F8F0000}"/>
    <cellStyle name="new2 33 23" xfId="6162" xr:uid="{00000000-0005-0000-0000-0000508F0000}"/>
    <cellStyle name="new2 33 24" xfId="6163" xr:uid="{00000000-0005-0000-0000-0000518F0000}"/>
    <cellStyle name="new2 33 25" xfId="6164" xr:uid="{00000000-0005-0000-0000-0000528F0000}"/>
    <cellStyle name="new2 33 26" xfId="6165" xr:uid="{00000000-0005-0000-0000-0000538F0000}"/>
    <cellStyle name="new2 33 27" xfId="6166" xr:uid="{00000000-0005-0000-0000-0000548F0000}"/>
    <cellStyle name="new2 33 28" xfId="6167" xr:uid="{00000000-0005-0000-0000-0000558F0000}"/>
    <cellStyle name="new2 33 3" xfId="6168" xr:uid="{00000000-0005-0000-0000-0000568F0000}"/>
    <cellStyle name="new2 33 4" xfId="6169" xr:uid="{00000000-0005-0000-0000-0000578F0000}"/>
    <cellStyle name="new2 33 5" xfId="6170" xr:uid="{00000000-0005-0000-0000-0000588F0000}"/>
    <cellStyle name="new2 33 6" xfId="6171" xr:uid="{00000000-0005-0000-0000-0000598F0000}"/>
    <cellStyle name="new2 33 7" xfId="6172" xr:uid="{00000000-0005-0000-0000-00005A8F0000}"/>
    <cellStyle name="new2 33 8" xfId="6173" xr:uid="{00000000-0005-0000-0000-00005B8F0000}"/>
    <cellStyle name="new2 33 9" xfId="6174" xr:uid="{00000000-0005-0000-0000-00005C8F0000}"/>
    <cellStyle name="new2 34" xfId="6175" xr:uid="{00000000-0005-0000-0000-00005D8F0000}"/>
    <cellStyle name="new2 34 10" xfId="6176" xr:uid="{00000000-0005-0000-0000-00005E8F0000}"/>
    <cellStyle name="new2 34 11" xfId="6177" xr:uid="{00000000-0005-0000-0000-00005F8F0000}"/>
    <cellStyle name="new2 34 12" xfId="6178" xr:uid="{00000000-0005-0000-0000-0000608F0000}"/>
    <cellStyle name="new2 34 13" xfId="6179" xr:uid="{00000000-0005-0000-0000-0000618F0000}"/>
    <cellStyle name="new2 34 14" xfId="6180" xr:uid="{00000000-0005-0000-0000-0000628F0000}"/>
    <cellStyle name="new2 34 15" xfId="6181" xr:uid="{00000000-0005-0000-0000-0000638F0000}"/>
    <cellStyle name="new2 34 16" xfId="6182" xr:uid="{00000000-0005-0000-0000-0000648F0000}"/>
    <cellStyle name="new2 34 17" xfId="6183" xr:uid="{00000000-0005-0000-0000-0000658F0000}"/>
    <cellStyle name="new2 34 18" xfId="6184" xr:uid="{00000000-0005-0000-0000-0000668F0000}"/>
    <cellStyle name="new2 34 19" xfId="6185" xr:uid="{00000000-0005-0000-0000-0000678F0000}"/>
    <cellStyle name="new2 34 2" xfId="6186" xr:uid="{00000000-0005-0000-0000-0000688F0000}"/>
    <cellStyle name="new2 34 20" xfId="6187" xr:uid="{00000000-0005-0000-0000-0000698F0000}"/>
    <cellStyle name="new2 34 21" xfId="6188" xr:uid="{00000000-0005-0000-0000-00006A8F0000}"/>
    <cellStyle name="new2 34 22" xfId="6189" xr:uid="{00000000-0005-0000-0000-00006B8F0000}"/>
    <cellStyle name="new2 34 23" xfId="6190" xr:uid="{00000000-0005-0000-0000-00006C8F0000}"/>
    <cellStyle name="new2 34 24" xfId="6191" xr:uid="{00000000-0005-0000-0000-00006D8F0000}"/>
    <cellStyle name="new2 34 25" xfId="6192" xr:uid="{00000000-0005-0000-0000-00006E8F0000}"/>
    <cellStyle name="new2 34 26" xfId="6193" xr:uid="{00000000-0005-0000-0000-00006F8F0000}"/>
    <cellStyle name="new2 34 27" xfId="6194" xr:uid="{00000000-0005-0000-0000-0000708F0000}"/>
    <cellStyle name="new2 34 28" xfId="6195" xr:uid="{00000000-0005-0000-0000-0000718F0000}"/>
    <cellStyle name="new2 34 3" xfId="6196" xr:uid="{00000000-0005-0000-0000-0000728F0000}"/>
    <cellStyle name="new2 34 4" xfId="6197" xr:uid="{00000000-0005-0000-0000-0000738F0000}"/>
    <cellStyle name="new2 34 5" xfId="6198" xr:uid="{00000000-0005-0000-0000-0000748F0000}"/>
    <cellStyle name="new2 34 6" xfId="6199" xr:uid="{00000000-0005-0000-0000-0000758F0000}"/>
    <cellStyle name="new2 34 7" xfId="6200" xr:uid="{00000000-0005-0000-0000-0000768F0000}"/>
    <cellStyle name="new2 34 8" xfId="6201" xr:uid="{00000000-0005-0000-0000-0000778F0000}"/>
    <cellStyle name="new2 34 9" xfId="6202" xr:uid="{00000000-0005-0000-0000-0000788F0000}"/>
    <cellStyle name="new2 35" xfId="6203" xr:uid="{00000000-0005-0000-0000-0000798F0000}"/>
    <cellStyle name="new2 35 10" xfId="6204" xr:uid="{00000000-0005-0000-0000-00007A8F0000}"/>
    <cellStyle name="new2 35 11" xfId="6205" xr:uid="{00000000-0005-0000-0000-00007B8F0000}"/>
    <cellStyle name="new2 35 12" xfId="6206" xr:uid="{00000000-0005-0000-0000-00007C8F0000}"/>
    <cellStyle name="new2 35 13" xfId="6207" xr:uid="{00000000-0005-0000-0000-00007D8F0000}"/>
    <cellStyle name="new2 35 14" xfId="6208" xr:uid="{00000000-0005-0000-0000-00007E8F0000}"/>
    <cellStyle name="new2 35 15" xfId="6209" xr:uid="{00000000-0005-0000-0000-00007F8F0000}"/>
    <cellStyle name="new2 35 16" xfId="6210" xr:uid="{00000000-0005-0000-0000-0000808F0000}"/>
    <cellStyle name="new2 35 17" xfId="6211" xr:uid="{00000000-0005-0000-0000-0000818F0000}"/>
    <cellStyle name="new2 35 18" xfId="6212" xr:uid="{00000000-0005-0000-0000-0000828F0000}"/>
    <cellStyle name="new2 35 19" xfId="6213" xr:uid="{00000000-0005-0000-0000-0000838F0000}"/>
    <cellStyle name="new2 35 2" xfId="6214" xr:uid="{00000000-0005-0000-0000-0000848F0000}"/>
    <cellStyle name="new2 35 20" xfId="6215" xr:uid="{00000000-0005-0000-0000-0000858F0000}"/>
    <cellStyle name="new2 35 21" xfId="6216" xr:uid="{00000000-0005-0000-0000-0000868F0000}"/>
    <cellStyle name="new2 35 22" xfId="6217" xr:uid="{00000000-0005-0000-0000-0000878F0000}"/>
    <cellStyle name="new2 35 23" xfId="6218" xr:uid="{00000000-0005-0000-0000-0000888F0000}"/>
    <cellStyle name="new2 35 24" xfId="6219" xr:uid="{00000000-0005-0000-0000-0000898F0000}"/>
    <cellStyle name="new2 35 25" xfId="6220" xr:uid="{00000000-0005-0000-0000-00008A8F0000}"/>
    <cellStyle name="new2 35 26" xfId="6221" xr:uid="{00000000-0005-0000-0000-00008B8F0000}"/>
    <cellStyle name="new2 35 27" xfId="6222" xr:uid="{00000000-0005-0000-0000-00008C8F0000}"/>
    <cellStyle name="new2 35 28" xfId="6223" xr:uid="{00000000-0005-0000-0000-00008D8F0000}"/>
    <cellStyle name="new2 35 3" xfId="6224" xr:uid="{00000000-0005-0000-0000-00008E8F0000}"/>
    <cellStyle name="new2 35 4" xfId="6225" xr:uid="{00000000-0005-0000-0000-00008F8F0000}"/>
    <cellStyle name="new2 35 5" xfId="6226" xr:uid="{00000000-0005-0000-0000-0000908F0000}"/>
    <cellStyle name="new2 35 6" xfId="6227" xr:uid="{00000000-0005-0000-0000-0000918F0000}"/>
    <cellStyle name="new2 35 7" xfId="6228" xr:uid="{00000000-0005-0000-0000-0000928F0000}"/>
    <cellStyle name="new2 35 8" xfId="6229" xr:uid="{00000000-0005-0000-0000-0000938F0000}"/>
    <cellStyle name="new2 35 9" xfId="6230" xr:uid="{00000000-0005-0000-0000-0000948F0000}"/>
    <cellStyle name="new2 36" xfId="6231" xr:uid="{00000000-0005-0000-0000-0000958F0000}"/>
    <cellStyle name="new2 36 10" xfId="6232" xr:uid="{00000000-0005-0000-0000-0000968F0000}"/>
    <cellStyle name="new2 36 11" xfId="6233" xr:uid="{00000000-0005-0000-0000-0000978F0000}"/>
    <cellStyle name="new2 36 12" xfId="6234" xr:uid="{00000000-0005-0000-0000-0000988F0000}"/>
    <cellStyle name="new2 36 13" xfId="6235" xr:uid="{00000000-0005-0000-0000-0000998F0000}"/>
    <cellStyle name="new2 36 14" xfId="6236" xr:uid="{00000000-0005-0000-0000-00009A8F0000}"/>
    <cellStyle name="new2 36 15" xfId="6237" xr:uid="{00000000-0005-0000-0000-00009B8F0000}"/>
    <cellStyle name="new2 36 16" xfId="6238" xr:uid="{00000000-0005-0000-0000-00009C8F0000}"/>
    <cellStyle name="new2 36 17" xfId="6239" xr:uid="{00000000-0005-0000-0000-00009D8F0000}"/>
    <cellStyle name="new2 36 18" xfId="6240" xr:uid="{00000000-0005-0000-0000-00009E8F0000}"/>
    <cellStyle name="new2 36 19" xfId="6241" xr:uid="{00000000-0005-0000-0000-00009F8F0000}"/>
    <cellStyle name="new2 36 2" xfId="6242" xr:uid="{00000000-0005-0000-0000-0000A08F0000}"/>
    <cellStyle name="new2 36 20" xfId="6243" xr:uid="{00000000-0005-0000-0000-0000A18F0000}"/>
    <cellStyle name="new2 36 21" xfId="6244" xr:uid="{00000000-0005-0000-0000-0000A28F0000}"/>
    <cellStyle name="new2 36 22" xfId="6245" xr:uid="{00000000-0005-0000-0000-0000A38F0000}"/>
    <cellStyle name="new2 36 23" xfId="6246" xr:uid="{00000000-0005-0000-0000-0000A48F0000}"/>
    <cellStyle name="new2 36 24" xfId="6247" xr:uid="{00000000-0005-0000-0000-0000A58F0000}"/>
    <cellStyle name="new2 36 25" xfId="6248" xr:uid="{00000000-0005-0000-0000-0000A68F0000}"/>
    <cellStyle name="new2 36 26" xfId="6249" xr:uid="{00000000-0005-0000-0000-0000A78F0000}"/>
    <cellStyle name="new2 36 27" xfId="6250" xr:uid="{00000000-0005-0000-0000-0000A88F0000}"/>
    <cellStyle name="new2 36 28" xfId="6251" xr:uid="{00000000-0005-0000-0000-0000A98F0000}"/>
    <cellStyle name="new2 36 3" xfId="6252" xr:uid="{00000000-0005-0000-0000-0000AA8F0000}"/>
    <cellStyle name="new2 36 4" xfId="6253" xr:uid="{00000000-0005-0000-0000-0000AB8F0000}"/>
    <cellStyle name="new2 36 5" xfId="6254" xr:uid="{00000000-0005-0000-0000-0000AC8F0000}"/>
    <cellStyle name="new2 36 6" xfId="6255" xr:uid="{00000000-0005-0000-0000-0000AD8F0000}"/>
    <cellStyle name="new2 36 7" xfId="6256" xr:uid="{00000000-0005-0000-0000-0000AE8F0000}"/>
    <cellStyle name="new2 36 8" xfId="6257" xr:uid="{00000000-0005-0000-0000-0000AF8F0000}"/>
    <cellStyle name="new2 36 9" xfId="6258" xr:uid="{00000000-0005-0000-0000-0000B08F0000}"/>
    <cellStyle name="new2 37" xfId="6259" xr:uid="{00000000-0005-0000-0000-0000B18F0000}"/>
    <cellStyle name="new2 37 10" xfId="6260" xr:uid="{00000000-0005-0000-0000-0000B28F0000}"/>
    <cellStyle name="new2 37 11" xfId="6261" xr:uid="{00000000-0005-0000-0000-0000B38F0000}"/>
    <cellStyle name="new2 37 12" xfId="6262" xr:uid="{00000000-0005-0000-0000-0000B48F0000}"/>
    <cellStyle name="new2 37 13" xfId="6263" xr:uid="{00000000-0005-0000-0000-0000B58F0000}"/>
    <cellStyle name="new2 37 14" xfId="6264" xr:uid="{00000000-0005-0000-0000-0000B68F0000}"/>
    <cellStyle name="new2 37 15" xfId="6265" xr:uid="{00000000-0005-0000-0000-0000B78F0000}"/>
    <cellStyle name="new2 37 16" xfId="6266" xr:uid="{00000000-0005-0000-0000-0000B88F0000}"/>
    <cellStyle name="new2 37 17" xfId="6267" xr:uid="{00000000-0005-0000-0000-0000B98F0000}"/>
    <cellStyle name="new2 37 18" xfId="6268" xr:uid="{00000000-0005-0000-0000-0000BA8F0000}"/>
    <cellStyle name="new2 37 19" xfId="6269" xr:uid="{00000000-0005-0000-0000-0000BB8F0000}"/>
    <cellStyle name="new2 37 2" xfId="6270" xr:uid="{00000000-0005-0000-0000-0000BC8F0000}"/>
    <cellStyle name="new2 37 20" xfId="6271" xr:uid="{00000000-0005-0000-0000-0000BD8F0000}"/>
    <cellStyle name="new2 37 21" xfId="6272" xr:uid="{00000000-0005-0000-0000-0000BE8F0000}"/>
    <cellStyle name="new2 37 22" xfId="6273" xr:uid="{00000000-0005-0000-0000-0000BF8F0000}"/>
    <cellStyle name="new2 37 23" xfId="6274" xr:uid="{00000000-0005-0000-0000-0000C08F0000}"/>
    <cellStyle name="new2 37 24" xfId="6275" xr:uid="{00000000-0005-0000-0000-0000C18F0000}"/>
    <cellStyle name="new2 37 25" xfId="6276" xr:uid="{00000000-0005-0000-0000-0000C28F0000}"/>
    <cellStyle name="new2 37 26" xfId="6277" xr:uid="{00000000-0005-0000-0000-0000C38F0000}"/>
    <cellStyle name="new2 37 27" xfId="6278" xr:uid="{00000000-0005-0000-0000-0000C48F0000}"/>
    <cellStyle name="new2 37 28" xfId="6279" xr:uid="{00000000-0005-0000-0000-0000C58F0000}"/>
    <cellStyle name="new2 37 3" xfId="6280" xr:uid="{00000000-0005-0000-0000-0000C68F0000}"/>
    <cellStyle name="new2 37 4" xfId="6281" xr:uid="{00000000-0005-0000-0000-0000C78F0000}"/>
    <cellStyle name="new2 37 5" xfId="6282" xr:uid="{00000000-0005-0000-0000-0000C88F0000}"/>
    <cellStyle name="new2 37 6" xfId="6283" xr:uid="{00000000-0005-0000-0000-0000C98F0000}"/>
    <cellStyle name="new2 37 7" xfId="6284" xr:uid="{00000000-0005-0000-0000-0000CA8F0000}"/>
    <cellStyle name="new2 37 8" xfId="6285" xr:uid="{00000000-0005-0000-0000-0000CB8F0000}"/>
    <cellStyle name="new2 37 9" xfId="6286" xr:uid="{00000000-0005-0000-0000-0000CC8F0000}"/>
    <cellStyle name="new2 38" xfId="6287" xr:uid="{00000000-0005-0000-0000-0000CD8F0000}"/>
    <cellStyle name="new2 38 10" xfId="6288" xr:uid="{00000000-0005-0000-0000-0000CE8F0000}"/>
    <cellStyle name="new2 38 11" xfId="6289" xr:uid="{00000000-0005-0000-0000-0000CF8F0000}"/>
    <cellStyle name="new2 38 12" xfId="6290" xr:uid="{00000000-0005-0000-0000-0000D08F0000}"/>
    <cellStyle name="new2 38 13" xfId="6291" xr:uid="{00000000-0005-0000-0000-0000D18F0000}"/>
    <cellStyle name="new2 38 14" xfId="6292" xr:uid="{00000000-0005-0000-0000-0000D28F0000}"/>
    <cellStyle name="new2 38 15" xfId="6293" xr:uid="{00000000-0005-0000-0000-0000D38F0000}"/>
    <cellStyle name="new2 38 16" xfId="6294" xr:uid="{00000000-0005-0000-0000-0000D48F0000}"/>
    <cellStyle name="new2 38 17" xfId="6295" xr:uid="{00000000-0005-0000-0000-0000D58F0000}"/>
    <cellStyle name="new2 38 18" xfId="6296" xr:uid="{00000000-0005-0000-0000-0000D68F0000}"/>
    <cellStyle name="new2 38 19" xfId="6297" xr:uid="{00000000-0005-0000-0000-0000D78F0000}"/>
    <cellStyle name="new2 38 2" xfId="6298" xr:uid="{00000000-0005-0000-0000-0000D88F0000}"/>
    <cellStyle name="new2 38 20" xfId="6299" xr:uid="{00000000-0005-0000-0000-0000D98F0000}"/>
    <cellStyle name="new2 38 21" xfId="6300" xr:uid="{00000000-0005-0000-0000-0000DA8F0000}"/>
    <cellStyle name="new2 38 22" xfId="6301" xr:uid="{00000000-0005-0000-0000-0000DB8F0000}"/>
    <cellStyle name="new2 38 23" xfId="6302" xr:uid="{00000000-0005-0000-0000-0000DC8F0000}"/>
    <cellStyle name="new2 38 24" xfId="6303" xr:uid="{00000000-0005-0000-0000-0000DD8F0000}"/>
    <cellStyle name="new2 38 25" xfId="6304" xr:uid="{00000000-0005-0000-0000-0000DE8F0000}"/>
    <cellStyle name="new2 38 26" xfId="6305" xr:uid="{00000000-0005-0000-0000-0000DF8F0000}"/>
    <cellStyle name="new2 38 27" xfId="6306" xr:uid="{00000000-0005-0000-0000-0000E08F0000}"/>
    <cellStyle name="new2 38 28" xfId="6307" xr:uid="{00000000-0005-0000-0000-0000E18F0000}"/>
    <cellStyle name="new2 38 3" xfId="6308" xr:uid="{00000000-0005-0000-0000-0000E28F0000}"/>
    <cellStyle name="new2 38 4" xfId="6309" xr:uid="{00000000-0005-0000-0000-0000E38F0000}"/>
    <cellStyle name="new2 38 5" xfId="6310" xr:uid="{00000000-0005-0000-0000-0000E48F0000}"/>
    <cellStyle name="new2 38 6" xfId="6311" xr:uid="{00000000-0005-0000-0000-0000E58F0000}"/>
    <cellStyle name="new2 38 7" xfId="6312" xr:uid="{00000000-0005-0000-0000-0000E68F0000}"/>
    <cellStyle name="new2 38 8" xfId="6313" xr:uid="{00000000-0005-0000-0000-0000E78F0000}"/>
    <cellStyle name="new2 38 9" xfId="6314" xr:uid="{00000000-0005-0000-0000-0000E88F0000}"/>
    <cellStyle name="new2 39" xfId="6315" xr:uid="{00000000-0005-0000-0000-0000E98F0000}"/>
    <cellStyle name="new2 39 10" xfId="6316" xr:uid="{00000000-0005-0000-0000-0000EA8F0000}"/>
    <cellStyle name="new2 39 11" xfId="6317" xr:uid="{00000000-0005-0000-0000-0000EB8F0000}"/>
    <cellStyle name="new2 39 12" xfId="6318" xr:uid="{00000000-0005-0000-0000-0000EC8F0000}"/>
    <cellStyle name="new2 39 13" xfId="6319" xr:uid="{00000000-0005-0000-0000-0000ED8F0000}"/>
    <cellStyle name="new2 39 14" xfId="6320" xr:uid="{00000000-0005-0000-0000-0000EE8F0000}"/>
    <cellStyle name="new2 39 15" xfId="6321" xr:uid="{00000000-0005-0000-0000-0000EF8F0000}"/>
    <cellStyle name="new2 39 16" xfId="6322" xr:uid="{00000000-0005-0000-0000-0000F08F0000}"/>
    <cellStyle name="new2 39 17" xfId="6323" xr:uid="{00000000-0005-0000-0000-0000F18F0000}"/>
    <cellStyle name="new2 39 18" xfId="6324" xr:uid="{00000000-0005-0000-0000-0000F28F0000}"/>
    <cellStyle name="new2 39 19" xfId="6325" xr:uid="{00000000-0005-0000-0000-0000F38F0000}"/>
    <cellStyle name="new2 39 2" xfId="6326" xr:uid="{00000000-0005-0000-0000-0000F48F0000}"/>
    <cellStyle name="new2 39 20" xfId="6327" xr:uid="{00000000-0005-0000-0000-0000F58F0000}"/>
    <cellStyle name="new2 39 21" xfId="6328" xr:uid="{00000000-0005-0000-0000-0000F68F0000}"/>
    <cellStyle name="new2 39 22" xfId="6329" xr:uid="{00000000-0005-0000-0000-0000F78F0000}"/>
    <cellStyle name="new2 39 23" xfId="6330" xr:uid="{00000000-0005-0000-0000-0000F88F0000}"/>
    <cellStyle name="new2 39 24" xfId="6331" xr:uid="{00000000-0005-0000-0000-0000F98F0000}"/>
    <cellStyle name="new2 39 25" xfId="6332" xr:uid="{00000000-0005-0000-0000-0000FA8F0000}"/>
    <cellStyle name="new2 39 26" xfId="6333" xr:uid="{00000000-0005-0000-0000-0000FB8F0000}"/>
    <cellStyle name="new2 39 27" xfId="6334" xr:uid="{00000000-0005-0000-0000-0000FC8F0000}"/>
    <cellStyle name="new2 39 28" xfId="6335" xr:uid="{00000000-0005-0000-0000-0000FD8F0000}"/>
    <cellStyle name="new2 39 3" xfId="6336" xr:uid="{00000000-0005-0000-0000-0000FE8F0000}"/>
    <cellStyle name="new2 39 4" xfId="6337" xr:uid="{00000000-0005-0000-0000-0000FF8F0000}"/>
    <cellStyle name="new2 39 5" xfId="6338" xr:uid="{00000000-0005-0000-0000-000000900000}"/>
    <cellStyle name="new2 39 6" xfId="6339" xr:uid="{00000000-0005-0000-0000-000001900000}"/>
    <cellStyle name="new2 39 7" xfId="6340" xr:uid="{00000000-0005-0000-0000-000002900000}"/>
    <cellStyle name="new2 39 8" xfId="6341" xr:uid="{00000000-0005-0000-0000-000003900000}"/>
    <cellStyle name="new2 39 9" xfId="6342" xr:uid="{00000000-0005-0000-0000-000004900000}"/>
    <cellStyle name="new2 4" xfId="6343" xr:uid="{00000000-0005-0000-0000-000005900000}"/>
    <cellStyle name="new2 4 10" xfId="6344" xr:uid="{00000000-0005-0000-0000-000006900000}"/>
    <cellStyle name="new2 4 11" xfId="6345" xr:uid="{00000000-0005-0000-0000-000007900000}"/>
    <cellStyle name="new2 4 12" xfId="6346" xr:uid="{00000000-0005-0000-0000-000008900000}"/>
    <cellStyle name="new2 4 13" xfId="6347" xr:uid="{00000000-0005-0000-0000-000009900000}"/>
    <cellStyle name="new2 4 14" xfId="6348" xr:uid="{00000000-0005-0000-0000-00000A900000}"/>
    <cellStyle name="new2 4 15" xfId="6349" xr:uid="{00000000-0005-0000-0000-00000B900000}"/>
    <cellStyle name="new2 4 16" xfId="6350" xr:uid="{00000000-0005-0000-0000-00000C900000}"/>
    <cellStyle name="new2 4 17" xfId="6351" xr:uid="{00000000-0005-0000-0000-00000D900000}"/>
    <cellStyle name="new2 4 18" xfId="6352" xr:uid="{00000000-0005-0000-0000-00000E900000}"/>
    <cellStyle name="new2 4 19" xfId="6353" xr:uid="{00000000-0005-0000-0000-00000F900000}"/>
    <cellStyle name="new2 4 2" xfId="6354" xr:uid="{00000000-0005-0000-0000-000010900000}"/>
    <cellStyle name="new2 4 2 10" xfId="6355" xr:uid="{00000000-0005-0000-0000-000011900000}"/>
    <cellStyle name="new2 4 2 11" xfId="6356" xr:uid="{00000000-0005-0000-0000-000012900000}"/>
    <cellStyle name="new2 4 2 12" xfId="6357" xr:uid="{00000000-0005-0000-0000-000013900000}"/>
    <cellStyle name="new2 4 2 13" xfId="6358" xr:uid="{00000000-0005-0000-0000-000014900000}"/>
    <cellStyle name="new2 4 2 14" xfId="6359" xr:uid="{00000000-0005-0000-0000-000015900000}"/>
    <cellStyle name="new2 4 2 2" xfId="6360" xr:uid="{00000000-0005-0000-0000-000016900000}"/>
    <cellStyle name="new2 4 2 2 2" xfId="6361" xr:uid="{00000000-0005-0000-0000-000017900000}"/>
    <cellStyle name="new2 4 2 2 3" xfId="6362" xr:uid="{00000000-0005-0000-0000-000018900000}"/>
    <cellStyle name="new2 4 2 2 4" xfId="6363" xr:uid="{00000000-0005-0000-0000-000019900000}"/>
    <cellStyle name="new2 4 2 2 5" xfId="6364" xr:uid="{00000000-0005-0000-0000-00001A900000}"/>
    <cellStyle name="new2 4 2 2 6" xfId="6365" xr:uid="{00000000-0005-0000-0000-00001B900000}"/>
    <cellStyle name="new2 4 2 3" xfId="6366" xr:uid="{00000000-0005-0000-0000-00001C900000}"/>
    <cellStyle name="new2 4 2 4" xfId="6367" xr:uid="{00000000-0005-0000-0000-00001D900000}"/>
    <cellStyle name="new2 4 2 5" xfId="6368" xr:uid="{00000000-0005-0000-0000-00001E900000}"/>
    <cellStyle name="new2 4 2 6" xfId="6369" xr:uid="{00000000-0005-0000-0000-00001F900000}"/>
    <cellStyle name="new2 4 2 7" xfId="6370" xr:uid="{00000000-0005-0000-0000-000020900000}"/>
    <cellStyle name="new2 4 2 8" xfId="6371" xr:uid="{00000000-0005-0000-0000-000021900000}"/>
    <cellStyle name="new2 4 2 9" xfId="6372" xr:uid="{00000000-0005-0000-0000-000022900000}"/>
    <cellStyle name="new2 4 20" xfId="6373" xr:uid="{00000000-0005-0000-0000-000023900000}"/>
    <cellStyle name="new2 4 21" xfId="6374" xr:uid="{00000000-0005-0000-0000-000024900000}"/>
    <cellStyle name="new2 4 22" xfId="6375" xr:uid="{00000000-0005-0000-0000-000025900000}"/>
    <cellStyle name="new2 4 23" xfId="6376" xr:uid="{00000000-0005-0000-0000-000026900000}"/>
    <cellStyle name="new2 4 24" xfId="6377" xr:uid="{00000000-0005-0000-0000-000027900000}"/>
    <cellStyle name="new2 4 24 2" xfId="6378" xr:uid="{00000000-0005-0000-0000-000028900000}"/>
    <cellStyle name="new2 4 24 3" xfId="6379" xr:uid="{00000000-0005-0000-0000-000029900000}"/>
    <cellStyle name="new2 4 24 4" xfId="6380" xr:uid="{00000000-0005-0000-0000-00002A900000}"/>
    <cellStyle name="new2 4 24 5" xfId="6381" xr:uid="{00000000-0005-0000-0000-00002B900000}"/>
    <cellStyle name="new2 4 24 6" xfId="6382" xr:uid="{00000000-0005-0000-0000-00002C900000}"/>
    <cellStyle name="new2 4 25" xfId="6383" xr:uid="{00000000-0005-0000-0000-00002D900000}"/>
    <cellStyle name="new2 4 26" xfId="6384" xr:uid="{00000000-0005-0000-0000-00002E900000}"/>
    <cellStyle name="new2 4 27" xfId="6385" xr:uid="{00000000-0005-0000-0000-00002F900000}"/>
    <cellStyle name="new2 4 28" xfId="6386" xr:uid="{00000000-0005-0000-0000-000030900000}"/>
    <cellStyle name="new2 4 29" xfId="6387" xr:uid="{00000000-0005-0000-0000-000031900000}"/>
    <cellStyle name="new2 4 3" xfId="6388" xr:uid="{00000000-0005-0000-0000-000032900000}"/>
    <cellStyle name="new2 4 30" xfId="6389" xr:uid="{00000000-0005-0000-0000-000033900000}"/>
    <cellStyle name="new2 4 4" xfId="6390" xr:uid="{00000000-0005-0000-0000-000034900000}"/>
    <cellStyle name="new2 4 5" xfId="6391" xr:uid="{00000000-0005-0000-0000-000035900000}"/>
    <cellStyle name="new2 4 6" xfId="6392" xr:uid="{00000000-0005-0000-0000-000036900000}"/>
    <cellStyle name="new2 4 7" xfId="6393" xr:uid="{00000000-0005-0000-0000-000037900000}"/>
    <cellStyle name="new2 4 8" xfId="6394" xr:uid="{00000000-0005-0000-0000-000038900000}"/>
    <cellStyle name="new2 4 9" xfId="6395" xr:uid="{00000000-0005-0000-0000-000039900000}"/>
    <cellStyle name="new2 40" xfId="6396" xr:uid="{00000000-0005-0000-0000-00003A900000}"/>
    <cellStyle name="new2 40 10" xfId="6397" xr:uid="{00000000-0005-0000-0000-00003B900000}"/>
    <cellStyle name="new2 40 11" xfId="6398" xr:uid="{00000000-0005-0000-0000-00003C900000}"/>
    <cellStyle name="new2 40 12" xfId="6399" xr:uid="{00000000-0005-0000-0000-00003D900000}"/>
    <cellStyle name="new2 40 13" xfId="6400" xr:uid="{00000000-0005-0000-0000-00003E900000}"/>
    <cellStyle name="new2 40 14" xfId="6401" xr:uid="{00000000-0005-0000-0000-00003F900000}"/>
    <cellStyle name="new2 40 15" xfId="6402" xr:uid="{00000000-0005-0000-0000-000040900000}"/>
    <cellStyle name="new2 40 16" xfId="6403" xr:uid="{00000000-0005-0000-0000-000041900000}"/>
    <cellStyle name="new2 40 17" xfId="6404" xr:uid="{00000000-0005-0000-0000-000042900000}"/>
    <cellStyle name="new2 40 18" xfId="6405" xr:uid="{00000000-0005-0000-0000-000043900000}"/>
    <cellStyle name="new2 40 19" xfId="6406" xr:uid="{00000000-0005-0000-0000-000044900000}"/>
    <cellStyle name="new2 40 2" xfId="6407" xr:uid="{00000000-0005-0000-0000-000045900000}"/>
    <cellStyle name="new2 40 20" xfId="6408" xr:uid="{00000000-0005-0000-0000-000046900000}"/>
    <cellStyle name="new2 40 21" xfId="6409" xr:uid="{00000000-0005-0000-0000-000047900000}"/>
    <cellStyle name="new2 40 22" xfId="6410" xr:uid="{00000000-0005-0000-0000-000048900000}"/>
    <cellStyle name="new2 40 23" xfId="6411" xr:uid="{00000000-0005-0000-0000-000049900000}"/>
    <cellStyle name="new2 40 24" xfId="6412" xr:uid="{00000000-0005-0000-0000-00004A900000}"/>
    <cellStyle name="new2 40 25" xfId="6413" xr:uid="{00000000-0005-0000-0000-00004B900000}"/>
    <cellStyle name="new2 40 26" xfId="6414" xr:uid="{00000000-0005-0000-0000-00004C900000}"/>
    <cellStyle name="new2 40 27" xfId="6415" xr:uid="{00000000-0005-0000-0000-00004D900000}"/>
    <cellStyle name="new2 40 28" xfId="6416" xr:uid="{00000000-0005-0000-0000-00004E900000}"/>
    <cellStyle name="new2 40 3" xfId="6417" xr:uid="{00000000-0005-0000-0000-00004F900000}"/>
    <cellStyle name="new2 40 4" xfId="6418" xr:uid="{00000000-0005-0000-0000-000050900000}"/>
    <cellStyle name="new2 40 5" xfId="6419" xr:uid="{00000000-0005-0000-0000-000051900000}"/>
    <cellStyle name="new2 40 6" xfId="6420" xr:uid="{00000000-0005-0000-0000-000052900000}"/>
    <cellStyle name="new2 40 7" xfId="6421" xr:uid="{00000000-0005-0000-0000-000053900000}"/>
    <cellStyle name="new2 40 8" xfId="6422" xr:uid="{00000000-0005-0000-0000-000054900000}"/>
    <cellStyle name="new2 40 9" xfId="6423" xr:uid="{00000000-0005-0000-0000-000055900000}"/>
    <cellStyle name="new2 41" xfId="6424" xr:uid="{00000000-0005-0000-0000-000056900000}"/>
    <cellStyle name="new2 41 10" xfId="6425" xr:uid="{00000000-0005-0000-0000-000057900000}"/>
    <cellStyle name="new2 41 11" xfId="6426" xr:uid="{00000000-0005-0000-0000-000058900000}"/>
    <cellStyle name="new2 41 12" xfId="6427" xr:uid="{00000000-0005-0000-0000-000059900000}"/>
    <cellStyle name="new2 41 13" xfId="6428" xr:uid="{00000000-0005-0000-0000-00005A900000}"/>
    <cellStyle name="new2 41 14" xfId="6429" xr:uid="{00000000-0005-0000-0000-00005B900000}"/>
    <cellStyle name="new2 41 15" xfId="6430" xr:uid="{00000000-0005-0000-0000-00005C900000}"/>
    <cellStyle name="new2 41 16" xfId="6431" xr:uid="{00000000-0005-0000-0000-00005D900000}"/>
    <cellStyle name="new2 41 17" xfId="6432" xr:uid="{00000000-0005-0000-0000-00005E900000}"/>
    <cellStyle name="new2 41 18" xfId="6433" xr:uid="{00000000-0005-0000-0000-00005F900000}"/>
    <cellStyle name="new2 41 19" xfId="6434" xr:uid="{00000000-0005-0000-0000-000060900000}"/>
    <cellStyle name="new2 41 2" xfId="6435" xr:uid="{00000000-0005-0000-0000-000061900000}"/>
    <cellStyle name="new2 41 20" xfId="6436" xr:uid="{00000000-0005-0000-0000-000062900000}"/>
    <cellStyle name="new2 41 21" xfId="6437" xr:uid="{00000000-0005-0000-0000-000063900000}"/>
    <cellStyle name="new2 41 22" xfId="6438" xr:uid="{00000000-0005-0000-0000-000064900000}"/>
    <cellStyle name="new2 41 23" xfId="6439" xr:uid="{00000000-0005-0000-0000-000065900000}"/>
    <cellStyle name="new2 41 24" xfId="6440" xr:uid="{00000000-0005-0000-0000-000066900000}"/>
    <cellStyle name="new2 41 25" xfId="6441" xr:uid="{00000000-0005-0000-0000-000067900000}"/>
    <cellStyle name="new2 41 26" xfId="6442" xr:uid="{00000000-0005-0000-0000-000068900000}"/>
    <cellStyle name="new2 41 27" xfId="6443" xr:uid="{00000000-0005-0000-0000-000069900000}"/>
    <cellStyle name="new2 41 28" xfId="6444" xr:uid="{00000000-0005-0000-0000-00006A900000}"/>
    <cellStyle name="new2 41 3" xfId="6445" xr:uid="{00000000-0005-0000-0000-00006B900000}"/>
    <cellStyle name="new2 41 4" xfId="6446" xr:uid="{00000000-0005-0000-0000-00006C900000}"/>
    <cellStyle name="new2 41 5" xfId="6447" xr:uid="{00000000-0005-0000-0000-00006D900000}"/>
    <cellStyle name="new2 41 6" xfId="6448" xr:uid="{00000000-0005-0000-0000-00006E900000}"/>
    <cellStyle name="new2 41 7" xfId="6449" xr:uid="{00000000-0005-0000-0000-00006F900000}"/>
    <cellStyle name="new2 41 8" xfId="6450" xr:uid="{00000000-0005-0000-0000-000070900000}"/>
    <cellStyle name="new2 41 9" xfId="6451" xr:uid="{00000000-0005-0000-0000-000071900000}"/>
    <cellStyle name="new2 42" xfId="6452" xr:uid="{00000000-0005-0000-0000-000072900000}"/>
    <cellStyle name="new2 42 10" xfId="6453" xr:uid="{00000000-0005-0000-0000-000073900000}"/>
    <cellStyle name="new2 42 11" xfId="6454" xr:uid="{00000000-0005-0000-0000-000074900000}"/>
    <cellStyle name="new2 42 12" xfId="6455" xr:uid="{00000000-0005-0000-0000-000075900000}"/>
    <cellStyle name="new2 42 13" xfId="6456" xr:uid="{00000000-0005-0000-0000-000076900000}"/>
    <cellStyle name="new2 42 14" xfId="6457" xr:uid="{00000000-0005-0000-0000-000077900000}"/>
    <cellStyle name="new2 42 15" xfId="6458" xr:uid="{00000000-0005-0000-0000-000078900000}"/>
    <cellStyle name="new2 42 16" xfId="6459" xr:uid="{00000000-0005-0000-0000-000079900000}"/>
    <cellStyle name="new2 42 17" xfId="6460" xr:uid="{00000000-0005-0000-0000-00007A900000}"/>
    <cellStyle name="new2 42 18" xfId="6461" xr:uid="{00000000-0005-0000-0000-00007B900000}"/>
    <cellStyle name="new2 42 19" xfId="6462" xr:uid="{00000000-0005-0000-0000-00007C900000}"/>
    <cellStyle name="new2 42 2" xfId="6463" xr:uid="{00000000-0005-0000-0000-00007D900000}"/>
    <cellStyle name="new2 42 20" xfId="6464" xr:uid="{00000000-0005-0000-0000-00007E900000}"/>
    <cellStyle name="new2 42 21" xfId="6465" xr:uid="{00000000-0005-0000-0000-00007F900000}"/>
    <cellStyle name="new2 42 22" xfId="6466" xr:uid="{00000000-0005-0000-0000-000080900000}"/>
    <cellStyle name="new2 42 23" xfId="6467" xr:uid="{00000000-0005-0000-0000-000081900000}"/>
    <cellStyle name="new2 42 24" xfId="6468" xr:uid="{00000000-0005-0000-0000-000082900000}"/>
    <cellStyle name="new2 42 25" xfId="6469" xr:uid="{00000000-0005-0000-0000-000083900000}"/>
    <cellStyle name="new2 42 26" xfId="6470" xr:uid="{00000000-0005-0000-0000-000084900000}"/>
    <cellStyle name="new2 42 27" xfId="6471" xr:uid="{00000000-0005-0000-0000-000085900000}"/>
    <cellStyle name="new2 42 28" xfId="6472" xr:uid="{00000000-0005-0000-0000-000086900000}"/>
    <cellStyle name="new2 42 3" xfId="6473" xr:uid="{00000000-0005-0000-0000-000087900000}"/>
    <cellStyle name="new2 42 4" xfId="6474" xr:uid="{00000000-0005-0000-0000-000088900000}"/>
    <cellStyle name="new2 42 5" xfId="6475" xr:uid="{00000000-0005-0000-0000-000089900000}"/>
    <cellStyle name="new2 42 6" xfId="6476" xr:uid="{00000000-0005-0000-0000-00008A900000}"/>
    <cellStyle name="new2 42 7" xfId="6477" xr:uid="{00000000-0005-0000-0000-00008B900000}"/>
    <cellStyle name="new2 42 8" xfId="6478" xr:uid="{00000000-0005-0000-0000-00008C900000}"/>
    <cellStyle name="new2 42 9" xfId="6479" xr:uid="{00000000-0005-0000-0000-00008D900000}"/>
    <cellStyle name="new2 43" xfId="6480" xr:uid="{00000000-0005-0000-0000-00008E900000}"/>
    <cellStyle name="new2 43 10" xfId="6481" xr:uid="{00000000-0005-0000-0000-00008F900000}"/>
    <cellStyle name="new2 43 11" xfId="6482" xr:uid="{00000000-0005-0000-0000-000090900000}"/>
    <cellStyle name="new2 43 12" xfId="6483" xr:uid="{00000000-0005-0000-0000-000091900000}"/>
    <cellStyle name="new2 43 13" xfId="6484" xr:uid="{00000000-0005-0000-0000-000092900000}"/>
    <cellStyle name="new2 43 14" xfId="6485" xr:uid="{00000000-0005-0000-0000-000093900000}"/>
    <cellStyle name="new2 43 15" xfId="6486" xr:uid="{00000000-0005-0000-0000-000094900000}"/>
    <cellStyle name="new2 43 16" xfId="6487" xr:uid="{00000000-0005-0000-0000-000095900000}"/>
    <cellStyle name="new2 43 17" xfId="6488" xr:uid="{00000000-0005-0000-0000-000096900000}"/>
    <cellStyle name="new2 43 18" xfId="6489" xr:uid="{00000000-0005-0000-0000-000097900000}"/>
    <cellStyle name="new2 43 19" xfId="6490" xr:uid="{00000000-0005-0000-0000-000098900000}"/>
    <cellStyle name="new2 43 2" xfId="6491" xr:uid="{00000000-0005-0000-0000-000099900000}"/>
    <cellStyle name="new2 43 20" xfId="6492" xr:uid="{00000000-0005-0000-0000-00009A900000}"/>
    <cellStyle name="new2 43 21" xfId="6493" xr:uid="{00000000-0005-0000-0000-00009B900000}"/>
    <cellStyle name="new2 43 22" xfId="6494" xr:uid="{00000000-0005-0000-0000-00009C900000}"/>
    <cellStyle name="new2 43 23" xfId="6495" xr:uid="{00000000-0005-0000-0000-00009D900000}"/>
    <cellStyle name="new2 43 24" xfId="6496" xr:uid="{00000000-0005-0000-0000-00009E900000}"/>
    <cellStyle name="new2 43 25" xfId="6497" xr:uid="{00000000-0005-0000-0000-00009F900000}"/>
    <cellStyle name="new2 43 26" xfId="6498" xr:uid="{00000000-0005-0000-0000-0000A0900000}"/>
    <cellStyle name="new2 43 27" xfId="6499" xr:uid="{00000000-0005-0000-0000-0000A1900000}"/>
    <cellStyle name="new2 43 28" xfId="6500" xr:uid="{00000000-0005-0000-0000-0000A2900000}"/>
    <cellStyle name="new2 43 3" xfId="6501" xr:uid="{00000000-0005-0000-0000-0000A3900000}"/>
    <cellStyle name="new2 43 4" xfId="6502" xr:uid="{00000000-0005-0000-0000-0000A4900000}"/>
    <cellStyle name="new2 43 5" xfId="6503" xr:uid="{00000000-0005-0000-0000-0000A5900000}"/>
    <cellStyle name="new2 43 6" xfId="6504" xr:uid="{00000000-0005-0000-0000-0000A6900000}"/>
    <cellStyle name="new2 43 7" xfId="6505" xr:uid="{00000000-0005-0000-0000-0000A7900000}"/>
    <cellStyle name="new2 43 8" xfId="6506" xr:uid="{00000000-0005-0000-0000-0000A8900000}"/>
    <cellStyle name="new2 43 9" xfId="6507" xr:uid="{00000000-0005-0000-0000-0000A9900000}"/>
    <cellStyle name="new2 44" xfId="6508" xr:uid="{00000000-0005-0000-0000-0000AA900000}"/>
    <cellStyle name="new2 44 10" xfId="6509" xr:uid="{00000000-0005-0000-0000-0000AB900000}"/>
    <cellStyle name="new2 44 11" xfId="6510" xr:uid="{00000000-0005-0000-0000-0000AC900000}"/>
    <cellStyle name="new2 44 12" xfId="6511" xr:uid="{00000000-0005-0000-0000-0000AD900000}"/>
    <cellStyle name="new2 44 13" xfId="6512" xr:uid="{00000000-0005-0000-0000-0000AE900000}"/>
    <cellStyle name="new2 44 14" xfId="6513" xr:uid="{00000000-0005-0000-0000-0000AF900000}"/>
    <cellStyle name="new2 44 15" xfId="6514" xr:uid="{00000000-0005-0000-0000-0000B0900000}"/>
    <cellStyle name="new2 44 16" xfId="6515" xr:uid="{00000000-0005-0000-0000-0000B1900000}"/>
    <cellStyle name="new2 44 17" xfId="6516" xr:uid="{00000000-0005-0000-0000-0000B2900000}"/>
    <cellStyle name="new2 44 18" xfId="6517" xr:uid="{00000000-0005-0000-0000-0000B3900000}"/>
    <cellStyle name="new2 44 19" xfId="6518" xr:uid="{00000000-0005-0000-0000-0000B4900000}"/>
    <cellStyle name="new2 44 2" xfId="6519" xr:uid="{00000000-0005-0000-0000-0000B5900000}"/>
    <cellStyle name="new2 44 20" xfId="6520" xr:uid="{00000000-0005-0000-0000-0000B6900000}"/>
    <cellStyle name="new2 44 21" xfId="6521" xr:uid="{00000000-0005-0000-0000-0000B7900000}"/>
    <cellStyle name="new2 44 22" xfId="6522" xr:uid="{00000000-0005-0000-0000-0000B8900000}"/>
    <cellStyle name="new2 44 23" xfId="6523" xr:uid="{00000000-0005-0000-0000-0000B9900000}"/>
    <cellStyle name="new2 44 24" xfId="6524" xr:uid="{00000000-0005-0000-0000-0000BA900000}"/>
    <cellStyle name="new2 44 25" xfId="6525" xr:uid="{00000000-0005-0000-0000-0000BB900000}"/>
    <cellStyle name="new2 44 26" xfId="6526" xr:uid="{00000000-0005-0000-0000-0000BC900000}"/>
    <cellStyle name="new2 44 27" xfId="6527" xr:uid="{00000000-0005-0000-0000-0000BD900000}"/>
    <cellStyle name="new2 44 28" xfId="6528" xr:uid="{00000000-0005-0000-0000-0000BE900000}"/>
    <cellStyle name="new2 44 3" xfId="6529" xr:uid="{00000000-0005-0000-0000-0000BF900000}"/>
    <cellStyle name="new2 44 4" xfId="6530" xr:uid="{00000000-0005-0000-0000-0000C0900000}"/>
    <cellStyle name="new2 44 5" xfId="6531" xr:uid="{00000000-0005-0000-0000-0000C1900000}"/>
    <cellStyle name="new2 44 6" xfId="6532" xr:uid="{00000000-0005-0000-0000-0000C2900000}"/>
    <cellStyle name="new2 44 7" xfId="6533" xr:uid="{00000000-0005-0000-0000-0000C3900000}"/>
    <cellStyle name="new2 44 8" xfId="6534" xr:uid="{00000000-0005-0000-0000-0000C4900000}"/>
    <cellStyle name="new2 44 9" xfId="6535" xr:uid="{00000000-0005-0000-0000-0000C5900000}"/>
    <cellStyle name="new2 45" xfId="6536" xr:uid="{00000000-0005-0000-0000-0000C6900000}"/>
    <cellStyle name="new2 45 10" xfId="6537" xr:uid="{00000000-0005-0000-0000-0000C7900000}"/>
    <cellStyle name="new2 45 11" xfId="6538" xr:uid="{00000000-0005-0000-0000-0000C8900000}"/>
    <cellStyle name="new2 45 12" xfId="6539" xr:uid="{00000000-0005-0000-0000-0000C9900000}"/>
    <cellStyle name="new2 45 13" xfId="6540" xr:uid="{00000000-0005-0000-0000-0000CA900000}"/>
    <cellStyle name="new2 45 14" xfId="6541" xr:uid="{00000000-0005-0000-0000-0000CB900000}"/>
    <cellStyle name="new2 45 15" xfId="6542" xr:uid="{00000000-0005-0000-0000-0000CC900000}"/>
    <cellStyle name="new2 45 16" xfId="6543" xr:uid="{00000000-0005-0000-0000-0000CD900000}"/>
    <cellStyle name="new2 45 17" xfId="6544" xr:uid="{00000000-0005-0000-0000-0000CE900000}"/>
    <cellStyle name="new2 45 18" xfId="6545" xr:uid="{00000000-0005-0000-0000-0000CF900000}"/>
    <cellStyle name="new2 45 19" xfId="6546" xr:uid="{00000000-0005-0000-0000-0000D0900000}"/>
    <cellStyle name="new2 45 2" xfId="6547" xr:uid="{00000000-0005-0000-0000-0000D1900000}"/>
    <cellStyle name="new2 45 20" xfId="6548" xr:uid="{00000000-0005-0000-0000-0000D2900000}"/>
    <cellStyle name="new2 45 21" xfId="6549" xr:uid="{00000000-0005-0000-0000-0000D3900000}"/>
    <cellStyle name="new2 45 22" xfId="6550" xr:uid="{00000000-0005-0000-0000-0000D4900000}"/>
    <cellStyle name="new2 45 23" xfId="6551" xr:uid="{00000000-0005-0000-0000-0000D5900000}"/>
    <cellStyle name="new2 45 24" xfId="6552" xr:uid="{00000000-0005-0000-0000-0000D6900000}"/>
    <cellStyle name="new2 45 25" xfId="6553" xr:uid="{00000000-0005-0000-0000-0000D7900000}"/>
    <cellStyle name="new2 45 26" xfId="6554" xr:uid="{00000000-0005-0000-0000-0000D8900000}"/>
    <cellStyle name="new2 45 27" xfId="6555" xr:uid="{00000000-0005-0000-0000-0000D9900000}"/>
    <cellStyle name="new2 45 28" xfId="6556" xr:uid="{00000000-0005-0000-0000-0000DA900000}"/>
    <cellStyle name="new2 45 3" xfId="6557" xr:uid="{00000000-0005-0000-0000-0000DB900000}"/>
    <cellStyle name="new2 45 4" xfId="6558" xr:uid="{00000000-0005-0000-0000-0000DC900000}"/>
    <cellStyle name="new2 45 5" xfId="6559" xr:uid="{00000000-0005-0000-0000-0000DD900000}"/>
    <cellStyle name="new2 45 6" xfId="6560" xr:uid="{00000000-0005-0000-0000-0000DE900000}"/>
    <cellStyle name="new2 45 7" xfId="6561" xr:uid="{00000000-0005-0000-0000-0000DF900000}"/>
    <cellStyle name="new2 45 8" xfId="6562" xr:uid="{00000000-0005-0000-0000-0000E0900000}"/>
    <cellStyle name="new2 45 9" xfId="6563" xr:uid="{00000000-0005-0000-0000-0000E1900000}"/>
    <cellStyle name="new2 46" xfId="6564" xr:uid="{00000000-0005-0000-0000-0000E2900000}"/>
    <cellStyle name="new2 46 10" xfId="6565" xr:uid="{00000000-0005-0000-0000-0000E3900000}"/>
    <cellStyle name="new2 46 11" xfId="6566" xr:uid="{00000000-0005-0000-0000-0000E4900000}"/>
    <cellStyle name="new2 46 12" xfId="6567" xr:uid="{00000000-0005-0000-0000-0000E5900000}"/>
    <cellStyle name="new2 46 13" xfId="6568" xr:uid="{00000000-0005-0000-0000-0000E6900000}"/>
    <cellStyle name="new2 46 14" xfId="6569" xr:uid="{00000000-0005-0000-0000-0000E7900000}"/>
    <cellStyle name="new2 46 15" xfId="6570" xr:uid="{00000000-0005-0000-0000-0000E8900000}"/>
    <cellStyle name="new2 46 16" xfId="6571" xr:uid="{00000000-0005-0000-0000-0000E9900000}"/>
    <cellStyle name="new2 46 17" xfId="6572" xr:uid="{00000000-0005-0000-0000-0000EA900000}"/>
    <cellStyle name="new2 46 18" xfId="6573" xr:uid="{00000000-0005-0000-0000-0000EB900000}"/>
    <cellStyle name="new2 46 19" xfId="6574" xr:uid="{00000000-0005-0000-0000-0000EC900000}"/>
    <cellStyle name="new2 46 2" xfId="6575" xr:uid="{00000000-0005-0000-0000-0000ED900000}"/>
    <cellStyle name="new2 46 20" xfId="6576" xr:uid="{00000000-0005-0000-0000-0000EE900000}"/>
    <cellStyle name="new2 46 21" xfId="6577" xr:uid="{00000000-0005-0000-0000-0000EF900000}"/>
    <cellStyle name="new2 46 22" xfId="6578" xr:uid="{00000000-0005-0000-0000-0000F0900000}"/>
    <cellStyle name="new2 46 23" xfId="6579" xr:uid="{00000000-0005-0000-0000-0000F1900000}"/>
    <cellStyle name="new2 46 24" xfId="6580" xr:uid="{00000000-0005-0000-0000-0000F2900000}"/>
    <cellStyle name="new2 46 25" xfId="6581" xr:uid="{00000000-0005-0000-0000-0000F3900000}"/>
    <cellStyle name="new2 46 26" xfId="6582" xr:uid="{00000000-0005-0000-0000-0000F4900000}"/>
    <cellStyle name="new2 46 27" xfId="6583" xr:uid="{00000000-0005-0000-0000-0000F5900000}"/>
    <cellStyle name="new2 46 28" xfId="6584" xr:uid="{00000000-0005-0000-0000-0000F6900000}"/>
    <cellStyle name="new2 46 3" xfId="6585" xr:uid="{00000000-0005-0000-0000-0000F7900000}"/>
    <cellStyle name="new2 46 4" xfId="6586" xr:uid="{00000000-0005-0000-0000-0000F8900000}"/>
    <cellStyle name="new2 46 5" xfId="6587" xr:uid="{00000000-0005-0000-0000-0000F9900000}"/>
    <cellStyle name="new2 46 6" xfId="6588" xr:uid="{00000000-0005-0000-0000-0000FA900000}"/>
    <cellStyle name="new2 46 7" xfId="6589" xr:uid="{00000000-0005-0000-0000-0000FB900000}"/>
    <cellStyle name="new2 46 8" xfId="6590" xr:uid="{00000000-0005-0000-0000-0000FC900000}"/>
    <cellStyle name="new2 46 9" xfId="6591" xr:uid="{00000000-0005-0000-0000-0000FD900000}"/>
    <cellStyle name="new2 47" xfId="6592" xr:uid="{00000000-0005-0000-0000-0000FE900000}"/>
    <cellStyle name="new2 47 10" xfId="6593" xr:uid="{00000000-0005-0000-0000-0000FF900000}"/>
    <cellStyle name="new2 47 11" xfId="6594" xr:uid="{00000000-0005-0000-0000-000000910000}"/>
    <cellStyle name="new2 47 12" xfId="6595" xr:uid="{00000000-0005-0000-0000-000001910000}"/>
    <cellStyle name="new2 47 13" xfId="6596" xr:uid="{00000000-0005-0000-0000-000002910000}"/>
    <cellStyle name="new2 47 14" xfId="6597" xr:uid="{00000000-0005-0000-0000-000003910000}"/>
    <cellStyle name="new2 47 15" xfId="6598" xr:uid="{00000000-0005-0000-0000-000004910000}"/>
    <cellStyle name="new2 47 16" xfId="6599" xr:uid="{00000000-0005-0000-0000-000005910000}"/>
    <cellStyle name="new2 47 17" xfId="6600" xr:uid="{00000000-0005-0000-0000-000006910000}"/>
    <cellStyle name="new2 47 18" xfId="6601" xr:uid="{00000000-0005-0000-0000-000007910000}"/>
    <cellStyle name="new2 47 19" xfId="6602" xr:uid="{00000000-0005-0000-0000-000008910000}"/>
    <cellStyle name="new2 47 2" xfId="6603" xr:uid="{00000000-0005-0000-0000-000009910000}"/>
    <cellStyle name="new2 47 20" xfId="6604" xr:uid="{00000000-0005-0000-0000-00000A910000}"/>
    <cellStyle name="new2 47 21" xfId="6605" xr:uid="{00000000-0005-0000-0000-00000B910000}"/>
    <cellStyle name="new2 47 22" xfId="6606" xr:uid="{00000000-0005-0000-0000-00000C910000}"/>
    <cellStyle name="new2 47 23" xfId="6607" xr:uid="{00000000-0005-0000-0000-00000D910000}"/>
    <cellStyle name="new2 47 24" xfId="6608" xr:uid="{00000000-0005-0000-0000-00000E910000}"/>
    <cellStyle name="new2 47 25" xfId="6609" xr:uid="{00000000-0005-0000-0000-00000F910000}"/>
    <cellStyle name="new2 47 26" xfId="6610" xr:uid="{00000000-0005-0000-0000-000010910000}"/>
    <cellStyle name="new2 47 27" xfId="6611" xr:uid="{00000000-0005-0000-0000-000011910000}"/>
    <cellStyle name="new2 47 28" xfId="6612" xr:uid="{00000000-0005-0000-0000-000012910000}"/>
    <cellStyle name="new2 47 3" xfId="6613" xr:uid="{00000000-0005-0000-0000-000013910000}"/>
    <cellStyle name="new2 47 4" xfId="6614" xr:uid="{00000000-0005-0000-0000-000014910000}"/>
    <cellStyle name="new2 47 5" xfId="6615" xr:uid="{00000000-0005-0000-0000-000015910000}"/>
    <cellStyle name="new2 47 6" xfId="6616" xr:uid="{00000000-0005-0000-0000-000016910000}"/>
    <cellStyle name="new2 47 7" xfId="6617" xr:uid="{00000000-0005-0000-0000-000017910000}"/>
    <cellStyle name="new2 47 8" xfId="6618" xr:uid="{00000000-0005-0000-0000-000018910000}"/>
    <cellStyle name="new2 47 9" xfId="6619" xr:uid="{00000000-0005-0000-0000-000019910000}"/>
    <cellStyle name="new2 48" xfId="6620" xr:uid="{00000000-0005-0000-0000-00001A910000}"/>
    <cellStyle name="new2 48 10" xfId="6621" xr:uid="{00000000-0005-0000-0000-00001B910000}"/>
    <cellStyle name="new2 48 11" xfId="6622" xr:uid="{00000000-0005-0000-0000-00001C910000}"/>
    <cellStyle name="new2 48 12" xfId="6623" xr:uid="{00000000-0005-0000-0000-00001D910000}"/>
    <cellStyle name="new2 48 13" xfId="6624" xr:uid="{00000000-0005-0000-0000-00001E910000}"/>
    <cellStyle name="new2 48 14" xfId="6625" xr:uid="{00000000-0005-0000-0000-00001F910000}"/>
    <cellStyle name="new2 48 15" xfId="6626" xr:uid="{00000000-0005-0000-0000-000020910000}"/>
    <cellStyle name="new2 48 16" xfId="6627" xr:uid="{00000000-0005-0000-0000-000021910000}"/>
    <cellStyle name="new2 48 17" xfId="6628" xr:uid="{00000000-0005-0000-0000-000022910000}"/>
    <cellStyle name="new2 48 18" xfId="6629" xr:uid="{00000000-0005-0000-0000-000023910000}"/>
    <cellStyle name="new2 48 19" xfId="6630" xr:uid="{00000000-0005-0000-0000-000024910000}"/>
    <cellStyle name="new2 48 2" xfId="6631" xr:uid="{00000000-0005-0000-0000-000025910000}"/>
    <cellStyle name="new2 48 20" xfId="6632" xr:uid="{00000000-0005-0000-0000-000026910000}"/>
    <cellStyle name="new2 48 21" xfId="6633" xr:uid="{00000000-0005-0000-0000-000027910000}"/>
    <cellStyle name="new2 48 22" xfId="6634" xr:uid="{00000000-0005-0000-0000-000028910000}"/>
    <cellStyle name="new2 48 23" xfId="6635" xr:uid="{00000000-0005-0000-0000-000029910000}"/>
    <cellStyle name="new2 48 24" xfId="6636" xr:uid="{00000000-0005-0000-0000-00002A910000}"/>
    <cellStyle name="new2 48 25" xfId="6637" xr:uid="{00000000-0005-0000-0000-00002B910000}"/>
    <cellStyle name="new2 48 26" xfId="6638" xr:uid="{00000000-0005-0000-0000-00002C910000}"/>
    <cellStyle name="new2 48 27" xfId="6639" xr:uid="{00000000-0005-0000-0000-00002D910000}"/>
    <cellStyle name="new2 48 28" xfId="6640" xr:uid="{00000000-0005-0000-0000-00002E910000}"/>
    <cellStyle name="new2 48 3" xfId="6641" xr:uid="{00000000-0005-0000-0000-00002F910000}"/>
    <cellStyle name="new2 48 4" xfId="6642" xr:uid="{00000000-0005-0000-0000-000030910000}"/>
    <cellStyle name="new2 48 5" xfId="6643" xr:uid="{00000000-0005-0000-0000-000031910000}"/>
    <cellStyle name="new2 48 6" xfId="6644" xr:uid="{00000000-0005-0000-0000-000032910000}"/>
    <cellStyle name="new2 48 7" xfId="6645" xr:uid="{00000000-0005-0000-0000-000033910000}"/>
    <cellStyle name="new2 48 8" xfId="6646" xr:uid="{00000000-0005-0000-0000-000034910000}"/>
    <cellStyle name="new2 48 9" xfId="6647" xr:uid="{00000000-0005-0000-0000-000035910000}"/>
    <cellStyle name="new2 49" xfId="6648" xr:uid="{00000000-0005-0000-0000-000036910000}"/>
    <cellStyle name="new2 49 10" xfId="6649" xr:uid="{00000000-0005-0000-0000-000037910000}"/>
    <cellStyle name="new2 49 11" xfId="6650" xr:uid="{00000000-0005-0000-0000-000038910000}"/>
    <cellStyle name="new2 49 12" xfId="6651" xr:uid="{00000000-0005-0000-0000-000039910000}"/>
    <cellStyle name="new2 49 13" xfId="6652" xr:uid="{00000000-0005-0000-0000-00003A910000}"/>
    <cellStyle name="new2 49 14" xfId="6653" xr:uid="{00000000-0005-0000-0000-00003B910000}"/>
    <cellStyle name="new2 49 15" xfId="6654" xr:uid="{00000000-0005-0000-0000-00003C910000}"/>
    <cellStyle name="new2 49 16" xfId="6655" xr:uid="{00000000-0005-0000-0000-00003D910000}"/>
    <cellStyle name="new2 49 17" xfId="6656" xr:uid="{00000000-0005-0000-0000-00003E910000}"/>
    <cellStyle name="new2 49 18" xfId="6657" xr:uid="{00000000-0005-0000-0000-00003F910000}"/>
    <cellStyle name="new2 49 19" xfId="6658" xr:uid="{00000000-0005-0000-0000-000040910000}"/>
    <cellStyle name="new2 49 2" xfId="6659" xr:uid="{00000000-0005-0000-0000-000041910000}"/>
    <cellStyle name="new2 49 20" xfId="6660" xr:uid="{00000000-0005-0000-0000-000042910000}"/>
    <cellStyle name="new2 49 21" xfId="6661" xr:uid="{00000000-0005-0000-0000-000043910000}"/>
    <cellStyle name="new2 49 22" xfId="6662" xr:uid="{00000000-0005-0000-0000-000044910000}"/>
    <cellStyle name="new2 49 23" xfId="6663" xr:uid="{00000000-0005-0000-0000-000045910000}"/>
    <cellStyle name="new2 49 24" xfId="6664" xr:uid="{00000000-0005-0000-0000-000046910000}"/>
    <cellStyle name="new2 49 25" xfId="6665" xr:uid="{00000000-0005-0000-0000-000047910000}"/>
    <cellStyle name="new2 49 26" xfId="6666" xr:uid="{00000000-0005-0000-0000-000048910000}"/>
    <cellStyle name="new2 49 27" xfId="6667" xr:uid="{00000000-0005-0000-0000-000049910000}"/>
    <cellStyle name="new2 49 28" xfId="6668" xr:uid="{00000000-0005-0000-0000-00004A910000}"/>
    <cellStyle name="new2 49 3" xfId="6669" xr:uid="{00000000-0005-0000-0000-00004B910000}"/>
    <cellStyle name="new2 49 4" xfId="6670" xr:uid="{00000000-0005-0000-0000-00004C910000}"/>
    <cellStyle name="new2 49 5" xfId="6671" xr:uid="{00000000-0005-0000-0000-00004D910000}"/>
    <cellStyle name="new2 49 6" xfId="6672" xr:uid="{00000000-0005-0000-0000-00004E910000}"/>
    <cellStyle name="new2 49 7" xfId="6673" xr:uid="{00000000-0005-0000-0000-00004F910000}"/>
    <cellStyle name="new2 49 8" xfId="6674" xr:uid="{00000000-0005-0000-0000-000050910000}"/>
    <cellStyle name="new2 49 9" xfId="6675" xr:uid="{00000000-0005-0000-0000-000051910000}"/>
    <cellStyle name="new2 5" xfId="6676" xr:uid="{00000000-0005-0000-0000-000052910000}"/>
    <cellStyle name="new2 5 10" xfId="6677" xr:uid="{00000000-0005-0000-0000-000053910000}"/>
    <cellStyle name="new2 5 11" xfId="6678" xr:uid="{00000000-0005-0000-0000-000054910000}"/>
    <cellStyle name="new2 5 12" xfId="6679" xr:uid="{00000000-0005-0000-0000-000055910000}"/>
    <cellStyle name="new2 5 13" xfId="6680" xr:uid="{00000000-0005-0000-0000-000056910000}"/>
    <cellStyle name="new2 5 14" xfId="6681" xr:uid="{00000000-0005-0000-0000-000057910000}"/>
    <cellStyle name="new2 5 15" xfId="6682" xr:uid="{00000000-0005-0000-0000-000058910000}"/>
    <cellStyle name="new2 5 16" xfId="6683" xr:uid="{00000000-0005-0000-0000-000059910000}"/>
    <cellStyle name="new2 5 17" xfId="6684" xr:uid="{00000000-0005-0000-0000-00005A910000}"/>
    <cellStyle name="new2 5 18" xfId="6685" xr:uid="{00000000-0005-0000-0000-00005B910000}"/>
    <cellStyle name="new2 5 19" xfId="6686" xr:uid="{00000000-0005-0000-0000-00005C910000}"/>
    <cellStyle name="new2 5 2" xfId="6687" xr:uid="{00000000-0005-0000-0000-00005D910000}"/>
    <cellStyle name="new2 5 2 10" xfId="6688" xr:uid="{00000000-0005-0000-0000-00005E910000}"/>
    <cellStyle name="new2 5 2 11" xfId="6689" xr:uid="{00000000-0005-0000-0000-00005F910000}"/>
    <cellStyle name="new2 5 2 12" xfId="6690" xr:uid="{00000000-0005-0000-0000-000060910000}"/>
    <cellStyle name="new2 5 2 13" xfId="6691" xr:uid="{00000000-0005-0000-0000-000061910000}"/>
    <cellStyle name="new2 5 2 14" xfId="6692" xr:uid="{00000000-0005-0000-0000-000062910000}"/>
    <cellStyle name="new2 5 2 2" xfId="6693" xr:uid="{00000000-0005-0000-0000-000063910000}"/>
    <cellStyle name="new2 5 2 2 2" xfId="6694" xr:uid="{00000000-0005-0000-0000-000064910000}"/>
    <cellStyle name="new2 5 2 2 3" xfId="6695" xr:uid="{00000000-0005-0000-0000-000065910000}"/>
    <cellStyle name="new2 5 2 2 4" xfId="6696" xr:uid="{00000000-0005-0000-0000-000066910000}"/>
    <cellStyle name="new2 5 2 2 5" xfId="6697" xr:uid="{00000000-0005-0000-0000-000067910000}"/>
    <cellStyle name="new2 5 2 2 6" xfId="6698" xr:uid="{00000000-0005-0000-0000-000068910000}"/>
    <cellStyle name="new2 5 2 3" xfId="6699" xr:uid="{00000000-0005-0000-0000-000069910000}"/>
    <cellStyle name="new2 5 2 4" xfId="6700" xr:uid="{00000000-0005-0000-0000-00006A910000}"/>
    <cellStyle name="new2 5 2 5" xfId="6701" xr:uid="{00000000-0005-0000-0000-00006B910000}"/>
    <cellStyle name="new2 5 2 6" xfId="6702" xr:uid="{00000000-0005-0000-0000-00006C910000}"/>
    <cellStyle name="new2 5 2 7" xfId="6703" xr:uid="{00000000-0005-0000-0000-00006D910000}"/>
    <cellStyle name="new2 5 2 8" xfId="6704" xr:uid="{00000000-0005-0000-0000-00006E910000}"/>
    <cellStyle name="new2 5 2 9" xfId="6705" xr:uid="{00000000-0005-0000-0000-00006F910000}"/>
    <cellStyle name="new2 5 20" xfId="6706" xr:uid="{00000000-0005-0000-0000-000070910000}"/>
    <cellStyle name="new2 5 21" xfId="6707" xr:uid="{00000000-0005-0000-0000-000071910000}"/>
    <cellStyle name="new2 5 22" xfId="6708" xr:uid="{00000000-0005-0000-0000-000072910000}"/>
    <cellStyle name="new2 5 23" xfId="6709" xr:uid="{00000000-0005-0000-0000-000073910000}"/>
    <cellStyle name="new2 5 24" xfId="6710" xr:uid="{00000000-0005-0000-0000-000074910000}"/>
    <cellStyle name="new2 5 24 2" xfId="6711" xr:uid="{00000000-0005-0000-0000-000075910000}"/>
    <cellStyle name="new2 5 24 3" xfId="6712" xr:uid="{00000000-0005-0000-0000-000076910000}"/>
    <cellStyle name="new2 5 24 4" xfId="6713" xr:uid="{00000000-0005-0000-0000-000077910000}"/>
    <cellStyle name="new2 5 24 5" xfId="6714" xr:uid="{00000000-0005-0000-0000-000078910000}"/>
    <cellStyle name="new2 5 24 6" xfId="6715" xr:uid="{00000000-0005-0000-0000-000079910000}"/>
    <cellStyle name="new2 5 25" xfId="6716" xr:uid="{00000000-0005-0000-0000-00007A910000}"/>
    <cellStyle name="new2 5 26" xfId="6717" xr:uid="{00000000-0005-0000-0000-00007B910000}"/>
    <cellStyle name="new2 5 27" xfId="6718" xr:uid="{00000000-0005-0000-0000-00007C910000}"/>
    <cellStyle name="new2 5 28" xfId="6719" xr:uid="{00000000-0005-0000-0000-00007D910000}"/>
    <cellStyle name="new2 5 29" xfId="6720" xr:uid="{00000000-0005-0000-0000-00007E910000}"/>
    <cellStyle name="new2 5 3" xfId="6721" xr:uid="{00000000-0005-0000-0000-00007F910000}"/>
    <cellStyle name="new2 5 30" xfId="6722" xr:uid="{00000000-0005-0000-0000-000080910000}"/>
    <cellStyle name="new2 5 4" xfId="6723" xr:uid="{00000000-0005-0000-0000-000081910000}"/>
    <cellStyle name="new2 5 5" xfId="6724" xr:uid="{00000000-0005-0000-0000-000082910000}"/>
    <cellStyle name="new2 5 6" xfId="6725" xr:uid="{00000000-0005-0000-0000-000083910000}"/>
    <cellStyle name="new2 5 7" xfId="6726" xr:uid="{00000000-0005-0000-0000-000084910000}"/>
    <cellStyle name="new2 5 8" xfId="6727" xr:uid="{00000000-0005-0000-0000-000085910000}"/>
    <cellStyle name="new2 5 9" xfId="6728" xr:uid="{00000000-0005-0000-0000-000086910000}"/>
    <cellStyle name="new2 50" xfId="6729" xr:uid="{00000000-0005-0000-0000-000087910000}"/>
    <cellStyle name="new2 50 10" xfId="6730" xr:uid="{00000000-0005-0000-0000-000088910000}"/>
    <cellStyle name="new2 50 11" xfId="6731" xr:uid="{00000000-0005-0000-0000-000089910000}"/>
    <cellStyle name="new2 50 12" xfId="6732" xr:uid="{00000000-0005-0000-0000-00008A910000}"/>
    <cellStyle name="new2 50 13" xfId="6733" xr:uid="{00000000-0005-0000-0000-00008B910000}"/>
    <cellStyle name="new2 50 14" xfId="6734" xr:uid="{00000000-0005-0000-0000-00008C910000}"/>
    <cellStyle name="new2 50 15" xfId="6735" xr:uid="{00000000-0005-0000-0000-00008D910000}"/>
    <cellStyle name="new2 50 16" xfId="6736" xr:uid="{00000000-0005-0000-0000-00008E910000}"/>
    <cellStyle name="new2 50 17" xfId="6737" xr:uid="{00000000-0005-0000-0000-00008F910000}"/>
    <cellStyle name="new2 50 18" xfId="6738" xr:uid="{00000000-0005-0000-0000-000090910000}"/>
    <cellStyle name="new2 50 19" xfId="6739" xr:uid="{00000000-0005-0000-0000-000091910000}"/>
    <cellStyle name="new2 50 2" xfId="6740" xr:uid="{00000000-0005-0000-0000-000092910000}"/>
    <cellStyle name="new2 50 20" xfId="6741" xr:uid="{00000000-0005-0000-0000-000093910000}"/>
    <cellStyle name="new2 50 21" xfId="6742" xr:uid="{00000000-0005-0000-0000-000094910000}"/>
    <cellStyle name="new2 50 22" xfId="6743" xr:uid="{00000000-0005-0000-0000-000095910000}"/>
    <cellStyle name="new2 50 23" xfId="6744" xr:uid="{00000000-0005-0000-0000-000096910000}"/>
    <cellStyle name="new2 50 24" xfId="6745" xr:uid="{00000000-0005-0000-0000-000097910000}"/>
    <cellStyle name="new2 50 25" xfId="6746" xr:uid="{00000000-0005-0000-0000-000098910000}"/>
    <cellStyle name="new2 50 26" xfId="6747" xr:uid="{00000000-0005-0000-0000-000099910000}"/>
    <cellStyle name="new2 50 27" xfId="6748" xr:uid="{00000000-0005-0000-0000-00009A910000}"/>
    <cellStyle name="new2 50 28" xfId="6749" xr:uid="{00000000-0005-0000-0000-00009B910000}"/>
    <cellStyle name="new2 50 3" xfId="6750" xr:uid="{00000000-0005-0000-0000-00009C910000}"/>
    <cellStyle name="new2 50 4" xfId="6751" xr:uid="{00000000-0005-0000-0000-00009D910000}"/>
    <cellStyle name="new2 50 5" xfId="6752" xr:uid="{00000000-0005-0000-0000-00009E910000}"/>
    <cellStyle name="new2 50 6" xfId="6753" xr:uid="{00000000-0005-0000-0000-00009F910000}"/>
    <cellStyle name="new2 50 7" xfId="6754" xr:uid="{00000000-0005-0000-0000-0000A0910000}"/>
    <cellStyle name="new2 50 8" xfId="6755" xr:uid="{00000000-0005-0000-0000-0000A1910000}"/>
    <cellStyle name="new2 50 9" xfId="6756" xr:uid="{00000000-0005-0000-0000-0000A2910000}"/>
    <cellStyle name="new2 51" xfId="6757" xr:uid="{00000000-0005-0000-0000-0000A3910000}"/>
    <cellStyle name="new2 51 10" xfId="6758" xr:uid="{00000000-0005-0000-0000-0000A4910000}"/>
    <cellStyle name="new2 51 11" xfId="6759" xr:uid="{00000000-0005-0000-0000-0000A5910000}"/>
    <cellStyle name="new2 51 12" xfId="6760" xr:uid="{00000000-0005-0000-0000-0000A6910000}"/>
    <cellStyle name="new2 51 13" xfId="6761" xr:uid="{00000000-0005-0000-0000-0000A7910000}"/>
    <cellStyle name="new2 51 14" xfId="6762" xr:uid="{00000000-0005-0000-0000-0000A8910000}"/>
    <cellStyle name="new2 51 15" xfId="6763" xr:uid="{00000000-0005-0000-0000-0000A9910000}"/>
    <cellStyle name="new2 51 16" xfId="6764" xr:uid="{00000000-0005-0000-0000-0000AA910000}"/>
    <cellStyle name="new2 51 17" xfId="6765" xr:uid="{00000000-0005-0000-0000-0000AB910000}"/>
    <cellStyle name="new2 51 18" xfId="6766" xr:uid="{00000000-0005-0000-0000-0000AC910000}"/>
    <cellStyle name="new2 51 19" xfId="6767" xr:uid="{00000000-0005-0000-0000-0000AD910000}"/>
    <cellStyle name="new2 51 2" xfId="6768" xr:uid="{00000000-0005-0000-0000-0000AE910000}"/>
    <cellStyle name="new2 51 20" xfId="6769" xr:uid="{00000000-0005-0000-0000-0000AF910000}"/>
    <cellStyle name="new2 51 21" xfId="6770" xr:uid="{00000000-0005-0000-0000-0000B0910000}"/>
    <cellStyle name="new2 51 22" xfId="6771" xr:uid="{00000000-0005-0000-0000-0000B1910000}"/>
    <cellStyle name="new2 51 23" xfId="6772" xr:uid="{00000000-0005-0000-0000-0000B2910000}"/>
    <cellStyle name="new2 51 24" xfId="6773" xr:uid="{00000000-0005-0000-0000-0000B3910000}"/>
    <cellStyle name="new2 51 25" xfId="6774" xr:uid="{00000000-0005-0000-0000-0000B4910000}"/>
    <cellStyle name="new2 51 26" xfId="6775" xr:uid="{00000000-0005-0000-0000-0000B5910000}"/>
    <cellStyle name="new2 51 27" xfId="6776" xr:uid="{00000000-0005-0000-0000-0000B6910000}"/>
    <cellStyle name="new2 51 28" xfId="6777" xr:uid="{00000000-0005-0000-0000-0000B7910000}"/>
    <cellStyle name="new2 51 3" xfId="6778" xr:uid="{00000000-0005-0000-0000-0000B8910000}"/>
    <cellStyle name="new2 51 4" xfId="6779" xr:uid="{00000000-0005-0000-0000-0000B9910000}"/>
    <cellStyle name="new2 51 5" xfId="6780" xr:uid="{00000000-0005-0000-0000-0000BA910000}"/>
    <cellStyle name="new2 51 6" xfId="6781" xr:uid="{00000000-0005-0000-0000-0000BB910000}"/>
    <cellStyle name="new2 51 7" xfId="6782" xr:uid="{00000000-0005-0000-0000-0000BC910000}"/>
    <cellStyle name="new2 51 8" xfId="6783" xr:uid="{00000000-0005-0000-0000-0000BD910000}"/>
    <cellStyle name="new2 51 9" xfId="6784" xr:uid="{00000000-0005-0000-0000-0000BE910000}"/>
    <cellStyle name="new2 52" xfId="6785" xr:uid="{00000000-0005-0000-0000-0000BF910000}"/>
    <cellStyle name="new2 52 10" xfId="6786" xr:uid="{00000000-0005-0000-0000-0000C0910000}"/>
    <cellStyle name="new2 52 11" xfId="6787" xr:uid="{00000000-0005-0000-0000-0000C1910000}"/>
    <cellStyle name="new2 52 12" xfId="6788" xr:uid="{00000000-0005-0000-0000-0000C2910000}"/>
    <cellStyle name="new2 52 13" xfId="6789" xr:uid="{00000000-0005-0000-0000-0000C3910000}"/>
    <cellStyle name="new2 52 14" xfId="6790" xr:uid="{00000000-0005-0000-0000-0000C4910000}"/>
    <cellStyle name="new2 52 15" xfId="6791" xr:uid="{00000000-0005-0000-0000-0000C5910000}"/>
    <cellStyle name="new2 52 16" xfId="6792" xr:uid="{00000000-0005-0000-0000-0000C6910000}"/>
    <cellStyle name="new2 52 17" xfId="6793" xr:uid="{00000000-0005-0000-0000-0000C7910000}"/>
    <cellStyle name="new2 52 18" xfId="6794" xr:uid="{00000000-0005-0000-0000-0000C8910000}"/>
    <cellStyle name="new2 52 19" xfId="6795" xr:uid="{00000000-0005-0000-0000-0000C9910000}"/>
    <cellStyle name="new2 52 2" xfId="6796" xr:uid="{00000000-0005-0000-0000-0000CA910000}"/>
    <cellStyle name="new2 52 20" xfId="6797" xr:uid="{00000000-0005-0000-0000-0000CB910000}"/>
    <cellStyle name="new2 52 21" xfId="6798" xr:uid="{00000000-0005-0000-0000-0000CC910000}"/>
    <cellStyle name="new2 52 22" xfId="6799" xr:uid="{00000000-0005-0000-0000-0000CD910000}"/>
    <cellStyle name="new2 52 23" xfId="6800" xr:uid="{00000000-0005-0000-0000-0000CE910000}"/>
    <cellStyle name="new2 52 24" xfId="6801" xr:uid="{00000000-0005-0000-0000-0000CF910000}"/>
    <cellStyle name="new2 52 25" xfId="6802" xr:uid="{00000000-0005-0000-0000-0000D0910000}"/>
    <cellStyle name="new2 52 26" xfId="6803" xr:uid="{00000000-0005-0000-0000-0000D1910000}"/>
    <cellStyle name="new2 52 27" xfId="6804" xr:uid="{00000000-0005-0000-0000-0000D2910000}"/>
    <cellStyle name="new2 52 28" xfId="6805" xr:uid="{00000000-0005-0000-0000-0000D3910000}"/>
    <cellStyle name="new2 52 3" xfId="6806" xr:uid="{00000000-0005-0000-0000-0000D4910000}"/>
    <cellStyle name="new2 52 4" xfId="6807" xr:uid="{00000000-0005-0000-0000-0000D5910000}"/>
    <cellStyle name="new2 52 5" xfId="6808" xr:uid="{00000000-0005-0000-0000-0000D6910000}"/>
    <cellStyle name="new2 52 6" xfId="6809" xr:uid="{00000000-0005-0000-0000-0000D7910000}"/>
    <cellStyle name="new2 52 7" xfId="6810" xr:uid="{00000000-0005-0000-0000-0000D8910000}"/>
    <cellStyle name="new2 52 8" xfId="6811" xr:uid="{00000000-0005-0000-0000-0000D9910000}"/>
    <cellStyle name="new2 52 9" xfId="6812" xr:uid="{00000000-0005-0000-0000-0000DA910000}"/>
    <cellStyle name="new2 53" xfId="6813" xr:uid="{00000000-0005-0000-0000-0000DB910000}"/>
    <cellStyle name="new2 53 2" xfId="6814" xr:uid="{00000000-0005-0000-0000-0000DC910000}"/>
    <cellStyle name="new2 53 3" xfId="6815" xr:uid="{00000000-0005-0000-0000-0000DD910000}"/>
    <cellStyle name="new2 53 4" xfId="6816" xr:uid="{00000000-0005-0000-0000-0000DE910000}"/>
    <cellStyle name="new2 54" xfId="6817" xr:uid="{00000000-0005-0000-0000-0000DF910000}"/>
    <cellStyle name="new2 55" xfId="6818" xr:uid="{00000000-0005-0000-0000-0000E0910000}"/>
    <cellStyle name="new2 56" xfId="6819" xr:uid="{00000000-0005-0000-0000-0000E1910000}"/>
    <cellStyle name="new2 57" xfId="6820" xr:uid="{00000000-0005-0000-0000-0000E2910000}"/>
    <cellStyle name="new2 58" xfId="6821" xr:uid="{00000000-0005-0000-0000-0000E3910000}"/>
    <cellStyle name="new2 59" xfId="6822" xr:uid="{00000000-0005-0000-0000-0000E4910000}"/>
    <cellStyle name="new2 6" xfId="6823" xr:uid="{00000000-0005-0000-0000-0000E5910000}"/>
    <cellStyle name="new2 6 10" xfId="6824" xr:uid="{00000000-0005-0000-0000-0000E6910000}"/>
    <cellStyle name="new2 6 11" xfId="6825" xr:uid="{00000000-0005-0000-0000-0000E7910000}"/>
    <cellStyle name="new2 6 12" xfId="6826" xr:uid="{00000000-0005-0000-0000-0000E8910000}"/>
    <cellStyle name="new2 6 13" xfId="6827" xr:uid="{00000000-0005-0000-0000-0000E9910000}"/>
    <cellStyle name="new2 6 14" xfId="6828" xr:uid="{00000000-0005-0000-0000-0000EA910000}"/>
    <cellStyle name="new2 6 15" xfId="6829" xr:uid="{00000000-0005-0000-0000-0000EB910000}"/>
    <cellStyle name="new2 6 16" xfId="6830" xr:uid="{00000000-0005-0000-0000-0000EC910000}"/>
    <cellStyle name="new2 6 17" xfId="6831" xr:uid="{00000000-0005-0000-0000-0000ED910000}"/>
    <cellStyle name="new2 6 18" xfId="6832" xr:uid="{00000000-0005-0000-0000-0000EE910000}"/>
    <cellStyle name="new2 6 19" xfId="6833" xr:uid="{00000000-0005-0000-0000-0000EF910000}"/>
    <cellStyle name="new2 6 2" xfId="6834" xr:uid="{00000000-0005-0000-0000-0000F0910000}"/>
    <cellStyle name="new2 6 2 10" xfId="6835" xr:uid="{00000000-0005-0000-0000-0000F1910000}"/>
    <cellStyle name="new2 6 2 11" xfId="6836" xr:uid="{00000000-0005-0000-0000-0000F2910000}"/>
    <cellStyle name="new2 6 2 12" xfId="6837" xr:uid="{00000000-0005-0000-0000-0000F3910000}"/>
    <cellStyle name="new2 6 2 13" xfId="6838" xr:uid="{00000000-0005-0000-0000-0000F4910000}"/>
    <cellStyle name="new2 6 2 14" xfId="6839" xr:uid="{00000000-0005-0000-0000-0000F5910000}"/>
    <cellStyle name="new2 6 2 2" xfId="6840" xr:uid="{00000000-0005-0000-0000-0000F6910000}"/>
    <cellStyle name="new2 6 2 2 2" xfId="6841" xr:uid="{00000000-0005-0000-0000-0000F7910000}"/>
    <cellStyle name="new2 6 2 2 3" xfId="6842" xr:uid="{00000000-0005-0000-0000-0000F8910000}"/>
    <cellStyle name="new2 6 2 2 4" xfId="6843" xr:uid="{00000000-0005-0000-0000-0000F9910000}"/>
    <cellStyle name="new2 6 2 2 5" xfId="6844" xr:uid="{00000000-0005-0000-0000-0000FA910000}"/>
    <cellStyle name="new2 6 2 2 6" xfId="6845" xr:uid="{00000000-0005-0000-0000-0000FB910000}"/>
    <cellStyle name="new2 6 2 3" xfId="6846" xr:uid="{00000000-0005-0000-0000-0000FC910000}"/>
    <cellStyle name="new2 6 2 4" xfId="6847" xr:uid="{00000000-0005-0000-0000-0000FD910000}"/>
    <cellStyle name="new2 6 2 5" xfId="6848" xr:uid="{00000000-0005-0000-0000-0000FE910000}"/>
    <cellStyle name="new2 6 2 6" xfId="6849" xr:uid="{00000000-0005-0000-0000-0000FF910000}"/>
    <cellStyle name="new2 6 2 7" xfId="6850" xr:uid="{00000000-0005-0000-0000-000000920000}"/>
    <cellStyle name="new2 6 2 8" xfId="6851" xr:uid="{00000000-0005-0000-0000-000001920000}"/>
    <cellStyle name="new2 6 2 9" xfId="6852" xr:uid="{00000000-0005-0000-0000-000002920000}"/>
    <cellStyle name="new2 6 20" xfId="6853" xr:uid="{00000000-0005-0000-0000-000003920000}"/>
    <cellStyle name="new2 6 21" xfId="6854" xr:uid="{00000000-0005-0000-0000-000004920000}"/>
    <cellStyle name="new2 6 22" xfId="6855" xr:uid="{00000000-0005-0000-0000-000005920000}"/>
    <cellStyle name="new2 6 23" xfId="6856" xr:uid="{00000000-0005-0000-0000-000006920000}"/>
    <cellStyle name="new2 6 24" xfId="6857" xr:uid="{00000000-0005-0000-0000-000007920000}"/>
    <cellStyle name="new2 6 25" xfId="6858" xr:uid="{00000000-0005-0000-0000-000008920000}"/>
    <cellStyle name="new2 6 26" xfId="6859" xr:uid="{00000000-0005-0000-0000-000009920000}"/>
    <cellStyle name="new2 6 27" xfId="6860" xr:uid="{00000000-0005-0000-0000-00000A920000}"/>
    <cellStyle name="new2 6 28" xfId="6861" xr:uid="{00000000-0005-0000-0000-00000B920000}"/>
    <cellStyle name="new2 6 29" xfId="6862" xr:uid="{00000000-0005-0000-0000-00000C920000}"/>
    <cellStyle name="new2 6 3" xfId="6863" xr:uid="{00000000-0005-0000-0000-00000D920000}"/>
    <cellStyle name="new2 6 30" xfId="6864" xr:uid="{00000000-0005-0000-0000-00000E920000}"/>
    <cellStyle name="new2 6 4" xfId="6865" xr:uid="{00000000-0005-0000-0000-00000F920000}"/>
    <cellStyle name="new2 6 5" xfId="6866" xr:uid="{00000000-0005-0000-0000-000010920000}"/>
    <cellStyle name="new2 6 6" xfId="6867" xr:uid="{00000000-0005-0000-0000-000011920000}"/>
    <cellStyle name="new2 6 7" xfId="6868" xr:uid="{00000000-0005-0000-0000-000012920000}"/>
    <cellStyle name="new2 6 8" xfId="6869" xr:uid="{00000000-0005-0000-0000-000013920000}"/>
    <cellStyle name="new2 6 9" xfId="6870" xr:uid="{00000000-0005-0000-0000-000014920000}"/>
    <cellStyle name="new2 60" xfId="6871" xr:uid="{00000000-0005-0000-0000-000015920000}"/>
    <cellStyle name="new2 60 2" xfId="6872" xr:uid="{00000000-0005-0000-0000-000016920000}"/>
    <cellStyle name="new2 61" xfId="6873" xr:uid="{00000000-0005-0000-0000-000017920000}"/>
    <cellStyle name="new2 61 10" xfId="6874" xr:uid="{00000000-0005-0000-0000-000018920000}"/>
    <cellStyle name="new2 61 11" xfId="6875" xr:uid="{00000000-0005-0000-0000-000019920000}"/>
    <cellStyle name="new2 61 12" xfId="6876" xr:uid="{00000000-0005-0000-0000-00001A920000}"/>
    <cellStyle name="new2 61 13" xfId="6877" xr:uid="{00000000-0005-0000-0000-00001B920000}"/>
    <cellStyle name="new2 61 2" xfId="6878" xr:uid="{00000000-0005-0000-0000-00001C920000}"/>
    <cellStyle name="new2 61 3" xfId="6879" xr:uid="{00000000-0005-0000-0000-00001D920000}"/>
    <cellStyle name="new2 61 4" xfId="6880" xr:uid="{00000000-0005-0000-0000-00001E920000}"/>
    <cellStyle name="new2 61 5" xfId="6881" xr:uid="{00000000-0005-0000-0000-00001F920000}"/>
    <cellStyle name="new2 61 6" xfId="6882" xr:uid="{00000000-0005-0000-0000-000020920000}"/>
    <cellStyle name="new2 61 7" xfId="6883" xr:uid="{00000000-0005-0000-0000-000021920000}"/>
    <cellStyle name="new2 61 8" xfId="6884" xr:uid="{00000000-0005-0000-0000-000022920000}"/>
    <cellStyle name="new2 61 9" xfId="6885" xr:uid="{00000000-0005-0000-0000-000023920000}"/>
    <cellStyle name="new2 62" xfId="6886" xr:uid="{00000000-0005-0000-0000-000024920000}"/>
    <cellStyle name="new2 63" xfId="6887" xr:uid="{00000000-0005-0000-0000-000025920000}"/>
    <cellStyle name="new2 64" xfId="6888" xr:uid="{00000000-0005-0000-0000-000026920000}"/>
    <cellStyle name="new2 65" xfId="6889" xr:uid="{00000000-0005-0000-0000-000027920000}"/>
    <cellStyle name="new2 66" xfId="6890" xr:uid="{00000000-0005-0000-0000-000028920000}"/>
    <cellStyle name="new2 67" xfId="6891" xr:uid="{00000000-0005-0000-0000-000029920000}"/>
    <cellStyle name="new2 68" xfId="6892" xr:uid="{00000000-0005-0000-0000-00002A920000}"/>
    <cellStyle name="new2 69" xfId="6893" xr:uid="{00000000-0005-0000-0000-00002B920000}"/>
    <cellStyle name="new2 7" xfId="6894" xr:uid="{00000000-0005-0000-0000-00002C920000}"/>
    <cellStyle name="new2 7 10" xfId="6895" xr:uid="{00000000-0005-0000-0000-00002D920000}"/>
    <cellStyle name="new2 7 11" xfId="6896" xr:uid="{00000000-0005-0000-0000-00002E920000}"/>
    <cellStyle name="new2 7 12" xfId="6897" xr:uid="{00000000-0005-0000-0000-00002F920000}"/>
    <cellStyle name="new2 7 13" xfId="6898" xr:uid="{00000000-0005-0000-0000-000030920000}"/>
    <cellStyle name="new2 7 14" xfId="6899" xr:uid="{00000000-0005-0000-0000-000031920000}"/>
    <cellStyle name="new2 7 15" xfId="6900" xr:uid="{00000000-0005-0000-0000-000032920000}"/>
    <cellStyle name="new2 7 16" xfId="6901" xr:uid="{00000000-0005-0000-0000-000033920000}"/>
    <cellStyle name="new2 7 17" xfId="6902" xr:uid="{00000000-0005-0000-0000-000034920000}"/>
    <cellStyle name="new2 7 18" xfId="6903" xr:uid="{00000000-0005-0000-0000-000035920000}"/>
    <cellStyle name="new2 7 19" xfId="6904" xr:uid="{00000000-0005-0000-0000-000036920000}"/>
    <cellStyle name="new2 7 2" xfId="6905" xr:uid="{00000000-0005-0000-0000-000037920000}"/>
    <cellStyle name="new2 7 2 10" xfId="6906" xr:uid="{00000000-0005-0000-0000-000038920000}"/>
    <cellStyle name="new2 7 2 11" xfId="6907" xr:uid="{00000000-0005-0000-0000-000039920000}"/>
    <cellStyle name="new2 7 2 12" xfId="6908" xr:uid="{00000000-0005-0000-0000-00003A920000}"/>
    <cellStyle name="new2 7 2 13" xfId="6909" xr:uid="{00000000-0005-0000-0000-00003B920000}"/>
    <cellStyle name="new2 7 2 14" xfId="6910" xr:uid="{00000000-0005-0000-0000-00003C920000}"/>
    <cellStyle name="new2 7 2 2" xfId="6911" xr:uid="{00000000-0005-0000-0000-00003D920000}"/>
    <cellStyle name="new2 7 2 2 2" xfId="6912" xr:uid="{00000000-0005-0000-0000-00003E920000}"/>
    <cellStyle name="new2 7 2 2 3" xfId="6913" xr:uid="{00000000-0005-0000-0000-00003F920000}"/>
    <cellStyle name="new2 7 2 2 4" xfId="6914" xr:uid="{00000000-0005-0000-0000-000040920000}"/>
    <cellStyle name="new2 7 2 2 5" xfId="6915" xr:uid="{00000000-0005-0000-0000-000041920000}"/>
    <cellStyle name="new2 7 2 2 6" xfId="6916" xr:uid="{00000000-0005-0000-0000-000042920000}"/>
    <cellStyle name="new2 7 2 3" xfId="6917" xr:uid="{00000000-0005-0000-0000-000043920000}"/>
    <cellStyle name="new2 7 2 4" xfId="6918" xr:uid="{00000000-0005-0000-0000-000044920000}"/>
    <cellStyle name="new2 7 2 5" xfId="6919" xr:uid="{00000000-0005-0000-0000-000045920000}"/>
    <cellStyle name="new2 7 2 6" xfId="6920" xr:uid="{00000000-0005-0000-0000-000046920000}"/>
    <cellStyle name="new2 7 2 7" xfId="6921" xr:uid="{00000000-0005-0000-0000-000047920000}"/>
    <cellStyle name="new2 7 2 8" xfId="6922" xr:uid="{00000000-0005-0000-0000-000048920000}"/>
    <cellStyle name="new2 7 2 9" xfId="6923" xr:uid="{00000000-0005-0000-0000-000049920000}"/>
    <cellStyle name="new2 7 20" xfId="6924" xr:uid="{00000000-0005-0000-0000-00004A920000}"/>
    <cellStyle name="new2 7 21" xfId="6925" xr:uid="{00000000-0005-0000-0000-00004B920000}"/>
    <cellStyle name="new2 7 22" xfId="6926" xr:uid="{00000000-0005-0000-0000-00004C920000}"/>
    <cellStyle name="new2 7 23" xfId="6927" xr:uid="{00000000-0005-0000-0000-00004D920000}"/>
    <cellStyle name="new2 7 24" xfId="6928" xr:uid="{00000000-0005-0000-0000-00004E920000}"/>
    <cellStyle name="new2 7 25" xfId="6929" xr:uid="{00000000-0005-0000-0000-00004F920000}"/>
    <cellStyle name="new2 7 26" xfId="6930" xr:uid="{00000000-0005-0000-0000-000050920000}"/>
    <cellStyle name="new2 7 27" xfId="6931" xr:uid="{00000000-0005-0000-0000-000051920000}"/>
    <cellStyle name="new2 7 28" xfId="6932" xr:uid="{00000000-0005-0000-0000-000052920000}"/>
    <cellStyle name="new2 7 29" xfId="6933" xr:uid="{00000000-0005-0000-0000-000053920000}"/>
    <cellStyle name="new2 7 3" xfId="6934" xr:uid="{00000000-0005-0000-0000-000054920000}"/>
    <cellStyle name="new2 7 30" xfId="6935" xr:uid="{00000000-0005-0000-0000-000055920000}"/>
    <cellStyle name="new2 7 4" xfId="6936" xr:uid="{00000000-0005-0000-0000-000056920000}"/>
    <cellStyle name="new2 7 5" xfId="6937" xr:uid="{00000000-0005-0000-0000-000057920000}"/>
    <cellStyle name="new2 7 6" xfId="6938" xr:uid="{00000000-0005-0000-0000-000058920000}"/>
    <cellStyle name="new2 7 7" xfId="6939" xr:uid="{00000000-0005-0000-0000-000059920000}"/>
    <cellStyle name="new2 7 8" xfId="6940" xr:uid="{00000000-0005-0000-0000-00005A920000}"/>
    <cellStyle name="new2 7 9" xfId="6941" xr:uid="{00000000-0005-0000-0000-00005B920000}"/>
    <cellStyle name="new2 70" xfId="6942" xr:uid="{00000000-0005-0000-0000-00005C920000}"/>
    <cellStyle name="new2 70 10" xfId="6943" xr:uid="{00000000-0005-0000-0000-00005D920000}"/>
    <cellStyle name="new2 70 11" xfId="6944" xr:uid="{00000000-0005-0000-0000-00005E920000}"/>
    <cellStyle name="new2 70 2" xfId="6945" xr:uid="{00000000-0005-0000-0000-00005F920000}"/>
    <cellStyle name="new2 70 3" xfId="6946" xr:uid="{00000000-0005-0000-0000-000060920000}"/>
    <cellStyle name="new2 70 4" xfId="6947" xr:uid="{00000000-0005-0000-0000-000061920000}"/>
    <cellStyle name="new2 70 5" xfId="6948" xr:uid="{00000000-0005-0000-0000-000062920000}"/>
    <cellStyle name="new2 70 6" xfId="6949" xr:uid="{00000000-0005-0000-0000-000063920000}"/>
    <cellStyle name="new2 70 7" xfId="6950" xr:uid="{00000000-0005-0000-0000-000064920000}"/>
    <cellStyle name="new2 70 8" xfId="6951" xr:uid="{00000000-0005-0000-0000-000065920000}"/>
    <cellStyle name="new2 70 9" xfId="6952" xr:uid="{00000000-0005-0000-0000-000066920000}"/>
    <cellStyle name="new2 71" xfId="8023" xr:uid="{00000000-0005-0000-0000-000067920000}"/>
    <cellStyle name="new2 71 10" xfId="14098" xr:uid="{00000000-0005-0000-0000-000068920000}"/>
    <cellStyle name="new2 71 11" xfId="14563" xr:uid="{00000000-0005-0000-0000-000069920000}"/>
    <cellStyle name="new2 71 12" xfId="14737" xr:uid="{00000000-0005-0000-0000-00006A920000}"/>
    <cellStyle name="new2 71 13" xfId="15158" xr:uid="{00000000-0005-0000-0000-00006B920000}"/>
    <cellStyle name="new2 71 14" xfId="15334" xr:uid="{00000000-0005-0000-0000-00006C920000}"/>
    <cellStyle name="new2 71 2" xfId="10329" xr:uid="{00000000-0005-0000-0000-00006D920000}"/>
    <cellStyle name="new2 71 3" xfId="11156" xr:uid="{00000000-0005-0000-0000-00006E920000}"/>
    <cellStyle name="new2 71 4" xfId="11123" xr:uid="{00000000-0005-0000-0000-00006F920000}"/>
    <cellStyle name="new2 71 5" xfId="11481" xr:uid="{00000000-0005-0000-0000-000070920000}"/>
    <cellStyle name="new2 71 6" xfId="12022" xr:uid="{00000000-0005-0000-0000-000071920000}"/>
    <cellStyle name="new2 71 7" xfId="12493" xr:uid="{00000000-0005-0000-0000-000072920000}"/>
    <cellStyle name="new2 71 8" xfId="12753" xr:uid="{00000000-0005-0000-0000-000073920000}"/>
    <cellStyle name="new2 71 9" xfId="12319" xr:uid="{00000000-0005-0000-0000-000074920000}"/>
    <cellStyle name="new2 72" xfId="8122" xr:uid="{00000000-0005-0000-0000-000075920000}"/>
    <cellStyle name="new2 72 10" xfId="14132" xr:uid="{00000000-0005-0000-0000-000076920000}"/>
    <cellStyle name="new2 72 11" xfId="14218" xr:uid="{00000000-0005-0000-0000-000077920000}"/>
    <cellStyle name="new2 72 12" xfId="14767" xr:uid="{00000000-0005-0000-0000-000078920000}"/>
    <cellStyle name="new2 72 13" xfId="15301" xr:uid="{00000000-0005-0000-0000-000079920000}"/>
    <cellStyle name="new2 72 14" xfId="15610" xr:uid="{00000000-0005-0000-0000-00007A920000}"/>
    <cellStyle name="new2 72 2" xfId="10330" xr:uid="{00000000-0005-0000-0000-00007B920000}"/>
    <cellStyle name="new2 72 3" xfId="11186" xr:uid="{00000000-0005-0000-0000-00007C920000}"/>
    <cellStyle name="new2 72 4" xfId="10963" xr:uid="{00000000-0005-0000-0000-00007D920000}"/>
    <cellStyle name="new2 72 5" xfId="11511" xr:uid="{00000000-0005-0000-0000-00007E920000}"/>
    <cellStyle name="new2 72 6" xfId="12054" xr:uid="{00000000-0005-0000-0000-00007F920000}"/>
    <cellStyle name="new2 72 7" xfId="12869" xr:uid="{00000000-0005-0000-0000-000080920000}"/>
    <cellStyle name="new2 72 8" xfId="13121" xr:uid="{00000000-0005-0000-0000-000081920000}"/>
    <cellStyle name="new2 72 9" xfId="12424" xr:uid="{00000000-0005-0000-0000-000082920000}"/>
    <cellStyle name="new2 73" xfId="8218" xr:uid="{00000000-0005-0000-0000-000083920000}"/>
    <cellStyle name="new2 73 2" xfId="10331" xr:uid="{00000000-0005-0000-0000-000084920000}"/>
    <cellStyle name="new2 74" xfId="8320" xr:uid="{00000000-0005-0000-0000-000085920000}"/>
    <cellStyle name="new2 74 10" xfId="14183" xr:uid="{00000000-0005-0000-0000-000086920000}"/>
    <cellStyle name="new2 74 11" xfId="14178" xr:uid="{00000000-0005-0000-0000-000087920000}"/>
    <cellStyle name="new2 74 12" xfId="14807" xr:uid="{00000000-0005-0000-0000-000088920000}"/>
    <cellStyle name="new2 74 13" xfId="15467" xr:uid="{00000000-0005-0000-0000-000089920000}"/>
    <cellStyle name="new2 74 14" xfId="15586" xr:uid="{00000000-0005-0000-0000-00008A920000}"/>
    <cellStyle name="new2 74 2" xfId="10332" xr:uid="{00000000-0005-0000-0000-00008B920000}"/>
    <cellStyle name="new2 74 3" xfId="11226" xr:uid="{00000000-0005-0000-0000-00008C920000}"/>
    <cellStyle name="new2 74 4" xfId="10937" xr:uid="{00000000-0005-0000-0000-00008D920000}"/>
    <cellStyle name="new2 74 5" xfId="11551" xr:uid="{00000000-0005-0000-0000-00008E920000}"/>
    <cellStyle name="new2 74 6" xfId="12102" xr:uid="{00000000-0005-0000-0000-00008F920000}"/>
    <cellStyle name="new2 74 7" xfId="13061" xr:uid="{00000000-0005-0000-0000-000090920000}"/>
    <cellStyle name="new2 74 8" xfId="12884" xr:uid="{00000000-0005-0000-0000-000091920000}"/>
    <cellStyle name="new2 74 9" xfId="11933" xr:uid="{00000000-0005-0000-0000-000092920000}"/>
    <cellStyle name="new2 75" xfId="8419" xr:uid="{00000000-0005-0000-0000-000093920000}"/>
    <cellStyle name="new2 75 10" xfId="14222" xr:uid="{00000000-0005-0000-0000-000094920000}"/>
    <cellStyle name="new2 75 11" xfId="14521" xr:uid="{00000000-0005-0000-0000-000095920000}"/>
    <cellStyle name="new2 75 12" xfId="14837" xr:uid="{00000000-0005-0000-0000-000096920000}"/>
    <cellStyle name="new2 75 13" xfId="15254" xr:uid="{00000000-0005-0000-0000-000097920000}"/>
    <cellStyle name="new2 75 14" xfId="15315" xr:uid="{00000000-0005-0000-0000-000098920000}"/>
    <cellStyle name="new2 75 2" xfId="10333" xr:uid="{00000000-0005-0000-0000-000099920000}"/>
    <cellStyle name="new2 75 3" xfId="11256" xr:uid="{00000000-0005-0000-0000-00009A920000}"/>
    <cellStyle name="new2 75 4" xfId="11077" xr:uid="{00000000-0005-0000-0000-00009B920000}"/>
    <cellStyle name="new2 75 5" xfId="11581" xr:uid="{00000000-0005-0000-0000-00009C920000}"/>
    <cellStyle name="new2 75 6" xfId="12132" xr:uid="{00000000-0005-0000-0000-00009D920000}"/>
    <cellStyle name="new2 75 7" xfId="12513" xr:uid="{00000000-0005-0000-0000-00009E920000}"/>
    <cellStyle name="new2 75 8" xfId="13046" xr:uid="{00000000-0005-0000-0000-00009F920000}"/>
    <cellStyle name="new2 75 9" xfId="12876" xr:uid="{00000000-0005-0000-0000-0000A0920000}"/>
    <cellStyle name="new2 76" xfId="8519" xr:uid="{00000000-0005-0000-0000-0000A1920000}"/>
    <cellStyle name="new2 76 10" xfId="14260" xr:uid="{00000000-0005-0000-0000-0000A2920000}"/>
    <cellStyle name="new2 76 11" xfId="14580" xr:uid="{00000000-0005-0000-0000-0000A3920000}"/>
    <cellStyle name="new2 76 12" xfId="14868" xr:uid="{00000000-0005-0000-0000-0000A4920000}"/>
    <cellStyle name="new2 76 13" xfId="15432" xr:uid="{00000000-0005-0000-0000-0000A5920000}"/>
    <cellStyle name="new2 76 14" xfId="15121" xr:uid="{00000000-0005-0000-0000-0000A6920000}"/>
    <cellStyle name="new2 76 2" xfId="10334" xr:uid="{00000000-0005-0000-0000-0000A7920000}"/>
    <cellStyle name="new2 76 3" xfId="11287" xr:uid="{00000000-0005-0000-0000-0000A8920000}"/>
    <cellStyle name="new2 76 4" xfId="11062" xr:uid="{00000000-0005-0000-0000-0000A9920000}"/>
    <cellStyle name="new2 76 5" xfId="11612" xr:uid="{00000000-0005-0000-0000-0000AA920000}"/>
    <cellStyle name="new2 76 6" xfId="12166" xr:uid="{00000000-0005-0000-0000-0000AB920000}"/>
    <cellStyle name="new2 76 7" xfId="12919" xr:uid="{00000000-0005-0000-0000-0000AC920000}"/>
    <cellStyle name="new2 76 8" xfId="12633" xr:uid="{00000000-0005-0000-0000-0000AD920000}"/>
    <cellStyle name="new2 76 9" xfId="11988" xr:uid="{00000000-0005-0000-0000-0000AE920000}"/>
    <cellStyle name="new2 77" xfId="8618" xr:uid="{00000000-0005-0000-0000-0000AF920000}"/>
    <cellStyle name="new2 77 10" xfId="14296" xr:uid="{00000000-0005-0000-0000-0000B0920000}"/>
    <cellStyle name="new2 77 11" xfId="14710" xr:uid="{00000000-0005-0000-0000-0000B1920000}"/>
    <cellStyle name="new2 77 12" xfId="14898" xr:uid="{00000000-0005-0000-0000-0000B2920000}"/>
    <cellStyle name="new2 77 13" xfId="15720" xr:uid="{00000000-0005-0000-0000-0000B3920000}"/>
    <cellStyle name="new2 77 14" xfId="15369" xr:uid="{00000000-0005-0000-0000-0000B4920000}"/>
    <cellStyle name="new2 77 2" xfId="10335" xr:uid="{00000000-0005-0000-0000-0000B5920000}"/>
    <cellStyle name="new2 77 3" xfId="11317" xr:uid="{00000000-0005-0000-0000-0000B6920000}"/>
    <cellStyle name="new2 77 4" xfId="10881" xr:uid="{00000000-0005-0000-0000-0000B7920000}"/>
    <cellStyle name="new2 77 5" xfId="11642" xr:uid="{00000000-0005-0000-0000-0000B8920000}"/>
    <cellStyle name="new2 77 6" xfId="12200" xr:uid="{00000000-0005-0000-0000-0000B9920000}"/>
    <cellStyle name="new2 77 7" xfId="13137" xr:uid="{00000000-0005-0000-0000-0000BA920000}"/>
    <cellStyle name="new2 77 8" xfId="13165" xr:uid="{00000000-0005-0000-0000-0000BB920000}"/>
    <cellStyle name="new2 77 9" xfId="11913" xr:uid="{00000000-0005-0000-0000-0000BC920000}"/>
    <cellStyle name="new2 78" xfId="8719" xr:uid="{00000000-0005-0000-0000-0000BD920000}"/>
    <cellStyle name="new2 78 10" xfId="14334" xr:uid="{00000000-0005-0000-0000-0000BE920000}"/>
    <cellStyle name="new2 78 11" xfId="14583" xr:uid="{00000000-0005-0000-0000-0000BF920000}"/>
    <cellStyle name="new2 78 12" xfId="14930" xr:uid="{00000000-0005-0000-0000-0000C0920000}"/>
    <cellStyle name="new2 78 13" xfId="15588" xr:uid="{00000000-0005-0000-0000-0000C1920000}"/>
    <cellStyle name="new2 78 14" xfId="15543" xr:uid="{00000000-0005-0000-0000-0000C2920000}"/>
    <cellStyle name="new2 78 2" xfId="10336" xr:uid="{00000000-0005-0000-0000-0000C3920000}"/>
    <cellStyle name="new2 78 3" xfId="11349" xr:uid="{00000000-0005-0000-0000-0000C4920000}"/>
    <cellStyle name="new2 78 4" xfId="11039" xr:uid="{00000000-0005-0000-0000-0000C5920000}"/>
    <cellStyle name="new2 78 5" xfId="11674" xr:uid="{00000000-0005-0000-0000-0000C6920000}"/>
    <cellStyle name="new2 78 6" xfId="12233" xr:uid="{00000000-0005-0000-0000-0000C7920000}"/>
    <cellStyle name="new2 78 7" xfId="12706" xr:uid="{00000000-0005-0000-0000-0000C8920000}"/>
    <cellStyle name="new2 78 8" xfId="12587" xr:uid="{00000000-0005-0000-0000-0000C9920000}"/>
    <cellStyle name="new2 78 9" xfId="12446" xr:uid="{00000000-0005-0000-0000-0000CA920000}"/>
    <cellStyle name="new2 79" xfId="8818" xr:uid="{00000000-0005-0000-0000-0000CB920000}"/>
    <cellStyle name="new2 79 10" xfId="14366" xr:uid="{00000000-0005-0000-0000-0000CC920000}"/>
    <cellStyle name="new2 79 11" xfId="14411" xr:uid="{00000000-0005-0000-0000-0000CD920000}"/>
    <cellStyle name="new2 79 12" xfId="14960" xr:uid="{00000000-0005-0000-0000-0000CE920000}"/>
    <cellStyle name="new2 79 13" xfId="15405" xr:uid="{00000000-0005-0000-0000-0000CF920000}"/>
    <cellStyle name="new2 79 14" xfId="15608" xr:uid="{00000000-0005-0000-0000-0000D0920000}"/>
    <cellStyle name="new2 79 2" xfId="10337" xr:uid="{00000000-0005-0000-0000-0000D1920000}"/>
    <cellStyle name="new2 79 3" xfId="11379" xr:uid="{00000000-0005-0000-0000-0000D2920000}"/>
    <cellStyle name="new2 79 4" xfId="10856" xr:uid="{00000000-0005-0000-0000-0000D3920000}"/>
    <cellStyle name="new2 79 5" xfId="11704" xr:uid="{00000000-0005-0000-0000-0000D4920000}"/>
    <cellStyle name="new2 79 6" xfId="12264" xr:uid="{00000000-0005-0000-0000-0000D5920000}"/>
    <cellStyle name="new2 79 7" xfId="13016" xr:uid="{00000000-0005-0000-0000-0000D6920000}"/>
    <cellStyle name="new2 79 8" xfId="12856" xr:uid="{00000000-0005-0000-0000-0000D7920000}"/>
    <cellStyle name="new2 79 9" xfId="11900" xr:uid="{00000000-0005-0000-0000-0000D8920000}"/>
    <cellStyle name="new2 8" xfId="6953" xr:uid="{00000000-0005-0000-0000-0000D9920000}"/>
    <cellStyle name="new2 8 10" xfId="6954" xr:uid="{00000000-0005-0000-0000-0000DA920000}"/>
    <cellStyle name="new2 8 11" xfId="6955" xr:uid="{00000000-0005-0000-0000-0000DB920000}"/>
    <cellStyle name="new2 8 12" xfId="6956" xr:uid="{00000000-0005-0000-0000-0000DC920000}"/>
    <cellStyle name="new2 8 13" xfId="6957" xr:uid="{00000000-0005-0000-0000-0000DD920000}"/>
    <cellStyle name="new2 8 14" xfId="6958" xr:uid="{00000000-0005-0000-0000-0000DE920000}"/>
    <cellStyle name="new2 8 15" xfId="6959" xr:uid="{00000000-0005-0000-0000-0000DF920000}"/>
    <cellStyle name="new2 8 16" xfId="6960" xr:uid="{00000000-0005-0000-0000-0000E0920000}"/>
    <cellStyle name="new2 8 17" xfId="6961" xr:uid="{00000000-0005-0000-0000-0000E1920000}"/>
    <cellStyle name="new2 8 18" xfId="6962" xr:uid="{00000000-0005-0000-0000-0000E2920000}"/>
    <cellStyle name="new2 8 19" xfId="6963" xr:uid="{00000000-0005-0000-0000-0000E3920000}"/>
    <cellStyle name="new2 8 2" xfId="6964" xr:uid="{00000000-0005-0000-0000-0000E4920000}"/>
    <cellStyle name="new2 8 20" xfId="6965" xr:uid="{00000000-0005-0000-0000-0000E5920000}"/>
    <cellStyle name="new2 8 21" xfId="6966" xr:uid="{00000000-0005-0000-0000-0000E6920000}"/>
    <cellStyle name="new2 8 22" xfId="6967" xr:uid="{00000000-0005-0000-0000-0000E7920000}"/>
    <cellStyle name="new2 8 23" xfId="6968" xr:uid="{00000000-0005-0000-0000-0000E8920000}"/>
    <cellStyle name="new2 8 24" xfId="6969" xr:uid="{00000000-0005-0000-0000-0000E9920000}"/>
    <cellStyle name="new2 8 25" xfId="6970" xr:uid="{00000000-0005-0000-0000-0000EA920000}"/>
    <cellStyle name="new2 8 26" xfId="6971" xr:uid="{00000000-0005-0000-0000-0000EB920000}"/>
    <cellStyle name="new2 8 27" xfId="6972" xr:uid="{00000000-0005-0000-0000-0000EC920000}"/>
    <cellStyle name="new2 8 28" xfId="6973" xr:uid="{00000000-0005-0000-0000-0000ED920000}"/>
    <cellStyle name="new2 8 3" xfId="6974" xr:uid="{00000000-0005-0000-0000-0000EE920000}"/>
    <cellStyle name="new2 8 4" xfId="6975" xr:uid="{00000000-0005-0000-0000-0000EF920000}"/>
    <cellStyle name="new2 8 5" xfId="6976" xr:uid="{00000000-0005-0000-0000-0000F0920000}"/>
    <cellStyle name="new2 8 6" xfId="6977" xr:uid="{00000000-0005-0000-0000-0000F1920000}"/>
    <cellStyle name="new2 8 7" xfId="6978" xr:uid="{00000000-0005-0000-0000-0000F2920000}"/>
    <cellStyle name="new2 8 8" xfId="6979" xr:uid="{00000000-0005-0000-0000-0000F3920000}"/>
    <cellStyle name="new2 8 9" xfId="6980" xr:uid="{00000000-0005-0000-0000-0000F4920000}"/>
    <cellStyle name="new2 80" xfId="8918" xr:uid="{00000000-0005-0000-0000-0000F5920000}"/>
    <cellStyle name="new2 80 10" xfId="14398" xr:uid="{00000000-0005-0000-0000-0000F6920000}"/>
    <cellStyle name="new2 80 11" xfId="14684" xr:uid="{00000000-0005-0000-0000-0000F7920000}"/>
    <cellStyle name="new2 80 12" xfId="14991" xr:uid="{00000000-0005-0000-0000-0000F8920000}"/>
    <cellStyle name="new2 80 13" xfId="15545" xr:uid="{00000000-0005-0000-0000-0000F9920000}"/>
    <cellStyle name="new2 80 14" xfId="15100" xr:uid="{00000000-0005-0000-0000-0000FA920000}"/>
    <cellStyle name="new2 80 2" xfId="10338" xr:uid="{00000000-0005-0000-0000-0000FB920000}"/>
    <cellStyle name="new2 80 3" xfId="11410" xr:uid="{00000000-0005-0000-0000-0000FC920000}"/>
    <cellStyle name="new2 80 4" xfId="11004" xr:uid="{00000000-0005-0000-0000-0000FD920000}"/>
    <cellStyle name="new2 80 5" xfId="11735" xr:uid="{00000000-0005-0000-0000-0000FE920000}"/>
    <cellStyle name="new2 80 6" xfId="12296" xr:uid="{00000000-0005-0000-0000-0000FF920000}"/>
    <cellStyle name="new2 80 7" xfId="13063" xr:uid="{00000000-0005-0000-0000-000000930000}"/>
    <cellStyle name="new2 80 8" xfId="13160" xr:uid="{00000000-0005-0000-0000-000001930000}"/>
    <cellStyle name="new2 80 9" xfId="11969" xr:uid="{00000000-0005-0000-0000-000002930000}"/>
    <cellStyle name="new2 81" xfId="9019" xr:uid="{00000000-0005-0000-0000-000003930000}"/>
    <cellStyle name="new2 81 2" xfId="10339" xr:uid="{00000000-0005-0000-0000-000004930000}"/>
    <cellStyle name="new2 82" xfId="9115" xr:uid="{00000000-0005-0000-0000-000005930000}"/>
    <cellStyle name="new2 82 2" xfId="10340" xr:uid="{00000000-0005-0000-0000-000006930000}"/>
    <cellStyle name="new2 83" xfId="9211" xr:uid="{00000000-0005-0000-0000-000007930000}"/>
    <cellStyle name="new2 83 2" xfId="10341" xr:uid="{00000000-0005-0000-0000-000008930000}"/>
    <cellStyle name="new2 84" xfId="9306" xr:uid="{00000000-0005-0000-0000-000009930000}"/>
    <cellStyle name="new2 84 2" xfId="10342" xr:uid="{00000000-0005-0000-0000-00000A930000}"/>
    <cellStyle name="new2 85" xfId="9399" xr:uid="{00000000-0005-0000-0000-00000B930000}"/>
    <cellStyle name="new2 85 2" xfId="10343" xr:uid="{00000000-0005-0000-0000-00000C930000}"/>
    <cellStyle name="new2 86" xfId="11794" xr:uid="{00000000-0005-0000-0000-00000D930000}"/>
    <cellStyle name="new2 87" xfId="11822" xr:uid="{00000000-0005-0000-0000-00000E930000}"/>
    <cellStyle name="new2 88" xfId="11850" xr:uid="{00000000-0005-0000-0000-00000F930000}"/>
    <cellStyle name="new2 89" xfId="13994" xr:uid="{00000000-0005-0000-0000-000010930000}"/>
    <cellStyle name="new2 9" xfId="6981" xr:uid="{00000000-0005-0000-0000-000011930000}"/>
    <cellStyle name="new2 9 10" xfId="6982" xr:uid="{00000000-0005-0000-0000-000012930000}"/>
    <cellStyle name="new2 9 11" xfId="6983" xr:uid="{00000000-0005-0000-0000-000013930000}"/>
    <cellStyle name="new2 9 12" xfId="6984" xr:uid="{00000000-0005-0000-0000-000014930000}"/>
    <cellStyle name="new2 9 13" xfId="6985" xr:uid="{00000000-0005-0000-0000-000015930000}"/>
    <cellStyle name="new2 9 14" xfId="6986" xr:uid="{00000000-0005-0000-0000-000016930000}"/>
    <cellStyle name="new2 9 15" xfId="6987" xr:uid="{00000000-0005-0000-0000-000017930000}"/>
    <cellStyle name="new2 9 16" xfId="6988" xr:uid="{00000000-0005-0000-0000-000018930000}"/>
    <cellStyle name="new2 9 17" xfId="6989" xr:uid="{00000000-0005-0000-0000-000019930000}"/>
    <cellStyle name="new2 9 18" xfId="6990" xr:uid="{00000000-0005-0000-0000-00001A930000}"/>
    <cellStyle name="new2 9 19" xfId="6991" xr:uid="{00000000-0005-0000-0000-00001B930000}"/>
    <cellStyle name="new2 9 2" xfId="6992" xr:uid="{00000000-0005-0000-0000-00001C930000}"/>
    <cellStyle name="new2 9 20" xfId="6993" xr:uid="{00000000-0005-0000-0000-00001D930000}"/>
    <cellStyle name="new2 9 21" xfId="6994" xr:uid="{00000000-0005-0000-0000-00001E930000}"/>
    <cellStyle name="new2 9 22" xfId="6995" xr:uid="{00000000-0005-0000-0000-00001F930000}"/>
    <cellStyle name="new2 9 23" xfId="6996" xr:uid="{00000000-0005-0000-0000-000020930000}"/>
    <cellStyle name="new2 9 24" xfId="6997" xr:uid="{00000000-0005-0000-0000-000021930000}"/>
    <cellStyle name="new2 9 25" xfId="6998" xr:uid="{00000000-0005-0000-0000-000022930000}"/>
    <cellStyle name="new2 9 26" xfId="6999" xr:uid="{00000000-0005-0000-0000-000023930000}"/>
    <cellStyle name="new2 9 27" xfId="7000" xr:uid="{00000000-0005-0000-0000-000024930000}"/>
    <cellStyle name="new2 9 28" xfId="7001" xr:uid="{00000000-0005-0000-0000-000025930000}"/>
    <cellStyle name="new2 9 3" xfId="7002" xr:uid="{00000000-0005-0000-0000-000026930000}"/>
    <cellStyle name="new2 9 4" xfId="7003" xr:uid="{00000000-0005-0000-0000-000027930000}"/>
    <cellStyle name="new2 9 5" xfId="7004" xr:uid="{00000000-0005-0000-0000-000028930000}"/>
    <cellStyle name="new2 9 6" xfId="7005" xr:uid="{00000000-0005-0000-0000-000029930000}"/>
    <cellStyle name="new2 9 7" xfId="7006" xr:uid="{00000000-0005-0000-0000-00002A930000}"/>
    <cellStyle name="new2 9 8" xfId="7007" xr:uid="{00000000-0005-0000-0000-00002B930000}"/>
    <cellStyle name="new2 9 9" xfId="7008" xr:uid="{00000000-0005-0000-0000-00002C930000}"/>
    <cellStyle name="new2 90" xfId="15896" xr:uid="{00000000-0005-0000-0000-00002D930000}"/>
    <cellStyle name="new2 91" xfId="15990" xr:uid="{00000000-0005-0000-0000-00002E930000}"/>
    <cellStyle name="new2 92" xfId="16090" xr:uid="{00000000-0005-0000-0000-00002F930000}"/>
    <cellStyle name="new2 93" xfId="16186" xr:uid="{00000000-0005-0000-0000-000030930000}"/>
    <cellStyle name="new2 94" xfId="16282" xr:uid="{00000000-0005-0000-0000-000031930000}"/>
    <cellStyle name="new2 95" xfId="16378" xr:uid="{00000000-0005-0000-0000-000032930000}"/>
    <cellStyle name="new2 96" xfId="16474" xr:uid="{00000000-0005-0000-0000-000033930000}"/>
    <cellStyle name="new2 97" xfId="16570" xr:uid="{00000000-0005-0000-0000-000034930000}"/>
    <cellStyle name="new2 98" xfId="16666" xr:uid="{00000000-0005-0000-0000-000035930000}"/>
    <cellStyle name="new2 99" xfId="16762" xr:uid="{00000000-0005-0000-0000-000036930000}"/>
    <cellStyle name="no dec" xfId="3158" xr:uid="{00000000-0005-0000-0000-000037930000}"/>
    <cellStyle name="no dec 10" xfId="7010" xr:uid="{00000000-0005-0000-0000-000038930000}"/>
    <cellStyle name="no dec 11" xfId="7011" xr:uid="{00000000-0005-0000-0000-000039930000}"/>
    <cellStyle name="no dec 12" xfId="7012" xr:uid="{00000000-0005-0000-0000-00003A930000}"/>
    <cellStyle name="no dec 13" xfId="7013" xr:uid="{00000000-0005-0000-0000-00003B930000}"/>
    <cellStyle name="no dec 14" xfId="7014" xr:uid="{00000000-0005-0000-0000-00003C930000}"/>
    <cellStyle name="no dec 15" xfId="7015" xr:uid="{00000000-0005-0000-0000-00003D930000}"/>
    <cellStyle name="no dec 16" xfId="7016" xr:uid="{00000000-0005-0000-0000-00003E930000}"/>
    <cellStyle name="no dec 17" xfId="7017" xr:uid="{00000000-0005-0000-0000-00003F930000}"/>
    <cellStyle name="no dec 18" xfId="7018" xr:uid="{00000000-0005-0000-0000-000040930000}"/>
    <cellStyle name="no dec 19" xfId="8024" xr:uid="{00000000-0005-0000-0000-000041930000}"/>
    <cellStyle name="no dec 19 2" xfId="10344" xr:uid="{00000000-0005-0000-0000-000042930000}"/>
    <cellStyle name="no dec 2" xfId="7009" xr:uid="{00000000-0005-0000-0000-000043930000}"/>
    <cellStyle name="no dec 2 2" xfId="42905" xr:uid="{00000000-0005-0000-0000-000044930000}"/>
    <cellStyle name="no dec 2 3" xfId="42895" xr:uid="{00000000-0005-0000-0000-000045930000}"/>
    <cellStyle name="no dec 2 4" xfId="42901" xr:uid="{00000000-0005-0000-0000-000046930000}"/>
    <cellStyle name="no dec 20" xfId="8123" xr:uid="{00000000-0005-0000-0000-000047930000}"/>
    <cellStyle name="no dec 20 2" xfId="10345" xr:uid="{00000000-0005-0000-0000-000048930000}"/>
    <cellStyle name="no dec 21" xfId="8219" xr:uid="{00000000-0005-0000-0000-000049930000}"/>
    <cellStyle name="no dec 21 10" xfId="14147" xr:uid="{00000000-0005-0000-0000-00004A930000}"/>
    <cellStyle name="no dec 21 11" xfId="14217" xr:uid="{00000000-0005-0000-0000-00004B930000}"/>
    <cellStyle name="no dec 21 12" xfId="14778" xr:uid="{00000000-0005-0000-0000-00004C930000}"/>
    <cellStyle name="no dec 21 13" xfId="15612" xr:uid="{00000000-0005-0000-0000-00004D930000}"/>
    <cellStyle name="no dec 21 14" xfId="15532" xr:uid="{00000000-0005-0000-0000-00004E930000}"/>
    <cellStyle name="no dec 21 2" xfId="10346" xr:uid="{00000000-0005-0000-0000-00004F930000}"/>
    <cellStyle name="no dec 21 3" xfId="11197" xr:uid="{00000000-0005-0000-0000-000050930000}"/>
    <cellStyle name="no dec 21 4" xfId="11097" xr:uid="{00000000-0005-0000-0000-000051930000}"/>
    <cellStyle name="no dec 21 5" xfId="11522" xr:uid="{00000000-0005-0000-0000-000052930000}"/>
    <cellStyle name="no dec 21 6" xfId="12071" xr:uid="{00000000-0005-0000-0000-000053930000}"/>
    <cellStyle name="no dec 21 7" xfId="12677" xr:uid="{00000000-0005-0000-0000-000054930000}"/>
    <cellStyle name="no dec 21 8" xfId="12485" xr:uid="{00000000-0005-0000-0000-000055930000}"/>
    <cellStyle name="no dec 21 9" xfId="12418" xr:uid="{00000000-0005-0000-0000-000056930000}"/>
    <cellStyle name="no dec 22" xfId="8321" xr:uid="{00000000-0005-0000-0000-000057930000}"/>
    <cellStyle name="no dec 22 2" xfId="10347" xr:uid="{00000000-0005-0000-0000-000058930000}"/>
    <cellStyle name="no dec 23" xfId="8420" xr:uid="{00000000-0005-0000-0000-000059930000}"/>
    <cellStyle name="no dec 23 2" xfId="10348" xr:uid="{00000000-0005-0000-0000-00005A930000}"/>
    <cellStyle name="no dec 24" xfId="8520" xr:uid="{00000000-0005-0000-0000-00005B930000}"/>
    <cellStyle name="no dec 24 2" xfId="10349" xr:uid="{00000000-0005-0000-0000-00005C930000}"/>
    <cellStyle name="no dec 25" xfId="8619" xr:uid="{00000000-0005-0000-0000-00005D930000}"/>
    <cellStyle name="no dec 25 2" xfId="10350" xr:uid="{00000000-0005-0000-0000-00005E930000}"/>
    <cellStyle name="no dec 26" xfId="8720" xr:uid="{00000000-0005-0000-0000-00005F930000}"/>
    <cellStyle name="no dec 26 2" xfId="10351" xr:uid="{00000000-0005-0000-0000-000060930000}"/>
    <cellStyle name="no dec 27" xfId="8819" xr:uid="{00000000-0005-0000-0000-000061930000}"/>
    <cellStyle name="no dec 27 2" xfId="10352" xr:uid="{00000000-0005-0000-0000-000062930000}"/>
    <cellStyle name="no dec 28" xfId="8919" xr:uid="{00000000-0005-0000-0000-000063930000}"/>
    <cellStyle name="no dec 28 2" xfId="10353" xr:uid="{00000000-0005-0000-0000-000064930000}"/>
    <cellStyle name="no dec 29" xfId="9020" xr:uid="{00000000-0005-0000-0000-000065930000}"/>
    <cellStyle name="no dec 29 10" xfId="14414" xr:uid="{00000000-0005-0000-0000-000066930000}"/>
    <cellStyle name="no dec 29 11" xfId="14620" xr:uid="{00000000-0005-0000-0000-000067930000}"/>
    <cellStyle name="no dec 29 12" xfId="15003" xr:uid="{00000000-0005-0000-0000-000068930000}"/>
    <cellStyle name="no dec 29 13" xfId="15718" xr:uid="{00000000-0005-0000-0000-000069930000}"/>
    <cellStyle name="no dec 29 14" xfId="15659" xr:uid="{00000000-0005-0000-0000-00006A930000}"/>
    <cellStyle name="no dec 29 2" xfId="10354" xr:uid="{00000000-0005-0000-0000-00006B930000}"/>
    <cellStyle name="no dec 29 3" xfId="11422" xr:uid="{00000000-0005-0000-0000-00006C930000}"/>
    <cellStyle name="no dec 29 4" xfId="10830" xr:uid="{00000000-0005-0000-0000-00006D930000}"/>
    <cellStyle name="no dec 29 5" xfId="11747" xr:uid="{00000000-0005-0000-0000-00006E930000}"/>
    <cellStyle name="no dec 29 6" xfId="12309" xr:uid="{00000000-0005-0000-0000-00006F930000}"/>
    <cellStyle name="no dec 29 7" xfId="13095" xr:uid="{00000000-0005-0000-0000-000070930000}"/>
    <cellStyle name="no dec 29 8" xfId="12836" xr:uid="{00000000-0005-0000-0000-000071930000}"/>
    <cellStyle name="no dec 29 9" xfId="11885" xr:uid="{00000000-0005-0000-0000-000072930000}"/>
    <cellStyle name="no dec 3" xfId="7019" xr:uid="{00000000-0005-0000-0000-000073930000}"/>
    <cellStyle name="no dec 30" xfId="9116" xr:uid="{00000000-0005-0000-0000-000074930000}"/>
    <cellStyle name="no dec 30 10" xfId="14426" xr:uid="{00000000-0005-0000-0000-000075930000}"/>
    <cellStyle name="no dec 30 11" xfId="14492" xr:uid="{00000000-0005-0000-0000-000076930000}"/>
    <cellStyle name="no dec 30 12" xfId="15010" xr:uid="{00000000-0005-0000-0000-000077930000}"/>
    <cellStyle name="no dec 30 13" xfId="15715" xr:uid="{00000000-0005-0000-0000-000078930000}"/>
    <cellStyle name="no dec 30 14" xfId="15661" xr:uid="{00000000-0005-0000-0000-000079930000}"/>
    <cellStyle name="no dec 30 2" xfId="10355" xr:uid="{00000000-0005-0000-0000-00007A930000}"/>
    <cellStyle name="no dec 30 3" xfId="11429" xr:uid="{00000000-0005-0000-0000-00007B930000}"/>
    <cellStyle name="no dec 30 4" xfId="10999" xr:uid="{00000000-0005-0000-0000-00007C930000}"/>
    <cellStyle name="no dec 30 5" xfId="11754" xr:uid="{00000000-0005-0000-0000-00007D930000}"/>
    <cellStyle name="no dec 30 6" xfId="12320" xr:uid="{00000000-0005-0000-0000-00007E930000}"/>
    <cellStyle name="no dec 30 7" xfId="12833" xr:uid="{00000000-0005-0000-0000-00007F930000}"/>
    <cellStyle name="no dec 30 8" xfId="13153" xr:uid="{00000000-0005-0000-0000-000080930000}"/>
    <cellStyle name="no dec 30 9" xfId="11882" xr:uid="{00000000-0005-0000-0000-000081930000}"/>
    <cellStyle name="no dec 31" xfId="9212" xr:uid="{00000000-0005-0000-0000-000082930000}"/>
    <cellStyle name="no dec 31 10" xfId="14439" xr:uid="{00000000-0005-0000-0000-000083930000}"/>
    <cellStyle name="no dec 31 11" xfId="14676" xr:uid="{00000000-0005-0000-0000-000084930000}"/>
    <cellStyle name="no dec 31 12" xfId="15017" xr:uid="{00000000-0005-0000-0000-000085930000}"/>
    <cellStyle name="no dec 31 13" xfId="15277" xr:uid="{00000000-0005-0000-0000-000086930000}"/>
    <cellStyle name="no dec 31 14" xfId="15455" xr:uid="{00000000-0005-0000-0000-000087930000}"/>
    <cellStyle name="no dec 31 2" xfId="10356" xr:uid="{00000000-0005-0000-0000-000088930000}"/>
    <cellStyle name="no dec 31 3" xfId="11436" xr:uid="{00000000-0005-0000-0000-000089930000}"/>
    <cellStyle name="no dec 31 4" xfId="10824" xr:uid="{00000000-0005-0000-0000-00008A930000}"/>
    <cellStyle name="no dec 31 5" xfId="11761" xr:uid="{00000000-0005-0000-0000-00008B930000}"/>
    <cellStyle name="no dec 31 6" xfId="12332" xr:uid="{00000000-0005-0000-0000-00008C930000}"/>
    <cellStyle name="no dec 31 7" xfId="12722" xr:uid="{00000000-0005-0000-0000-00008D930000}"/>
    <cellStyle name="no dec 31 8" xfId="12885" xr:uid="{00000000-0005-0000-0000-00008E930000}"/>
    <cellStyle name="no dec 31 9" xfId="11881" xr:uid="{00000000-0005-0000-0000-00008F930000}"/>
    <cellStyle name="no dec 32" xfId="9307" xr:uid="{00000000-0005-0000-0000-000090930000}"/>
    <cellStyle name="no dec 32 10" xfId="14454" xr:uid="{00000000-0005-0000-0000-000091930000}"/>
    <cellStyle name="no dec 32 11" xfId="14446" xr:uid="{00000000-0005-0000-0000-000092930000}"/>
    <cellStyle name="no dec 32 12" xfId="15024" xr:uid="{00000000-0005-0000-0000-000093930000}"/>
    <cellStyle name="no dec 32 13" xfId="15265" xr:uid="{00000000-0005-0000-0000-000094930000}"/>
    <cellStyle name="no dec 32 14" xfId="15523" xr:uid="{00000000-0005-0000-0000-000095930000}"/>
    <cellStyle name="no dec 32 2" xfId="10357" xr:uid="{00000000-0005-0000-0000-000096930000}"/>
    <cellStyle name="no dec 32 3" xfId="11443" xr:uid="{00000000-0005-0000-0000-000097930000}"/>
    <cellStyle name="no dec 32 4" xfId="10821" xr:uid="{00000000-0005-0000-0000-000098930000}"/>
    <cellStyle name="no dec 32 5" xfId="11768" xr:uid="{00000000-0005-0000-0000-000099930000}"/>
    <cellStyle name="no dec 32 6" xfId="12344" xr:uid="{00000000-0005-0000-0000-00009A930000}"/>
    <cellStyle name="no dec 32 7" xfId="12783" xr:uid="{00000000-0005-0000-0000-00009B930000}"/>
    <cellStyle name="no dec 32 8" xfId="12857" xr:uid="{00000000-0005-0000-0000-00009C930000}"/>
    <cellStyle name="no dec 32 9" xfId="11878" xr:uid="{00000000-0005-0000-0000-00009D930000}"/>
    <cellStyle name="no dec 33" xfId="9400" xr:uid="{00000000-0005-0000-0000-00009E930000}"/>
    <cellStyle name="no dec 33 10" xfId="14466" xr:uid="{00000000-0005-0000-0000-00009F930000}"/>
    <cellStyle name="no dec 33 11" xfId="14673" xr:uid="{00000000-0005-0000-0000-0000A0930000}"/>
    <cellStyle name="no dec 33 12" xfId="15031" xr:uid="{00000000-0005-0000-0000-0000A1930000}"/>
    <cellStyle name="no dec 33 13" xfId="15622" xr:uid="{00000000-0005-0000-0000-0000A2930000}"/>
    <cellStyle name="no dec 33 14" xfId="15524" xr:uid="{00000000-0005-0000-0000-0000A3930000}"/>
    <cellStyle name="no dec 33 2" xfId="10358" xr:uid="{00000000-0005-0000-0000-0000A4930000}"/>
    <cellStyle name="no dec 33 3" xfId="11450" xr:uid="{00000000-0005-0000-0000-0000A5930000}"/>
    <cellStyle name="no dec 33 4" xfId="10987" xr:uid="{00000000-0005-0000-0000-0000A6930000}"/>
    <cellStyle name="no dec 33 5" xfId="11775" xr:uid="{00000000-0005-0000-0000-0000A7930000}"/>
    <cellStyle name="no dec 33 6" xfId="12355" xr:uid="{00000000-0005-0000-0000-0000A8930000}"/>
    <cellStyle name="no dec 33 7" xfId="12735" xr:uid="{00000000-0005-0000-0000-0000A9930000}"/>
    <cellStyle name="no dec 33 8" xfId="13067" xr:uid="{00000000-0005-0000-0000-0000AA930000}"/>
    <cellStyle name="no dec 33 9" xfId="11946" xr:uid="{00000000-0005-0000-0000-0000AB930000}"/>
    <cellStyle name="no dec 34" xfId="11795" xr:uid="{00000000-0005-0000-0000-0000AC930000}"/>
    <cellStyle name="no dec 35" xfId="11823" xr:uid="{00000000-0005-0000-0000-0000AD930000}"/>
    <cellStyle name="no dec 36" xfId="11851" xr:uid="{00000000-0005-0000-0000-0000AE930000}"/>
    <cellStyle name="no dec 37" xfId="13995" xr:uid="{00000000-0005-0000-0000-0000AF930000}"/>
    <cellStyle name="no dec 38" xfId="15897" xr:uid="{00000000-0005-0000-0000-0000B0930000}"/>
    <cellStyle name="no dec 39" xfId="15991" xr:uid="{00000000-0005-0000-0000-0000B1930000}"/>
    <cellStyle name="no dec 4" xfId="7020" xr:uid="{00000000-0005-0000-0000-0000B2930000}"/>
    <cellStyle name="no dec 40" xfId="16091" xr:uid="{00000000-0005-0000-0000-0000B3930000}"/>
    <cellStyle name="no dec 41" xfId="16187" xr:uid="{00000000-0005-0000-0000-0000B4930000}"/>
    <cellStyle name="no dec 42" xfId="16283" xr:uid="{00000000-0005-0000-0000-0000B5930000}"/>
    <cellStyle name="no dec 43" xfId="16379" xr:uid="{00000000-0005-0000-0000-0000B6930000}"/>
    <cellStyle name="no dec 44" xfId="16475" xr:uid="{00000000-0005-0000-0000-0000B7930000}"/>
    <cellStyle name="no dec 45" xfId="16571" xr:uid="{00000000-0005-0000-0000-0000B8930000}"/>
    <cellStyle name="no dec 46" xfId="16667" xr:uid="{00000000-0005-0000-0000-0000B9930000}"/>
    <cellStyle name="no dec 47" xfId="16763" xr:uid="{00000000-0005-0000-0000-0000BA930000}"/>
    <cellStyle name="no dec 48" xfId="16859" xr:uid="{00000000-0005-0000-0000-0000BB930000}"/>
    <cellStyle name="no dec 49" xfId="16955" xr:uid="{00000000-0005-0000-0000-0000BC930000}"/>
    <cellStyle name="no dec 5" xfId="7021" xr:uid="{00000000-0005-0000-0000-0000BD930000}"/>
    <cellStyle name="no dec 50" xfId="17051" xr:uid="{00000000-0005-0000-0000-0000BE930000}"/>
    <cellStyle name="no dec 51" xfId="17147" xr:uid="{00000000-0005-0000-0000-0000BF930000}"/>
    <cellStyle name="no dec 52" xfId="17243" xr:uid="{00000000-0005-0000-0000-0000C0930000}"/>
    <cellStyle name="no dec 53" xfId="17339" xr:uid="{00000000-0005-0000-0000-0000C1930000}"/>
    <cellStyle name="no dec 54" xfId="17434" xr:uid="{00000000-0005-0000-0000-0000C2930000}"/>
    <cellStyle name="no dec 55" xfId="17528" xr:uid="{00000000-0005-0000-0000-0000C3930000}"/>
    <cellStyle name="no dec 56" xfId="17623" xr:uid="{00000000-0005-0000-0000-0000C4930000}"/>
    <cellStyle name="no dec 57" xfId="17720" xr:uid="{00000000-0005-0000-0000-0000C5930000}"/>
    <cellStyle name="no dec 58" xfId="17820" xr:uid="{00000000-0005-0000-0000-0000C6930000}"/>
    <cellStyle name="no dec 59" xfId="17916" xr:uid="{00000000-0005-0000-0000-0000C7930000}"/>
    <cellStyle name="no dec 6" xfId="7022" xr:uid="{00000000-0005-0000-0000-0000C8930000}"/>
    <cellStyle name="no dec 60" xfId="18012" xr:uid="{00000000-0005-0000-0000-0000C9930000}"/>
    <cellStyle name="no dec 61" xfId="18108" xr:uid="{00000000-0005-0000-0000-0000CA930000}"/>
    <cellStyle name="no dec 62" xfId="18204" xr:uid="{00000000-0005-0000-0000-0000CB930000}"/>
    <cellStyle name="no dec 63" xfId="18300" xr:uid="{00000000-0005-0000-0000-0000CC930000}"/>
    <cellStyle name="no dec 64" xfId="18394" xr:uid="{00000000-0005-0000-0000-0000CD930000}"/>
    <cellStyle name="no dec 65" xfId="18487" xr:uid="{00000000-0005-0000-0000-0000CE930000}"/>
    <cellStyle name="no dec 66" xfId="18588" xr:uid="{00000000-0005-0000-0000-0000CF930000}"/>
    <cellStyle name="no dec 67" xfId="18684" xr:uid="{00000000-0005-0000-0000-0000D0930000}"/>
    <cellStyle name="no dec 68" xfId="18780" xr:uid="{00000000-0005-0000-0000-0000D1930000}"/>
    <cellStyle name="no dec 69" xfId="18874" xr:uid="{00000000-0005-0000-0000-0000D2930000}"/>
    <cellStyle name="no dec 7" xfId="7023" xr:uid="{00000000-0005-0000-0000-0000D3930000}"/>
    <cellStyle name="no dec 70" xfId="18967" xr:uid="{00000000-0005-0000-0000-0000D4930000}"/>
    <cellStyle name="no dec 71" xfId="21099" xr:uid="{00000000-0005-0000-0000-0000D5930000}"/>
    <cellStyle name="no dec 72" xfId="27682" xr:uid="{00000000-0005-0000-0000-0000D6930000}"/>
    <cellStyle name="no dec 73" xfId="26001" xr:uid="{00000000-0005-0000-0000-0000D7930000}"/>
    <cellStyle name="no dec 74" xfId="27255" xr:uid="{00000000-0005-0000-0000-0000D8930000}"/>
    <cellStyle name="no dec 75" xfId="30583" xr:uid="{00000000-0005-0000-0000-0000D9930000}"/>
    <cellStyle name="no dec 76" xfId="32215" xr:uid="{00000000-0005-0000-0000-0000DA930000}"/>
    <cellStyle name="no dec 77" xfId="33723" xr:uid="{00000000-0005-0000-0000-0000DB930000}"/>
    <cellStyle name="no dec 78" xfId="35155" xr:uid="{00000000-0005-0000-0000-0000DC930000}"/>
    <cellStyle name="no dec 79" xfId="36513" xr:uid="{00000000-0005-0000-0000-0000DD930000}"/>
    <cellStyle name="no dec 8" xfId="7024" xr:uid="{00000000-0005-0000-0000-0000DE930000}"/>
    <cellStyle name="no dec 80" xfId="37788" xr:uid="{00000000-0005-0000-0000-0000DF930000}"/>
    <cellStyle name="no dec 81" xfId="38961" xr:uid="{00000000-0005-0000-0000-0000E0930000}"/>
    <cellStyle name="no dec 82" xfId="40037" xr:uid="{00000000-0005-0000-0000-0000E1930000}"/>
    <cellStyle name="no dec 9" xfId="7025" xr:uid="{00000000-0005-0000-0000-0000E2930000}"/>
    <cellStyle name="Normal" xfId="0" builtinId="0"/>
    <cellStyle name="Normal - Style1" xfId="7026" xr:uid="{00000000-0005-0000-0000-0000E4930000}"/>
    <cellStyle name="Normal - Style1 10" xfId="8820" xr:uid="{00000000-0005-0000-0000-0000E5930000}"/>
    <cellStyle name="Normal - Style1 10 2" xfId="10359" xr:uid="{00000000-0005-0000-0000-0000E6930000}"/>
    <cellStyle name="Normal - Style1 11" xfId="8920" xr:uid="{00000000-0005-0000-0000-0000E7930000}"/>
    <cellStyle name="Normal - Style1 11 2" xfId="10360" xr:uid="{00000000-0005-0000-0000-0000E8930000}"/>
    <cellStyle name="Normal - Style1 12" xfId="9021" xr:uid="{00000000-0005-0000-0000-0000E9930000}"/>
    <cellStyle name="Normal - Style1 12 2" xfId="10361" xr:uid="{00000000-0005-0000-0000-0000EA930000}"/>
    <cellStyle name="Normal - Style1 13" xfId="9117" xr:uid="{00000000-0005-0000-0000-0000EB930000}"/>
    <cellStyle name="Normal - Style1 13 2" xfId="10362" xr:uid="{00000000-0005-0000-0000-0000EC930000}"/>
    <cellStyle name="Normal - Style1 14" xfId="9213" xr:uid="{00000000-0005-0000-0000-0000ED930000}"/>
    <cellStyle name="Normal - Style1 14 2" xfId="10363" xr:uid="{00000000-0005-0000-0000-0000EE930000}"/>
    <cellStyle name="Normal - Style1 15" xfId="9308" xr:uid="{00000000-0005-0000-0000-0000EF930000}"/>
    <cellStyle name="Normal - Style1 15 2" xfId="10364" xr:uid="{00000000-0005-0000-0000-0000F0930000}"/>
    <cellStyle name="Normal - Style1 16" xfId="9401" xr:uid="{00000000-0005-0000-0000-0000F1930000}"/>
    <cellStyle name="Normal - Style1 16 2" xfId="10365" xr:uid="{00000000-0005-0000-0000-0000F2930000}"/>
    <cellStyle name="Normal - Style1 17" xfId="13996" xr:uid="{00000000-0005-0000-0000-0000F3930000}"/>
    <cellStyle name="Normal - Style1 18" xfId="15898" xr:uid="{00000000-0005-0000-0000-0000F4930000}"/>
    <cellStyle name="Normal - Style1 19" xfId="15992" xr:uid="{00000000-0005-0000-0000-0000F5930000}"/>
    <cellStyle name="Normal - Style1 2" xfId="8025" xr:uid="{00000000-0005-0000-0000-0000F6930000}"/>
    <cellStyle name="Normal - Style1 2 2" xfId="10366" xr:uid="{00000000-0005-0000-0000-0000F7930000}"/>
    <cellStyle name="Normal - Style1 20" xfId="16092" xr:uid="{00000000-0005-0000-0000-0000F8930000}"/>
    <cellStyle name="Normal - Style1 21" xfId="16188" xr:uid="{00000000-0005-0000-0000-0000F9930000}"/>
    <cellStyle name="Normal - Style1 22" xfId="16284" xr:uid="{00000000-0005-0000-0000-0000FA930000}"/>
    <cellStyle name="Normal - Style1 23" xfId="16380" xr:uid="{00000000-0005-0000-0000-0000FB930000}"/>
    <cellStyle name="Normal - Style1 24" xfId="16476" xr:uid="{00000000-0005-0000-0000-0000FC930000}"/>
    <cellStyle name="Normal - Style1 25" xfId="16572" xr:uid="{00000000-0005-0000-0000-0000FD930000}"/>
    <cellStyle name="Normal - Style1 26" xfId="16668" xr:uid="{00000000-0005-0000-0000-0000FE930000}"/>
    <cellStyle name="Normal - Style1 27" xfId="16764" xr:uid="{00000000-0005-0000-0000-0000FF930000}"/>
    <cellStyle name="Normal - Style1 28" xfId="16860" xr:uid="{00000000-0005-0000-0000-000000940000}"/>
    <cellStyle name="Normal - Style1 29" xfId="16956" xr:uid="{00000000-0005-0000-0000-000001940000}"/>
    <cellStyle name="Normal - Style1 3" xfId="8124" xr:uid="{00000000-0005-0000-0000-000002940000}"/>
    <cellStyle name="Normal - Style1 3 2" xfId="10367" xr:uid="{00000000-0005-0000-0000-000003940000}"/>
    <cellStyle name="Normal - Style1 30" xfId="17052" xr:uid="{00000000-0005-0000-0000-000004940000}"/>
    <cellStyle name="Normal - Style1 31" xfId="17148" xr:uid="{00000000-0005-0000-0000-000005940000}"/>
    <cellStyle name="Normal - Style1 32" xfId="17244" xr:uid="{00000000-0005-0000-0000-000006940000}"/>
    <cellStyle name="Normal - Style1 33" xfId="17340" xr:uid="{00000000-0005-0000-0000-000007940000}"/>
    <cellStyle name="Normal - Style1 34" xfId="17435" xr:uid="{00000000-0005-0000-0000-000008940000}"/>
    <cellStyle name="Normal - Style1 35" xfId="17529" xr:uid="{00000000-0005-0000-0000-000009940000}"/>
    <cellStyle name="Normal - Style1 36" xfId="17624" xr:uid="{00000000-0005-0000-0000-00000A940000}"/>
    <cellStyle name="Normal - Style1 37" xfId="17721" xr:uid="{00000000-0005-0000-0000-00000B940000}"/>
    <cellStyle name="Normal - Style1 38" xfId="17821" xr:uid="{00000000-0005-0000-0000-00000C940000}"/>
    <cellStyle name="Normal - Style1 39" xfId="17917" xr:uid="{00000000-0005-0000-0000-00000D940000}"/>
    <cellStyle name="Normal - Style1 4" xfId="8220" xr:uid="{00000000-0005-0000-0000-00000E940000}"/>
    <cellStyle name="Normal - Style1 4 2" xfId="10368" xr:uid="{00000000-0005-0000-0000-00000F940000}"/>
    <cellStyle name="Normal - Style1 40" xfId="18013" xr:uid="{00000000-0005-0000-0000-000010940000}"/>
    <cellStyle name="Normal - Style1 41" xfId="18109" xr:uid="{00000000-0005-0000-0000-000011940000}"/>
    <cellStyle name="Normal - Style1 42" xfId="18205" xr:uid="{00000000-0005-0000-0000-000012940000}"/>
    <cellStyle name="Normal - Style1 43" xfId="18301" xr:uid="{00000000-0005-0000-0000-000013940000}"/>
    <cellStyle name="Normal - Style1 44" xfId="18395" xr:uid="{00000000-0005-0000-0000-000014940000}"/>
    <cellStyle name="Normal - Style1 45" xfId="18488" xr:uid="{00000000-0005-0000-0000-000015940000}"/>
    <cellStyle name="Normal - Style1 46" xfId="18589" xr:uid="{00000000-0005-0000-0000-000016940000}"/>
    <cellStyle name="Normal - Style1 47" xfId="18685" xr:uid="{00000000-0005-0000-0000-000017940000}"/>
    <cellStyle name="Normal - Style1 48" xfId="18781" xr:uid="{00000000-0005-0000-0000-000018940000}"/>
    <cellStyle name="Normal - Style1 49" xfId="18875" xr:uid="{00000000-0005-0000-0000-000019940000}"/>
    <cellStyle name="Normal - Style1 5" xfId="8322" xr:uid="{00000000-0005-0000-0000-00001A940000}"/>
    <cellStyle name="Normal - Style1 5 2" xfId="10369" xr:uid="{00000000-0005-0000-0000-00001B940000}"/>
    <cellStyle name="Normal - Style1 50" xfId="18968" xr:uid="{00000000-0005-0000-0000-00001C940000}"/>
    <cellStyle name="Normal - Style1 51" xfId="43035" xr:uid="{00000000-0005-0000-0000-00001D940000}"/>
    <cellStyle name="Normal - Style1 52" xfId="43055" xr:uid="{00000000-0005-0000-0000-00001E940000}"/>
    <cellStyle name="Normal - Style1 53" xfId="43072" xr:uid="{00000000-0005-0000-0000-00001F940000}"/>
    <cellStyle name="Normal - Style1 6" xfId="8421" xr:uid="{00000000-0005-0000-0000-000020940000}"/>
    <cellStyle name="Normal - Style1 6 2" xfId="10370" xr:uid="{00000000-0005-0000-0000-000021940000}"/>
    <cellStyle name="Normal - Style1 7" xfId="8521" xr:uid="{00000000-0005-0000-0000-000022940000}"/>
    <cellStyle name="Normal - Style1 7 2" xfId="10371" xr:uid="{00000000-0005-0000-0000-000023940000}"/>
    <cellStyle name="Normal - Style1 8" xfId="8620" xr:uid="{00000000-0005-0000-0000-000024940000}"/>
    <cellStyle name="Normal - Style1 8 2" xfId="10372" xr:uid="{00000000-0005-0000-0000-000025940000}"/>
    <cellStyle name="Normal - Style1 9" xfId="8721" xr:uid="{00000000-0005-0000-0000-000026940000}"/>
    <cellStyle name="Normal - Style1 9 2" xfId="10373" xr:uid="{00000000-0005-0000-0000-000027940000}"/>
    <cellStyle name="Normal 10" xfId="11458" xr:uid="{00000000-0005-0000-0000-000028940000}"/>
    <cellStyle name="Normal 10 10" xfId="14595" xr:uid="{00000000-0005-0000-0000-000029940000}"/>
    <cellStyle name="Normal 10 10 2" xfId="15066" xr:uid="{00000000-0005-0000-0000-00002A940000}"/>
    <cellStyle name="Normal 10 10 3" xfId="15779" xr:uid="{00000000-0005-0000-0000-00002B940000}"/>
    <cellStyle name="Normal 10 10 4" xfId="15809" xr:uid="{00000000-0005-0000-0000-00002C940000}"/>
    <cellStyle name="Normal 10 11" xfId="14062" xr:uid="{00000000-0005-0000-0000-00002D940000}"/>
    <cellStyle name="Normal 10 11 2" xfId="15056" xr:uid="{00000000-0005-0000-0000-00002E940000}"/>
    <cellStyle name="Normal 10 11 3" xfId="15368" xr:uid="{00000000-0005-0000-0000-00002F940000}"/>
    <cellStyle name="Normal 10 11 4" xfId="15699" xr:uid="{00000000-0005-0000-0000-000030940000}"/>
    <cellStyle name="Normal 10 12" xfId="15039" xr:uid="{00000000-0005-0000-0000-000031940000}"/>
    <cellStyle name="Normal 10 13" xfId="15101" xr:uid="{00000000-0005-0000-0000-000032940000}"/>
    <cellStyle name="Normal 10 14" xfId="15639" xr:uid="{00000000-0005-0000-0000-000033940000}"/>
    <cellStyle name="Normal 10 2" xfId="7027" xr:uid="{00000000-0005-0000-0000-000034940000}"/>
    <cellStyle name="Normal 10 2 2" xfId="7028" xr:uid="{00000000-0005-0000-0000-000035940000}"/>
    <cellStyle name="Normal 10 2 2 10" xfId="7029" xr:uid="{00000000-0005-0000-0000-000036940000}"/>
    <cellStyle name="Normal 10 2 2 11" xfId="7030" xr:uid="{00000000-0005-0000-0000-000037940000}"/>
    <cellStyle name="Normal 10 2 2 12" xfId="7031" xr:uid="{00000000-0005-0000-0000-000038940000}"/>
    <cellStyle name="Normal 10 2 2 13" xfId="7032" xr:uid="{00000000-0005-0000-0000-000039940000}"/>
    <cellStyle name="Normal 10 2 2 2" xfId="7033" xr:uid="{00000000-0005-0000-0000-00003A940000}"/>
    <cellStyle name="Normal 10 2 2 3" xfId="7034" xr:uid="{00000000-0005-0000-0000-00003B940000}"/>
    <cellStyle name="Normal 10 2 2 4" xfId="7035" xr:uid="{00000000-0005-0000-0000-00003C940000}"/>
    <cellStyle name="Normal 10 2 2 5" xfId="7036" xr:uid="{00000000-0005-0000-0000-00003D940000}"/>
    <cellStyle name="Normal 10 2 2 6" xfId="7037" xr:uid="{00000000-0005-0000-0000-00003E940000}"/>
    <cellStyle name="Normal 10 2 2 7" xfId="7038" xr:uid="{00000000-0005-0000-0000-00003F940000}"/>
    <cellStyle name="Normal 10 2 2 8" xfId="7039" xr:uid="{00000000-0005-0000-0000-000040940000}"/>
    <cellStyle name="Normal 10 2 2 9" xfId="7040" xr:uid="{00000000-0005-0000-0000-000041940000}"/>
    <cellStyle name="Normal 10 2 3" xfId="7041" xr:uid="{00000000-0005-0000-0000-000042940000}"/>
    <cellStyle name="Normal 10 2 4" xfId="7042" xr:uid="{00000000-0005-0000-0000-000043940000}"/>
    <cellStyle name="Normal 10 2 4 10" xfId="7043" xr:uid="{00000000-0005-0000-0000-000044940000}"/>
    <cellStyle name="Normal 10 2 4 11" xfId="7044" xr:uid="{00000000-0005-0000-0000-000045940000}"/>
    <cellStyle name="Normal 10 2 4 2" xfId="7045" xr:uid="{00000000-0005-0000-0000-000046940000}"/>
    <cellStyle name="Normal 10 2 4 3" xfId="7046" xr:uid="{00000000-0005-0000-0000-000047940000}"/>
    <cellStyle name="Normal 10 2 4 4" xfId="7047" xr:uid="{00000000-0005-0000-0000-000048940000}"/>
    <cellStyle name="Normal 10 2 4 5" xfId="7048" xr:uid="{00000000-0005-0000-0000-000049940000}"/>
    <cellStyle name="Normal 10 2 4 6" xfId="7049" xr:uid="{00000000-0005-0000-0000-00004A940000}"/>
    <cellStyle name="Normal 10 2 4 7" xfId="7050" xr:uid="{00000000-0005-0000-0000-00004B940000}"/>
    <cellStyle name="Normal 10 2 4 8" xfId="7051" xr:uid="{00000000-0005-0000-0000-00004C940000}"/>
    <cellStyle name="Normal 10 2 4 9" xfId="7052" xr:uid="{00000000-0005-0000-0000-00004D940000}"/>
    <cellStyle name="Normal 10 3" xfId="7053" xr:uid="{00000000-0005-0000-0000-00004E940000}"/>
    <cellStyle name="Normal 10 3 10" xfId="7054" xr:uid="{00000000-0005-0000-0000-00004F940000}"/>
    <cellStyle name="Normal 10 3 11" xfId="7055" xr:uid="{00000000-0005-0000-0000-000050940000}"/>
    <cellStyle name="Normal 10 3 2" xfId="7056" xr:uid="{00000000-0005-0000-0000-000051940000}"/>
    <cellStyle name="Normal 10 3 3" xfId="7057" xr:uid="{00000000-0005-0000-0000-000052940000}"/>
    <cellStyle name="Normal 10 3 4" xfId="7058" xr:uid="{00000000-0005-0000-0000-000053940000}"/>
    <cellStyle name="Normal 10 3 5" xfId="7059" xr:uid="{00000000-0005-0000-0000-000054940000}"/>
    <cellStyle name="Normal 10 3 6" xfId="7060" xr:uid="{00000000-0005-0000-0000-000055940000}"/>
    <cellStyle name="Normal 10 3 7" xfId="7061" xr:uid="{00000000-0005-0000-0000-000056940000}"/>
    <cellStyle name="Normal 10 3 8" xfId="7062" xr:uid="{00000000-0005-0000-0000-000057940000}"/>
    <cellStyle name="Normal 10 3 9" xfId="7063" xr:uid="{00000000-0005-0000-0000-000058940000}"/>
    <cellStyle name="Normal 10 4" xfId="7064" xr:uid="{00000000-0005-0000-0000-000059940000}"/>
    <cellStyle name="Normal 10 5" xfId="11783" xr:uid="{00000000-0005-0000-0000-00005A940000}"/>
    <cellStyle name="Normal 10 5 2" xfId="13086" xr:uid="{00000000-0005-0000-0000-00005B940000}"/>
    <cellStyle name="Normal 10 5 2 2" xfId="14661" xr:uid="{00000000-0005-0000-0000-00005C940000}"/>
    <cellStyle name="Normal 10 5 2 2 2" xfId="15077" xr:uid="{00000000-0005-0000-0000-00005D940000}"/>
    <cellStyle name="Normal 10 5 2 2 3" xfId="15792" xr:uid="{00000000-0005-0000-0000-00005E940000}"/>
    <cellStyle name="Normal 10 5 2 2 4" xfId="15820" xr:uid="{00000000-0005-0000-0000-00005F940000}"/>
    <cellStyle name="Normal 10 5 2 3" xfId="14668" xr:uid="{00000000-0005-0000-0000-000060940000}"/>
    <cellStyle name="Normal 10 5 2 3 2" xfId="15081" xr:uid="{00000000-0005-0000-0000-000061940000}"/>
    <cellStyle name="Normal 10 5 2 3 3" xfId="15796" xr:uid="{00000000-0005-0000-0000-000062940000}"/>
    <cellStyle name="Normal 10 5 2 3 4" xfId="15824" xr:uid="{00000000-0005-0000-0000-000063940000}"/>
    <cellStyle name="Normal 10 5 2 4" xfId="15050" xr:uid="{00000000-0005-0000-0000-000064940000}"/>
    <cellStyle name="Normal 10 5 2 5" xfId="15373" xr:uid="{00000000-0005-0000-0000-000065940000}"/>
    <cellStyle name="Normal 10 5 2 6" xfId="15698" xr:uid="{00000000-0005-0000-0000-000066940000}"/>
    <cellStyle name="Normal 10 5 3" xfId="13171" xr:uid="{00000000-0005-0000-0000-000067940000}"/>
    <cellStyle name="Normal 10 5 3 2" xfId="14667" xr:uid="{00000000-0005-0000-0000-000068940000}"/>
    <cellStyle name="Normal 10 5 3 2 2" xfId="15080" xr:uid="{00000000-0005-0000-0000-000069940000}"/>
    <cellStyle name="Normal 10 5 3 2 3" xfId="15795" xr:uid="{00000000-0005-0000-0000-00006A940000}"/>
    <cellStyle name="Normal 10 5 3 2 4" xfId="15823" xr:uid="{00000000-0005-0000-0000-00006B940000}"/>
    <cellStyle name="Normal 10 5 3 3" xfId="14410" xr:uid="{00000000-0005-0000-0000-00006C940000}"/>
    <cellStyle name="Normal 10 5 3 3 2" xfId="15059" xr:uid="{00000000-0005-0000-0000-00006D940000}"/>
    <cellStyle name="Normal 10 5 3 3 3" xfId="15771" xr:uid="{00000000-0005-0000-0000-00006E940000}"/>
    <cellStyle name="Normal 10 5 3 3 4" xfId="15802" xr:uid="{00000000-0005-0000-0000-00006F940000}"/>
    <cellStyle name="Normal 10 5 3 4" xfId="15053" xr:uid="{00000000-0005-0000-0000-000070940000}"/>
    <cellStyle name="Normal 10 5 3 5" xfId="15669" xr:uid="{00000000-0005-0000-0000-000071940000}"/>
    <cellStyle name="Normal 10 5 3 6" xfId="15372" xr:uid="{00000000-0005-0000-0000-000072940000}"/>
    <cellStyle name="Normal 10 5 4" xfId="14607" xr:uid="{00000000-0005-0000-0000-000073940000}"/>
    <cellStyle name="Normal 10 5 4 2" xfId="15068" xr:uid="{00000000-0005-0000-0000-000074940000}"/>
    <cellStyle name="Normal 10 5 4 3" xfId="15782" xr:uid="{00000000-0005-0000-0000-000075940000}"/>
    <cellStyle name="Normal 10 5 4 4" xfId="15811" xr:uid="{00000000-0005-0000-0000-000076940000}"/>
    <cellStyle name="Normal 10 5 5" xfId="14036" xr:uid="{00000000-0005-0000-0000-000077940000}"/>
    <cellStyle name="Normal 10 5 5 2" xfId="15054" xr:uid="{00000000-0005-0000-0000-000078940000}"/>
    <cellStyle name="Normal 10 5 5 3" xfId="15310" xr:uid="{00000000-0005-0000-0000-000079940000}"/>
    <cellStyle name="Normal 10 5 5 4" xfId="15555" xr:uid="{00000000-0005-0000-0000-00007A940000}"/>
    <cellStyle name="Normal 10 5 6" xfId="15041" xr:uid="{00000000-0005-0000-0000-00007B940000}"/>
    <cellStyle name="Normal 10 5 7" xfId="15095" xr:uid="{00000000-0005-0000-0000-00007C940000}"/>
    <cellStyle name="Normal 10 5 8" xfId="15499" xr:uid="{00000000-0005-0000-0000-00007D940000}"/>
    <cellStyle name="Normal 10 6" xfId="12475" xr:uid="{00000000-0005-0000-0000-00007E940000}"/>
    <cellStyle name="Normal 10 6 2" xfId="14635" xr:uid="{00000000-0005-0000-0000-00007F940000}"/>
    <cellStyle name="Normal 10 6 2 2" xfId="15072" xr:uid="{00000000-0005-0000-0000-000080940000}"/>
    <cellStyle name="Normal 10 6 2 3" xfId="15787" xr:uid="{00000000-0005-0000-0000-000081940000}"/>
    <cellStyle name="Normal 10 6 2 4" xfId="15815" xr:uid="{00000000-0005-0000-0000-000082940000}"/>
    <cellStyle name="Normal 10 6 3" xfId="14487" xr:uid="{00000000-0005-0000-0000-000083940000}"/>
    <cellStyle name="Normal 10 6 3 2" xfId="15064" xr:uid="{00000000-0005-0000-0000-000084940000}"/>
    <cellStyle name="Normal 10 6 3 3" xfId="15776" xr:uid="{00000000-0005-0000-0000-000085940000}"/>
    <cellStyle name="Normal 10 6 3 4" xfId="15807" xr:uid="{00000000-0005-0000-0000-000086940000}"/>
    <cellStyle name="Normal 10 6 4" xfId="15045" xr:uid="{00000000-0005-0000-0000-000087940000}"/>
    <cellStyle name="Normal 10 6 5" xfId="15675" xr:uid="{00000000-0005-0000-0000-000088940000}"/>
    <cellStyle name="Normal 10 6 6" xfId="15667" xr:uid="{00000000-0005-0000-0000-000089940000}"/>
    <cellStyle name="Normal 10 7" xfId="12862" xr:uid="{00000000-0005-0000-0000-00008A940000}"/>
    <cellStyle name="Normal 10 7 2" xfId="14645" xr:uid="{00000000-0005-0000-0000-00008B940000}"/>
    <cellStyle name="Normal 10 7 2 2" xfId="15074" xr:uid="{00000000-0005-0000-0000-00008C940000}"/>
    <cellStyle name="Normal 10 7 2 3" xfId="15789" xr:uid="{00000000-0005-0000-0000-00008D940000}"/>
    <cellStyle name="Normal 10 7 2 4" xfId="15817" xr:uid="{00000000-0005-0000-0000-00008E940000}"/>
    <cellStyle name="Normal 10 7 3" xfId="14669" xr:uid="{00000000-0005-0000-0000-00008F940000}"/>
    <cellStyle name="Normal 10 7 3 2" xfId="15082" xr:uid="{00000000-0005-0000-0000-000090940000}"/>
    <cellStyle name="Normal 10 7 3 3" xfId="15797" xr:uid="{00000000-0005-0000-0000-000091940000}"/>
    <cellStyle name="Normal 10 7 3 4" xfId="15825" xr:uid="{00000000-0005-0000-0000-000092940000}"/>
    <cellStyle name="Normal 10 7 4" xfId="15047" xr:uid="{00000000-0005-0000-0000-000093940000}"/>
    <cellStyle name="Normal 10 7 5" xfId="15089" xr:uid="{00000000-0005-0000-0000-000094940000}"/>
    <cellStyle name="Normal 10 7 6" xfId="15246" xr:uid="{00000000-0005-0000-0000-000095940000}"/>
    <cellStyle name="Normal 10 8" xfId="12553" xr:uid="{00000000-0005-0000-0000-000096940000}"/>
    <cellStyle name="Normal 10 8 2" xfId="14637" xr:uid="{00000000-0005-0000-0000-000097940000}"/>
    <cellStyle name="Normal 10 8 2 2" xfId="15073" xr:uid="{00000000-0005-0000-0000-000098940000}"/>
    <cellStyle name="Normal 10 8 2 3" xfId="15788" xr:uid="{00000000-0005-0000-0000-000099940000}"/>
    <cellStyle name="Normal 10 8 2 4" xfId="15816" xr:uid="{00000000-0005-0000-0000-00009A940000}"/>
    <cellStyle name="Normal 10 8 3" xfId="14274" xr:uid="{00000000-0005-0000-0000-00009B940000}"/>
    <cellStyle name="Normal 10 8 3 2" xfId="15057" xr:uid="{00000000-0005-0000-0000-00009C940000}"/>
    <cellStyle name="Normal 10 8 3 3" xfId="15367" xr:uid="{00000000-0005-0000-0000-00009D940000}"/>
    <cellStyle name="Normal 10 8 3 4" xfId="15387" xr:uid="{00000000-0005-0000-0000-00009E940000}"/>
    <cellStyle name="Normal 10 8 4" xfId="15046" xr:uid="{00000000-0005-0000-0000-00009F940000}"/>
    <cellStyle name="Normal 10 8 5" xfId="15378" xr:uid="{00000000-0005-0000-0000-0000A0940000}"/>
    <cellStyle name="Normal 10 8 6" xfId="15736" xr:uid="{00000000-0005-0000-0000-0000A1940000}"/>
    <cellStyle name="Normal 10 9" xfId="12351" xr:uid="{00000000-0005-0000-0000-0000A2940000}"/>
    <cellStyle name="Normal 10 9 2" xfId="14628" xr:uid="{00000000-0005-0000-0000-0000A3940000}"/>
    <cellStyle name="Normal 10 9 2 2" xfId="15069" xr:uid="{00000000-0005-0000-0000-0000A4940000}"/>
    <cellStyle name="Normal 10 9 2 3" xfId="15784" xr:uid="{00000000-0005-0000-0000-0000A5940000}"/>
    <cellStyle name="Normal 10 9 2 4" xfId="15812" xr:uid="{00000000-0005-0000-0000-0000A6940000}"/>
    <cellStyle name="Normal 10 9 3" xfId="14433" xr:uid="{00000000-0005-0000-0000-0000A7940000}"/>
    <cellStyle name="Normal 10 9 3 2" xfId="15060" xr:uid="{00000000-0005-0000-0000-0000A8940000}"/>
    <cellStyle name="Normal 10 9 3 3" xfId="15772" xr:uid="{00000000-0005-0000-0000-0000A9940000}"/>
    <cellStyle name="Normal 10 9 3 4" xfId="15803" xr:uid="{00000000-0005-0000-0000-0000AA940000}"/>
    <cellStyle name="Normal 10 9 4" xfId="15042" xr:uid="{00000000-0005-0000-0000-0000AB940000}"/>
    <cellStyle name="Normal 10 9 5" xfId="15679" xr:uid="{00000000-0005-0000-0000-0000AC940000}"/>
    <cellStyle name="Normal 10 9 6" xfId="15665" xr:uid="{00000000-0005-0000-0000-0000AD940000}"/>
    <cellStyle name="Normal 11" xfId="7065" xr:uid="{00000000-0005-0000-0000-0000AE940000}"/>
    <cellStyle name="Normal 11 10" xfId="7066" xr:uid="{00000000-0005-0000-0000-0000AF940000}"/>
    <cellStyle name="Normal 11 11" xfId="7067" xr:uid="{00000000-0005-0000-0000-0000B0940000}"/>
    <cellStyle name="Normal 11 12" xfId="7068" xr:uid="{00000000-0005-0000-0000-0000B1940000}"/>
    <cellStyle name="Normal 11 13" xfId="7069" xr:uid="{00000000-0005-0000-0000-0000B2940000}"/>
    <cellStyle name="Normal 11 14" xfId="7070" xr:uid="{00000000-0005-0000-0000-0000B3940000}"/>
    <cellStyle name="Normal 11 2" xfId="7071" xr:uid="{00000000-0005-0000-0000-0000B4940000}"/>
    <cellStyle name="Normal 11 2 10" xfId="7072" xr:uid="{00000000-0005-0000-0000-0000B5940000}"/>
    <cellStyle name="Normal 11 2 11" xfId="7073" xr:uid="{00000000-0005-0000-0000-0000B6940000}"/>
    <cellStyle name="Normal 11 2 12" xfId="7074" xr:uid="{00000000-0005-0000-0000-0000B7940000}"/>
    <cellStyle name="Normal 11 2 13" xfId="7075" xr:uid="{00000000-0005-0000-0000-0000B8940000}"/>
    <cellStyle name="Normal 11 2 2" xfId="7076" xr:uid="{00000000-0005-0000-0000-0000B9940000}"/>
    <cellStyle name="Normal 11 2 3" xfId="7077" xr:uid="{00000000-0005-0000-0000-0000BA940000}"/>
    <cellStyle name="Normal 11 2 4" xfId="7078" xr:uid="{00000000-0005-0000-0000-0000BB940000}"/>
    <cellStyle name="Normal 11 2 5" xfId="7079" xr:uid="{00000000-0005-0000-0000-0000BC940000}"/>
    <cellStyle name="Normal 11 2 6" xfId="7080" xr:uid="{00000000-0005-0000-0000-0000BD940000}"/>
    <cellStyle name="Normal 11 2 7" xfId="7081" xr:uid="{00000000-0005-0000-0000-0000BE940000}"/>
    <cellStyle name="Normal 11 2 8" xfId="7082" xr:uid="{00000000-0005-0000-0000-0000BF940000}"/>
    <cellStyle name="Normal 11 2 9" xfId="7083" xr:uid="{00000000-0005-0000-0000-0000C0940000}"/>
    <cellStyle name="Normal 11 3" xfId="7084" xr:uid="{00000000-0005-0000-0000-0000C1940000}"/>
    <cellStyle name="Normal 11 4" xfId="7085" xr:uid="{00000000-0005-0000-0000-0000C2940000}"/>
    <cellStyle name="Normal 11 4 10" xfId="7086" xr:uid="{00000000-0005-0000-0000-0000C3940000}"/>
    <cellStyle name="Normal 11 4 11" xfId="7087" xr:uid="{00000000-0005-0000-0000-0000C4940000}"/>
    <cellStyle name="Normal 11 4 2" xfId="7088" xr:uid="{00000000-0005-0000-0000-0000C5940000}"/>
    <cellStyle name="Normal 11 4 3" xfId="7089" xr:uid="{00000000-0005-0000-0000-0000C6940000}"/>
    <cellStyle name="Normal 11 4 4" xfId="7090" xr:uid="{00000000-0005-0000-0000-0000C7940000}"/>
    <cellStyle name="Normal 11 4 5" xfId="7091" xr:uid="{00000000-0005-0000-0000-0000C8940000}"/>
    <cellStyle name="Normal 11 4 6" xfId="7092" xr:uid="{00000000-0005-0000-0000-0000C9940000}"/>
    <cellStyle name="Normal 11 4 7" xfId="7093" xr:uid="{00000000-0005-0000-0000-0000CA940000}"/>
    <cellStyle name="Normal 11 4 8" xfId="7094" xr:uid="{00000000-0005-0000-0000-0000CB940000}"/>
    <cellStyle name="Normal 11 4 9" xfId="7095" xr:uid="{00000000-0005-0000-0000-0000CC940000}"/>
    <cellStyle name="Normal 11 5" xfId="7096" xr:uid="{00000000-0005-0000-0000-0000CD940000}"/>
    <cellStyle name="Normal 11 6" xfId="7097" xr:uid="{00000000-0005-0000-0000-0000CE940000}"/>
    <cellStyle name="Normal 11 7" xfId="7098" xr:uid="{00000000-0005-0000-0000-0000CF940000}"/>
    <cellStyle name="Normal 11 8" xfId="7099" xr:uid="{00000000-0005-0000-0000-0000D0940000}"/>
    <cellStyle name="Normal 11 9" xfId="7100" xr:uid="{00000000-0005-0000-0000-0000D1940000}"/>
    <cellStyle name="Normal 12" xfId="7101" xr:uid="{00000000-0005-0000-0000-0000D2940000}"/>
    <cellStyle name="Normal 12 10" xfId="7102" xr:uid="{00000000-0005-0000-0000-0000D3940000}"/>
    <cellStyle name="Normal 12 11" xfId="7103" xr:uid="{00000000-0005-0000-0000-0000D4940000}"/>
    <cellStyle name="Normal 12 2" xfId="7104" xr:uid="{00000000-0005-0000-0000-0000D5940000}"/>
    <cellStyle name="Normal 12 3" xfId="7105" xr:uid="{00000000-0005-0000-0000-0000D6940000}"/>
    <cellStyle name="Normal 12 4" xfId="7106" xr:uid="{00000000-0005-0000-0000-0000D7940000}"/>
    <cellStyle name="Normal 12 5" xfId="7107" xr:uid="{00000000-0005-0000-0000-0000D8940000}"/>
    <cellStyle name="Normal 12 6" xfId="7108" xr:uid="{00000000-0005-0000-0000-0000D9940000}"/>
    <cellStyle name="Normal 12 7" xfId="7109" xr:uid="{00000000-0005-0000-0000-0000DA940000}"/>
    <cellStyle name="Normal 12 8" xfId="7110" xr:uid="{00000000-0005-0000-0000-0000DB940000}"/>
    <cellStyle name="Normal 12 9" xfId="7111" xr:uid="{00000000-0005-0000-0000-0000DC940000}"/>
    <cellStyle name="Normal 13" xfId="7112" xr:uid="{00000000-0005-0000-0000-0000DD940000}"/>
    <cellStyle name="Normal 13 2" xfId="7113" xr:uid="{00000000-0005-0000-0000-0000DE940000}"/>
    <cellStyle name="Normal 13 3" xfId="7114" xr:uid="{00000000-0005-0000-0000-0000DF940000}"/>
    <cellStyle name="Normal 14" xfId="7115" xr:uid="{00000000-0005-0000-0000-0000E0940000}"/>
    <cellStyle name="Normal 14 2" xfId="7116" xr:uid="{00000000-0005-0000-0000-0000E1940000}"/>
    <cellStyle name="Normal 14 3" xfId="7117" xr:uid="{00000000-0005-0000-0000-0000E2940000}"/>
    <cellStyle name="Normal 15" xfId="7118" xr:uid="{00000000-0005-0000-0000-0000E3940000}"/>
    <cellStyle name="Normal 15 2" xfId="7119" xr:uid="{00000000-0005-0000-0000-0000E4940000}"/>
    <cellStyle name="Normal 15 3" xfId="7120" xr:uid="{00000000-0005-0000-0000-0000E5940000}"/>
    <cellStyle name="Normal 16" xfId="7121" xr:uid="{00000000-0005-0000-0000-0000E6940000}"/>
    <cellStyle name="Normal 16 2" xfId="7122" xr:uid="{00000000-0005-0000-0000-0000E7940000}"/>
    <cellStyle name="Normal 16 3" xfId="7123" xr:uid="{00000000-0005-0000-0000-0000E8940000}"/>
    <cellStyle name="Normal 17" xfId="13172" xr:uid="{00000000-0005-0000-0000-0000E9940000}"/>
    <cellStyle name="Normal 18" xfId="7124" xr:uid="{00000000-0005-0000-0000-0000EA940000}"/>
    <cellStyle name="Normal 18 2" xfId="7125" xr:uid="{00000000-0005-0000-0000-0000EB940000}"/>
    <cellStyle name="Normal 18 3" xfId="7126" xr:uid="{00000000-0005-0000-0000-0000EC940000}"/>
    <cellStyle name="Normal 19" xfId="7127" xr:uid="{00000000-0005-0000-0000-0000ED940000}"/>
    <cellStyle name="Normal 19 2" xfId="7128" xr:uid="{00000000-0005-0000-0000-0000EE940000}"/>
    <cellStyle name="Normal 19 3" xfId="7129" xr:uid="{00000000-0005-0000-0000-0000EF940000}"/>
    <cellStyle name="Normal 2" xfId="3159" xr:uid="{00000000-0005-0000-0000-0000F0940000}"/>
    <cellStyle name="Normal 2 10" xfId="7131" xr:uid="{00000000-0005-0000-0000-0000F1940000}"/>
    <cellStyle name="Normal 2 10 10" xfId="7132" xr:uid="{00000000-0005-0000-0000-0000F2940000}"/>
    <cellStyle name="Normal 2 10 11" xfId="7133" xr:uid="{00000000-0005-0000-0000-0000F3940000}"/>
    <cellStyle name="Normal 2 10 12" xfId="7134" xr:uid="{00000000-0005-0000-0000-0000F4940000}"/>
    <cellStyle name="Normal 2 10 13" xfId="7135" xr:uid="{00000000-0005-0000-0000-0000F5940000}"/>
    <cellStyle name="Normal 2 10 2" xfId="7136" xr:uid="{00000000-0005-0000-0000-0000F6940000}"/>
    <cellStyle name="Normal 2 10 2 2" xfId="7137" xr:uid="{00000000-0005-0000-0000-0000F7940000}"/>
    <cellStyle name="Normal 2 10 2 2 10" xfId="7138" xr:uid="{00000000-0005-0000-0000-0000F8940000}"/>
    <cellStyle name="Normal 2 10 2 2 11" xfId="7139" xr:uid="{00000000-0005-0000-0000-0000F9940000}"/>
    <cellStyle name="Normal 2 10 2 2 2" xfId="7140" xr:uid="{00000000-0005-0000-0000-0000FA940000}"/>
    <cellStyle name="Normal 2 10 2 2 3" xfId="7141" xr:uid="{00000000-0005-0000-0000-0000FB940000}"/>
    <cellStyle name="Normal 2 10 2 2 4" xfId="7142" xr:uid="{00000000-0005-0000-0000-0000FC940000}"/>
    <cellStyle name="Normal 2 10 2 2 5" xfId="7143" xr:uid="{00000000-0005-0000-0000-0000FD940000}"/>
    <cellStyle name="Normal 2 10 2 2 6" xfId="7144" xr:uid="{00000000-0005-0000-0000-0000FE940000}"/>
    <cellStyle name="Normal 2 10 2 2 7" xfId="7145" xr:uid="{00000000-0005-0000-0000-0000FF940000}"/>
    <cellStyle name="Normal 2 10 2 2 8" xfId="7146" xr:uid="{00000000-0005-0000-0000-000000950000}"/>
    <cellStyle name="Normal 2 10 2 2 9" xfId="7147" xr:uid="{00000000-0005-0000-0000-000001950000}"/>
    <cellStyle name="Normal 2 10 2 3" xfId="7148" xr:uid="{00000000-0005-0000-0000-000002950000}"/>
    <cellStyle name="Normal 2 10 2 3 10" xfId="7149" xr:uid="{00000000-0005-0000-0000-000003950000}"/>
    <cellStyle name="Normal 2 10 2 3 11" xfId="7150" xr:uid="{00000000-0005-0000-0000-000004950000}"/>
    <cellStyle name="Normal 2 10 2 3 2" xfId="7151" xr:uid="{00000000-0005-0000-0000-000005950000}"/>
    <cellStyle name="Normal 2 10 2 3 3" xfId="7152" xr:uid="{00000000-0005-0000-0000-000006950000}"/>
    <cellStyle name="Normal 2 10 2 3 4" xfId="7153" xr:uid="{00000000-0005-0000-0000-000007950000}"/>
    <cellStyle name="Normal 2 10 2 3 5" xfId="7154" xr:uid="{00000000-0005-0000-0000-000008950000}"/>
    <cellStyle name="Normal 2 10 2 3 6" xfId="7155" xr:uid="{00000000-0005-0000-0000-000009950000}"/>
    <cellStyle name="Normal 2 10 2 3 7" xfId="7156" xr:uid="{00000000-0005-0000-0000-00000A950000}"/>
    <cellStyle name="Normal 2 10 2 3 8" xfId="7157" xr:uid="{00000000-0005-0000-0000-00000B950000}"/>
    <cellStyle name="Normal 2 10 2 3 9" xfId="7158" xr:uid="{00000000-0005-0000-0000-00000C950000}"/>
    <cellStyle name="Normal 2 10 3" xfId="7159" xr:uid="{00000000-0005-0000-0000-00000D950000}"/>
    <cellStyle name="Normal 2 10 4" xfId="7160" xr:uid="{00000000-0005-0000-0000-00000E950000}"/>
    <cellStyle name="Normal 2 10 5" xfId="7161" xr:uid="{00000000-0005-0000-0000-00000F950000}"/>
    <cellStyle name="Normal 2 10 6" xfId="7162" xr:uid="{00000000-0005-0000-0000-000010950000}"/>
    <cellStyle name="Normal 2 10 7" xfId="7163" xr:uid="{00000000-0005-0000-0000-000011950000}"/>
    <cellStyle name="Normal 2 10 8" xfId="7164" xr:uid="{00000000-0005-0000-0000-000012950000}"/>
    <cellStyle name="Normal 2 10 9" xfId="7165" xr:uid="{00000000-0005-0000-0000-000013950000}"/>
    <cellStyle name="Normal 2 11" xfId="7166" xr:uid="{00000000-0005-0000-0000-000014950000}"/>
    <cellStyle name="Normal 2 11 10" xfId="7167" xr:uid="{00000000-0005-0000-0000-000015950000}"/>
    <cellStyle name="Normal 2 11 11" xfId="7168" xr:uid="{00000000-0005-0000-0000-000016950000}"/>
    <cellStyle name="Normal 2 11 12" xfId="7169" xr:uid="{00000000-0005-0000-0000-000017950000}"/>
    <cellStyle name="Normal 2 11 13" xfId="7170" xr:uid="{00000000-0005-0000-0000-000018950000}"/>
    <cellStyle name="Normal 2 11 2" xfId="7171" xr:uid="{00000000-0005-0000-0000-000019950000}"/>
    <cellStyle name="Normal 2 11 2 10" xfId="7172" xr:uid="{00000000-0005-0000-0000-00001A950000}"/>
    <cellStyle name="Normal 2 11 2 11" xfId="7173" xr:uid="{00000000-0005-0000-0000-00001B950000}"/>
    <cellStyle name="Normal 2 11 2 2" xfId="7174" xr:uid="{00000000-0005-0000-0000-00001C950000}"/>
    <cellStyle name="Normal 2 11 2 3" xfId="7175" xr:uid="{00000000-0005-0000-0000-00001D950000}"/>
    <cellStyle name="Normal 2 11 2 4" xfId="7176" xr:uid="{00000000-0005-0000-0000-00001E950000}"/>
    <cellStyle name="Normal 2 11 2 5" xfId="7177" xr:uid="{00000000-0005-0000-0000-00001F950000}"/>
    <cellStyle name="Normal 2 11 2 6" xfId="7178" xr:uid="{00000000-0005-0000-0000-000020950000}"/>
    <cellStyle name="Normal 2 11 2 7" xfId="7179" xr:uid="{00000000-0005-0000-0000-000021950000}"/>
    <cellStyle name="Normal 2 11 2 8" xfId="7180" xr:uid="{00000000-0005-0000-0000-000022950000}"/>
    <cellStyle name="Normal 2 11 2 9" xfId="7181" xr:uid="{00000000-0005-0000-0000-000023950000}"/>
    <cellStyle name="Normal 2 11 3" xfId="7182" xr:uid="{00000000-0005-0000-0000-000024950000}"/>
    <cellStyle name="Normal 2 11 3 10" xfId="7183" xr:uid="{00000000-0005-0000-0000-000025950000}"/>
    <cellStyle name="Normal 2 11 3 11" xfId="7184" xr:uid="{00000000-0005-0000-0000-000026950000}"/>
    <cellStyle name="Normal 2 11 3 2" xfId="7185" xr:uid="{00000000-0005-0000-0000-000027950000}"/>
    <cellStyle name="Normal 2 11 3 3" xfId="7186" xr:uid="{00000000-0005-0000-0000-000028950000}"/>
    <cellStyle name="Normal 2 11 3 4" xfId="7187" xr:uid="{00000000-0005-0000-0000-000029950000}"/>
    <cellStyle name="Normal 2 11 3 5" xfId="7188" xr:uid="{00000000-0005-0000-0000-00002A950000}"/>
    <cellStyle name="Normal 2 11 3 6" xfId="7189" xr:uid="{00000000-0005-0000-0000-00002B950000}"/>
    <cellStyle name="Normal 2 11 3 7" xfId="7190" xr:uid="{00000000-0005-0000-0000-00002C950000}"/>
    <cellStyle name="Normal 2 11 3 8" xfId="7191" xr:uid="{00000000-0005-0000-0000-00002D950000}"/>
    <cellStyle name="Normal 2 11 3 9" xfId="7192" xr:uid="{00000000-0005-0000-0000-00002E950000}"/>
    <cellStyle name="Normal 2 11 4" xfId="7193" xr:uid="{00000000-0005-0000-0000-00002F950000}"/>
    <cellStyle name="Normal 2 11 5" xfId="7194" xr:uid="{00000000-0005-0000-0000-000030950000}"/>
    <cellStyle name="Normal 2 11 6" xfId="7195" xr:uid="{00000000-0005-0000-0000-000031950000}"/>
    <cellStyle name="Normal 2 11 7" xfId="7196" xr:uid="{00000000-0005-0000-0000-000032950000}"/>
    <cellStyle name="Normal 2 11 8" xfId="7197" xr:uid="{00000000-0005-0000-0000-000033950000}"/>
    <cellStyle name="Normal 2 11 9" xfId="7198" xr:uid="{00000000-0005-0000-0000-000034950000}"/>
    <cellStyle name="Normal 2 12" xfId="7199" xr:uid="{00000000-0005-0000-0000-000035950000}"/>
    <cellStyle name="Normal 2 12 10" xfId="7200" xr:uid="{00000000-0005-0000-0000-000036950000}"/>
    <cellStyle name="Normal 2 12 11" xfId="7201" xr:uid="{00000000-0005-0000-0000-000037950000}"/>
    <cellStyle name="Normal 2 12 2" xfId="7202" xr:uid="{00000000-0005-0000-0000-000038950000}"/>
    <cellStyle name="Normal 2 12 3" xfId="7203" xr:uid="{00000000-0005-0000-0000-000039950000}"/>
    <cellStyle name="Normal 2 12 4" xfId="7204" xr:uid="{00000000-0005-0000-0000-00003A950000}"/>
    <cellStyle name="Normal 2 12 5" xfId="7205" xr:uid="{00000000-0005-0000-0000-00003B950000}"/>
    <cellStyle name="Normal 2 12 6" xfId="7206" xr:uid="{00000000-0005-0000-0000-00003C950000}"/>
    <cellStyle name="Normal 2 12 7" xfId="7207" xr:uid="{00000000-0005-0000-0000-00003D950000}"/>
    <cellStyle name="Normal 2 12 8" xfId="7208" xr:uid="{00000000-0005-0000-0000-00003E950000}"/>
    <cellStyle name="Normal 2 12 9" xfId="7209" xr:uid="{00000000-0005-0000-0000-00003F950000}"/>
    <cellStyle name="Normal 2 13" xfId="7210" xr:uid="{00000000-0005-0000-0000-000040950000}"/>
    <cellStyle name="Normal 2 13 10" xfId="7211" xr:uid="{00000000-0005-0000-0000-000041950000}"/>
    <cellStyle name="Normal 2 13 11" xfId="7212" xr:uid="{00000000-0005-0000-0000-000042950000}"/>
    <cellStyle name="Normal 2 13 2" xfId="7213" xr:uid="{00000000-0005-0000-0000-000043950000}"/>
    <cellStyle name="Normal 2 13 3" xfId="7214" xr:uid="{00000000-0005-0000-0000-000044950000}"/>
    <cellStyle name="Normal 2 13 4" xfId="7215" xr:uid="{00000000-0005-0000-0000-000045950000}"/>
    <cellStyle name="Normal 2 13 5" xfId="7216" xr:uid="{00000000-0005-0000-0000-000046950000}"/>
    <cellStyle name="Normal 2 13 6" xfId="7217" xr:uid="{00000000-0005-0000-0000-000047950000}"/>
    <cellStyle name="Normal 2 13 7" xfId="7218" xr:uid="{00000000-0005-0000-0000-000048950000}"/>
    <cellStyle name="Normal 2 13 8" xfId="7219" xr:uid="{00000000-0005-0000-0000-000049950000}"/>
    <cellStyle name="Normal 2 13 9" xfId="7220" xr:uid="{00000000-0005-0000-0000-00004A950000}"/>
    <cellStyle name="Normal 2 14" xfId="7221" xr:uid="{00000000-0005-0000-0000-00004B950000}"/>
    <cellStyle name="Normal 2 14 10" xfId="7222" xr:uid="{00000000-0005-0000-0000-00004C950000}"/>
    <cellStyle name="Normal 2 14 11" xfId="7223" xr:uid="{00000000-0005-0000-0000-00004D950000}"/>
    <cellStyle name="Normal 2 14 2" xfId="7224" xr:uid="{00000000-0005-0000-0000-00004E950000}"/>
    <cellStyle name="Normal 2 14 3" xfId="7225" xr:uid="{00000000-0005-0000-0000-00004F950000}"/>
    <cellStyle name="Normal 2 14 4" xfId="7226" xr:uid="{00000000-0005-0000-0000-000050950000}"/>
    <cellStyle name="Normal 2 14 5" xfId="7227" xr:uid="{00000000-0005-0000-0000-000051950000}"/>
    <cellStyle name="Normal 2 14 6" xfId="7228" xr:uid="{00000000-0005-0000-0000-000052950000}"/>
    <cellStyle name="Normal 2 14 7" xfId="7229" xr:uid="{00000000-0005-0000-0000-000053950000}"/>
    <cellStyle name="Normal 2 14 8" xfId="7230" xr:uid="{00000000-0005-0000-0000-000054950000}"/>
    <cellStyle name="Normal 2 14 9" xfId="7231" xr:uid="{00000000-0005-0000-0000-000055950000}"/>
    <cellStyle name="Normal 2 15" xfId="7232" xr:uid="{00000000-0005-0000-0000-000056950000}"/>
    <cellStyle name="Normal 2 15 10" xfId="7233" xr:uid="{00000000-0005-0000-0000-000057950000}"/>
    <cellStyle name="Normal 2 15 11" xfId="7234" xr:uid="{00000000-0005-0000-0000-000058950000}"/>
    <cellStyle name="Normal 2 15 2" xfId="7235" xr:uid="{00000000-0005-0000-0000-000059950000}"/>
    <cellStyle name="Normal 2 15 3" xfId="7236" xr:uid="{00000000-0005-0000-0000-00005A950000}"/>
    <cellStyle name="Normal 2 15 4" xfId="7237" xr:uid="{00000000-0005-0000-0000-00005B950000}"/>
    <cellStyle name="Normal 2 15 5" xfId="7238" xr:uid="{00000000-0005-0000-0000-00005C950000}"/>
    <cellStyle name="Normal 2 15 6" xfId="7239" xr:uid="{00000000-0005-0000-0000-00005D950000}"/>
    <cellStyle name="Normal 2 15 7" xfId="7240" xr:uid="{00000000-0005-0000-0000-00005E950000}"/>
    <cellStyle name="Normal 2 15 8" xfId="7241" xr:uid="{00000000-0005-0000-0000-00005F950000}"/>
    <cellStyle name="Normal 2 15 9" xfId="7242" xr:uid="{00000000-0005-0000-0000-000060950000}"/>
    <cellStyle name="Normal 2 16" xfId="7243" xr:uid="{00000000-0005-0000-0000-000061950000}"/>
    <cellStyle name="Normal 2 16 10" xfId="7244" xr:uid="{00000000-0005-0000-0000-000062950000}"/>
    <cellStyle name="Normal 2 16 11" xfId="7245" xr:uid="{00000000-0005-0000-0000-000063950000}"/>
    <cellStyle name="Normal 2 16 2" xfId="7246" xr:uid="{00000000-0005-0000-0000-000064950000}"/>
    <cellStyle name="Normal 2 16 3" xfId="7247" xr:uid="{00000000-0005-0000-0000-000065950000}"/>
    <cellStyle name="Normal 2 16 4" xfId="7248" xr:uid="{00000000-0005-0000-0000-000066950000}"/>
    <cellStyle name="Normal 2 16 5" xfId="7249" xr:uid="{00000000-0005-0000-0000-000067950000}"/>
    <cellStyle name="Normal 2 16 6" xfId="7250" xr:uid="{00000000-0005-0000-0000-000068950000}"/>
    <cellStyle name="Normal 2 16 7" xfId="7251" xr:uid="{00000000-0005-0000-0000-000069950000}"/>
    <cellStyle name="Normal 2 16 8" xfId="7252" xr:uid="{00000000-0005-0000-0000-00006A950000}"/>
    <cellStyle name="Normal 2 16 9" xfId="7253" xr:uid="{00000000-0005-0000-0000-00006B950000}"/>
    <cellStyle name="Normal 2 17" xfId="7254" xr:uid="{00000000-0005-0000-0000-00006C950000}"/>
    <cellStyle name="Normal 2 17 10" xfId="7255" xr:uid="{00000000-0005-0000-0000-00006D950000}"/>
    <cellStyle name="Normal 2 17 11" xfId="7256" xr:uid="{00000000-0005-0000-0000-00006E950000}"/>
    <cellStyle name="Normal 2 17 2" xfId="7257" xr:uid="{00000000-0005-0000-0000-00006F950000}"/>
    <cellStyle name="Normal 2 17 3" xfId="7258" xr:uid="{00000000-0005-0000-0000-000070950000}"/>
    <cellStyle name="Normal 2 17 4" xfId="7259" xr:uid="{00000000-0005-0000-0000-000071950000}"/>
    <cellStyle name="Normal 2 17 5" xfId="7260" xr:uid="{00000000-0005-0000-0000-000072950000}"/>
    <cellStyle name="Normal 2 17 6" xfId="7261" xr:uid="{00000000-0005-0000-0000-000073950000}"/>
    <cellStyle name="Normal 2 17 7" xfId="7262" xr:uid="{00000000-0005-0000-0000-000074950000}"/>
    <cellStyle name="Normal 2 17 8" xfId="7263" xr:uid="{00000000-0005-0000-0000-000075950000}"/>
    <cellStyle name="Normal 2 17 9" xfId="7264" xr:uid="{00000000-0005-0000-0000-000076950000}"/>
    <cellStyle name="Normal 2 18" xfId="7265" xr:uid="{00000000-0005-0000-0000-000077950000}"/>
    <cellStyle name="Normal 2 18 10" xfId="7266" xr:uid="{00000000-0005-0000-0000-000078950000}"/>
    <cellStyle name="Normal 2 18 11" xfId="7267" xr:uid="{00000000-0005-0000-0000-000079950000}"/>
    <cellStyle name="Normal 2 18 2" xfId="7268" xr:uid="{00000000-0005-0000-0000-00007A950000}"/>
    <cellStyle name="Normal 2 18 3" xfId="7269" xr:uid="{00000000-0005-0000-0000-00007B950000}"/>
    <cellStyle name="Normal 2 18 4" xfId="7270" xr:uid="{00000000-0005-0000-0000-00007C950000}"/>
    <cellStyle name="Normal 2 18 5" xfId="7271" xr:uid="{00000000-0005-0000-0000-00007D950000}"/>
    <cellStyle name="Normal 2 18 6" xfId="7272" xr:uid="{00000000-0005-0000-0000-00007E950000}"/>
    <cellStyle name="Normal 2 18 7" xfId="7273" xr:uid="{00000000-0005-0000-0000-00007F950000}"/>
    <cellStyle name="Normal 2 18 8" xfId="7274" xr:uid="{00000000-0005-0000-0000-000080950000}"/>
    <cellStyle name="Normal 2 18 9" xfId="7275" xr:uid="{00000000-0005-0000-0000-000081950000}"/>
    <cellStyle name="Normal 2 19" xfId="7276" xr:uid="{00000000-0005-0000-0000-000082950000}"/>
    <cellStyle name="Normal 2 19 10" xfId="7277" xr:uid="{00000000-0005-0000-0000-000083950000}"/>
    <cellStyle name="Normal 2 19 11" xfId="7278" xr:uid="{00000000-0005-0000-0000-000084950000}"/>
    <cellStyle name="Normal 2 19 2" xfId="7279" xr:uid="{00000000-0005-0000-0000-000085950000}"/>
    <cellStyle name="Normal 2 19 3" xfId="7280" xr:uid="{00000000-0005-0000-0000-000086950000}"/>
    <cellStyle name="Normal 2 19 4" xfId="7281" xr:uid="{00000000-0005-0000-0000-000087950000}"/>
    <cellStyle name="Normal 2 19 5" xfId="7282" xr:uid="{00000000-0005-0000-0000-000088950000}"/>
    <cellStyle name="Normal 2 19 6" xfId="7283" xr:uid="{00000000-0005-0000-0000-000089950000}"/>
    <cellStyle name="Normal 2 19 7" xfId="7284" xr:uid="{00000000-0005-0000-0000-00008A950000}"/>
    <cellStyle name="Normal 2 19 8" xfId="7285" xr:uid="{00000000-0005-0000-0000-00008B950000}"/>
    <cellStyle name="Normal 2 19 9" xfId="7286" xr:uid="{00000000-0005-0000-0000-00008C950000}"/>
    <cellStyle name="Normal 2 2" xfId="7287" xr:uid="{00000000-0005-0000-0000-00008D950000}"/>
    <cellStyle name="Normal 2 2 10" xfId="7288" xr:uid="{00000000-0005-0000-0000-00008E950000}"/>
    <cellStyle name="Normal 2 2 11" xfId="7289" xr:uid="{00000000-0005-0000-0000-00008F950000}"/>
    <cellStyle name="Normal 2 2 12" xfId="7290" xr:uid="{00000000-0005-0000-0000-000090950000}"/>
    <cellStyle name="Normal 2 2 13" xfId="7291" xr:uid="{00000000-0005-0000-0000-000091950000}"/>
    <cellStyle name="Normal 2 2 14" xfId="7292" xr:uid="{00000000-0005-0000-0000-000092950000}"/>
    <cellStyle name="Normal 2 2 15" xfId="13997" xr:uid="{00000000-0005-0000-0000-000093950000}"/>
    <cellStyle name="Normal 2 2 2" xfId="7293" xr:uid="{00000000-0005-0000-0000-000094950000}"/>
    <cellStyle name="Normal 2 2 2 2" xfId="7294" xr:uid="{00000000-0005-0000-0000-000095950000}"/>
    <cellStyle name="Normal 2 2 2 3" xfId="7295" xr:uid="{00000000-0005-0000-0000-000096950000}"/>
    <cellStyle name="Normal 2 2 2 4" xfId="7296" xr:uid="{00000000-0005-0000-0000-000097950000}"/>
    <cellStyle name="Normal 2 2 2 5" xfId="7297" xr:uid="{00000000-0005-0000-0000-000098950000}"/>
    <cellStyle name="Normal 2 2 2 6" xfId="7298" xr:uid="{00000000-0005-0000-0000-000099950000}"/>
    <cellStyle name="Normal 2 2 3" xfId="7299" xr:uid="{00000000-0005-0000-0000-00009A950000}"/>
    <cellStyle name="Normal 2 2 3 2" xfId="7300" xr:uid="{00000000-0005-0000-0000-00009B950000}"/>
    <cellStyle name="Normal 2 2 3 3" xfId="7301" xr:uid="{00000000-0005-0000-0000-00009C950000}"/>
    <cellStyle name="Normal 2 2 3 4" xfId="7302" xr:uid="{00000000-0005-0000-0000-00009D950000}"/>
    <cellStyle name="Normal 2 2 3 5" xfId="7303" xr:uid="{00000000-0005-0000-0000-00009E950000}"/>
    <cellStyle name="Normal 2 2 3 6" xfId="7304" xr:uid="{00000000-0005-0000-0000-00009F950000}"/>
    <cellStyle name="Normal 2 2 4" xfId="7305" xr:uid="{00000000-0005-0000-0000-0000A0950000}"/>
    <cellStyle name="Normal 2 2 4 2" xfId="7306" xr:uid="{00000000-0005-0000-0000-0000A1950000}"/>
    <cellStyle name="Normal 2 2 4 3" xfId="7307" xr:uid="{00000000-0005-0000-0000-0000A2950000}"/>
    <cellStyle name="Normal 2 2 4 4" xfId="7308" xr:uid="{00000000-0005-0000-0000-0000A3950000}"/>
    <cellStyle name="Normal 2 2 4 5" xfId="7309" xr:uid="{00000000-0005-0000-0000-0000A4950000}"/>
    <cellStyle name="Normal 2 2 4 6" xfId="7310" xr:uid="{00000000-0005-0000-0000-0000A5950000}"/>
    <cellStyle name="Normal 2 2 5" xfId="7311" xr:uid="{00000000-0005-0000-0000-0000A6950000}"/>
    <cellStyle name="Normal 2 2 5 2" xfId="7312" xr:uid="{00000000-0005-0000-0000-0000A7950000}"/>
    <cellStyle name="Normal 2 2 5 3" xfId="7313" xr:uid="{00000000-0005-0000-0000-0000A8950000}"/>
    <cellStyle name="Normal 2 2 5 4" xfId="7314" xr:uid="{00000000-0005-0000-0000-0000A9950000}"/>
    <cellStyle name="Normal 2 2 5 5" xfId="7315" xr:uid="{00000000-0005-0000-0000-0000AA950000}"/>
    <cellStyle name="Normal 2 2 5 6" xfId="7316" xr:uid="{00000000-0005-0000-0000-0000AB950000}"/>
    <cellStyle name="Normal 2 2 6" xfId="7317" xr:uid="{00000000-0005-0000-0000-0000AC950000}"/>
    <cellStyle name="Normal 2 2 6 2" xfId="7318" xr:uid="{00000000-0005-0000-0000-0000AD950000}"/>
    <cellStyle name="Normal 2 2 6 3" xfId="7319" xr:uid="{00000000-0005-0000-0000-0000AE950000}"/>
    <cellStyle name="Normal 2 2 6 4" xfId="7320" xr:uid="{00000000-0005-0000-0000-0000AF950000}"/>
    <cellStyle name="Normal 2 2 6 5" xfId="7321" xr:uid="{00000000-0005-0000-0000-0000B0950000}"/>
    <cellStyle name="Normal 2 2 6 6" xfId="7322" xr:uid="{00000000-0005-0000-0000-0000B1950000}"/>
    <cellStyle name="Normal 2 2 7" xfId="7323" xr:uid="{00000000-0005-0000-0000-0000B2950000}"/>
    <cellStyle name="Normal 2 2 8" xfId="7324" xr:uid="{00000000-0005-0000-0000-0000B3950000}"/>
    <cellStyle name="Normal 2 2 9" xfId="7325" xr:uid="{00000000-0005-0000-0000-0000B4950000}"/>
    <cellStyle name="Normal 2 20" xfId="7326" xr:uid="{00000000-0005-0000-0000-0000B5950000}"/>
    <cellStyle name="Normal 2 20 10" xfId="7327" xr:uid="{00000000-0005-0000-0000-0000B6950000}"/>
    <cellStyle name="Normal 2 20 11" xfId="7328" xr:uid="{00000000-0005-0000-0000-0000B7950000}"/>
    <cellStyle name="Normal 2 20 2" xfId="7329" xr:uid="{00000000-0005-0000-0000-0000B8950000}"/>
    <cellStyle name="Normal 2 20 3" xfId="7330" xr:uid="{00000000-0005-0000-0000-0000B9950000}"/>
    <cellStyle name="Normal 2 20 4" xfId="7331" xr:uid="{00000000-0005-0000-0000-0000BA950000}"/>
    <cellStyle name="Normal 2 20 5" xfId="7332" xr:uid="{00000000-0005-0000-0000-0000BB950000}"/>
    <cellStyle name="Normal 2 20 6" xfId="7333" xr:uid="{00000000-0005-0000-0000-0000BC950000}"/>
    <cellStyle name="Normal 2 20 7" xfId="7334" xr:uid="{00000000-0005-0000-0000-0000BD950000}"/>
    <cellStyle name="Normal 2 20 8" xfId="7335" xr:uid="{00000000-0005-0000-0000-0000BE950000}"/>
    <cellStyle name="Normal 2 20 9" xfId="7336" xr:uid="{00000000-0005-0000-0000-0000BF950000}"/>
    <cellStyle name="Normal 2 21" xfId="7337" xr:uid="{00000000-0005-0000-0000-0000C0950000}"/>
    <cellStyle name="Normal 2 21 10" xfId="7338" xr:uid="{00000000-0005-0000-0000-0000C1950000}"/>
    <cellStyle name="Normal 2 21 11" xfId="7339" xr:uid="{00000000-0005-0000-0000-0000C2950000}"/>
    <cellStyle name="Normal 2 21 2" xfId="7340" xr:uid="{00000000-0005-0000-0000-0000C3950000}"/>
    <cellStyle name="Normal 2 21 3" xfId="7341" xr:uid="{00000000-0005-0000-0000-0000C4950000}"/>
    <cellStyle name="Normal 2 21 4" xfId="7342" xr:uid="{00000000-0005-0000-0000-0000C5950000}"/>
    <cellStyle name="Normal 2 21 5" xfId="7343" xr:uid="{00000000-0005-0000-0000-0000C6950000}"/>
    <cellStyle name="Normal 2 21 6" xfId="7344" xr:uid="{00000000-0005-0000-0000-0000C7950000}"/>
    <cellStyle name="Normal 2 21 7" xfId="7345" xr:uid="{00000000-0005-0000-0000-0000C8950000}"/>
    <cellStyle name="Normal 2 21 8" xfId="7346" xr:uid="{00000000-0005-0000-0000-0000C9950000}"/>
    <cellStyle name="Normal 2 21 9" xfId="7347" xr:uid="{00000000-0005-0000-0000-0000CA950000}"/>
    <cellStyle name="Normal 2 22" xfId="7348" xr:uid="{00000000-0005-0000-0000-0000CB950000}"/>
    <cellStyle name="Normal 2 22 10" xfId="7349" xr:uid="{00000000-0005-0000-0000-0000CC950000}"/>
    <cellStyle name="Normal 2 22 11" xfId="7350" xr:uid="{00000000-0005-0000-0000-0000CD950000}"/>
    <cellStyle name="Normal 2 22 2" xfId="7351" xr:uid="{00000000-0005-0000-0000-0000CE950000}"/>
    <cellStyle name="Normal 2 22 3" xfId="7352" xr:uid="{00000000-0005-0000-0000-0000CF950000}"/>
    <cellStyle name="Normal 2 22 4" xfId="7353" xr:uid="{00000000-0005-0000-0000-0000D0950000}"/>
    <cellStyle name="Normal 2 22 5" xfId="7354" xr:uid="{00000000-0005-0000-0000-0000D1950000}"/>
    <cellStyle name="Normal 2 22 6" xfId="7355" xr:uid="{00000000-0005-0000-0000-0000D2950000}"/>
    <cellStyle name="Normal 2 22 7" xfId="7356" xr:uid="{00000000-0005-0000-0000-0000D3950000}"/>
    <cellStyle name="Normal 2 22 8" xfId="7357" xr:uid="{00000000-0005-0000-0000-0000D4950000}"/>
    <cellStyle name="Normal 2 22 9" xfId="7358" xr:uid="{00000000-0005-0000-0000-0000D5950000}"/>
    <cellStyle name="Normal 2 23" xfId="7359" xr:uid="{00000000-0005-0000-0000-0000D6950000}"/>
    <cellStyle name="Normal 2 23 2" xfId="7360" xr:uid="{00000000-0005-0000-0000-0000D7950000}"/>
    <cellStyle name="Normal 2 23 3" xfId="7361" xr:uid="{00000000-0005-0000-0000-0000D8950000}"/>
    <cellStyle name="Normal 2 23 4" xfId="7362" xr:uid="{00000000-0005-0000-0000-0000D9950000}"/>
    <cellStyle name="Normal 2 23 5" xfId="7363" xr:uid="{00000000-0005-0000-0000-0000DA950000}"/>
    <cellStyle name="Normal 2 23 6" xfId="7364" xr:uid="{00000000-0005-0000-0000-0000DB950000}"/>
    <cellStyle name="Normal 2 23 7" xfId="13998" xr:uid="{00000000-0005-0000-0000-0000DC950000}"/>
    <cellStyle name="Normal 2 24" xfId="7365" xr:uid="{00000000-0005-0000-0000-0000DD950000}"/>
    <cellStyle name="Normal 2 24 2" xfId="7366" xr:uid="{00000000-0005-0000-0000-0000DE950000}"/>
    <cellStyle name="Normal 2 24 3" xfId="7367" xr:uid="{00000000-0005-0000-0000-0000DF950000}"/>
    <cellStyle name="Normal 2 24 4" xfId="7368" xr:uid="{00000000-0005-0000-0000-0000E0950000}"/>
    <cellStyle name="Normal 2 24 5" xfId="7369" xr:uid="{00000000-0005-0000-0000-0000E1950000}"/>
    <cellStyle name="Normal 2 24 6" xfId="7370" xr:uid="{00000000-0005-0000-0000-0000E2950000}"/>
    <cellStyle name="Normal 2 24 7" xfId="13999" xr:uid="{00000000-0005-0000-0000-0000E3950000}"/>
    <cellStyle name="Normal 2 25" xfId="7371" xr:uid="{00000000-0005-0000-0000-0000E4950000}"/>
    <cellStyle name="Normal 2 25 2" xfId="7372" xr:uid="{00000000-0005-0000-0000-0000E5950000}"/>
    <cellStyle name="Normal 2 25 3" xfId="7373" xr:uid="{00000000-0005-0000-0000-0000E6950000}"/>
    <cellStyle name="Normal 2 25 4" xfId="7374" xr:uid="{00000000-0005-0000-0000-0000E7950000}"/>
    <cellStyle name="Normal 2 25 5" xfId="7375" xr:uid="{00000000-0005-0000-0000-0000E8950000}"/>
    <cellStyle name="Normal 2 25 6" xfId="7376" xr:uid="{00000000-0005-0000-0000-0000E9950000}"/>
    <cellStyle name="Normal 2 25 7" xfId="14000" xr:uid="{00000000-0005-0000-0000-0000EA950000}"/>
    <cellStyle name="Normal 2 26" xfId="7377" xr:uid="{00000000-0005-0000-0000-0000EB950000}"/>
    <cellStyle name="Normal 2 26 2" xfId="7378" xr:uid="{00000000-0005-0000-0000-0000EC950000}"/>
    <cellStyle name="Normal 2 26 3" xfId="7379" xr:uid="{00000000-0005-0000-0000-0000ED950000}"/>
    <cellStyle name="Normal 2 26 4" xfId="7380" xr:uid="{00000000-0005-0000-0000-0000EE950000}"/>
    <cellStyle name="Normal 2 26 5" xfId="7381" xr:uid="{00000000-0005-0000-0000-0000EF950000}"/>
    <cellStyle name="Normal 2 26 6" xfId="7382" xr:uid="{00000000-0005-0000-0000-0000F0950000}"/>
    <cellStyle name="Normal 2 26 7" xfId="14001" xr:uid="{00000000-0005-0000-0000-0000F1950000}"/>
    <cellStyle name="Normal 2 27" xfId="7383" xr:uid="{00000000-0005-0000-0000-0000F2950000}"/>
    <cellStyle name="Normal 2 27 2" xfId="7384" xr:uid="{00000000-0005-0000-0000-0000F3950000}"/>
    <cellStyle name="Normal 2 27 3" xfId="7385" xr:uid="{00000000-0005-0000-0000-0000F4950000}"/>
    <cellStyle name="Normal 2 27 4" xfId="7386" xr:uid="{00000000-0005-0000-0000-0000F5950000}"/>
    <cellStyle name="Normal 2 27 5" xfId="7387" xr:uid="{00000000-0005-0000-0000-0000F6950000}"/>
    <cellStyle name="Normal 2 27 6" xfId="7388" xr:uid="{00000000-0005-0000-0000-0000F7950000}"/>
    <cellStyle name="Normal 2 28" xfId="7389" xr:uid="{00000000-0005-0000-0000-0000F8950000}"/>
    <cellStyle name="Normal 2 28 2" xfId="7390" xr:uid="{00000000-0005-0000-0000-0000F9950000}"/>
    <cellStyle name="Normal 2 28 3" xfId="7391" xr:uid="{00000000-0005-0000-0000-0000FA950000}"/>
    <cellStyle name="Normal 2 28 4" xfId="7392" xr:uid="{00000000-0005-0000-0000-0000FB950000}"/>
    <cellStyle name="Normal 2 28 5" xfId="7393" xr:uid="{00000000-0005-0000-0000-0000FC950000}"/>
    <cellStyle name="Normal 2 28 6" xfId="7394" xr:uid="{00000000-0005-0000-0000-0000FD950000}"/>
    <cellStyle name="Normal 2 29" xfId="3160" xr:uid="{00000000-0005-0000-0000-0000FE950000}"/>
    <cellStyle name="Normal 2 29 10" xfId="19658" xr:uid="{00000000-0005-0000-0000-0000FF950000}"/>
    <cellStyle name="Normal 2 29 11" xfId="21195" xr:uid="{00000000-0005-0000-0000-000000960000}"/>
    <cellStyle name="Normal 2 29 12" xfId="21193" xr:uid="{00000000-0005-0000-0000-000001960000}"/>
    <cellStyle name="Normal 2 29 13" xfId="21194" xr:uid="{00000000-0005-0000-0000-000002960000}"/>
    <cellStyle name="Normal 2 29 14" xfId="19659" xr:uid="{00000000-0005-0000-0000-000003960000}"/>
    <cellStyle name="Normal 2 29 15" xfId="42907" xr:uid="{00000000-0005-0000-0000-000004960000}"/>
    <cellStyle name="Normal 2 29 16" xfId="42891" xr:uid="{00000000-0005-0000-0000-000005960000}"/>
    <cellStyle name="Normal 2 29 17" xfId="42909" xr:uid="{00000000-0005-0000-0000-000006960000}"/>
    <cellStyle name="Normal 2 29 2" xfId="7395" xr:uid="{00000000-0005-0000-0000-000007960000}"/>
    <cellStyle name="Normal 2 29 3" xfId="21199" xr:uid="{00000000-0005-0000-0000-000008960000}"/>
    <cellStyle name="Normal 2 29 4" xfId="21190" xr:uid="{00000000-0005-0000-0000-000009960000}"/>
    <cellStyle name="Normal 2 29 5" xfId="21198" xr:uid="{00000000-0005-0000-0000-00000A960000}"/>
    <cellStyle name="Normal 2 29 6" xfId="21191" xr:uid="{00000000-0005-0000-0000-00000B960000}"/>
    <cellStyle name="Normal 2 29 7" xfId="21197" xr:uid="{00000000-0005-0000-0000-00000C960000}"/>
    <cellStyle name="Normal 2 29 8" xfId="21192" xr:uid="{00000000-0005-0000-0000-00000D960000}"/>
    <cellStyle name="Normal 2 29 9" xfId="21196" xr:uid="{00000000-0005-0000-0000-00000E960000}"/>
    <cellStyle name="Normal 2 3" xfId="7396" xr:uid="{00000000-0005-0000-0000-00000F960000}"/>
    <cellStyle name="Normal 2 3 10" xfId="7397" xr:uid="{00000000-0005-0000-0000-000010960000}"/>
    <cellStyle name="Normal 2 3 11" xfId="7398" xr:uid="{00000000-0005-0000-0000-000011960000}"/>
    <cellStyle name="Normal 2 3 12" xfId="7399" xr:uid="{00000000-0005-0000-0000-000012960000}"/>
    <cellStyle name="Normal 2 3 13" xfId="7400" xr:uid="{00000000-0005-0000-0000-000013960000}"/>
    <cellStyle name="Normal 2 3 14" xfId="7401" xr:uid="{00000000-0005-0000-0000-000014960000}"/>
    <cellStyle name="Normal 2 3 15" xfId="14002" xr:uid="{00000000-0005-0000-0000-000015960000}"/>
    <cellStyle name="Normal 2 3 2" xfId="7402" xr:uid="{00000000-0005-0000-0000-000016960000}"/>
    <cellStyle name="Normal 2 3 2 2" xfId="7403" xr:uid="{00000000-0005-0000-0000-000017960000}"/>
    <cellStyle name="Normal 2 3 2 3" xfId="7404" xr:uid="{00000000-0005-0000-0000-000018960000}"/>
    <cellStyle name="Normal 2 3 2 4" xfId="7405" xr:uid="{00000000-0005-0000-0000-000019960000}"/>
    <cellStyle name="Normal 2 3 2 5" xfId="7406" xr:uid="{00000000-0005-0000-0000-00001A960000}"/>
    <cellStyle name="Normal 2 3 2 6" xfId="7407" xr:uid="{00000000-0005-0000-0000-00001B960000}"/>
    <cellStyle name="Normal 2 3 3" xfId="7408" xr:uid="{00000000-0005-0000-0000-00001C960000}"/>
    <cellStyle name="Normal 2 3 3 2" xfId="7409" xr:uid="{00000000-0005-0000-0000-00001D960000}"/>
    <cellStyle name="Normal 2 3 3 3" xfId="7410" xr:uid="{00000000-0005-0000-0000-00001E960000}"/>
    <cellStyle name="Normal 2 3 3 4" xfId="7411" xr:uid="{00000000-0005-0000-0000-00001F960000}"/>
    <cellStyle name="Normal 2 3 3 5" xfId="7412" xr:uid="{00000000-0005-0000-0000-000020960000}"/>
    <cellStyle name="Normal 2 3 3 6" xfId="7413" xr:uid="{00000000-0005-0000-0000-000021960000}"/>
    <cellStyle name="Normal 2 3 4" xfId="7414" xr:uid="{00000000-0005-0000-0000-000022960000}"/>
    <cellStyle name="Normal 2 3 4 2" xfId="7415" xr:uid="{00000000-0005-0000-0000-000023960000}"/>
    <cellStyle name="Normal 2 3 4 3" xfId="7416" xr:uid="{00000000-0005-0000-0000-000024960000}"/>
    <cellStyle name="Normal 2 3 4 4" xfId="7417" xr:uid="{00000000-0005-0000-0000-000025960000}"/>
    <cellStyle name="Normal 2 3 4 5" xfId="7418" xr:uid="{00000000-0005-0000-0000-000026960000}"/>
    <cellStyle name="Normal 2 3 4 6" xfId="7419" xr:uid="{00000000-0005-0000-0000-000027960000}"/>
    <cellStyle name="Normal 2 3 5" xfId="7420" xr:uid="{00000000-0005-0000-0000-000028960000}"/>
    <cellStyle name="Normal 2 3 5 2" xfId="7421" xr:uid="{00000000-0005-0000-0000-000029960000}"/>
    <cellStyle name="Normal 2 3 5 3" xfId="7422" xr:uid="{00000000-0005-0000-0000-00002A960000}"/>
    <cellStyle name="Normal 2 3 5 4" xfId="7423" xr:uid="{00000000-0005-0000-0000-00002B960000}"/>
    <cellStyle name="Normal 2 3 5 5" xfId="7424" xr:uid="{00000000-0005-0000-0000-00002C960000}"/>
    <cellStyle name="Normal 2 3 5 6" xfId="7425" xr:uid="{00000000-0005-0000-0000-00002D960000}"/>
    <cellStyle name="Normal 2 3 6" xfId="7426" xr:uid="{00000000-0005-0000-0000-00002E960000}"/>
    <cellStyle name="Normal 2 3 6 2" xfId="7427" xr:uid="{00000000-0005-0000-0000-00002F960000}"/>
    <cellStyle name="Normal 2 3 6 3" xfId="7428" xr:uid="{00000000-0005-0000-0000-000030960000}"/>
    <cellStyle name="Normal 2 3 6 4" xfId="7429" xr:uid="{00000000-0005-0000-0000-000031960000}"/>
    <cellStyle name="Normal 2 3 6 5" xfId="7430" xr:uid="{00000000-0005-0000-0000-000032960000}"/>
    <cellStyle name="Normal 2 3 6 6" xfId="7431" xr:uid="{00000000-0005-0000-0000-000033960000}"/>
    <cellStyle name="Normal 2 3 7" xfId="7432" xr:uid="{00000000-0005-0000-0000-000034960000}"/>
    <cellStyle name="Normal 2 3 8" xfId="7433" xr:uid="{00000000-0005-0000-0000-000035960000}"/>
    <cellStyle name="Normal 2 3 9" xfId="7434" xr:uid="{00000000-0005-0000-0000-000036960000}"/>
    <cellStyle name="Normal 2 30" xfId="7435" xr:uid="{00000000-0005-0000-0000-000037960000}"/>
    <cellStyle name="Normal 2 31" xfId="7436" xr:uid="{00000000-0005-0000-0000-000038960000}"/>
    <cellStyle name="Normal 2 32" xfId="7437" xr:uid="{00000000-0005-0000-0000-000039960000}"/>
    <cellStyle name="Normal 2 33" xfId="7438" xr:uid="{00000000-0005-0000-0000-00003A960000}"/>
    <cellStyle name="Normal 2 34" xfId="7439" xr:uid="{00000000-0005-0000-0000-00003B960000}"/>
    <cellStyle name="Normal 2 35" xfId="42883" xr:uid="{00000000-0005-0000-0000-00003C960000}"/>
    <cellStyle name="Normal 2 36" xfId="42906" xr:uid="{00000000-0005-0000-0000-00003D960000}"/>
    <cellStyle name="Normal 2 37" xfId="42893" xr:uid="{00000000-0005-0000-0000-00003E960000}"/>
    <cellStyle name="Normal 2 38" xfId="42902" xr:uid="{00000000-0005-0000-0000-00003F960000}"/>
    <cellStyle name="Normal 2 4" xfId="7440" xr:uid="{00000000-0005-0000-0000-000040960000}"/>
    <cellStyle name="Normal 2 4 10" xfId="7441" xr:uid="{00000000-0005-0000-0000-000041960000}"/>
    <cellStyle name="Normal 2 4 11" xfId="7442" xr:uid="{00000000-0005-0000-0000-000042960000}"/>
    <cellStyle name="Normal 2 4 12" xfId="7443" xr:uid="{00000000-0005-0000-0000-000043960000}"/>
    <cellStyle name="Normal 2 4 13" xfId="7444" xr:uid="{00000000-0005-0000-0000-000044960000}"/>
    <cellStyle name="Normal 2 4 14" xfId="7445" xr:uid="{00000000-0005-0000-0000-000045960000}"/>
    <cellStyle name="Normal 2 4 15" xfId="14003" xr:uid="{00000000-0005-0000-0000-000046960000}"/>
    <cellStyle name="Normal 2 4 2" xfId="7446" xr:uid="{00000000-0005-0000-0000-000047960000}"/>
    <cellStyle name="Normal 2 4 2 2" xfId="7447" xr:uid="{00000000-0005-0000-0000-000048960000}"/>
    <cellStyle name="Normal 2 4 2 3" xfId="7448" xr:uid="{00000000-0005-0000-0000-000049960000}"/>
    <cellStyle name="Normal 2 4 2 4" xfId="7449" xr:uid="{00000000-0005-0000-0000-00004A960000}"/>
    <cellStyle name="Normal 2 4 2 5" xfId="7450" xr:uid="{00000000-0005-0000-0000-00004B960000}"/>
    <cellStyle name="Normal 2 4 2 6" xfId="7451" xr:uid="{00000000-0005-0000-0000-00004C960000}"/>
    <cellStyle name="Normal 2 4 3" xfId="7452" xr:uid="{00000000-0005-0000-0000-00004D960000}"/>
    <cellStyle name="Normal 2 4 3 2" xfId="7453" xr:uid="{00000000-0005-0000-0000-00004E960000}"/>
    <cellStyle name="Normal 2 4 3 3" xfId="7454" xr:uid="{00000000-0005-0000-0000-00004F960000}"/>
    <cellStyle name="Normal 2 4 3 4" xfId="7455" xr:uid="{00000000-0005-0000-0000-000050960000}"/>
    <cellStyle name="Normal 2 4 3 5" xfId="7456" xr:uid="{00000000-0005-0000-0000-000051960000}"/>
    <cellStyle name="Normal 2 4 3 6" xfId="7457" xr:uid="{00000000-0005-0000-0000-000052960000}"/>
    <cellStyle name="Normal 2 4 4" xfId="7458" xr:uid="{00000000-0005-0000-0000-000053960000}"/>
    <cellStyle name="Normal 2 4 4 2" xfId="7459" xr:uid="{00000000-0005-0000-0000-000054960000}"/>
    <cellStyle name="Normal 2 4 4 3" xfId="7460" xr:uid="{00000000-0005-0000-0000-000055960000}"/>
    <cellStyle name="Normal 2 4 4 4" xfId="7461" xr:uid="{00000000-0005-0000-0000-000056960000}"/>
    <cellStyle name="Normal 2 4 4 5" xfId="7462" xr:uid="{00000000-0005-0000-0000-000057960000}"/>
    <cellStyle name="Normal 2 4 4 6" xfId="7463" xr:uid="{00000000-0005-0000-0000-000058960000}"/>
    <cellStyle name="Normal 2 4 5" xfId="7464" xr:uid="{00000000-0005-0000-0000-000059960000}"/>
    <cellStyle name="Normal 2 4 5 2" xfId="7465" xr:uid="{00000000-0005-0000-0000-00005A960000}"/>
    <cellStyle name="Normal 2 4 5 3" xfId="7466" xr:uid="{00000000-0005-0000-0000-00005B960000}"/>
    <cellStyle name="Normal 2 4 5 4" xfId="7467" xr:uid="{00000000-0005-0000-0000-00005C960000}"/>
    <cellStyle name="Normal 2 4 5 5" xfId="7468" xr:uid="{00000000-0005-0000-0000-00005D960000}"/>
    <cellStyle name="Normal 2 4 5 6" xfId="7469" xr:uid="{00000000-0005-0000-0000-00005E960000}"/>
    <cellStyle name="Normal 2 4 6" xfId="7470" xr:uid="{00000000-0005-0000-0000-00005F960000}"/>
    <cellStyle name="Normal 2 4 6 2" xfId="7471" xr:uid="{00000000-0005-0000-0000-000060960000}"/>
    <cellStyle name="Normal 2 4 6 3" xfId="7472" xr:uid="{00000000-0005-0000-0000-000061960000}"/>
    <cellStyle name="Normal 2 4 6 4" xfId="7473" xr:uid="{00000000-0005-0000-0000-000062960000}"/>
    <cellStyle name="Normal 2 4 6 5" xfId="7474" xr:uid="{00000000-0005-0000-0000-000063960000}"/>
    <cellStyle name="Normal 2 4 6 6" xfId="7475" xr:uid="{00000000-0005-0000-0000-000064960000}"/>
    <cellStyle name="Normal 2 4 7" xfId="7476" xr:uid="{00000000-0005-0000-0000-000065960000}"/>
    <cellStyle name="Normal 2 4 8" xfId="7477" xr:uid="{00000000-0005-0000-0000-000066960000}"/>
    <cellStyle name="Normal 2 4 9" xfId="7478" xr:uid="{00000000-0005-0000-0000-000067960000}"/>
    <cellStyle name="Normal 2 5" xfId="7479" xr:uid="{00000000-0005-0000-0000-000068960000}"/>
    <cellStyle name="Normal 2 5 10" xfId="7480" xr:uid="{00000000-0005-0000-0000-000069960000}"/>
    <cellStyle name="Normal 2 5 11" xfId="7481" xr:uid="{00000000-0005-0000-0000-00006A960000}"/>
    <cellStyle name="Normal 2 5 12" xfId="7482" xr:uid="{00000000-0005-0000-0000-00006B960000}"/>
    <cellStyle name="Normal 2 5 13" xfId="7483" xr:uid="{00000000-0005-0000-0000-00006C960000}"/>
    <cellStyle name="Normal 2 5 14" xfId="7484" xr:uid="{00000000-0005-0000-0000-00006D960000}"/>
    <cellStyle name="Normal 2 5 15" xfId="14004" xr:uid="{00000000-0005-0000-0000-00006E960000}"/>
    <cellStyle name="Normal 2 5 2" xfId="7485" xr:uid="{00000000-0005-0000-0000-00006F960000}"/>
    <cellStyle name="Normal 2 5 2 2" xfId="7486" xr:uid="{00000000-0005-0000-0000-000070960000}"/>
    <cellStyle name="Normal 2 5 2 3" xfId="7487" xr:uid="{00000000-0005-0000-0000-000071960000}"/>
    <cellStyle name="Normal 2 5 2 4" xfId="7488" xr:uid="{00000000-0005-0000-0000-000072960000}"/>
    <cellStyle name="Normal 2 5 2 5" xfId="7489" xr:uid="{00000000-0005-0000-0000-000073960000}"/>
    <cellStyle name="Normal 2 5 2 6" xfId="7490" xr:uid="{00000000-0005-0000-0000-000074960000}"/>
    <cellStyle name="Normal 2 5 3" xfId="7491" xr:uid="{00000000-0005-0000-0000-000075960000}"/>
    <cellStyle name="Normal 2 5 3 2" xfId="7492" xr:uid="{00000000-0005-0000-0000-000076960000}"/>
    <cellStyle name="Normal 2 5 3 3" xfId="7493" xr:uid="{00000000-0005-0000-0000-000077960000}"/>
    <cellStyle name="Normal 2 5 3 4" xfId="7494" xr:uid="{00000000-0005-0000-0000-000078960000}"/>
    <cellStyle name="Normal 2 5 3 5" xfId="7495" xr:uid="{00000000-0005-0000-0000-000079960000}"/>
    <cellStyle name="Normal 2 5 3 6" xfId="7496" xr:uid="{00000000-0005-0000-0000-00007A960000}"/>
    <cellStyle name="Normal 2 5 4" xfId="7497" xr:uid="{00000000-0005-0000-0000-00007B960000}"/>
    <cellStyle name="Normal 2 5 4 2" xfId="7498" xr:uid="{00000000-0005-0000-0000-00007C960000}"/>
    <cellStyle name="Normal 2 5 4 3" xfId="7499" xr:uid="{00000000-0005-0000-0000-00007D960000}"/>
    <cellStyle name="Normal 2 5 4 4" xfId="7500" xr:uid="{00000000-0005-0000-0000-00007E960000}"/>
    <cellStyle name="Normal 2 5 4 5" xfId="7501" xr:uid="{00000000-0005-0000-0000-00007F960000}"/>
    <cellStyle name="Normal 2 5 4 6" xfId="7502" xr:uid="{00000000-0005-0000-0000-000080960000}"/>
    <cellStyle name="Normal 2 5 5" xfId="7503" xr:uid="{00000000-0005-0000-0000-000081960000}"/>
    <cellStyle name="Normal 2 5 5 2" xfId="7504" xr:uid="{00000000-0005-0000-0000-000082960000}"/>
    <cellStyle name="Normal 2 5 5 3" xfId="7505" xr:uid="{00000000-0005-0000-0000-000083960000}"/>
    <cellStyle name="Normal 2 5 5 4" xfId="7506" xr:uid="{00000000-0005-0000-0000-000084960000}"/>
    <cellStyle name="Normal 2 5 5 5" xfId="7507" xr:uid="{00000000-0005-0000-0000-000085960000}"/>
    <cellStyle name="Normal 2 5 5 6" xfId="7508" xr:uid="{00000000-0005-0000-0000-000086960000}"/>
    <cellStyle name="Normal 2 5 6" xfId="7509" xr:uid="{00000000-0005-0000-0000-000087960000}"/>
    <cellStyle name="Normal 2 5 6 2" xfId="7510" xr:uid="{00000000-0005-0000-0000-000088960000}"/>
    <cellStyle name="Normal 2 5 6 3" xfId="7511" xr:uid="{00000000-0005-0000-0000-000089960000}"/>
    <cellStyle name="Normal 2 5 6 4" xfId="7512" xr:uid="{00000000-0005-0000-0000-00008A960000}"/>
    <cellStyle name="Normal 2 5 6 5" xfId="7513" xr:uid="{00000000-0005-0000-0000-00008B960000}"/>
    <cellStyle name="Normal 2 5 6 6" xfId="7514" xr:uid="{00000000-0005-0000-0000-00008C960000}"/>
    <cellStyle name="Normal 2 5 7" xfId="7515" xr:uid="{00000000-0005-0000-0000-00008D960000}"/>
    <cellStyle name="Normal 2 5 8" xfId="7516" xr:uid="{00000000-0005-0000-0000-00008E960000}"/>
    <cellStyle name="Normal 2 5 9" xfId="7517" xr:uid="{00000000-0005-0000-0000-00008F960000}"/>
    <cellStyle name="Normal 2 6" xfId="7518" xr:uid="{00000000-0005-0000-0000-000090960000}"/>
    <cellStyle name="Normal 2 6 10" xfId="7519" xr:uid="{00000000-0005-0000-0000-000091960000}"/>
    <cellStyle name="Normal 2 6 11" xfId="7520" xr:uid="{00000000-0005-0000-0000-000092960000}"/>
    <cellStyle name="Normal 2 6 12" xfId="7521" xr:uid="{00000000-0005-0000-0000-000093960000}"/>
    <cellStyle name="Normal 2 6 13" xfId="7522" xr:uid="{00000000-0005-0000-0000-000094960000}"/>
    <cellStyle name="Normal 2 6 14" xfId="7523" xr:uid="{00000000-0005-0000-0000-000095960000}"/>
    <cellStyle name="Normal 2 6 2" xfId="7524" xr:uid="{00000000-0005-0000-0000-000096960000}"/>
    <cellStyle name="Normal 2 6 2 2" xfId="7525" xr:uid="{00000000-0005-0000-0000-000097960000}"/>
    <cellStyle name="Normal 2 6 2 3" xfId="7526" xr:uid="{00000000-0005-0000-0000-000098960000}"/>
    <cellStyle name="Normal 2 6 2 4" xfId="7527" xr:uid="{00000000-0005-0000-0000-000099960000}"/>
    <cellStyle name="Normal 2 6 2 5" xfId="7528" xr:uid="{00000000-0005-0000-0000-00009A960000}"/>
    <cellStyle name="Normal 2 6 2 6" xfId="7529" xr:uid="{00000000-0005-0000-0000-00009B960000}"/>
    <cellStyle name="Normal 2 6 3" xfId="7530" xr:uid="{00000000-0005-0000-0000-00009C960000}"/>
    <cellStyle name="Normal 2 6 3 2" xfId="7531" xr:uid="{00000000-0005-0000-0000-00009D960000}"/>
    <cellStyle name="Normal 2 6 3 3" xfId="7532" xr:uid="{00000000-0005-0000-0000-00009E960000}"/>
    <cellStyle name="Normal 2 6 3 4" xfId="7533" xr:uid="{00000000-0005-0000-0000-00009F960000}"/>
    <cellStyle name="Normal 2 6 3 5" xfId="7534" xr:uid="{00000000-0005-0000-0000-0000A0960000}"/>
    <cellStyle name="Normal 2 6 3 6" xfId="7535" xr:uid="{00000000-0005-0000-0000-0000A1960000}"/>
    <cellStyle name="Normal 2 6 4" xfId="7536" xr:uid="{00000000-0005-0000-0000-0000A2960000}"/>
    <cellStyle name="Normal 2 6 4 2" xfId="7537" xr:uid="{00000000-0005-0000-0000-0000A3960000}"/>
    <cellStyle name="Normal 2 6 4 3" xfId="7538" xr:uid="{00000000-0005-0000-0000-0000A4960000}"/>
    <cellStyle name="Normal 2 6 4 4" xfId="7539" xr:uid="{00000000-0005-0000-0000-0000A5960000}"/>
    <cellStyle name="Normal 2 6 4 5" xfId="7540" xr:uid="{00000000-0005-0000-0000-0000A6960000}"/>
    <cellStyle name="Normal 2 6 4 6" xfId="7541" xr:uid="{00000000-0005-0000-0000-0000A7960000}"/>
    <cellStyle name="Normal 2 6 5" xfId="7542" xr:uid="{00000000-0005-0000-0000-0000A8960000}"/>
    <cellStyle name="Normal 2 6 5 2" xfId="7543" xr:uid="{00000000-0005-0000-0000-0000A9960000}"/>
    <cellStyle name="Normal 2 6 5 3" xfId="7544" xr:uid="{00000000-0005-0000-0000-0000AA960000}"/>
    <cellStyle name="Normal 2 6 5 4" xfId="7545" xr:uid="{00000000-0005-0000-0000-0000AB960000}"/>
    <cellStyle name="Normal 2 6 5 5" xfId="7546" xr:uid="{00000000-0005-0000-0000-0000AC960000}"/>
    <cellStyle name="Normal 2 6 5 6" xfId="7547" xr:uid="{00000000-0005-0000-0000-0000AD960000}"/>
    <cellStyle name="Normal 2 6 6" xfId="7548" xr:uid="{00000000-0005-0000-0000-0000AE960000}"/>
    <cellStyle name="Normal 2 6 6 2" xfId="7549" xr:uid="{00000000-0005-0000-0000-0000AF960000}"/>
    <cellStyle name="Normal 2 6 6 3" xfId="7550" xr:uid="{00000000-0005-0000-0000-0000B0960000}"/>
    <cellStyle name="Normal 2 6 6 4" xfId="7551" xr:uid="{00000000-0005-0000-0000-0000B1960000}"/>
    <cellStyle name="Normal 2 6 6 5" xfId="7552" xr:uid="{00000000-0005-0000-0000-0000B2960000}"/>
    <cellStyle name="Normal 2 6 6 6" xfId="7553" xr:uid="{00000000-0005-0000-0000-0000B3960000}"/>
    <cellStyle name="Normal 2 6 7" xfId="7554" xr:uid="{00000000-0005-0000-0000-0000B4960000}"/>
    <cellStyle name="Normal 2 6 8" xfId="7555" xr:uid="{00000000-0005-0000-0000-0000B5960000}"/>
    <cellStyle name="Normal 2 6 9" xfId="7556" xr:uid="{00000000-0005-0000-0000-0000B6960000}"/>
    <cellStyle name="Normal 2 7" xfId="7557" xr:uid="{00000000-0005-0000-0000-0000B7960000}"/>
    <cellStyle name="Normal 2 7 10" xfId="7558" xr:uid="{00000000-0005-0000-0000-0000B8960000}"/>
    <cellStyle name="Normal 2 7 11" xfId="7559" xr:uid="{00000000-0005-0000-0000-0000B9960000}"/>
    <cellStyle name="Normal 2 7 12" xfId="14005" xr:uid="{00000000-0005-0000-0000-0000BA960000}"/>
    <cellStyle name="Normal 2 7 2" xfId="7560" xr:uid="{00000000-0005-0000-0000-0000BB960000}"/>
    <cellStyle name="Normal 2 7 3" xfId="7561" xr:uid="{00000000-0005-0000-0000-0000BC960000}"/>
    <cellStyle name="Normal 2 7 4" xfId="7562" xr:uid="{00000000-0005-0000-0000-0000BD960000}"/>
    <cellStyle name="Normal 2 7 5" xfId="7563" xr:uid="{00000000-0005-0000-0000-0000BE960000}"/>
    <cellStyle name="Normal 2 7 6" xfId="7564" xr:uid="{00000000-0005-0000-0000-0000BF960000}"/>
    <cellStyle name="Normal 2 7 7" xfId="7565" xr:uid="{00000000-0005-0000-0000-0000C0960000}"/>
    <cellStyle name="Normal 2 7 8" xfId="7566" xr:uid="{00000000-0005-0000-0000-0000C1960000}"/>
    <cellStyle name="Normal 2 7 9" xfId="7567" xr:uid="{00000000-0005-0000-0000-0000C2960000}"/>
    <cellStyle name="Normal 2 8" xfId="7568" xr:uid="{00000000-0005-0000-0000-0000C3960000}"/>
    <cellStyle name="Normal 2 8 10" xfId="7569" xr:uid="{00000000-0005-0000-0000-0000C4960000}"/>
    <cellStyle name="Normal 2 8 11" xfId="7570" xr:uid="{00000000-0005-0000-0000-0000C5960000}"/>
    <cellStyle name="Normal 2 8 2" xfId="7571" xr:uid="{00000000-0005-0000-0000-0000C6960000}"/>
    <cellStyle name="Normal 2 8 3" xfId="7572" xr:uid="{00000000-0005-0000-0000-0000C7960000}"/>
    <cellStyle name="Normal 2 8 4" xfId="7573" xr:uid="{00000000-0005-0000-0000-0000C8960000}"/>
    <cellStyle name="Normal 2 8 5" xfId="7574" xr:uid="{00000000-0005-0000-0000-0000C9960000}"/>
    <cellStyle name="Normal 2 8 6" xfId="7575" xr:uid="{00000000-0005-0000-0000-0000CA960000}"/>
    <cellStyle name="Normal 2 8 7" xfId="7576" xr:uid="{00000000-0005-0000-0000-0000CB960000}"/>
    <cellStyle name="Normal 2 8 8" xfId="7577" xr:uid="{00000000-0005-0000-0000-0000CC960000}"/>
    <cellStyle name="Normal 2 8 9" xfId="7578" xr:uid="{00000000-0005-0000-0000-0000CD960000}"/>
    <cellStyle name="Normal 2 9" xfId="7579" xr:uid="{00000000-0005-0000-0000-0000CE960000}"/>
    <cellStyle name="Normal 2 9 10" xfId="7580" xr:uid="{00000000-0005-0000-0000-0000CF960000}"/>
    <cellStyle name="Normal 2 9 11" xfId="7581" xr:uid="{00000000-0005-0000-0000-0000D0960000}"/>
    <cellStyle name="Normal 2 9 2" xfId="7582" xr:uid="{00000000-0005-0000-0000-0000D1960000}"/>
    <cellStyle name="Normal 2 9 3" xfId="7583" xr:uid="{00000000-0005-0000-0000-0000D2960000}"/>
    <cellStyle name="Normal 2 9 4" xfId="7584" xr:uid="{00000000-0005-0000-0000-0000D3960000}"/>
    <cellStyle name="Normal 2 9 5" xfId="7585" xr:uid="{00000000-0005-0000-0000-0000D4960000}"/>
    <cellStyle name="Normal 2 9 6" xfId="7586" xr:uid="{00000000-0005-0000-0000-0000D5960000}"/>
    <cellStyle name="Normal 2 9 7" xfId="7587" xr:uid="{00000000-0005-0000-0000-0000D6960000}"/>
    <cellStyle name="Normal 2 9 8" xfId="7588" xr:uid="{00000000-0005-0000-0000-0000D7960000}"/>
    <cellStyle name="Normal 2 9 9" xfId="7589" xr:uid="{00000000-0005-0000-0000-0000D8960000}"/>
    <cellStyle name="Normal 20" xfId="7590" xr:uid="{00000000-0005-0000-0000-0000D9960000}"/>
    <cellStyle name="Normal 21" xfId="7591" xr:uid="{00000000-0005-0000-0000-0000DA960000}"/>
    <cellStyle name="Normal 22" xfId="14714" xr:uid="{00000000-0005-0000-0000-0000DB960000}"/>
    <cellStyle name="Normal 22 2" xfId="15086" xr:uid="{00000000-0005-0000-0000-0000DC960000}"/>
    <cellStyle name="Normal 23" xfId="15829" xr:uid="{00000000-0005-0000-0000-0000DD960000}"/>
    <cellStyle name="Normal 24" xfId="42884" xr:uid="{00000000-0005-0000-0000-0000DE960000}"/>
    <cellStyle name="Normal 25" xfId="42938" xr:uid="{00000000-0005-0000-0000-0000DF960000}"/>
    <cellStyle name="Normal 26" xfId="42964" xr:uid="{00000000-0005-0000-0000-0000E0960000}"/>
    <cellStyle name="Normal 27" xfId="1" xr:uid="{00000000-0005-0000-0000-0000E1960000}"/>
    <cellStyle name="Normal 3" xfId="42882" xr:uid="{00000000-0005-0000-0000-0000E2960000}"/>
    <cellStyle name="Normal 3 10" xfId="7593" xr:uid="{00000000-0005-0000-0000-0000E3960000}"/>
    <cellStyle name="Normal 3 11" xfId="7594" xr:uid="{00000000-0005-0000-0000-0000E4960000}"/>
    <cellStyle name="Normal 3 12" xfId="21209" xr:uid="{00000000-0005-0000-0000-0000E5960000}"/>
    <cellStyle name="Normal 3 13" xfId="21182" xr:uid="{00000000-0005-0000-0000-0000E6960000}"/>
    <cellStyle name="Normal 3 14" xfId="21205" xr:uid="{00000000-0005-0000-0000-0000E7960000}"/>
    <cellStyle name="Normal 3 15" xfId="21185" xr:uid="{00000000-0005-0000-0000-0000E8960000}"/>
    <cellStyle name="Normal 3 16" xfId="21203" xr:uid="{00000000-0005-0000-0000-0000E9960000}"/>
    <cellStyle name="Normal 3 17" xfId="21187" xr:uid="{00000000-0005-0000-0000-0000EA960000}"/>
    <cellStyle name="Normal 3 18" xfId="21202" xr:uid="{00000000-0005-0000-0000-0000EB960000}"/>
    <cellStyle name="Normal 3 19" xfId="21188" xr:uid="{00000000-0005-0000-0000-0000EC960000}"/>
    <cellStyle name="Normal 3 2" xfId="7592" xr:uid="{00000000-0005-0000-0000-0000ED960000}"/>
    <cellStyle name="Normal 3 20" xfId="21201" xr:uid="{00000000-0005-0000-0000-0000EE960000}"/>
    <cellStyle name="Normal 3 21" xfId="9559" xr:uid="{00000000-0005-0000-0000-0000EF960000}"/>
    <cellStyle name="Normal 3 22" xfId="21200" xr:uid="{00000000-0005-0000-0000-0000F0960000}"/>
    <cellStyle name="Normal 3 23" xfId="21189" xr:uid="{00000000-0005-0000-0000-0000F1960000}"/>
    <cellStyle name="Normal 3 24" xfId="42908" xr:uid="{00000000-0005-0000-0000-0000F2960000}"/>
    <cellStyle name="Normal 3 25" xfId="42889" xr:uid="{00000000-0005-0000-0000-0000F3960000}"/>
    <cellStyle name="Normal 3 26" xfId="42911" xr:uid="{00000000-0005-0000-0000-0000F4960000}"/>
    <cellStyle name="Normal 3 3" xfId="7596" xr:uid="{00000000-0005-0000-0000-0000F5960000}"/>
    <cellStyle name="Normal 3 4" xfId="7597" xr:uid="{00000000-0005-0000-0000-0000F6960000}"/>
    <cellStyle name="Normal 3 5" xfId="7598" xr:uid="{00000000-0005-0000-0000-0000F7960000}"/>
    <cellStyle name="Normal 3 6" xfId="7599" xr:uid="{00000000-0005-0000-0000-0000F8960000}"/>
    <cellStyle name="Normal 3 7" xfId="7600" xr:uid="{00000000-0005-0000-0000-0000F9960000}"/>
    <cellStyle name="Normal 3 8" xfId="7601" xr:uid="{00000000-0005-0000-0000-0000FA960000}"/>
    <cellStyle name="Normal 3 9" xfId="7602" xr:uid="{00000000-0005-0000-0000-0000FB960000}"/>
    <cellStyle name="Normal 4" xfId="7603" xr:uid="{00000000-0005-0000-0000-0000FC960000}"/>
    <cellStyle name="Normal 4 2" xfId="7604" xr:uid="{00000000-0005-0000-0000-0000FD960000}"/>
    <cellStyle name="Normal 4 3" xfId="7605" xr:uid="{00000000-0005-0000-0000-0000FE960000}"/>
    <cellStyle name="Normal 4 4" xfId="7606" xr:uid="{00000000-0005-0000-0000-0000FF960000}"/>
    <cellStyle name="Normal 5" xfId="7607" xr:uid="{00000000-0005-0000-0000-000000970000}"/>
    <cellStyle name="Normal 5 2" xfId="7608" xr:uid="{00000000-0005-0000-0000-000001970000}"/>
    <cellStyle name="Normal 5 3" xfId="7609" xr:uid="{00000000-0005-0000-0000-000002970000}"/>
    <cellStyle name="Normal 5 4" xfId="7610" xr:uid="{00000000-0005-0000-0000-000003970000}"/>
    <cellStyle name="Normal 5 5" xfId="42910" xr:uid="{00000000-0005-0000-0000-000004970000}"/>
    <cellStyle name="Normal 5 6" xfId="42886" xr:uid="{00000000-0005-0000-0000-000005970000}"/>
    <cellStyle name="Normal 5 7" xfId="42916" xr:uid="{00000000-0005-0000-0000-000006970000}"/>
    <cellStyle name="Normal 6" xfId="7611" xr:uid="{00000000-0005-0000-0000-000007970000}"/>
    <cellStyle name="Normal 6 2" xfId="7612" xr:uid="{00000000-0005-0000-0000-000008970000}"/>
    <cellStyle name="Normal 6 3" xfId="7613" xr:uid="{00000000-0005-0000-0000-000009970000}"/>
    <cellStyle name="Normal 6 4" xfId="7614" xr:uid="{00000000-0005-0000-0000-00000A970000}"/>
    <cellStyle name="Normal 7" xfId="11457" xr:uid="{00000000-0005-0000-0000-00000B970000}"/>
    <cellStyle name="Normal 7 10" xfId="14594" xr:uid="{00000000-0005-0000-0000-00000C970000}"/>
    <cellStyle name="Normal 7 10 2" xfId="15065" xr:uid="{00000000-0005-0000-0000-00000D970000}"/>
    <cellStyle name="Normal 7 10 3" xfId="15778" xr:uid="{00000000-0005-0000-0000-00000E970000}"/>
    <cellStyle name="Normal 7 10 4" xfId="15808" xr:uid="{00000000-0005-0000-0000-00000F970000}"/>
    <cellStyle name="Normal 7 11" xfId="14037" xr:uid="{00000000-0005-0000-0000-000010970000}"/>
    <cellStyle name="Normal 7 11 2" xfId="15055" xr:uid="{00000000-0005-0000-0000-000011970000}"/>
    <cellStyle name="Normal 7 11 3" xfId="15657" xr:uid="{00000000-0005-0000-0000-000012970000}"/>
    <cellStyle name="Normal 7 11 4" xfId="15743" xr:uid="{00000000-0005-0000-0000-000013970000}"/>
    <cellStyle name="Normal 7 12" xfId="15038" xr:uid="{00000000-0005-0000-0000-000014970000}"/>
    <cellStyle name="Normal 7 13" xfId="15102" xr:uid="{00000000-0005-0000-0000-000015970000}"/>
    <cellStyle name="Normal 7 14" xfId="15589" xr:uid="{00000000-0005-0000-0000-000016970000}"/>
    <cellStyle name="Normal 7 2" xfId="7615" xr:uid="{00000000-0005-0000-0000-000017970000}"/>
    <cellStyle name="Normal 7 3" xfId="7616" xr:uid="{00000000-0005-0000-0000-000018970000}"/>
    <cellStyle name="Normal 7 4" xfId="7617" xr:uid="{00000000-0005-0000-0000-000019970000}"/>
    <cellStyle name="Normal 7 5" xfId="11782" xr:uid="{00000000-0005-0000-0000-00001A970000}"/>
    <cellStyle name="Normal 7 5 2" xfId="13085" xr:uid="{00000000-0005-0000-0000-00001B970000}"/>
    <cellStyle name="Normal 7 5 2 2" xfId="14660" xr:uid="{00000000-0005-0000-0000-00001C970000}"/>
    <cellStyle name="Normal 7 5 2 2 2" xfId="15076" xr:uid="{00000000-0005-0000-0000-00001D970000}"/>
    <cellStyle name="Normal 7 5 2 2 3" xfId="15791" xr:uid="{00000000-0005-0000-0000-00001E970000}"/>
    <cellStyle name="Normal 7 5 2 2 4" xfId="15819" xr:uid="{00000000-0005-0000-0000-00001F970000}"/>
    <cellStyle name="Normal 7 5 2 3" xfId="14346" xr:uid="{00000000-0005-0000-0000-000020970000}"/>
    <cellStyle name="Normal 7 5 2 3 2" xfId="15058" xr:uid="{00000000-0005-0000-0000-000021970000}"/>
    <cellStyle name="Normal 7 5 2 3 3" xfId="15769" xr:uid="{00000000-0005-0000-0000-000022970000}"/>
    <cellStyle name="Normal 7 5 2 3 4" xfId="15801" xr:uid="{00000000-0005-0000-0000-000023970000}"/>
    <cellStyle name="Normal 7 5 2 4" xfId="15049" xr:uid="{00000000-0005-0000-0000-000024970000}"/>
    <cellStyle name="Normal 7 5 2 5" xfId="15670" xr:uid="{00000000-0005-0000-0000-000025970000}"/>
    <cellStyle name="Normal 7 5 2 6" xfId="15668" xr:uid="{00000000-0005-0000-0000-000026970000}"/>
    <cellStyle name="Normal 7 5 3" xfId="13170" xr:uid="{00000000-0005-0000-0000-000027970000}"/>
    <cellStyle name="Normal 7 5 3 2" xfId="14666" xr:uid="{00000000-0005-0000-0000-000028970000}"/>
    <cellStyle name="Normal 7 5 3 2 2" xfId="15079" xr:uid="{00000000-0005-0000-0000-000029970000}"/>
    <cellStyle name="Normal 7 5 3 2 3" xfId="15794" xr:uid="{00000000-0005-0000-0000-00002A970000}"/>
    <cellStyle name="Normal 7 5 3 2 4" xfId="15822" xr:uid="{00000000-0005-0000-0000-00002B970000}"/>
    <cellStyle name="Normal 7 5 3 3" xfId="14484" xr:uid="{00000000-0005-0000-0000-00002C970000}"/>
    <cellStyle name="Normal 7 5 3 3 2" xfId="15061" xr:uid="{00000000-0005-0000-0000-00002D970000}"/>
    <cellStyle name="Normal 7 5 3 3 3" xfId="15773" xr:uid="{00000000-0005-0000-0000-00002E970000}"/>
    <cellStyle name="Normal 7 5 3 3 4" xfId="15804" xr:uid="{00000000-0005-0000-0000-00002F970000}"/>
    <cellStyle name="Normal 7 5 3 4" xfId="15052" xr:uid="{00000000-0005-0000-0000-000030970000}"/>
    <cellStyle name="Normal 7 5 3 5" xfId="15340" xr:uid="{00000000-0005-0000-0000-000031970000}"/>
    <cellStyle name="Normal 7 5 3 6" xfId="15709" xr:uid="{00000000-0005-0000-0000-000032970000}"/>
    <cellStyle name="Normal 7 5 4" xfId="14606" xr:uid="{00000000-0005-0000-0000-000033970000}"/>
    <cellStyle name="Normal 7 5 4 2" xfId="15067" xr:uid="{00000000-0005-0000-0000-000034970000}"/>
    <cellStyle name="Normal 7 5 4 3" xfId="15781" xr:uid="{00000000-0005-0000-0000-000035970000}"/>
    <cellStyle name="Normal 7 5 4 4" xfId="15810" xr:uid="{00000000-0005-0000-0000-000036970000}"/>
    <cellStyle name="Normal 7 5 5" xfId="14672" xr:uid="{00000000-0005-0000-0000-000037970000}"/>
    <cellStyle name="Normal 7 5 5 2" xfId="15085" xr:uid="{00000000-0005-0000-0000-000038970000}"/>
    <cellStyle name="Normal 7 5 5 3" xfId="15800" xr:uid="{00000000-0005-0000-0000-000039970000}"/>
    <cellStyle name="Normal 7 5 5 4" xfId="15828" xr:uid="{00000000-0005-0000-0000-00003A970000}"/>
    <cellStyle name="Normal 7 5 6" xfId="15040" xr:uid="{00000000-0005-0000-0000-00003B970000}"/>
    <cellStyle name="Normal 7 5 7" xfId="15179" xr:uid="{00000000-0005-0000-0000-00003C970000}"/>
    <cellStyle name="Normal 7 5 8" xfId="15236" xr:uid="{00000000-0005-0000-0000-00003D970000}"/>
    <cellStyle name="Normal 7 6" xfId="12474" xr:uid="{00000000-0005-0000-0000-00003E970000}"/>
    <cellStyle name="Normal 7 6 2" xfId="14634" xr:uid="{00000000-0005-0000-0000-00003F970000}"/>
    <cellStyle name="Normal 7 6 2 2" xfId="15071" xr:uid="{00000000-0005-0000-0000-000040970000}"/>
    <cellStyle name="Normal 7 6 2 3" xfId="15786" xr:uid="{00000000-0005-0000-0000-000041970000}"/>
    <cellStyle name="Normal 7 6 2 4" xfId="15814" xr:uid="{00000000-0005-0000-0000-000042970000}"/>
    <cellStyle name="Normal 7 6 3" xfId="14670" xr:uid="{00000000-0005-0000-0000-000043970000}"/>
    <cellStyle name="Normal 7 6 3 2" xfId="15083" xr:uid="{00000000-0005-0000-0000-000044970000}"/>
    <cellStyle name="Normal 7 6 3 3" xfId="15798" xr:uid="{00000000-0005-0000-0000-000045970000}"/>
    <cellStyle name="Normal 7 6 3 4" xfId="15826" xr:uid="{00000000-0005-0000-0000-000046970000}"/>
    <cellStyle name="Normal 7 6 4" xfId="15044" xr:uid="{00000000-0005-0000-0000-000047970000}"/>
    <cellStyle name="Normal 7 6 5" xfId="15737" xr:uid="{00000000-0005-0000-0000-000048970000}"/>
    <cellStyle name="Normal 7 6 6" xfId="15762" xr:uid="{00000000-0005-0000-0000-000049970000}"/>
    <cellStyle name="Normal 7 7" xfId="13013" xr:uid="{00000000-0005-0000-0000-00004A970000}"/>
    <cellStyle name="Normal 7 7 2" xfId="14652" xr:uid="{00000000-0005-0000-0000-00004B970000}"/>
    <cellStyle name="Normal 7 7 2 2" xfId="15075" xr:uid="{00000000-0005-0000-0000-00004C970000}"/>
    <cellStyle name="Normal 7 7 2 3" xfId="15790" xr:uid="{00000000-0005-0000-0000-00004D970000}"/>
    <cellStyle name="Normal 7 7 2 4" xfId="15818" xr:uid="{00000000-0005-0000-0000-00004E970000}"/>
    <cellStyle name="Normal 7 7 3" xfId="14486" xr:uid="{00000000-0005-0000-0000-00004F970000}"/>
    <cellStyle name="Normal 7 7 3 2" xfId="15063" xr:uid="{00000000-0005-0000-0000-000050970000}"/>
    <cellStyle name="Normal 7 7 3 3" xfId="15775" xr:uid="{00000000-0005-0000-0000-000051970000}"/>
    <cellStyle name="Normal 7 7 3 4" xfId="15806" xr:uid="{00000000-0005-0000-0000-000052970000}"/>
    <cellStyle name="Normal 7 7 4" xfId="15048" xr:uid="{00000000-0005-0000-0000-000053970000}"/>
    <cellStyle name="Normal 7 7 5" xfId="15274" xr:uid="{00000000-0005-0000-0000-000054970000}"/>
    <cellStyle name="Normal 7 7 6" xfId="15461" xr:uid="{00000000-0005-0000-0000-000055970000}"/>
    <cellStyle name="Normal 7 8" xfId="13102" xr:uid="{00000000-0005-0000-0000-000056970000}"/>
    <cellStyle name="Normal 7 8 2" xfId="14663" xr:uid="{00000000-0005-0000-0000-000057970000}"/>
    <cellStyle name="Normal 7 8 2 2" xfId="15078" xr:uid="{00000000-0005-0000-0000-000058970000}"/>
    <cellStyle name="Normal 7 8 2 3" xfId="15793" xr:uid="{00000000-0005-0000-0000-000059970000}"/>
    <cellStyle name="Normal 7 8 2 4" xfId="15821" xr:uid="{00000000-0005-0000-0000-00005A970000}"/>
    <cellStyle name="Normal 7 8 3" xfId="14485" xr:uid="{00000000-0005-0000-0000-00005B970000}"/>
    <cellStyle name="Normal 7 8 3 2" xfId="15062" xr:uid="{00000000-0005-0000-0000-00005C970000}"/>
    <cellStyle name="Normal 7 8 3 3" xfId="15774" xr:uid="{00000000-0005-0000-0000-00005D970000}"/>
    <cellStyle name="Normal 7 8 3 4" xfId="15805" xr:uid="{00000000-0005-0000-0000-00005E970000}"/>
    <cellStyle name="Normal 7 8 4" xfId="15051" xr:uid="{00000000-0005-0000-0000-00005F970000}"/>
    <cellStyle name="Normal 7 8 5" xfId="15284" xr:uid="{00000000-0005-0000-0000-000060970000}"/>
    <cellStyle name="Normal 7 8 6" xfId="15286" xr:uid="{00000000-0005-0000-0000-000061970000}"/>
    <cellStyle name="Normal 7 9" xfId="12370" xr:uid="{00000000-0005-0000-0000-000062970000}"/>
    <cellStyle name="Normal 7 9 2" xfId="14629" xr:uid="{00000000-0005-0000-0000-000063970000}"/>
    <cellStyle name="Normal 7 9 2 2" xfId="15070" xr:uid="{00000000-0005-0000-0000-000064970000}"/>
    <cellStyle name="Normal 7 9 2 3" xfId="15785" xr:uid="{00000000-0005-0000-0000-000065970000}"/>
    <cellStyle name="Normal 7 9 2 4" xfId="15813" xr:uid="{00000000-0005-0000-0000-000066970000}"/>
    <cellStyle name="Normal 7 9 3" xfId="14671" xr:uid="{00000000-0005-0000-0000-000067970000}"/>
    <cellStyle name="Normal 7 9 3 2" xfId="15084" xr:uid="{00000000-0005-0000-0000-000068970000}"/>
    <cellStyle name="Normal 7 9 3 3" xfId="15799" xr:uid="{00000000-0005-0000-0000-000069970000}"/>
    <cellStyle name="Normal 7 9 3 4" xfId="15827" xr:uid="{00000000-0005-0000-0000-00006A970000}"/>
    <cellStyle name="Normal 7 9 4" xfId="15043" xr:uid="{00000000-0005-0000-0000-00006B970000}"/>
    <cellStyle name="Normal 7 9 5" xfId="15677" xr:uid="{00000000-0005-0000-0000-00006C970000}"/>
    <cellStyle name="Normal 7 9 6" xfId="15666" xr:uid="{00000000-0005-0000-0000-00006D970000}"/>
    <cellStyle name="Normal 8" xfId="7992" xr:uid="{00000000-0005-0000-0000-00006E970000}"/>
    <cellStyle name="Normal 8 10" xfId="12653" xr:uid="{00000000-0005-0000-0000-00006F970000}"/>
    <cellStyle name="Normal 8 11" xfId="13047" xr:uid="{00000000-0005-0000-0000-000070970000}"/>
    <cellStyle name="Normal 8 12" xfId="11941" xr:uid="{00000000-0005-0000-0000-000071970000}"/>
    <cellStyle name="Normal 8 13" xfId="14086" xr:uid="{00000000-0005-0000-0000-000072970000}"/>
    <cellStyle name="Normal 8 14" xfId="14567" xr:uid="{00000000-0005-0000-0000-000073970000}"/>
    <cellStyle name="Normal 8 15" xfId="14728" xr:uid="{00000000-0005-0000-0000-000074970000}"/>
    <cellStyle name="Normal 8 16" xfId="15167" xr:uid="{00000000-0005-0000-0000-000075970000}"/>
    <cellStyle name="Normal 8 17" xfId="15496" xr:uid="{00000000-0005-0000-0000-000076970000}"/>
    <cellStyle name="Normal 8 2" xfId="7618" xr:uid="{00000000-0005-0000-0000-000077970000}"/>
    <cellStyle name="Normal 8 3" xfId="7619" xr:uid="{00000000-0005-0000-0000-000078970000}"/>
    <cellStyle name="Normal 8 4" xfId="7620" xr:uid="{00000000-0005-0000-0000-000079970000}"/>
    <cellStyle name="Normal 8 5" xfId="10374" xr:uid="{00000000-0005-0000-0000-00007A970000}"/>
    <cellStyle name="Normal 8 6" xfId="11147" xr:uid="{00000000-0005-0000-0000-00007B970000}"/>
    <cellStyle name="Normal 8 7" xfId="11129" xr:uid="{00000000-0005-0000-0000-00007C970000}"/>
    <cellStyle name="Normal 8 8" xfId="11472" xr:uid="{00000000-0005-0000-0000-00007D970000}"/>
    <cellStyle name="Normal 8 9" xfId="12013" xr:uid="{00000000-0005-0000-0000-00007E970000}"/>
    <cellStyle name="Normal 9" xfId="8289" xr:uid="{00000000-0005-0000-0000-00007F970000}"/>
    <cellStyle name="Normal 9 10" xfId="12569" xr:uid="{00000000-0005-0000-0000-000080970000}"/>
    <cellStyle name="Normal 9 11" xfId="13138" xr:uid="{00000000-0005-0000-0000-000081970000}"/>
    <cellStyle name="Normal 9 12" xfId="12411" xr:uid="{00000000-0005-0000-0000-000082970000}"/>
    <cellStyle name="Normal 9 13" xfId="14167" xr:uid="{00000000-0005-0000-0000-000083970000}"/>
    <cellStyle name="Normal 9 14" xfId="14179" xr:uid="{00000000-0005-0000-0000-000084970000}"/>
    <cellStyle name="Normal 9 15" xfId="14798" xr:uid="{00000000-0005-0000-0000-000085970000}"/>
    <cellStyle name="Normal 9 16" xfId="15742" xr:uid="{00000000-0005-0000-0000-000086970000}"/>
    <cellStyle name="Normal 9 17" xfId="15606" xr:uid="{00000000-0005-0000-0000-000087970000}"/>
    <cellStyle name="Normal 9 2" xfId="7621" xr:uid="{00000000-0005-0000-0000-000088970000}"/>
    <cellStyle name="Normal 9 3" xfId="7622" xr:uid="{00000000-0005-0000-0000-000089970000}"/>
    <cellStyle name="Normal 9 4" xfId="7623" xr:uid="{00000000-0005-0000-0000-00008A970000}"/>
    <cellStyle name="Normal 9 5" xfId="10375" xr:uid="{00000000-0005-0000-0000-00008B970000}"/>
    <cellStyle name="Normal 9 6" xfId="11217" xr:uid="{00000000-0005-0000-0000-00008C970000}"/>
    <cellStyle name="Normal 9 7" xfId="10942" xr:uid="{00000000-0005-0000-0000-00008D970000}"/>
    <cellStyle name="Normal 9 8" xfId="11542" xr:uid="{00000000-0005-0000-0000-00008E970000}"/>
    <cellStyle name="Normal 9 9" xfId="12091" xr:uid="{00000000-0005-0000-0000-00008F970000}"/>
    <cellStyle name="Normal Data" xfId="7624" xr:uid="{00000000-0005-0000-0000-000090970000}"/>
    <cellStyle name="Normal Data 10" xfId="7625" xr:uid="{00000000-0005-0000-0000-000091970000}"/>
    <cellStyle name="Normal Data 11" xfId="7626" xr:uid="{00000000-0005-0000-0000-000092970000}"/>
    <cellStyle name="Normal Data 12" xfId="7627" xr:uid="{00000000-0005-0000-0000-000093970000}"/>
    <cellStyle name="Normal Data 13" xfId="7628" xr:uid="{00000000-0005-0000-0000-000094970000}"/>
    <cellStyle name="Normal Data 14" xfId="7629" xr:uid="{00000000-0005-0000-0000-000095970000}"/>
    <cellStyle name="Normal Data 15" xfId="7630" xr:uid="{00000000-0005-0000-0000-000096970000}"/>
    <cellStyle name="Normal Data 16" xfId="7631" xr:uid="{00000000-0005-0000-0000-000097970000}"/>
    <cellStyle name="Normal Data 17" xfId="7632" xr:uid="{00000000-0005-0000-0000-000098970000}"/>
    <cellStyle name="Normal Data 18" xfId="7633" xr:uid="{00000000-0005-0000-0000-000099970000}"/>
    <cellStyle name="Normal Data 19" xfId="8026" xr:uid="{00000000-0005-0000-0000-00009A970000}"/>
    <cellStyle name="Normal Data 19 2" xfId="10376" xr:uid="{00000000-0005-0000-0000-00009B970000}"/>
    <cellStyle name="Normal Data 2" xfId="7634" xr:uid="{00000000-0005-0000-0000-00009C970000}"/>
    <cellStyle name="Normal Data 20" xfId="8125" xr:uid="{00000000-0005-0000-0000-00009D970000}"/>
    <cellStyle name="Normal Data 20 2" xfId="10377" xr:uid="{00000000-0005-0000-0000-00009E970000}"/>
    <cellStyle name="Normal Data 21" xfId="8221" xr:uid="{00000000-0005-0000-0000-00009F970000}"/>
    <cellStyle name="Normal Data 21 10" xfId="14148" xr:uid="{00000000-0005-0000-0000-0000A0970000}"/>
    <cellStyle name="Normal Data 21 11" xfId="14180" xr:uid="{00000000-0005-0000-0000-0000A1970000}"/>
    <cellStyle name="Normal Data 21 12" xfId="14779" xr:uid="{00000000-0005-0000-0000-0000A2970000}"/>
    <cellStyle name="Normal Data 21 13" xfId="15646" xr:uid="{00000000-0005-0000-0000-0000A3970000}"/>
    <cellStyle name="Normal Data 21 14" xfId="15374" xr:uid="{00000000-0005-0000-0000-0000A4970000}"/>
    <cellStyle name="Normal Data 21 2" xfId="10378" xr:uid="{00000000-0005-0000-0000-0000A5970000}"/>
    <cellStyle name="Normal Data 21 3" xfId="11198" xr:uid="{00000000-0005-0000-0000-0000A6970000}"/>
    <cellStyle name="Normal Data 21 4" xfId="10958" xr:uid="{00000000-0005-0000-0000-0000A7970000}"/>
    <cellStyle name="Normal Data 21 5" xfId="11523" xr:uid="{00000000-0005-0000-0000-0000A8970000}"/>
    <cellStyle name="Normal Data 21 6" xfId="12072" xr:uid="{00000000-0005-0000-0000-0000A9970000}"/>
    <cellStyle name="Normal Data 21 7" xfId="12678" xr:uid="{00000000-0005-0000-0000-0000AA970000}"/>
    <cellStyle name="Normal Data 21 8" xfId="12929" xr:uid="{00000000-0005-0000-0000-0000AB970000}"/>
    <cellStyle name="Normal Data 21 9" xfId="12417" xr:uid="{00000000-0005-0000-0000-0000AC970000}"/>
    <cellStyle name="Normal Data 22" xfId="8323" xr:uid="{00000000-0005-0000-0000-0000AD970000}"/>
    <cellStyle name="Normal Data 22 2" xfId="10379" xr:uid="{00000000-0005-0000-0000-0000AE970000}"/>
    <cellStyle name="Normal Data 23" xfId="8422" xr:uid="{00000000-0005-0000-0000-0000AF970000}"/>
    <cellStyle name="Normal Data 23 2" xfId="10380" xr:uid="{00000000-0005-0000-0000-0000B0970000}"/>
    <cellStyle name="Normal Data 24" xfId="8522" xr:uid="{00000000-0005-0000-0000-0000B1970000}"/>
    <cellStyle name="Normal Data 24 2" xfId="10381" xr:uid="{00000000-0005-0000-0000-0000B2970000}"/>
    <cellStyle name="Normal Data 25" xfId="8621" xr:uid="{00000000-0005-0000-0000-0000B3970000}"/>
    <cellStyle name="Normal Data 25 2" xfId="10382" xr:uid="{00000000-0005-0000-0000-0000B4970000}"/>
    <cellStyle name="Normal Data 26" xfId="8722" xr:uid="{00000000-0005-0000-0000-0000B5970000}"/>
    <cellStyle name="Normal Data 26 2" xfId="10383" xr:uid="{00000000-0005-0000-0000-0000B6970000}"/>
    <cellStyle name="Normal Data 27" xfId="8821" xr:uid="{00000000-0005-0000-0000-0000B7970000}"/>
    <cellStyle name="Normal Data 27 2" xfId="10384" xr:uid="{00000000-0005-0000-0000-0000B8970000}"/>
    <cellStyle name="Normal Data 28" xfId="8921" xr:uid="{00000000-0005-0000-0000-0000B9970000}"/>
    <cellStyle name="Normal Data 28 2" xfId="10385" xr:uid="{00000000-0005-0000-0000-0000BA970000}"/>
    <cellStyle name="Normal Data 29" xfId="9022" xr:uid="{00000000-0005-0000-0000-0000BB970000}"/>
    <cellStyle name="Normal Data 29 10" xfId="14415" xr:uid="{00000000-0005-0000-0000-0000BC970000}"/>
    <cellStyle name="Normal Data 29 11" xfId="14572" xr:uid="{00000000-0005-0000-0000-0000BD970000}"/>
    <cellStyle name="Normal Data 29 12" xfId="15004" xr:uid="{00000000-0005-0000-0000-0000BE970000}"/>
    <cellStyle name="Normal Data 29 13" xfId="15616" xr:uid="{00000000-0005-0000-0000-0000BF970000}"/>
    <cellStyle name="Normal Data 29 14" xfId="15092" xr:uid="{00000000-0005-0000-0000-0000C0970000}"/>
    <cellStyle name="Normal Data 29 2" xfId="10386" xr:uid="{00000000-0005-0000-0000-0000C1970000}"/>
    <cellStyle name="Normal Data 29 3" xfId="11423" xr:uid="{00000000-0005-0000-0000-0000C2970000}"/>
    <cellStyle name="Normal Data 29 4" xfId="10829" xr:uid="{00000000-0005-0000-0000-0000C3970000}"/>
    <cellStyle name="Normal Data 29 5" xfId="11748" xr:uid="{00000000-0005-0000-0000-0000C4970000}"/>
    <cellStyle name="Normal Data 29 6" xfId="12310" xr:uid="{00000000-0005-0000-0000-0000C5970000}"/>
    <cellStyle name="Normal Data 29 7" xfId="12993" xr:uid="{00000000-0005-0000-0000-0000C6970000}"/>
    <cellStyle name="Normal Data 29 8" xfId="12639" xr:uid="{00000000-0005-0000-0000-0000C7970000}"/>
    <cellStyle name="Normal Data 29 9" xfId="11884" xr:uid="{00000000-0005-0000-0000-0000C8970000}"/>
    <cellStyle name="Normal Data 3" xfId="7635" xr:uid="{00000000-0005-0000-0000-0000C9970000}"/>
    <cellStyle name="Normal Data 30" xfId="9118" xr:uid="{00000000-0005-0000-0000-0000CA970000}"/>
    <cellStyle name="Normal Data 30 10" xfId="14427" xr:uid="{00000000-0005-0000-0000-0000CB970000}"/>
    <cellStyle name="Normal Data 30 11" xfId="14679" xr:uid="{00000000-0005-0000-0000-0000CC970000}"/>
    <cellStyle name="Normal Data 30 12" xfId="15011" xr:uid="{00000000-0005-0000-0000-0000CD970000}"/>
    <cellStyle name="Normal Data 30 13" xfId="15278" xr:uid="{00000000-0005-0000-0000-0000CE970000}"/>
    <cellStyle name="Normal Data 30 14" xfId="15454" xr:uid="{00000000-0005-0000-0000-0000CF970000}"/>
    <cellStyle name="Normal Data 30 2" xfId="10387" xr:uid="{00000000-0005-0000-0000-0000D0970000}"/>
    <cellStyle name="Normal Data 30 3" xfId="11430" xr:uid="{00000000-0005-0000-0000-0000D1970000}"/>
    <cellStyle name="Normal Data 30 4" xfId="10998" xr:uid="{00000000-0005-0000-0000-0000D2970000}"/>
    <cellStyle name="Normal Data 30 5" xfId="11755" xr:uid="{00000000-0005-0000-0000-0000D3970000}"/>
    <cellStyle name="Normal Data 30 6" xfId="12321" xr:uid="{00000000-0005-0000-0000-0000D4970000}"/>
    <cellStyle name="Normal Data 30 7" xfId="12841" xr:uid="{00000000-0005-0000-0000-0000D5970000}"/>
    <cellStyle name="Normal Data 30 8" xfId="13157" xr:uid="{00000000-0005-0000-0000-0000D6970000}"/>
    <cellStyle name="Normal Data 30 9" xfId="11958" xr:uid="{00000000-0005-0000-0000-0000D7970000}"/>
    <cellStyle name="Normal Data 31" xfId="9214" xr:uid="{00000000-0005-0000-0000-0000D8970000}"/>
    <cellStyle name="Normal Data 31 10" xfId="14440" xr:uid="{00000000-0005-0000-0000-0000D9970000}"/>
    <cellStyle name="Normal Data 31 11" xfId="14490" xr:uid="{00000000-0005-0000-0000-0000DA970000}"/>
    <cellStyle name="Normal Data 31 12" xfId="15018" xr:uid="{00000000-0005-0000-0000-0000DB970000}"/>
    <cellStyle name="Normal Data 31 13" xfId="15395" xr:uid="{00000000-0005-0000-0000-0000DC970000}"/>
    <cellStyle name="Normal Data 31 14" xfId="15126" xr:uid="{00000000-0005-0000-0000-0000DD970000}"/>
    <cellStyle name="Normal Data 31 2" xfId="10388" xr:uid="{00000000-0005-0000-0000-0000DE970000}"/>
    <cellStyle name="Normal Data 31 3" xfId="11437" xr:uid="{00000000-0005-0000-0000-0000DF970000}"/>
    <cellStyle name="Normal Data 31 4" xfId="10823" xr:uid="{00000000-0005-0000-0000-0000E0970000}"/>
    <cellStyle name="Normal Data 31 5" xfId="11762" xr:uid="{00000000-0005-0000-0000-0000E1970000}"/>
    <cellStyle name="Normal Data 31 6" xfId="12333" xr:uid="{00000000-0005-0000-0000-0000E2970000}"/>
    <cellStyle name="Normal Data 31 7" xfId="12723" xr:uid="{00000000-0005-0000-0000-0000E3970000}"/>
    <cellStyle name="Normal Data 31 8" xfId="12878" xr:uid="{00000000-0005-0000-0000-0000E4970000}"/>
    <cellStyle name="Normal Data 31 9" xfId="11880" xr:uid="{00000000-0005-0000-0000-0000E5970000}"/>
    <cellStyle name="Normal Data 32" xfId="9309" xr:uid="{00000000-0005-0000-0000-0000E6970000}"/>
    <cellStyle name="Normal Data 32 10" xfId="14455" xr:uid="{00000000-0005-0000-0000-0000E7970000}"/>
    <cellStyle name="Normal Data 32 11" xfId="14489" xr:uid="{00000000-0005-0000-0000-0000E8970000}"/>
    <cellStyle name="Normal Data 32 12" xfId="15025" xr:uid="{00000000-0005-0000-0000-0000E9970000}"/>
    <cellStyle name="Normal Data 32 13" xfId="15390" xr:uid="{00000000-0005-0000-0000-0000EA970000}"/>
    <cellStyle name="Normal Data 32 14" xfId="15696" xr:uid="{00000000-0005-0000-0000-0000EB970000}"/>
    <cellStyle name="Normal Data 32 2" xfId="10389" xr:uid="{00000000-0005-0000-0000-0000EC970000}"/>
    <cellStyle name="Normal Data 32 3" xfId="11444" xr:uid="{00000000-0005-0000-0000-0000ED970000}"/>
    <cellStyle name="Normal Data 32 4" xfId="10820" xr:uid="{00000000-0005-0000-0000-0000EE970000}"/>
    <cellStyle name="Normal Data 32 5" xfId="11769" xr:uid="{00000000-0005-0000-0000-0000EF970000}"/>
    <cellStyle name="Normal Data 32 6" xfId="12345" xr:uid="{00000000-0005-0000-0000-0000F0970000}"/>
    <cellStyle name="Normal Data 32 7" xfId="12784" xr:uid="{00000000-0005-0000-0000-0000F1970000}"/>
    <cellStyle name="Normal Data 32 8" xfId="12934" xr:uid="{00000000-0005-0000-0000-0000F2970000}"/>
    <cellStyle name="Normal Data 32 9" xfId="11948" xr:uid="{00000000-0005-0000-0000-0000F3970000}"/>
    <cellStyle name="Normal Data 33" xfId="9402" xr:uid="{00000000-0005-0000-0000-0000F4970000}"/>
    <cellStyle name="Normal Data 33 10" xfId="14467" xr:uid="{00000000-0005-0000-0000-0000F5970000}"/>
    <cellStyle name="Normal Data 33 11" xfId="14610" xr:uid="{00000000-0005-0000-0000-0000F6970000}"/>
    <cellStyle name="Normal Data 33 12" xfId="15032" xr:uid="{00000000-0005-0000-0000-0000F7970000}"/>
    <cellStyle name="Normal Data 33 13" xfId="15587" xr:uid="{00000000-0005-0000-0000-0000F8970000}"/>
    <cellStyle name="Normal Data 33 14" xfId="15093" xr:uid="{00000000-0005-0000-0000-0000F9970000}"/>
    <cellStyle name="Normal Data 33 2" xfId="10390" xr:uid="{00000000-0005-0000-0000-0000FA970000}"/>
    <cellStyle name="Normal Data 33 3" xfId="11451" xr:uid="{00000000-0005-0000-0000-0000FB970000}"/>
    <cellStyle name="Normal Data 33 4" xfId="10986" xr:uid="{00000000-0005-0000-0000-0000FC970000}"/>
    <cellStyle name="Normal Data 33 5" xfId="11776" xr:uid="{00000000-0005-0000-0000-0000FD970000}"/>
    <cellStyle name="Normal Data 33 6" xfId="12356" xr:uid="{00000000-0005-0000-0000-0000FE970000}"/>
    <cellStyle name="Normal Data 33 7" xfId="12736" xr:uid="{00000000-0005-0000-0000-0000FF970000}"/>
    <cellStyle name="Normal Data 33 8" xfId="13098" xr:uid="{00000000-0005-0000-0000-000000980000}"/>
    <cellStyle name="Normal Data 33 9" xfId="11873" xr:uid="{00000000-0005-0000-0000-000001980000}"/>
    <cellStyle name="Normal Data 34" xfId="14006" xr:uid="{00000000-0005-0000-0000-000002980000}"/>
    <cellStyle name="Normal Data 35" xfId="15899" xr:uid="{00000000-0005-0000-0000-000003980000}"/>
    <cellStyle name="Normal Data 36" xfId="15993" xr:uid="{00000000-0005-0000-0000-000004980000}"/>
    <cellStyle name="Normal Data 37" xfId="16093" xr:uid="{00000000-0005-0000-0000-000005980000}"/>
    <cellStyle name="Normal Data 38" xfId="16190" xr:uid="{00000000-0005-0000-0000-000006980000}"/>
    <cellStyle name="Normal Data 39" xfId="16286" xr:uid="{00000000-0005-0000-0000-000007980000}"/>
    <cellStyle name="Normal Data 4" xfId="7636" xr:uid="{00000000-0005-0000-0000-000008980000}"/>
    <cellStyle name="Normal Data 40" xfId="16382" xr:uid="{00000000-0005-0000-0000-000009980000}"/>
    <cellStyle name="Normal Data 41" xfId="16478" xr:uid="{00000000-0005-0000-0000-00000A980000}"/>
    <cellStyle name="Normal Data 42" xfId="16574" xr:uid="{00000000-0005-0000-0000-00000B980000}"/>
    <cellStyle name="Normal Data 43" xfId="16670" xr:uid="{00000000-0005-0000-0000-00000C980000}"/>
    <cellStyle name="Normal Data 44" xfId="16766" xr:uid="{00000000-0005-0000-0000-00000D980000}"/>
    <cellStyle name="Normal Data 45" xfId="16862" xr:uid="{00000000-0005-0000-0000-00000E980000}"/>
    <cellStyle name="Normal Data 46" xfId="16958" xr:uid="{00000000-0005-0000-0000-00000F980000}"/>
    <cellStyle name="Normal Data 47" xfId="17054" xr:uid="{00000000-0005-0000-0000-000010980000}"/>
    <cellStyle name="Normal Data 48" xfId="17150" xr:uid="{00000000-0005-0000-0000-000011980000}"/>
    <cellStyle name="Normal Data 49" xfId="17246" xr:uid="{00000000-0005-0000-0000-000012980000}"/>
    <cellStyle name="Normal Data 5" xfId="7637" xr:uid="{00000000-0005-0000-0000-000013980000}"/>
    <cellStyle name="Normal Data 50" xfId="17342" xr:uid="{00000000-0005-0000-0000-000014980000}"/>
    <cellStyle name="Normal Data 51" xfId="17437" xr:uid="{00000000-0005-0000-0000-000015980000}"/>
    <cellStyle name="Normal Data 52" xfId="17530" xr:uid="{00000000-0005-0000-0000-000016980000}"/>
    <cellStyle name="Normal Data 53" xfId="17625" xr:uid="{00000000-0005-0000-0000-000017980000}"/>
    <cellStyle name="Normal Data 54" xfId="17722" xr:uid="{00000000-0005-0000-0000-000018980000}"/>
    <cellStyle name="Normal Data 55" xfId="17823" xr:uid="{00000000-0005-0000-0000-000019980000}"/>
    <cellStyle name="Normal Data 56" xfId="17919" xr:uid="{00000000-0005-0000-0000-00001A980000}"/>
    <cellStyle name="Normal Data 57" xfId="18015" xr:uid="{00000000-0005-0000-0000-00001B980000}"/>
    <cellStyle name="Normal Data 58" xfId="18111" xr:uid="{00000000-0005-0000-0000-00001C980000}"/>
    <cellStyle name="Normal Data 59" xfId="18207" xr:uid="{00000000-0005-0000-0000-00001D980000}"/>
    <cellStyle name="Normal Data 6" xfId="7638" xr:uid="{00000000-0005-0000-0000-00001E980000}"/>
    <cellStyle name="Normal Data 60" xfId="18303" xr:uid="{00000000-0005-0000-0000-00001F980000}"/>
    <cellStyle name="Normal Data 61" xfId="18397" xr:uid="{00000000-0005-0000-0000-000020980000}"/>
    <cellStyle name="Normal Data 62" xfId="18489" xr:uid="{00000000-0005-0000-0000-000021980000}"/>
    <cellStyle name="Normal Data 63" xfId="18591" xr:uid="{00000000-0005-0000-0000-000022980000}"/>
    <cellStyle name="Normal Data 64" xfId="18687" xr:uid="{00000000-0005-0000-0000-000023980000}"/>
    <cellStyle name="Normal Data 65" xfId="18783" xr:uid="{00000000-0005-0000-0000-000024980000}"/>
    <cellStyle name="Normal Data 66" xfId="18877" xr:uid="{00000000-0005-0000-0000-000025980000}"/>
    <cellStyle name="Normal Data 67" xfId="18969" xr:uid="{00000000-0005-0000-0000-000026980000}"/>
    <cellStyle name="Normal Data 68" xfId="43036" xr:uid="{00000000-0005-0000-0000-000027980000}"/>
    <cellStyle name="Normal Data 69" xfId="43056" xr:uid="{00000000-0005-0000-0000-000028980000}"/>
    <cellStyle name="Normal Data 7" xfId="7639" xr:uid="{00000000-0005-0000-0000-000029980000}"/>
    <cellStyle name="Normal Data 70" xfId="43073" xr:uid="{00000000-0005-0000-0000-00002A980000}"/>
    <cellStyle name="Normal Data 8" xfId="7640" xr:uid="{00000000-0005-0000-0000-00002B980000}"/>
    <cellStyle name="Normal Data 9" xfId="7641" xr:uid="{00000000-0005-0000-0000-00002C980000}"/>
    <cellStyle name="Normalnew" xfId="3161" xr:uid="{00000000-0005-0000-0000-00002D980000}"/>
    <cellStyle name="Normalnew 10" xfId="8822" xr:uid="{00000000-0005-0000-0000-00002E980000}"/>
    <cellStyle name="Normalnew 10 2" xfId="10391" xr:uid="{00000000-0005-0000-0000-00002F980000}"/>
    <cellStyle name="Normalnew 11" xfId="8922" xr:uid="{00000000-0005-0000-0000-000030980000}"/>
    <cellStyle name="Normalnew 11 2" xfId="10392" xr:uid="{00000000-0005-0000-0000-000031980000}"/>
    <cellStyle name="Normalnew 12" xfId="9023" xr:uid="{00000000-0005-0000-0000-000032980000}"/>
    <cellStyle name="Normalnew 12 2" xfId="10393" xr:uid="{00000000-0005-0000-0000-000033980000}"/>
    <cellStyle name="Normalnew 13" xfId="9120" xr:uid="{00000000-0005-0000-0000-000034980000}"/>
    <cellStyle name="Normalnew 13 2" xfId="10394" xr:uid="{00000000-0005-0000-0000-000035980000}"/>
    <cellStyle name="Normalnew 14" xfId="9216" xr:uid="{00000000-0005-0000-0000-000036980000}"/>
    <cellStyle name="Normalnew 14 2" xfId="10395" xr:uid="{00000000-0005-0000-0000-000037980000}"/>
    <cellStyle name="Normalnew 15" xfId="9310" xr:uid="{00000000-0005-0000-0000-000038980000}"/>
    <cellStyle name="Normalnew 15 2" xfId="10396" xr:uid="{00000000-0005-0000-0000-000039980000}"/>
    <cellStyle name="Normalnew 16" xfId="9403" xr:uid="{00000000-0005-0000-0000-00003A980000}"/>
    <cellStyle name="Normalnew 16 2" xfId="10397" xr:uid="{00000000-0005-0000-0000-00003B980000}"/>
    <cellStyle name="Normalnew 17" xfId="11796" xr:uid="{00000000-0005-0000-0000-00003C980000}"/>
    <cellStyle name="Normalnew 18" xfId="11824" xr:uid="{00000000-0005-0000-0000-00003D980000}"/>
    <cellStyle name="Normalnew 19" xfId="11852" xr:uid="{00000000-0005-0000-0000-00003E980000}"/>
    <cellStyle name="Normalnew 2" xfId="7642" xr:uid="{00000000-0005-0000-0000-00003F980000}"/>
    <cellStyle name="Normalnew 2 10" xfId="21583" xr:uid="{00000000-0005-0000-0000-000040980000}"/>
    <cellStyle name="Normalnew 2 11" xfId="27320" xr:uid="{00000000-0005-0000-0000-000041980000}"/>
    <cellStyle name="Normalnew 2 12" xfId="22860" xr:uid="{00000000-0005-0000-0000-000042980000}"/>
    <cellStyle name="Normalnew 2 13" xfId="19301" xr:uid="{00000000-0005-0000-0000-000043980000}"/>
    <cellStyle name="Normalnew 2 14" xfId="22559" xr:uid="{00000000-0005-0000-0000-000044980000}"/>
    <cellStyle name="Normalnew 2 15" xfId="42913" xr:uid="{00000000-0005-0000-0000-000045980000}"/>
    <cellStyle name="Normalnew 2 16" xfId="42942" xr:uid="{00000000-0005-0000-0000-000046980000}"/>
    <cellStyle name="Normalnew 2 17" xfId="42937" xr:uid="{00000000-0005-0000-0000-000047980000}"/>
    <cellStyle name="Normalnew 2 2" xfId="8027" xr:uid="{00000000-0005-0000-0000-000048980000}"/>
    <cellStyle name="Normalnew 2 2 10" xfId="37563" xr:uid="{00000000-0005-0000-0000-000049980000}"/>
    <cellStyle name="Normalnew 2 2 11" xfId="38759" xr:uid="{00000000-0005-0000-0000-00004A980000}"/>
    <cellStyle name="Normalnew 2 2 12" xfId="39853" xr:uid="{00000000-0005-0000-0000-00004B980000}"/>
    <cellStyle name="Normalnew 2 2 13" xfId="40825" xr:uid="{00000000-0005-0000-0000-00004C980000}"/>
    <cellStyle name="Normalnew 2 2 14" xfId="41650" xr:uid="{00000000-0005-0000-0000-00004D980000}"/>
    <cellStyle name="Normalnew 2 2 2" xfId="10398" xr:uid="{00000000-0005-0000-0000-00004E980000}"/>
    <cellStyle name="Normalnew 2 2 3" xfId="23483" xr:uid="{00000000-0005-0000-0000-00004F980000}"/>
    <cellStyle name="Normalnew 2 2 4" xfId="28662" xr:uid="{00000000-0005-0000-0000-000050980000}"/>
    <cellStyle name="Normalnew 2 2 5" xfId="30281" xr:uid="{00000000-0005-0000-0000-000051980000}"/>
    <cellStyle name="Normalnew 2 2 6" xfId="31923" xr:uid="{00000000-0005-0000-0000-000052980000}"/>
    <cellStyle name="Normalnew 2 2 7" xfId="33444" xr:uid="{00000000-0005-0000-0000-000053980000}"/>
    <cellStyle name="Normalnew 2 2 8" xfId="34889" xr:uid="{00000000-0005-0000-0000-000054980000}"/>
    <cellStyle name="Normalnew 2 2 9" xfId="36267" xr:uid="{00000000-0005-0000-0000-000055980000}"/>
    <cellStyle name="Normalnew 2 3" xfId="21524" xr:uid="{00000000-0005-0000-0000-000056980000}"/>
    <cellStyle name="Normalnew 2 4" xfId="21098" xr:uid="{00000000-0005-0000-0000-000057980000}"/>
    <cellStyle name="Normalnew 2 5" xfId="27108" xr:uid="{00000000-0005-0000-0000-000058980000}"/>
    <cellStyle name="Normalnew 2 6" xfId="19785" xr:uid="{00000000-0005-0000-0000-000059980000}"/>
    <cellStyle name="Normalnew 2 7" xfId="22267" xr:uid="{00000000-0005-0000-0000-00005A980000}"/>
    <cellStyle name="Normalnew 2 8" xfId="23324" xr:uid="{00000000-0005-0000-0000-00005B980000}"/>
    <cellStyle name="Normalnew 2 9" xfId="25333" xr:uid="{00000000-0005-0000-0000-00005C980000}"/>
    <cellStyle name="Normalnew 20" xfId="14007" xr:uid="{00000000-0005-0000-0000-00005D980000}"/>
    <cellStyle name="Normalnew 21" xfId="15900" xr:uid="{00000000-0005-0000-0000-00005E980000}"/>
    <cellStyle name="Normalnew 22" xfId="15994" xr:uid="{00000000-0005-0000-0000-00005F980000}"/>
    <cellStyle name="Normalnew 23" xfId="16094" xr:uid="{00000000-0005-0000-0000-000060980000}"/>
    <cellStyle name="Normalnew 24" xfId="16191" xr:uid="{00000000-0005-0000-0000-000061980000}"/>
    <cellStyle name="Normalnew 25" xfId="16287" xr:uid="{00000000-0005-0000-0000-000062980000}"/>
    <cellStyle name="Normalnew 26" xfId="16383" xr:uid="{00000000-0005-0000-0000-000063980000}"/>
    <cellStyle name="Normalnew 27" xfId="16479" xr:uid="{00000000-0005-0000-0000-000064980000}"/>
    <cellStyle name="Normalnew 28" xfId="16575" xr:uid="{00000000-0005-0000-0000-000065980000}"/>
    <cellStyle name="Normalnew 29" xfId="16671" xr:uid="{00000000-0005-0000-0000-000066980000}"/>
    <cellStyle name="Normalnew 3" xfId="8126" xr:uid="{00000000-0005-0000-0000-000067980000}"/>
    <cellStyle name="Normalnew 3 2" xfId="10399" xr:uid="{00000000-0005-0000-0000-000068980000}"/>
    <cellStyle name="Normalnew 30" xfId="16767" xr:uid="{00000000-0005-0000-0000-000069980000}"/>
    <cellStyle name="Normalnew 31" xfId="16863" xr:uid="{00000000-0005-0000-0000-00006A980000}"/>
    <cellStyle name="Normalnew 32" xfId="16959" xr:uid="{00000000-0005-0000-0000-00006B980000}"/>
    <cellStyle name="Normalnew 33" xfId="17055" xr:uid="{00000000-0005-0000-0000-00006C980000}"/>
    <cellStyle name="Normalnew 34" xfId="17151" xr:uid="{00000000-0005-0000-0000-00006D980000}"/>
    <cellStyle name="Normalnew 35" xfId="17247" xr:uid="{00000000-0005-0000-0000-00006E980000}"/>
    <cellStyle name="Normalnew 36" xfId="17343" xr:uid="{00000000-0005-0000-0000-00006F980000}"/>
    <cellStyle name="Normalnew 37" xfId="17438" xr:uid="{00000000-0005-0000-0000-000070980000}"/>
    <cellStyle name="Normalnew 38" xfId="17531" xr:uid="{00000000-0005-0000-0000-000071980000}"/>
    <cellStyle name="Normalnew 39" xfId="17626" xr:uid="{00000000-0005-0000-0000-000072980000}"/>
    <cellStyle name="Normalnew 4" xfId="8222" xr:uid="{00000000-0005-0000-0000-000073980000}"/>
    <cellStyle name="Normalnew 4 2" xfId="10400" xr:uid="{00000000-0005-0000-0000-000074980000}"/>
    <cellStyle name="Normalnew 40" xfId="17723" xr:uid="{00000000-0005-0000-0000-000075980000}"/>
    <cellStyle name="Normalnew 41" xfId="17824" xr:uid="{00000000-0005-0000-0000-000076980000}"/>
    <cellStyle name="Normalnew 42" xfId="17920" xr:uid="{00000000-0005-0000-0000-000077980000}"/>
    <cellStyle name="Normalnew 43" xfId="18016" xr:uid="{00000000-0005-0000-0000-000078980000}"/>
    <cellStyle name="Normalnew 44" xfId="18112" xr:uid="{00000000-0005-0000-0000-000079980000}"/>
    <cellStyle name="Normalnew 45" xfId="18208" xr:uid="{00000000-0005-0000-0000-00007A980000}"/>
    <cellStyle name="Normalnew 46" xfId="18304" xr:uid="{00000000-0005-0000-0000-00007B980000}"/>
    <cellStyle name="Normalnew 47" xfId="18398" xr:uid="{00000000-0005-0000-0000-00007C980000}"/>
    <cellStyle name="Normalnew 48" xfId="18490" xr:uid="{00000000-0005-0000-0000-00007D980000}"/>
    <cellStyle name="Normalnew 49" xfId="18592" xr:uid="{00000000-0005-0000-0000-00007E980000}"/>
    <cellStyle name="Normalnew 5" xfId="8324" xr:uid="{00000000-0005-0000-0000-00007F980000}"/>
    <cellStyle name="Normalnew 5 2" xfId="10401" xr:uid="{00000000-0005-0000-0000-000080980000}"/>
    <cellStyle name="Normalnew 50" xfId="18688" xr:uid="{00000000-0005-0000-0000-000081980000}"/>
    <cellStyle name="Normalnew 51" xfId="18784" xr:uid="{00000000-0005-0000-0000-000082980000}"/>
    <cellStyle name="Normalnew 52" xfId="18878" xr:uid="{00000000-0005-0000-0000-000083980000}"/>
    <cellStyle name="Normalnew 53" xfId="18970" xr:uid="{00000000-0005-0000-0000-000084980000}"/>
    <cellStyle name="Normalnew 54" xfId="21238" xr:uid="{00000000-0005-0000-0000-000085980000}"/>
    <cellStyle name="Normalnew 55" xfId="21156" xr:uid="{00000000-0005-0000-0000-000086980000}"/>
    <cellStyle name="Normalnew 56" xfId="25506" xr:uid="{00000000-0005-0000-0000-000087980000}"/>
    <cellStyle name="Normalnew 57" xfId="23193" xr:uid="{00000000-0005-0000-0000-000088980000}"/>
    <cellStyle name="Normalnew 58" xfId="20619" xr:uid="{00000000-0005-0000-0000-000089980000}"/>
    <cellStyle name="Normalnew 59" xfId="23370" xr:uid="{00000000-0005-0000-0000-00008A980000}"/>
    <cellStyle name="Normalnew 6" xfId="8423" xr:uid="{00000000-0005-0000-0000-00008B980000}"/>
    <cellStyle name="Normalnew 6 2" xfId="10402" xr:uid="{00000000-0005-0000-0000-00008C980000}"/>
    <cellStyle name="Normalnew 60" xfId="29664" xr:uid="{00000000-0005-0000-0000-00008D980000}"/>
    <cellStyle name="Normalnew 61" xfId="27110" xr:uid="{00000000-0005-0000-0000-00008E980000}"/>
    <cellStyle name="Normalnew 62" xfId="32792" xr:uid="{00000000-0005-0000-0000-00008F980000}"/>
    <cellStyle name="Normalnew 63" xfId="34268" xr:uid="{00000000-0005-0000-0000-000090980000}"/>
    <cellStyle name="Normalnew 64" xfId="35671" xr:uid="{00000000-0005-0000-0000-000091980000}"/>
    <cellStyle name="Normalnew 65" xfId="37008" xr:uid="{00000000-0005-0000-0000-000092980000}"/>
    <cellStyle name="Normalnew 66" xfId="42912" xr:uid="{00000000-0005-0000-0000-000093980000}"/>
    <cellStyle name="Normalnew 67" xfId="42941" xr:uid="{00000000-0005-0000-0000-000094980000}"/>
    <cellStyle name="Normalnew 68" xfId="42932" xr:uid="{00000000-0005-0000-0000-000095980000}"/>
    <cellStyle name="Normalnew 69" xfId="43037" xr:uid="{00000000-0005-0000-0000-000096980000}"/>
    <cellStyle name="Normalnew 7" xfId="8523" xr:uid="{00000000-0005-0000-0000-000097980000}"/>
    <cellStyle name="Normalnew 7 2" xfId="10403" xr:uid="{00000000-0005-0000-0000-000098980000}"/>
    <cellStyle name="Normalnew 70" xfId="43057" xr:uid="{00000000-0005-0000-0000-000099980000}"/>
    <cellStyle name="Normalnew 71" xfId="43074" xr:uid="{00000000-0005-0000-0000-00009A980000}"/>
    <cellStyle name="Normalnew 8" xfId="8622" xr:uid="{00000000-0005-0000-0000-00009B980000}"/>
    <cellStyle name="Normalnew 8 2" xfId="10404" xr:uid="{00000000-0005-0000-0000-00009C980000}"/>
    <cellStyle name="Normalnew 9" xfId="8723" xr:uid="{00000000-0005-0000-0000-00009D980000}"/>
    <cellStyle name="Normalnew 9 2" xfId="10405" xr:uid="{00000000-0005-0000-0000-00009E980000}"/>
    <cellStyle name="Normalnew2" xfId="3162" xr:uid="{00000000-0005-0000-0000-00009F980000}"/>
    <cellStyle name="Normalnew2 10" xfId="8823" xr:uid="{00000000-0005-0000-0000-0000A0980000}"/>
    <cellStyle name="Normalnew2 10 2" xfId="10406" xr:uid="{00000000-0005-0000-0000-0000A1980000}"/>
    <cellStyle name="Normalnew2 11" xfId="8923" xr:uid="{00000000-0005-0000-0000-0000A2980000}"/>
    <cellStyle name="Normalnew2 11 2" xfId="10407" xr:uid="{00000000-0005-0000-0000-0000A3980000}"/>
    <cellStyle name="Normalnew2 12" xfId="9024" xr:uid="{00000000-0005-0000-0000-0000A4980000}"/>
    <cellStyle name="Normalnew2 12 2" xfId="10408" xr:uid="{00000000-0005-0000-0000-0000A5980000}"/>
    <cellStyle name="Normalnew2 13" xfId="9121" xr:uid="{00000000-0005-0000-0000-0000A6980000}"/>
    <cellStyle name="Normalnew2 13 2" xfId="10409" xr:uid="{00000000-0005-0000-0000-0000A7980000}"/>
    <cellStyle name="Normalnew2 14" xfId="9217" xr:uid="{00000000-0005-0000-0000-0000A8980000}"/>
    <cellStyle name="Normalnew2 14 2" xfId="10410" xr:uid="{00000000-0005-0000-0000-0000A9980000}"/>
    <cellStyle name="Normalnew2 15" xfId="9311" xr:uid="{00000000-0005-0000-0000-0000AA980000}"/>
    <cellStyle name="Normalnew2 15 2" xfId="10411" xr:uid="{00000000-0005-0000-0000-0000AB980000}"/>
    <cellStyle name="Normalnew2 16" xfId="9404" xr:uid="{00000000-0005-0000-0000-0000AC980000}"/>
    <cellStyle name="Normalnew2 16 2" xfId="10412" xr:uid="{00000000-0005-0000-0000-0000AD980000}"/>
    <cellStyle name="Normalnew2 17" xfId="11797" xr:uid="{00000000-0005-0000-0000-0000AE980000}"/>
    <cellStyle name="Normalnew2 18" xfId="11825" xr:uid="{00000000-0005-0000-0000-0000AF980000}"/>
    <cellStyle name="Normalnew2 19" xfId="11853" xr:uid="{00000000-0005-0000-0000-0000B0980000}"/>
    <cellStyle name="Normalnew2 2" xfId="7643" xr:uid="{00000000-0005-0000-0000-0000B1980000}"/>
    <cellStyle name="Normalnew2 2 10" xfId="9783" xr:uid="{00000000-0005-0000-0000-0000B2980000}"/>
    <cellStyle name="Normalnew2 2 11" xfId="30585" xr:uid="{00000000-0005-0000-0000-0000B3980000}"/>
    <cellStyle name="Normalnew2 2 12" xfId="32217" xr:uid="{00000000-0005-0000-0000-0000B4980000}"/>
    <cellStyle name="Normalnew2 2 13" xfId="33725" xr:uid="{00000000-0005-0000-0000-0000B5980000}"/>
    <cellStyle name="Normalnew2 2 14" xfId="35157" xr:uid="{00000000-0005-0000-0000-0000B6980000}"/>
    <cellStyle name="Normalnew2 2 15" xfId="42915" xr:uid="{00000000-0005-0000-0000-0000B7980000}"/>
    <cellStyle name="Normalnew2 2 16" xfId="42944" xr:uid="{00000000-0005-0000-0000-0000B8980000}"/>
    <cellStyle name="Normalnew2 2 17" xfId="42967" xr:uid="{00000000-0005-0000-0000-0000B9980000}"/>
    <cellStyle name="Normalnew2 2 2" xfId="8028" xr:uid="{00000000-0005-0000-0000-0000BA980000}"/>
    <cellStyle name="Normalnew2 2 2 10" xfId="24254" xr:uid="{00000000-0005-0000-0000-0000BB980000}"/>
    <cellStyle name="Normalnew2 2 2 11" xfId="29334" xr:uid="{00000000-0005-0000-0000-0000BC980000}"/>
    <cellStyle name="Normalnew2 2 2 12" xfId="25515" xr:uid="{00000000-0005-0000-0000-0000BD980000}"/>
    <cellStyle name="Normalnew2 2 2 13" xfId="21739" xr:uid="{00000000-0005-0000-0000-0000BE980000}"/>
    <cellStyle name="Normalnew2 2 2 14" xfId="30713" xr:uid="{00000000-0005-0000-0000-0000BF980000}"/>
    <cellStyle name="Normalnew2 2 2 2" xfId="10413" xr:uid="{00000000-0005-0000-0000-0000C0980000}"/>
    <cellStyle name="Normalnew2 2 2 3" xfId="23495" xr:uid="{00000000-0005-0000-0000-0000C1980000}"/>
    <cellStyle name="Normalnew2 2 2 4" xfId="27811" xr:uid="{00000000-0005-0000-0000-0000C2980000}"/>
    <cellStyle name="Normalnew2 2 2 5" xfId="9778" xr:uid="{00000000-0005-0000-0000-0000C3980000}"/>
    <cellStyle name="Normalnew2 2 2 6" xfId="27139" xr:uid="{00000000-0005-0000-0000-0000C4980000}"/>
    <cellStyle name="Normalnew2 2 2 7" xfId="19444" xr:uid="{00000000-0005-0000-0000-0000C5980000}"/>
    <cellStyle name="Normalnew2 2 2 8" xfId="9482" xr:uid="{00000000-0005-0000-0000-0000C6980000}"/>
    <cellStyle name="Normalnew2 2 2 9" xfId="24350" xr:uid="{00000000-0005-0000-0000-0000C7980000}"/>
    <cellStyle name="Normalnew2 2 3" xfId="21525" xr:uid="{00000000-0005-0000-0000-0000C8980000}"/>
    <cellStyle name="Normalnew2 2 4" xfId="21097" xr:uid="{00000000-0005-0000-0000-0000C9980000}"/>
    <cellStyle name="Normalnew2 2 5" xfId="27580" xr:uid="{00000000-0005-0000-0000-0000CA980000}"/>
    <cellStyle name="Normalnew2 2 6" xfId="9744" xr:uid="{00000000-0005-0000-0000-0000CB980000}"/>
    <cellStyle name="Normalnew2 2 7" xfId="23752" xr:uid="{00000000-0005-0000-0000-0000CC980000}"/>
    <cellStyle name="Normalnew2 2 8" xfId="25041" xr:uid="{00000000-0005-0000-0000-0000CD980000}"/>
    <cellStyle name="Normalnew2 2 9" xfId="23958" xr:uid="{00000000-0005-0000-0000-0000CE980000}"/>
    <cellStyle name="Normalnew2 20" xfId="14008" xr:uid="{00000000-0005-0000-0000-0000CF980000}"/>
    <cellStyle name="Normalnew2 21" xfId="15901" xr:uid="{00000000-0005-0000-0000-0000D0980000}"/>
    <cellStyle name="Normalnew2 22" xfId="15995" xr:uid="{00000000-0005-0000-0000-0000D1980000}"/>
    <cellStyle name="Normalnew2 23" xfId="16095" xr:uid="{00000000-0005-0000-0000-0000D2980000}"/>
    <cellStyle name="Normalnew2 24" xfId="16192" xr:uid="{00000000-0005-0000-0000-0000D3980000}"/>
    <cellStyle name="Normalnew2 25" xfId="16288" xr:uid="{00000000-0005-0000-0000-0000D4980000}"/>
    <cellStyle name="Normalnew2 26" xfId="16384" xr:uid="{00000000-0005-0000-0000-0000D5980000}"/>
    <cellStyle name="Normalnew2 27" xfId="16480" xr:uid="{00000000-0005-0000-0000-0000D6980000}"/>
    <cellStyle name="Normalnew2 28" xfId="16576" xr:uid="{00000000-0005-0000-0000-0000D7980000}"/>
    <cellStyle name="Normalnew2 29" xfId="16672" xr:uid="{00000000-0005-0000-0000-0000D8980000}"/>
    <cellStyle name="Normalnew2 3" xfId="8127" xr:uid="{00000000-0005-0000-0000-0000D9980000}"/>
    <cellStyle name="Normalnew2 3 2" xfId="10414" xr:uid="{00000000-0005-0000-0000-0000DA980000}"/>
    <cellStyle name="Normalnew2 30" xfId="16768" xr:uid="{00000000-0005-0000-0000-0000DB980000}"/>
    <cellStyle name="Normalnew2 31" xfId="16864" xr:uid="{00000000-0005-0000-0000-0000DC980000}"/>
    <cellStyle name="Normalnew2 32" xfId="16960" xr:uid="{00000000-0005-0000-0000-0000DD980000}"/>
    <cellStyle name="Normalnew2 33" xfId="17056" xr:uid="{00000000-0005-0000-0000-0000DE980000}"/>
    <cellStyle name="Normalnew2 34" xfId="17152" xr:uid="{00000000-0005-0000-0000-0000DF980000}"/>
    <cellStyle name="Normalnew2 35" xfId="17248" xr:uid="{00000000-0005-0000-0000-0000E0980000}"/>
    <cellStyle name="Normalnew2 36" xfId="17344" xr:uid="{00000000-0005-0000-0000-0000E1980000}"/>
    <cellStyle name="Normalnew2 37" xfId="17439" xr:uid="{00000000-0005-0000-0000-0000E2980000}"/>
    <cellStyle name="Normalnew2 38" xfId="17532" xr:uid="{00000000-0005-0000-0000-0000E3980000}"/>
    <cellStyle name="Normalnew2 39" xfId="17627" xr:uid="{00000000-0005-0000-0000-0000E4980000}"/>
    <cellStyle name="Normalnew2 4" xfId="8223" xr:uid="{00000000-0005-0000-0000-0000E5980000}"/>
    <cellStyle name="Normalnew2 4 2" xfId="10415" xr:uid="{00000000-0005-0000-0000-0000E6980000}"/>
    <cellStyle name="Normalnew2 40" xfId="17724" xr:uid="{00000000-0005-0000-0000-0000E7980000}"/>
    <cellStyle name="Normalnew2 41" xfId="17825" xr:uid="{00000000-0005-0000-0000-0000E8980000}"/>
    <cellStyle name="Normalnew2 42" xfId="17921" xr:uid="{00000000-0005-0000-0000-0000E9980000}"/>
    <cellStyle name="Normalnew2 43" xfId="18017" xr:uid="{00000000-0005-0000-0000-0000EA980000}"/>
    <cellStyle name="Normalnew2 44" xfId="18113" xr:uid="{00000000-0005-0000-0000-0000EB980000}"/>
    <cellStyle name="Normalnew2 45" xfId="18209" xr:uid="{00000000-0005-0000-0000-0000EC980000}"/>
    <cellStyle name="Normalnew2 46" xfId="18305" xr:uid="{00000000-0005-0000-0000-0000ED980000}"/>
    <cellStyle name="Normalnew2 47" xfId="18399" xr:uid="{00000000-0005-0000-0000-0000EE980000}"/>
    <cellStyle name="Normalnew2 48" xfId="18491" xr:uid="{00000000-0005-0000-0000-0000EF980000}"/>
    <cellStyle name="Normalnew2 49" xfId="18593" xr:uid="{00000000-0005-0000-0000-0000F0980000}"/>
    <cellStyle name="Normalnew2 5" xfId="8325" xr:uid="{00000000-0005-0000-0000-0000F1980000}"/>
    <cellStyle name="Normalnew2 5 2" xfId="10416" xr:uid="{00000000-0005-0000-0000-0000F2980000}"/>
    <cellStyle name="Normalnew2 50" xfId="18689" xr:uid="{00000000-0005-0000-0000-0000F3980000}"/>
    <cellStyle name="Normalnew2 51" xfId="18785" xr:uid="{00000000-0005-0000-0000-0000F4980000}"/>
    <cellStyle name="Normalnew2 52" xfId="18879" xr:uid="{00000000-0005-0000-0000-0000F5980000}"/>
    <cellStyle name="Normalnew2 53" xfId="18971" xr:uid="{00000000-0005-0000-0000-0000F6980000}"/>
    <cellStyle name="Normalnew2 54" xfId="21239" xr:uid="{00000000-0005-0000-0000-0000F7980000}"/>
    <cellStyle name="Normalnew2 55" xfId="21155" xr:uid="{00000000-0005-0000-0000-0000F8980000}"/>
    <cellStyle name="Normalnew2 56" xfId="26825" xr:uid="{00000000-0005-0000-0000-0000F9980000}"/>
    <cellStyle name="Normalnew2 57" xfId="22153" xr:uid="{00000000-0005-0000-0000-0000FA980000}"/>
    <cellStyle name="Normalnew2 58" xfId="23725" xr:uid="{00000000-0005-0000-0000-0000FB980000}"/>
    <cellStyle name="Normalnew2 59" xfId="20497" xr:uid="{00000000-0005-0000-0000-0000FC980000}"/>
    <cellStyle name="Normalnew2 6" xfId="8424" xr:uid="{00000000-0005-0000-0000-0000FD980000}"/>
    <cellStyle name="Normalnew2 6 2" xfId="10417" xr:uid="{00000000-0005-0000-0000-0000FE980000}"/>
    <cellStyle name="Normalnew2 60" xfId="20606" xr:uid="{00000000-0005-0000-0000-0000FF980000}"/>
    <cellStyle name="Normalnew2 61" xfId="23376" xr:uid="{00000000-0005-0000-0000-000000990000}"/>
    <cellStyle name="Normalnew2 62" xfId="24931" xr:uid="{00000000-0005-0000-0000-000001990000}"/>
    <cellStyle name="Normalnew2 63" xfId="23195" xr:uid="{00000000-0005-0000-0000-000002990000}"/>
    <cellStyle name="Normalnew2 64" xfId="19499" xr:uid="{00000000-0005-0000-0000-000003990000}"/>
    <cellStyle name="Normalnew2 65" xfId="24760" xr:uid="{00000000-0005-0000-0000-000004990000}"/>
    <cellStyle name="Normalnew2 66" xfId="42914" xr:uid="{00000000-0005-0000-0000-000005990000}"/>
    <cellStyle name="Normalnew2 67" xfId="42943" xr:uid="{00000000-0005-0000-0000-000006990000}"/>
    <cellStyle name="Normalnew2 68" xfId="42966" xr:uid="{00000000-0005-0000-0000-000007990000}"/>
    <cellStyle name="Normalnew2 69" xfId="43038" xr:uid="{00000000-0005-0000-0000-000008990000}"/>
    <cellStyle name="Normalnew2 7" xfId="8524" xr:uid="{00000000-0005-0000-0000-000009990000}"/>
    <cellStyle name="Normalnew2 7 2" xfId="10418" xr:uid="{00000000-0005-0000-0000-00000A990000}"/>
    <cellStyle name="Normalnew2 70" xfId="43058" xr:uid="{00000000-0005-0000-0000-00000B990000}"/>
    <cellStyle name="Normalnew2 71" xfId="43075" xr:uid="{00000000-0005-0000-0000-00000C990000}"/>
    <cellStyle name="Normalnew2 8" xfId="8623" xr:uid="{00000000-0005-0000-0000-00000D990000}"/>
    <cellStyle name="Normalnew2 8 2" xfId="10419" xr:uid="{00000000-0005-0000-0000-00000E990000}"/>
    <cellStyle name="Normalnew2 9" xfId="8724" xr:uid="{00000000-0005-0000-0000-00000F990000}"/>
    <cellStyle name="Normalnew2 9 2" xfId="10420" xr:uid="{00000000-0005-0000-0000-000010990000}"/>
    <cellStyle name="Note 10" xfId="8824" xr:uid="{00000000-0005-0000-0000-000011990000}"/>
    <cellStyle name="Note 10 2" xfId="10421" xr:uid="{00000000-0005-0000-0000-000012990000}"/>
    <cellStyle name="Note 11" xfId="8924" xr:uid="{00000000-0005-0000-0000-000013990000}"/>
    <cellStyle name="Note 11 2" xfId="10422" xr:uid="{00000000-0005-0000-0000-000014990000}"/>
    <cellStyle name="Note 12" xfId="9025" xr:uid="{00000000-0005-0000-0000-000015990000}"/>
    <cellStyle name="Note 12 2" xfId="10423" xr:uid="{00000000-0005-0000-0000-000016990000}"/>
    <cellStyle name="Note 13" xfId="9122" xr:uid="{00000000-0005-0000-0000-000017990000}"/>
    <cellStyle name="Note 13 2" xfId="10424" xr:uid="{00000000-0005-0000-0000-000018990000}"/>
    <cellStyle name="Note 14" xfId="9218" xr:uid="{00000000-0005-0000-0000-000019990000}"/>
    <cellStyle name="Note 14 2" xfId="10425" xr:uid="{00000000-0005-0000-0000-00001A990000}"/>
    <cellStyle name="Note 15" xfId="9312" xr:uid="{00000000-0005-0000-0000-00001B990000}"/>
    <cellStyle name="Note 15 2" xfId="10426" xr:uid="{00000000-0005-0000-0000-00001C990000}"/>
    <cellStyle name="Note 16" xfId="9405" xr:uid="{00000000-0005-0000-0000-00001D990000}"/>
    <cellStyle name="Note 16 2" xfId="10427" xr:uid="{00000000-0005-0000-0000-00001E990000}"/>
    <cellStyle name="Note 17" xfId="14009" xr:uid="{00000000-0005-0000-0000-00001F990000}"/>
    <cellStyle name="Note 18" xfId="15902" xr:uid="{00000000-0005-0000-0000-000020990000}"/>
    <cellStyle name="Note 19" xfId="15996" xr:uid="{00000000-0005-0000-0000-000021990000}"/>
    <cellStyle name="Note 2" xfId="8029" xr:uid="{00000000-0005-0000-0000-000022990000}"/>
    <cellStyle name="Note 2 2" xfId="10428" xr:uid="{00000000-0005-0000-0000-000023990000}"/>
    <cellStyle name="Note 20" xfId="16096" xr:uid="{00000000-0005-0000-0000-000024990000}"/>
    <cellStyle name="Note 21" xfId="16193" xr:uid="{00000000-0005-0000-0000-000025990000}"/>
    <cellStyle name="Note 22" xfId="16289" xr:uid="{00000000-0005-0000-0000-000026990000}"/>
    <cellStyle name="Note 23" xfId="16385" xr:uid="{00000000-0005-0000-0000-000027990000}"/>
    <cellStyle name="Note 24" xfId="16481" xr:uid="{00000000-0005-0000-0000-000028990000}"/>
    <cellStyle name="Note 25" xfId="16577" xr:uid="{00000000-0005-0000-0000-000029990000}"/>
    <cellStyle name="Note 26" xfId="16673" xr:uid="{00000000-0005-0000-0000-00002A990000}"/>
    <cellStyle name="Note 27" xfId="16769" xr:uid="{00000000-0005-0000-0000-00002B990000}"/>
    <cellStyle name="Note 28" xfId="16865" xr:uid="{00000000-0005-0000-0000-00002C990000}"/>
    <cellStyle name="Note 29" xfId="16961" xr:uid="{00000000-0005-0000-0000-00002D990000}"/>
    <cellStyle name="Note 3" xfId="8128" xr:uid="{00000000-0005-0000-0000-00002E990000}"/>
    <cellStyle name="Note 3 2" xfId="10429" xr:uid="{00000000-0005-0000-0000-00002F990000}"/>
    <cellStyle name="Note 30" xfId="17057" xr:uid="{00000000-0005-0000-0000-000030990000}"/>
    <cellStyle name="Note 31" xfId="17153" xr:uid="{00000000-0005-0000-0000-000031990000}"/>
    <cellStyle name="Note 32" xfId="17249" xr:uid="{00000000-0005-0000-0000-000032990000}"/>
    <cellStyle name="Note 33" xfId="17345" xr:uid="{00000000-0005-0000-0000-000033990000}"/>
    <cellStyle name="Note 34" xfId="17440" xr:uid="{00000000-0005-0000-0000-000034990000}"/>
    <cellStyle name="Note 35" xfId="17533" xr:uid="{00000000-0005-0000-0000-000035990000}"/>
    <cellStyle name="Note 36" xfId="17628" xr:uid="{00000000-0005-0000-0000-000036990000}"/>
    <cellStyle name="Note 37" xfId="17725" xr:uid="{00000000-0005-0000-0000-000037990000}"/>
    <cellStyle name="Note 38" xfId="17826" xr:uid="{00000000-0005-0000-0000-000038990000}"/>
    <cellStyle name="Note 39" xfId="17922" xr:uid="{00000000-0005-0000-0000-000039990000}"/>
    <cellStyle name="Note 4" xfId="8224" xr:uid="{00000000-0005-0000-0000-00003A990000}"/>
    <cellStyle name="Note 4 2" xfId="10430" xr:uid="{00000000-0005-0000-0000-00003B990000}"/>
    <cellStyle name="Note 40" xfId="18018" xr:uid="{00000000-0005-0000-0000-00003C990000}"/>
    <cellStyle name="Note 41" xfId="18114" xr:uid="{00000000-0005-0000-0000-00003D990000}"/>
    <cellStyle name="Note 42" xfId="18210" xr:uid="{00000000-0005-0000-0000-00003E990000}"/>
    <cellStyle name="Note 43" xfId="18306" xr:uid="{00000000-0005-0000-0000-00003F990000}"/>
    <cellStyle name="Note 44" xfId="18400" xr:uid="{00000000-0005-0000-0000-000040990000}"/>
    <cellStyle name="Note 45" xfId="18492" xr:uid="{00000000-0005-0000-0000-000041990000}"/>
    <cellStyle name="Note 46" xfId="18594" xr:uid="{00000000-0005-0000-0000-000042990000}"/>
    <cellStyle name="Note 47" xfId="18690" xr:uid="{00000000-0005-0000-0000-000043990000}"/>
    <cellStyle name="Note 48" xfId="18786" xr:uid="{00000000-0005-0000-0000-000044990000}"/>
    <cellStyle name="Note 49" xfId="18880" xr:uid="{00000000-0005-0000-0000-000045990000}"/>
    <cellStyle name="Note 5" xfId="8326" xr:uid="{00000000-0005-0000-0000-000046990000}"/>
    <cellStyle name="Note 5 2" xfId="10431" xr:uid="{00000000-0005-0000-0000-000047990000}"/>
    <cellStyle name="Note 50" xfId="18972" xr:uid="{00000000-0005-0000-0000-000048990000}"/>
    <cellStyle name="Note 51" xfId="43039" xr:uid="{00000000-0005-0000-0000-000049990000}"/>
    <cellStyle name="Note 52" xfId="43059" xr:uid="{00000000-0005-0000-0000-00004A990000}"/>
    <cellStyle name="Note 53" xfId="43076" xr:uid="{00000000-0005-0000-0000-00004B990000}"/>
    <cellStyle name="Note 54" xfId="3163" xr:uid="{00000000-0005-0000-0000-00004C990000}"/>
    <cellStyle name="Note 6" xfId="8425" xr:uid="{00000000-0005-0000-0000-00004D990000}"/>
    <cellStyle name="Note 6 2" xfId="10432" xr:uid="{00000000-0005-0000-0000-00004E990000}"/>
    <cellStyle name="Note 7" xfId="8525" xr:uid="{00000000-0005-0000-0000-00004F990000}"/>
    <cellStyle name="Note 7 2" xfId="10433" xr:uid="{00000000-0005-0000-0000-000050990000}"/>
    <cellStyle name="Note 8" xfId="8624" xr:uid="{00000000-0005-0000-0000-000051990000}"/>
    <cellStyle name="Note 8 2" xfId="10434" xr:uid="{00000000-0005-0000-0000-000052990000}"/>
    <cellStyle name="Note 9" xfId="8725" xr:uid="{00000000-0005-0000-0000-000053990000}"/>
    <cellStyle name="Note 9 2" xfId="10435" xr:uid="{00000000-0005-0000-0000-000054990000}"/>
    <cellStyle name="number-red" xfId="7644" xr:uid="{00000000-0005-0000-0000-000055990000}"/>
    <cellStyle name="number-red 10" xfId="7645" xr:uid="{00000000-0005-0000-0000-000056990000}"/>
    <cellStyle name="number-red 11" xfId="7646" xr:uid="{00000000-0005-0000-0000-000057990000}"/>
    <cellStyle name="number-red 12" xfId="7647" xr:uid="{00000000-0005-0000-0000-000058990000}"/>
    <cellStyle name="number-red 13" xfId="7648" xr:uid="{00000000-0005-0000-0000-000059990000}"/>
    <cellStyle name="number-red 14" xfId="7649" xr:uid="{00000000-0005-0000-0000-00005A990000}"/>
    <cellStyle name="number-red 15" xfId="7650" xr:uid="{00000000-0005-0000-0000-00005B990000}"/>
    <cellStyle name="number-red 16" xfId="7651" xr:uid="{00000000-0005-0000-0000-00005C990000}"/>
    <cellStyle name="number-red 17" xfId="7652" xr:uid="{00000000-0005-0000-0000-00005D990000}"/>
    <cellStyle name="number-red 18" xfId="7653" xr:uid="{00000000-0005-0000-0000-00005E990000}"/>
    <cellStyle name="number-red 19" xfId="8030" xr:uid="{00000000-0005-0000-0000-00005F990000}"/>
    <cellStyle name="number-red 19 2" xfId="10436" xr:uid="{00000000-0005-0000-0000-000060990000}"/>
    <cellStyle name="number-red 2" xfId="7654" xr:uid="{00000000-0005-0000-0000-000061990000}"/>
    <cellStyle name="number-red 20" xfId="8129" xr:uid="{00000000-0005-0000-0000-000062990000}"/>
    <cellStyle name="number-red 20 2" xfId="10437" xr:uid="{00000000-0005-0000-0000-000063990000}"/>
    <cellStyle name="number-red 21" xfId="8225" xr:uid="{00000000-0005-0000-0000-000064990000}"/>
    <cellStyle name="number-red 21 10" xfId="14149" xr:uid="{00000000-0005-0000-0000-000065990000}"/>
    <cellStyle name="number-red 21 11" xfId="14129" xr:uid="{00000000-0005-0000-0000-000066990000}"/>
    <cellStyle name="number-red 21 12" xfId="14780" xr:uid="{00000000-0005-0000-0000-000067990000}"/>
    <cellStyle name="number-red 21 13" xfId="15539" xr:uid="{00000000-0005-0000-0000-000068990000}"/>
    <cellStyle name="number-red 21 14" xfId="15185" xr:uid="{00000000-0005-0000-0000-000069990000}"/>
    <cellStyle name="number-red 21 2" xfId="10438" xr:uid="{00000000-0005-0000-0000-00006A990000}"/>
    <cellStyle name="number-red 21 3" xfId="11199" xr:uid="{00000000-0005-0000-0000-00006B990000}"/>
    <cellStyle name="number-red 21 4" xfId="10957" xr:uid="{00000000-0005-0000-0000-00006C990000}"/>
    <cellStyle name="number-red 21 5" xfId="11524" xr:uid="{00000000-0005-0000-0000-00006D990000}"/>
    <cellStyle name="number-red 21 6" xfId="12073" xr:uid="{00000000-0005-0000-0000-00006E990000}"/>
    <cellStyle name="number-red 21 7" xfId="12679" xr:uid="{00000000-0005-0000-0000-00006F990000}"/>
    <cellStyle name="number-red 21 8" xfId="12922" xr:uid="{00000000-0005-0000-0000-000070990000}"/>
    <cellStyle name="number-red 21 9" xfId="12416" xr:uid="{00000000-0005-0000-0000-000071990000}"/>
    <cellStyle name="number-red 22" xfId="8327" xr:uid="{00000000-0005-0000-0000-000072990000}"/>
    <cellStyle name="number-red 22 2" xfId="10439" xr:uid="{00000000-0005-0000-0000-000073990000}"/>
    <cellStyle name="number-red 23" xfId="8426" xr:uid="{00000000-0005-0000-0000-000074990000}"/>
    <cellStyle name="number-red 23 2" xfId="10440" xr:uid="{00000000-0005-0000-0000-000075990000}"/>
    <cellStyle name="number-red 24" xfId="8526" xr:uid="{00000000-0005-0000-0000-000076990000}"/>
    <cellStyle name="number-red 24 2" xfId="10441" xr:uid="{00000000-0005-0000-0000-000077990000}"/>
    <cellStyle name="number-red 25" xfId="8625" xr:uid="{00000000-0005-0000-0000-000078990000}"/>
    <cellStyle name="number-red 25 2" xfId="10442" xr:uid="{00000000-0005-0000-0000-000079990000}"/>
    <cellStyle name="number-red 26" xfId="8726" xr:uid="{00000000-0005-0000-0000-00007A990000}"/>
    <cellStyle name="number-red 26 2" xfId="10443" xr:uid="{00000000-0005-0000-0000-00007B990000}"/>
    <cellStyle name="number-red 27" xfId="8825" xr:uid="{00000000-0005-0000-0000-00007C990000}"/>
    <cellStyle name="number-red 27 2" xfId="10444" xr:uid="{00000000-0005-0000-0000-00007D990000}"/>
    <cellStyle name="number-red 28" xfId="8925" xr:uid="{00000000-0005-0000-0000-00007E990000}"/>
    <cellStyle name="number-red 28 2" xfId="10445" xr:uid="{00000000-0005-0000-0000-00007F990000}"/>
    <cellStyle name="number-red 29" xfId="9026" xr:uid="{00000000-0005-0000-0000-000080990000}"/>
    <cellStyle name="number-red 29 10" xfId="14416" xr:uid="{00000000-0005-0000-0000-000081990000}"/>
    <cellStyle name="number-red 29 11" xfId="14680" xr:uid="{00000000-0005-0000-0000-000082990000}"/>
    <cellStyle name="number-red 29 12" xfId="15005" xr:uid="{00000000-0005-0000-0000-000083990000}"/>
    <cellStyle name="number-red 29 13" xfId="15505" xr:uid="{00000000-0005-0000-0000-000084990000}"/>
    <cellStyle name="number-red 29 14" xfId="15106" xr:uid="{00000000-0005-0000-0000-000085990000}"/>
    <cellStyle name="number-red 29 2" xfId="10446" xr:uid="{00000000-0005-0000-0000-000086990000}"/>
    <cellStyle name="number-red 29 3" xfId="11424" xr:uid="{00000000-0005-0000-0000-000087990000}"/>
    <cellStyle name="number-red 29 4" xfId="11000" xr:uid="{00000000-0005-0000-0000-000088990000}"/>
    <cellStyle name="number-red 29 5" xfId="11749" xr:uid="{00000000-0005-0000-0000-000089990000}"/>
    <cellStyle name="number-red 29 6" xfId="12311" xr:uid="{00000000-0005-0000-0000-00008A990000}"/>
    <cellStyle name="number-red 29 7" xfId="12994" xr:uid="{00000000-0005-0000-0000-00008B990000}"/>
    <cellStyle name="number-red 29 8" xfId="13161" xr:uid="{00000000-0005-0000-0000-00008C990000}"/>
    <cellStyle name="number-red 29 9" xfId="11883" xr:uid="{00000000-0005-0000-0000-00008D990000}"/>
    <cellStyle name="number-red 3" xfId="7655" xr:uid="{00000000-0005-0000-0000-00008E990000}"/>
    <cellStyle name="number-red 30" xfId="9123" xr:uid="{00000000-0005-0000-0000-00008F990000}"/>
    <cellStyle name="number-red 30 10" xfId="14428" xr:uid="{00000000-0005-0000-0000-000090990000}"/>
    <cellStyle name="number-red 30 11" xfId="14143" xr:uid="{00000000-0005-0000-0000-000091990000}"/>
    <cellStyle name="number-red 30 12" xfId="15012" xr:uid="{00000000-0005-0000-0000-000092990000}"/>
    <cellStyle name="number-red 30 13" xfId="15399" xr:uid="{00000000-0005-0000-0000-000093990000}"/>
    <cellStyle name="number-red 30 14" xfId="15617" xr:uid="{00000000-0005-0000-0000-000094990000}"/>
    <cellStyle name="number-red 30 2" xfId="10447" xr:uid="{00000000-0005-0000-0000-000095990000}"/>
    <cellStyle name="number-red 30 3" xfId="11431" xr:uid="{00000000-0005-0000-0000-000096990000}"/>
    <cellStyle name="number-red 30 4" xfId="10997" xr:uid="{00000000-0005-0000-0000-000097990000}"/>
    <cellStyle name="number-red 30 5" xfId="11756" xr:uid="{00000000-0005-0000-0000-000098990000}"/>
    <cellStyle name="number-red 30 6" xfId="12322" xr:uid="{00000000-0005-0000-0000-000099990000}"/>
    <cellStyle name="number-red 30 7" xfId="12719" xr:uid="{00000000-0005-0000-0000-00009A990000}"/>
    <cellStyle name="number-red 30 8" xfId="12961" xr:uid="{00000000-0005-0000-0000-00009B990000}"/>
    <cellStyle name="number-red 30 9" xfId="11957" xr:uid="{00000000-0005-0000-0000-00009C990000}"/>
    <cellStyle name="number-red 31" xfId="9219" xr:uid="{00000000-0005-0000-0000-00009D990000}"/>
    <cellStyle name="number-red 31 10" xfId="14441" xr:uid="{00000000-0005-0000-0000-00009E990000}"/>
    <cellStyle name="number-red 31 11" xfId="14618" xr:uid="{00000000-0005-0000-0000-00009F990000}"/>
    <cellStyle name="number-red 31 12" xfId="15019" xr:uid="{00000000-0005-0000-0000-0000A0990000}"/>
    <cellStyle name="number-red 31 13" xfId="15711" xr:uid="{00000000-0005-0000-0000-0000A1990000}"/>
    <cellStyle name="number-red 31 14" xfId="15273" xr:uid="{00000000-0005-0000-0000-0000A2990000}"/>
    <cellStyle name="number-red 31 2" xfId="10448" xr:uid="{00000000-0005-0000-0000-0000A3990000}"/>
    <cellStyle name="number-red 31 3" xfId="11438" xr:uid="{00000000-0005-0000-0000-0000A4990000}"/>
    <cellStyle name="number-red 31 4" xfId="10822" xr:uid="{00000000-0005-0000-0000-0000A5990000}"/>
    <cellStyle name="number-red 31 5" xfId="11763" xr:uid="{00000000-0005-0000-0000-0000A6990000}"/>
    <cellStyle name="number-red 31 6" xfId="12334" xr:uid="{00000000-0005-0000-0000-0000A7990000}"/>
    <cellStyle name="number-red 31 7" xfId="12724" xr:uid="{00000000-0005-0000-0000-0000A8990000}"/>
    <cellStyle name="number-red 31 8" xfId="12959" xr:uid="{00000000-0005-0000-0000-0000A9990000}"/>
    <cellStyle name="number-red 31 9" xfId="11879" xr:uid="{00000000-0005-0000-0000-0000AA990000}"/>
    <cellStyle name="number-red 32" xfId="9313" xr:uid="{00000000-0005-0000-0000-0000AB990000}"/>
    <cellStyle name="number-red 32 10" xfId="14456" xr:uid="{00000000-0005-0000-0000-0000AC990000}"/>
    <cellStyle name="number-red 32 11" xfId="14421" xr:uid="{00000000-0005-0000-0000-0000AD990000}"/>
    <cellStyle name="number-red 32 12" xfId="15026" xr:uid="{00000000-0005-0000-0000-0000AE990000}"/>
    <cellStyle name="number-red 32 13" xfId="15251" xr:uid="{00000000-0005-0000-0000-0000AF990000}"/>
    <cellStyle name="number-red 32 14" xfId="15257" xr:uid="{00000000-0005-0000-0000-0000B0990000}"/>
    <cellStyle name="number-red 32 2" xfId="10449" xr:uid="{00000000-0005-0000-0000-0000B1990000}"/>
    <cellStyle name="number-red 32 3" xfId="11445" xr:uid="{00000000-0005-0000-0000-0000B2990000}"/>
    <cellStyle name="number-red 32 4" xfId="10988" xr:uid="{00000000-0005-0000-0000-0000B3990000}"/>
    <cellStyle name="number-red 32 5" xfId="11770" xr:uid="{00000000-0005-0000-0000-0000B4990000}"/>
    <cellStyle name="number-red 32 6" xfId="12346" xr:uid="{00000000-0005-0000-0000-0000B5990000}"/>
    <cellStyle name="number-red 32 7" xfId="12785" xr:uid="{00000000-0005-0000-0000-0000B6990000}"/>
    <cellStyle name="number-red 32 8" xfId="12807" xr:uid="{00000000-0005-0000-0000-0000B7990000}"/>
    <cellStyle name="number-red 32 9" xfId="11947" xr:uid="{00000000-0005-0000-0000-0000B8990000}"/>
    <cellStyle name="number-red 33" xfId="9406" xr:uid="{00000000-0005-0000-0000-0000B9990000}"/>
    <cellStyle name="number-red 33 10" xfId="14468" xr:uid="{00000000-0005-0000-0000-0000BA990000}"/>
    <cellStyle name="number-red 33 11" xfId="14596" xr:uid="{00000000-0005-0000-0000-0000BB990000}"/>
    <cellStyle name="number-red 33 12" xfId="15033" xr:uid="{00000000-0005-0000-0000-0000BC990000}"/>
    <cellStyle name="number-red 33 13" xfId="15535" xr:uid="{00000000-0005-0000-0000-0000BD990000}"/>
    <cellStyle name="number-red 33 14" xfId="15103" xr:uid="{00000000-0005-0000-0000-0000BE990000}"/>
    <cellStyle name="number-red 33 2" xfId="10450" xr:uid="{00000000-0005-0000-0000-0000BF990000}"/>
    <cellStyle name="number-red 33 3" xfId="11452" xr:uid="{00000000-0005-0000-0000-0000C0990000}"/>
    <cellStyle name="number-red 33 4" xfId="10815" xr:uid="{00000000-0005-0000-0000-0000C1990000}"/>
    <cellStyle name="number-red 33 5" xfId="11777" xr:uid="{00000000-0005-0000-0000-0000C2990000}"/>
    <cellStyle name="number-red 33 6" xfId="12357" xr:uid="{00000000-0005-0000-0000-0000C3990000}"/>
    <cellStyle name="number-red 33 7" xfId="12737" xr:uid="{00000000-0005-0000-0000-0000C4990000}"/>
    <cellStyle name="number-red 33 8" xfId="13093" xr:uid="{00000000-0005-0000-0000-0000C5990000}"/>
    <cellStyle name="number-red 33 9" xfId="11872" xr:uid="{00000000-0005-0000-0000-0000C6990000}"/>
    <cellStyle name="number-red 34" xfId="14010" xr:uid="{00000000-0005-0000-0000-0000C7990000}"/>
    <cellStyle name="number-red 35" xfId="15903" xr:uid="{00000000-0005-0000-0000-0000C8990000}"/>
    <cellStyle name="number-red 36" xfId="15997" xr:uid="{00000000-0005-0000-0000-0000C9990000}"/>
    <cellStyle name="number-red 37" xfId="16097" xr:uid="{00000000-0005-0000-0000-0000CA990000}"/>
    <cellStyle name="number-red 38" xfId="16194" xr:uid="{00000000-0005-0000-0000-0000CB990000}"/>
    <cellStyle name="number-red 39" xfId="16290" xr:uid="{00000000-0005-0000-0000-0000CC990000}"/>
    <cellStyle name="number-red 4" xfId="7656" xr:uid="{00000000-0005-0000-0000-0000CD990000}"/>
    <cellStyle name="number-red 40" xfId="16386" xr:uid="{00000000-0005-0000-0000-0000CE990000}"/>
    <cellStyle name="number-red 41" xfId="16482" xr:uid="{00000000-0005-0000-0000-0000CF990000}"/>
    <cellStyle name="number-red 42" xfId="16578" xr:uid="{00000000-0005-0000-0000-0000D0990000}"/>
    <cellStyle name="number-red 43" xfId="16674" xr:uid="{00000000-0005-0000-0000-0000D1990000}"/>
    <cellStyle name="number-red 44" xfId="16770" xr:uid="{00000000-0005-0000-0000-0000D2990000}"/>
    <cellStyle name="number-red 45" xfId="16866" xr:uid="{00000000-0005-0000-0000-0000D3990000}"/>
    <cellStyle name="number-red 46" xfId="16962" xr:uid="{00000000-0005-0000-0000-0000D4990000}"/>
    <cellStyle name="number-red 47" xfId="17058" xr:uid="{00000000-0005-0000-0000-0000D5990000}"/>
    <cellStyle name="number-red 48" xfId="17154" xr:uid="{00000000-0005-0000-0000-0000D6990000}"/>
    <cellStyle name="number-red 49" xfId="17250" xr:uid="{00000000-0005-0000-0000-0000D7990000}"/>
    <cellStyle name="number-red 5" xfId="7657" xr:uid="{00000000-0005-0000-0000-0000D8990000}"/>
    <cellStyle name="number-red 50" xfId="17346" xr:uid="{00000000-0005-0000-0000-0000D9990000}"/>
    <cellStyle name="number-red 51" xfId="17441" xr:uid="{00000000-0005-0000-0000-0000DA990000}"/>
    <cellStyle name="number-red 52" xfId="17534" xr:uid="{00000000-0005-0000-0000-0000DB990000}"/>
    <cellStyle name="number-red 53" xfId="17629" xr:uid="{00000000-0005-0000-0000-0000DC990000}"/>
    <cellStyle name="number-red 54" xfId="17726" xr:uid="{00000000-0005-0000-0000-0000DD990000}"/>
    <cellStyle name="number-red 55" xfId="17827" xr:uid="{00000000-0005-0000-0000-0000DE990000}"/>
    <cellStyle name="number-red 56" xfId="17923" xr:uid="{00000000-0005-0000-0000-0000DF990000}"/>
    <cellStyle name="number-red 57" xfId="18019" xr:uid="{00000000-0005-0000-0000-0000E0990000}"/>
    <cellStyle name="number-red 58" xfId="18115" xr:uid="{00000000-0005-0000-0000-0000E1990000}"/>
    <cellStyle name="number-red 59" xfId="18211" xr:uid="{00000000-0005-0000-0000-0000E2990000}"/>
    <cellStyle name="number-red 6" xfId="7658" xr:uid="{00000000-0005-0000-0000-0000E3990000}"/>
    <cellStyle name="number-red 60" xfId="18307" xr:uid="{00000000-0005-0000-0000-0000E4990000}"/>
    <cellStyle name="number-red 61" xfId="18401" xr:uid="{00000000-0005-0000-0000-0000E5990000}"/>
    <cellStyle name="number-red 62" xfId="18493" xr:uid="{00000000-0005-0000-0000-0000E6990000}"/>
    <cellStyle name="number-red 63" xfId="18595" xr:uid="{00000000-0005-0000-0000-0000E7990000}"/>
    <cellStyle name="number-red 64" xfId="18691" xr:uid="{00000000-0005-0000-0000-0000E8990000}"/>
    <cellStyle name="number-red 65" xfId="18787" xr:uid="{00000000-0005-0000-0000-0000E9990000}"/>
    <cellStyle name="number-red 66" xfId="18881" xr:uid="{00000000-0005-0000-0000-0000EA990000}"/>
    <cellStyle name="number-red 67" xfId="18973" xr:uid="{00000000-0005-0000-0000-0000EB990000}"/>
    <cellStyle name="number-red 68" xfId="43040" xr:uid="{00000000-0005-0000-0000-0000EC990000}"/>
    <cellStyle name="number-red 69" xfId="43060" xr:uid="{00000000-0005-0000-0000-0000ED990000}"/>
    <cellStyle name="number-red 7" xfId="7659" xr:uid="{00000000-0005-0000-0000-0000EE990000}"/>
    <cellStyle name="number-red 70" xfId="43077" xr:uid="{00000000-0005-0000-0000-0000EF990000}"/>
    <cellStyle name="number-red 8" xfId="7660" xr:uid="{00000000-0005-0000-0000-0000F0990000}"/>
    <cellStyle name="number-red 9" xfId="7661" xr:uid="{00000000-0005-0000-0000-0000F1990000}"/>
    <cellStyle name="Œ…‹æØ‚è [0.00]_Region Orders (2)" xfId="7662" xr:uid="{00000000-0005-0000-0000-0000F2990000}"/>
    <cellStyle name="Œ…‹æØ‚è_Region Orders (2)" xfId="7663" xr:uid="{00000000-0005-0000-0000-0000F3990000}"/>
    <cellStyle name="Output 10" xfId="8826" xr:uid="{00000000-0005-0000-0000-0000F4990000}"/>
    <cellStyle name="Output 10 2" xfId="10451" xr:uid="{00000000-0005-0000-0000-0000F5990000}"/>
    <cellStyle name="Output 11" xfId="8926" xr:uid="{00000000-0005-0000-0000-0000F6990000}"/>
    <cellStyle name="Output 11 2" xfId="10452" xr:uid="{00000000-0005-0000-0000-0000F7990000}"/>
    <cellStyle name="Output 12" xfId="9027" xr:uid="{00000000-0005-0000-0000-0000F8990000}"/>
    <cellStyle name="Output 12 2" xfId="10453" xr:uid="{00000000-0005-0000-0000-0000F9990000}"/>
    <cellStyle name="Output 13" xfId="9124" xr:uid="{00000000-0005-0000-0000-0000FA990000}"/>
    <cellStyle name="Output 13 2" xfId="10454" xr:uid="{00000000-0005-0000-0000-0000FB990000}"/>
    <cellStyle name="Output 14" xfId="9220" xr:uid="{00000000-0005-0000-0000-0000FC990000}"/>
    <cellStyle name="Output 14 2" xfId="10455" xr:uid="{00000000-0005-0000-0000-0000FD990000}"/>
    <cellStyle name="Output 15" xfId="9314" xr:uid="{00000000-0005-0000-0000-0000FE990000}"/>
    <cellStyle name="Output 15 2" xfId="10456" xr:uid="{00000000-0005-0000-0000-0000FF990000}"/>
    <cellStyle name="Output 16" xfId="9407" xr:uid="{00000000-0005-0000-0000-0000009A0000}"/>
    <cellStyle name="Output 16 2" xfId="10457" xr:uid="{00000000-0005-0000-0000-0000019A0000}"/>
    <cellStyle name="Output 17" xfId="14011" xr:uid="{00000000-0005-0000-0000-0000029A0000}"/>
    <cellStyle name="Output 18" xfId="15904" xr:uid="{00000000-0005-0000-0000-0000039A0000}"/>
    <cellStyle name="Output 19" xfId="15998" xr:uid="{00000000-0005-0000-0000-0000049A0000}"/>
    <cellStyle name="Output 2" xfId="8031" xr:uid="{00000000-0005-0000-0000-0000059A0000}"/>
    <cellStyle name="Output 2 2" xfId="10458" xr:uid="{00000000-0005-0000-0000-0000069A0000}"/>
    <cellStyle name="Output 20" xfId="16098" xr:uid="{00000000-0005-0000-0000-0000079A0000}"/>
    <cellStyle name="Output 21" xfId="16195" xr:uid="{00000000-0005-0000-0000-0000089A0000}"/>
    <cellStyle name="Output 22" xfId="16291" xr:uid="{00000000-0005-0000-0000-0000099A0000}"/>
    <cellStyle name="Output 23" xfId="16387" xr:uid="{00000000-0005-0000-0000-00000A9A0000}"/>
    <cellStyle name="Output 24" xfId="16483" xr:uid="{00000000-0005-0000-0000-00000B9A0000}"/>
    <cellStyle name="Output 25" xfId="16579" xr:uid="{00000000-0005-0000-0000-00000C9A0000}"/>
    <cellStyle name="Output 26" xfId="16675" xr:uid="{00000000-0005-0000-0000-00000D9A0000}"/>
    <cellStyle name="Output 27" xfId="16771" xr:uid="{00000000-0005-0000-0000-00000E9A0000}"/>
    <cellStyle name="Output 28" xfId="16867" xr:uid="{00000000-0005-0000-0000-00000F9A0000}"/>
    <cellStyle name="Output 29" xfId="16963" xr:uid="{00000000-0005-0000-0000-0000109A0000}"/>
    <cellStyle name="Output 3" xfId="8130" xr:uid="{00000000-0005-0000-0000-0000119A0000}"/>
    <cellStyle name="Output 3 2" xfId="10459" xr:uid="{00000000-0005-0000-0000-0000129A0000}"/>
    <cellStyle name="Output 30" xfId="17059" xr:uid="{00000000-0005-0000-0000-0000139A0000}"/>
    <cellStyle name="Output 31" xfId="17155" xr:uid="{00000000-0005-0000-0000-0000149A0000}"/>
    <cellStyle name="Output 32" xfId="17251" xr:uid="{00000000-0005-0000-0000-0000159A0000}"/>
    <cellStyle name="Output 33" xfId="17347" xr:uid="{00000000-0005-0000-0000-0000169A0000}"/>
    <cellStyle name="Output 34" xfId="17442" xr:uid="{00000000-0005-0000-0000-0000179A0000}"/>
    <cellStyle name="Output 35" xfId="17535" xr:uid="{00000000-0005-0000-0000-0000189A0000}"/>
    <cellStyle name="Output 36" xfId="17630" xr:uid="{00000000-0005-0000-0000-0000199A0000}"/>
    <cellStyle name="Output 37" xfId="17727" xr:uid="{00000000-0005-0000-0000-00001A9A0000}"/>
    <cellStyle name="Output 38" xfId="17828" xr:uid="{00000000-0005-0000-0000-00001B9A0000}"/>
    <cellStyle name="Output 39" xfId="17924" xr:uid="{00000000-0005-0000-0000-00001C9A0000}"/>
    <cellStyle name="Output 4" xfId="8226" xr:uid="{00000000-0005-0000-0000-00001D9A0000}"/>
    <cellStyle name="Output 4 2" xfId="10460" xr:uid="{00000000-0005-0000-0000-00001E9A0000}"/>
    <cellStyle name="Output 40" xfId="18020" xr:uid="{00000000-0005-0000-0000-00001F9A0000}"/>
    <cellStyle name="Output 41" xfId="18116" xr:uid="{00000000-0005-0000-0000-0000209A0000}"/>
    <cellStyle name="Output 42" xfId="18212" xr:uid="{00000000-0005-0000-0000-0000219A0000}"/>
    <cellStyle name="Output 43" xfId="18308" xr:uid="{00000000-0005-0000-0000-0000229A0000}"/>
    <cellStyle name="Output 44" xfId="18402" xr:uid="{00000000-0005-0000-0000-0000239A0000}"/>
    <cellStyle name="Output 45" xfId="18494" xr:uid="{00000000-0005-0000-0000-0000249A0000}"/>
    <cellStyle name="Output 46" xfId="18596" xr:uid="{00000000-0005-0000-0000-0000259A0000}"/>
    <cellStyle name="Output 47" xfId="18692" xr:uid="{00000000-0005-0000-0000-0000269A0000}"/>
    <cellStyle name="Output 48" xfId="18788" xr:uid="{00000000-0005-0000-0000-0000279A0000}"/>
    <cellStyle name="Output 49" xfId="18882" xr:uid="{00000000-0005-0000-0000-0000289A0000}"/>
    <cellStyle name="Output 5" xfId="8328" xr:uid="{00000000-0005-0000-0000-0000299A0000}"/>
    <cellStyle name="Output 5 2" xfId="10461" xr:uid="{00000000-0005-0000-0000-00002A9A0000}"/>
    <cellStyle name="Output 50" xfId="18974" xr:uid="{00000000-0005-0000-0000-00002B9A0000}"/>
    <cellStyle name="Output 51" xfId="3164" xr:uid="{00000000-0005-0000-0000-00002C9A0000}"/>
    <cellStyle name="Output 6" xfId="8427" xr:uid="{00000000-0005-0000-0000-00002D9A0000}"/>
    <cellStyle name="Output 6 2" xfId="10462" xr:uid="{00000000-0005-0000-0000-00002E9A0000}"/>
    <cellStyle name="Output 7" xfId="8527" xr:uid="{00000000-0005-0000-0000-00002F9A0000}"/>
    <cellStyle name="Output 7 2" xfId="10463" xr:uid="{00000000-0005-0000-0000-0000309A0000}"/>
    <cellStyle name="Output 8" xfId="8626" xr:uid="{00000000-0005-0000-0000-0000319A0000}"/>
    <cellStyle name="Output 8 2" xfId="10464" xr:uid="{00000000-0005-0000-0000-0000329A0000}"/>
    <cellStyle name="Output 9" xfId="8727" xr:uid="{00000000-0005-0000-0000-0000339A0000}"/>
    <cellStyle name="Output 9 2" xfId="10465" xr:uid="{00000000-0005-0000-0000-0000349A0000}"/>
    <cellStyle name="pcat" xfId="3165" xr:uid="{00000000-0005-0000-0000-0000359A0000}"/>
    <cellStyle name="pcat 10" xfId="8827" xr:uid="{00000000-0005-0000-0000-0000369A0000}"/>
    <cellStyle name="pcat 10 2" xfId="10466" xr:uid="{00000000-0005-0000-0000-0000379A0000}"/>
    <cellStyle name="pcat 11" xfId="8927" xr:uid="{00000000-0005-0000-0000-0000389A0000}"/>
    <cellStyle name="pcat 11 2" xfId="10467" xr:uid="{00000000-0005-0000-0000-0000399A0000}"/>
    <cellStyle name="pcat 12" xfId="9028" xr:uid="{00000000-0005-0000-0000-00003A9A0000}"/>
    <cellStyle name="pcat 12 2" xfId="10468" xr:uid="{00000000-0005-0000-0000-00003B9A0000}"/>
    <cellStyle name="pcat 13" xfId="9125" xr:uid="{00000000-0005-0000-0000-00003C9A0000}"/>
    <cellStyle name="pcat 13 2" xfId="10469" xr:uid="{00000000-0005-0000-0000-00003D9A0000}"/>
    <cellStyle name="pcat 14" xfId="9221" xr:uid="{00000000-0005-0000-0000-00003E9A0000}"/>
    <cellStyle name="pcat 14 2" xfId="10470" xr:uid="{00000000-0005-0000-0000-00003F9A0000}"/>
    <cellStyle name="pcat 15" xfId="9315" xr:uid="{00000000-0005-0000-0000-0000409A0000}"/>
    <cellStyle name="pcat 15 2" xfId="10471" xr:uid="{00000000-0005-0000-0000-0000419A0000}"/>
    <cellStyle name="pcat 16" xfId="9408" xr:uid="{00000000-0005-0000-0000-0000429A0000}"/>
    <cellStyle name="pcat 16 2" xfId="10472" xr:uid="{00000000-0005-0000-0000-0000439A0000}"/>
    <cellStyle name="pcat 17" xfId="11798" xr:uid="{00000000-0005-0000-0000-0000449A0000}"/>
    <cellStyle name="pcat 18" xfId="11826" xr:uid="{00000000-0005-0000-0000-0000459A0000}"/>
    <cellStyle name="pcat 19" xfId="11854" xr:uid="{00000000-0005-0000-0000-0000469A0000}"/>
    <cellStyle name="pcat 2" xfId="7664" xr:uid="{00000000-0005-0000-0000-0000479A0000}"/>
    <cellStyle name="pcat 2 10" xfId="32506" xr:uid="{00000000-0005-0000-0000-0000489A0000}"/>
    <cellStyle name="pcat 2 11" xfId="33994" xr:uid="{00000000-0005-0000-0000-0000499A0000}"/>
    <cellStyle name="pcat 2 12" xfId="35412" xr:uid="{00000000-0005-0000-0000-00004A9A0000}"/>
    <cellStyle name="pcat 2 13" xfId="36758" xr:uid="{00000000-0005-0000-0000-00004B9A0000}"/>
    <cellStyle name="pcat 2 14" xfId="38009" xr:uid="{00000000-0005-0000-0000-00004C9A0000}"/>
    <cellStyle name="pcat 2 2" xfId="8032" xr:uid="{00000000-0005-0000-0000-00004D9A0000}"/>
    <cellStyle name="pcat 2 2 10" xfId="13354" xr:uid="{00000000-0005-0000-0000-00004E9A0000}"/>
    <cellStyle name="pcat 2 2 11" xfId="22105" xr:uid="{00000000-0005-0000-0000-00004F9A0000}"/>
    <cellStyle name="pcat 2 2 12" xfId="26943" xr:uid="{00000000-0005-0000-0000-0000509A0000}"/>
    <cellStyle name="pcat 2 2 13" xfId="28435" xr:uid="{00000000-0005-0000-0000-0000519A0000}"/>
    <cellStyle name="pcat 2 2 14" xfId="22775" xr:uid="{00000000-0005-0000-0000-0000529A0000}"/>
    <cellStyle name="pcat 2 2 2" xfId="10473" xr:uid="{00000000-0005-0000-0000-0000539A0000}"/>
    <cellStyle name="pcat 2 2 3" xfId="23533" xr:uid="{00000000-0005-0000-0000-0000549A0000}"/>
    <cellStyle name="pcat 2 2 4" xfId="27968" xr:uid="{00000000-0005-0000-0000-0000559A0000}"/>
    <cellStyle name="pcat 2 2 5" xfId="22937" xr:uid="{00000000-0005-0000-0000-0000569A0000}"/>
    <cellStyle name="pcat 2 2 6" xfId="19937" xr:uid="{00000000-0005-0000-0000-0000579A0000}"/>
    <cellStyle name="pcat 2 2 7" xfId="23136" xr:uid="{00000000-0005-0000-0000-0000589A0000}"/>
    <cellStyle name="pcat 2 2 8" xfId="25184" xr:uid="{00000000-0005-0000-0000-0000599A0000}"/>
    <cellStyle name="pcat 2 2 9" xfId="13499" xr:uid="{00000000-0005-0000-0000-00005A9A0000}"/>
    <cellStyle name="pcat 2 3" xfId="21529" xr:uid="{00000000-0005-0000-0000-00005B9A0000}"/>
    <cellStyle name="pcat 2 4" xfId="21094" xr:uid="{00000000-0005-0000-0000-00005C9A0000}"/>
    <cellStyle name="pcat 2 5" xfId="25471" xr:uid="{00000000-0005-0000-0000-00005D9A0000}"/>
    <cellStyle name="pcat 2 6" xfId="26413" xr:uid="{00000000-0005-0000-0000-00005E9A0000}"/>
    <cellStyle name="pcat 2 7" xfId="23408" xr:uid="{00000000-0005-0000-0000-00005F9A0000}"/>
    <cellStyle name="pcat 2 8" xfId="29359" xr:uid="{00000000-0005-0000-0000-0000609A0000}"/>
    <cellStyle name="pcat 2 9" xfId="30881" xr:uid="{00000000-0005-0000-0000-0000619A0000}"/>
    <cellStyle name="pcat 20" xfId="14012" xr:uid="{00000000-0005-0000-0000-0000629A0000}"/>
    <cellStyle name="pcat 21" xfId="15905" xr:uid="{00000000-0005-0000-0000-0000639A0000}"/>
    <cellStyle name="pcat 22" xfId="15999" xr:uid="{00000000-0005-0000-0000-0000649A0000}"/>
    <cellStyle name="pcat 23" xfId="16099" xr:uid="{00000000-0005-0000-0000-0000659A0000}"/>
    <cellStyle name="pcat 24" xfId="16196" xr:uid="{00000000-0005-0000-0000-0000669A0000}"/>
    <cellStyle name="pcat 25" xfId="16292" xr:uid="{00000000-0005-0000-0000-0000679A0000}"/>
    <cellStyle name="pcat 26" xfId="16388" xr:uid="{00000000-0005-0000-0000-0000689A0000}"/>
    <cellStyle name="pcat 27" xfId="16484" xr:uid="{00000000-0005-0000-0000-0000699A0000}"/>
    <cellStyle name="pcat 28" xfId="16580" xr:uid="{00000000-0005-0000-0000-00006A9A0000}"/>
    <cellStyle name="pcat 29" xfId="16676" xr:uid="{00000000-0005-0000-0000-00006B9A0000}"/>
    <cellStyle name="pcat 3" xfId="8131" xr:uid="{00000000-0005-0000-0000-00006C9A0000}"/>
    <cellStyle name="pcat 3 2" xfId="10474" xr:uid="{00000000-0005-0000-0000-00006D9A0000}"/>
    <cellStyle name="pcat 30" xfId="16772" xr:uid="{00000000-0005-0000-0000-00006E9A0000}"/>
    <cellStyle name="pcat 31" xfId="16868" xr:uid="{00000000-0005-0000-0000-00006F9A0000}"/>
    <cellStyle name="pcat 32" xfId="16964" xr:uid="{00000000-0005-0000-0000-0000709A0000}"/>
    <cellStyle name="pcat 33" xfId="17060" xr:uid="{00000000-0005-0000-0000-0000719A0000}"/>
    <cellStyle name="pcat 34" xfId="17156" xr:uid="{00000000-0005-0000-0000-0000729A0000}"/>
    <cellStyle name="pcat 35" xfId="17252" xr:uid="{00000000-0005-0000-0000-0000739A0000}"/>
    <cellStyle name="pcat 36" xfId="17348" xr:uid="{00000000-0005-0000-0000-0000749A0000}"/>
    <cellStyle name="pcat 37" xfId="17443" xr:uid="{00000000-0005-0000-0000-0000759A0000}"/>
    <cellStyle name="pcat 38" xfId="17536" xr:uid="{00000000-0005-0000-0000-0000769A0000}"/>
    <cellStyle name="pcat 39" xfId="17631" xr:uid="{00000000-0005-0000-0000-0000779A0000}"/>
    <cellStyle name="pcat 4" xfId="8227" xr:uid="{00000000-0005-0000-0000-0000789A0000}"/>
    <cellStyle name="pcat 4 2" xfId="10475" xr:uid="{00000000-0005-0000-0000-0000799A0000}"/>
    <cellStyle name="pcat 40" xfId="17728" xr:uid="{00000000-0005-0000-0000-00007A9A0000}"/>
    <cellStyle name="pcat 41" xfId="17829" xr:uid="{00000000-0005-0000-0000-00007B9A0000}"/>
    <cellStyle name="pcat 42" xfId="17925" xr:uid="{00000000-0005-0000-0000-00007C9A0000}"/>
    <cellStyle name="pcat 43" xfId="18021" xr:uid="{00000000-0005-0000-0000-00007D9A0000}"/>
    <cellStyle name="pcat 44" xfId="18117" xr:uid="{00000000-0005-0000-0000-00007E9A0000}"/>
    <cellStyle name="pcat 45" xfId="18213" xr:uid="{00000000-0005-0000-0000-00007F9A0000}"/>
    <cellStyle name="pcat 46" xfId="18309" xr:uid="{00000000-0005-0000-0000-0000809A0000}"/>
    <cellStyle name="pcat 47" xfId="18403" xr:uid="{00000000-0005-0000-0000-0000819A0000}"/>
    <cellStyle name="pcat 48" xfId="18495" xr:uid="{00000000-0005-0000-0000-0000829A0000}"/>
    <cellStyle name="pcat 49" xfId="18597" xr:uid="{00000000-0005-0000-0000-0000839A0000}"/>
    <cellStyle name="pcat 5" xfId="8329" xr:uid="{00000000-0005-0000-0000-0000849A0000}"/>
    <cellStyle name="pcat 5 2" xfId="10476" xr:uid="{00000000-0005-0000-0000-0000859A0000}"/>
    <cellStyle name="pcat 50" xfId="18693" xr:uid="{00000000-0005-0000-0000-0000869A0000}"/>
    <cellStyle name="pcat 51" xfId="18789" xr:uid="{00000000-0005-0000-0000-0000879A0000}"/>
    <cellStyle name="pcat 52" xfId="18883" xr:uid="{00000000-0005-0000-0000-0000889A0000}"/>
    <cellStyle name="pcat 53" xfId="18975" xr:uid="{00000000-0005-0000-0000-0000899A0000}"/>
    <cellStyle name="pcat 54" xfId="21255" xr:uid="{00000000-0005-0000-0000-00008A9A0000}"/>
    <cellStyle name="pcat 55" xfId="21139" xr:uid="{00000000-0005-0000-0000-00008B9A0000}"/>
    <cellStyle name="pcat 56" xfId="27327" xr:uid="{00000000-0005-0000-0000-00008C9A0000}"/>
    <cellStyle name="pcat 57" xfId="3223" xr:uid="{00000000-0005-0000-0000-00008D9A0000}"/>
    <cellStyle name="pcat 58" xfId="27627" xr:uid="{00000000-0005-0000-0000-00008E9A0000}"/>
    <cellStyle name="pcat 59" xfId="19154" xr:uid="{00000000-0005-0000-0000-00008F9A0000}"/>
    <cellStyle name="pcat 6" xfId="8428" xr:uid="{00000000-0005-0000-0000-0000909A0000}"/>
    <cellStyle name="pcat 6 2" xfId="10477" xr:uid="{00000000-0005-0000-0000-0000919A0000}"/>
    <cellStyle name="pcat 60" xfId="31082" xr:uid="{00000000-0005-0000-0000-0000929A0000}"/>
    <cellStyle name="pcat 61" xfId="32704" xr:uid="{00000000-0005-0000-0000-0000939A0000}"/>
    <cellStyle name="pcat 62" xfId="34180" xr:uid="{00000000-0005-0000-0000-0000949A0000}"/>
    <cellStyle name="pcat 63" xfId="35588" xr:uid="{00000000-0005-0000-0000-0000959A0000}"/>
    <cellStyle name="pcat 64" xfId="36928" xr:uid="{00000000-0005-0000-0000-0000969A0000}"/>
    <cellStyle name="pcat 65" xfId="38173" xr:uid="{00000000-0005-0000-0000-0000979A0000}"/>
    <cellStyle name="pcat 7" xfId="8528" xr:uid="{00000000-0005-0000-0000-0000989A0000}"/>
    <cellStyle name="pcat 7 2" xfId="10478" xr:uid="{00000000-0005-0000-0000-0000999A0000}"/>
    <cellStyle name="pcat 8" xfId="8627" xr:uid="{00000000-0005-0000-0000-00009A9A0000}"/>
    <cellStyle name="pcat 8 2" xfId="10479" xr:uid="{00000000-0005-0000-0000-00009B9A0000}"/>
    <cellStyle name="pcat 9" xfId="8728" xr:uid="{00000000-0005-0000-0000-00009C9A0000}"/>
    <cellStyle name="pcat 9 2" xfId="10480" xr:uid="{00000000-0005-0000-0000-00009D9A0000}"/>
    <cellStyle name="per.style" xfId="7665" xr:uid="{00000000-0005-0000-0000-00009E9A0000}"/>
    <cellStyle name="per.style 10" xfId="7666" xr:uid="{00000000-0005-0000-0000-00009F9A0000}"/>
    <cellStyle name="per.style 11" xfId="7667" xr:uid="{00000000-0005-0000-0000-0000A09A0000}"/>
    <cellStyle name="per.style 12" xfId="7668" xr:uid="{00000000-0005-0000-0000-0000A19A0000}"/>
    <cellStyle name="per.style 13" xfId="7669" xr:uid="{00000000-0005-0000-0000-0000A29A0000}"/>
    <cellStyle name="per.style 14" xfId="7670" xr:uid="{00000000-0005-0000-0000-0000A39A0000}"/>
    <cellStyle name="per.style 15" xfId="7671" xr:uid="{00000000-0005-0000-0000-0000A49A0000}"/>
    <cellStyle name="per.style 16" xfId="7672" xr:uid="{00000000-0005-0000-0000-0000A59A0000}"/>
    <cellStyle name="per.style 17" xfId="7673" xr:uid="{00000000-0005-0000-0000-0000A69A0000}"/>
    <cellStyle name="per.style 18" xfId="7674" xr:uid="{00000000-0005-0000-0000-0000A79A0000}"/>
    <cellStyle name="per.style 19" xfId="8033" xr:uid="{00000000-0005-0000-0000-0000A89A0000}"/>
    <cellStyle name="per.style 19 10" xfId="14099" xr:uid="{00000000-0005-0000-0000-0000A99A0000}"/>
    <cellStyle name="per.style 19 11" xfId="14562" xr:uid="{00000000-0005-0000-0000-0000AA9A0000}"/>
    <cellStyle name="per.style 19 12" xfId="14738" xr:uid="{00000000-0005-0000-0000-0000AB9A0000}"/>
    <cellStyle name="per.style 19 13" xfId="15217" xr:uid="{00000000-0005-0000-0000-0000AC9A0000}"/>
    <cellStyle name="per.style 19 14" xfId="15229" xr:uid="{00000000-0005-0000-0000-0000AD9A0000}"/>
    <cellStyle name="per.style 19 2" xfId="10481" xr:uid="{00000000-0005-0000-0000-0000AE9A0000}"/>
    <cellStyle name="per.style 19 3" xfId="11157" xr:uid="{00000000-0005-0000-0000-0000AF9A0000}"/>
    <cellStyle name="per.style 19 4" xfId="10973" xr:uid="{00000000-0005-0000-0000-0000B09A0000}"/>
    <cellStyle name="per.style 19 5" xfId="11482" xr:uid="{00000000-0005-0000-0000-0000B19A0000}"/>
    <cellStyle name="per.style 19 6" xfId="12023" xr:uid="{00000000-0005-0000-0000-0000B29A0000}"/>
    <cellStyle name="per.style 19 7" xfId="12494" xr:uid="{00000000-0005-0000-0000-0000B39A0000}"/>
    <cellStyle name="per.style 19 8" xfId="12752" xr:uid="{00000000-0005-0000-0000-0000B49A0000}"/>
    <cellStyle name="per.style 19 9" xfId="12854" xr:uid="{00000000-0005-0000-0000-0000B59A0000}"/>
    <cellStyle name="per.style 2" xfId="7675" xr:uid="{00000000-0005-0000-0000-0000B69A0000}"/>
    <cellStyle name="per.style 20" xfId="8132" xr:uid="{00000000-0005-0000-0000-0000B79A0000}"/>
    <cellStyle name="per.style 20 10" xfId="14133" xr:uid="{00000000-0005-0000-0000-0000B89A0000}"/>
    <cellStyle name="per.style 20 11" xfId="14550" xr:uid="{00000000-0005-0000-0000-0000B99A0000}"/>
    <cellStyle name="per.style 20 12" xfId="14768" xr:uid="{00000000-0005-0000-0000-0000BA9A0000}"/>
    <cellStyle name="per.style 20 13" xfId="15264" xr:uid="{00000000-0005-0000-0000-0000BB9A0000}"/>
    <cellStyle name="per.style 20 14" xfId="15541" xr:uid="{00000000-0005-0000-0000-0000BC9A0000}"/>
    <cellStyle name="per.style 20 2" xfId="10482" xr:uid="{00000000-0005-0000-0000-0000BD9A0000}"/>
    <cellStyle name="per.style 20 3" xfId="11187" xr:uid="{00000000-0005-0000-0000-0000BE9A0000}"/>
    <cellStyle name="per.style 20 4" xfId="11103" xr:uid="{00000000-0005-0000-0000-0000BF9A0000}"/>
    <cellStyle name="per.style 20 5" xfId="11512" xr:uid="{00000000-0005-0000-0000-0000C09A0000}"/>
    <cellStyle name="per.style 20 6" xfId="12055" xr:uid="{00000000-0005-0000-0000-0000C19A0000}"/>
    <cellStyle name="per.style 20 7" xfId="12561" xr:uid="{00000000-0005-0000-0000-0000C29A0000}"/>
    <cellStyle name="per.style 20 8" xfId="13022" xr:uid="{00000000-0005-0000-0000-0000C39A0000}"/>
    <cellStyle name="per.style 20 9" xfId="12423" xr:uid="{00000000-0005-0000-0000-0000C49A0000}"/>
    <cellStyle name="per.style 21" xfId="8228" xr:uid="{00000000-0005-0000-0000-0000C59A0000}"/>
    <cellStyle name="per.style 21 2" xfId="10483" xr:uid="{00000000-0005-0000-0000-0000C69A0000}"/>
    <cellStyle name="per.style 22" xfId="8330" xr:uid="{00000000-0005-0000-0000-0000C79A0000}"/>
    <cellStyle name="per.style 22 10" xfId="14184" xr:uid="{00000000-0005-0000-0000-0000C89A0000}"/>
    <cellStyle name="per.style 22 11" xfId="14531" xr:uid="{00000000-0005-0000-0000-0000C99A0000}"/>
    <cellStyle name="per.style 22 12" xfId="14808" xr:uid="{00000000-0005-0000-0000-0000CA9A0000}"/>
    <cellStyle name="per.style 22 13" xfId="15355" xr:uid="{00000000-0005-0000-0000-0000CB9A0000}"/>
    <cellStyle name="per.style 22 14" xfId="15702" xr:uid="{00000000-0005-0000-0000-0000CC9A0000}"/>
    <cellStyle name="per.style 22 2" xfId="10484" xr:uid="{00000000-0005-0000-0000-0000CD9A0000}"/>
    <cellStyle name="per.style 22 3" xfId="11227" xr:uid="{00000000-0005-0000-0000-0000CE9A0000}"/>
    <cellStyle name="per.style 22 4" xfId="11089" xr:uid="{00000000-0005-0000-0000-0000CF9A0000}"/>
    <cellStyle name="per.style 22 5" xfId="11552" xr:uid="{00000000-0005-0000-0000-0000D09A0000}"/>
    <cellStyle name="per.style 22 6" xfId="12103" xr:uid="{00000000-0005-0000-0000-0000D19A0000}"/>
    <cellStyle name="per.style 22 7" xfId="12619" xr:uid="{00000000-0005-0000-0000-0000D29A0000}"/>
    <cellStyle name="per.style 22 8" xfId="13096" xr:uid="{00000000-0005-0000-0000-0000D39A0000}"/>
    <cellStyle name="per.style 22 9" xfId="12408" xr:uid="{00000000-0005-0000-0000-0000D49A0000}"/>
    <cellStyle name="per.style 23" xfId="8429" xr:uid="{00000000-0005-0000-0000-0000D59A0000}"/>
    <cellStyle name="per.style 23 10" xfId="14223" xr:uid="{00000000-0005-0000-0000-0000D69A0000}"/>
    <cellStyle name="per.style 23 11" xfId="14520" xr:uid="{00000000-0005-0000-0000-0000D79A0000}"/>
    <cellStyle name="per.style 23 12" xfId="14838" xr:uid="{00000000-0005-0000-0000-0000D89A0000}"/>
    <cellStyle name="per.style 23 13" xfId="15450" xr:uid="{00000000-0005-0000-0000-0000D99A0000}"/>
    <cellStyle name="per.style 23 14" xfId="15115" xr:uid="{00000000-0005-0000-0000-0000DA9A0000}"/>
    <cellStyle name="per.style 23 2" xfId="10485" xr:uid="{00000000-0005-0000-0000-0000DB9A0000}"/>
    <cellStyle name="per.style 23 3" xfId="11257" xr:uid="{00000000-0005-0000-0000-0000DC9A0000}"/>
    <cellStyle name="per.style 23 4" xfId="11076" xr:uid="{00000000-0005-0000-0000-0000DD9A0000}"/>
    <cellStyle name="per.style 23 5" xfId="11582" xr:uid="{00000000-0005-0000-0000-0000DE9A0000}"/>
    <cellStyle name="per.style 23 6" xfId="12133" xr:uid="{00000000-0005-0000-0000-0000DF9A0000}"/>
    <cellStyle name="per.style 23 7" xfId="12625" xr:uid="{00000000-0005-0000-0000-0000E09A0000}"/>
    <cellStyle name="per.style 23 8" xfId="12793" xr:uid="{00000000-0005-0000-0000-0000E19A0000}"/>
    <cellStyle name="per.style 23 9" xfId="11993" xr:uid="{00000000-0005-0000-0000-0000E29A0000}"/>
    <cellStyle name="per.style 24" xfId="8529" xr:uid="{00000000-0005-0000-0000-0000E39A0000}"/>
    <cellStyle name="per.style 24 10" xfId="14261" xr:uid="{00000000-0005-0000-0000-0000E49A0000}"/>
    <cellStyle name="per.style 24 11" xfId="14516" xr:uid="{00000000-0005-0000-0000-0000E59A0000}"/>
    <cellStyle name="per.style 24 12" xfId="14869" xr:uid="{00000000-0005-0000-0000-0000E69A0000}"/>
    <cellStyle name="per.style 24 13" xfId="15431" xr:uid="{00000000-0005-0000-0000-0000E79A0000}"/>
    <cellStyle name="per.style 24 14" xfId="15195" xr:uid="{00000000-0005-0000-0000-0000E89A0000}"/>
    <cellStyle name="per.style 24 2" xfId="10486" xr:uid="{00000000-0005-0000-0000-0000E99A0000}"/>
    <cellStyle name="per.style 24 3" xfId="11288" xr:uid="{00000000-0005-0000-0000-0000EA9A0000}"/>
    <cellStyle name="per.style 24 4" xfId="10903" xr:uid="{00000000-0005-0000-0000-0000EB9A0000}"/>
    <cellStyle name="per.style 24 5" xfId="11613" xr:uid="{00000000-0005-0000-0000-0000EC9A0000}"/>
    <cellStyle name="per.style 24 6" xfId="12167" xr:uid="{00000000-0005-0000-0000-0000ED9A0000}"/>
    <cellStyle name="per.style 24 7" xfId="12761" xr:uid="{00000000-0005-0000-0000-0000EE9A0000}"/>
    <cellStyle name="per.style 24 8" xfId="13131" xr:uid="{00000000-0005-0000-0000-0000EF9A0000}"/>
    <cellStyle name="per.style 24 9" xfId="11924" xr:uid="{00000000-0005-0000-0000-0000F09A0000}"/>
    <cellStyle name="per.style 25" xfId="8628" xr:uid="{00000000-0005-0000-0000-0000F19A0000}"/>
    <cellStyle name="per.style 25 10" xfId="14297" xr:uid="{00000000-0005-0000-0000-0000F29A0000}"/>
    <cellStyle name="per.style 25 11" xfId="14608" xr:uid="{00000000-0005-0000-0000-0000F39A0000}"/>
    <cellStyle name="per.style 25 12" xfId="14899" xr:uid="{00000000-0005-0000-0000-0000F49A0000}"/>
    <cellStyle name="per.style 25 13" xfId="15321" xr:uid="{00000000-0005-0000-0000-0000F59A0000}"/>
    <cellStyle name="per.style 25 14" xfId="15400" xr:uid="{00000000-0005-0000-0000-0000F69A0000}"/>
    <cellStyle name="per.style 25 2" xfId="10487" xr:uid="{00000000-0005-0000-0000-0000F79A0000}"/>
    <cellStyle name="per.style 25 3" xfId="11318" xr:uid="{00000000-0005-0000-0000-0000F89A0000}"/>
    <cellStyle name="per.style 25 4" xfId="10880" xr:uid="{00000000-0005-0000-0000-0000F99A0000}"/>
    <cellStyle name="per.style 25 5" xfId="11643" xr:uid="{00000000-0005-0000-0000-0000FA9A0000}"/>
    <cellStyle name="per.style 25 6" xfId="12201" xr:uid="{00000000-0005-0000-0000-0000FB9A0000}"/>
    <cellStyle name="per.style 25 7" xfId="12872" xr:uid="{00000000-0005-0000-0000-0000FC9A0000}"/>
    <cellStyle name="per.style 25 8" xfId="12558" xr:uid="{00000000-0005-0000-0000-0000FD9A0000}"/>
    <cellStyle name="per.style 25 9" xfId="11912" xr:uid="{00000000-0005-0000-0000-0000FE9A0000}"/>
    <cellStyle name="per.style 26" xfId="8729" xr:uid="{00000000-0005-0000-0000-0000FF9A0000}"/>
    <cellStyle name="per.style 26 10" xfId="14335" xr:uid="{00000000-0005-0000-0000-0000009B0000}"/>
    <cellStyle name="per.style 26 11" xfId="14041" xr:uid="{00000000-0005-0000-0000-0000019B0000}"/>
    <cellStyle name="per.style 26 12" xfId="14931" xr:uid="{00000000-0005-0000-0000-0000029B0000}"/>
    <cellStyle name="per.style 26 13" xfId="15585" xr:uid="{00000000-0005-0000-0000-0000039B0000}"/>
    <cellStyle name="per.style 26 14" xfId="15529" xr:uid="{00000000-0005-0000-0000-0000049B0000}"/>
    <cellStyle name="per.style 26 2" xfId="10488" xr:uid="{00000000-0005-0000-0000-0000059B0000}"/>
    <cellStyle name="per.style 26 3" xfId="11350" xr:uid="{00000000-0005-0000-0000-0000069B0000}"/>
    <cellStyle name="per.style 26 4" xfId="10864" xr:uid="{00000000-0005-0000-0000-0000079B0000}"/>
    <cellStyle name="per.style 26 5" xfId="11675" xr:uid="{00000000-0005-0000-0000-0000089B0000}"/>
    <cellStyle name="per.style 26 6" xfId="12234" xr:uid="{00000000-0005-0000-0000-0000099B0000}"/>
    <cellStyle name="per.style 26 7" xfId="12771" xr:uid="{00000000-0005-0000-0000-00000A9B0000}"/>
    <cellStyle name="per.style 26 8" xfId="12938" xr:uid="{00000000-0005-0000-0000-00000B9B0000}"/>
    <cellStyle name="per.style 26 9" xfId="12437" xr:uid="{00000000-0005-0000-0000-00000C9B0000}"/>
    <cellStyle name="per.style 27" xfId="8828" xr:uid="{00000000-0005-0000-0000-00000D9B0000}"/>
    <cellStyle name="per.style 27 10" xfId="14367" xr:uid="{00000000-0005-0000-0000-00000E9B0000}"/>
    <cellStyle name="per.style 27 11" xfId="14324" xr:uid="{00000000-0005-0000-0000-00000F9B0000}"/>
    <cellStyle name="per.style 27 12" xfId="14961" xr:uid="{00000000-0005-0000-0000-0000109B0000}"/>
    <cellStyle name="per.style 27 13" xfId="15404" xr:uid="{00000000-0005-0000-0000-0000119B0000}"/>
    <cellStyle name="per.style 27 14" xfId="15384" xr:uid="{00000000-0005-0000-0000-0000129B0000}"/>
    <cellStyle name="per.style 27 2" xfId="10489" xr:uid="{00000000-0005-0000-0000-0000139B0000}"/>
    <cellStyle name="per.style 27 3" xfId="11380" xr:uid="{00000000-0005-0000-0000-0000149B0000}"/>
    <cellStyle name="per.style 27 4" xfId="10855" xr:uid="{00000000-0005-0000-0000-0000159B0000}"/>
    <cellStyle name="per.style 27 5" xfId="11705" xr:uid="{00000000-0005-0000-0000-0000169B0000}"/>
    <cellStyle name="per.style 27 6" xfId="12265" xr:uid="{00000000-0005-0000-0000-0000179B0000}"/>
    <cellStyle name="per.style 27 7" xfId="13115" xr:uid="{00000000-0005-0000-0000-0000189B0000}"/>
    <cellStyle name="per.style 27 8" xfId="13126" xr:uid="{00000000-0005-0000-0000-0000199B0000}"/>
    <cellStyle name="per.style 27 9" xfId="11980" xr:uid="{00000000-0005-0000-0000-00001A9B0000}"/>
    <cellStyle name="per.style 28" xfId="8928" xr:uid="{00000000-0005-0000-0000-00001B9B0000}"/>
    <cellStyle name="per.style 28 10" xfId="14399" xr:uid="{00000000-0005-0000-0000-00001C9B0000}"/>
    <cellStyle name="per.style 28 11" xfId="14497" xr:uid="{00000000-0005-0000-0000-00001D9B0000}"/>
    <cellStyle name="per.style 28 12" xfId="14992" xr:uid="{00000000-0005-0000-0000-00001E9B0000}"/>
    <cellStyle name="per.style 28 13" xfId="15203" xr:uid="{00000000-0005-0000-0000-00001F9B0000}"/>
    <cellStyle name="per.style 28 14" xfId="15603" xr:uid="{00000000-0005-0000-0000-0000209B0000}"/>
    <cellStyle name="per.style 28 2" xfId="10490" xr:uid="{00000000-0005-0000-0000-0000219B0000}"/>
    <cellStyle name="per.style 28 3" xfId="11411" xr:uid="{00000000-0005-0000-0000-0000229B0000}"/>
    <cellStyle name="per.style 28 4" xfId="10838" xr:uid="{00000000-0005-0000-0000-0000239B0000}"/>
    <cellStyle name="per.style 28 5" xfId="11736" xr:uid="{00000000-0005-0000-0000-0000249B0000}"/>
    <cellStyle name="per.style 28 6" xfId="12297" xr:uid="{00000000-0005-0000-0000-0000259B0000}"/>
    <cellStyle name="per.style 28 7" xfId="12970" xr:uid="{00000000-0005-0000-0000-0000269B0000}"/>
    <cellStyle name="per.style 28 8" xfId="12669" xr:uid="{00000000-0005-0000-0000-0000279B0000}"/>
    <cellStyle name="per.style 28 9" xfId="11968" xr:uid="{00000000-0005-0000-0000-0000289B0000}"/>
    <cellStyle name="per.style 29" xfId="9029" xr:uid="{00000000-0005-0000-0000-0000299B0000}"/>
    <cellStyle name="per.style 29 2" xfId="10491" xr:uid="{00000000-0005-0000-0000-00002A9B0000}"/>
    <cellStyle name="per.style 3" xfId="7676" xr:uid="{00000000-0005-0000-0000-00002B9B0000}"/>
    <cellStyle name="per.style 30" xfId="9126" xr:uid="{00000000-0005-0000-0000-00002C9B0000}"/>
    <cellStyle name="per.style 30 2" xfId="10492" xr:uid="{00000000-0005-0000-0000-00002D9B0000}"/>
    <cellStyle name="per.style 31" xfId="9222" xr:uid="{00000000-0005-0000-0000-00002E9B0000}"/>
    <cellStyle name="per.style 31 2" xfId="10493" xr:uid="{00000000-0005-0000-0000-00002F9B0000}"/>
    <cellStyle name="per.style 32" xfId="9316" xr:uid="{00000000-0005-0000-0000-0000309B0000}"/>
    <cellStyle name="per.style 32 2" xfId="10494" xr:uid="{00000000-0005-0000-0000-0000319B0000}"/>
    <cellStyle name="per.style 33" xfId="9409" xr:uid="{00000000-0005-0000-0000-0000329B0000}"/>
    <cellStyle name="per.style 33 2" xfId="10495" xr:uid="{00000000-0005-0000-0000-0000339B0000}"/>
    <cellStyle name="per.style 34" xfId="14013" xr:uid="{00000000-0005-0000-0000-0000349B0000}"/>
    <cellStyle name="per.style 35" xfId="15906" xr:uid="{00000000-0005-0000-0000-0000359B0000}"/>
    <cellStyle name="per.style 36" xfId="16000" xr:uid="{00000000-0005-0000-0000-0000369B0000}"/>
    <cellStyle name="per.style 37" xfId="16100" xr:uid="{00000000-0005-0000-0000-0000379B0000}"/>
    <cellStyle name="per.style 38" xfId="16197" xr:uid="{00000000-0005-0000-0000-0000389B0000}"/>
    <cellStyle name="per.style 39" xfId="16293" xr:uid="{00000000-0005-0000-0000-0000399B0000}"/>
    <cellStyle name="per.style 4" xfId="7677" xr:uid="{00000000-0005-0000-0000-00003A9B0000}"/>
    <cellStyle name="per.style 40" xfId="16389" xr:uid="{00000000-0005-0000-0000-00003B9B0000}"/>
    <cellStyle name="per.style 41" xfId="16485" xr:uid="{00000000-0005-0000-0000-00003C9B0000}"/>
    <cellStyle name="per.style 42" xfId="16581" xr:uid="{00000000-0005-0000-0000-00003D9B0000}"/>
    <cellStyle name="per.style 43" xfId="16677" xr:uid="{00000000-0005-0000-0000-00003E9B0000}"/>
    <cellStyle name="per.style 44" xfId="16773" xr:uid="{00000000-0005-0000-0000-00003F9B0000}"/>
    <cellStyle name="per.style 45" xfId="16869" xr:uid="{00000000-0005-0000-0000-0000409B0000}"/>
    <cellStyle name="per.style 46" xfId="16965" xr:uid="{00000000-0005-0000-0000-0000419B0000}"/>
    <cellStyle name="per.style 47" xfId="17061" xr:uid="{00000000-0005-0000-0000-0000429B0000}"/>
    <cellStyle name="per.style 48" xfId="17157" xr:uid="{00000000-0005-0000-0000-0000439B0000}"/>
    <cellStyle name="per.style 49" xfId="17253" xr:uid="{00000000-0005-0000-0000-0000449B0000}"/>
    <cellStyle name="per.style 5" xfId="7678" xr:uid="{00000000-0005-0000-0000-0000459B0000}"/>
    <cellStyle name="per.style 50" xfId="17349" xr:uid="{00000000-0005-0000-0000-0000469B0000}"/>
    <cellStyle name="per.style 51" xfId="17444" xr:uid="{00000000-0005-0000-0000-0000479B0000}"/>
    <cellStyle name="per.style 52" xfId="17537" xr:uid="{00000000-0005-0000-0000-0000489B0000}"/>
    <cellStyle name="per.style 53" xfId="17632" xr:uid="{00000000-0005-0000-0000-0000499B0000}"/>
    <cellStyle name="per.style 54" xfId="17729" xr:uid="{00000000-0005-0000-0000-00004A9B0000}"/>
    <cellStyle name="per.style 55" xfId="17830" xr:uid="{00000000-0005-0000-0000-00004B9B0000}"/>
    <cellStyle name="per.style 56" xfId="17926" xr:uid="{00000000-0005-0000-0000-00004C9B0000}"/>
    <cellStyle name="per.style 57" xfId="18022" xr:uid="{00000000-0005-0000-0000-00004D9B0000}"/>
    <cellStyle name="per.style 58" xfId="18118" xr:uid="{00000000-0005-0000-0000-00004E9B0000}"/>
    <cellStyle name="per.style 59" xfId="18214" xr:uid="{00000000-0005-0000-0000-00004F9B0000}"/>
    <cellStyle name="per.style 6" xfId="7679" xr:uid="{00000000-0005-0000-0000-0000509B0000}"/>
    <cellStyle name="per.style 60" xfId="18310" xr:uid="{00000000-0005-0000-0000-0000519B0000}"/>
    <cellStyle name="per.style 61" xfId="18404" xr:uid="{00000000-0005-0000-0000-0000529B0000}"/>
    <cellStyle name="per.style 62" xfId="18496" xr:uid="{00000000-0005-0000-0000-0000539B0000}"/>
    <cellStyle name="per.style 63" xfId="18598" xr:uid="{00000000-0005-0000-0000-0000549B0000}"/>
    <cellStyle name="per.style 64" xfId="18694" xr:uid="{00000000-0005-0000-0000-0000559B0000}"/>
    <cellStyle name="per.style 65" xfId="18790" xr:uid="{00000000-0005-0000-0000-0000569B0000}"/>
    <cellStyle name="per.style 66" xfId="18884" xr:uid="{00000000-0005-0000-0000-0000579B0000}"/>
    <cellStyle name="per.style 67" xfId="18976" xr:uid="{00000000-0005-0000-0000-0000589B0000}"/>
    <cellStyle name="per.style 68" xfId="43042" xr:uid="{00000000-0005-0000-0000-0000599B0000}"/>
    <cellStyle name="per.style 69" xfId="43061" xr:uid="{00000000-0005-0000-0000-00005A9B0000}"/>
    <cellStyle name="per.style 7" xfId="7680" xr:uid="{00000000-0005-0000-0000-00005B9B0000}"/>
    <cellStyle name="per.style 70" xfId="43078" xr:uid="{00000000-0005-0000-0000-00005C9B0000}"/>
    <cellStyle name="per.style 8" xfId="7681" xr:uid="{00000000-0005-0000-0000-00005D9B0000}"/>
    <cellStyle name="per.style 9" xfId="7682" xr:uid="{00000000-0005-0000-0000-00005E9B0000}"/>
    <cellStyle name="Percent [2]" xfId="7683" xr:uid="{00000000-0005-0000-0000-00005F9B0000}"/>
    <cellStyle name="Percent [2] 10" xfId="7684" xr:uid="{00000000-0005-0000-0000-0000609B0000}"/>
    <cellStyle name="Percent [2] 10 2" xfId="7685" xr:uid="{00000000-0005-0000-0000-0000619B0000}"/>
    <cellStyle name="Percent [2] 11" xfId="7686" xr:uid="{00000000-0005-0000-0000-0000629B0000}"/>
    <cellStyle name="Percent [2] 12" xfId="7687" xr:uid="{00000000-0005-0000-0000-0000639B0000}"/>
    <cellStyle name="Percent [2] 13" xfId="7688" xr:uid="{00000000-0005-0000-0000-0000649B0000}"/>
    <cellStyle name="Percent [2] 14" xfId="7689" xr:uid="{00000000-0005-0000-0000-0000659B0000}"/>
    <cellStyle name="Percent [2] 15" xfId="7690" xr:uid="{00000000-0005-0000-0000-0000669B0000}"/>
    <cellStyle name="Percent [2] 16" xfId="7691" xr:uid="{00000000-0005-0000-0000-0000679B0000}"/>
    <cellStyle name="Percent [2] 17" xfId="7692" xr:uid="{00000000-0005-0000-0000-0000689B0000}"/>
    <cellStyle name="Percent [2] 18" xfId="7693" xr:uid="{00000000-0005-0000-0000-0000699B0000}"/>
    <cellStyle name="Percent [2] 19" xfId="7694" xr:uid="{00000000-0005-0000-0000-00006A9B0000}"/>
    <cellStyle name="Percent [2] 2" xfId="7695" xr:uid="{00000000-0005-0000-0000-00006B9B0000}"/>
    <cellStyle name="Percent [2] 2 2" xfId="7696" xr:uid="{00000000-0005-0000-0000-00006C9B0000}"/>
    <cellStyle name="Percent [2] 2 3" xfId="7697" xr:uid="{00000000-0005-0000-0000-00006D9B0000}"/>
    <cellStyle name="Percent [2] 2 4" xfId="7698" xr:uid="{00000000-0005-0000-0000-00006E9B0000}"/>
    <cellStyle name="Percent [2] 20" xfId="7699" xr:uid="{00000000-0005-0000-0000-00006F9B0000}"/>
    <cellStyle name="Percent [2] 21" xfId="7700" xr:uid="{00000000-0005-0000-0000-0000709B0000}"/>
    <cellStyle name="Percent [2] 22" xfId="7701" xr:uid="{00000000-0005-0000-0000-0000719B0000}"/>
    <cellStyle name="Percent [2] 23" xfId="7702" xr:uid="{00000000-0005-0000-0000-0000729B0000}"/>
    <cellStyle name="Percent [2] 24" xfId="7703" xr:uid="{00000000-0005-0000-0000-0000739B0000}"/>
    <cellStyle name="Percent [2] 25" xfId="7704" xr:uid="{00000000-0005-0000-0000-0000749B0000}"/>
    <cellStyle name="Percent [2] 26" xfId="7705" xr:uid="{00000000-0005-0000-0000-0000759B0000}"/>
    <cellStyle name="Percent [2] 27" xfId="7706" xr:uid="{00000000-0005-0000-0000-0000769B0000}"/>
    <cellStyle name="Percent [2] 28" xfId="7707" xr:uid="{00000000-0005-0000-0000-0000779B0000}"/>
    <cellStyle name="Percent [2] 29" xfId="8034" xr:uid="{00000000-0005-0000-0000-0000789B0000}"/>
    <cellStyle name="Percent [2] 29 10" xfId="14100" xr:uid="{00000000-0005-0000-0000-0000799B0000}"/>
    <cellStyle name="Percent [2] 29 11" xfId="14130" xr:uid="{00000000-0005-0000-0000-00007A9B0000}"/>
    <cellStyle name="Percent [2] 29 12" xfId="14739" xr:uid="{00000000-0005-0000-0000-00007B9B0000}"/>
    <cellStyle name="Percent [2] 29 13" xfId="15216" xr:uid="{00000000-0005-0000-0000-00007C9B0000}"/>
    <cellStyle name="Percent [2] 29 14" xfId="15230" xr:uid="{00000000-0005-0000-0000-00007D9B0000}"/>
    <cellStyle name="Percent [2] 29 2" xfId="10496" xr:uid="{00000000-0005-0000-0000-00007E9B0000}"/>
    <cellStyle name="Percent [2] 29 3" xfId="11158" xr:uid="{00000000-0005-0000-0000-00007F9B0000}"/>
    <cellStyle name="Percent [2] 29 4" xfId="10972" xr:uid="{00000000-0005-0000-0000-0000809B0000}"/>
    <cellStyle name="Percent [2] 29 5" xfId="11483" xr:uid="{00000000-0005-0000-0000-0000819B0000}"/>
    <cellStyle name="Percent [2] 29 6" xfId="12024" xr:uid="{00000000-0005-0000-0000-0000829B0000}"/>
    <cellStyle name="Percent [2] 29 7" xfId="12867" xr:uid="{00000000-0005-0000-0000-0000839B0000}"/>
    <cellStyle name="Percent [2] 29 8" xfId="13080" xr:uid="{00000000-0005-0000-0000-0000849B0000}"/>
    <cellStyle name="Percent [2] 29 9" xfId="12445" xr:uid="{00000000-0005-0000-0000-0000859B0000}"/>
    <cellStyle name="Percent [2] 3" xfId="7708" xr:uid="{00000000-0005-0000-0000-0000869B0000}"/>
    <cellStyle name="Percent [2] 30" xfId="8133" xr:uid="{00000000-0005-0000-0000-0000879B0000}"/>
    <cellStyle name="Percent [2] 30 10" xfId="14134" xr:uid="{00000000-0005-0000-0000-0000889B0000}"/>
    <cellStyle name="Percent [2] 30 11" xfId="14464" xr:uid="{00000000-0005-0000-0000-0000899B0000}"/>
    <cellStyle name="Percent [2] 30 12" xfId="14769" xr:uid="{00000000-0005-0000-0000-00008A9B0000}"/>
    <cellStyle name="Percent [2] 30 13" xfId="15479" xr:uid="{00000000-0005-0000-0000-00008B9B0000}"/>
    <cellStyle name="Percent [2] 30 14" xfId="15530" xr:uid="{00000000-0005-0000-0000-00008C9B0000}"/>
    <cellStyle name="Percent [2] 30 2" xfId="10497" xr:uid="{00000000-0005-0000-0000-00008D9B0000}"/>
    <cellStyle name="Percent [2] 30 3" xfId="11188" xr:uid="{00000000-0005-0000-0000-00008E9B0000}"/>
    <cellStyle name="Percent [2] 30 4" xfId="11102" xr:uid="{00000000-0005-0000-0000-00008F9B0000}"/>
    <cellStyle name="Percent [2] 30 5" xfId="11513" xr:uid="{00000000-0005-0000-0000-0000909B0000}"/>
    <cellStyle name="Percent [2] 30 6" xfId="12056" xr:uid="{00000000-0005-0000-0000-0000919B0000}"/>
    <cellStyle name="Percent [2] 30 7" xfId="12503" xr:uid="{00000000-0005-0000-0000-0000929B0000}"/>
    <cellStyle name="Percent [2] 30 8" xfId="12747" xr:uid="{00000000-0005-0000-0000-0000939B0000}"/>
    <cellStyle name="Percent [2] 30 9" xfId="12354" xr:uid="{00000000-0005-0000-0000-0000949B0000}"/>
    <cellStyle name="Percent [2] 31" xfId="8229" xr:uid="{00000000-0005-0000-0000-0000959B0000}"/>
    <cellStyle name="Percent [2] 31 2" xfId="10498" xr:uid="{00000000-0005-0000-0000-0000969B0000}"/>
    <cellStyle name="Percent [2] 32" xfId="8331" xr:uid="{00000000-0005-0000-0000-0000979B0000}"/>
    <cellStyle name="Percent [2] 32 10" xfId="14185" xr:uid="{00000000-0005-0000-0000-0000989B0000}"/>
    <cellStyle name="Percent [2] 32 11" xfId="14450" xr:uid="{00000000-0005-0000-0000-0000999B0000}"/>
    <cellStyle name="Percent [2] 32 12" xfId="14809" xr:uid="{00000000-0005-0000-0000-00009A9B0000}"/>
    <cellStyle name="Percent [2] 32 13" xfId="15466" xr:uid="{00000000-0005-0000-0000-00009B9B0000}"/>
    <cellStyle name="Percent [2] 32 14" xfId="15744" xr:uid="{00000000-0005-0000-0000-00009C9B0000}"/>
    <cellStyle name="Percent [2] 32 2" xfId="10499" xr:uid="{00000000-0005-0000-0000-00009D9B0000}"/>
    <cellStyle name="Percent [2] 32 3" xfId="11228" xr:uid="{00000000-0005-0000-0000-00009E9B0000}"/>
    <cellStyle name="Percent [2] 32 4" xfId="11088" xr:uid="{00000000-0005-0000-0000-00009F9B0000}"/>
    <cellStyle name="Percent [2] 32 5" xfId="11553" xr:uid="{00000000-0005-0000-0000-0000A09B0000}"/>
    <cellStyle name="Percent [2] 32 6" xfId="12104" xr:uid="{00000000-0005-0000-0000-0000A19B0000}"/>
    <cellStyle name="Percent [2] 32 7" xfId="12540" xr:uid="{00000000-0005-0000-0000-0000A29B0000}"/>
    <cellStyle name="Percent [2] 32 8" xfId="13015" xr:uid="{00000000-0005-0000-0000-0000A39B0000}"/>
    <cellStyle name="Percent [2] 32 9" xfId="12192" xr:uid="{00000000-0005-0000-0000-0000A49B0000}"/>
    <cellStyle name="Percent [2] 33" xfId="8430" xr:uid="{00000000-0005-0000-0000-0000A59B0000}"/>
    <cellStyle name="Percent [2] 33 10" xfId="14224" xr:uid="{00000000-0005-0000-0000-0000A69B0000}"/>
    <cellStyle name="Percent [2] 33 11" xfId="14051" xr:uid="{00000000-0005-0000-0000-0000A79B0000}"/>
    <cellStyle name="Percent [2] 33 12" xfId="14839" xr:uid="{00000000-0005-0000-0000-0000A89B0000}"/>
    <cellStyle name="Percent [2] 33 13" xfId="15331" xr:uid="{00000000-0005-0000-0000-0000A99B0000}"/>
    <cellStyle name="Percent [2] 33 14" xfId="15716" xr:uid="{00000000-0005-0000-0000-0000AA9B0000}"/>
    <cellStyle name="Percent [2] 33 2" xfId="10500" xr:uid="{00000000-0005-0000-0000-0000AB9B0000}"/>
    <cellStyle name="Percent [2] 33 3" xfId="11258" xr:uid="{00000000-0005-0000-0000-0000AC9B0000}"/>
    <cellStyle name="Percent [2] 33 4" xfId="11075" xr:uid="{00000000-0005-0000-0000-0000AD9B0000}"/>
    <cellStyle name="Percent [2] 33 5" xfId="11583" xr:uid="{00000000-0005-0000-0000-0000AE9B0000}"/>
    <cellStyle name="Percent [2] 33 6" xfId="12134" xr:uid="{00000000-0005-0000-0000-0000AF9B0000}"/>
    <cellStyle name="Percent [2] 33 7" xfId="12551" xr:uid="{00000000-0005-0000-0000-0000B09B0000}"/>
    <cellStyle name="Percent [2] 33 8" xfId="12972" xr:uid="{00000000-0005-0000-0000-0000B19B0000}"/>
    <cellStyle name="Percent [2] 33 9" xfId="11992" xr:uid="{00000000-0005-0000-0000-0000B29B0000}"/>
    <cellStyle name="Percent [2] 34" xfId="8530" xr:uid="{00000000-0005-0000-0000-0000B39B0000}"/>
    <cellStyle name="Percent [2] 34 10" xfId="14262" xr:uid="{00000000-0005-0000-0000-0000B49B0000}"/>
    <cellStyle name="Percent [2] 34 11" xfId="14644" xr:uid="{00000000-0005-0000-0000-0000B59B0000}"/>
    <cellStyle name="Percent [2] 34 12" xfId="14870" xr:uid="{00000000-0005-0000-0000-0000B69B0000}"/>
    <cellStyle name="Percent [2] 34 13" xfId="15312" xr:uid="{00000000-0005-0000-0000-0000B79B0000}"/>
    <cellStyle name="Percent [2] 34 14" xfId="15521" xr:uid="{00000000-0005-0000-0000-0000B89B0000}"/>
    <cellStyle name="Percent [2] 34 2" xfId="10501" xr:uid="{00000000-0005-0000-0000-0000B99B0000}"/>
    <cellStyle name="Percent [2] 34 3" xfId="11289" xr:uid="{00000000-0005-0000-0000-0000BA9B0000}"/>
    <cellStyle name="Percent [2] 34 4" xfId="10902" xr:uid="{00000000-0005-0000-0000-0000BB9B0000}"/>
    <cellStyle name="Percent [2] 34 5" xfId="11614" xr:uid="{00000000-0005-0000-0000-0000BC9B0000}"/>
    <cellStyle name="Percent [2] 34 6" xfId="12168" xr:uid="{00000000-0005-0000-0000-0000BD9B0000}"/>
    <cellStyle name="Percent [2] 34 7" xfId="12762" xr:uid="{00000000-0005-0000-0000-0000BE9B0000}"/>
    <cellStyle name="Percent [2] 34 8" xfId="12942" xr:uid="{00000000-0005-0000-0000-0000BF9B0000}"/>
    <cellStyle name="Percent [2] 34 9" xfId="11923" xr:uid="{00000000-0005-0000-0000-0000C09B0000}"/>
    <cellStyle name="Percent [2] 35" xfId="8629" xr:uid="{00000000-0005-0000-0000-0000C19B0000}"/>
    <cellStyle name="Percent [2] 35 10" xfId="14298" xr:uid="{00000000-0005-0000-0000-0000C29B0000}"/>
    <cellStyle name="Percent [2] 35 11" xfId="14658" xr:uid="{00000000-0005-0000-0000-0000C39B0000}"/>
    <cellStyle name="Percent [2] 35 12" xfId="14900" xr:uid="{00000000-0005-0000-0000-0000C49B0000}"/>
    <cellStyle name="Percent [2] 35 13" xfId="15418" xr:uid="{00000000-0005-0000-0000-0000C59B0000}"/>
    <cellStyle name="Percent [2] 35 14" xfId="15690" xr:uid="{00000000-0005-0000-0000-0000C69B0000}"/>
    <cellStyle name="Percent [2] 35 2" xfId="10502" xr:uid="{00000000-0005-0000-0000-0000C79B0000}"/>
    <cellStyle name="Percent [2] 35 3" xfId="11319" xr:uid="{00000000-0005-0000-0000-0000C89B0000}"/>
    <cellStyle name="Percent [2] 35 4" xfId="11054" xr:uid="{00000000-0005-0000-0000-0000C99B0000}"/>
    <cellStyle name="Percent [2] 35 5" xfId="11644" xr:uid="{00000000-0005-0000-0000-0000CA9B0000}"/>
    <cellStyle name="Percent [2] 35 6" xfId="12202" xr:uid="{00000000-0005-0000-0000-0000CB9B0000}"/>
    <cellStyle name="Percent [2] 35 7" xfId="12522" xr:uid="{00000000-0005-0000-0000-0000CC9B0000}"/>
    <cellStyle name="Percent [2] 35 8" xfId="12740" xr:uid="{00000000-0005-0000-0000-0000CD9B0000}"/>
    <cellStyle name="Percent [2] 35 9" xfId="12389" xr:uid="{00000000-0005-0000-0000-0000CE9B0000}"/>
    <cellStyle name="Percent [2] 36" xfId="8730" xr:uid="{00000000-0005-0000-0000-0000CF9B0000}"/>
    <cellStyle name="Percent [2] 36 10" xfId="14336" xr:uid="{00000000-0005-0000-0000-0000D09B0000}"/>
    <cellStyle name="Percent [2] 36 11" xfId="14040" xr:uid="{00000000-0005-0000-0000-0000D19B0000}"/>
    <cellStyle name="Percent [2] 36 12" xfId="14932" xr:uid="{00000000-0005-0000-0000-0000D29B0000}"/>
    <cellStyle name="Percent [2] 36 13" xfId="15553" xr:uid="{00000000-0005-0000-0000-0000D39B0000}"/>
    <cellStyle name="Percent [2] 36 14" xfId="15180" xr:uid="{00000000-0005-0000-0000-0000D49B0000}"/>
    <cellStyle name="Percent [2] 36 2" xfId="10503" xr:uid="{00000000-0005-0000-0000-0000D59B0000}"/>
    <cellStyle name="Percent [2] 36 3" xfId="11351" xr:uid="{00000000-0005-0000-0000-0000D69B0000}"/>
    <cellStyle name="Percent [2] 36 4" xfId="10863" xr:uid="{00000000-0005-0000-0000-0000D79B0000}"/>
    <cellStyle name="Percent [2] 36 5" xfId="11676" xr:uid="{00000000-0005-0000-0000-0000D89B0000}"/>
    <cellStyle name="Percent [2] 36 6" xfId="12235" xr:uid="{00000000-0005-0000-0000-0000D99B0000}"/>
    <cellStyle name="Percent [2] 36 7" xfId="12772" xr:uid="{00000000-0005-0000-0000-0000DA9B0000}"/>
    <cellStyle name="Percent [2] 36 8" xfId="12813" xr:uid="{00000000-0005-0000-0000-0000DB9B0000}"/>
    <cellStyle name="Percent [2] 36 9" xfId="12462" xr:uid="{00000000-0005-0000-0000-0000DC9B0000}"/>
    <cellStyle name="Percent [2] 37" xfId="8829" xr:uid="{00000000-0005-0000-0000-0000DD9B0000}"/>
    <cellStyle name="Percent [2] 37 10" xfId="14368" xr:uid="{00000000-0005-0000-0000-0000DE9B0000}"/>
    <cellStyle name="Percent [2] 37 11" xfId="14696" xr:uid="{00000000-0005-0000-0000-0000DF9B0000}"/>
    <cellStyle name="Percent [2] 37 12" xfId="14962" xr:uid="{00000000-0005-0000-0000-0000E09B0000}"/>
    <cellStyle name="Percent [2] 37 13" xfId="15319" xr:uid="{00000000-0005-0000-0000-0000E19B0000}"/>
    <cellStyle name="Percent [2] 37 14" xfId="15514" xr:uid="{00000000-0005-0000-0000-0000E29B0000}"/>
    <cellStyle name="Percent [2] 37 2" xfId="10504" xr:uid="{00000000-0005-0000-0000-0000E39B0000}"/>
    <cellStyle name="Percent [2] 37 3" xfId="11381" xr:uid="{00000000-0005-0000-0000-0000E49B0000}"/>
    <cellStyle name="Percent [2] 37 4" xfId="10854" xr:uid="{00000000-0005-0000-0000-0000E59B0000}"/>
    <cellStyle name="Percent [2] 37 5" xfId="11706" xr:uid="{00000000-0005-0000-0000-0000E69B0000}"/>
    <cellStyle name="Percent [2] 37 6" xfId="12266" xr:uid="{00000000-0005-0000-0000-0000E79B0000}"/>
    <cellStyle name="Percent [2] 37 7" xfId="12715" xr:uid="{00000000-0005-0000-0000-0000E89B0000}"/>
    <cellStyle name="Percent [2] 37 8" xfId="12476" xr:uid="{00000000-0005-0000-0000-0000E99B0000}"/>
    <cellStyle name="Percent [2] 37 9" xfId="11979" xr:uid="{00000000-0005-0000-0000-0000EA9B0000}"/>
    <cellStyle name="Percent [2] 38" xfId="8929" xr:uid="{00000000-0005-0000-0000-0000EB9B0000}"/>
    <cellStyle name="Percent [2] 38 10" xfId="14400" xr:uid="{00000000-0005-0000-0000-0000EC9B0000}"/>
    <cellStyle name="Percent [2] 38 11" xfId="14209" xr:uid="{00000000-0005-0000-0000-0000ED9B0000}"/>
    <cellStyle name="Percent [2] 38 12" xfId="14993" xr:uid="{00000000-0005-0000-0000-0000EE9B0000}"/>
    <cellStyle name="Percent [2] 38 13" xfId="15202" xr:uid="{00000000-0005-0000-0000-0000EF9B0000}"/>
    <cellStyle name="Percent [2] 38 14" xfId="15272" xr:uid="{00000000-0005-0000-0000-0000F09B0000}"/>
    <cellStyle name="Percent [2] 38 2" xfId="10505" xr:uid="{00000000-0005-0000-0000-0000F19B0000}"/>
    <cellStyle name="Percent [2] 38 3" xfId="11412" xr:uid="{00000000-0005-0000-0000-0000F29B0000}"/>
    <cellStyle name="Percent [2] 38 4" xfId="10837" xr:uid="{00000000-0005-0000-0000-0000F39B0000}"/>
    <cellStyle name="Percent [2] 38 5" xfId="11737" xr:uid="{00000000-0005-0000-0000-0000F49B0000}"/>
    <cellStyle name="Percent [2] 38 6" xfId="12298" xr:uid="{00000000-0005-0000-0000-0000F59B0000}"/>
    <cellStyle name="Percent [2] 38 7" xfId="13084" xr:uid="{00000000-0005-0000-0000-0000F69B0000}"/>
    <cellStyle name="Percent [2] 38 8" xfId="12668" xr:uid="{00000000-0005-0000-0000-0000F79B0000}"/>
    <cellStyle name="Percent [2] 38 9" xfId="11967" xr:uid="{00000000-0005-0000-0000-0000F89B0000}"/>
    <cellStyle name="Percent [2] 39" xfId="9030" xr:uid="{00000000-0005-0000-0000-0000F99B0000}"/>
    <cellStyle name="Percent [2] 39 2" xfId="10506" xr:uid="{00000000-0005-0000-0000-0000FA9B0000}"/>
    <cellStyle name="Percent [2] 4" xfId="7709" xr:uid="{00000000-0005-0000-0000-0000FB9B0000}"/>
    <cellStyle name="Percent [2] 40" xfId="9127" xr:uid="{00000000-0005-0000-0000-0000FC9B0000}"/>
    <cellStyle name="Percent [2] 40 2" xfId="10507" xr:uid="{00000000-0005-0000-0000-0000FD9B0000}"/>
    <cellStyle name="Percent [2] 41" xfId="9223" xr:uid="{00000000-0005-0000-0000-0000FE9B0000}"/>
    <cellStyle name="Percent [2] 41 2" xfId="10508" xr:uid="{00000000-0005-0000-0000-0000FF9B0000}"/>
    <cellStyle name="Percent [2] 42" xfId="9317" xr:uid="{00000000-0005-0000-0000-0000009C0000}"/>
    <cellStyle name="Percent [2] 42 2" xfId="10509" xr:uid="{00000000-0005-0000-0000-0000019C0000}"/>
    <cellStyle name="Percent [2] 43" xfId="9410" xr:uid="{00000000-0005-0000-0000-0000029C0000}"/>
    <cellStyle name="Percent [2] 43 2" xfId="10510" xr:uid="{00000000-0005-0000-0000-0000039C0000}"/>
    <cellStyle name="Percent [2] 44" xfId="14014" xr:uid="{00000000-0005-0000-0000-0000049C0000}"/>
    <cellStyle name="Percent [2] 45" xfId="15907" xr:uid="{00000000-0005-0000-0000-0000059C0000}"/>
    <cellStyle name="Percent [2] 46" xfId="16001" xr:uid="{00000000-0005-0000-0000-0000069C0000}"/>
    <cellStyle name="Percent [2] 47" xfId="16101" xr:uid="{00000000-0005-0000-0000-0000079C0000}"/>
    <cellStyle name="Percent [2] 48" xfId="16198" xr:uid="{00000000-0005-0000-0000-0000089C0000}"/>
    <cellStyle name="Percent [2] 49" xfId="16294" xr:uid="{00000000-0005-0000-0000-0000099C0000}"/>
    <cellStyle name="Percent [2] 5" xfId="7710" xr:uid="{00000000-0005-0000-0000-00000A9C0000}"/>
    <cellStyle name="Percent [2] 50" xfId="16390" xr:uid="{00000000-0005-0000-0000-00000B9C0000}"/>
    <cellStyle name="Percent [2] 51" xfId="16486" xr:uid="{00000000-0005-0000-0000-00000C9C0000}"/>
    <cellStyle name="Percent [2] 52" xfId="16582" xr:uid="{00000000-0005-0000-0000-00000D9C0000}"/>
    <cellStyle name="Percent [2] 53" xfId="16678" xr:uid="{00000000-0005-0000-0000-00000E9C0000}"/>
    <cellStyle name="Percent [2] 54" xfId="16774" xr:uid="{00000000-0005-0000-0000-00000F9C0000}"/>
    <cellStyle name="Percent [2] 55" xfId="16870" xr:uid="{00000000-0005-0000-0000-0000109C0000}"/>
    <cellStyle name="Percent [2] 56" xfId="16966" xr:uid="{00000000-0005-0000-0000-0000119C0000}"/>
    <cellStyle name="Percent [2] 57" xfId="17062" xr:uid="{00000000-0005-0000-0000-0000129C0000}"/>
    <cellStyle name="Percent [2] 58" xfId="17158" xr:uid="{00000000-0005-0000-0000-0000139C0000}"/>
    <cellStyle name="Percent [2] 59" xfId="17254" xr:uid="{00000000-0005-0000-0000-0000149C0000}"/>
    <cellStyle name="Percent [2] 6" xfId="7711" xr:uid="{00000000-0005-0000-0000-0000159C0000}"/>
    <cellStyle name="Percent [2] 60" xfId="17350" xr:uid="{00000000-0005-0000-0000-0000169C0000}"/>
    <cellStyle name="Percent [2] 61" xfId="17445" xr:uid="{00000000-0005-0000-0000-0000179C0000}"/>
    <cellStyle name="Percent [2] 62" xfId="17538" xr:uid="{00000000-0005-0000-0000-0000189C0000}"/>
    <cellStyle name="Percent [2] 63" xfId="17633" xr:uid="{00000000-0005-0000-0000-0000199C0000}"/>
    <cellStyle name="Percent [2] 64" xfId="17730" xr:uid="{00000000-0005-0000-0000-00001A9C0000}"/>
    <cellStyle name="Percent [2] 65" xfId="17831" xr:uid="{00000000-0005-0000-0000-00001B9C0000}"/>
    <cellStyle name="Percent [2] 66" xfId="17927" xr:uid="{00000000-0005-0000-0000-00001C9C0000}"/>
    <cellStyle name="Percent [2] 67" xfId="18023" xr:uid="{00000000-0005-0000-0000-00001D9C0000}"/>
    <cellStyle name="Percent [2] 68" xfId="18119" xr:uid="{00000000-0005-0000-0000-00001E9C0000}"/>
    <cellStyle name="Percent [2] 69" xfId="18215" xr:uid="{00000000-0005-0000-0000-00001F9C0000}"/>
    <cellStyle name="Percent [2] 7" xfId="7712" xr:uid="{00000000-0005-0000-0000-0000209C0000}"/>
    <cellStyle name="Percent [2] 70" xfId="18311" xr:uid="{00000000-0005-0000-0000-0000219C0000}"/>
    <cellStyle name="Percent [2] 71" xfId="18405" xr:uid="{00000000-0005-0000-0000-0000229C0000}"/>
    <cellStyle name="Percent [2] 72" xfId="18497" xr:uid="{00000000-0005-0000-0000-0000239C0000}"/>
    <cellStyle name="Percent [2] 73" xfId="18599" xr:uid="{00000000-0005-0000-0000-0000249C0000}"/>
    <cellStyle name="Percent [2] 74" xfId="18695" xr:uid="{00000000-0005-0000-0000-0000259C0000}"/>
    <cellStyle name="Percent [2] 75" xfId="18791" xr:uid="{00000000-0005-0000-0000-0000269C0000}"/>
    <cellStyle name="Percent [2] 76" xfId="18885" xr:uid="{00000000-0005-0000-0000-0000279C0000}"/>
    <cellStyle name="Percent [2] 77" xfId="18977" xr:uid="{00000000-0005-0000-0000-0000289C0000}"/>
    <cellStyle name="Percent [2] 78" xfId="43043" xr:uid="{00000000-0005-0000-0000-0000299C0000}"/>
    <cellStyle name="Percent [2] 79" xfId="43062" xr:uid="{00000000-0005-0000-0000-00002A9C0000}"/>
    <cellStyle name="Percent [2] 8" xfId="7713" xr:uid="{00000000-0005-0000-0000-00002B9C0000}"/>
    <cellStyle name="Percent [2] 80" xfId="43079" xr:uid="{00000000-0005-0000-0000-00002C9C0000}"/>
    <cellStyle name="Percent [2] 9" xfId="7714" xr:uid="{00000000-0005-0000-0000-00002D9C0000}"/>
    <cellStyle name="Percent [2] 9 2" xfId="7715" xr:uid="{00000000-0005-0000-0000-00002E9C0000}"/>
    <cellStyle name="PSChar" xfId="3166" xr:uid="{00000000-0005-0000-0000-00002F9C0000}"/>
    <cellStyle name="PSChar 10" xfId="7717" xr:uid="{00000000-0005-0000-0000-0000309C0000}"/>
    <cellStyle name="PSChar 11" xfId="7718" xr:uid="{00000000-0005-0000-0000-0000319C0000}"/>
    <cellStyle name="PSChar 12" xfId="7719" xr:uid="{00000000-0005-0000-0000-0000329C0000}"/>
    <cellStyle name="PSChar 13" xfId="7720" xr:uid="{00000000-0005-0000-0000-0000339C0000}"/>
    <cellStyle name="PSChar 14" xfId="7721" xr:uid="{00000000-0005-0000-0000-0000349C0000}"/>
    <cellStyle name="PSChar 15" xfId="7722" xr:uid="{00000000-0005-0000-0000-0000359C0000}"/>
    <cellStyle name="PSChar 16" xfId="7723" xr:uid="{00000000-0005-0000-0000-0000369C0000}"/>
    <cellStyle name="PSChar 17" xfId="7724" xr:uid="{00000000-0005-0000-0000-0000379C0000}"/>
    <cellStyle name="PSChar 18" xfId="7725" xr:uid="{00000000-0005-0000-0000-0000389C0000}"/>
    <cellStyle name="PSChar 19" xfId="8035" xr:uid="{00000000-0005-0000-0000-0000399C0000}"/>
    <cellStyle name="PSChar 19 10" xfId="14101" xr:uid="{00000000-0005-0000-0000-00003A9C0000}"/>
    <cellStyle name="PSChar 19 11" xfId="14561" xr:uid="{00000000-0005-0000-0000-00003B9C0000}"/>
    <cellStyle name="PSChar 19 12" xfId="14740" xr:uid="{00000000-0005-0000-0000-00003C9C0000}"/>
    <cellStyle name="PSChar 19 13" xfId="15215" xr:uid="{00000000-0005-0000-0000-00003D9C0000}"/>
    <cellStyle name="PSChar 19 14" xfId="15231" xr:uid="{00000000-0005-0000-0000-00003E9C0000}"/>
    <cellStyle name="PSChar 19 2" xfId="10511" xr:uid="{00000000-0005-0000-0000-00003F9C0000}"/>
    <cellStyle name="PSChar 19 3" xfId="11159" xr:uid="{00000000-0005-0000-0000-0000409C0000}"/>
    <cellStyle name="PSChar 19 4" xfId="10971" xr:uid="{00000000-0005-0000-0000-0000419C0000}"/>
    <cellStyle name="PSChar 19 5" xfId="11484" xr:uid="{00000000-0005-0000-0000-0000429C0000}"/>
    <cellStyle name="PSChar 19 6" xfId="12025" xr:uid="{00000000-0005-0000-0000-0000439C0000}"/>
    <cellStyle name="PSChar 19 7" xfId="12495" xr:uid="{00000000-0005-0000-0000-0000449C0000}"/>
    <cellStyle name="PSChar 19 8" xfId="12751" xr:uid="{00000000-0005-0000-0000-0000459C0000}"/>
    <cellStyle name="PSChar 19 9" xfId="12470" xr:uid="{00000000-0005-0000-0000-0000469C0000}"/>
    <cellStyle name="PSChar 2" xfId="7716" xr:uid="{00000000-0005-0000-0000-0000479C0000}"/>
    <cellStyle name="PSChar 2 2" xfId="42918" xr:uid="{00000000-0005-0000-0000-0000489C0000}"/>
    <cellStyle name="PSChar 2 3" xfId="42946" xr:uid="{00000000-0005-0000-0000-0000499C0000}"/>
    <cellStyle name="PSChar 2 4" xfId="42968" xr:uid="{00000000-0005-0000-0000-00004A9C0000}"/>
    <cellStyle name="PSChar 20" xfId="8134" xr:uid="{00000000-0005-0000-0000-00004B9C0000}"/>
    <cellStyle name="PSChar 20 10" xfId="14135" xr:uid="{00000000-0005-0000-0000-00004C9C0000}"/>
    <cellStyle name="PSChar 20 11" xfId="14549" xr:uid="{00000000-0005-0000-0000-00004D9C0000}"/>
    <cellStyle name="PSChar 20 12" xfId="14770" xr:uid="{00000000-0005-0000-0000-00004E9C0000}"/>
    <cellStyle name="PSChar 20 13" xfId="15256" xr:uid="{00000000-0005-0000-0000-00004F9C0000}"/>
    <cellStyle name="PSChar 20 14" xfId="15152" xr:uid="{00000000-0005-0000-0000-0000509C0000}"/>
    <cellStyle name="PSChar 20 2" xfId="10512" xr:uid="{00000000-0005-0000-0000-0000519C0000}"/>
    <cellStyle name="PSChar 20 3" xfId="11189" xr:uid="{00000000-0005-0000-0000-0000529C0000}"/>
    <cellStyle name="PSChar 20 4" xfId="11101" xr:uid="{00000000-0005-0000-0000-0000539C0000}"/>
    <cellStyle name="PSChar 20 5" xfId="11514" xr:uid="{00000000-0005-0000-0000-0000549C0000}"/>
    <cellStyle name="PSChar 20 6" xfId="12057" xr:uid="{00000000-0005-0000-0000-0000559C0000}"/>
    <cellStyle name="PSChar 20 7" xfId="12655" xr:uid="{00000000-0005-0000-0000-0000569C0000}"/>
    <cellStyle name="PSChar 20 8" xfId="12696" xr:uid="{00000000-0005-0000-0000-0000579C0000}"/>
    <cellStyle name="PSChar 20 9" xfId="12422" xr:uid="{00000000-0005-0000-0000-0000589C0000}"/>
    <cellStyle name="PSChar 21" xfId="8230" xr:uid="{00000000-0005-0000-0000-0000599C0000}"/>
    <cellStyle name="PSChar 21 2" xfId="10513" xr:uid="{00000000-0005-0000-0000-00005A9C0000}"/>
    <cellStyle name="PSChar 22" xfId="8332" xr:uid="{00000000-0005-0000-0000-00005B9C0000}"/>
    <cellStyle name="PSChar 22 10" xfId="14186" xr:uid="{00000000-0005-0000-0000-00005C9C0000}"/>
    <cellStyle name="PSChar 22 11" xfId="14530" xr:uid="{00000000-0005-0000-0000-00005D9C0000}"/>
    <cellStyle name="PSChar 22 12" xfId="14810" xr:uid="{00000000-0005-0000-0000-00005E9C0000}"/>
    <cellStyle name="PSChar 22 13" xfId="15345" xr:uid="{00000000-0005-0000-0000-00005F9C0000}"/>
    <cellStyle name="PSChar 22 14" xfId="15391" xr:uid="{00000000-0005-0000-0000-0000609C0000}"/>
    <cellStyle name="PSChar 22 2" xfId="10514" xr:uid="{00000000-0005-0000-0000-0000619C0000}"/>
    <cellStyle name="PSChar 22 3" xfId="11229" xr:uid="{00000000-0005-0000-0000-0000629C0000}"/>
    <cellStyle name="PSChar 22 4" xfId="11087" xr:uid="{00000000-0005-0000-0000-0000639C0000}"/>
    <cellStyle name="PSChar 22 5" xfId="11554" xr:uid="{00000000-0005-0000-0000-0000649C0000}"/>
    <cellStyle name="PSChar 22 6" xfId="12105" xr:uid="{00000000-0005-0000-0000-0000659C0000}"/>
    <cellStyle name="PSChar 22 7" xfId="12620" xr:uid="{00000000-0005-0000-0000-0000669C0000}"/>
    <cellStyle name="PSChar 22 8" xfId="13031" xr:uid="{00000000-0005-0000-0000-0000679C0000}"/>
    <cellStyle name="PSChar 22 9" xfId="12407" xr:uid="{00000000-0005-0000-0000-0000689C0000}"/>
    <cellStyle name="PSChar 23" xfId="8431" xr:uid="{00000000-0005-0000-0000-0000699C0000}"/>
    <cellStyle name="PSChar 23 10" xfId="14225" xr:uid="{00000000-0005-0000-0000-00006A9C0000}"/>
    <cellStyle name="PSChar 23 11" xfId="14609" xr:uid="{00000000-0005-0000-0000-00006B9C0000}"/>
    <cellStyle name="PSChar 23 12" xfId="14840" xr:uid="{00000000-0005-0000-0000-00006C9C0000}"/>
    <cellStyle name="PSChar 23 13" xfId="15449" xr:uid="{00000000-0005-0000-0000-00006D9C0000}"/>
    <cellStyle name="PSChar 23 14" xfId="15116" xr:uid="{00000000-0005-0000-0000-00006E9C0000}"/>
    <cellStyle name="PSChar 23 2" xfId="10515" xr:uid="{00000000-0005-0000-0000-00006F9C0000}"/>
    <cellStyle name="PSChar 23 3" xfId="11259" xr:uid="{00000000-0005-0000-0000-0000709C0000}"/>
    <cellStyle name="PSChar 23 4" xfId="11074" xr:uid="{00000000-0005-0000-0000-0000719C0000}"/>
    <cellStyle name="PSChar 23 5" xfId="11584" xr:uid="{00000000-0005-0000-0000-0000729C0000}"/>
    <cellStyle name="PSChar 23 6" xfId="12135" xr:uid="{00000000-0005-0000-0000-0000739C0000}"/>
    <cellStyle name="PSChar 23 7" xfId="12626" xr:uid="{00000000-0005-0000-0000-0000749C0000}"/>
    <cellStyle name="PSChar 23 8" xfId="12792" xr:uid="{00000000-0005-0000-0000-0000759C0000}"/>
    <cellStyle name="PSChar 23 9" xfId="11991" xr:uid="{00000000-0005-0000-0000-0000769C0000}"/>
    <cellStyle name="PSChar 24" xfId="8531" xr:uid="{00000000-0005-0000-0000-0000779C0000}"/>
    <cellStyle name="PSChar 24 10" xfId="14263" xr:uid="{00000000-0005-0000-0000-0000789C0000}"/>
    <cellStyle name="PSChar 24 11" xfId="14654" xr:uid="{00000000-0005-0000-0000-0000799C0000}"/>
    <cellStyle name="PSChar 24 12" xfId="14871" xr:uid="{00000000-0005-0000-0000-00007A9C0000}"/>
    <cellStyle name="PSChar 24 13" xfId="15430" xr:uid="{00000000-0005-0000-0000-00007B9C0000}"/>
    <cellStyle name="PSChar 24 14" xfId="15196" xr:uid="{00000000-0005-0000-0000-00007C9C0000}"/>
    <cellStyle name="PSChar 24 2" xfId="10516" xr:uid="{00000000-0005-0000-0000-00007D9C0000}"/>
    <cellStyle name="PSChar 24 3" xfId="11290" xr:uid="{00000000-0005-0000-0000-00007E9C0000}"/>
    <cellStyle name="PSChar 24 4" xfId="10901" xr:uid="{00000000-0005-0000-0000-00007F9C0000}"/>
    <cellStyle name="PSChar 24 5" xfId="11615" xr:uid="{00000000-0005-0000-0000-0000809C0000}"/>
    <cellStyle name="PSChar 24 6" xfId="12169" xr:uid="{00000000-0005-0000-0000-0000819C0000}"/>
    <cellStyle name="PSChar 24 7" xfId="12763" xr:uid="{00000000-0005-0000-0000-0000829C0000}"/>
    <cellStyle name="PSChar 24 8" xfId="12828" xr:uid="{00000000-0005-0000-0000-0000839C0000}"/>
    <cellStyle name="PSChar 24 9" xfId="11922" xr:uid="{00000000-0005-0000-0000-0000849C0000}"/>
    <cellStyle name="PSChar 25" xfId="8630" xr:uid="{00000000-0005-0000-0000-0000859C0000}"/>
    <cellStyle name="PSChar 25 10" xfId="14299" xr:uid="{00000000-0005-0000-0000-0000869C0000}"/>
    <cellStyle name="PSChar 25 11" xfId="14665" xr:uid="{00000000-0005-0000-0000-0000879C0000}"/>
    <cellStyle name="PSChar 25 12" xfId="14901" xr:uid="{00000000-0005-0000-0000-0000889C0000}"/>
    <cellStyle name="PSChar 25 13" xfId="15311" xr:uid="{00000000-0005-0000-0000-0000899C0000}"/>
    <cellStyle name="PSChar 25 14" xfId="15615" xr:uid="{00000000-0005-0000-0000-00008A9C0000}"/>
    <cellStyle name="PSChar 25 2" xfId="10517" xr:uid="{00000000-0005-0000-0000-00008B9C0000}"/>
    <cellStyle name="PSChar 25 3" xfId="11320" xr:uid="{00000000-0005-0000-0000-00008C9C0000}"/>
    <cellStyle name="PSChar 25 4" xfId="11053" xr:uid="{00000000-0005-0000-0000-00008D9C0000}"/>
    <cellStyle name="PSChar 25 5" xfId="11645" xr:uid="{00000000-0005-0000-0000-00008E9C0000}"/>
    <cellStyle name="PSChar 25 6" xfId="12203" xr:uid="{00000000-0005-0000-0000-00008F9C0000}"/>
    <cellStyle name="PSChar 25 7" xfId="13128" xr:uid="{00000000-0005-0000-0000-0000909C0000}"/>
    <cellStyle name="PSChar 25 8" xfId="12842" xr:uid="{00000000-0005-0000-0000-0000919C0000}"/>
    <cellStyle name="PSChar 25 9" xfId="12224" xr:uid="{00000000-0005-0000-0000-0000929C0000}"/>
    <cellStyle name="PSChar 26" xfId="8731" xr:uid="{00000000-0005-0000-0000-0000939C0000}"/>
    <cellStyle name="PSChar 26 10" xfId="14337" xr:uid="{00000000-0005-0000-0000-0000949C0000}"/>
    <cellStyle name="PSChar 26 11" xfId="14039" xr:uid="{00000000-0005-0000-0000-0000959C0000}"/>
    <cellStyle name="PSChar 26 12" xfId="14933" xr:uid="{00000000-0005-0000-0000-0000969C0000}"/>
    <cellStyle name="PSChar 26 13" xfId="15507" xr:uid="{00000000-0005-0000-0000-0000979C0000}"/>
    <cellStyle name="PSChar 26 14" xfId="15194" xr:uid="{00000000-0005-0000-0000-0000989C0000}"/>
    <cellStyle name="PSChar 26 2" xfId="10518" xr:uid="{00000000-0005-0000-0000-0000999C0000}"/>
    <cellStyle name="PSChar 26 3" xfId="11352" xr:uid="{00000000-0005-0000-0000-00009A9C0000}"/>
    <cellStyle name="PSChar 26 4" xfId="10862" xr:uid="{00000000-0005-0000-0000-00009B9C0000}"/>
    <cellStyle name="PSChar 26 5" xfId="11677" xr:uid="{00000000-0005-0000-0000-00009C9C0000}"/>
    <cellStyle name="PSChar 26 6" xfId="12236" xr:uid="{00000000-0005-0000-0000-00009D9C0000}"/>
    <cellStyle name="PSChar 26 7" xfId="12773" xr:uid="{00000000-0005-0000-0000-00009E9C0000}"/>
    <cellStyle name="PSChar 26 8" xfId="12852" xr:uid="{00000000-0005-0000-0000-00009F9C0000}"/>
    <cellStyle name="PSChar 26 9" xfId="12376" xr:uid="{00000000-0005-0000-0000-0000A09C0000}"/>
    <cellStyle name="PSChar 27" xfId="8830" xr:uid="{00000000-0005-0000-0000-0000A19C0000}"/>
    <cellStyle name="PSChar 27 10" xfId="14369" xr:uid="{00000000-0005-0000-0000-0000A29C0000}"/>
    <cellStyle name="PSChar 27 11" xfId="14504" xr:uid="{00000000-0005-0000-0000-0000A39C0000}"/>
    <cellStyle name="PSChar 27 12" xfId="14963" xr:uid="{00000000-0005-0000-0000-0000A49C0000}"/>
    <cellStyle name="PSChar 27 13" xfId="15567" xr:uid="{00000000-0005-0000-0000-0000A59C0000}"/>
    <cellStyle name="PSChar 27 14" xfId="15177" xr:uid="{00000000-0005-0000-0000-0000A69C0000}"/>
    <cellStyle name="PSChar 27 2" xfId="10519" xr:uid="{00000000-0005-0000-0000-0000A79C0000}"/>
    <cellStyle name="PSChar 27 3" xfId="11382" xr:uid="{00000000-0005-0000-0000-0000A89C0000}"/>
    <cellStyle name="PSChar 27 4" xfId="11017" xr:uid="{00000000-0005-0000-0000-0000A99C0000}"/>
    <cellStyle name="PSChar 27 5" xfId="11707" xr:uid="{00000000-0005-0000-0000-0000AA9C0000}"/>
    <cellStyle name="PSChar 27 6" xfId="12267" xr:uid="{00000000-0005-0000-0000-0000AB9C0000}"/>
    <cellStyle name="PSChar 27 7" xfId="12871" xr:uid="{00000000-0005-0000-0000-0000AC9C0000}"/>
    <cellStyle name="PSChar 27 8" xfId="13051" xr:uid="{00000000-0005-0000-0000-0000AD9C0000}"/>
    <cellStyle name="PSChar 27 9" xfId="11978" xr:uid="{00000000-0005-0000-0000-0000AE9C0000}"/>
    <cellStyle name="PSChar 28" xfId="8930" xr:uid="{00000000-0005-0000-0000-0000AF9C0000}"/>
    <cellStyle name="PSChar 28 10" xfId="14401" xr:uid="{00000000-0005-0000-0000-0000B09C0000}"/>
    <cellStyle name="PSChar 28 11" xfId="14683" xr:uid="{00000000-0005-0000-0000-0000B19C0000}"/>
    <cellStyle name="PSChar 28 12" xfId="14994" xr:uid="{00000000-0005-0000-0000-0000B29C0000}"/>
    <cellStyle name="PSChar 28 13" xfId="15201" xr:uid="{00000000-0005-0000-0000-0000B39C0000}"/>
    <cellStyle name="PSChar 28 14" xfId="15494" xr:uid="{00000000-0005-0000-0000-0000B49C0000}"/>
    <cellStyle name="PSChar 28 2" xfId="10520" xr:uid="{00000000-0005-0000-0000-0000B59C0000}"/>
    <cellStyle name="PSChar 28 3" xfId="11413" xr:uid="{00000000-0005-0000-0000-0000B69C0000}"/>
    <cellStyle name="PSChar 28 4" xfId="10836" xr:uid="{00000000-0005-0000-0000-0000B79C0000}"/>
    <cellStyle name="PSChar 28 5" xfId="11738" xr:uid="{00000000-0005-0000-0000-0000B89C0000}"/>
    <cellStyle name="PSChar 28 6" xfId="12299" xr:uid="{00000000-0005-0000-0000-0000B99C0000}"/>
    <cellStyle name="PSChar 28 7" xfId="13014" xr:uid="{00000000-0005-0000-0000-0000BA9C0000}"/>
    <cellStyle name="PSChar 28 8" xfId="12667" xr:uid="{00000000-0005-0000-0000-0000BB9C0000}"/>
    <cellStyle name="PSChar 28 9" xfId="11966" xr:uid="{00000000-0005-0000-0000-0000BC9C0000}"/>
    <cellStyle name="PSChar 29" xfId="9031" xr:uid="{00000000-0005-0000-0000-0000BD9C0000}"/>
    <cellStyle name="PSChar 29 2" xfId="10521" xr:uid="{00000000-0005-0000-0000-0000BE9C0000}"/>
    <cellStyle name="PSChar 3" xfId="7727" xr:uid="{00000000-0005-0000-0000-0000BF9C0000}"/>
    <cellStyle name="PSChar 30" xfId="9128" xr:uid="{00000000-0005-0000-0000-0000C09C0000}"/>
    <cellStyle name="PSChar 30 2" xfId="10522" xr:uid="{00000000-0005-0000-0000-0000C19C0000}"/>
    <cellStyle name="PSChar 31" xfId="9224" xr:uid="{00000000-0005-0000-0000-0000C29C0000}"/>
    <cellStyle name="PSChar 31 2" xfId="10523" xr:uid="{00000000-0005-0000-0000-0000C39C0000}"/>
    <cellStyle name="PSChar 32" xfId="9318" xr:uid="{00000000-0005-0000-0000-0000C49C0000}"/>
    <cellStyle name="PSChar 32 2" xfId="10524" xr:uid="{00000000-0005-0000-0000-0000C59C0000}"/>
    <cellStyle name="PSChar 33" xfId="9411" xr:uid="{00000000-0005-0000-0000-0000C69C0000}"/>
    <cellStyle name="PSChar 33 2" xfId="10525" xr:uid="{00000000-0005-0000-0000-0000C79C0000}"/>
    <cellStyle name="PSChar 34" xfId="11799" xr:uid="{00000000-0005-0000-0000-0000C89C0000}"/>
    <cellStyle name="PSChar 35" xfId="11827" xr:uid="{00000000-0005-0000-0000-0000C99C0000}"/>
    <cellStyle name="PSChar 36" xfId="11855" xr:uid="{00000000-0005-0000-0000-0000CA9C0000}"/>
    <cellStyle name="PSChar 37" xfId="14015" xr:uid="{00000000-0005-0000-0000-0000CB9C0000}"/>
    <cellStyle name="PSChar 38" xfId="15908" xr:uid="{00000000-0005-0000-0000-0000CC9C0000}"/>
    <cellStyle name="PSChar 39" xfId="16002" xr:uid="{00000000-0005-0000-0000-0000CD9C0000}"/>
    <cellStyle name="PSChar 4" xfId="7728" xr:uid="{00000000-0005-0000-0000-0000CE9C0000}"/>
    <cellStyle name="PSChar 40" xfId="16102" xr:uid="{00000000-0005-0000-0000-0000CF9C0000}"/>
    <cellStyle name="PSChar 41" xfId="16199" xr:uid="{00000000-0005-0000-0000-0000D09C0000}"/>
    <cellStyle name="PSChar 42" xfId="16295" xr:uid="{00000000-0005-0000-0000-0000D19C0000}"/>
    <cellStyle name="PSChar 43" xfId="16391" xr:uid="{00000000-0005-0000-0000-0000D29C0000}"/>
    <cellStyle name="PSChar 44" xfId="16487" xr:uid="{00000000-0005-0000-0000-0000D39C0000}"/>
    <cellStyle name="PSChar 45" xfId="16583" xr:uid="{00000000-0005-0000-0000-0000D49C0000}"/>
    <cellStyle name="PSChar 46" xfId="16679" xr:uid="{00000000-0005-0000-0000-0000D59C0000}"/>
    <cellStyle name="PSChar 47" xfId="16775" xr:uid="{00000000-0005-0000-0000-0000D69C0000}"/>
    <cellStyle name="PSChar 48" xfId="16871" xr:uid="{00000000-0005-0000-0000-0000D79C0000}"/>
    <cellStyle name="PSChar 49" xfId="16967" xr:uid="{00000000-0005-0000-0000-0000D89C0000}"/>
    <cellStyle name="PSChar 5" xfId="7729" xr:uid="{00000000-0005-0000-0000-0000D99C0000}"/>
    <cellStyle name="PSChar 50" xfId="17063" xr:uid="{00000000-0005-0000-0000-0000DA9C0000}"/>
    <cellStyle name="PSChar 51" xfId="17159" xr:uid="{00000000-0005-0000-0000-0000DB9C0000}"/>
    <cellStyle name="PSChar 52" xfId="17255" xr:uid="{00000000-0005-0000-0000-0000DC9C0000}"/>
    <cellStyle name="PSChar 53" xfId="17351" xr:uid="{00000000-0005-0000-0000-0000DD9C0000}"/>
    <cellStyle name="PSChar 54" xfId="17446" xr:uid="{00000000-0005-0000-0000-0000DE9C0000}"/>
    <cellStyle name="PSChar 55" xfId="17539" xr:uid="{00000000-0005-0000-0000-0000DF9C0000}"/>
    <cellStyle name="PSChar 56" xfId="17634" xr:uid="{00000000-0005-0000-0000-0000E09C0000}"/>
    <cellStyle name="PSChar 57" xfId="17731" xr:uid="{00000000-0005-0000-0000-0000E19C0000}"/>
    <cellStyle name="PSChar 58" xfId="17832" xr:uid="{00000000-0005-0000-0000-0000E29C0000}"/>
    <cellStyle name="PSChar 59" xfId="17928" xr:uid="{00000000-0005-0000-0000-0000E39C0000}"/>
    <cellStyle name="PSChar 6" xfId="7730" xr:uid="{00000000-0005-0000-0000-0000E49C0000}"/>
    <cellStyle name="PSChar 60" xfId="18024" xr:uid="{00000000-0005-0000-0000-0000E59C0000}"/>
    <cellStyle name="PSChar 61" xfId="18120" xr:uid="{00000000-0005-0000-0000-0000E69C0000}"/>
    <cellStyle name="PSChar 62" xfId="18216" xr:uid="{00000000-0005-0000-0000-0000E79C0000}"/>
    <cellStyle name="PSChar 63" xfId="18312" xr:uid="{00000000-0005-0000-0000-0000E89C0000}"/>
    <cellStyle name="PSChar 64" xfId="18406" xr:uid="{00000000-0005-0000-0000-0000E99C0000}"/>
    <cellStyle name="PSChar 65" xfId="18498" xr:uid="{00000000-0005-0000-0000-0000EA9C0000}"/>
    <cellStyle name="PSChar 66" xfId="18600" xr:uid="{00000000-0005-0000-0000-0000EB9C0000}"/>
    <cellStyle name="PSChar 67" xfId="18696" xr:uid="{00000000-0005-0000-0000-0000EC9C0000}"/>
    <cellStyle name="PSChar 68" xfId="18792" xr:uid="{00000000-0005-0000-0000-0000ED9C0000}"/>
    <cellStyle name="PSChar 69" xfId="18886" xr:uid="{00000000-0005-0000-0000-0000EE9C0000}"/>
    <cellStyle name="PSChar 7" xfId="7731" xr:uid="{00000000-0005-0000-0000-0000EF9C0000}"/>
    <cellStyle name="PSChar 70" xfId="18978" xr:uid="{00000000-0005-0000-0000-0000F09C0000}"/>
    <cellStyle name="PSChar 71" xfId="21291" xr:uid="{00000000-0005-0000-0000-0000F19C0000}"/>
    <cellStyle name="PSChar 72" xfId="27492" xr:uid="{00000000-0005-0000-0000-0000F29C0000}"/>
    <cellStyle name="PSChar 73" xfId="23056" xr:uid="{00000000-0005-0000-0000-0000F39C0000}"/>
    <cellStyle name="PSChar 74" xfId="28904" xr:uid="{00000000-0005-0000-0000-0000F49C0000}"/>
    <cellStyle name="PSChar 75" xfId="30441" xr:uid="{00000000-0005-0000-0000-0000F59C0000}"/>
    <cellStyle name="PSChar 76" xfId="32080" xr:uid="{00000000-0005-0000-0000-0000F69C0000}"/>
    <cellStyle name="PSChar 77" xfId="33592" xr:uid="{00000000-0005-0000-0000-0000F79C0000}"/>
    <cellStyle name="PSChar 78" xfId="35032" xr:uid="{00000000-0005-0000-0000-0000F89C0000}"/>
    <cellStyle name="PSChar 79" xfId="36396" xr:uid="{00000000-0005-0000-0000-0000F99C0000}"/>
    <cellStyle name="PSChar 8" xfId="7732" xr:uid="{00000000-0005-0000-0000-0000FA9C0000}"/>
    <cellStyle name="PSChar 80" xfId="37686" xr:uid="{00000000-0005-0000-0000-0000FB9C0000}"/>
    <cellStyle name="PSChar 81" xfId="38869" xr:uid="{00000000-0005-0000-0000-0000FC9C0000}"/>
    <cellStyle name="PSChar 82" xfId="39953" xr:uid="{00000000-0005-0000-0000-0000FD9C0000}"/>
    <cellStyle name="PSChar 9" xfId="7733" xr:uid="{00000000-0005-0000-0000-0000FE9C0000}"/>
    <cellStyle name="PSDate" xfId="3167" xr:uid="{00000000-0005-0000-0000-0000FF9C0000}"/>
    <cellStyle name="PSDate 10" xfId="7735" xr:uid="{00000000-0005-0000-0000-0000009D0000}"/>
    <cellStyle name="PSDate 11" xfId="7736" xr:uid="{00000000-0005-0000-0000-0000019D0000}"/>
    <cellStyle name="PSDate 12" xfId="7737" xr:uid="{00000000-0005-0000-0000-0000029D0000}"/>
    <cellStyle name="PSDate 13" xfId="7738" xr:uid="{00000000-0005-0000-0000-0000039D0000}"/>
    <cellStyle name="PSDate 14" xfId="7739" xr:uid="{00000000-0005-0000-0000-0000049D0000}"/>
    <cellStyle name="PSDate 15" xfId="7740" xr:uid="{00000000-0005-0000-0000-0000059D0000}"/>
    <cellStyle name="PSDate 16" xfId="7741" xr:uid="{00000000-0005-0000-0000-0000069D0000}"/>
    <cellStyle name="PSDate 17" xfId="7742" xr:uid="{00000000-0005-0000-0000-0000079D0000}"/>
    <cellStyle name="PSDate 18" xfId="7743" xr:uid="{00000000-0005-0000-0000-0000089D0000}"/>
    <cellStyle name="PSDate 19" xfId="8036" xr:uid="{00000000-0005-0000-0000-0000099D0000}"/>
    <cellStyle name="PSDate 19 10" xfId="14102" xr:uid="{00000000-0005-0000-0000-00000A9D0000}"/>
    <cellStyle name="PSDate 19 11" xfId="14096" xr:uid="{00000000-0005-0000-0000-00000B9D0000}"/>
    <cellStyle name="PSDate 19 12" xfId="14741" xr:uid="{00000000-0005-0000-0000-00000C9D0000}"/>
    <cellStyle name="PSDate 19 13" xfId="15214" xr:uid="{00000000-0005-0000-0000-00000D9D0000}"/>
    <cellStyle name="PSDate 19 14" xfId="15232" xr:uid="{00000000-0005-0000-0000-00000E9D0000}"/>
    <cellStyle name="PSDate 19 2" xfId="10526" xr:uid="{00000000-0005-0000-0000-00000F9D0000}"/>
    <cellStyle name="PSDate 19 3" xfId="11160" xr:uid="{00000000-0005-0000-0000-0000109D0000}"/>
    <cellStyle name="PSDate 19 4" xfId="10970" xr:uid="{00000000-0005-0000-0000-0000119D0000}"/>
    <cellStyle name="PSDate 19 5" xfId="11485" xr:uid="{00000000-0005-0000-0000-0000129D0000}"/>
    <cellStyle name="PSDate 19 6" xfId="12026" xr:uid="{00000000-0005-0000-0000-0000139D0000}"/>
    <cellStyle name="PSDate 19 7" xfId="12538" xr:uid="{00000000-0005-0000-0000-0000149D0000}"/>
    <cellStyle name="PSDate 19 8" xfId="12733" xr:uid="{00000000-0005-0000-0000-0000159D0000}"/>
    <cellStyle name="PSDate 19 9" xfId="12434" xr:uid="{00000000-0005-0000-0000-0000169D0000}"/>
    <cellStyle name="PSDate 2" xfId="7734" xr:uid="{00000000-0005-0000-0000-0000179D0000}"/>
    <cellStyle name="PSDate 2 2" xfId="42919" xr:uid="{00000000-0005-0000-0000-0000189D0000}"/>
    <cellStyle name="PSDate 2 3" xfId="42947" xr:uid="{00000000-0005-0000-0000-0000199D0000}"/>
    <cellStyle name="PSDate 2 4" xfId="42969" xr:uid="{00000000-0005-0000-0000-00001A9D0000}"/>
    <cellStyle name="PSDate 20" xfId="8135" xr:uid="{00000000-0005-0000-0000-00001B9D0000}"/>
    <cellStyle name="PSDate 20 10" xfId="14136" xr:uid="{00000000-0005-0000-0000-00001C9D0000}"/>
    <cellStyle name="PSDate 20 11" xfId="14451" xr:uid="{00000000-0005-0000-0000-00001D9D0000}"/>
    <cellStyle name="PSDate 20 12" xfId="14771" xr:uid="{00000000-0005-0000-0000-00001E9D0000}"/>
    <cellStyle name="PSDate 20 13" xfId="15478" xr:uid="{00000000-0005-0000-0000-00001F9D0000}"/>
    <cellStyle name="PSDate 20 14" xfId="15683" xr:uid="{00000000-0005-0000-0000-0000209D0000}"/>
    <cellStyle name="PSDate 20 2" xfId="10527" xr:uid="{00000000-0005-0000-0000-0000219D0000}"/>
    <cellStyle name="PSDate 20 3" xfId="11190" xr:uid="{00000000-0005-0000-0000-0000229D0000}"/>
    <cellStyle name="PSDate 20 4" xfId="11100" xr:uid="{00000000-0005-0000-0000-0000239D0000}"/>
    <cellStyle name="PSDate 20 5" xfId="11515" xr:uid="{00000000-0005-0000-0000-0000249D0000}"/>
    <cellStyle name="PSDate 20 6" xfId="12058" xr:uid="{00000000-0005-0000-0000-0000259D0000}"/>
    <cellStyle name="PSDate 20 7" xfId="12504" xr:uid="{00000000-0005-0000-0000-0000269D0000}"/>
    <cellStyle name="PSDate 20 8" xfId="12746" xr:uid="{00000000-0005-0000-0000-0000279D0000}"/>
    <cellStyle name="PSDate 20 9" xfId="12341" xr:uid="{00000000-0005-0000-0000-0000289D0000}"/>
    <cellStyle name="PSDate 21" xfId="8231" xr:uid="{00000000-0005-0000-0000-0000299D0000}"/>
    <cellStyle name="PSDate 21 2" xfId="10528" xr:uid="{00000000-0005-0000-0000-00002A9D0000}"/>
    <cellStyle name="PSDate 22" xfId="8333" xr:uid="{00000000-0005-0000-0000-00002B9D0000}"/>
    <cellStyle name="PSDate 22 10" xfId="14187" xr:uid="{00000000-0005-0000-0000-00002C9D0000}"/>
    <cellStyle name="PSDate 22 11" xfId="14434" xr:uid="{00000000-0005-0000-0000-00002D9D0000}"/>
    <cellStyle name="PSDate 22 12" xfId="14811" xr:uid="{00000000-0005-0000-0000-00002E9D0000}"/>
    <cellStyle name="PSDate 22 13" xfId="15465" xr:uid="{00000000-0005-0000-0000-00002F9D0000}"/>
    <cellStyle name="PSDate 22 14" xfId="15767" xr:uid="{00000000-0005-0000-0000-0000309D0000}"/>
    <cellStyle name="PSDate 22 2" xfId="10529" xr:uid="{00000000-0005-0000-0000-0000319D0000}"/>
    <cellStyle name="PSDate 22 3" xfId="11230" xr:uid="{00000000-0005-0000-0000-0000329D0000}"/>
    <cellStyle name="PSDate 22 4" xfId="10936" xr:uid="{00000000-0005-0000-0000-0000339D0000}"/>
    <cellStyle name="PSDate 22 5" xfId="11555" xr:uid="{00000000-0005-0000-0000-0000349D0000}"/>
    <cellStyle name="PSDate 22 6" xfId="12106" xr:uid="{00000000-0005-0000-0000-0000359D0000}"/>
    <cellStyle name="PSDate 22 7" xfId="12641" xr:uid="{00000000-0005-0000-0000-0000369D0000}"/>
    <cellStyle name="PSDate 22 8" xfId="13000" xr:uid="{00000000-0005-0000-0000-0000379D0000}"/>
    <cellStyle name="PSDate 22 9" xfId="12159" xr:uid="{00000000-0005-0000-0000-0000389D0000}"/>
    <cellStyle name="PSDate 23" xfId="8432" xr:uid="{00000000-0005-0000-0000-0000399D0000}"/>
    <cellStyle name="PSDate 23 10" xfId="14226" xr:uid="{00000000-0005-0000-0000-00003A9D0000}"/>
    <cellStyle name="PSDate 23 11" xfId="14643" xr:uid="{00000000-0005-0000-0000-00003B9D0000}"/>
    <cellStyle name="PSDate 23 12" xfId="14841" xr:uid="{00000000-0005-0000-0000-00003C9D0000}"/>
    <cellStyle name="PSDate 23 13" xfId="15322" xr:uid="{00000000-0005-0000-0000-00003D9D0000}"/>
    <cellStyle name="PSDate 23 14" xfId="15650" xr:uid="{00000000-0005-0000-0000-00003E9D0000}"/>
    <cellStyle name="PSDate 23 2" xfId="10530" xr:uid="{00000000-0005-0000-0000-00003F9D0000}"/>
    <cellStyle name="PSDate 23 3" xfId="11260" xr:uid="{00000000-0005-0000-0000-0000409D0000}"/>
    <cellStyle name="PSDate 23 4" xfId="11073" xr:uid="{00000000-0005-0000-0000-0000419D0000}"/>
    <cellStyle name="PSDate 23 5" xfId="11585" xr:uid="{00000000-0005-0000-0000-0000429D0000}"/>
    <cellStyle name="PSDate 23 6" xfId="12136" xr:uid="{00000000-0005-0000-0000-0000439D0000}"/>
    <cellStyle name="PSDate 23 7" xfId="12650" xr:uid="{00000000-0005-0000-0000-0000449D0000}"/>
    <cellStyle name="PSDate 23 8" xfId="12840" xr:uid="{00000000-0005-0000-0000-0000459D0000}"/>
    <cellStyle name="PSDate 23 9" xfId="11990" xr:uid="{00000000-0005-0000-0000-0000469D0000}"/>
    <cellStyle name="PSDate 24" xfId="8532" xr:uid="{00000000-0005-0000-0000-0000479D0000}"/>
    <cellStyle name="PSDate 24 10" xfId="14264" xr:uid="{00000000-0005-0000-0000-0000489D0000}"/>
    <cellStyle name="PSDate 24 11" xfId="14651" xr:uid="{00000000-0005-0000-0000-0000499D0000}"/>
    <cellStyle name="PSDate 24 12" xfId="14872" xr:uid="{00000000-0005-0000-0000-00004A9D0000}"/>
    <cellStyle name="PSDate 24 13" xfId="15306" xr:uid="{00000000-0005-0000-0000-00004B9D0000}"/>
    <cellStyle name="PSDate 24 14" xfId="15135" xr:uid="{00000000-0005-0000-0000-00004C9D0000}"/>
    <cellStyle name="PSDate 24 2" xfId="10531" xr:uid="{00000000-0005-0000-0000-00004D9D0000}"/>
    <cellStyle name="PSDate 24 3" xfId="11291" xr:uid="{00000000-0005-0000-0000-00004E9D0000}"/>
    <cellStyle name="PSDate 24 4" xfId="10900" xr:uid="{00000000-0005-0000-0000-00004F9D0000}"/>
    <cellStyle name="PSDate 24 5" xfId="11616" xr:uid="{00000000-0005-0000-0000-0000509D0000}"/>
    <cellStyle name="PSDate 24 6" xfId="12170" xr:uid="{00000000-0005-0000-0000-0000519D0000}"/>
    <cellStyle name="PSDate 24 7" xfId="12764" xr:uid="{00000000-0005-0000-0000-0000529D0000}"/>
    <cellStyle name="PSDate 24 8" xfId="12923" xr:uid="{00000000-0005-0000-0000-0000539D0000}"/>
    <cellStyle name="PSDate 24 9" xfId="11921" xr:uid="{00000000-0005-0000-0000-0000549D0000}"/>
    <cellStyle name="PSDate 25" xfId="8631" xr:uid="{00000000-0005-0000-0000-0000559D0000}"/>
    <cellStyle name="PSDate 25 10" xfId="14300" xr:uid="{00000000-0005-0000-0000-0000569D0000}"/>
    <cellStyle name="PSDate 25 11" xfId="14625" xr:uid="{00000000-0005-0000-0000-0000579D0000}"/>
    <cellStyle name="PSDate 25 12" xfId="14902" xr:uid="{00000000-0005-0000-0000-0000589D0000}"/>
    <cellStyle name="PSDate 25 13" xfId="15417" xr:uid="{00000000-0005-0000-0000-0000599D0000}"/>
    <cellStyle name="PSDate 25 14" xfId="15522" xr:uid="{00000000-0005-0000-0000-00005A9D0000}"/>
    <cellStyle name="PSDate 25 2" xfId="10532" xr:uid="{00000000-0005-0000-0000-00005B9D0000}"/>
    <cellStyle name="PSDate 25 3" xfId="11321" xr:uid="{00000000-0005-0000-0000-00005C9D0000}"/>
    <cellStyle name="PSDate 25 4" xfId="11052" xr:uid="{00000000-0005-0000-0000-00005D9D0000}"/>
    <cellStyle name="PSDate 25 5" xfId="11646" xr:uid="{00000000-0005-0000-0000-00005E9D0000}"/>
    <cellStyle name="PSDate 25 6" xfId="12204" xr:uid="{00000000-0005-0000-0000-00005F9D0000}"/>
    <cellStyle name="PSDate 25 7" xfId="12879" xr:uid="{00000000-0005-0000-0000-0000609D0000}"/>
    <cellStyle name="PSDate 25 8" xfId="12554" xr:uid="{00000000-0005-0000-0000-0000619D0000}"/>
    <cellStyle name="PSDate 25 9" xfId="12388" xr:uid="{00000000-0005-0000-0000-0000629D0000}"/>
    <cellStyle name="PSDate 26" xfId="8732" xr:uid="{00000000-0005-0000-0000-0000639D0000}"/>
    <cellStyle name="PSDate 26 10" xfId="14338" xr:uid="{00000000-0005-0000-0000-0000649D0000}"/>
    <cellStyle name="PSDate 26 11" xfId="14705" xr:uid="{00000000-0005-0000-0000-0000659D0000}"/>
    <cellStyle name="PSDate 26 12" xfId="14934" xr:uid="{00000000-0005-0000-0000-0000669D0000}"/>
    <cellStyle name="PSDate 26 13" xfId="15534" xr:uid="{00000000-0005-0000-0000-0000679D0000}"/>
    <cellStyle name="PSDate 26 14" xfId="15187" xr:uid="{00000000-0005-0000-0000-0000689D0000}"/>
    <cellStyle name="PSDate 26 2" xfId="10533" xr:uid="{00000000-0005-0000-0000-0000699D0000}"/>
    <cellStyle name="PSDate 26 3" xfId="11353" xr:uid="{00000000-0005-0000-0000-00006A9D0000}"/>
    <cellStyle name="PSDate 26 4" xfId="10861" xr:uid="{00000000-0005-0000-0000-00006B9D0000}"/>
    <cellStyle name="PSDate 26 5" xfId="11678" xr:uid="{00000000-0005-0000-0000-00006C9D0000}"/>
    <cellStyle name="PSDate 26 6" xfId="12237" xr:uid="{00000000-0005-0000-0000-00006D9D0000}"/>
    <cellStyle name="PSDate 26 7" xfId="12707" xr:uid="{00000000-0005-0000-0000-00006E9D0000}"/>
    <cellStyle name="PSDate 26 8" xfId="12586" xr:uid="{00000000-0005-0000-0000-00006F9D0000}"/>
    <cellStyle name="PSDate 26 9" xfId="12568" xr:uid="{00000000-0005-0000-0000-0000709D0000}"/>
    <cellStyle name="PSDate 27" xfId="8831" xr:uid="{00000000-0005-0000-0000-0000719D0000}"/>
    <cellStyle name="PSDate 27 10" xfId="14370" xr:uid="{00000000-0005-0000-0000-0000729D0000}"/>
    <cellStyle name="PSDate 27 11" xfId="14287" xr:uid="{00000000-0005-0000-0000-0000739D0000}"/>
    <cellStyle name="PSDate 27 12" xfId="14964" xr:uid="{00000000-0005-0000-0000-0000749D0000}"/>
    <cellStyle name="PSDate 27 13" xfId="15643" xr:uid="{00000000-0005-0000-0000-0000759D0000}"/>
    <cellStyle name="PSDate 27 14" xfId="15375" xr:uid="{00000000-0005-0000-0000-0000769D0000}"/>
    <cellStyle name="PSDate 27 2" xfId="10534" xr:uid="{00000000-0005-0000-0000-0000779D0000}"/>
    <cellStyle name="PSDate 27 3" xfId="11383" xr:uid="{00000000-0005-0000-0000-0000789D0000}"/>
    <cellStyle name="PSDate 27 4" xfId="11016" xr:uid="{00000000-0005-0000-0000-0000799D0000}"/>
    <cellStyle name="PSDate 27 5" xfId="11708" xr:uid="{00000000-0005-0000-0000-00007A9D0000}"/>
    <cellStyle name="PSDate 27 6" xfId="12268" xr:uid="{00000000-0005-0000-0000-00007B9D0000}"/>
    <cellStyle name="PSDate 27 7" xfId="12988" xr:uid="{00000000-0005-0000-0000-00007C9D0000}"/>
    <cellStyle name="PSDate 27 8" xfId="12822" xr:uid="{00000000-0005-0000-0000-00007D9D0000}"/>
    <cellStyle name="PSDate 27 9" xfId="11977" xr:uid="{00000000-0005-0000-0000-00007E9D0000}"/>
    <cellStyle name="PSDate 28" xfId="8931" xr:uid="{00000000-0005-0000-0000-00007F9D0000}"/>
    <cellStyle name="PSDate 28 10" xfId="14402" xr:uid="{00000000-0005-0000-0000-0000809D0000}"/>
    <cellStyle name="PSDate 28 11" xfId="14496" xr:uid="{00000000-0005-0000-0000-0000819D0000}"/>
    <cellStyle name="PSDate 28 12" xfId="14995" xr:uid="{00000000-0005-0000-0000-0000829D0000}"/>
    <cellStyle name="PSDate 28 13" xfId="15200" xr:uid="{00000000-0005-0000-0000-0000839D0000}"/>
    <cellStyle name="PSDate 28 14" xfId="15282" xr:uid="{00000000-0005-0000-0000-0000849D0000}"/>
    <cellStyle name="PSDate 28 2" xfId="10535" xr:uid="{00000000-0005-0000-0000-0000859D0000}"/>
    <cellStyle name="PSDate 28 3" xfId="11414" xr:uid="{00000000-0005-0000-0000-0000869D0000}"/>
    <cellStyle name="PSDate 28 4" xfId="10835" xr:uid="{00000000-0005-0000-0000-0000879D0000}"/>
    <cellStyle name="PSDate 28 5" xfId="11739" xr:uid="{00000000-0005-0000-0000-0000889D0000}"/>
    <cellStyle name="PSDate 28 6" xfId="12300" xr:uid="{00000000-0005-0000-0000-0000899D0000}"/>
    <cellStyle name="PSDate 28 7" xfId="13117" xr:uid="{00000000-0005-0000-0000-00008A9D0000}"/>
    <cellStyle name="PSDate 28 8" xfId="12666" xr:uid="{00000000-0005-0000-0000-00008B9D0000}"/>
    <cellStyle name="PSDate 28 9" xfId="11965" xr:uid="{00000000-0005-0000-0000-00008C9D0000}"/>
    <cellStyle name="PSDate 29" xfId="9032" xr:uid="{00000000-0005-0000-0000-00008D9D0000}"/>
    <cellStyle name="PSDate 29 2" xfId="10536" xr:uid="{00000000-0005-0000-0000-00008E9D0000}"/>
    <cellStyle name="PSDate 3" xfId="7745" xr:uid="{00000000-0005-0000-0000-00008F9D0000}"/>
    <cellStyle name="PSDate 30" xfId="9129" xr:uid="{00000000-0005-0000-0000-0000909D0000}"/>
    <cellStyle name="PSDate 30 2" xfId="10537" xr:uid="{00000000-0005-0000-0000-0000919D0000}"/>
    <cellStyle name="PSDate 31" xfId="9225" xr:uid="{00000000-0005-0000-0000-0000929D0000}"/>
    <cellStyle name="PSDate 31 2" xfId="10538" xr:uid="{00000000-0005-0000-0000-0000939D0000}"/>
    <cellStyle name="PSDate 32" xfId="9319" xr:uid="{00000000-0005-0000-0000-0000949D0000}"/>
    <cellStyle name="PSDate 32 2" xfId="10539" xr:uid="{00000000-0005-0000-0000-0000959D0000}"/>
    <cellStyle name="PSDate 33" xfId="9412" xr:uid="{00000000-0005-0000-0000-0000969D0000}"/>
    <cellStyle name="PSDate 33 2" xfId="10540" xr:uid="{00000000-0005-0000-0000-0000979D0000}"/>
    <cellStyle name="PSDate 34" xfId="11800" xr:uid="{00000000-0005-0000-0000-0000989D0000}"/>
    <cellStyle name="PSDate 35" xfId="11828" xr:uid="{00000000-0005-0000-0000-0000999D0000}"/>
    <cellStyle name="PSDate 36" xfId="11856" xr:uid="{00000000-0005-0000-0000-00009A9D0000}"/>
    <cellStyle name="PSDate 37" xfId="14016" xr:uid="{00000000-0005-0000-0000-00009B9D0000}"/>
    <cellStyle name="PSDate 38" xfId="15909" xr:uid="{00000000-0005-0000-0000-00009C9D0000}"/>
    <cellStyle name="PSDate 39" xfId="16003" xr:uid="{00000000-0005-0000-0000-00009D9D0000}"/>
    <cellStyle name="PSDate 4" xfId="7746" xr:uid="{00000000-0005-0000-0000-00009E9D0000}"/>
    <cellStyle name="PSDate 40" xfId="16103" xr:uid="{00000000-0005-0000-0000-00009F9D0000}"/>
    <cellStyle name="PSDate 41" xfId="16200" xr:uid="{00000000-0005-0000-0000-0000A09D0000}"/>
    <cellStyle name="PSDate 42" xfId="16296" xr:uid="{00000000-0005-0000-0000-0000A19D0000}"/>
    <cellStyle name="PSDate 43" xfId="16392" xr:uid="{00000000-0005-0000-0000-0000A29D0000}"/>
    <cellStyle name="PSDate 44" xfId="16488" xr:uid="{00000000-0005-0000-0000-0000A39D0000}"/>
    <cellStyle name="PSDate 45" xfId="16584" xr:uid="{00000000-0005-0000-0000-0000A49D0000}"/>
    <cellStyle name="PSDate 46" xfId="16680" xr:uid="{00000000-0005-0000-0000-0000A59D0000}"/>
    <cellStyle name="PSDate 47" xfId="16776" xr:uid="{00000000-0005-0000-0000-0000A69D0000}"/>
    <cellStyle name="PSDate 48" xfId="16872" xr:uid="{00000000-0005-0000-0000-0000A79D0000}"/>
    <cellStyle name="PSDate 49" xfId="16968" xr:uid="{00000000-0005-0000-0000-0000A89D0000}"/>
    <cellStyle name="PSDate 5" xfId="7747" xr:uid="{00000000-0005-0000-0000-0000A99D0000}"/>
    <cellStyle name="PSDate 50" xfId="17064" xr:uid="{00000000-0005-0000-0000-0000AA9D0000}"/>
    <cellStyle name="PSDate 51" xfId="17160" xr:uid="{00000000-0005-0000-0000-0000AB9D0000}"/>
    <cellStyle name="PSDate 52" xfId="17256" xr:uid="{00000000-0005-0000-0000-0000AC9D0000}"/>
    <cellStyle name="PSDate 53" xfId="17352" xr:uid="{00000000-0005-0000-0000-0000AD9D0000}"/>
    <cellStyle name="PSDate 54" xfId="17447" xr:uid="{00000000-0005-0000-0000-0000AE9D0000}"/>
    <cellStyle name="PSDate 55" xfId="17540" xr:uid="{00000000-0005-0000-0000-0000AF9D0000}"/>
    <cellStyle name="PSDate 56" xfId="17635" xr:uid="{00000000-0005-0000-0000-0000B09D0000}"/>
    <cellStyle name="PSDate 57" xfId="17732" xr:uid="{00000000-0005-0000-0000-0000B19D0000}"/>
    <cellStyle name="PSDate 58" xfId="17833" xr:uid="{00000000-0005-0000-0000-0000B29D0000}"/>
    <cellStyle name="PSDate 59" xfId="17929" xr:uid="{00000000-0005-0000-0000-0000B39D0000}"/>
    <cellStyle name="PSDate 6" xfId="7748" xr:uid="{00000000-0005-0000-0000-0000B49D0000}"/>
    <cellStyle name="PSDate 60" xfId="18025" xr:uid="{00000000-0005-0000-0000-0000B59D0000}"/>
    <cellStyle name="PSDate 61" xfId="18121" xr:uid="{00000000-0005-0000-0000-0000B69D0000}"/>
    <cellStyle name="PSDate 62" xfId="18217" xr:uid="{00000000-0005-0000-0000-0000B79D0000}"/>
    <cellStyle name="PSDate 63" xfId="18313" xr:uid="{00000000-0005-0000-0000-0000B89D0000}"/>
    <cellStyle name="PSDate 64" xfId="18407" xr:uid="{00000000-0005-0000-0000-0000B99D0000}"/>
    <cellStyle name="PSDate 65" xfId="18499" xr:uid="{00000000-0005-0000-0000-0000BA9D0000}"/>
    <cellStyle name="PSDate 66" xfId="18601" xr:uid="{00000000-0005-0000-0000-0000BB9D0000}"/>
    <cellStyle name="PSDate 67" xfId="18697" xr:uid="{00000000-0005-0000-0000-0000BC9D0000}"/>
    <cellStyle name="PSDate 68" xfId="18793" xr:uid="{00000000-0005-0000-0000-0000BD9D0000}"/>
    <cellStyle name="PSDate 69" xfId="18887" xr:uid="{00000000-0005-0000-0000-0000BE9D0000}"/>
    <cellStyle name="PSDate 7" xfId="7749" xr:uid="{00000000-0005-0000-0000-0000BF9D0000}"/>
    <cellStyle name="PSDate 70" xfId="18979" xr:uid="{00000000-0005-0000-0000-0000C09D0000}"/>
    <cellStyle name="PSDate 71" xfId="21304" xr:uid="{00000000-0005-0000-0000-0000C19D0000}"/>
    <cellStyle name="PSDate 72" xfId="26829" xr:uid="{00000000-0005-0000-0000-0000C29D0000}"/>
    <cellStyle name="PSDate 73" xfId="13447" xr:uid="{00000000-0005-0000-0000-0000C39D0000}"/>
    <cellStyle name="PSDate 74" xfId="30022" xr:uid="{00000000-0005-0000-0000-0000C49D0000}"/>
    <cellStyle name="PSDate 75" xfId="30921" xr:uid="{00000000-0005-0000-0000-0000C59D0000}"/>
    <cellStyle name="PSDate 76" xfId="28319" xr:uid="{00000000-0005-0000-0000-0000C69D0000}"/>
    <cellStyle name="PSDate 77" xfId="30421" xr:uid="{00000000-0005-0000-0000-0000C79D0000}"/>
    <cellStyle name="PSDate 78" xfId="32061" xr:uid="{00000000-0005-0000-0000-0000C89D0000}"/>
    <cellStyle name="PSDate 79" xfId="33575" xr:uid="{00000000-0005-0000-0000-0000C99D0000}"/>
    <cellStyle name="PSDate 8" xfId="7750" xr:uid="{00000000-0005-0000-0000-0000CA9D0000}"/>
    <cellStyle name="PSDate 80" xfId="35016" xr:uid="{00000000-0005-0000-0000-0000CB9D0000}"/>
    <cellStyle name="PSDate 81" xfId="36384" xr:uid="{00000000-0005-0000-0000-0000CC9D0000}"/>
    <cellStyle name="PSDate 82" xfId="37674" xr:uid="{00000000-0005-0000-0000-0000CD9D0000}"/>
    <cellStyle name="PSDate 9" xfId="7751" xr:uid="{00000000-0005-0000-0000-0000CE9D0000}"/>
    <cellStyle name="PSDec" xfId="3168" xr:uid="{00000000-0005-0000-0000-0000CF9D0000}"/>
    <cellStyle name="PSDec 10" xfId="7753" xr:uid="{00000000-0005-0000-0000-0000D09D0000}"/>
    <cellStyle name="PSDec 11" xfId="7754" xr:uid="{00000000-0005-0000-0000-0000D19D0000}"/>
    <cellStyle name="PSDec 12" xfId="7755" xr:uid="{00000000-0005-0000-0000-0000D29D0000}"/>
    <cellStyle name="PSDec 13" xfId="7756" xr:uid="{00000000-0005-0000-0000-0000D39D0000}"/>
    <cellStyle name="PSDec 14" xfId="7757" xr:uid="{00000000-0005-0000-0000-0000D49D0000}"/>
    <cellStyle name="PSDec 15" xfId="7758" xr:uid="{00000000-0005-0000-0000-0000D59D0000}"/>
    <cellStyle name="PSDec 16" xfId="7759" xr:uid="{00000000-0005-0000-0000-0000D69D0000}"/>
    <cellStyle name="PSDec 17" xfId="7760" xr:uid="{00000000-0005-0000-0000-0000D79D0000}"/>
    <cellStyle name="PSDec 18" xfId="7761" xr:uid="{00000000-0005-0000-0000-0000D89D0000}"/>
    <cellStyle name="PSDec 19" xfId="8037" xr:uid="{00000000-0005-0000-0000-0000D99D0000}"/>
    <cellStyle name="PSDec 19 10" xfId="14103" xr:uid="{00000000-0005-0000-0000-0000DA9D0000}"/>
    <cellStyle name="PSDec 19 11" xfId="14713" xr:uid="{00000000-0005-0000-0000-0000DB9D0000}"/>
    <cellStyle name="PSDec 19 12" xfId="14742" xr:uid="{00000000-0005-0000-0000-0000DC9D0000}"/>
    <cellStyle name="PSDec 19 13" xfId="15213" xr:uid="{00000000-0005-0000-0000-0000DD9D0000}"/>
    <cellStyle name="PSDec 19 14" xfId="15233" xr:uid="{00000000-0005-0000-0000-0000DE9D0000}"/>
    <cellStyle name="PSDec 19 2" xfId="10541" xr:uid="{00000000-0005-0000-0000-0000DF9D0000}"/>
    <cellStyle name="PSDec 19 3" xfId="11161" xr:uid="{00000000-0005-0000-0000-0000E09D0000}"/>
    <cellStyle name="PSDec 19 4" xfId="10969" xr:uid="{00000000-0005-0000-0000-0000E19D0000}"/>
    <cellStyle name="PSDec 19 5" xfId="11486" xr:uid="{00000000-0005-0000-0000-0000E29D0000}"/>
    <cellStyle name="PSDec 19 6" xfId="12027" xr:uid="{00000000-0005-0000-0000-0000E39D0000}"/>
    <cellStyle name="PSDec 19 7" xfId="12496" xr:uid="{00000000-0005-0000-0000-0000E49D0000}"/>
    <cellStyle name="PSDec 19 8" xfId="12750" xr:uid="{00000000-0005-0000-0000-0000E59D0000}"/>
    <cellStyle name="PSDec 19 9" xfId="12559" xr:uid="{00000000-0005-0000-0000-0000E69D0000}"/>
    <cellStyle name="PSDec 2" xfId="7752" xr:uid="{00000000-0005-0000-0000-0000E79D0000}"/>
    <cellStyle name="PSDec 2 2" xfId="42921" xr:uid="{00000000-0005-0000-0000-0000E89D0000}"/>
    <cellStyle name="PSDec 2 3" xfId="42949" xr:uid="{00000000-0005-0000-0000-0000E99D0000}"/>
    <cellStyle name="PSDec 2 4" xfId="42970" xr:uid="{00000000-0005-0000-0000-0000EA9D0000}"/>
    <cellStyle name="PSDec 20" xfId="8136" xr:uid="{00000000-0005-0000-0000-0000EB9D0000}"/>
    <cellStyle name="PSDec 20 10" xfId="14137" xr:uid="{00000000-0005-0000-0000-0000EC9D0000}"/>
    <cellStyle name="PSDec 20 11" xfId="14548" xr:uid="{00000000-0005-0000-0000-0000ED9D0000}"/>
    <cellStyle name="PSDec 20 12" xfId="14772" xr:uid="{00000000-0005-0000-0000-0000EE9D0000}"/>
    <cellStyle name="PSDec 20 13" xfId="15250" xr:uid="{00000000-0005-0000-0000-0000EF9D0000}"/>
    <cellStyle name="PSDec 20 14" xfId="15159" xr:uid="{00000000-0005-0000-0000-0000F09D0000}"/>
    <cellStyle name="PSDec 20 2" xfId="10542" xr:uid="{00000000-0005-0000-0000-0000F19D0000}"/>
    <cellStyle name="PSDec 20 3" xfId="11191" xr:uid="{00000000-0005-0000-0000-0000F29D0000}"/>
    <cellStyle name="PSDec 20 4" xfId="11099" xr:uid="{00000000-0005-0000-0000-0000F39D0000}"/>
    <cellStyle name="PSDec 20 5" xfId="11516" xr:uid="{00000000-0005-0000-0000-0000F49D0000}"/>
    <cellStyle name="PSDec 20 6" xfId="12059" xr:uid="{00000000-0005-0000-0000-0000F59D0000}"/>
    <cellStyle name="PSDec 20 7" xfId="12565" xr:uid="{00000000-0005-0000-0000-0000F69D0000}"/>
    <cellStyle name="PSDec 20 8" xfId="12855" xr:uid="{00000000-0005-0000-0000-0000F79D0000}"/>
    <cellStyle name="PSDec 20 9" xfId="12421" xr:uid="{00000000-0005-0000-0000-0000F89D0000}"/>
    <cellStyle name="PSDec 21" xfId="8232" xr:uid="{00000000-0005-0000-0000-0000F99D0000}"/>
    <cellStyle name="PSDec 21 2" xfId="10543" xr:uid="{00000000-0005-0000-0000-0000FA9D0000}"/>
    <cellStyle name="PSDec 22" xfId="8334" xr:uid="{00000000-0005-0000-0000-0000FB9D0000}"/>
    <cellStyle name="PSDec 22 10" xfId="14188" xr:uid="{00000000-0005-0000-0000-0000FC9D0000}"/>
    <cellStyle name="PSDec 22 11" xfId="14529" xr:uid="{00000000-0005-0000-0000-0000FD9D0000}"/>
    <cellStyle name="PSDec 22 12" xfId="14812" xr:uid="{00000000-0005-0000-0000-0000FE9D0000}"/>
    <cellStyle name="PSDec 22 13" xfId="15339" xr:uid="{00000000-0005-0000-0000-0000FF9D0000}"/>
    <cellStyle name="PSDec 22 14" xfId="15396" xr:uid="{00000000-0005-0000-0000-0000009E0000}"/>
    <cellStyle name="PSDec 22 2" xfId="10544" xr:uid="{00000000-0005-0000-0000-0000019E0000}"/>
    <cellStyle name="PSDec 22 3" xfId="11231" xr:uid="{00000000-0005-0000-0000-0000029E0000}"/>
    <cellStyle name="PSDec 22 4" xfId="11086" xr:uid="{00000000-0005-0000-0000-0000039E0000}"/>
    <cellStyle name="PSDec 22 5" xfId="11556" xr:uid="{00000000-0005-0000-0000-0000049E0000}"/>
    <cellStyle name="PSDec 22 6" xfId="12107" xr:uid="{00000000-0005-0000-0000-0000059E0000}"/>
    <cellStyle name="PSDec 22 7" xfId="12621" xr:uid="{00000000-0005-0000-0000-0000069E0000}"/>
    <cellStyle name="PSDec 22 8" xfId="13060" xr:uid="{00000000-0005-0000-0000-0000079E0000}"/>
    <cellStyle name="PSDec 22 9" xfId="12406" xr:uid="{00000000-0005-0000-0000-0000089E0000}"/>
    <cellStyle name="PSDec 23" xfId="8433" xr:uid="{00000000-0005-0000-0000-0000099E0000}"/>
    <cellStyle name="PSDec 23 10" xfId="14227" xr:uid="{00000000-0005-0000-0000-00000A9E0000}"/>
    <cellStyle name="PSDec 23 11" xfId="14639" xr:uid="{00000000-0005-0000-0000-00000B9E0000}"/>
    <cellStyle name="PSDec 23 12" xfId="14842" xr:uid="{00000000-0005-0000-0000-00000C9E0000}"/>
    <cellStyle name="PSDec 23 13" xfId="15448" xr:uid="{00000000-0005-0000-0000-00000D9E0000}"/>
    <cellStyle name="PSDec 23 14" xfId="15117" xr:uid="{00000000-0005-0000-0000-00000E9E0000}"/>
    <cellStyle name="PSDec 23 2" xfId="10545" xr:uid="{00000000-0005-0000-0000-00000F9E0000}"/>
    <cellStyle name="PSDec 23 3" xfId="11261" xr:uid="{00000000-0005-0000-0000-0000109E0000}"/>
    <cellStyle name="PSDec 23 4" xfId="11072" xr:uid="{00000000-0005-0000-0000-0000119E0000}"/>
    <cellStyle name="PSDec 23 5" xfId="11586" xr:uid="{00000000-0005-0000-0000-0000129E0000}"/>
    <cellStyle name="PSDec 23 6" xfId="12137" xr:uid="{00000000-0005-0000-0000-0000139E0000}"/>
    <cellStyle name="PSDec 23 7" xfId="12627" xr:uid="{00000000-0005-0000-0000-0000149E0000}"/>
    <cellStyle name="PSDec 23 8" xfId="12791" xr:uid="{00000000-0005-0000-0000-0000159E0000}"/>
    <cellStyle name="PSDec 23 9" xfId="11932" xr:uid="{00000000-0005-0000-0000-0000169E0000}"/>
    <cellStyle name="PSDec 24" xfId="8533" xr:uid="{00000000-0005-0000-0000-0000179E0000}"/>
    <cellStyle name="PSDec 24 10" xfId="14265" xr:uid="{00000000-0005-0000-0000-0000189E0000}"/>
    <cellStyle name="PSDec 24 11" xfId="14617" xr:uid="{00000000-0005-0000-0000-0000199E0000}"/>
    <cellStyle name="PSDec 24 12" xfId="14873" xr:uid="{00000000-0005-0000-0000-00001A9E0000}"/>
    <cellStyle name="PSDec 24 13" xfId="15145" xr:uid="{00000000-0005-0000-0000-00001B9E0000}"/>
    <cellStyle name="PSDec 24 14" xfId="15752" xr:uid="{00000000-0005-0000-0000-00001C9E0000}"/>
    <cellStyle name="PSDec 24 2" xfId="10546" xr:uid="{00000000-0005-0000-0000-00001D9E0000}"/>
    <cellStyle name="PSDec 24 3" xfId="11292" xr:uid="{00000000-0005-0000-0000-00001E9E0000}"/>
    <cellStyle name="PSDec 24 4" xfId="10899" xr:uid="{00000000-0005-0000-0000-00001F9E0000}"/>
    <cellStyle name="PSDec 24 5" xfId="11617" xr:uid="{00000000-0005-0000-0000-0000209E0000}"/>
    <cellStyle name="PSDec 24 6" xfId="12171" xr:uid="{00000000-0005-0000-0000-0000219E0000}"/>
    <cellStyle name="PSDec 24 7" xfId="12765" xr:uid="{00000000-0005-0000-0000-0000229E0000}"/>
    <cellStyle name="PSDec 24 8" xfId="13135" xr:uid="{00000000-0005-0000-0000-0000239E0000}"/>
    <cellStyle name="PSDec 24 9" xfId="11920" xr:uid="{00000000-0005-0000-0000-0000249E0000}"/>
    <cellStyle name="PSDec 25" xfId="8632" xr:uid="{00000000-0005-0000-0000-0000259E0000}"/>
    <cellStyle name="PSDec 25 10" xfId="14301" xr:uid="{00000000-0005-0000-0000-0000269E0000}"/>
    <cellStyle name="PSDec 25 11" xfId="14605" xr:uid="{00000000-0005-0000-0000-0000279E0000}"/>
    <cellStyle name="PSDec 25 12" xfId="14903" xr:uid="{00000000-0005-0000-0000-0000289E0000}"/>
    <cellStyle name="PSDec 25 13" xfId="15304" xr:uid="{00000000-0005-0000-0000-0000299E0000}"/>
    <cellStyle name="PSDec 25 14" xfId="15364" xr:uid="{00000000-0005-0000-0000-00002A9E0000}"/>
    <cellStyle name="PSDec 25 2" xfId="10547" xr:uid="{00000000-0005-0000-0000-00002B9E0000}"/>
    <cellStyle name="PSDec 25 3" xfId="11322" xr:uid="{00000000-0005-0000-0000-00002C9E0000}"/>
    <cellStyle name="PSDec 25 4" xfId="11051" xr:uid="{00000000-0005-0000-0000-00002D9E0000}"/>
    <cellStyle name="PSDec 25 5" xfId="11647" xr:uid="{00000000-0005-0000-0000-00002E9E0000}"/>
    <cellStyle name="PSDec 25 6" xfId="12205" xr:uid="{00000000-0005-0000-0000-00002F9E0000}"/>
    <cellStyle name="PSDec 25 7" xfId="12913" xr:uid="{00000000-0005-0000-0000-0000309E0000}"/>
    <cellStyle name="PSDec 25 8" xfId="12635" xr:uid="{00000000-0005-0000-0000-0000319E0000}"/>
    <cellStyle name="PSDec 25 9" xfId="12188" xr:uid="{00000000-0005-0000-0000-0000329E0000}"/>
    <cellStyle name="PSDec 26" xfId="8733" xr:uid="{00000000-0005-0000-0000-0000339E0000}"/>
    <cellStyle name="PSDec 26 10" xfId="14339" xr:uid="{00000000-0005-0000-0000-0000349E0000}"/>
    <cellStyle name="PSDec 26 11" xfId="14514" xr:uid="{00000000-0005-0000-0000-0000359E0000}"/>
    <cellStyle name="PSDec 26 12" xfId="14935" xr:uid="{00000000-0005-0000-0000-0000369E0000}"/>
    <cellStyle name="PSDec 26 13" xfId="15407" xr:uid="{00000000-0005-0000-0000-0000379E0000}"/>
    <cellStyle name="PSDec 26 14" xfId="15694" xr:uid="{00000000-0005-0000-0000-0000389E0000}"/>
    <cellStyle name="PSDec 26 2" xfId="10548" xr:uid="{00000000-0005-0000-0000-0000399E0000}"/>
    <cellStyle name="PSDec 26 3" xfId="11354" xr:uid="{00000000-0005-0000-0000-00003A9E0000}"/>
    <cellStyle name="PSDec 26 4" xfId="10860" xr:uid="{00000000-0005-0000-0000-00003B9E0000}"/>
    <cellStyle name="PSDec 26 5" xfId="11679" xr:uid="{00000000-0005-0000-0000-00003C9E0000}"/>
    <cellStyle name="PSDec 26 6" xfId="12238" xr:uid="{00000000-0005-0000-0000-00003D9E0000}"/>
    <cellStyle name="PSDec 26 7" xfId="12774" xr:uid="{00000000-0005-0000-0000-00003E9E0000}"/>
    <cellStyle name="PSDec 26 8" xfId="13144" xr:uid="{00000000-0005-0000-0000-00003F9E0000}"/>
    <cellStyle name="PSDec 26 9" xfId="12829" xr:uid="{00000000-0005-0000-0000-0000409E0000}"/>
    <cellStyle name="PSDec 27" xfId="8832" xr:uid="{00000000-0005-0000-0000-0000419E0000}"/>
    <cellStyle name="PSDec 27 10" xfId="14371" xr:uid="{00000000-0005-0000-0000-0000429E0000}"/>
    <cellStyle name="PSDec 27 11" xfId="14695" xr:uid="{00000000-0005-0000-0000-0000439E0000}"/>
    <cellStyle name="PSDec 27 12" xfId="14965" xr:uid="{00000000-0005-0000-0000-0000449E0000}"/>
    <cellStyle name="PSDec 27 13" xfId="15627" xr:uid="{00000000-0005-0000-0000-0000459E0000}"/>
    <cellStyle name="PSDec 27 14" xfId="15673" xr:uid="{00000000-0005-0000-0000-0000469E0000}"/>
    <cellStyle name="PSDec 27 2" xfId="10549" xr:uid="{00000000-0005-0000-0000-0000479E0000}"/>
    <cellStyle name="PSDec 27 3" xfId="11384" xr:uid="{00000000-0005-0000-0000-0000489E0000}"/>
    <cellStyle name="PSDec 27 4" xfId="11015" xr:uid="{00000000-0005-0000-0000-0000499E0000}"/>
    <cellStyle name="PSDec 27 5" xfId="11709" xr:uid="{00000000-0005-0000-0000-00004A9E0000}"/>
    <cellStyle name="PSDec 27 6" xfId="12269" xr:uid="{00000000-0005-0000-0000-00004B9E0000}"/>
    <cellStyle name="PSDec 27 7" xfId="12777" xr:uid="{00000000-0005-0000-0000-00004C9E0000}"/>
    <cellStyle name="PSDec 27 8" xfId="12936" xr:uid="{00000000-0005-0000-0000-00004D9E0000}"/>
    <cellStyle name="PSDec 27 9" xfId="11899" xr:uid="{00000000-0005-0000-0000-00004E9E0000}"/>
    <cellStyle name="PSDec 28" xfId="8932" xr:uid="{00000000-0005-0000-0000-00004F9E0000}"/>
    <cellStyle name="PSDec 28 10" xfId="14403" xr:uid="{00000000-0005-0000-0000-0000509E0000}"/>
    <cellStyle name="PSDec 28 11" xfId="14172" xr:uid="{00000000-0005-0000-0000-0000519E0000}"/>
    <cellStyle name="PSDec 28 12" xfId="14996" xr:uid="{00000000-0005-0000-0000-0000529E0000}"/>
    <cellStyle name="PSDec 28 13" xfId="15199" xr:uid="{00000000-0005-0000-0000-0000539E0000}"/>
    <cellStyle name="PSDec 28 14" xfId="15495" xr:uid="{00000000-0005-0000-0000-0000549E0000}"/>
    <cellStyle name="PSDec 28 2" xfId="10550" xr:uid="{00000000-0005-0000-0000-0000559E0000}"/>
    <cellStyle name="PSDec 28 3" xfId="11415" xr:uid="{00000000-0005-0000-0000-0000569E0000}"/>
    <cellStyle name="PSDec 28 4" xfId="10834" xr:uid="{00000000-0005-0000-0000-0000579E0000}"/>
    <cellStyle name="PSDec 28 5" xfId="11740" xr:uid="{00000000-0005-0000-0000-0000589E0000}"/>
    <cellStyle name="PSDec 28 6" xfId="12301" xr:uid="{00000000-0005-0000-0000-0000599E0000}"/>
    <cellStyle name="PSDec 28 7" xfId="12971" xr:uid="{00000000-0005-0000-0000-00005A9E0000}"/>
    <cellStyle name="PSDec 28 8" xfId="12665" xr:uid="{00000000-0005-0000-0000-00005B9E0000}"/>
    <cellStyle name="PSDec 28 9" xfId="11964" xr:uid="{00000000-0005-0000-0000-00005C9E0000}"/>
    <cellStyle name="PSDec 29" xfId="9033" xr:uid="{00000000-0005-0000-0000-00005D9E0000}"/>
    <cellStyle name="PSDec 29 2" xfId="10551" xr:uid="{00000000-0005-0000-0000-00005E9E0000}"/>
    <cellStyle name="PSDec 3" xfId="7763" xr:uid="{00000000-0005-0000-0000-00005F9E0000}"/>
    <cellStyle name="PSDec 30" xfId="9130" xr:uid="{00000000-0005-0000-0000-0000609E0000}"/>
    <cellStyle name="PSDec 30 2" xfId="10552" xr:uid="{00000000-0005-0000-0000-0000619E0000}"/>
    <cellStyle name="PSDec 31" xfId="9226" xr:uid="{00000000-0005-0000-0000-0000629E0000}"/>
    <cellStyle name="PSDec 31 2" xfId="10553" xr:uid="{00000000-0005-0000-0000-0000639E0000}"/>
    <cellStyle name="PSDec 32" xfId="9320" xr:uid="{00000000-0005-0000-0000-0000649E0000}"/>
    <cellStyle name="PSDec 32 2" xfId="10554" xr:uid="{00000000-0005-0000-0000-0000659E0000}"/>
    <cellStyle name="PSDec 33" xfId="9413" xr:uid="{00000000-0005-0000-0000-0000669E0000}"/>
    <cellStyle name="PSDec 33 2" xfId="10555" xr:uid="{00000000-0005-0000-0000-0000679E0000}"/>
    <cellStyle name="PSDec 34" xfId="11801" xr:uid="{00000000-0005-0000-0000-0000689E0000}"/>
    <cellStyle name="PSDec 35" xfId="11829" xr:uid="{00000000-0005-0000-0000-0000699E0000}"/>
    <cellStyle name="PSDec 36" xfId="11857" xr:uid="{00000000-0005-0000-0000-00006A9E0000}"/>
    <cellStyle name="PSDec 37" xfId="14017" xr:uid="{00000000-0005-0000-0000-00006B9E0000}"/>
    <cellStyle name="PSDec 38" xfId="15910" xr:uid="{00000000-0005-0000-0000-00006C9E0000}"/>
    <cellStyle name="PSDec 39" xfId="16004" xr:uid="{00000000-0005-0000-0000-00006D9E0000}"/>
    <cellStyle name="PSDec 4" xfId="7764" xr:uid="{00000000-0005-0000-0000-00006E9E0000}"/>
    <cellStyle name="PSDec 40" xfId="16104" xr:uid="{00000000-0005-0000-0000-00006F9E0000}"/>
    <cellStyle name="PSDec 41" xfId="16201" xr:uid="{00000000-0005-0000-0000-0000709E0000}"/>
    <cellStyle name="PSDec 42" xfId="16297" xr:uid="{00000000-0005-0000-0000-0000719E0000}"/>
    <cellStyle name="PSDec 43" xfId="16393" xr:uid="{00000000-0005-0000-0000-0000729E0000}"/>
    <cellStyle name="PSDec 44" xfId="16489" xr:uid="{00000000-0005-0000-0000-0000739E0000}"/>
    <cellStyle name="PSDec 45" xfId="16585" xr:uid="{00000000-0005-0000-0000-0000749E0000}"/>
    <cellStyle name="PSDec 46" xfId="16681" xr:uid="{00000000-0005-0000-0000-0000759E0000}"/>
    <cellStyle name="PSDec 47" xfId="16777" xr:uid="{00000000-0005-0000-0000-0000769E0000}"/>
    <cellStyle name="PSDec 48" xfId="16873" xr:uid="{00000000-0005-0000-0000-0000779E0000}"/>
    <cellStyle name="PSDec 49" xfId="16969" xr:uid="{00000000-0005-0000-0000-0000789E0000}"/>
    <cellStyle name="PSDec 5" xfId="7765" xr:uid="{00000000-0005-0000-0000-0000799E0000}"/>
    <cellStyle name="PSDec 50" xfId="17065" xr:uid="{00000000-0005-0000-0000-00007A9E0000}"/>
    <cellStyle name="PSDec 51" xfId="17161" xr:uid="{00000000-0005-0000-0000-00007B9E0000}"/>
    <cellStyle name="PSDec 52" xfId="17257" xr:uid="{00000000-0005-0000-0000-00007C9E0000}"/>
    <cellStyle name="PSDec 53" xfId="17353" xr:uid="{00000000-0005-0000-0000-00007D9E0000}"/>
    <cellStyle name="PSDec 54" xfId="17448" xr:uid="{00000000-0005-0000-0000-00007E9E0000}"/>
    <cellStyle name="PSDec 55" xfId="17541" xr:uid="{00000000-0005-0000-0000-00007F9E0000}"/>
    <cellStyle name="PSDec 56" xfId="17636" xr:uid="{00000000-0005-0000-0000-0000809E0000}"/>
    <cellStyle name="PSDec 57" xfId="17733" xr:uid="{00000000-0005-0000-0000-0000819E0000}"/>
    <cellStyle name="PSDec 58" xfId="17834" xr:uid="{00000000-0005-0000-0000-0000829E0000}"/>
    <cellStyle name="PSDec 59" xfId="17930" xr:uid="{00000000-0005-0000-0000-0000839E0000}"/>
    <cellStyle name="PSDec 6" xfId="7766" xr:uid="{00000000-0005-0000-0000-0000849E0000}"/>
    <cellStyle name="PSDec 60" xfId="18026" xr:uid="{00000000-0005-0000-0000-0000859E0000}"/>
    <cellStyle name="PSDec 61" xfId="18122" xr:uid="{00000000-0005-0000-0000-0000869E0000}"/>
    <cellStyle name="PSDec 62" xfId="18218" xr:uid="{00000000-0005-0000-0000-0000879E0000}"/>
    <cellStyle name="PSDec 63" xfId="18314" xr:uid="{00000000-0005-0000-0000-0000889E0000}"/>
    <cellStyle name="PSDec 64" xfId="18408" xr:uid="{00000000-0005-0000-0000-0000899E0000}"/>
    <cellStyle name="PSDec 65" xfId="18500" xr:uid="{00000000-0005-0000-0000-00008A9E0000}"/>
    <cellStyle name="PSDec 66" xfId="18602" xr:uid="{00000000-0005-0000-0000-00008B9E0000}"/>
    <cellStyle name="PSDec 67" xfId="18698" xr:uid="{00000000-0005-0000-0000-00008C9E0000}"/>
    <cellStyle name="PSDec 68" xfId="18794" xr:uid="{00000000-0005-0000-0000-00008D9E0000}"/>
    <cellStyle name="PSDec 69" xfId="18888" xr:uid="{00000000-0005-0000-0000-00008E9E0000}"/>
    <cellStyle name="PSDec 7" xfId="7767" xr:uid="{00000000-0005-0000-0000-00008F9E0000}"/>
    <cellStyle name="PSDec 70" xfId="18980" xr:uid="{00000000-0005-0000-0000-0000909E0000}"/>
    <cellStyle name="PSDec 71" xfId="21316" xr:uid="{00000000-0005-0000-0000-0000919E0000}"/>
    <cellStyle name="PSDec 72" xfId="21137" xr:uid="{00000000-0005-0000-0000-0000929E0000}"/>
    <cellStyle name="PSDec 73" xfId="27654" xr:uid="{00000000-0005-0000-0000-0000939E0000}"/>
    <cellStyle name="PSDec 74" xfId="23794" xr:uid="{00000000-0005-0000-0000-0000949E0000}"/>
    <cellStyle name="PSDec 75" xfId="26287" xr:uid="{00000000-0005-0000-0000-0000959E0000}"/>
    <cellStyle name="PSDec 76" xfId="19041" xr:uid="{00000000-0005-0000-0000-0000969E0000}"/>
    <cellStyle name="PSDec 77" xfId="28873" xr:uid="{00000000-0005-0000-0000-0000979E0000}"/>
    <cellStyle name="PSDec 78" xfId="13260" xr:uid="{00000000-0005-0000-0000-0000989E0000}"/>
    <cellStyle name="PSDec 79" xfId="22432" xr:uid="{00000000-0005-0000-0000-0000999E0000}"/>
    <cellStyle name="PSDec 8" xfId="7768" xr:uid="{00000000-0005-0000-0000-00009A9E0000}"/>
    <cellStyle name="PSDec 80" xfId="27660" xr:uid="{00000000-0005-0000-0000-00009B9E0000}"/>
    <cellStyle name="PSDec 81" xfId="26545" xr:uid="{00000000-0005-0000-0000-00009C9E0000}"/>
    <cellStyle name="PSDec 82" xfId="20739" xr:uid="{00000000-0005-0000-0000-00009D9E0000}"/>
    <cellStyle name="PSDec 9" xfId="7769" xr:uid="{00000000-0005-0000-0000-00009E9E0000}"/>
    <cellStyle name="PSHeading" xfId="3169" xr:uid="{00000000-0005-0000-0000-00009F9E0000}"/>
    <cellStyle name="PSHeading 10" xfId="7771" xr:uid="{00000000-0005-0000-0000-0000A09E0000}"/>
    <cellStyle name="PSHeading 11" xfId="7772" xr:uid="{00000000-0005-0000-0000-0000A19E0000}"/>
    <cellStyle name="PSHeading 12" xfId="7773" xr:uid="{00000000-0005-0000-0000-0000A29E0000}"/>
    <cellStyle name="PSHeading 13" xfId="7774" xr:uid="{00000000-0005-0000-0000-0000A39E0000}"/>
    <cellStyle name="PSHeading 14" xfId="7775" xr:uid="{00000000-0005-0000-0000-0000A49E0000}"/>
    <cellStyle name="PSHeading 15" xfId="7776" xr:uid="{00000000-0005-0000-0000-0000A59E0000}"/>
    <cellStyle name="PSHeading 16" xfId="7777" xr:uid="{00000000-0005-0000-0000-0000A69E0000}"/>
    <cellStyle name="PSHeading 17" xfId="7778" xr:uid="{00000000-0005-0000-0000-0000A79E0000}"/>
    <cellStyle name="PSHeading 18" xfId="7779" xr:uid="{00000000-0005-0000-0000-0000A89E0000}"/>
    <cellStyle name="PSHeading 19" xfId="8038" xr:uid="{00000000-0005-0000-0000-0000A99E0000}"/>
    <cellStyle name="PSHeading 19 2" xfId="10556" xr:uid="{00000000-0005-0000-0000-0000AA9E0000}"/>
    <cellStyle name="PSHeading 2" xfId="7770" xr:uid="{00000000-0005-0000-0000-0000AB9E0000}"/>
    <cellStyle name="PSHeading 2 2" xfId="42922" xr:uid="{00000000-0005-0000-0000-0000AC9E0000}"/>
    <cellStyle name="PSHeading 2 3" xfId="42950" xr:uid="{00000000-0005-0000-0000-0000AD9E0000}"/>
    <cellStyle name="PSHeading 2 4" xfId="42971" xr:uid="{00000000-0005-0000-0000-0000AE9E0000}"/>
    <cellStyle name="PSHeading 20" xfId="8137" xr:uid="{00000000-0005-0000-0000-0000AF9E0000}"/>
    <cellStyle name="PSHeading 20 2" xfId="10557" xr:uid="{00000000-0005-0000-0000-0000B09E0000}"/>
    <cellStyle name="PSHeading 21" xfId="8233" xr:uid="{00000000-0005-0000-0000-0000B19E0000}"/>
    <cellStyle name="PSHeading 21 10" xfId="14150" xr:uid="{00000000-0005-0000-0000-0000B29E0000}"/>
    <cellStyle name="PSHeading 21 11" xfId="14463" xr:uid="{00000000-0005-0000-0000-0000B39E0000}"/>
    <cellStyle name="PSHeading 21 12" xfId="14781" xr:uid="{00000000-0005-0000-0000-0000B49E0000}"/>
    <cellStyle name="PSHeading 21 13" xfId="15556" xr:uid="{00000000-0005-0000-0000-0000B59E0000}"/>
    <cellStyle name="PSHeading 21 14" xfId="15097" xr:uid="{00000000-0005-0000-0000-0000B69E0000}"/>
    <cellStyle name="PSHeading 21 2" xfId="10558" xr:uid="{00000000-0005-0000-0000-0000B79E0000}"/>
    <cellStyle name="PSHeading 21 3" xfId="11200" xr:uid="{00000000-0005-0000-0000-0000B89E0000}"/>
    <cellStyle name="PSHeading 21 4" xfId="10956" xr:uid="{00000000-0005-0000-0000-0000B99E0000}"/>
    <cellStyle name="PSHeading 21 5" xfId="11525" xr:uid="{00000000-0005-0000-0000-0000BA9E0000}"/>
    <cellStyle name="PSHeading 21 6" xfId="12074" xr:uid="{00000000-0005-0000-0000-0000BB9E0000}"/>
    <cellStyle name="PSHeading 21 7" xfId="12975" xr:uid="{00000000-0005-0000-0000-0000BC9E0000}"/>
    <cellStyle name="PSHeading 21 8" xfId="13139" xr:uid="{00000000-0005-0000-0000-0000BD9E0000}"/>
    <cellStyle name="PSHeading 21 9" xfId="12415" xr:uid="{00000000-0005-0000-0000-0000BE9E0000}"/>
    <cellStyle name="PSHeading 22" xfId="8335" xr:uid="{00000000-0005-0000-0000-0000BF9E0000}"/>
    <cellStyle name="PSHeading 22 2" xfId="10559" xr:uid="{00000000-0005-0000-0000-0000C09E0000}"/>
    <cellStyle name="PSHeading 23" xfId="8434" xr:uid="{00000000-0005-0000-0000-0000C19E0000}"/>
    <cellStyle name="PSHeading 23 2" xfId="10560" xr:uid="{00000000-0005-0000-0000-0000C29E0000}"/>
    <cellStyle name="PSHeading 24" xfId="8534" xr:uid="{00000000-0005-0000-0000-0000C39E0000}"/>
    <cellStyle name="PSHeading 24 2" xfId="10561" xr:uid="{00000000-0005-0000-0000-0000C49E0000}"/>
    <cellStyle name="PSHeading 25" xfId="8633" xr:uid="{00000000-0005-0000-0000-0000C59E0000}"/>
    <cellStyle name="PSHeading 25 2" xfId="10562" xr:uid="{00000000-0005-0000-0000-0000C69E0000}"/>
    <cellStyle name="PSHeading 26" xfId="8734" xr:uid="{00000000-0005-0000-0000-0000C79E0000}"/>
    <cellStyle name="PSHeading 26 2" xfId="10563" xr:uid="{00000000-0005-0000-0000-0000C89E0000}"/>
    <cellStyle name="PSHeading 27" xfId="8833" xr:uid="{00000000-0005-0000-0000-0000C99E0000}"/>
    <cellStyle name="PSHeading 27 2" xfId="10564" xr:uid="{00000000-0005-0000-0000-0000CA9E0000}"/>
    <cellStyle name="PSHeading 28" xfId="8933" xr:uid="{00000000-0005-0000-0000-0000CB9E0000}"/>
    <cellStyle name="PSHeading 28 2" xfId="10565" xr:uid="{00000000-0005-0000-0000-0000CC9E0000}"/>
    <cellStyle name="PSHeading 29" xfId="9034" xr:uid="{00000000-0005-0000-0000-0000CD9E0000}"/>
    <cellStyle name="PSHeading 29 10" xfId="14417" xr:uid="{00000000-0005-0000-0000-0000CE9E0000}"/>
    <cellStyle name="PSHeading 29 11" xfId="14588" xr:uid="{00000000-0005-0000-0000-0000CF9E0000}"/>
    <cellStyle name="PSHeading 29 12" xfId="15006" xr:uid="{00000000-0005-0000-0000-0000D09E0000}"/>
    <cellStyle name="PSHeading 29 13" xfId="15653" xr:uid="{00000000-0005-0000-0000-0000D19E0000}"/>
    <cellStyle name="PSHeading 29 14" xfId="15318" xr:uid="{00000000-0005-0000-0000-0000D29E0000}"/>
    <cellStyle name="PSHeading 29 2" xfId="10566" xr:uid="{00000000-0005-0000-0000-0000D39E0000}"/>
    <cellStyle name="PSHeading 29 3" xfId="11425" xr:uid="{00000000-0005-0000-0000-0000D49E0000}"/>
    <cellStyle name="PSHeading 29 4" xfId="10828" xr:uid="{00000000-0005-0000-0000-0000D59E0000}"/>
    <cellStyle name="PSHeading 29 5" xfId="11750" xr:uid="{00000000-0005-0000-0000-0000D69E0000}"/>
    <cellStyle name="PSHeading 29 6" xfId="12312" xr:uid="{00000000-0005-0000-0000-0000D79E0000}"/>
    <cellStyle name="PSHeading 29 7" xfId="12995" xr:uid="{00000000-0005-0000-0000-0000D89E0000}"/>
    <cellStyle name="PSHeading 29 8" xfId="12575" xr:uid="{00000000-0005-0000-0000-0000D99E0000}"/>
    <cellStyle name="PSHeading 29 9" xfId="11962" xr:uid="{00000000-0005-0000-0000-0000DA9E0000}"/>
    <cellStyle name="PSHeading 3" xfId="7780" xr:uid="{00000000-0005-0000-0000-0000DB9E0000}"/>
    <cellStyle name="PSHeading 30" xfId="9131" xr:uid="{00000000-0005-0000-0000-0000DC9E0000}"/>
    <cellStyle name="PSHeading 30 10" xfId="14429" xr:uid="{00000000-0005-0000-0000-0000DD9E0000}"/>
    <cellStyle name="PSHeading 30 11" xfId="14678" xr:uid="{00000000-0005-0000-0000-0000DE9E0000}"/>
    <cellStyle name="PSHeading 30 12" xfId="15013" xr:uid="{00000000-0005-0000-0000-0000DF9E0000}"/>
    <cellStyle name="PSHeading 30 13" xfId="15713" xr:uid="{00000000-0005-0000-0000-0000E09E0000}"/>
    <cellStyle name="PSHeading 30 14" xfId="15663" xr:uid="{00000000-0005-0000-0000-0000E19E0000}"/>
    <cellStyle name="PSHeading 30 2" xfId="10567" xr:uid="{00000000-0005-0000-0000-0000E29E0000}"/>
    <cellStyle name="PSHeading 30 3" xfId="11432" xr:uid="{00000000-0005-0000-0000-0000E39E0000}"/>
    <cellStyle name="PSHeading 30 4" xfId="10996" xr:uid="{00000000-0005-0000-0000-0000E49E0000}"/>
    <cellStyle name="PSHeading 30 5" xfId="11757" xr:uid="{00000000-0005-0000-0000-0000E59E0000}"/>
    <cellStyle name="PSHeading 30 6" xfId="12323" xr:uid="{00000000-0005-0000-0000-0000E69E0000}"/>
    <cellStyle name="PSHeading 30 7" xfId="12720" xr:uid="{00000000-0005-0000-0000-0000E79E0000}"/>
    <cellStyle name="PSHeading 30 8" xfId="12960" xr:uid="{00000000-0005-0000-0000-0000E89E0000}"/>
    <cellStyle name="PSHeading 30 9" xfId="11956" xr:uid="{00000000-0005-0000-0000-0000E99E0000}"/>
    <cellStyle name="PSHeading 31" xfId="9227" xr:uid="{00000000-0005-0000-0000-0000EA9E0000}"/>
    <cellStyle name="PSHeading 31 10" xfId="14442" xr:uid="{00000000-0005-0000-0000-0000EB9E0000}"/>
    <cellStyle name="PSHeading 31 11" xfId="14638" xr:uid="{00000000-0005-0000-0000-0000EC9E0000}"/>
    <cellStyle name="PSHeading 31 12" xfId="15020" xr:uid="{00000000-0005-0000-0000-0000ED9E0000}"/>
    <cellStyle name="PSHeading 31 13" xfId="15394" xr:uid="{00000000-0005-0000-0000-0000EE9E0000}"/>
    <cellStyle name="PSHeading 31 14" xfId="15336" xr:uid="{00000000-0005-0000-0000-0000EF9E0000}"/>
    <cellStyle name="PSHeading 31 2" xfId="10568" xr:uid="{00000000-0005-0000-0000-0000F09E0000}"/>
    <cellStyle name="PSHeading 31 3" xfId="11439" xr:uid="{00000000-0005-0000-0000-0000F19E0000}"/>
    <cellStyle name="PSHeading 31 4" xfId="10992" xr:uid="{00000000-0005-0000-0000-0000F29E0000}"/>
    <cellStyle name="PSHeading 31 5" xfId="11764" xr:uid="{00000000-0005-0000-0000-0000F39E0000}"/>
    <cellStyle name="PSHeading 31 6" xfId="12335" xr:uid="{00000000-0005-0000-0000-0000F49E0000}"/>
    <cellStyle name="PSHeading 31 7" xfId="12725" xr:uid="{00000000-0005-0000-0000-0000F59E0000}"/>
    <cellStyle name="PSHeading 31 8" xfId="12581" xr:uid="{00000000-0005-0000-0000-0000F69E0000}"/>
    <cellStyle name="PSHeading 31 9" xfId="11952" xr:uid="{00000000-0005-0000-0000-0000F79E0000}"/>
    <cellStyle name="PSHeading 32" xfId="9321" xr:uid="{00000000-0005-0000-0000-0000F89E0000}"/>
    <cellStyle name="PSHeading 32 10" xfId="14457" xr:uid="{00000000-0005-0000-0000-0000F99E0000}"/>
    <cellStyle name="PSHeading 32 11" xfId="14624" xr:uid="{00000000-0005-0000-0000-0000FA9E0000}"/>
    <cellStyle name="PSHeading 32 12" xfId="15027" xr:uid="{00000000-0005-0000-0000-0000FB9E0000}"/>
    <cellStyle name="PSHeading 32 13" xfId="15704" xr:uid="{00000000-0005-0000-0000-0000FC9E0000}"/>
    <cellStyle name="PSHeading 32 14" xfId="15371" xr:uid="{00000000-0005-0000-0000-0000FD9E0000}"/>
    <cellStyle name="PSHeading 32 2" xfId="10569" xr:uid="{00000000-0005-0000-0000-0000FE9E0000}"/>
    <cellStyle name="PSHeading 32 3" xfId="11446" xr:uid="{00000000-0005-0000-0000-0000FF9E0000}"/>
    <cellStyle name="PSHeading 32 4" xfId="10819" xr:uid="{00000000-0005-0000-0000-0000009F0000}"/>
    <cellStyle name="PSHeading 32 5" xfId="11771" xr:uid="{00000000-0005-0000-0000-0000019F0000}"/>
    <cellStyle name="PSHeading 32 6" xfId="12347" xr:uid="{00000000-0005-0000-0000-0000029F0000}"/>
    <cellStyle name="PSHeading 32 7" xfId="12729" xr:uid="{00000000-0005-0000-0000-0000039F0000}"/>
    <cellStyle name="PSHeading 32 8" xfId="12958" xr:uid="{00000000-0005-0000-0000-0000049F0000}"/>
    <cellStyle name="PSHeading 32 9" xfId="11877" xr:uid="{00000000-0005-0000-0000-0000059F0000}"/>
    <cellStyle name="PSHeading 33" xfId="9414" xr:uid="{00000000-0005-0000-0000-0000069F0000}"/>
    <cellStyle name="PSHeading 33 10" xfId="14469" xr:uid="{00000000-0005-0000-0000-0000079F0000}"/>
    <cellStyle name="PSHeading 33 11" xfId="14066" xr:uid="{00000000-0005-0000-0000-0000089F0000}"/>
    <cellStyle name="PSHeading 33 12" xfId="15034" xr:uid="{00000000-0005-0000-0000-0000099F0000}"/>
    <cellStyle name="PSHeading 33 13" xfId="15583" xr:uid="{00000000-0005-0000-0000-00000A9F0000}"/>
    <cellStyle name="PSHeading 33 14" xfId="15580" xr:uid="{00000000-0005-0000-0000-00000B9F0000}"/>
    <cellStyle name="PSHeading 33 2" xfId="10570" xr:uid="{00000000-0005-0000-0000-00000C9F0000}"/>
    <cellStyle name="PSHeading 33 3" xfId="11453" xr:uid="{00000000-0005-0000-0000-00000D9F0000}"/>
    <cellStyle name="PSHeading 33 4" xfId="10814" xr:uid="{00000000-0005-0000-0000-00000E9F0000}"/>
    <cellStyle name="PSHeading 33 5" xfId="11778" xr:uid="{00000000-0005-0000-0000-00000F9F0000}"/>
    <cellStyle name="PSHeading 33 6" xfId="12358" xr:uid="{00000000-0005-0000-0000-0000109F0000}"/>
    <cellStyle name="PSHeading 33 7" xfId="12786" xr:uid="{00000000-0005-0000-0000-0000119F0000}"/>
    <cellStyle name="PSHeading 33 8" xfId="12564" xr:uid="{00000000-0005-0000-0000-0000129F0000}"/>
    <cellStyle name="PSHeading 33 9" xfId="11871" xr:uid="{00000000-0005-0000-0000-0000139F0000}"/>
    <cellStyle name="PSHeading 34" xfId="11802" xr:uid="{00000000-0005-0000-0000-0000149F0000}"/>
    <cellStyle name="PSHeading 35" xfId="11830" xr:uid="{00000000-0005-0000-0000-0000159F0000}"/>
    <cellStyle name="PSHeading 36" xfId="11858" xr:uid="{00000000-0005-0000-0000-0000169F0000}"/>
    <cellStyle name="PSHeading 37" xfId="14018" xr:uid="{00000000-0005-0000-0000-0000179F0000}"/>
    <cellStyle name="PSHeading 38" xfId="15911" xr:uid="{00000000-0005-0000-0000-0000189F0000}"/>
    <cellStyle name="PSHeading 39" xfId="16005" xr:uid="{00000000-0005-0000-0000-0000199F0000}"/>
    <cellStyle name="PSHeading 4" xfId="7781" xr:uid="{00000000-0005-0000-0000-00001A9F0000}"/>
    <cellStyle name="PSHeading 40" xfId="16105" xr:uid="{00000000-0005-0000-0000-00001B9F0000}"/>
    <cellStyle name="PSHeading 41" xfId="16202" xr:uid="{00000000-0005-0000-0000-00001C9F0000}"/>
    <cellStyle name="PSHeading 42" xfId="16298" xr:uid="{00000000-0005-0000-0000-00001D9F0000}"/>
    <cellStyle name="PSHeading 43" xfId="16394" xr:uid="{00000000-0005-0000-0000-00001E9F0000}"/>
    <cellStyle name="PSHeading 44" xfId="16490" xr:uid="{00000000-0005-0000-0000-00001F9F0000}"/>
    <cellStyle name="PSHeading 45" xfId="16586" xr:uid="{00000000-0005-0000-0000-0000209F0000}"/>
    <cellStyle name="PSHeading 46" xfId="16682" xr:uid="{00000000-0005-0000-0000-0000219F0000}"/>
    <cellStyle name="PSHeading 47" xfId="16778" xr:uid="{00000000-0005-0000-0000-0000229F0000}"/>
    <cellStyle name="PSHeading 48" xfId="16874" xr:uid="{00000000-0005-0000-0000-0000239F0000}"/>
    <cellStyle name="PSHeading 49" xfId="16970" xr:uid="{00000000-0005-0000-0000-0000249F0000}"/>
    <cellStyle name="PSHeading 5" xfId="7782" xr:uid="{00000000-0005-0000-0000-0000259F0000}"/>
    <cellStyle name="PSHeading 50" xfId="17066" xr:uid="{00000000-0005-0000-0000-0000269F0000}"/>
    <cellStyle name="PSHeading 51" xfId="17162" xr:uid="{00000000-0005-0000-0000-0000279F0000}"/>
    <cellStyle name="PSHeading 52" xfId="17258" xr:uid="{00000000-0005-0000-0000-0000289F0000}"/>
    <cellStyle name="PSHeading 53" xfId="17354" xr:uid="{00000000-0005-0000-0000-0000299F0000}"/>
    <cellStyle name="PSHeading 54" xfId="17449" xr:uid="{00000000-0005-0000-0000-00002A9F0000}"/>
    <cellStyle name="PSHeading 55" xfId="17542" xr:uid="{00000000-0005-0000-0000-00002B9F0000}"/>
    <cellStyle name="PSHeading 56" xfId="17637" xr:uid="{00000000-0005-0000-0000-00002C9F0000}"/>
    <cellStyle name="PSHeading 57" xfId="17734" xr:uid="{00000000-0005-0000-0000-00002D9F0000}"/>
    <cellStyle name="PSHeading 58" xfId="17835" xr:uid="{00000000-0005-0000-0000-00002E9F0000}"/>
    <cellStyle name="PSHeading 59" xfId="17931" xr:uid="{00000000-0005-0000-0000-00002F9F0000}"/>
    <cellStyle name="PSHeading 6" xfId="7783" xr:uid="{00000000-0005-0000-0000-0000309F0000}"/>
    <cellStyle name="PSHeading 60" xfId="18027" xr:uid="{00000000-0005-0000-0000-0000319F0000}"/>
    <cellStyle name="PSHeading 61" xfId="18123" xr:uid="{00000000-0005-0000-0000-0000329F0000}"/>
    <cellStyle name="PSHeading 62" xfId="18219" xr:uid="{00000000-0005-0000-0000-0000339F0000}"/>
    <cellStyle name="PSHeading 63" xfId="18315" xr:uid="{00000000-0005-0000-0000-0000349F0000}"/>
    <cellStyle name="PSHeading 64" xfId="18409" xr:uid="{00000000-0005-0000-0000-0000359F0000}"/>
    <cellStyle name="PSHeading 65" xfId="18501" xr:uid="{00000000-0005-0000-0000-0000369F0000}"/>
    <cellStyle name="PSHeading 66" xfId="18603" xr:uid="{00000000-0005-0000-0000-0000379F0000}"/>
    <cellStyle name="PSHeading 67" xfId="18699" xr:uid="{00000000-0005-0000-0000-0000389F0000}"/>
    <cellStyle name="PSHeading 68" xfId="18795" xr:uid="{00000000-0005-0000-0000-0000399F0000}"/>
    <cellStyle name="PSHeading 69" xfId="18889" xr:uid="{00000000-0005-0000-0000-00003A9F0000}"/>
    <cellStyle name="PSHeading 7" xfId="7784" xr:uid="{00000000-0005-0000-0000-00003B9F0000}"/>
    <cellStyle name="PSHeading 70" xfId="18981" xr:uid="{00000000-0005-0000-0000-00003C9F0000}"/>
    <cellStyle name="PSHeading 71" xfId="21328" xr:uid="{00000000-0005-0000-0000-00003D9F0000}"/>
    <cellStyle name="PSHeading 72" xfId="21125" xr:uid="{00000000-0005-0000-0000-00003E9F0000}"/>
    <cellStyle name="PSHeading 73" xfId="27109" xr:uid="{00000000-0005-0000-0000-00003F9F0000}"/>
    <cellStyle name="PSHeading 74" xfId="26377" xr:uid="{00000000-0005-0000-0000-0000409F0000}"/>
    <cellStyle name="PSHeading 75" xfId="29046" xr:uid="{00000000-0005-0000-0000-0000419F0000}"/>
    <cellStyle name="PSHeading 76" xfId="23929" xr:uid="{00000000-0005-0000-0000-0000429F0000}"/>
    <cellStyle name="PSHeading 77" xfId="27453" xr:uid="{00000000-0005-0000-0000-0000439F0000}"/>
    <cellStyle name="PSHeading 78" xfId="32555" xr:uid="{00000000-0005-0000-0000-0000449F0000}"/>
    <cellStyle name="PSHeading 79" xfId="34040" xr:uid="{00000000-0005-0000-0000-0000459F0000}"/>
    <cellStyle name="PSHeading 8" xfId="7785" xr:uid="{00000000-0005-0000-0000-0000469F0000}"/>
    <cellStyle name="PSHeading 80" xfId="35458" xr:uid="{00000000-0005-0000-0000-0000479F0000}"/>
    <cellStyle name="PSHeading 81" xfId="36802" xr:uid="{00000000-0005-0000-0000-0000489F0000}"/>
    <cellStyle name="PSHeading 82" xfId="38053" xr:uid="{00000000-0005-0000-0000-0000499F0000}"/>
    <cellStyle name="PSHeading 9" xfId="7786" xr:uid="{00000000-0005-0000-0000-00004A9F0000}"/>
    <cellStyle name="PSInt" xfId="3170" xr:uid="{00000000-0005-0000-0000-00004B9F0000}"/>
    <cellStyle name="PSInt 10" xfId="7788" xr:uid="{00000000-0005-0000-0000-00004C9F0000}"/>
    <cellStyle name="PSInt 11" xfId="7789" xr:uid="{00000000-0005-0000-0000-00004D9F0000}"/>
    <cellStyle name="PSInt 12" xfId="7790" xr:uid="{00000000-0005-0000-0000-00004E9F0000}"/>
    <cellStyle name="PSInt 13" xfId="7791" xr:uid="{00000000-0005-0000-0000-00004F9F0000}"/>
    <cellStyle name="PSInt 14" xfId="7792" xr:uid="{00000000-0005-0000-0000-0000509F0000}"/>
    <cellStyle name="PSInt 15" xfId="7793" xr:uid="{00000000-0005-0000-0000-0000519F0000}"/>
    <cellStyle name="PSInt 16" xfId="7794" xr:uid="{00000000-0005-0000-0000-0000529F0000}"/>
    <cellStyle name="PSInt 17" xfId="7795" xr:uid="{00000000-0005-0000-0000-0000539F0000}"/>
    <cellStyle name="PSInt 18" xfId="7796" xr:uid="{00000000-0005-0000-0000-0000549F0000}"/>
    <cellStyle name="PSInt 19" xfId="8039" xr:uid="{00000000-0005-0000-0000-0000559F0000}"/>
    <cellStyle name="PSInt 19 10" xfId="14104" xr:uid="{00000000-0005-0000-0000-0000569F0000}"/>
    <cellStyle name="PSInt 19 11" xfId="14465" xr:uid="{00000000-0005-0000-0000-0000579F0000}"/>
    <cellStyle name="PSInt 19 12" xfId="14743" xr:uid="{00000000-0005-0000-0000-0000589F0000}"/>
    <cellStyle name="PSInt 19 13" xfId="15212" xr:uid="{00000000-0005-0000-0000-0000599F0000}"/>
    <cellStyle name="PSInt 19 14" xfId="15234" xr:uid="{00000000-0005-0000-0000-00005A9F0000}"/>
    <cellStyle name="PSInt 19 2" xfId="10571" xr:uid="{00000000-0005-0000-0000-00005B9F0000}"/>
    <cellStyle name="PSInt 19 3" xfId="11162" xr:uid="{00000000-0005-0000-0000-00005C9F0000}"/>
    <cellStyle name="PSInt 19 4" xfId="10968" xr:uid="{00000000-0005-0000-0000-00005D9F0000}"/>
    <cellStyle name="PSInt 19 5" xfId="11487" xr:uid="{00000000-0005-0000-0000-00005E9F0000}"/>
    <cellStyle name="PSInt 19 6" xfId="12028" xr:uid="{00000000-0005-0000-0000-00005F9F0000}"/>
    <cellStyle name="PSInt 19 7" xfId="12497" xr:uid="{00000000-0005-0000-0000-0000609F0000}"/>
    <cellStyle name="PSInt 19 8" xfId="12797" xr:uid="{00000000-0005-0000-0000-0000619F0000}"/>
    <cellStyle name="PSInt 19 9" xfId="12435" xr:uid="{00000000-0005-0000-0000-0000629F0000}"/>
    <cellStyle name="PSInt 2" xfId="7787" xr:uid="{00000000-0005-0000-0000-0000639F0000}"/>
    <cellStyle name="PSInt 2 2" xfId="42924" xr:uid="{00000000-0005-0000-0000-0000649F0000}"/>
    <cellStyle name="PSInt 2 3" xfId="42952" xr:uid="{00000000-0005-0000-0000-0000659F0000}"/>
    <cellStyle name="PSInt 2 4" xfId="42972" xr:uid="{00000000-0005-0000-0000-0000669F0000}"/>
    <cellStyle name="PSInt 20" xfId="8138" xr:uid="{00000000-0005-0000-0000-0000679F0000}"/>
    <cellStyle name="PSInt 20 10" xfId="14138" xr:uid="{00000000-0005-0000-0000-0000689F0000}"/>
    <cellStyle name="PSInt 20 11" xfId="14547" xr:uid="{00000000-0005-0000-0000-0000699F0000}"/>
    <cellStyle name="PSInt 20 12" xfId="14773" xr:uid="{00000000-0005-0000-0000-00006A9F0000}"/>
    <cellStyle name="PSInt 20 13" xfId="15477" xr:uid="{00000000-0005-0000-0000-00006B9F0000}"/>
    <cellStyle name="PSInt 20 14" xfId="15518" xr:uid="{00000000-0005-0000-0000-00006C9F0000}"/>
    <cellStyle name="PSInt 20 2" xfId="10572" xr:uid="{00000000-0005-0000-0000-00006D9F0000}"/>
    <cellStyle name="PSInt 20 3" xfId="11192" xr:uid="{00000000-0005-0000-0000-00006E9F0000}"/>
    <cellStyle name="PSInt 20 4" xfId="11098" xr:uid="{00000000-0005-0000-0000-00006F9F0000}"/>
    <cellStyle name="PSInt 20 5" xfId="11517" xr:uid="{00000000-0005-0000-0000-0000709F0000}"/>
    <cellStyle name="PSInt 20 6" xfId="12060" xr:uid="{00000000-0005-0000-0000-0000719F0000}"/>
    <cellStyle name="PSInt 20 7" xfId="12947" xr:uid="{00000000-0005-0000-0000-0000729F0000}"/>
    <cellStyle name="PSInt 20 8" xfId="13077" xr:uid="{00000000-0005-0000-0000-0000739F0000}"/>
    <cellStyle name="PSInt 20 9" xfId="12420" xr:uid="{00000000-0005-0000-0000-0000749F0000}"/>
    <cellStyle name="PSInt 21" xfId="8234" xr:uid="{00000000-0005-0000-0000-0000759F0000}"/>
    <cellStyle name="PSInt 21 2" xfId="10573" xr:uid="{00000000-0005-0000-0000-0000769F0000}"/>
    <cellStyle name="PSInt 22" xfId="8336" xr:uid="{00000000-0005-0000-0000-0000779F0000}"/>
    <cellStyle name="PSInt 22 10" xfId="14189" xr:uid="{00000000-0005-0000-0000-0000789F0000}"/>
    <cellStyle name="PSInt 22 11" xfId="14528" xr:uid="{00000000-0005-0000-0000-0000799F0000}"/>
    <cellStyle name="PSInt 22 12" xfId="14813" xr:uid="{00000000-0005-0000-0000-00007A9F0000}"/>
    <cellStyle name="PSInt 22 13" xfId="15332" xr:uid="{00000000-0005-0000-0000-00007B9F0000}"/>
    <cellStyle name="PSInt 22 14" xfId="15294" xr:uid="{00000000-0005-0000-0000-00007C9F0000}"/>
    <cellStyle name="PSInt 22 2" xfId="10574" xr:uid="{00000000-0005-0000-0000-00007D9F0000}"/>
    <cellStyle name="PSInt 22 3" xfId="11232" xr:uid="{00000000-0005-0000-0000-00007E9F0000}"/>
    <cellStyle name="PSInt 22 4" xfId="10935" xr:uid="{00000000-0005-0000-0000-00007F9F0000}"/>
    <cellStyle name="PSInt 22 5" xfId="11557" xr:uid="{00000000-0005-0000-0000-0000809F0000}"/>
    <cellStyle name="PSInt 22 6" xfId="12108" xr:uid="{00000000-0005-0000-0000-0000819F0000}"/>
    <cellStyle name="PSInt 22 7" xfId="12622" xr:uid="{00000000-0005-0000-0000-0000829F0000}"/>
    <cellStyle name="PSInt 22 8" xfId="13007" xr:uid="{00000000-0005-0000-0000-0000839F0000}"/>
    <cellStyle name="PSInt 22 9" xfId="12405" xr:uid="{00000000-0005-0000-0000-0000849F0000}"/>
    <cellStyle name="PSInt 23" xfId="8435" xr:uid="{00000000-0005-0000-0000-0000859F0000}"/>
    <cellStyle name="PSInt 23 10" xfId="14228" xr:uid="{00000000-0005-0000-0000-0000869F0000}"/>
    <cellStyle name="PSInt 23 11" xfId="14597" xr:uid="{00000000-0005-0000-0000-0000879F0000}"/>
    <cellStyle name="PSInt 23 12" xfId="14843" xr:uid="{00000000-0005-0000-0000-0000889F0000}"/>
    <cellStyle name="PSInt 23 13" xfId="15447" xr:uid="{00000000-0005-0000-0000-0000899F0000}"/>
    <cellStyle name="PSInt 23 14" xfId="15118" xr:uid="{00000000-0005-0000-0000-00008A9F0000}"/>
    <cellStyle name="PSInt 23 2" xfId="10575" xr:uid="{00000000-0005-0000-0000-00008B9F0000}"/>
    <cellStyle name="PSInt 23 3" xfId="11262" xr:uid="{00000000-0005-0000-0000-00008C9F0000}"/>
    <cellStyle name="PSInt 23 4" xfId="11071" xr:uid="{00000000-0005-0000-0000-00008D9F0000}"/>
    <cellStyle name="PSInt 23 5" xfId="11587" xr:uid="{00000000-0005-0000-0000-00008E9F0000}"/>
    <cellStyle name="PSInt 23 6" xfId="12138" xr:uid="{00000000-0005-0000-0000-00008F9F0000}"/>
    <cellStyle name="PSInt 23 7" xfId="12979" xr:uid="{00000000-0005-0000-0000-0000909F0000}"/>
    <cellStyle name="PSInt 23 8" xfId="12865" xr:uid="{00000000-0005-0000-0000-0000919F0000}"/>
    <cellStyle name="PSInt 23 9" xfId="11931" xr:uid="{00000000-0005-0000-0000-0000929F0000}"/>
    <cellStyle name="PSInt 24" xfId="8535" xr:uid="{00000000-0005-0000-0000-0000939F0000}"/>
    <cellStyle name="PSInt 24 10" xfId="14266" xr:uid="{00000000-0005-0000-0000-0000949F0000}"/>
    <cellStyle name="PSInt 24 11" xfId="14574" xr:uid="{00000000-0005-0000-0000-0000959F0000}"/>
    <cellStyle name="PSInt 24 12" xfId="14874" xr:uid="{00000000-0005-0000-0000-0000969F0000}"/>
    <cellStyle name="PSInt 24 13" xfId="15297" xr:uid="{00000000-0005-0000-0000-0000979F0000}"/>
    <cellStyle name="PSInt 24 14" xfId="15640" xr:uid="{00000000-0005-0000-0000-0000989F0000}"/>
    <cellStyle name="PSInt 24 2" xfId="10576" xr:uid="{00000000-0005-0000-0000-0000999F0000}"/>
    <cellStyle name="PSInt 24 3" xfId="11293" xr:uid="{00000000-0005-0000-0000-00009A9F0000}"/>
    <cellStyle name="PSInt 24 4" xfId="10898" xr:uid="{00000000-0005-0000-0000-00009B9F0000}"/>
    <cellStyle name="PSInt 24 5" xfId="11618" xr:uid="{00000000-0005-0000-0000-00009C9F0000}"/>
    <cellStyle name="PSInt 24 6" xfId="12172" xr:uid="{00000000-0005-0000-0000-00009D9F0000}"/>
    <cellStyle name="PSInt 24 7" xfId="12766" xr:uid="{00000000-0005-0000-0000-00009E9F0000}"/>
    <cellStyle name="PSInt 24 8" xfId="12909" xr:uid="{00000000-0005-0000-0000-00009F9F0000}"/>
    <cellStyle name="PSInt 24 9" xfId="11919" xr:uid="{00000000-0005-0000-0000-0000A09F0000}"/>
    <cellStyle name="PSInt 25" xfId="8634" xr:uid="{00000000-0005-0000-0000-0000A19F0000}"/>
    <cellStyle name="PSInt 25 10" xfId="14302" xr:uid="{00000000-0005-0000-0000-0000A29F0000}"/>
    <cellStyle name="PSInt 25 11" xfId="14709" xr:uid="{00000000-0005-0000-0000-0000A39F0000}"/>
    <cellStyle name="PSInt 25 12" xfId="14904" xr:uid="{00000000-0005-0000-0000-0000A49F0000}"/>
    <cellStyle name="PSInt 25 13" xfId="15295" xr:uid="{00000000-0005-0000-0000-0000A59F0000}"/>
    <cellStyle name="PSInt 25 14" xfId="15726" xr:uid="{00000000-0005-0000-0000-0000A69F0000}"/>
    <cellStyle name="PSInt 25 2" xfId="10577" xr:uid="{00000000-0005-0000-0000-0000A79F0000}"/>
    <cellStyle name="PSInt 25 3" xfId="11323" xr:uid="{00000000-0005-0000-0000-0000A89F0000}"/>
    <cellStyle name="PSInt 25 4" xfId="11050" xr:uid="{00000000-0005-0000-0000-0000A99F0000}"/>
    <cellStyle name="PSInt 25 5" xfId="11648" xr:uid="{00000000-0005-0000-0000-0000AA9F0000}"/>
    <cellStyle name="PSInt 25 6" xfId="12206" xr:uid="{00000000-0005-0000-0000-0000AB9F0000}"/>
    <cellStyle name="PSInt 25 7" xfId="12523" xr:uid="{00000000-0005-0000-0000-0000AC9F0000}"/>
    <cellStyle name="PSInt 25 8" xfId="12739" xr:uid="{00000000-0005-0000-0000-0000AD9F0000}"/>
    <cellStyle name="PSInt 25 9" xfId="12155" xr:uid="{00000000-0005-0000-0000-0000AE9F0000}"/>
    <cellStyle name="PSInt 26" xfId="8735" xr:uid="{00000000-0005-0000-0000-0000AF9F0000}"/>
    <cellStyle name="PSInt 26 10" xfId="14340" xr:uid="{00000000-0005-0000-0000-0000B09F0000}"/>
    <cellStyle name="PSInt 26 11" xfId="14704" xr:uid="{00000000-0005-0000-0000-0000B19F0000}"/>
    <cellStyle name="PSInt 26 12" xfId="14936" xr:uid="{00000000-0005-0000-0000-0000B29F0000}"/>
    <cellStyle name="PSInt 26 13" xfId="15739" xr:uid="{00000000-0005-0000-0000-0000B39F0000}"/>
    <cellStyle name="PSInt 26 14" xfId="15569" xr:uid="{00000000-0005-0000-0000-0000B49F0000}"/>
    <cellStyle name="PSInt 26 2" xfId="10578" xr:uid="{00000000-0005-0000-0000-0000B59F0000}"/>
    <cellStyle name="PSInt 26 3" xfId="11355" xr:uid="{00000000-0005-0000-0000-0000B69F0000}"/>
    <cellStyle name="PSInt 26 4" xfId="10859" xr:uid="{00000000-0005-0000-0000-0000B79F0000}"/>
    <cellStyle name="PSInt 26 5" xfId="11680" xr:uid="{00000000-0005-0000-0000-0000B89F0000}"/>
    <cellStyle name="PSInt 26 6" xfId="12239" xr:uid="{00000000-0005-0000-0000-0000B99F0000}"/>
    <cellStyle name="PSInt 26 7" xfId="12708" xr:uid="{00000000-0005-0000-0000-0000BA9F0000}"/>
    <cellStyle name="PSInt 26 8" xfId="12585" xr:uid="{00000000-0005-0000-0000-0000BB9F0000}"/>
    <cellStyle name="PSInt 26 9" xfId="12461" xr:uid="{00000000-0005-0000-0000-0000BC9F0000}"/>
    <cellStyle name="PSInt 27" xfId="8834" xr:uid="{00000000-0005-0000-0000-0000BD9F0000}"/>
    <cellStyle name="PSInt 27 10" xfId="14372" xr:uid="{00000000-0005-0000-0000-0000BE9F0000}"/>
    <cellStyle name="PSInt 27 11" xfId="14250" xr:uid="{00000000-0005-0000-0000-0000BF9F0000}"/>
    <cellStyle name="PSInt 27 12" xfId="14966" xr:uid="{00000000-0005-0000-0000-0000C09F0000}"/>
    <cellStyle name="PSInt 27 13" xfId="15560" xr:uid="{00000000-0005-0000-0000-0000C19F0000}"/>
    <cellStyle name="PSInt 27 14" xfId="15096" xr:uid="{00000000-0005-0000-0000-0000C29F0000}"/>
    <cellStyle name="PSInt 27 2" xfId="10579" xr:uid="{00000000-0005-0000-0000-0000C39F0000}"/>
    <cellStyle name="PSInt 27 3" xfId="11385" xr:uid="{00000000-0005-0000-0000-0000C49F0000}"/>
    <cellStyle name="PSInt 27 4" xfId="11014" xr:uid="{00000000-0005-0000-0000-0000C59F0000}"/>
    <cellStyle name="PSInt 27 5" xfId="11710" xr:uid="{00000000-0005-0000-0000-0000C69F0000}"/>
    <cellStyle name="PSInt 27 6" xfId="12270" xr:uid="{00000000-0005-0000-0000-0000C79F0000}"/>
    <cellStyle name="PSInt 27 7" xfId="12989" xr:uid="{00000000-0005-0000-0000-0000C89F0000}"/>
    <cellStyle name="PSInt 27 8" xfId="12803" xr:uid="{00000000-0005-0000-0000-0000C99F0000}"/>
    <cellStyle name="PSInt 27 9" xfId="11898" xr:uid="{00000000-0005-0000-0000-0000CA9F0000}"/>
    <cellStyle name="PSInt 28" xfId="8934" xr:uid="{00000000-0005-0000-0000-0000CB9F0000}"/>
    <cellStyle name="PSInt 28 10" xfId="14404" xr:uid="{00000000-0005-0000-0000-0000CC9F0000}"/>
    <cellStyle name="PSInt 28 11" xfId="14495" xr:uid="{00000000-0005-0000-0000-0000CD9F0000}"/>
    <cellStyle name="PSInt 28 12" xfId="14997" xr:uid="{00000000-0005-0000-0000-0000CE9F0000}"/>
    <cellStyle name="PSInt 28 13" xfId="15360" xr:uid="{00000000-0005-0000-0000-0000CF9F0000}"/>
    <cellStyle name="PSInt 28 14" xfId="15768" xr:uid="{00000000-0005-0000-0000-0000D09F0000}"/>
    <cellStyle name="PSInt 28 2" xfId="10580" xr:uid="{00000000-0005-0000-0000-0000D19F0000}"/>
    <cellStyle name="PSInt 28 3" xfId="11416" xr:uid="{00000000-0005-0000-0000-0000D29F0000}"/>
    <cellStyle name="PSInt 28 4" xfId="10833" xr:uid="{00000000-0005-0000-0000-0000D39F0000}"/>
    <cellStyle name="PSInt 28 5" xfId="11741" xr:uid="{00000000-0005-0000-0000-0000D49F0000}"/>
    <cellStyle name="PSInt 28 6" xfId="12302" xr:uid="{00000000-0005-0000-0000-0000D59F0000}"/>
    <cellStyle name="PSInt 28 7" xfId="13037" xr:uid="{00000000-0005-0000-0000-0000D69F0000}"/>
    <cellStyle name="PSInt 28 8" xfId="12664" xr:uid="{00000000-0005-0000-0000-0000D79F0000}"/>
    <cellStyle name="PSInt 28 9" xfId="11963" xr:uid="{00000000-0005-0000-0000-0000D89F0000}"/>
    <cellStyle name="PSInt 29" xfId="9035" xr:uid="{00000000-0005-0000-0000-0000D99F0000}"/>
    <cellStyle name="PSInt 29 2" xfId="10581" xr:uid="{00000000-0005-0000-0000-0000DA9F0000}"/>
    <cellStyle name="PSInt 3" xfId="7797" xr:uid="{00000000-0005-0000-0000-0000DB9F0000}"/>
    <cellStyle name="PSInt 30" xfId="9132" xr:uid="{00000000-0005-0000-0000-0000DC9F0000}"/>
    <cellStyle name="PSInt 30 2" xfId="10582" xr:uid="{00000000-0005-0000-0000-0000DD9F0000}"/>
    <cellStyle name="PSInt 31" xfId="9228" xr:uid="{00000000-0005-0000-0000-0000DE9F0000}"/>
    <cellStyle name="PSInt 31 2" xfId="10583" xr:uid="{00000000-0005-0000-0000-0000DF9F0000}"/>
    <cellStyle name="PSInt 32" xfId="9322" xr:uid="{00000000-0005-0000-0000-0000E09F0000}"/>
    <cellStyle name="PSInt 32 2" xfId="10584" xr:uid="{00000000-0005-0000-0000-0000E19F0000}"/>
    <cellStyle name="PSInt 33" xfId="9415" xr:uid="{00000000-0005-0000-0000-0000E29F0000}"/>
    <cellStyle name="PSInt 33 2" xfId="10585" xr:uid="{00000000-0005-0000-0000-0000E39F0000}"/>
    <cellStyle name="PSInt 34" xfId="11803" xr:uid="{00000000-0005-0000-0000-0000E49F0000}"/>
    <cellStyle name="PSInt 35" xfId="11831" xr:uid="{00000000-0005-0000-0000-0000E59F0000}"/>
    <cellStyle name="PSInt 36" xfId="11859" xr:uid="{00000000-0005-0000-0000-0000E69F0000}"/>
    <cellStyle name="PSInt 37" xfId="14019" xr:uid="{00000000-0005-0000-0000-0000E79F0000}"/>
    <cellStyle name="PSInt 38" xfId="15912" xr:uid="{00000000-0005-0000-0000-0000E89F0000}"/>
    <cellStyle name="PSInt 39" xfId="16006" xr:uid="{00000000-0005-0000-0000-0000E99F0000}"/>
    <cellStyle name="PSInt 4" xfId="7798" xr:uid="{00000000-0005-0000-0000-0000EA9F0000}"/>
    <cellStyle name="PSInt 40" xfId="16106" xr:uid="{00000000-0005-0000-0000-0000EB9F0000}"/>
    <cellStyle name="PSInt 41" xfId="16203" xr:uid="{00000000-0005-0000-0000-0000EC9F0000}"/>
    <cellStyle name="PSInt 42" xfId="16299" xr:uid="{00000000-0005-0000-0000-0000ED9F0000}"/>
    <cellStyle name="PSInt 43" xfId="16395" xr:uid="{00000000-0005-0000-0000-0000EE9F0000}"/>
    <cellStyle name="PSInt 44" xfId="16491" xr:uid="{00000000-0005-0000-0000-0000EF9F0000}"/>
    <cellStyle name="PSInt 45" xfId="16587" xr:uid="{00000000-0005-0000-0000-0000F09F0000}"/>
    <cellStyle name="PSInt 46" xfId="16683" xr:uid="{00000000-0005-0000-0000-0000F19F0000}"/>
    <cellStyle name="PSInt 47" xfId="16779" xr:uid="{00000000-0005-0000-0000-0000F29F0000}"/>
    <cellStyle name="PSInt 48" xfId="16875" xr:uid="{00000000-0005-0000-0000-0000F39F0000}"/>
    <cellStyle name="PSInt 49" xfId="16971" xr:uid="{00000000-0005-0000-0000-0000F49F0000}"/>
    <cellStyle name="PSInt 5" xfId="7799" xr:uid="{00000000-0005-0000-0000-0000F59F0000}"/>
    <cellStyle name="PSInt 50" xfId="17067" xr:uid="{00000000-0005-0000-0000-0000F69F0000}"/>
    <cellStyle name="PSInt 51" xfId="17163" xr:uid="{00000000-0005-0000-0000-0000F79F0000}"/>
    <cellStyle name="PSInt 52" xfId="17259" xr:uid="{00000000-0005-0000-0000-0000F89F0000}"/>
    <cellStyle name="PSInt 53" xfId="17355" xr:uid="{00000000-0005-0000-0000-0000F99F0000}"/>
    <cellStyle name="PSInt 54" xfId="17450" xr:uid="{00000000-0005-0000-0000-0000FA9F0000}"/>
    <cellStyle name="PSInt 55" xfId="17543" xr:uid="{00000000-0005-0000-0000-0000FB9F0000}"/>
    <cellStyle name="PSInt 56" xfId="17638" xr:uid="{00000000-0005-0000-0000-0000FC9F0000}"/>
    <cellStyle name="PSInt 57" xfId="17735" xr:uid="{00000000-0005-0000-0000-0000FD9F0000}"/>
    <cellStyle name="PSInt 58" xfId="17836" xr:uid="{00000000-0005-0000-0000-0000FE9F0000}"/>
    <cellStyle name="PSInt 59" xfId="17932" xr:uid="{00000000-0005-0000-0000-0000FF9F0000}"/>
    <cellStyle name="PSInt 6" xfId="7800" xr:uid="{00000000-0005-0000-0000-000000A00000}"/>
    <cellStyle name="PSInt 60" xfId="18028" xr:uid="{00000000-0005-0000-0000-000001A00000}"/>
    <cellStyle name="PSInt 61" xfId="18124" xr:uid="{00000000-0005-0000-0000-000002A00000}"/>
    <cellStyle name="PSInt 62" xfId="18220" xr:uid="{00000000-0005-0000-0000-000003A00000}"/>
    <cellStyle name="PSInt 63" xfId="18316" xr:uid="{00000000-0005-0000-0000-000004A00000}"/>
    <cellStyle name="PSInt 64" xfId="18410" xr:uid="{00000000-0005-0000-0000-000005A00000}"/>
    <cellStyle name="PSInt 65" xfId="18502" xr:uid="{00000000-0005-0000-0000-000006A00000}"/>
    <cellStyle name="PSInt 66" xfId="18604" xr:uid="{00000000-0005-0000-0000-000007A00000}"/>
    <cellStyle name="PSInt 67" xfId="18700" xr:uid="{00000000-0005-0000-0000-000008A00000}"/>
    <cellStyle name="PSInt 68" xfId="18796" xr:uid="{00000000-0005-0000-0000-000009A00000}"/>
    <cellStyle name="PSInt 69" xfId="18890" xr:uid="{00000000-0005-0000-0000-00000AA00000}"/>
    <cellStyle name="PSInt 7" xfId="7801" xr:uid="{00000000-0005-0000-0000-00000BA00000}"/>
    <cellStyle name="PSInt 70" xfId="18982" xr:uid="{00000000-0005-0000-0000-00000CA00000}"/>
    <cellStyle name="PSInt 71" xfId="21343" xr:uid="{00000000-0005-0000-0000-00000DA00000}"/>
    <cellStyle name="PSInt 72" xfId="27153" xr:uid="{00000000-0005-0000-0000-00000EA00000}"/>
    <cellStyle name="PSInt 73" xfId="24169" xr:uid="{00000000-0005-0000-0000-00000FA00000}"/>
    <cellStyle name="PSInt 74" xfId="30763" xr:uid="{00000000-0005-0000-0000-000010A00000}"/>
    <cellStyle name="PSInt 75" xfId="32396" xr:uid="{00000000-0005-0000-0000-000011A00000}"/>
    <cellStyle name="PSInt 76" xfId="33892" xr:uid="{00000000-0005-0000-0000-000012A00000}"/>
    <cellStyle name="PSInt 77" xfId="35315" xr:uid="{00000000-0005-0000-0000-000013A00000}"/>
    <cellStyle name="PSInt 78" xfId="36667" xr:uid="{00000000-0005-0000-0000-000014A00000}"/>
    <cellStyle name="PSInt 79" xfId="37929" xr:uid="{00000000-0005-0000-0000-000015A00000}"/>
    <cellStyle name="PSInt 8" xfId="7802" xr:uid="{00000000-0005-0000-0000-000016A00000}"/>
    <cellStyle name="PSInt 80" xfId="39093" xr:uid="{00000000-0005-0000-0000-000017A00000}"/>
    <cellStyle name="PSInt 81" xfId="40158" xr:uid="{00000000-0005-0000-0000-000018A00000}"/>
    <cellStyle name="PSInt 82" xfId="41083" xr:uid="{00000000-0005-0000-0000-000019A00000}"/>
    <cellStyle name="PSInt 9" xfId="7803" xr:uid="{00000000-0005-0000-0000-00001AA00000}"/>
    <cellStyle name="PSSpacer" xfId="3171" xr:uid="{00000000-0005-0000-0000-00001BA00000}"/>
    <cellStyle name="PSSpacer 10" xfId="7805" xr:uid="{00000000-0005-0000-0000-00001CA00000}"/>
    <cellStyle name="PSSpacer 11" xfId="7806" xr:uid="{00000000-0005-0000-0000-00001DA00000}"/>
    <cellStyle name="PSSpacer 12" xfId="7807" xr:uid="{00000000-0005-0000-0000-00001EA00000}"/>
    <cellStyle name="PSSpacer 13" xfId="7808" xr:uid="{00000000-0005-0000-0000-00001FA00000}"/>
    <cellStyle name="PSSpacer 14" xfId="7809" xr:uid="{00000000-0005-0000-0000-000020A00000}"/>
    <cellStyle name="PSSpacer 15" xfId="7810" xr:uid="{00000000-0005-0000-0000-000021A00000}"/>
    <cellStyle name="PSSpacer 16" xfId="7811" xr:uid="{00000000-0005-0000-0000-000022A00000}"/>
    <cellStyle name="PSSpacer 17" xfId="7812" xr:uid="{00000000-0005-0000-0000-000023A00000}"/>
    <cellStyle name="PSSpacer 18" xfId="7813" xr:uid="{00000000-0005-0000-0000-000024A00000}"/>
    <cellStyle name="PSSpacer 19" xfId="8040" xr:uid="{00000000-0005-0000-0000-000025A00000}"/>
    <cellStyle name="PSSpacer 19 10" xfId="14105" xr:uid="{00000000-0005-0000-0000-000026A00000}"/>
    <cellStyle name="PSSpacer 19 11" xfId="14560" xr:uid="{00000000-0005-0000-0000-000027A00000}"/>
    <cellStyle name="PSSpacer 19 12" xfId="14744" xr:uid="{00000000-0005-0000-0000-000028A00000}"/>
    <cellStyle name="PSSpacer 19 13" xfId="15157" xr:uid="{00000000-0005-0000-0000-000029A00000}"/>
    <cellStyle name="PSSpacer 19 14" xfId="15497" xr:uid="{00000000-0005-0000-0000-00002AA00000}"/>
    <cellStyle name="PSSpacer 19 2" xfId="10586" xr:uid="{00000000-0005-0000-0000-00002BA00000}"/>
    <cellStyle name="PSSpacer 19 3" xfId="11163" xr:uid="{00000000-0005-0000-0000-00002CA00000}"/>
    <cellStyle name="PSSpacer 19 4" xfId="10967" xr:uid="{00000000-0005-0000-0000-00002DA00000}"/>
    <cellStyle name="PSSpacer 19 5" xfId="11488" xr:uid="{00000000-0005-0000-0000-00002EA00000}"/>
    <cellStyle name="PSSpacer 19 6" xfId="12029" xr:uid="{00000000-0005-0000-0000-00002FA00000}"/>
    <cellStyle name="PSSpacer 19 7" xfId="12643" xr:uid="{00000000-0005-0000-0000-000030A00000}"/>
    <cellStyle name="PSSpacer 19 8" xfId="12782" xr:uid="{00000000-0005-0000-0000-000031A00000}"/>
    <cellStyle name="PSSpacer 19 9" xfId="12467" xr:uid="{00000000-0005-0000-0000-000032A00000}"/>
    <cellStyle name="PSSpacer 2" xfId="7804" xr:uid="{00000000-0005-0000-0000-000033A00000}"/>
    <cellStyle name="PSSpacer 2 2" xfId="42925" xr:uid="{00000000-0005-0000-0000-000034A00000}"/>
    <cellStyle name="PSSpacer 2 3" xfId="42953" xr:uid="{00000000-0005-0000-0000-000035A00000}"/>
    <cellStyle name="PSSpacer 2 4" xfId="42973" xr:uid="{00000000-0005-0000-0000-000036A00000}"/>
    <cellStyle name="PSSpacer 20" xfId="8139" xr:uid="{00000000-0005-0000-0000-000037A00000}"/>
    <cellStyle name="PSSpacer 20 10" xfId="14139" xr:uid="{00000000-0005-0000-0000-000038A00000}"/>
    <cellStyle name="PSSpacer 20 11" xfId="14424" xr:uid="{00000000-0005-0000-0000-000039A00000}"/>
    <cellStyle name="PSSpacer 20 12" xfId="14774" xr:uid="{00000000-0005-0000-0000-00003AA00000}"/>
    <cellStyle name="PSSpacer 20 13" xfId="15356" xr:uid="{00000000-0005-0000-0000-00003BA00000}"/>
    <cellStyle name="PSSpacer 20 14" xfId="15757" xr:uid="{00000000-0005-0000-0000-00003CA00000}"/>
    <cellStyle name="PSSpacer 20 2" xfId="10587" xr:uid="{00000000-0005-0000-0000-00003DA00000}"/>
    <cellStyle name="PSSpacer 20 3" xfId="11193" xr:uid="{00000000-0005-0000-0000-00003EA00000}"/>
    <cellStyle name="PSSpacer 20 4" xfId="10962" xr:uid="{00000000-0005-0000-0000-00003FA00000}"/>
    <cellStyle name="PSSpacer 20 5" xfId="11518" xr:uid="{00000000-0005-0000-0000-000040A00000}"/>
    <cellStyle name="PSSpacer 20 6" xfId="12061" xr:uid="{00000000-0005-0000-0000-000041A00000}"/>
    <cellStyle name="PSSpacer 20 7" xfId="12505" xr:uid="{00000000-0005-0000-0000-000042A00000}"/>
    <cellStyle name="PSSpacer 20 8" xfId="12745" xr:uid="{00000000-0005-0000-0000-000043A00000}"/>
    <cellStyle name="PSSpacer 20 9" xfId="12318" xr:uid="{00000000-0005-0000-0000-000044A00000}"/>
    <cellStyle name="PSSpacer 21" xfId="8235" xr:uid="{00000000-0005-0000-0000-000045A00000}"/>
    <cellStyle name="PSSpacer 21 2" xfId="10588" xr:uid="{00000000-0005-0000-0000-000046A00000}"/>
    <cellStyle name="PSSpacer 22" xfId="8337" xr:uid="{00000000-0005-0000-0000-000047A00000}"/>
    <cellStyle name="PSSpacer 22 10" xfId="14190" xr:uid="{00000000-0005-0000-0000-000048A00000}"/>
    <cellStyle name="PSSpacer 22 11" xfId="14412" xr:uid="{00000000-0005-0000-0000-000049A00000}"/>
    <cellStyle name="PSSpacer 22 12" xfId="14814" xr:uid="{00000000-0005-0000-0000-00004AA00000}"/>
    <cellStyle name="PSSpacer 22 13" xfId="15464" xr:uid="{00000000-0005-0000-0000-00004BA00000}"/>
    <cellStyle name="PSSpacer 22 14" xfId="15536" xr:uid="{00000000-0005-0000-0000-00004CA00000}"/>
    <cellStyle name="PSSpacer 22 2" xfId="10589" xr:uid="{00000000-0005-0000-0000-00004DA00000}"/>
    <cellStyle name="PSSpacer 22 3" xfId="11233" xr:uid="{00000000-0005-0000-0000-00004EA00000}"/>
    <cellStyle name="PSSpacer 22 4" xfId="10934" xr:uid="{00000000-0005-0000-0000-00004FA00000}"/>
    <cellStyle name="PSSpacer 22 5" xfId="11558" xr:uid="{00000000-0005-0000-0000-000050A00000}"/>
    <cellStyle name="PSSpacer 22 6" xfId="12109" xr:uid="{00000000-0005-0000-0000-000051A00000}"/>
    <cellStyle name="PSSpacer 22 7" xfId="12645" xr:uid="{00000000-0005-0000-0000-000052A00000}"/>
    <cellStyle name="PSSpacer 22 8" xfId="12781" xr:uid="{00000000-0005-0000-0000-000053A00000}"/>
    <cellStyle name="PSSpacer 22 9" xfId="12095" xr:uid="{00000000-0005-0000-0000-000054A00000}"/>
    <cellStyle name="PSSpacer 23" xfId="8436" xr:uid="{00000000-0005-0000-0000-000055A00000}"/>
    <cellStyle name="PSSpacer 23 10" xfId="14229" xr:uid="{00000000-0005-0000-0000-000056A00000}"/>
    <cellStyle name="PSSpacer 23 11" xfId="14576" xr:uid="{00000000-0005-0000-0000-000057A00000}"/>
    <cellStyle name="PSSpacer 23 12" xfId="14844" xr:uid="{00000000-0005-0000-0000-000058A00000}"/>
    <cellStyle name="PSSpacer 23 13" xfId="15307" xr:uid="{00000000-0005-0000-0000-000059A00000}"/>
    <cellStyle name="PSSpacer 23 14" xfId="15363" xr:uid="{00000000-0005-0000-0000-00005AA00000}"/>
    <cellStyle name="PSSpacer 23 2" xfId="10590" xr:uid="{00000000-0005-0000-0000-00005BA00000}"/>
    <cellStyle name="PSSpacer 23 3" xfId="11263" xr:uid="{00000000-0005-0000-0000-00005CA00000}"/>
    <cellStyle name="PSSpacer 23 4" xfId="11070" xr:uid="{00000000-0005-0000-0000-00005DA00000}"/>
    <cellStyle name="PSSpacer 23 5" xfId="11588" xr:uid="{00000000-0005-0000-0000-00005EA00000}"/>
    <cellStyle name="PSSpacer 23 6" xfId="12139" xr:uid="{00000000-0005-0000-0000-00005FA00000}"/>
    <cellStyle name="PSSpacer 23 7" xfId="12628" xr:uid="{00000000-0005-0000-0000-000060A00000}"/>
    <cellStyle name="PSSpacer 23 8" xfId="12790" xr:uid="{00000000-0005-0000-0000-000061A00000}"/>
    <cellStyle name="PSSpacer 23 9" xfId="11930" xr:uid="{00000000-0005-0000-0000-000062A00000}"/>
    <cellStyle name="PSSpacer 24" xfId="8536" xr:uid="{00000000-0005-0000-0000-000063A00000}"/>
    <cellStyle name="PSSpacer 24 10" xfId="14267" xr:uid="{00000000-0005-0000-0000-000064A00000}"/>
    <cellStyle name="PSSpacer 24 11" xfId="14587" xr:uid="{00000000-0005-0000-0000-000065A00000}"/>
    <cellStyle name="PSSpacer 24 12" xfId="14875" xr:uid="{00000000-0005-0000-0000-000066A00000}"/>
    <cellStyle name="PSSpacer 24 13" xfId="15429" xr:uid="{00000000-0005-0000-0000-000067A00000}"/>
    <cellStyle name="PSSpacer 24 14" xfId="15197" xr:uid="{00000000-0005-0000-0000-000068A00000}"/>
    <cellStyle name="PSSpacer 24 2" xfId="10591" xr:uid="{00000000-0005-0000-0000-000069A00000}"/>
    <cellStyle name="PSSpacer 24 3" xfId="11294" xr:uid="{00000000-0005-0000-0000-00006AA00000}"/>
    <cellStyle name="PSSpacer 24 4" xfId="10897" xr:uid="{00000000-0005-0000-0000-00006BA00000}"/>
    <cellStyle name="PSSpacer 24 5" xfId="11619" xr:uid="{00000000-0005-0000-0000-00006CA00000}"/>
    <cellStyle name="PSSpacer 24 6" xfId="12173" xr:uid="{00000000-0005-0000-0000-00006DA00000}"/>
    <cellStyle name="PSSpacer 24 7" xfId="12767" xr:uid="{00000000-0005-0000-0000-00006EA00000}"/>
    <cellStyle name="PSSpacer 24 8" xfId="12814" xr:uid="{00000000-0005-0000-0000-00006FA00000}"/>
    <cellStyle name="PSSpacer 24 9" xfId="11918" xr:uid="{00000000-0005-0000-0000-000070A00000}"/>
    <cellStyle name="PSSpacer 25" xfId="8635" xr:uid="{00000000-0005-0000-0000-000071A00000}"/>
    <cellStyle name="PSSpacer 25 10" xfId="14303" xr:uid="{00000000-0005-0000-0000-000072A00000}"/>
    <cellStyle name="PSSpacer 25 11" xfId="14592" xr:uid="{00000000-0005-0000-0000-000073A00000}"/>
    <cellStyle name="PSSpacer 25 12" xfId="14905" xr:uid="{00000000-0005-0000-0000-000074A00000}"/>
    <cellStyle name="PSSpacer 25 13" xfId="15416" xr:uid="{00000000-0005-0000-0000-000075A00000}"/>
    <cellStyle name="PSSpacer 25 14" xfId="15576" xr:uid="{00000000-0005-0000-0000-000076A00000}"/>
    <cellStyle name="PSSpacer 25 2" xfId="10592" xr:uid="{00000000-0005-0000-0000-000077A00000}"/>
    <cellStyle name="PSSpacer 25 3" xfId="11324" xr:uid="{00000000-0005-0000-0000-000078A00000}"/>
    <cellStyle name="PSSpacer 25 4" xfId="11049" xr:uid="{00000000-0005-0000-0000-000079A00000}"/>
    <cellStyle name="PSSpacer 25 5" xfId="11649" xr:uid="{00000000-0005-0000-0000-00007AA00000}"/>
    <cellStyle name="PSSpacer 25 6" xfId="12207" xr:uid="{00000000-0005-0000-0000-00007BA00000}"/>
    <cellStyle name="PSSpacer 25 7" xfId="12892" xr:uid="{00000000-0005-0000-0000-00007CA00000}"/>
    <cellStyle name="PSSpacer 25 8" xfId="12614" xr:uid="{00000000-0005-0000-0000-00007DA00000}"/>
    <cellStyle name="PSSpacer 25 9" xfId="12387" xr:uid="{00000000-0005-0000-0000-00007EA00000}"/>
    <cellStyle name="PSSpacer 26" xfId="8736" xr:uid="{00000000-0005-0000-0000-00007FA00000}"/>
    <cellStyle name="PSSpacer 26 10" xfId="14341" xr:uid="{00000000-0005-0000-0000-000080A00000}"/>
    <cellStyle name="PSSpacer 26 11" xfId="14513" xr:uid="{00000000-0005-0000-0000-000081A00000}"/>
    <cellStyle name="PSSpacer 26 12" xfId="14937" xr:uid="{00000000-0005-0000-0000-000082A00000}"/>
    <cellStyle name="PSSpacer 26 13" xfId="15607" xr:uid="{00000000-0005-0000-0000-000083A00000}"/>
    <cellStyle name="PSSpacer 26 14" xfId="15602" xr:uid="{00000000-0005-0000-0000-000084A00000}"/>
    <cellStyle name="PSSpacer 26 2" xfId="10593" xr:uid="{00000000-0005-0000-0000-000085A00000}"/>
    <cellStyle name="PSSpacer 26 3" xfId="11356" xr:uid="{00000000-0005-0000-0000-000086A00000}"/>
    <cellStyle name="PSSpacer 26 4" xfId="10858" xr:uid="{00000000-0005-0000-0000-000087A00000}"/>
    <cellStyle name="PSSpacer 26 5" xfId="11681" xr:uid="{00000000-0005-0000-0000-000088A00000}"/>
    <cellStyle name="PSSpacer 26 6" xfId="12240" xr:uid="{00000000-0005-0000-0000-000089A00000}"/>
    <cellStyle name="PSSpacer 26 7" xfId="12709" xr:uid="{00000000-0005-0000-0000-00008AA00000}"/>
    <cellStyle name="PSSpacer 26 8" xfId="12584" xr:uid="{00000000-0005-0000-0000-00008BA00000}"/>
    <cellStyle name="PSSpacer 26 9" xfId="12375" xr:uid="{00000000-0005-0000-0000-00008CA00000}"/>
    <cellStyle name="PSSpacer 27" xfId="8835" xr:uid="{00000000-0005-0000-0000-00008DA00000}"/>
    <cellStyle name="PSSpacer 27 10" xfId="14373" xr:uid="{00000000-0005-0000-0000-00008EA00000}"/>
    <cellStyle name="PSSpacer 27 11" xfId="14694" xr:uid="{00000000-0005-0000-0000-00008FA00000}"/>
    <cellStyle name="PSSpacer 27 12" xfId="14967" xr:uid="{00000000-0005-0000-0000-000090A00000}"/>
    <cellStyle name="PSSpacer 27 13" xfId="15503" xr:uid="{00000000-0005-0000-0000-000091A00000}"/>
    <cellStyle name="PSSpacer 27 14" xfId="15107" xr:uid="{00000000-0005-0000-0000-000092A00000}"/>
    <cellStyle name="PSSpacer 27 2" xfId="10594" xr:uid="{00000000-0005-0000-0000-000093A00000}"/>
    <cellStyle name="PSSpacer 27 3" xfId="11386" xr:uid="{00000000-0005-0000-0000-000094A00000}"/>
    <cellStyle name="PSSpacer 27 4" xfId="11013" xr:uid="{00000000-0005-0000-0000-000095A00000}"/>
    <cellStyle name="PSSpacer 27 5" xfId="11711" xr:uid="{00000000-0005-0000-0000-000096A00000}"/>
    <cellStyle name="PSSpacer 27 6" xfId="12271" xr:uid="{00000000-0005-0000-0000-000097A00000}"/>
    <cellStyle name="PSSpacer 27 7" xfId="12889" xr:uid="{00000000-0005-0000-0000-000098A00000}"/>
    <cellStyle name="PSSpacer 27 8" xfId="13132" xr:uid="{00000000-0005-0000-0000-000099A00000}"/>
    <cellStyle name="PSSpacer 27 9" xfId="11897" xr:uid="{00000000-0005-0000-0000-00009AA00000}"/>
    <cellStyle name="PSSpacer 28" xfId="8935" xr:uid="{00000000-0005-0000-0000-00009BA00000}"/>
    <cellStyle name="PSSpacer 28 10" xfId="14405" xr:uid="{00000000-0005-0000-0000-00009CA00000}"/>
    <cellStyle name="PSSpacer 28 11" xfId="14144" xr:uid="{00000000-0005-0000-0000-00009DA00000}"/>
    <cellStyle name="PSSpacer 28 12" xfId="14998" xr:uid="{00000000-0005-0000-0000-00009EA00000}"/>
    <cellStyle name="PSSpacer 28 13" xfId="15133" xr:uid="{00000000-0005-0000-0000-00009FA00000}"/>
    <cellStyle name="PSSpacer 28 14" xfId="15242" xr:uid="{00000000-0005-0000-0000-0000A0A00000}"/>
    <cellStyle name="PSSpacer 28 2" xfId="10595" xr:uid="{00000000-0005-0000-0000-0000A1A00000}"/>
    <cellStyle name="PSSpacer 28 3" xfId="11417" xr:uid="{00000000-0005-0000-0000-0000A2A00000}"/>
    <cellStyle name="PSSpacer 28 4" xfId="10832" xr:uid="{00000000-0005-0000-0000-0000A3A00000}"/>
    <cellStyle name="PSSpacer 28 5" xfId="11742" xr:uid="{00000000-0005-0000-0000-0000A4A00000}"/>
    <cellStyle name="PSSpacer 28 6" xfId="12303" xr:uid="{00000000-0005-0000-0000-0000A5A00000}"/>
    <cellStyle name="PSSpacer 28 7" xfId="13118" xr:uid="{00000000-0005-0000-0000-0000A6A00000}"/>
    <cellStyle name="PSSpacer 28 8" xfId="12582" xr:uid="{00000000-0005-0000-0000-0000A7A00000}"/>
    <cellStyle name="PSSpacer 28 9" xfId="11890" xr:uid="{00000000-0005-0000-0000-0000A8A00000}"/>
    <cellStyle name="PSSpacer 29" xfId="9036" xr:uid="{00000000-0005-0000-0000-0000A9A00000}"/>
    <cellStyle name="PSSpacer 29 2" xfId="10596" xr:uid="{00000000-0005-0000-0000-0000AAA00000}"/>
    <cellStyle name="PSSpacer 3" xfId="7815" xr:uid="{00000000-0005-0000-0000-0000ABA00000}"/>
    <cellStyle name="PSSpacer 30" xfId="9133" xr:uid="{00000000-0005-0000-0000-0000ACA00000}"/>
    <cellStyle name="PSSpacer 30 2" xfId="10597" xr:uid="{00000000-0005-0000-0000-0000ADA00000}"/>
    <cellStyle name="PSSpacer 31" xfId="9229" xr:uid="{00000000-0005-0000-0000-0000AEA00000}"/>
    <cellStyle name="PSSpacer 31 2" xfId="10598" xr:uid="{00000000-0005-0000-0000-0000AFA00000}"/>
    <cellStyle name="PSSpacer 32" xfId="9323" xr:uid="{00000000-0005-0000-0000-0000B0A00000}"/>
    <cellStyle name="PSSpacer 32 2" xfId="10599" xr:uid="{00000000-0005-0000-0000-0000B1A00000}"/>
    <cellStyle name="PSSpacer 33" xfId="9416" xr:uid="{00000000-0005-0000-0000-0000B2A00000}"/>
    <cellStyle name="PSSpacer 33 2" xfId="10600" xr:uid="{00000000-0005-0000-0000-0000B3A00000}"/>
    <cellStyle name="PSSpacer 34" xfId="11804" xr:uid="{00000000-0005-0000-0000-0000B4A00000}"/>
    <cellStyle name="PSSpacer 35" xfId="11832" xr:uid="{00000000-0005-0000-0000-0000B5A00000}"/>
    <cellStyle name="PSSpacer 36" xfId="11860" xr:uid="{00000000-0005-0000-0000-0000B6A00000}"/>
    <cellStyle name="PSSpacer 37" xfId="14020" xr:uid="{00000000-0005-0000-0000-0000B7A00000}"/>
    <cellStyle name="PSSpacer 38" xfId="15913" xr:uid="{00000000-0005-0000-0000-0000B8A00000}"/>
    <cellStyle name="PSSpacer 39" xfId="16007" xr:uid="{00000000-0005-0000-0000-0000B9A00000}"/>
    <cellStyle name="PSSpacer 4" xfId="7816" xr:uid="{00000000-0005-0000-0000-0000BAA00000}"/>
    <cellStyle name="PSSpacer 40" xfId="16107" xr:uid="{00000000-0005-0000-0000-0000BBA00000}"/>
    <cellStyle name="PSSpacer 41" xfId="16204" xr:uid="{00000000-0005-0000-0000-0000BCA00000}"/>
    <cellStyle name="PSSpacer 42" xfId="16300" xr:uid="{00000000-0005-0000-0000-0000BDA00000}"/>
    <cellStyle name="PSSpacer 43" xfId="16396" xr:uid="{00000000-0005-0000-0000-0000BEA00000}"/>
    <cellStyle name="PSSpacer 44" xfId="16492" xr:uid="{00000000-0005-0000-0000-0000BFA00000}"/>
    <cellStyle name="PSSpacer 45" xfId="16588" xr:uid="{00000000-0005-0000-0000-0000C0A00000}"/>
    <cellStyle name="PSSpacer 46" xfId="16684" xr:uid="{00000000-0005-0000-0000-0000C1A00000}"/>
    <cellStyle name="PSSpacer 47" xfId="16780" xr:uid="{00000000-0005-0000-0000-0000C2A00000}"/>
    <cellStyle name="PSSpacer 48" xfId="16876" xr:uid="{00000000-0005-0000-0000-0000C3A00000}"/>
    <cellStyle name="PSSpacer 49" xfId="16972" xr:uid="{00000000-0005-0000-0000-0000C4A00000}"/>
    <cellStyle name="PSSpacer 5" xfId="7817" xr:uid="{00000000-0005-0000-0000-0000C5A00000}"/>
    <cellStyle name="PSSpacer 50" xfId="17068" xr:uid="{00000000-0005-0000-0000-0000C6A00000}"/>
    <cellStyle name="PSSpacer 51" xfId="17164" xr:uid="{00000000-0005-0000-0000-0000C7A00000}"/>
    <cellStyle name="PSSpacer 52" xfId="17260" xr:uid="{00000000-0005-0000-0000-0000C8A00000}"/>
    <cellStyle name="PSSpacer 53" xfId="17356" xr:uid="{00000000-0005-0000-0000-0000C9A00000}"/>
    <cellStyle name="PSSpacer 54" xfId="17451" xr:uid="{00000000-0005-0000-0000-0000CAA00000}"/>
    <cellStyle name="PSSpacer 55" xfId="17544" xr:uid="{00000000-0005-0000-0000-0000CBA00000}"/>
    <cellStyle name="PSSpacer 56" xfId="17639" xr:uid="{00000000-0005-0000-0000-0000CCA00000}"/>
    <cellStyle name="PSSpacer 57" xfId="17736" xr:uid="{00000000-0005-0000-0000-0000CDA00000}"/>
    <cellStyle name="PSSpacer 58" xfId="17837" xr:uid="{00000000-0005-0000-0000-0000CEA00000}"/>
    <cellStyle name="PSSpacer 59" xfId="17933" xr:uid="{00000000-0005-0000-0000-0000CFA00000}"/>
    <cellStyle name="PSSpacer 6" xfId="7818" xr:uid="{00000000-0005-0000-0000-0000D0A00000}"/>
    <cellStyle name="PSSpacer 60" xfId="18029" xr:uid="{00000000-0005-0000-0000-0000D1A00000}"/>
    <cellStyle name="PSSpacer 61" xfId="18125" xr:uid="{00000000-0005-0000-0000-0000D2A00000}"/>
    <cellStyle name="PSSpacer 62" xfId="18221" xr:uid="{00000000-0005-0000-0000-0000D3A00000}"/>
    <cellStyle name="PSSpacer 63" xfId="18317" xr:uid="{00000000-0005-0000-0000-0000D4A00000}"/>
    <cellStyle name="PSSpacer 64" xfId="18411" xr:uid="{00000000-0005-0000-0000-0000D5A00000}"/>
    <cellStyle name="PSSpacer 65" xfId="18503" xr:uid="{00000000-0005-0000-0000-0000D6A00000}"/>
    <cellStyle name="PSSpacer 66" xfId="18605" xr:uid="{00000000-0005-0000-0000-0000D7A00000}"/>
    <cellStyle name="PSSpacer 67" xfId="18701" xr:uid="{00000000-0005-0000-0000-0000D8A00000}"/>
    <cellStyle name="PSSpacer 68" xfId="18797" xr:uid="{00000000-0005-0000-0000-0000D9A00000}"/>
    <cellStyle name="PSSpacer 69" xfId="18891" xr:uid="{00000000-0005-0000-0000-0000DAA00000}"/>
    <cellStyle name="PSSpacer 7" xfId="7819" xr:uid="{00000000-0005-0000-0000-0000DBA00000}"/>
    <cellStyle name="PSSpacer 70" xfId="18983" xr:uid="{00000000-0005-0000-0000-0000DCA00000}"/>
    <cellStyle name="PSSpacer 71" xfId="21354" xr:uid="{00000000-0005-0000-0000-0000DDA00000}"/>
    <cellStyle name="PSSpacer 72" xfId="21841" xr:uid="{00000000-0005-0000-0000-0000DEA00000}"/>
    <cellStyle name="PSSpacer 73" xfId="20900" xr:uid="{00000000-0005-0000-0000-0000DFA00000}"/>
    <cellStyle name="PSSpacer 74" xfId="27813" xr:uid="{00000000-0005-0000-0000-0000E0A00000}"/>
    <cellStyle name="PSSpacer 75" xfId="24587" xr:uid="{00000000-0005-0000-0000-0000E1A00000}"/>
    <cellStyle name="PSSpacer 76" xfId="26613" xr:uid="{00000000-0005-0000-0000-0000E2A00000}"/>
    <cellStyle name="PSSpacer 77" xfId="30699" xr:uid="{00000000-0005-0000-0000-0000E3A00000}"/>
    <cellStyle name="PSSpacer 78" xfId="32332" xr:uid="{00000000-0005-0000-0000-0000E4A00000}"/>
    <cellStyle name="PSSpacer 79" xfId="33831" xr:uid="{00000000-0005-0000-0000-0000E5A00000}"/>
    <cellStyle name="PSSpacer 8" xfId="7820" xr:uid="{00000000-0005-0000-0000-0000E6A00000}"/>
    <cellStyle name="PSSpacer 80" xfId="35258" xr:uid="{00000000-0005-0000-0000-0000E7A00000}"/>
    <cellStyle name="PSSpacer 81" xfId="36612" xr:uid="{00000000-0005-0000-0000-0000E8A00000}"/>
    <cellStyle name="PSSpacer 82" xfId="37879" xr:uid="{00000000-0005-0000-0000-0000E9A00000}"/>
    <cellStyle name="PSSpacer 9" xfId="7821" xr:uid="{00000000-0005-0000-0000-0000EAA00000}"/>
    <cellStyle name="QDF" xfId="3172" xr:uid="{00000000-0005-0000-0000-0000EBA00000}"/>
    <cellStyle name="QDF 10" xfId="7823" xr:uid="{00000000-0005-0000-0000-0000ECA00000}"/>
    <cellStyle name="QDF 11" xfId="7824" xr:uid="{00000000-0005-0000-0000-0000EDA00000}"/>
    <cellStyle name="QDF 12" xfId="7825" xr:uid="{00000000-0005-0000-0000-0000EEA00000}"/>
    <cellStyle name="QDF 13" xfId="7826" xr:uid="{00000000-0005-0000-0000-0000EFA00000}"/>
    <cellStyle name="QDF 14" xfId="7827" xr:uid="{00000000-0005-0000-0000-0000F0A00000}"/>
    <cellStyle name="QDF 15" xfId="7828" xr:uid="{00000000-0005-0000-0000-0000F1A00000}"/>
    <cellStyle name="QDF 16" xfId="7829" xr:uid="{00000000-0005-0000-0000-0000F2A00000}"/>
    <cellStyle name="QDF 17" xfId="7830" xr:uid="{00000000-0005-0000-0000-0000F3A00000}"/>
    <cellStyle name="QDF 18" xfId="7831" xr:uid="{00000000-0005-0000-0000-0000F4A00000}"/>
    <cellStyle name="QDF 19" xfId="8041" xr:uid="{00000000-0005-0000-0000-0000F5A00000}"/>
    <cellStyle name="QDF 19 2" xfId="10601" xr:uid="{00000000-0005-0000-0000-0000F6A00000}"/>
    <cellStyle name="QDF 2" xfId="7822" xr:uid="{00000000-0005-0000-0000-0000F7A00000}"/>
    <cellStyle name="QDF 2 2" xfId="42927" xr:uid="{00000000-0005-0000-0000-0000F8A00000}"/>
    <cellStyle name="QDF 2 3" xfId="42955" xr:uid="{00000000-0005-0000-0000-0000F9A00000}"/>
    <cellStyle name="QDF 2 4" xfId="42974" xr:uid="{00000000-0005-0000-0000-0000FAA00000}"/>
    <cellStyle name="QDF 20" xfId="8140" xr:uid="{00000000-0005-0000-0000-0000FBA00000}"/>
    <cellStyle name="QDF 20 2" xfId="10602" xr:uid="{00000000-0005-0000-0000-0000FCA00000}"/>
    <cellStyle name="QDF 21" xfId="8236" xr:uid="{00000000-0005-0000-0000-0000FDA00000}"/>
    <cellStyle name="QDF 21 10" xfId="14151" xr:uid="{00000000-0005-0000-0000-0000FEA00000}"/>
    <cellStyle name="QDF 21 11" xfId="14543" xr:uid="{00000000-0005-0000-0000-0000FFA00000}"/>
    <cellStyle name="QDF 21 12" xfId="14782" xr:uid="{00000000-0005-0000-0000-000000A10000}"/>
    <cellStyle name="QDF 21 13" xfId="15473" xr:uid="{00000000-0005-0000-0000-000001A10000}"/>
    <cellStyle name="QDF 21 14" xfId="15582" xr:uid="{00000000-0005-0000-0000-000002A10000}"/>
    <cellStyle name="QDF 21 2" xfId="10603" xr:uid="{00000000-0005-0000-0000-000003A10000}"/>
    <cellStyle name="QDF 21 3" xfId="11201" xr:uid="{00000000-0005-0000-0000-000004A10000}"/>
    <cellStyle name="QDF 21 4" xfId="10955" xr:uid="{00000000-0005-0000-0000-000005A10000}"/>
    <cellStyle name="QDF 21 5" xfId="11526" xr:uid="{00000000-0005-0000-0000-000006A10000}"/>
    <cellStyle name="QDF 21 6" xfId="12075" xr:uid="{00000000-0005-0000-0000-000007A10000}"/>
    <cellStyle name="QDF 21 7" xfId="12755" xr:uid="{00000000-0005-0000-0000-000008A10000}"/>
    <cellStyle name="QDF 21 8" xfId="12843" xr:uid="{00000000-0005-0000-0000-000009A10000}"/>
    <cellStyle name="QDF 21 9" xfId="12259" xr:uid="{00000000-0005-0000-0000-00000AA10000}"/>
    <cellStyle name="QDF 22" xfId="8338" xr:uid="{00000000-0005-0000-0000-00000BA10000}"/>
    <cellStyle name="QDF 22 2" xfId="10604" xr:uid="{00000000-0005-0000-0000-00000CA10000}"/>
    <cellStyle name="QDF 23" xfId="8437" xr:uid="{00000000-0005-0000-0000-00000DA10000}"/>
    <cellStyle name="QDF 23 2" xfId="10605" xr:uid="{00000000-0005-0000-0000-00000EA10000}"/>
    <cellStyle name="QDF 24" xfId="8537" xr:uid="{00000000-0005-0000-0000-00000FA10000}"/>
    <cellStyle name="QDF 24 2" xfId="10606" xr:uid="{00000000-0005-0000-0000-000010A10000}"/>
    <cellStyle name="QDF 25" xfId="8636" xr:uid="{00000000-0005-0000-0000-000011A10000}"/>
    <cellStyle name="QDF 25 2" xfId="10607" xr:uid="{00000000-0005-0000-0000-000012A10000}"/>
    <cellStyle name="QDF 26" xfId="8737" xr:uid="{00000000-0005-0000-0000-000013A10000}"/>
    <cellStyle name="QDF 26 2" xfId="10608" xr:uid="{00000000-0005-0000-0000-000014A10000}"/>
    <cellStyle name="QDF 27" xfId="8836" xr:uid="{00000000-0005-0000-0000-000015A10000}"/>
    <cellStyle name="QDF 27 2" xfId="10609" xr:uid="{00000000-0005-0000-0000-000016A10000}"/>
    <cellStyle name="QDF 28" xfId="8936" xr:uid="{00000000-0005-0000-0000-000017A10000}"/>
    <cellStyle name="QDF 28 2" xfId="10610" xr:uid="{00000000-0005-0000-0000-000018A10000}"/>
    <cellStyle name="QDF 29" xfId="9037" xr:uid="{00000000-0005-0000-0000-000019A10000}"/>
    <cellStyle name="QDF 29 10" xfId="14418" xr:uid="{00000000-0005-0000-0000-00001AA10000}"/>
    <cellStyle name="QDF 29 11" xfId="14630" xr:uid="{00000000-0005-0000-0000-00001BA10000}"/>
    <cellStyle name="QDF 29 12" xfId="15007" xr:uid="{00000000-0005-0000-0000-00001CA10000}"/>
    <cellStyle name="QDF 29 13" xfId="15552" xr:uid="{00000000-0005-0000-0000-00001DA10000}"/>
    <cellStyle name="QDF 29 14" xfId="15181" xr:uid="{00000000-0005-0000-0000-00001EA10000}"/>
    <cellStyle name="QDF 29 2" xfId="10611" xr:uid="{00000000-0005-0000-0000-00001FA10000}"/>
    <cellStyle name="QDF 29 3" xfId="11426" xr:uid="{00000000-0005-0000-0000-000020A10000}"/>
    <cellStyle name="QDF 29 4" xfId="10827" xr:uid="{00000000-0005-0000-0000-000021A10000}"/>
    <cellStyle name="QDF 29 5" xfId="11751" xr:uid="{00000000-0005-0000-0000-000022A10000}"/>
    <cellStyle name="QDF 29 6" xfId="12313" xr:uid="{00000000-0005-0000-0000-000023A10000}"/>
    <cellStyle name="QDF 29 7" xfId="13110" xr:uid="{00000000-0005-0000-0000-000024A10000}"/>
    <cellStyle name="QDF 29 8" xfId="12955" xr:uid="{00000000-0005-0000-0000-000025A10000}"/>
    <cellStyle name="QDF 29 9" xfId="11961" xr:uid="{00000000-0005-0000-0000-000026A10000}"/>
    <cellStyle name="QDF 3" xfId="7833" xr:uid="{00000000-0005-0000-0000-000027A10000}"/>
    <cellStyle name="QDF 30" xfId="9134" xr:uid="{00000000-0005-0000-0000-000028A10000}"/>
    <cellStyle name="QDF 30 10" xfId="14430" xr:uid="{00000000-0005-0000-0000-000029A10000}"/>
    <cellStyle name="QDF 30 11" xfId="14677" xr:uid="{00000000-0005-0000-0000-00002AA10000}"/>
    <cellStyle name="QDF 30 12" xfId="15014" xr:uid="{00000000-0005-0000-0000-00002BA10000}"/>
    <cellStyle name="QDF 30 13" xfId="15351" xr:uid="{00000000-0005-0000-0000-00002CA10000}"/>
    <cellStyle name="QDF 30 14" xfId="15515" xr:uid="{00000000-0005-0000-0000-00002DA10000}"/>
    <cellStyle name="QDF 30 2" xfId="10612" xr:uid="{00000000-0005-0000-0000-00002EA10000}"/>
    <cellStyle name="QDF 30 3" xfId="11433" xr:uid="{00000000-0005-0000-0000-00002FA10000}"/>
    <cellStyle name="QDF 30 4" xfId="10995" xr:uid="{00000000-0005-0000-0000-000030A10000}"/>
    <cellStyle name="QDF 30 5" xfId="11758" xr:uid="{00000000-0005-0000-0000-000031A10000}"/>
    <cellStyle name="QDF 30 6" xfId="12324" xr:uid="{00000000-0005-0000-0000-000032A10000}"/>
    <cellStyle name="QDF 30 7" xfId="12861" xr:uid="{00000000-0005-0000-0000-000033A10000}"/>
    <cellStyle name="QDF 30 8" xfId="13018" xr:uid="{00000000-0005-0000-0000-000034A10000}"/>
    <cellStyle name="QDF 30 9" xfId="11955" xr:uid="{00000000-0005-0000-0000-000035A10000}"/>
    <cellStyle name="QDF 31" xfId="9230" xr:uid="{00000000-0005-0000-0000-000036A10000}"/>
    <cellStyle name="QDF 31 10" xfId="14443" xr:uid="{00000000-0005-0000-0000-000037A10000}"/>
    <cellStyle name="QDF 31 11" xfId="14599" xr:uid="{00000000-0005-0000-0000-000038A10000}"/>
    <cellStyle name="QDF 31 12" xfId="15021" xr:uid="{00000000-0005-0000-0000-000039A10000}"/>
    <cellStyle name="QDF 31 13" xfId="15393" xr:uid="{00000000-0005-0000-0000-00003AA10000}"/>
    <cellStyle name="QDF 31 14" xfId="15385" xr:uid="{00000000-0005-0000-0000-00003BA10000}"/>
    <cellStyle name="QDF 31 2" xfId="10613" xr:uid="{00000000-0005-0000-0000-00003CA10000}"/>
    <cellStyle name="QDF 31 3" xfId="11440" xr:uid="{00000000-0005-0000-0000-00003DA10000}"/>
    <cellStyle name="QDF 31 4" xfId="10991" xr:uid="{00000000-0005-0000-0000-00003EA10000}"/>
    <cellStyle name="QDF 31 5" xfId="11765" xr:uid="{00000000-0005-0000-0000-00003FA10000}"/>
    <cellStyle name="QDF 31 6" xfId="12336" xr:uid="{00000000-0005-0000-0000-000040A10000}"/>
    <cellStyle name="QDF 31 7" xfId="12726" xr:uid="{00000000-0005-0000-0000-000041A10000}"/>
    <cellStyle name="QDF 31 8" xfId="12580" xr:uid="{00000000-0005-0000-0000-000042A10000}"/>
    <cellStyle name="QDF 31 9" xfId="11951" xr:uid="{00000000-0005-0000-0000-000043A10000}"/>
    <cellStyle name="QDF 32" xfId="9324" xr:uid="{00000000-0005-0000-0000-000044A10000}"/>
    <cellStyle name="QDF 32 10" xfId="14458" xr:uid="{00000000-0005-0000-0000-000045A10000}"/>
    <cellStyle name="QDF 32 11" xfId="14674" xr:uid="{00000000-0005-0000-0000-000046A10000}"/>
    <cellStyle name="QDF 32 12" xfId="15028" xr:uid="{00000000-0005-0000-0000-000047A10000}"/>
    <cellStyle name="QDF 32 13" xfId="15703" xr:uid="{00000000-0005-0000-0000-000048A10000}"/>
    <cellStyle name="QDF 32 14" xfId="15664" xr:uid="{00000000-0005-0000-0000-000049A10000}"/>
    <cellStyle name="QDF 32 2" xfId="10614" xr:uid="{00000000-0005-0000-0000-00004AA10000}"/>
    <cellStyle name="QDF 32 3" xfId="11447" xr:uid="{00000000-0005-0000-0000-00004BA10000}"/>
    <cellStyle name="QDF 32 4" xfId="10818" xr:uid="{00000000-0005-0000-0000-00004CA10000}"/>
    <cellStyle name="QDF 32 5" xfId="11772" xr:uid="{00000000-0005-0000-0000-00004DA10000}"/>
    <cellStyle name="QDF 32 6" xfId="12348" xr:uid="{00000000-0005-0000-0000-00004EA10000}"/>
    <cellStyle name="QDF 32 7" xfId="12730" xr:uid="{00000000-0005-0000-0000-00004FA10000}"/>
    <cellStyle name="QDF 32 8" xfId="12877" xr:uid="{00000000-0005-0000-0000-000050A10000}"/>
    <cellStyle name="QDF 32 9" xfId="11876" xr:uid="{00000000-0005-0000-0000-000051A10000}"/>
    <cellStyle name="QDF 33" xfId="9417" xr:uid="{00000000-0005-0000-0000-000052A10000}"/>
    <cellStyle name="QDF 33 10" xfId="14470" xr:uid="{00000000-0005-0000-0000-000053A10000}"/>
    <cellStyle name="QDF 33 11" xfId="14065" xr:uid="{00000000-0005-0000-0000-000054A10000}"/>
    <cellStyle name="QDF 33 12" xfId="15035" xr:uid="{00000000-0005-0000-0000-000055A10000}"/>
    <cellStyle name="QDF 33 13" xfId="15701" xr:uid="{00000000-0005-0000-0000-000056A10000}"/>
    <cellStyle name="QDF 33 14" xfId="15293" xr:uid="{00000000-0005-0000-0000-000057A10000}"/>
    <cellStyle name="QDF 33 2" xfId="10615" xr:uid="{00000000-0005-0000-0000-000058A10000}"/>
    <cellStyle name="QDF 33 3" xfId="11454" xr:uid="{00000000-0005-0000-0000-000059A10000}"/>
    <cellStyle name="QDF 33 4" xfId="10813" xr:uid="{00000000-0005-0000-0000-00005AA10000}"/>
    <cellStyle name="QDF 33 5" xfId="11779" xr:uid="{00000000-0005-0000-0000-00005BA10000}"/>
    <cellStyle name="QDF 33 6" xfId="12359" xr:uid="{00000000-0005-0000-0000-00005CA10000}"/>
    <cellStyle name="QDF 33 7" xfId="12787" xr:uid="{00000000-0005-0000-0000-00005DA10000}"/>
    <cellStyle name="QDF 33 8" xfId="12859" xr:uid="{00000000-0005-0000-0000-00005EA10000}"/>
    <cellStyle name="QDF 33 9" xfId="11870" xr:uid="{00000000-0005-0000-0000-00005FA10000}"/>
    <cellStyle name="QDF 34" xfId="11805" xr:uid="{00000000-0005-0000-0000-000060A10000}"/>
    <cellStyle name="QDF 35" xfId="11833" xr:uid="{00000000-0005-0000-0000-000061A10000}"/>
    <cellStyle name="QDF 36" xfId="11861" xr:uid="{00000000-0005-0000-0000-000062A10000}"/>
    <cellStyle name="QDF 37" xfId="14021" xr:uid="{00000000-0005-0000-0000-000063A10000}"/>
    <cellStyle name="QDF 38" xfId="15914" xr:uid="{00000000-0005-0000-0000-000064A10000}"/>
    <cellStyle name="QDF 39" xfId="16008" xr:uid="{00000000-0005-0000-0000-000065A10000}"/>
    <cellStyle name="QDF 4" xfId="7834" xr:uid="{00000000-0005-0000-0000-000066A10000}"/>
    <cellStyle name="QDF 40" xfId="16108" xr:uid="{00000000-0005-0000-0000-000067A10000}"/>
    <cellStyle name="QDF 41" xfId="16205" xr:uid="{00000000-0005-0000-0000-000068A10000}"/>
    <cellStyle name="QDF 42" xfId="16301" xr:uid="{00000000-0005-0000-0000-000069A10000}"/>
    <cellStyle name="QDF 43" xfId="16397" xr:uid="{00000000-0005-0000-0000-00006AA10000}"/>
    <cellStyle name="QDF 44" xfId="16493" xr:uid="{00000000-0005-0000-0000-00006BA10000}"/>
    <cellStyle name="QDF 45" xfId="16589" xr:uid="{00000000-0005-0000-0000-00006CA10000}"/>
    <cellStyle name="QDF 46" xfId="16685" xr:uid="{00000000-0005-0000-0000-00006DA10000}"/>
    <cellStyle name="QDF 47" xfId="16781" xr:uid="{00000000-0005-0000-0000-00006EA10000}"/>
    <cellStyle name="QDF 48" xfId="16877" xr:uid="{00000000-0005-0000-0000-00006FA10000}"/>
    <cellStyle name="QDF 49" xfId="16973" xr:uid="{00000000-0005-0000-0000-000070A10000}"/>
    <cellStyle name="QDF 5" xfId="7835" xr:uid="{00000000-0005-0000-0000-000071A10000}"/>
    <cellStyle name="QDF 50" xfId="17069" xr:uid="{00000000-0005-0000-0000-000072A10000}"/>
    <cellStyle name="QDF 51" xfId="17165" xr:uid="{00000000-0005-0000-0000-000073A10000}"/>
    <cellStyle name="QDF 52" xfId="17261" xr:uid="{00000000-0005-0000-0000-000074A10000}"/>
    <cellStyle name="QDF 53" xfId="17357" xr:uid="{00000000-0005-0000-0000-000075A10000}"/>
    <cellStyle name="QDF 54" xfId="17452" xr:uid="{00000000-0005-0000-0000-000076A10000}"/>
    <cellStyle name="QDF 55" xfId="17545" xr:uid="{00000000-0005-0000-0000-000077A10000}"/>
    <cellStyle name="QDF 56" xfId="17640" xr:uid="{00000000-0005-0000-0000-000078A10000}"/>
    <cellStyle name="QDF 57" xfId="17737" xr:uid="{00000000-0005-0000-0000-000079A10000}"/>
    <cellStyle name="QDF 58" xfId="17838" xr:uid="{00000000-0005-0000-0000-00007AA10000}"/>
    <cellStyle name="QDF 59" xfId="17934" xr:uid="{00000000-0005-0000-0000-00007BA10000}"/>
    <cellStyle name="QDF 6" xfId="7836" xr:uid="{00000000-0005-0000-0000-00007CA10000}"/>
    <cellStyle name="QDF 60" xfId="18030" xr:uid="{00000000-0005-0000-0000-00007DA10000}"/>
    <cellStyle name="QDF 61" xfId="18126" xr:uid="{00000000-0005-0000-0000-00007EA10000}"/>
    <cellStyle name="QDF 62" xfId="18222" xr:uid="{00000000-0005-0000-0000-00007FA10000}"/>
    <cellStyle name="QDF 63" xfId="18318" xr:uid="{00000000-0005-0000-0000-000080A10000}"/>
    <cellStyle name="QDF 64" xfId="18412" xr:uid="{00000000-0005-0000-0000-000081A10000}"/>
    <cellStyle name="QDF 65" xfId="18504" xr:uid="{00000000-0005-0000-0000-000082A10000}"/>
    <cellStyle name="QDF 66" xfId="18606" xr:uid="{00000000-0005-0000-0000-000083A10000}"/>
    <cellStyle name="QDF 67" xfId="18702" xr:uid="{00000000-0005-0000-0000-000084A10000}"/>
    <cellStyle name="QDF 68" xfId="18798" xr:uid="{00000000-0005-0000-0000-000085A10000}"/>
    <cellStyle name="QDF 69" xfId="18892" xr:uid="{00000000-0005-0000-0000-000086A10000}"/>
    <cellStyle name="QDF 7" xfId="7837" xr:uid="{00000000-0005-0000-0000-000087A10000}"/>
    <cellStyle name="QDF 70" xfId="18984" xr:uid="{00000000-0005-0000-0000-000088A10000}"/>
    <cellStyle name="QDF 71" xfId="21368" xr:uid="{00000000-0005-0000-0000-000089A10000}"/>
    <cellStyle name="QDF 72" xfId="29189" xr:uid="{00000000-0005-0000-0000-00008AA10000}"/>
    <cellStyle name="QDF 73" xfId="30792" xr:uid="{00000000-0005-0000-0000-00008BA10000}"/>
    <cellStyle name="QDF 74" xfId="32425" xr:uid="{00000000-0005-0000-0000-00008CA10000}"/>
    <cellStyle name="QDF 75" xfId="33918" xr:uid="{00000000-0005-0000-0000-00008DA10000}"/>
    <cellStyle name="QDF 76" xfId="35341" xr:uid="{00000000-0005-0000-0000-00008EA10000}"/>
    <cellStyle name="QDF 77" xfId="36691" xr:uid="{00000000-0005-0000-0000-00008FA10000}"/>
    <cellStyle name="QDF 78" xfId="37948" xr:uid="{00000000-0005-0000-0000-000090A10000}"/>
    <cellStyle name="QDF 79" xfId="39109" xr:uid="{00000000-0005-0000-0000-000091A10000}"/>
    <cellStyle name="QDF 8" xfId="7838" xr:uid="{00000000-0005-0000-0000-000092A10000}"/>
    <cellStyle name="QDF 80" xfId="40171" xr:uid="{00000000-0005-0000-0000-000093A10000}"/>
    <cellStyle name="QDF 81" xfId="41092" xr:uid="{00000000-0005-0000-0000-000094A10000}"/>
    <cellStyle name="QDF 82" xfId="41878" xr:uid="{00000000-0005-0000-0000-000095A10000}"/>
    <cellStyle name="QDF 9" xfId="7839" xr:uid="{00000000-0005-0000-0000-000096A10000}"/>
    <cellStyle name="Red,Bold,12pt" xfId="7840" xr:uid="{00000000-0005-0000-0000-000097A10000}"/>
    <cellStyle name="Red,Bold,12pt 10" xfId="7841" xr:uid="{00000000-0005-0000-0000-000098A10000}"/>
    <cellStyle name="Red,Bold,12pt 11" xfId="7842" xr:uid="{00000000-0005-0000-0000-000099A10000}"/>
    <cellStyle name="Red,Bold,12pt 12" xfId="7843" xr:uid="{00000000-0005-0000-0000-00009AA10000}"/>
    <cellStyle name="Red,Bold,12pt 13" xfId="7844" xr:uid="{00000000-0005-0000-0000-00009BA10000}"/>
    <cellStyle name="Red,Bold,12pt 14" xfId="7845" xr:uid="{00000000-0005-0000-0000-00009CA10000}"/>
    <cellStyle name="Red,Bold,12pt 15" xfId="7846" xr:uid="{00000000-0005-0000-0000-00009DA10000}"/>
    <cellStyle name="Red,Bold,12pt 16" xfId="7847" xr:uid="{00000000-0005-0000-0000-00009EA10000}"/>
    <cellStyle name="Red,Bold,12pt 17" xfId="7848" xr:uid="{00000000-0005-0000-0000-00009FA10000}"/>
    <cellStyle name="Red,Bold,12pt 18" xfId="7849" xr:uid="{00000000-0005-0000-0000-0000A0A10000}"/>
    <cellStyle name="Red,Bold,12pt 19" xfId="8042" xr:uid="{00000000-0005-0000-0000-0000A1A10000}"/>
    <cellStyle name="Red,Bold,12pt 19 2" xfId="10616" xr:uid="{00000000-0005-0000-0000-0000A2A10000}"/>
    <cellStyle name="Red,Bold,12pt 2" xfId="7850" xr:uid="{00000000-0005-0000-0000-0000A3A10000}"/>
    <cellStyle name="Red,Bold,12pt 20" xfId="8141" xr:uid="{00000000-0005-0000-0000-0000A4A10000}"/>
    <cellStyle name="Red,Bold,12pt 20 2" xfId="10617" xr:uid="{00000000-0005-0000-0000-0000A5A10000}"/>
    <cellStyle name="Red,Bold,12pt 21" xfId="8237" xr:uid="{00000000-0005-0000-0000-0000A6A10000}"/>
    <cellStyle name="Red,Bold,12pt 21 10" xfId="14152" xr:uid="{00000000-0005-0000-0000-0000A7A10000}"/>
    <cellStyle name="Red,Bold,12pt 21 11" xfId="14437" xr:uid="{00000000-0005-0000-0000-0000A8A10000}"/>
    <cellStyle name="Red,Bold,12pt 21 12" xfId="14783" xr:uid="{00000000-0005-0000-0000-0000A9A10000}"/>
    <cellStyle name="Red,Bold,12pt 21 13" xfId="15759" xr:uid="{00000000-0005-0000-0000-0000AAA10000}"/>
    <cellStyle name="Red,Bold,12pt 21 14" xfId="15783" xr:uid="{00000000-0005-0000-0000-0000ABA10000}"/>
    <cellStyle name="Red,Bold,12pt 21 2" xfId="10618" xr:uid="{00000000-0005-0000-0000-0000ACA10000}"/>
    <cellStyle name="Red,Bold,12pt 21 3" xfId="11202" xr:uid="{00000000-0005-0000-0000-0000ADA10000}"/>
    <cellStyle name="Red,Bold,12pt 21 4" xfId="10954" xr:uid="{00000000-0005-0000-0000-0000AEA10000}"/>
    <cellStyle name="Red,Bold,12pt 21 5" xfId="11527" xr:uid="{00000000-0005-0000-0000-0000AFA10000}"/>
    <cellStyle name="Red,Bold,12pt 21 6" xfId="12076" xr:uid="{00000000-0005-0000-0000-0000B0A10000}"/>
    <cellStyle name="Red,Bold,12pt 21 7" xfId="12756" xr:uid="{00000000-0005-0000-0000-0000B1A10000}"/>
    <cellStyle name="Red,Bold,12pt 21 8" xfId="13143" xr:uid="{00000000-0005-0000-0000-0000B2A10000}"/>
    <cellStyle name="Red,Bold,12pt 21 9" xfId="11935" xr:uid="{00000000-0005-0000-0000-0000B3A10000}"/>
    <cellStyle name="Red,Bold,12pt 22" xfId="8339" xr:uid="{00000000-0005-0000-0000-0000B4A10000}"/>
    <cellStyle name="Red,Bold,12pt 22 2" xfId="10619" xr:uid="{00000000-0005-0000-0000-0000B5A10000}"/>
    <cellStyle name="Red,Bold,12pt 23" xfId="8438" xr:uid="{00000000-0005-0000-0000-0000B6A10000}"/>
    <cellStyle name="Red,Bold,12pt 23 2" xfId="10620" xr:uid="{00000000-0005-0000-0000-0000B7A10000}"/>
    <cellStyle name="Red,Bold,12pt 24" xfId="8538" xr:uid="{00000000-0005-0000-0000-0000B8A10000}"/>
    <cellStyle name="Red,Bold,12pt 24 2" xfId="10621" xr:uid="{00000000-0005-0000-0000-0000B9A10000}"/>
    <cellStyle name="Red,Bold,12pt 25" xfId="8637" xr:uid="{00000000-0005-0000-0000-0000BAA10000}"/>
    <cellStyle name="Red,Bold,12pt 25 2" xfId="10622" xr:uid="{00000000-0005-0000-0000-0000BBA10000}"/>
    <cellStyle name="Red,Bold,12pt 26" xfId="8738" xr:uid="{00000000-0005-0000-0000-0000BCA10000}"/>
    <cellStyle name="Red,Bold,12pt 26 2" xfId="10623" xr:uid="{00000000-0005-0000-0000-0000BDA10000}"/>
    <cellStyle name="Red,Bold,12pt 27" xfId="8837" xr:uid="{00000000-0005-0000-0000-0000BEA10000}"/>
    <cellStyle name="Red,Bold,12pt 27 2" xfId="10624" xr:uid="{00000000-0005-0000-0000-0000BFA10000}"/>
    <cellStyle name="Red,Bold,12pt 28" xfId="8937" xr:uid="{00000000-0005-0000-0000-0000C0A10000}"/>
    <cellStyle name="Red,Bold,12pt 28 2" xfId="10625" xr:uid="{00000000-0005-0000-0000-0000C1A10000}"/>
    <cellStyle name="Red,Bold,12pt 29" xfId="9038" xr:uid="{00000000-0005-0000-0000-0000C2A10000}"/>
    <cellStyle name="Red,Bold,12pt 29 10" xfId="14419" xr:uid="{00000000-0005-0000-0000-0000C3A10000}"/>
    <cellStyle name="Red,Bold,12pt 29 11" xfId="14657" xr:uid="{00000000-0005-0000-0000-0000C4A10000}"/>
    <cellStyle name="Red,Bold,12pt 29 12" xfId="15008" xr:uid="{00000000-0005-0000-0000-0000C5A10000}"/>
    <cellStyle name="Red,Bold,12pt 29 13" xfId="15508" xr:uid="{00000000-0005-0000-0000-0000C6A10000}"/>
    <cellStyle name="Red,Bold,12pt 29 14" xfId="15193" xr:uid="{00000000-0005-0000-0000-0000C7A10000}"/>
    <cellStyle name="Red,Bold,12pt 29 2" xfId="10626" xr:uid="{00000000-0005-0000-0000-0000C8A10000}"/>
    <cellStyle name="Red,Bold,12pt 29 3" xfId="11427" xr:uid="{00000000-0005-0000-0000-0000C9A10000}"/>
    <cellStyle name="Red,Bold,12pt 29 4" xfId="10826" xr:uid="{00000000-0005-0000-0000-0000CAA10000}"/>
    <cellStyle name="Red,Bold,12pt 29 5" xfId="11752" xr:uid="{00000000-0005-0000-0000-0000CBA10000}"/>
    <cellStyle name="Red,Bold,12pt 29 6" xfId="12314" xr:uid="{00000000-0005-0000-0000-0000CCA10000}"/>
    <cellStyle name="Red,Bold,12pt 29 7" xfId="12996" xr:uid="{00000000-0005-0000-0000-0000CDA10000}"/>
    <cellStyle name="Red,Bold,12pt 29 8" xfId="12898" xr:uid="{00000000-0005-0000-0000-0000CEA10000}"/>
    <cellStyle name="Red,Bold,12pt 29 9" xfId="11960" xr:uid="{00000000-0005-0000-0000-0000CFA10000}"/>
    <cellStyle name="Red,Bold,12pt 3" xfId="7851" xr:uid="{00000000-0005-0000-0000-0000D0A10000}"/>
    <cellStyle name="Red,Bold,12pt 30" xfId="9135" xr:uid="{00000000-0005-0000-0000-0000D1A10000}"/>
    <cellStyle name="Red,Bold,12pt 30 10" xfId="14431" xr:uid="{00000000-0005-0000-0000-0000D2A10000}"/>
    <cellStyle name="Red,Bold,12pt 30 11" xfId="14491" xr:uid="{00000000-0005-0000-0000-0000D3A10000}"/>
    <cellStyle name="Red,Bold,12pt 30 12" xfId="15015" xr:uid="{00000000-0005-0000-0000-0000D4A10000}"/>
    <cellStyle name="Red,Bold,12pt 30 13" xfId="15714" xr:uid="{00000000-0005-0000-0000-0000D5A10000}"/>
    <cellStyle name="Red,Bold,12pt 30 14" xfId="15662" xr:uid="{00000000-0005-0000-0000-0000D6A10000}"/>
    <cellStyle name="Red,Bold,12pt 30 2" xfId="10627" xr:uid="{00000000-0005-0000-0000-0000D7A10000}"/>
    <cellStyle name="Red,Bold,12pt 30 3" xfId="11434" xr:uid="{00000000-0005-0000-0000-0000D8A10000}"/>
    <cellStyle name="Red,Bold,12pt 30 4" xfId="10994" xr:uid="{00000000-0005-0000-0000-0000D9A10000}"/>
    <cellStyle name="Red,Bold,12pt 30 5" xfId="11759" xr:uid="{00000000-0005-0000-0000-0000DAA10000}"/>
    <cellStyle name="Red,Bold,12pt 30 6" xfId="12325" xr:uid="{00000000-0005-0000-0000-0000DBA10000}"/>
    <cellStyle name="Red,Bold,12pt 30 7" xfId="12998" xr:uid="{00000000-0005-0000-0000-0000DCA10000}"/>
    <cellStyle name="Red,Bold,12pt 30 8" xfId="13081" xr:uid="{00000000-0005-0000-0000-0000DDA10000}"/>
    <cellStyle name="Red,Bold,12pt 30 9" xfId="11954" xr:uid="{00000000-0005-0000-0000-0000DEA10000}"/>
    <cellStyle name="Red,Bold,12pt 31" xfId="9231" xr:uid="{00000000-0005-0000-0000-0000DFA10000}"/>
    <cellStyle name="Red,Bold,12pt 31 10" xfId="14444" xr:uid="{00000000-0005-0000-0000-0000E0A10000}"/>
    <cellStyle name="Red,Bold,12pt 31 11" xfId="14575" xr:uid="{00000000-0005-0000-0000-0000E1A10000}"/>
    <cellStyle name="Red,Bold,12pt 31 12" xfId="15022" xr:uid="{00000000-0005-0000-0000-0000E2A10000}"/>
    <cellStyle name="Red,Bold,12pt 31 13" xfId="15341" xr:uid="{00000000-0005-0000-0000-0000E3A10000}"/>
    <cellStyle name="Red,Bold,12pt 31 14" xfId="15392" xr:uid="{00000000-0005-0000-0000-0000E4A10000}"/>
    <cellStyle name="Red,Bold,12pt 31 2" xfId="10628" xr:uid="{00000000-0005-0000-0000-0000E5A10000}"/>
    <cellStyle name="Red,Bold,12pt 31 3" xfId="11441" xr:uid="{00000000-0005-0000-0000-0000E6A10000}"/>
    <cellStyle name="Red,Bold,12pt 31 4" xfId="10990" xr:uid="{00000000-0005-0000-0000-0000E7A10000}"/>
    <cellStyle name="Red,Bold,12pt 31 5" xfId="11766" xr:uid="{00000000-0005-0000-0000-0000E8A10000}"/>
    <cellStyle name="Red,Bold,12pt 31 6" xfId="12337" xr:uid="{00000000-0005-0000-0000-0000E9A10000}"/>
    <cellStyle name="Red,Bold,12pt 31 7" xfId="12727" xr:uid="{00000000-0005-0000-0000-0000EAA10000}"/>
    <cellStyle name="Red,Bold,12pt 31 8" xfId="12579" xr:uid="{00000000-0005-0000-0000-0000EBA10000}"/>
    <cellStyle name="Red,Bold,12pt 31 9" xfId="11950" xr:uid="{00000000-0005-0000-0000-0000ECA10000}"/>
    <cellStyle name="Red,Bold,12pt 32" xfId="9325" xr:uid="{00000000-0005-0000-0000-0000EDA10000}"/>
    <cellStyle name="Red,Bold,12pt 32 10" xfId="14459" xr:uid="{00000000-0005-0000-0000-0000EEA10000}"/>
    <cellStyle name="Red,Bold,12pt 32 11" xfId="14591" xr:uid="{00000000-0005-0000-0000-0000EFA10000}"/>
    <cellStyle name="Red,Bold,12pt 32 12" xfId="15029" xr:uid="{00000000-0005-0000-0000-0000F0A10000}"/>
    <cellStyle name="Red,Bold,12pt 32 13" xfId="15389" xr:uid="{00000000-0005-0000-0000-0000F1A10000}"/>
    <cellStyle name="Red,Bold,12pt 32 14" xfId="15386" xr:uid="{00000000-0005-0000-0000-0000F2A10000}"/>
    <cellStyle name="Red,Bold,12pt 32 2" xfId="10629" xr:uid="{00000000-0005-0000-0000-0000F3A10000}"/>
    <cellStyle name="Red,Bold,12pt 32 3" xfId="11448" xr:uid="{00000000-0005-0000-0000-0000F4A10000}"/>
    <cellStyle name="Red,Bold,12pt 32 4" xfId="10817" xr:uid="{00000000-0005-0000-0000-0000F5A10000}"/>
    <cellStyle name="Red,Bold,12pt 32 5" xfId="11773" xr:uid="{00000000-0005-0000-0000-0000F6A10000}"/>
    <cellStyle name="Red,Bold,12pt 32 6" xfId="12349" xr:uid="{00000000-0005-0000-0000-0000F7A10000}"/>
    <cellStyle name="Red,Bold,12pt 32 7" xfId="13033" xr:uid="{00000000-0005-0000-0000-0000F8A10000}"/>
    <cellStyle name="Red,Bold,12pt 32 8" xfId="13141" xr:uid="{00000000-0005-0000-0000-0000F9A10000}"/>
    <cellStyle name="Red,Bold,12pt 32 9" xfId="11875" xr:uid="{00000000-0005-0000-0000-0000FAA10000}"/>
    <cellStyle name="Red,Bold,12pt 33" xfId="9418" xr:uid="{00000000-0005-0000-0000-0000FBA10000}"/>
    <cellStyle name="Red,Bold,12pt 33 10" xfId="14471" xr:uid="{00000000-0005-0000-0000-0000FCA10000}"/>
    <cellStyle name="Red,Bold,12pt 33 11" xfId="14064" xr:uid="{00000000-0005-0000-0000-0000FDA10000}"/>
    <cellStyle name="Red,Bold,12pt 33 12" xfId="15036" xr:uid="{00000000-0005-0000-0000-0000FEA10000}"/>
    <cellStyle name="Red,Bold,12pt 33 13" xfId="15533" xr:uid="{00000000-0005-0000-0000-0000FFA10000}"/>
    <cellStyle name="Red,Bold,12pt 33 14" xfId="15188" xr:uid="{00000000-0005-0000-0000-000000A20000}"/>
    <cellStyle name="Red,Bold,12pt 33 2" xfId="10630" xr:uid="{00000000-0005-0000-0000-000001A20000}"/>
    <cellStyle name="Red,Bold,12pt 33 3" xfId="11455" xr:uid="{00000000-0005-0000-0000-000002A20000}"/>
    <cellStyle name="Red,Bold,12pt 33 4" xfId="10812" xr:uid="{00000000-0005-0000-0000-000003A20000}"/>
    <cellStyle name="Red,Bold,12pt 33 5" xfId="11780" xr:uid="{00000000-0005-0000-0000-000004A20000}"/>
    <cellStyle name="Red,Bold,12pt 33 6" xfId="12360" xr:uid="{00000000-0005-0000-0000-000005A20000}"/>
    <cellStyle name="Red,Bold,12pt 33 7" xfId="12788" xr:uid="{00000000-0005-0000-0000-000006A20000}"/>
    <cellStyle name="Red,Bold,12pt 33 8" xfId="12651" xr:uid="{00000000-0005-0000-0000-000007A20000}"/>
    <cellStyle name="Red,Bold,12pt 33 9" xfId="11869" xr:uid="{00000000-0005-0000-0000-000008A20000}"/>
    <cellStyle name="Red,Bold,12pt 34" xfId="14022" xr:uid="{00000000-0005-0000-0000-000009A20000}"/>
    <cellStyle name="Red,Bold,12pt 35" xfId="15915" xr:uid="{00000000-0005-0000-0000-00000AA20000}"/>
    <cellStyle name="Red,Bold,12pt 36" xfId="16009" xr:uid="{00000000-0005-0000-0000-00000BA20000}"/>
    <cellStyle name="Red,Bold,12pt 37" xfId="16109" xr:uid="{00000000-0005-0000-0000-00000CA20000}"/>
    <cellStyle name="Red,Bold,12pt 38" xfId="16206" xr:uid="{00000000-0005-0000-0000-00000DA20000}"/>
    <cellStyle name="Red,Bold,12pt 39" xfId="16302" xr:uid="{00000000-0005-0000-0000-00000EA20000}"/>
    <cellStyle name="Red,Bold,12pt 4" xfId="7852" xr:uid="{00000000-0005-0000-0000-00000FA20000}"/>
    <cellStyle name="Red,Bold,12pt 40" xfId="16398" xr:uid="{00000000-0005-0000-0000-000010A20000}"/>
    <cellStyle name="Red,Bold,12pt 41" xfId="16494" xr:uid="{00000000-0005-0000-0000-000011A20000}"/>
    <cellStyle name="Red,Bold,12pt 42" xfId="16590" xr:uid="{00000000-0005-0000-0000-000012A20000}"/>
    <cellStyle name="Red,Bold,12pt 43" xfId="16686" xr:uid="{00000000-0005-0000-0000-000013A20000}"/>
    <cellStyle name="Red,Bold,12pt 44" xfId="16782" xr:uid="{00000000-0005-0000-0000-000014A20000}"/>
    <cellStyle name="Red,Bold,12pt 45" xfId="16878" xr:uid="{00000000-0005-0000-0000-000015A20000}"/>
    <cellStyle name="Red,Bold,12pt 46" xfId="16974" xr:uid="{00000000-0005-0000-0000-000016A20000}"/>
    <cellStyle name="Red,Bold,12pt 47" xfId="17070" xr:uid="{00000000-0005-0000-0000-000017A20000}"/>
    <cellStyle name="Red,Bold,12pt 48" xfId="17166" xr:uid="{00000000-0005-0000-0000-000018A20000}"/>
    <cellStyle name="Red,Bold,12pt 49" xfId="17262" xr:uid="{00000000-0005-0000-0000-000019A20000}"/>
    <cellStyle name="Red,Bold,12pt 5" xfId="7853" xr:uid="{00000000-0005-0000-0000-00001AA20000}"/>
    <cellStyle name="Red,Bold,12pt 50" xfId="17358" xr:uid="{00000000-0005-0000-0000-00001BA20000}"/>
    <cellStyle name="Red,Bold,12pt 51" xfId="17453" xr:uid="{00000000-0005-0000-0000-00001CA20000}"/>
    <cellStyle name="Red,Bold,12pt 52" xfId="17546" xr:uid="{00000000-0005-0000-0000-00001DA20000}"/>
    <cellStyle name="Red,Bold,12pt 53" xfId="17641" xr:uid="{00000000-0005-0000-0000-00001EA20000}"/>
    <cellStyle name="Red,Bold,12pt 54" xfId="17738" xr:uid="{00000000-0005-0000-0000-00001FA20000}"/>
    <cellStyle name="Red,Bold,12pt 55" xfId="17839" xr:uid="{00000000-0005-0000-0000-000020A20000}"/>
    <cellStyle name="Red,Bold,12pt 56" xfId="17935" xr:uid="{00000000-0005-0000-0000-000021A20000}"/>
    <cellStyle name="Red,Bold,12pt 57" xfId="18031" xr:uid="{00000000-0005-0000-0000-000022A20000}"/>
    <cellStyle name="Red,Bold,12pt 58" xfId="18127" xr:uid="{00000000-0005-0000-0000-000023A20000}"/>
    <cellStyle name="Red,Bold,12pt 59" xfId="18223" xr:uid="{00000000-0005-0000-0000-000024A20000}"/>
    <cellStyle name="Red,Bold,12pt 6" xfId="7854" xr:uid="{00000000-0005-0000-0000-000025A20000}"/>
    <cellStyle name="Red,Bold,12pt 60" xfId="18319" xr:uid="{00000000-0005-0000-0000-000026A20000}"/>
    <cellStyle name="Red,Bold,12pt 61" xfId="18413" xr:uid="{00000000-0005-0000-0000-000027A20000}"/>
    <cellStyle name="Red,Bold,12pt 62" xfId="18505" xr:uid="{00000000-0005-0000-0000-000028A20000}"/>
    <cellStyle name="Red,Bold,12pt 63" xfId="18607" xr:uid="{00000000-0005-0000-0000-000029A20000}"/>
    <cellStyle name="Red,Bold,12pt 64" xfId="18703" xr:uid="{00000000-0005-0000-0000-00002AA20000}"/>
    <cellStyle name="Red,Bold,12pt 65" xfId="18799" xr:uid="{00000000-0005-0000-0000-00002BA20000}"/>
    <cellStyle name="Red,Bold,12pt 66" xfId="18893" xr:uid="{00000000-0005-0000-0000-00002CA20000}"/>
    <cellStyle name="Red,Bold,12pt 67" xfId="18985" xr:uid="{00000000-0005-0000-0000-00002DA20000}"/>
    <cellStyle name="Red,Bold,12pt 68" xfId="43044" xr:uid="{00000000-0005-0000-0000-00002EA20000}"/>
    <cellStyle name="Red,Bold,12pt 69" xfId="43063" xr:uid="{00000000-0005-0000-0000-00002FA20000}"/>
    <cellStyle name="Red,Bold,12pt 7" xfId="7855" xr:uid="{00000000-0005-0000-0000-000030A20000}"/>
    <cellStyle name="Red,Bold,12pt 70" xfId="43080" xr:uid="{00000000-0005-0000-0000-000031A20000}"/>
    <cellStyle name="Red,Bold,12pt 8" xfId="7856" xr:uid="{00000000-0005-0000-0000-000032A20000}"/>
    <cellStyle name="Red,Bold,12pt 9" xfId="7857" xr:uid="{00000000-0005-0000-0000-000033A20000}"/>
    <cellStyle name="Required Data" xfId="7858" xr:uid="{00000000-0005-0000-0000-000034A20000}"/>
    <cellStyle name="Required Data 10" xfId="7859" xr:uid="{00000000-0005-0000-0000-000035A20000}"/>
    <cellStyle name="Required Data 11" xfId="7860" xr:uid="{00000000-0005-0000-0000-000036A20000}"/>
    <cellStyle name="Required Data 12" xfId="7861" xr:uid="{00000000-0005-0000-0000-000037A20000}"/>
    <cellStyle name="Required Data 13" xfId="7862" xr:uid="{00000000-0005-0000-0000-000038A20000}"/>
    <cellStyle name="Required Data 14" xfId="7863" xr:uid="{00000000-0005-0000-0000-000039A20000}"/>
    <cellStyle name="Required Data 15" xfId="7864" xr:uid="{00000000-0005-0000-0000-00003AA20000}"/>
    <cellStyle name="Required Data 16" xfId="7865" xr:uid="{00000000-0005-0000-0000-00003BA20000}"/>
    <cellStyle name="Required Data 17" xfId="7866" xr:uid="{00000000-0005-0000-0000-00003CA20000}"/>
    <cellStyle name="Required Data 18" xfId="7867" xr:uid="{00000000-0005-0000-0000-00003DA20000}"/>
    <cellStyle name="Required Data 19" xfId="8043" xr:uid="{00000000-0005-0000-0000-00003EA20000}"/>
    <cellStyle name="Required Data 19 2" xfId="10631" xr:uid="{00000000-0005-0000-0000-00003FA20000}"/>
    <cellStyle name="Required Data 2" xfId="7868" xr:uid="{00000000-0005-0000-0000-000040A20000}"/>
    <cellStyle name="Required Data 20" xfId="8142" xr:uid="{00000000-0005-0000-0000-000041A20000}"/>
    <cellStyle name="Required Data 20 2" xfId="10632" xr:uid="{00000000-0005-0000-0000-000042A20000}"/>
    <cellStyle name="Required Data 21" xfId="8238" xr:uid="{00000000-0005-0000-0000-000043A20000}"/>
    <cellStyle name="Required Data 21 10" xfId="14153" xr:uid="{00000000-0005-0000-0000-000044A20000}"/>
    <cellStyle name="Required Data 21 11" xfId="14542" xr:uid="{00000000-0005-0000-0000-000045A20000}"/>
    <cellStyle name="Required Data 21 12" xfId="14784" xr:uid="{00000000-0005-0000-0000-000046A20000}"/>
    <cellStyle name="Required Data 21 13" xfId="15747" xr:uid="{00000000-0005-0000-0000-000047A20000}"/>
    <cellStyle name="Required Data 21 14" xfId="15087" xr:uid="{00000000-0005-0000-0000-000048A20000}"/>
    <cellStyle name="Required Data 21 2" xfId="10633" xr:uid="{00000000-0005-0000-0000-000049A20000}"/>
    <cellStyle name="Required Data 21 3" xfId="11203" xr:uid="{00000000-0005-0000-0000-00004AA20000}"/>
    <cellStyle name="Required Data 21 4" xfId="10953" xr:uid="{00000000-0005-0000-0000-00004BA20000}"/>
    <cellStyle name="Required Data 21 5" xfId="11528" xr:uid="{00000000-0005-0000-0000-00004CA20000}"/>
    <cellStyle name="Required Data 21 6" xfId="12077" xr:uid="{00000000-0005-0000-0000-00004DA20000}"/>
    <cellStyle name="Required Data 21 7" xfId="12757" xr:uid="{00000000-0005-0000-0000-00004EA20000}"/>
    <cellStyle name="Required Data 21 8" xfId="12480" xr:uid="{00000000-0005-0000-0000-00004FA20000}"/>
    <cellStyle name="Required Data 21 9" xfId="11934" xr:uid="{00000000-0005-0000-0000-000050A20000}"/>
    <cellStyle name="Required Data 22" xfId="8340" xr:uid="{00000000-0005-0000-0000-000051A20000}"/>
    <cellStyle name="Required Data 22 2" xfId="10634" xr:uid="{00000000-0005-0000-0000-000052A20000}"/>
    <cellStyle name="Required Data 23" xfId="8439" xr:uid="{00000000-0005-0000-0000-000053A20000}"/>
    <cellStyle name="Required Data 23 2" xfId="10635" xr:uid="{00000000-0005-0000-0000-000054A20000}"/>
    <cellStyle name="Required Data 24" xfId="8539" xr:uid="{00000000-0005-0000-0000-000055A20000}"/>
    <cellStyle name="Required Data 24 2" xfId="10636" xr:uid="{00000000-0005-0000-0000-000056A20000}"/>
    <cellStyle name="Required Data 25" xfId="8638" xr:uid="{00000000-0005-0000-0000-000057A20000}"/>
    <cellStyle name="Required Data 25 2" xfId="10637" xr:uid="{00000000-0005-0000-0000-000058A20000}"/>
    <cellStyle name="Required Data 26" xfId="8739" xr:uid="{00000000-0005-0000-0000-000059A20000}"/>
    <cellStyle name="Required Data 26 2" xfId="10638" xr:uid="{00000000-0005-0000-0000-00005AA20000}"/>
    <cellStyle name="Required Data 27" xfId="8838" xr:uid="{00000000-0005-0000-0000-00005BA20000}"/>
    <cellStyle name="Required Data 27 2" xfId="10639" xr:uid="{00000000-0005-0000-0000-00005CA20000}"/>
    <cellStyle name="Required Data 28" xfId="8938" xr:uid="{00000000-0005-0000-0000-00005DA20000}"/>
    <cellStyle name="Required Data 28 2" xfId="10640" xr:uid="{00000000-0005-0000-0000-00005EA20000}"/>
    <cellStyle name="Required Data 29" xfId="9039" xr:uid="{00000000-0005-0000-0000-00005FA20000}"/>
    <cellStyle name="Required Data 29 10" xfId="14420" xr:uid="{00000000-0005-0000-0000-000060A20000}"/>
    <cellStyle name="Required Data 29 11" xfId="14653" xr:uid="{00000000-0005-0000-0000-000061A20000}"/>
    <cellStyle name="Required Data 29 12" xfId="15009" xr:uid="{00000000-0005-0000-0000-000062A20000}"/>
    <cellStyle name="Required Data 29 13" xfId="15717" xr:uid="{00000000-0005-0000-0000-000063A20000}"/>
    <cellStyle name="Required Data 29 14" xfId="15660" xr:uid="{00000000-0005-0000-0000-000064A20000}"/>
    <cellStyle name="Required Data 29 2" xfId="10641" xr:uid="{00000000-0005-0000-0000-000065A20000}"/>
    <cellStyle name="Required Data 29 3" xfId="11428" xr:uid="{00000000-0005-0000-0000-000066A20000}"/>
    <cellStyle name="Required Data 29 4" xfId="10825" xr:uid="{00000000-0005-0000-0000-000067A20000}"/>
    <cellStyle name="Required Data 29 5" xfId="11753" xr:uid="{00000000-0005-0000-0000-000068A20000}"/>
    <cellStyle name="Required Data 29 6" xfId="12315" xr:uid="{00000000-0005-0000-0000-000069A20000}"/>
    <cellStyle name="Required Data 29 7" xfId="12832" xr:uid="{00000000-0005-0000-0000-00006AA20000}"/>
    <cellStyle name="Required Data 29 8" xfId="12886" xr:uid="{00000000-0005-0000-0000-00006BA20000}"/>
    <cellStyle name="Required Data 29 9" xfId="11959" xr:uid="{00000000-0005-0000-0000-00006CA20000}"/>
    <cellStyle name="Required Data 3" xfId="7869" xr:uid="{00000000-0005-0000-0000-00006DA20000}"/>
    <cellStyle name="Required Data 30" xfId="9136" xr:uid="{00000000-0005-0000-0000-00006EA20000}"/>
    <cellStyle name="Required Data 30 10" xfId="14432" xr:uid="{00000000-0005-0000-0000-00006FA20000}"/>
    <cellStyle name="Required Data 30 11" xfId="14447" xr:uid="{00000000-0005-0000-0000-000070A20000}"/>
    <cellStyle name="Required Data 30 12" xfId="15016" xr:uid="{00000000-0005-0000-0000-000071A20000}"/>
    <cellStyle name="Required Data 30 13" xfId="15398" xr:uid="{00000000-0005-0000-0000-000072A20000}"/>
    <cellStyle name="Required Data 30 14" xfId="15738" xr:uid="{00000000-0005-0000-0000-000073A20000}"/>
    <cellStyle name="Required Data 30 2" xfId="10642" xr:uid="{00000000-0005-0000-0000-000074A20000}"/>
    <cellStyle name="Required Data 30 3" xfId="11435" xr:uid="{00000000-0005-0000-0000-000075A20000}"/>
    <cellStyle name="Required Data 30 4" xfId="10993" xr:uid="{00000000-0005-0000-0000-000076A20000}"/>
    <cellStyle name="Required Data 30 5" xfId="11760" xr:uid="{00000000-0005-0000-0000-000077A20000}"/>
    <cellStyle name="Required Data 30 6" xfId="12326" xr:uid="{00000000-0005-0000-0000-000078A20000}"/>
    <cellStyle name="Required Data 30 7" xfId="12999" xr:uid="{00000000-0005-0000-0000-000079A20000}"/>
    <cellStyle name="Required Data 30 8" xfId="12954" xr:uid="{00000000-0005-0000-0000-00007AA20000}"/>
    <cellStyle name="Required Data 30 9" xfId="11953" xr:uid="{00000000-0005-0000-0000-00007BA20000}"/>
    <cellStyle name="Required Data 31" xfId="9232" xr:uid="{00000000-0005-0000-0000-00007CA20000}"/>
    <cellStyle name="Required Data 31 10" xfId="14445" xr:uid="{00000000-0005-0000-0000-00007DA20000}"/>
    <cellStyle name="Required Data 31 11" xfId="14675" xr:uid="{00000000-0005-0000-0000-00007EA20000}"/>
    <cellStyle name="Required Data 31 12" xfId="15023" xr:uid="{00000000-0005-0000-0000-00007FA20000}"/>
    <cellStyle name="Required Data 31 13" xfId="15710" xr:uid="{00000000-0005-0000-0000-000080A20000}"/>
    <cellStyle name="Required Data 31 14" xfId="15370" xr:uid="{00000000-0005-0000-0000-000081A20000}"/>
    <cellStyle name="Required Data 31 2" xfId="10643" xr:uid="{00000000-0005-0000-0000-000082A20000}"/>
    <cellStyle name="Required Data 31 3" xfId="11442" xr:uid="{00000000-0005-0000-0000-000083A20000}"/>
    <cellStyle name="Required Data 31 4" xfId="10989" xr:uid="{00000000-0005-0000-0000-000084A20000}"/>
    <cellStyle name="Required Data 31 5" xfId="11767" xr:uid="{00000000-0005-0000-0000-000085A20000}"/>
    <cellStyle name="Required Data 31 6" xfId="12338" xr:uid="{00000000-0005-0000-0000-000086A20000}"/>
    <cellStyle name="Required Data 31 7" xfId="12728" xr:uid="{00000000-0005-0000-0000-000087A20000}"/>
    <cellStyle name="Required Data 31 8" xfId="12578" xr:uid="{00000000-0005-0000-0000-000088A20000}"/>
    <cellStyle name="Required Data 31 9" xfId="11949" xr:uid="{00000000-0005-0000-0000-000089A20000}"/>
    <cellStyle name="Required Data 32" xfId="9326" xr:uid="{00000000-0005-0000-0000-00008AA20000}"/>
    <cellStyle name="Required Data 32 10" xfId="14460" xr:uid="{00000000-0005-0000-0000-00008BA20000}"/>
    <cellStyle name="Required Data 32 11" xfId="14488" xr:uid="{00000000-0005-0000-0000-00008CA20000}"/>
    <cellStyle name="Required Data 32 12" xfId="15030" xr:uid="{00000000-0005-0000-0000-00008DA20000}"/>
    <cellStyle name="Required Data 32 13" xfId="15337" xr:uid="{00000000-0005-0000-0000-00008EA20000}"/>
    <cellStyle name="Required Data 32 14" xfId="15712" xr:uid="{00000000-0005-0000-0000-00008FA20000}"/>
    <cellStyle name="Required Data 32 2" xfId="10644" xr:uid="{00000000-0005-0000-0000-000090A20000}"/>
    <cellStyle name="Required Data 32 3" xfId="11449" xr:uid="{00000000-0005-0000-0000-000091A20000}"/>
    <cellStyle name="Required Data 32 4" xfId="10816" xr:uid="{00000000-0005-0000-0000-000092A20000}"/>
    <cellStyle name="Required Data 32 5" xfId="11774" xr:uid="{00000000-0005-0000-0000-000093A20000}"/>
    <cellStyle name="Required Data 32 6" xfId="12350" xr:uid="{00000000-0005-0000-0000-000094A20000}"/>
    <cellStyle name="Required Data 32 7" xfId="12731" xr:uid="{00000000-0005-0000-0000-000095A20000}"/>
    <cellStyle name="Required Data 32 8" xfId="12577" xr:uid="{00000000-0005-0000-0000-000096A20000}"/>
    <cellStyle name="Required Data 32 9" xfId="11874" xr:uid="{00000000-0005-0000-0000-000097A20000}"/>
    <cellStyle name="Required Data 33" xfId="9419" xr:uid="{00000000-0005-0000-0000-000098A20000}"/>
    <cellStyle name="Required Data 33 10" xfId="14472" xr:uid="{00000000-0005-0000-0000-000099A20000}"/>
    <cellStyle name="Required Data 33 11" xfId="14063" xr:uid="{00000000-0005-0000-0000-00009AA20000}"/>
    <cellStyle name="Required Data 33 12" xfId="15037" xr:uid="{00000000-0005-0000-0000-00009BA20000}"/>
    <cellStyle name="Required Data 33 13" xfId="15388" xr:uid="{00000000-0005-0000-0000-00009CA20000}"/>
    <cellStyle name="Required Data 33 14" xfId="15697" xr:uid="{00000000-0005-0000-0000-00009DA20000}"/>
    <cellStyle name="Required Data 33 2" xfId="10645" xr:uid="{00000000-0005-0000-0000-00009EA20000}"/>
    <cellStyle name="Required Data 33 3" xfId="11456" xr:uid="{00000000-0005-0000-0000-00009FA20000}"/>
    <cellStyle name="Required Data 33 4" xfId="10811" xr:uid="{00000000-0005-0000-0000-0000A0A20000}"/>
    <cellStyle name="Required Data 33 5" xfId="11781" xr:uid="{00000000-0005-0000-0000-0000A1A20000}"/>
    <cellStyle name="Required Data 33 6" xfId="12361" xr:uid="{00000000-0005-0000-0000-0000A2A20000}"/>
    <cellStyle name="Required Data 33 7" xfId="12789" xr:uid="{00000000-0005-0000-0000-0000A3A20000}"/>
    <cellStyle name="Required Data 33 8" xfId="12933" xr:uid="{00000000-0005-0000-0000-0000A4A20000}"/>
    <cellStyle name="Required Data 33 9" xfId="11868" xr:uid="{00000000-0005-0000-0000-0000A5A20000}"/>
    <cellStyle name="Required Data 34" xfId="14023" xr:uid="{00000000-0005-0000-0000-0000A6A20000}"/>
    <cellStyle name="Required Data 35" xfId="15916" xr:uid="{00000000-0005-0000-0000-0000A7A20000}"/>
    <cellStyle name="Required Data 36" xfId="16010" xr:uid="{00000000-0005-0000-0000-0000A8A20000}"/>
    <cellStyle name="Required Data 37" xfId="16110" xr:uid="{00000000-0005-0000-0000-0000A9A20000}"/>
    <cellStyle name="Required Data 38" xfId="16207" xr:uid="{00000000-0005-0000-0000-0000AAA20000}"/>
    <cellStyle name="Required Data 39" xfId="16303" xr:uid="{00000000-0005-0000-0000-0000ABA20000}"/>
    <cellStyle name="Required Data 4" xfId="7870" xr:uid="{00000000-0005-0000-0000-0000ACA20000}"/>
    <cellStyle name="Required Data 40" xfId="16399" xr:uid="{00000000-0005-0000-0000-0000ADA20000}"/>
    <cellStyle name="Required Data 41" xfId="16495" xr:uid="{00000000-0005-0000-0000-0000AEA20000}"/>
    <cellStyle name="Required Data 42" xfId="16591" xr:uid="{00000000-0005-0000-0000-0000AFA20000}"/>
    <cellStyle name="Required Data 43" xfId="16687" xr:uid="{00000000-0005-0000-0000-0000B0A20000}"/>
    <cellStyle name="Required Data 44" xfId="16783" xr:uid="{00000000-0005-0000-0000-0000B1A20000}"/>
    <cellStyle name="Required Data 45" xfId="16879" xr:uid="{00000000-0005-0000-0000-0000B2A20000}"/>
    <cellStyle name="Required Data 46" xfId="16975" xr:uid="{00000000-0005-0000-0000-0000B3A20000}"/>
    <cellStyle name="Required Data 47" xfId="17071" xr:uid="{00000000-0005-0000-0000-0000B4A20000}"/>
    <cellStyle name="Required Data 48" xfId="17167" xr:uid="{00000000-0005-0000-0000-0000B5A20000}"/>
    <cellStyle name="Required Data 49" xfId="17263" xr:uid="{00000000-0005-0000-0000-0000B6A20000}"/>
    <cellStyle name="Required Data 5" xfId="7871" xr:uid="{00000000-0005-0000-0000-0000B7A20000}"/>
    <cellStyle name="Required Data 50" xfId="17359" xr:uid="{00000000-0005-0000-0000-0000B8A20000}"/>
    <cellStyle name="Required Data 51" xfId="17454" xr:uid="{00000000-0005-0000-0000-0000B9A20000}"/>
    <cellStyle name="Required Data 52" xfId="17547" xr:uid="{00000000-0005-0000-0000-0000BAA20000}"/>
    <cellStyle name="Required Data 53" xfId="17642" xr:uid="{00000000-0005-0000-0000-0000BBA20000}"/>
    <cellStyle name="Required Data 54" xfId="17739" xr:uid="{00000000-0005-0000-0000-0000BCA20000}"/>
    <cellStyle name="Required Data 55" xfId="17840" xr:uid="{00000000-0005-0000-0000-0000BDA20000}"/>
    <cellStyle name="Required Data 56" xfId="17936" xr:uid="{00000000-0005-0000-0000-0000BEA20000}"/>
    <cellStyle name="Required Data 57" xfId="18032" xr:uid="{00000000-0005-0000-0000-0000BFA20000}"/>
    <cellStyle name="Required Data 58" xfId="18128" xr:uid="{00000000-0005-0000-0000-0000C0A20000}"/>
    <cellStyle name="Required Data 59" xfId="18224" xr:uid="{00000000-0005-0000-0000-0000C1A20000}"/>
    <cellStyle name="Required Data 6" xfId="7872" xr:uid="{00000000-0005-0000-0000-0000C2A20000}"/>
    <cellStyle name="Required Data 60" xfId="18320" xr:uid="{00000000-0005-0000-0000-0000C3A20000}"/>
    <cellStyle name="Required Data 61" xfId="18414" xr:uid="{00000000-0005-0000-0000-0000C4A20000}"/>
    <cellStyle name="Required Data 62" xfId="18506" xr:uid="{00000000-0005-0000-0000-0000C5A20000}"/>
    <cellStyle name="Required Data 63" xfId="18608" xr:uid="{00000000-0005-0000-0000-0000C6A20000}"/>
    <cellStyle name="Required Data 64" xfId="18704" xr:uid="{00000000-0005-0000-0000-0000C7A20000}"/>
    <cellStyle name="Required Data 65" xfId="18800" xr:uid="{00000000-0005-0000-0000-0000C8A20000}"/>
    <cellStyle name="Required Data 66" xfId="18894" xr:uid="{00000000-0005-0000-0000-0000C9A20000}"/>
    <cellStyle name="Required Data 67" xfId="18986" xr:uid="{00000000-0005-0000-0000-0000CAA20000}"/>
    <cellStyle name="Required Data 68" xfId="43045" xr:uid="{00000000-0005-0000-0000-0000CBA20000}"/>
    <cellStyle name="Required Data 69" xfId="43064" xr:uid="{00000000-0005-0000-0000-0000CCA20000}"/>
    <cellStyle name="Required Data 7" xfId="7873" xr:uid="{00000000-0005-0000-0000-0000CDA20000}"/>
    <cellStyle name="Required Data 70" xfId="43081" xr:uid="{00000000-0005-0000-0000-0000CEA20000}"/>
    <cellStyle name="Required Data 8" xfId="7874" xr:uid="{00000000-0005-0000-0000-0000CFA20000}"/>
    <cellStyle name="Required Data 9" xfId="7875" xr:uid="{00000000-0005-0000-0000-0000D0A20000}"/>
    <cellStyle name="right" xfId="3173" xr:uid="{00000000-0005-0000-0000-0000D1A20000}"/>
    <cellStyle name="right 10" xfId="8839" xr:uid="{00000000-0005-0000-0000-0000D2A20000}"/>
    <cellStyle name="right 10 2" xfId="10646" xr:uid="{00000000-0005-0000-0000-0000D3A20000}"/>
    <cellStyle name="right 11" xfId="8939" xr:uid="{00000000-0005-0000-0000-0000D4A20000}"/>
    <cellStyle name="right 11 2" xfId="10647" xr:uid="{00000000-0005-0000-0000-0000D5A20000}"/>
    <cellStyle name="right 12" xfId="9040" xr:uid="{00000000-0005-0000-0000-0000D6A20000}"/>
    <cellStyle name="right 12 2" xfId="10648" xr:uid="{00000000-0005-0000-0000-0000D7A20000}"/>
    <cellStyle name="right 13" xfId="9137" xr:uid="{00000000-0005-0000-0000-0000D8A20000}"/>
    <cellStyle name="right 13 2" xfId="10649" xr:uid="{00000000-0005-0000-0000-0000D9A20000}"/>
    <cellStyle name="right 14" xfId="9233" xr:uid="{00000000-0005-0000-0000-0000DAA20000}"/>
    <cellStyle name="right 14 2" xfId="10650" xr:uid="{00000000-0005-0000-0000-0000DBA20000}"/>
    <cellStyle name="right 15" xfId="9327" xr:uid="{00000000-0005-0000-0000-0000DCA20000}"/>
    <cellStyle name="right 15 2" xfId="10651" xr:uid="{00000000-0005-0000-0000-0000DDA20000}"/>
    <cellStyle name="right 16" xfId="9420" xr:uid="{00000000-0005-0000-0000-0000DEA20000}"/>
    <cellStyle name="right 16 2" xfId="10652" xr:uid="{00000000-0005-0000-0000-0000DFA20000}"/>
    <cellStyle name="right 17" xfId="11806" xr:uid="{00000000-0005-0000-0000-0000E0A20000}"/>
    <cellStyle name="right 18" xfId="11834" xr:uid="{00000000-0005-0000-0000-0000E1A20000}"/>
    <cellStyle name="right 19" xfId="11862" xr:uid="{00000000-0005-0000-0000-0000E2A20000}"/>
    <cellStyle name="right 2" xfId="7876" xr:uid="{00000000-0005-0000-0000-0000E3A20000}"/>
    <cellStyle name="right 2 10" xfId="19415" xr:uid="{00000000-0005-0000-0000-0000E4A20000}"/>
    <cellStyle name="right 2 11" xfId="21855" xr:uid="{00000000-0005-0000-0000-0000E5A20000}"/>
    <cellStyle name="right 2 12" xfId="27731" xr:uid="{00000000-0005-0000-0000-0000E6A20000}"/>
    <cellStyle name="right 2 13" xfId="22656" xr:uid="{00000000-0005-0000-0000-0000E7A20000}"/>
    <cellStyle name="right 2 14" xfId="23351" xr:uid="{00000000-0005-0000-0000-0000E8A20000}"/>
    <cellStyle name="right 2 15" xfId="42929" xr:uid="{00000000-0005-0000-0000-0000E9A20000}"/>
    <cellStyle name="right 2 16" xfId="42957" xr:uid="{00000000-0005-0000-0000-0000EAA20000}"/>
    <cellStyle name="right 2 17" xfId="42976" xr:uid="{00000000-0005-0000-0000-0000EBA20000}"/>
    <cellStyle name="right 2 2" xfId="8044" xr:uid="{00000000-0005-0000-0000-0000ECA20000}"/>
    <cellStyle name="right 2 2 10" xfId="37670" xr:uid="{00000000-0005-0000-0000-0000EDA20000}"/>
    <cellStyle name="right 2 2 11" xfId="38858" xr:uid="{00000000-0005-0000-0000-0000EEA20000}"/>
    <cellStyle name="right 2 2 12" xfId="39943" xr:uid="{00000000-0005-0000-0000-0000EFA20000}"/>
    <cellStyle name="right 2 2 13" xfId="40902" xr:uid="{00000000-0005-0000-0000-0000F0A20000}"/>
    <cellStyle name="right 2 2 14" xfId="41715" xr:uid="{00000000-0005-0000-0000-0000F1A20000}"/>
    <cellStyle name="right 2 2 2" xfId="10653" xr:uid="{00000000-0005-0000-0000-0000F2A20000}"/>
    <cellStyle name="right 2 2 3" xfId="23656" xr:uid="{00000000-0005-0000-0000-0000F3A20000}"/>
    <cellStyle name="right 2 2 4" xfId="28806" xr:uid="{00000000-0005-0000-0000-0000F4A20000}"/>
    <cellStyle name="right 2 2 5" xfId="30417" xr:uid="{00000000-0005-0000-0000-0000F5A20000}"/>
    <cellStyle name="right 2 2 6" xfId="32057" xr:uid="{00000000-0005-0000-0000-0000F6A20000}"/>
    <cellStyle name="right 2 2 7" xfId="33571" xr:uid="{00000000-0005-0000-0000-0000F7A20000}"/>
    <cellStyle name="right 2 2 8" xfId="35012" xr:uid="{00000000-0005-0000-0000-0000F8A20000}"/>
    <cellStyle name="right 2 2 9" xfId="36380" xr:uid="{00000000-0005-0000-0000-0000F9A20000}"/>
    <cellStyle name="right 2 3" xfId="21537" xr:uid="{00000000-0005-0000-0000-0000FAA20000}"/>
    <cellStyle name="right 2 4" xfId="21084" xr:uid="{00000000-0005-0000-0000-0000FBA20000}"/>
    <cellStyle name="right 2 5" xfId="24009" xr:uid="{00000000-0005-0000-0000-0000FCA20000}"/>
    <cellStyle name="right 2 6" xfId="19132" xr:uid="{00000000-0005-0000-0000-0000FDA20000}"/>
    <cellStyle name="right 2 7" xfId="13565" xr:uid="{00000000-0005-0000-0000-0000FEA20000}"/>
    <cellStyle name="right 2 8" xfId="19261" xr:uid="{00000000-0005-0000-0000-0000FFA20000}"/>
    <cellStyle name="right 2 9" xfId="28586" xr:uid="{00000000-0005-0000-0000-000000A30000}"/>
    <cellStyle name="right 20" xfId="14024" xr:uid="{00000000-0005-0000-0000-000001A30000}"/>
    <cellStyle name="right 21" xfId="15917" xr:uid="{00000000-0005-0000-0000-000002A30000}"/>
    <cellStyle name="right 22" xfId="16011" xr:uid="{00000000-0005-0000-0000-000003A30000}"/>
    <cellStyle name="right 23" xfId="16111" xr:uid="{00000000-0005-0000-0000-000004A30000}"/>
    <cellStyle name="right 24" xfId="16208" xr:uid="{00000000-0005-0000-0000-000005A30000}"/>
    <cellStyle name="right 25" xfId="16304" xr:uid="{00000000-0005-0000-0000-000006A30000}"/>
    <cellStyle name="right 26" xfId="16400" xr:uid="{00000000-0005-0000-0000-000007A30000}"/>
    <cellStyle name="right 27" xfId="16496" xr:uid="{00000000-0005-0000-0000-000008A30000}"/>
    <cellStyle name="right 28" xfId="16592" xr:uid="{00000000-0005-0000-0000-000009A30000}"/>
    <cellStyle name="right 29" xfId="16688" xr:uid="{00000000-0005-0000-0000-00000AA30000}"/>
    <cellStyle name="right 3" xfId="8143" xr:uid="{00000000-0005-0000-0000-00000BA30000}"/>
    <cellStyle name="right 3 2" xfId="10654" xr:uid="{00000000-0005-0000-0000-00000CA30000}"/>
    <cellStyle name="right 30" xfId="16784" xr:uid="{00000000-0005-0000-0000-00000DA30000}"/>
    <cellStyle name="right 31" xfId="16880" xr:uid="{00000000-0005-0000-0000-00000EA30000}"/>
    <cellStyle name="right 32" xfId="16976" xr:uid="{00000000-0005-0000-0000-00000FA30000}"/>
    <cellStyle name="right 33" xfId="17072" xr:uid="{00000000-0005-0000-0000-000010A30000}"/>
    <cellStyle name="right 34" xfId="17168" xr:uid="{00000000-0005-0000-0000-000011A30000}"/>
    <cellStyle name="right 35" xfId="17264" xr:uid="{00000000-0005-0000-0000-000012A30000}"/>
    <cellStyle name="right 36" xfId="17360" xr:uid="{00000000-0005-0000-0000-000013A30000}"/>
    <cellStyle name="right 37" xfId="17455" xr:uid="{00000000-0005-0000-0000-000014A30000}"/>
    <cellStyle name="right 38" xfId="17548" xr:uid="{00000000-0005-0000-0000-000015A30000}"/>
    <cellStyle name="right 39" xfId="17643" xr:uid="{00000000-0005-0000-0000-000016A30000}"/>
    <cellStyle name="right 4" xfId="8239" xr:uid="{00000000-0005-0000-0000-000017A30000}"/>
    <cellStyle name="right 4 2" xfId="10655" xr:uid="{00000000-0005-0000-0000-000018A30000}"/>
    <cellStyle name="right 40" xfId="17740" xr:uid="{00000000-0005-0000-0000-000019A30000}"/>
    <cellStyle name="right 41" xfId="17841" xr:uid="{00000000-0005-0000-0000-00001AA30000}"/>
    <cellStyle name="right 42" xfId="17937" xr:uid="{00000000-0005-0000-0000-00001BA30000}"/>
    <cellStyle name="right 43" xfId="18033" xr:uid="{00000000-0005-0000-0000-00001CA30000}"/>
    <cellStyle name="right 44" xfId="18129" xr:uid="{00000000-0005-0000-0000-00001DA30000}"/>
    <cellStyle name="right 45" xfId="18225" xr:uid="{00000000-0005-0000-0000-00001EA30000}"/>
    <cellStyle name="right 46" xfId="18321" xr:uid="{00000000-0005-0000-0000-00001FA30000}"/>
    <cellStyle name="right 47" xfId="18415" xr:uid="{00000000-0005-0000-0000-000020A30000}"/>
    <cellStyle name="right 48" xfId="18507" xr:uid="{00000000-0005-0000-0000-000021A30000}"/>
    <cellStyle name="right 49" xfId="18609" xr:uid="{00000000-0005-0000-0000-000022A30000}"/>
    <cellStyle name="right 5" xfId="8341" xr:uid="{00000000-0005-0000-0000-000023A30000}"/>
    <cellStyle name="right 5 2" xfId="10656" xr:uid="{00000000-0005-0000-0000-000024A30000}"/>
    <cellStyle name="right 50" xfId="18705" xr:uid="{00000000-0005-0000-0000-000025A30000}"/>
    <cellStyle name="right 51" xfId="18801" xr:uid="{00000000-0005-0000-0000-000026A30000}"/>
    <cellStyle name="right 52" xfId="18895" xr:uid="{00000000-0005-0000-0000-000027A30000}"/>
    <cellStyle name="right 53" xfId="18987" xr:uid="{00000000-0005-0000-0000-000028A30000}"/>
    <cellStyle name="right 54" xfId="21398" xr:uid="{00000000-0005-0000-0000-000029A30000}"/>
    <cellStyle name="right 55" xfId="21107" xr:uid="{00000000-0005-0000-0000-00002AA30000}"/>
    <cellStyle name="right 56" xfId="27124" xr:uid="{00000000-0005-0000-0000-00002BA30000}"/>
    <cellStyle name="right 57" xfId="32567" xr:uid="{00000000-0005-0000-0000-00002CA30000}"/>
    <cellStyle name="right 58" xfId="34050" xr:uid="{00000000-0005-0000-0000-00002DA30000}"/>
    <cellStyle name="right 59" xfId="35466" xr:uid="{00000000-0005-0000-0000-00002EA30000}"/>
    <cellStyle name="right 6" xfId="8440" xr:uid="{00000000-0005-0000-0000-00002FA30000}"/>
    <cellStyle name="right 6 2" xfId="10657" xr:uid="{00000000-0005-0000-0000-000030A30000}"/>
    <cellStyle name="right 60" xfId="36810" xr:uid="{00000000-0005-0000-0000-000031A30000}"/>
    <cellStyle name="right 61" xfId="38060" xr:uid="{00000000-0005-0000-0000-000032A30000}"/>
    <cellStyle name="right 62" xfId="39212" xr:uid="{00000000-0005-0000-0000-000033A30000}"/>
    <cellStyle name="right 63" xfId="40260" xr:uid="{00000000-0005-0000-0000-000034A30000}"/>
    <cellStyle name="right 64" xfId="41168" xr:uid="{00000000-0005-0000-0000-000035A30000}"/>
    <cellStyle name="right 65" xfId="41943" xr:uid="{00000000-0005-0000-0000-000036A30000}"/>
    <cellStyle name="right 66" xfId="42928" xr:uid="{00000000-0005-0000-0000-000037A30000}"/>
    <cellStyle name="right 67" xfId="42956" xr:uid="{00000000-0005-0000-0000-000038A30000}"/>
    <cellStyle name="right 68" xfId="42975" xr:uid="{00000000-0005-0000-0000-000039A30000}"/>
    <cellStyle name="right 69" xfId="43046" xr:uid="{00000000-0005-0000-0000-00003AA30000}"/>
    <cellStyle name="right 7" xfId="8540" xr:uid="{00000000-0005-0000-0000-00003BA30000}"/>
    <cellStyle name="right 7 2" xfId="10658" xr:uid="{00000000-0005-0000-0000-00003CA30000}"/>
    <cellStyle name="right 70" xfId="43065" xr:uid="{00000000-0005-0000-0000-00003DA30000}"/>
    <cellStyle name="right 71" xfId="43082" xr:uid="{00000000-0005-0000-0000-00003EA30000}"/>
    <cellStyle name="right 8" xfId="8639" xr:uid="{00000000-0005-0000-0000-00003FA30000}"/>
    <cellStyle name="right 8 2" xfId="10659" xr:uid="{00000000-0005-0000-0000-000040A30000}"/>
    <cellStyle name="right 9" xfId="8740" xr:uid="{00000000-0005-0000-0000-000041A30000}"/>
    <cellStyle name="right 9 2" xfId="10660" xr:uid="{00000000-0005-0000-0000-000042A30000}"/>
    <cellStyle name="righttable" xfId="3174" xr:uid="{00000000-0005-0000-0000-000043A30000}"/>
    <cellStyle name="righttable 10" xfId="7878" xr:uid="{00000000-0005-0000-0000-000044A30000}"/>
    <cellStyle name="righttable 11" xfId="7879" xr:uid="{00000000-0005-0000-0000-000045A30000}"/>
    <cellStyle name="righttable 12" xfId="7880" xr:uid="{00000000-0005-0000-0000-000046A30000}"/>
    <cellStyle name="righttable 13" xfId="7881" xr:uid="{00000000-0005-0000-0000-000047A30000}"/>
    <cellStyle name="righttable 14" xfId="7882" xr:uid="{00000000-0005-0000-0000-000048A30000}"/>
    <cellStyle name="righttable 15" xfId="7883" xr:uid="{00000000-0005-0000-0000-000049A30000}"/>
    <cellStyle name="righttable 16" xfId="7884" xr:uid="{00000000-0005-0000-0000-00004AA30000}"/>
    <cellStyle name="righttable 17" xfId="7885" xr:uid="{00000000-0005-0000-0000-00004BA30000}"/>
    <cellStyle name="righttable 18" xfId="7886" xr:uid="{00000000-0005-0000-0000-00004CA30000}"/>
    <cellStyle name="righttable 19" xfId="8045" xr:uid="{00000000-0005-0000-0000-00004DA30000}"/>
    <cellStyle name="righttable 19 10" xfId="14106" xr:uid="{00000000-0005-0000-0000-00004EA30000}"/>
    <cellStyle name="righttable 19 11" xfId="14425" xr:uid="{00000000-0005-0000-0000-00004FA30000}"/>
    <cellStyle name="righttable 19 12" xfId="14745" xr:uid="{00000000-0005-0000-0000-000050A30000}"/>
    <cellStyle name="righttable 19 13" xfId="15156" xr:uid="{00000000-0005-0000-0000-000051A30000}"/>
    <cellStyle name="righttable 19 14" xfId="15237" xr:uid="{00000000-0005-0000-0000-000052A30000}"/>
    <cellStyle name="righttable 19 2" xfId="10661" xr:uid="{00000000-0005-0000-0000-000053A30000}"/>
    <cellStyle name="righttable 19 3" xfId="11164" xr:uid="{00000000-0005-0000-0000-000054A30000}"/>
    <cellStyle name="righttable 19 4" xfId="10966" xr:uid="{00000000-0005-0000-0000-000055A30000}"/>
    <cellStyle name="righttable 19 5" xfId="11489" xr:uid="{00000000-0005-0000-0000-000056A30000}"/>
    <cellStyle name="righttable 19 6" xfId="12030" xr:uid="{00000000-0005-0000-0000-000057A30000}"/>
    <cellStyle name="righttable 19 7" xfId="12498" xr:uid="{00000000-0005-0000-0000-000058A30000}"/>
    <cellStyle name="righttable 19 8" xfId="12796" xr:uid="{00000000-0005-0000-0000-000059A30000}"/>
    <cellStyle name="righttable 19 9" xfId="12464" xr:uid="{00000000-0005-0000-0000-00005AA30000}"/>
    <cellStyle name="righttable 2" xfId="7877" xr:uid="{00000000-0005-0000-0000-00005BA30000}"/>
    <cellStyle name="righttable 2 2" xfId="42931" xr:uid="{00000000-0005-0000-0000-00005CA30000}"/>
    <cellStyle name="righttable 2 3" xfId="42959" xr:uid="{00000000-0005-0000-0000-00005DA30000}"/>
    <cellStyle name="righttable 2 4" xfId="42977" xr:uid="{00000000-0005-0000-0000-00005EA30000}"/>
    <cellStyle name="righttable 20" xfId="8144" xr:uid="{00000000-0005-0000-0000-00005FA30000}"/>
    <cellStyle name="righttable 20 10" xfId="14140" xr:uid="{00000000-0005-0000-0000-000060A30000}"/>
    <cellStyle name="righttable 20 11" xfId="14546" xr:uid="{00000000-0005-0000-0000-000061A30000}"/>
    <cellStyle name="righttable 20 12" xfId="14775" xr:uid="{00000000-0005-0000-0000-000062A30000}"/>
    <cellStyle name="righttable 20 13" xfId="15476" xr:uid="{00000000-0005-0000-0000-000063A30000}"/>
    <cellStyle name="righttable 20 14" xfId="15625" xr:uid="{00000000-0005-0000-0000-000064A30000}"/>
    <cellStyle name="righttable 20 2" xfId="10662" xr:uid="{00000000-0005-0000-0000-000065A30000}"/>
    <cellStyle name="righttable 20 3" xfId="11194" xr:uid="{00000000-0005-0000-0000-000066A30000}"/>
    <cellStyle name="righttable 20 4" xfId="10961" xr:uid="{00000000-0005-0000-0000-000067A30000}"/>
    <cellStyle name="righttable 20 5" xfId="11519" xr:uid="{00000000-0005-0000-0000-000068A30000}"/>
    <cellStyle name="righttable 20 6" xfId="12062" xr:uid="{00000000-0005-0000-0000-000069A30000}"/>
    <cellStyle name="righttable 20 7" xfId="12572" xr:uid="{00000000-0005-0000-0000-00006AA30000}"/>
    <cellStyle name="righttable 20 8" xfId="13125" xr:uid="{00000000-0005-0000-0000-00006BA30000}"/>
    <cellStyle name="righttable 20 9" xfId="12419" xr:uid="{00000000-0005-0000-0000-00006CA30000}"/>
    <cellStyle name="righttable 21" xfId="8240" xr:uid="{00000000-0005-0000-0000-00006DA30000}"/>
    <cellStyle name="righttable 21 2" xfId="10663" xr:uid="{00000000-0005-0000-0000-00006EA30000}"/>
    <cellStyle name="righttable 22" xfId="8342" xr:uid="{00000000-0005-0000-0000-00006FA30000}"/>
    <cellStyle name="righttable 22 10" xfId="14191" xr:uid="{00000000-0005-0000-0000-000070A30000}"/>
    <cellStyle name="righttable 22 11" xfId="14527" xr:uid="{00000000-0005-0000-0000-000071A30000}"/>
    <cellStyle name="righttable 22 12" xfId="14815" xr:uid="{00000000-0005-0000-0000-000072A30000}"/>
    <cellStyle name="righttable 22 13" xfId="15308" xr:uid="{00000000-0005-0000-0000-000073A30000}"/>
    <cellStyle name="righttable 22 14" xfId="15362" xr:uid="{00000000-0005-0000-0000-000074A30000}"/>
    <cellStyle name="righttable 22 2" xfId="10664" xr:uid="{00000000-0005-0000-0000-000075A30000}"/>
    <cellStyle name="righttable 22 3" xfId="11234" xr:uid="{00000000-0005-0000-0000-000076A30000}"/>
    <cellStyle name="righttable 22 4" xfId="10933" xr:uid="{00000000-0005-0000-0000-000077A30000}"/>
    <cellStyle name="righttable 22 5" xfId="11559" xr:uid="{00000000-0005-0000-0000-000078A30000}"/>
    <cellStyle name="righttable 22 6" xfId="12110" xr:uid="{00000000-0005-0000-0000-000079A30000}"/>
    <cellStyle name="righttable 22 7" xfId="12926" xr:uid="{00000000-0005-0000-0000-00007AA30000}"/>
    <cellStyle name="righttable 22 8" xfId="12526" xr:uid="{00000000-0005-0000-0000-00007BA30000}"/>
    <cellStyle name="righttable 22 9" xfId="12404" xr:uid="{00000000-0005-0000-0000-00007CA30000}"/>
    <cellStyle name="righttable 23" xfId="8441" xr:uid="{00000000-0005-0000-0000-00007DA30000}"/>
    <cellStyle name="righttable 23 10" xfId="14230" xr:uid="{00000000-0005-0000-0000-00007EA30000}"/>
    <cellStyle name="righttable 23 11" xfId="14072" xr:uid="{00000000-0005-0000-0000-00007FA30000}"/>
    <cellStyle name="righttable 23 12" xfId="14845" xr:uid="{00000000-0005-0000-0000-000080A30000}"/>
    <cellStyle name="righttable 23 13" xfId="15446" xr:uid="{00000000-0005-0000-0000-000081A30000}"/>
    <cellStyle name="righttable 23 14" xfId="15733" xr:uid="{00000000-0005-0000-0000-000082A30000}"/>
    <cellStyle name="righttable 23 2" xfId="10665" xr:uid="{00000000-0005-0000-0000-000083A30000}"/>
    <cellStyle name="righttable 23 3" xfId="11264" xr:uid="{00000000-0005-0000-0000-000084A30000}"/>
    <cellStyle name="righttable 23 4" xfId="11069" xr:uid="{00000000-0005-0000-0000-000085A30000}"/>
    <cellStyle name="righttable 23 5" xfId="11589" xr:uid="{00000000-0005-0000-0000-000086A30000}"/>
    <cellStyle name="righttable 23 6" xfId="12140" xr:uid="{00000000-0005-0000-0000-000087A30000}"/>
    <cellStyle name="righttable 23 7" xfId="12567" xr:uid="{00000000-0005-0000-0000-000088A30000}"/>
    <cellStyle name="righttable 23 8" xfId="12858" xr:uid="{00000000-0005-0000-0000-000089A30000}"/>
    <cellStyle name="righttable 23 9" xfId="11929" xr:uid="{00000000-0005-0000-0000-00008AA30000}"/>
    <cellStyle name="righttable 24" xfId="8541" xr:uid="{00000000-0005-0000-0000-00008BA30000}"/>
    <cellStyle name="righttable 24 10" xfId="14268" xr:uid="{00000000-0005-0000-0000-00008CA30000}"/>
    <cellStyle name="righttable 24 11" xfId="14614" xr:uid="{00000000-0005-0000-0000-00008DA30000}"/>
    <cellStyle name="righttable 24 12" xfId="14876" xr:uid="{00000000-0005-0000-0000-00008EA30000}"/>
    <cellStyle name="righttable 24 13" xfId="15280" xr:uid="{00000000-0005-0000-0000-00008FA30000}"/>
    <cellStyle name="righttable 24 14" xfId="15298" xr:uid="{00000000-0005-0000-0000-000090A30000}"/>
    <cellStyle name="righttable 24 2" xfId="10666" xr:uid="{00000000-0005-0000-0000-000091A30000}"/>
    <cellStyle name="righttable 24 3" xfId="11295" xr:uid="{00000000-0005-0000-0000-000092A30000}"/>
    <cellStyle name="righttable 24 4" xfId="10896" xr:uid="{00000000-0005-0000-0000-000093A30000}"/>
    <cellStyle name="righttable 24 5" xfId="11620" xr:uid="{00000000-0005-0000-0000-000094A30000}"/>
    <cellStyle name="righttable 24 6" xfId="12174" xr:uid="{00000000-0005-0000-0000-000095A30000}"/>
    <cellStyle name="righttable 24 7" xfId="12768" xr:uid="{00000000-0005-0000-0000-000096A30000}"/>
    <cellStyle name="righttable 24 8" xfId="13140" xr:uid="{00000000-0005-0000-0000-000097A30000}"/>
    <cellStyle name="righttable 24 9" xfId="11917" xr:uid="{00000000-0005-0000-0000-000098A30000}"/>
    <cellStyle name="righttable 25" xfId="8640" xr:uid="{00000000-0005-0000-0000-000099A30000}"/>
    <cellStyle name="righttable 25 10" xfId="14304" xr:uid="{00000000-0005-0000-0000-00009AA30000}"/>
    <cellStyle name="righttable 25 11" xfId="14656" xr:uid="{00000000-0005-0000-0000-00009BA30000}"/>
    <cellStyle name="righttable 25 12" xfId="14906" xr:uid="{00000000-0005-0000-0000-00009CA30000}"/>
    <cellStyle name="righttable 25 13" xfId="15279" xr:uid="{00000000-0005-0000-0000-00009DA30000}"/>
    <cellStyle name="righttable 25 14" xfId="15452" xr:uid="{00000000-0005-0000-0000-00009EA30000}"/>
    <cellStyle name="righttable 25 2" xfId="10667" xr:uid="{00000000-0005-0000-0000-00009FA30000}"/>
    <cellStyle name="righttable 25 3" xfId="11325" xr:uid="{00000000-0005-0000-0000-0000A0A30000}"/>
    <cellStyle name="righttable 25 4" xfId="10879" xr:uid="{00000000-0005-0000-0000-0000A1A30000}"/>
    <cellStyle name="righttable 25 5" xfId="11650" xr:uid="{00000000-0005-0000-0000-0000A2A30000}"/>
    <cellStyle name="righttable 25 6" xfId="12208" xr:uid="{00000000-0005-0000-0000-0000A3A30000}"/>
    <cellStyle name="righttable 25 7" xfId="13120" xr:uid="{00000000-0005-0000-0000-0000A4A30000}"/>
    <cellStyle name="righttable 25 8" xfId="12638" xr:uid="{00000000-0005-0000-0000-0000A5A30000}"/>
    <cellStyle name="righttable 25 9" xfId="12067" xr:uid="{00000000-0005-0000-0000-0000A6A30000}"/>
    <cellStyle name="righttable 26" xfId="8741" xr:uid="{00000000-0005-0000-0000-0000A7A30000}"/>
    <cellStyle name="righttable 26 10" xfId="14342" xr:uid="{00000000-0005-0000-0000-0000A8A30000}"/>
    <cellStyle name="righttable 26 11" xfId="14703" xr:uid="{00000000-0005-0000-0000-0000A9A30000}"/>
    <cellStyle name="righttable 26 12" xfId="14938" xr:uid="{00000000-0005-0000-0000-0000AAA30000}"/>
    <cellStyle name="righttable 26 13" xfId="15509" xr:uid="{00000000-0005-0000-0000-0000ABA30000}"/>
    <cellStyle name="righttable 26 14" xfId="15192" xr:uid="{00000000-0005-0000-0000-0000ACA30000}"/>
    <cellStyle name="righttable 26 2" xfId="10668" xr:uid="{00000000-0005-0000-0000-0000ADA30000}"/>
    <cellStyle name="righttable 26 3" xfId="11357" xr:uid="{00000000-0005-0000-0000-0000AEA30000}"/>
    <cellStyle name="righttable 26 4" xfId="11038" xr:uid="{00000000-0005-0000-0000-0000AFA30000}"/>
    <cellStyle name="righttable 26 5" xfId="11682" xr:uid="{00000000-0005-0000-0000-0000B0A30000}"/>
    <cellStyle name="righttable 26 6" xfId="12241" xr:uid="{00000000-0005-0000-0000-0000B1A30000}"/>
    <cellStyle name="righttable 26 7" xfId="13082" xr:uid="{00000000-0005-0000-0000-0000B2A30000}"/>
    <cellStyle name="righttable 26 8" xfId="12952" xr:uid="{00000000-0005-0000-0000-0000B3A30000}"/>
    <cellStyle name="righttable 26 9" xfId="12374" xr:uid="{00000000-0005-0000-0000-0000B4A30000}"/>
    <cellStyle name="righttable 27" xfId="8840" xr:uid="{00000000-0005-0000-0000-0000B5A30000}"/>
    <cellStyle name="righttable 27 10" xfId="14374" xr:uid="{00000000-0005-0000-0000-0000B6A30000}"/>
    <cellStyle name="righttable 27 11" xfId="14174" xr:uid="{00000000-0005-0000-0000-0000B7A30000}"/>
    <cellStyle name="righttable 27 12" xfId="14968" xr:uid="{00000000-0005-0000-0000-0000B8A30000}"/>
    <cellStyle name="righttable 27 13" xfId="15600" xr:uid="{00000000-0005-0000-0000-0000B9A30000}"/>
    <cellStyle name="righttable 27 14" xfId="15676" xr:uid="{00000000-0005-0000-0000-0000BAA30000}"/>
    <cellStyle name="righttable 27 2" xfId="10669" xr:uid="{00000000-0005-0000-0000-0000BBA30000}"/>
    <cellStyle name="righttable 27 3" xfId="11387" xr:uid="{00000000-0005-0000-0000-0000BCA30000}"/>
    <cellStyle name="righttable 27 4" xfId="11012" xr:uid="{00000000-0005-0000-0000-0000BDA30000}"/>
    <cellStyle name="righttable 27 5" xfId="11712" xr:uid="{00000000-0005-0000-0000-0000BEA30000}"/>
    <cellStyle name="righttable 27 6" xfId="12272" xr:uid="{00000000-0005-0000-0000-0000BFA30000}"/>
    <cellStyle name="righttable 27 7" xfId="12990" xr:uid="{00000000-0005-0000-0000-0000C0A30000}"/>
    <cellStyle name="righttable 27 8" xfId="12935" xr:uid="{00000000-0005-0000-0000-0000C1A30000}"/>
    <cellStyle name="righttable 27 9" xfId="11896" xr:uid="{00000000-0005-0000-0000-0000C2A30000}"/>
    <cellStyle name="righttable 28" xfId="8940" xr:uid="{00000000-0005-0000-0000-0000C3A30000}"/>
    <cellStyle name="righttable 28 10" xfId="14406" xr:uid="{00000000-0005-0000-0000-0000C4A30000}"/>
    <cellStyle name="righttable 28 11" xfId="14494" xr:uid="{00000000-0005-0000-0000-0000C5A30000}"/>
    <cellStyle name="righttable 28 12" xfId="14999" xr:uid="{00000000-0005-0000-0000-0000C6A30000}"/>
    <cellStyle name="righttable 28 13" xfId="15132" xr:uid="{00000000-0005-0000-0000-0000C7A30000}"/>
    <cellStyle name="righttable 28 14" xfId="15243" xr:uid="{00000000-0005-0000-0000-0000C8A30000}"/>
    <cellStyle name="righttable 28 2" xfId="10670" xr:uid="{00000000-0005-0000-0000-0000C9A30000}"/>
    <cellStyle name="righttable 28 3" xfId="11418" xr:uid="{00000000-0005-0000-0000-0000CAA30000}"/>
    <cellStyle name="righttable 28 4" xfId="10831" xr:uid="{00000000-0005-0000-0000-0000CBA30000}"/>
    <cellStyle name="righttable 28 5" xfId="11743" xr:uid="{00000000-0005-0000-0000-0000CCA30000}"/>
    <cellStyle name="righttable 28 6" xfId="12304" xr:uid="{00000000-0005-0000-0000-0000CDA30000}"/>
    <cellStyle name="righttable 28 7" xfId="13076" xr:uid="{00000000-0005-0000-0000-0000CEA30000}"/>
    <cellStyle name="righttable 28 8" xfId="12903" xr:uid="{00000000-0005-0000-0000-0000CFA30000}"/>
    <cellStyle name="righttable 28 9" xfId="11889" xr:uid="{00000000-0005-0000-0000-0000D0A30000}"/>
    <cellStyle name="righttable 29" xfId="9041" xr:uid="{00000000-0005-0000-0000-0000D1A30000}"/>
    <cellStyle name="righttable 29 2" xfId="10671" xr:uid="{00000000-0005-0000-0000-0000D2A30000}"/>
    <cellStyle name="righttable 3" xfId="7888" xr:uid="{00000000-0005-0000-0000-0000D3A30000}"/>
    <cellStyle name="righttable 30" xfId="9138" xr:uid="{00000000-0005-0000-0000-0000D4A30000}"/>
    <cellStyle name="righttable 30 2" xfId="10672" xr:uid="{00000000-0005-0000-0000-0000D5A30000}"/>
    <cellStyle name="righttable 31" xfId="9234" xr:uid="{00000000-0005-0000-0000-0000D6A30000}"/>
    <cellStyle name="righttable 31 2" xfId="10673" xr:uid="{00000000-0005-0000-0000-0000D7A30000}"/>
    <cellStyle name="righttable 32" xfId="9328" xr:uid="{00000000-0005-0000-0000-0000D8A30000}"/>
    <cellStyle name="righttable 32 2" xfId="10674" xr:uid="{00000000-0005-0000-0000-0000D9A30000}"/>
    <cellStyle name="righttable 33" xfId="9421" xr:uid="{00000000-0005-0000-0000-0000DAA30000}"/>
    <cellStyle name="righttable 33 2" xfId="10675" xr:uid="{00000000-0005-0000-0000-0000DBA30000}"/>
    <cellStyle name="righttable 34" xfId="11807" xr:uid="{00000000-0005-0000-0000-0000DCA30000}"/>
    <cellStyle name="righttable 35" xfId="11835" xr:uid="{00000000-0005-0000-0000-0000DDA30000}"/>
    <cellStyle name="righttable 36" xfId="11863" xr:uid="{00000000-0005-0000-0000-0000DEA30000}"/>
    <cellStyle name="righttable 37" xfId="14025" xr:uid="{00000000-0005-0000-0000-0000DFA30000}"/>
    <cellStyle name="righttable 38" xfId="15918" xr:uid="{00000000-0005-0000-0000-0000E0A30000}"/>
    <cellStyle name="righttable 39" xfId="16012" xr:uid="{00000000-0005-0000-0000-0000E1A30000}"/>
    <cellStyle name="righttable 4" xfId="7889" xr:uid="{00000000-0005-0000-0000-0000E2A30000}"/>
    <cellStyle name="righttable 40" xfId="16112" xr:uid="{00000000-0005-0000-0000-0000E3A30000}"/>
    <cellStyle name="righttable 41" xfId="16209" xr:uid="{00000000-0005-0000-0000-0000E4A30000}"/>
    <cellStyle name="righttable 42" xfId="16305" xr:uid="{00000000-0005-0000-0000-0000E5A30000}"/>
    <cellStyle name="righttable 43" xfId="16401" xr:uid="{00000000-0005-0000-0000-0000E6A30000}"/>
    <cellStyle name="righttable 44" xfId="16497" xr:uid="{00000000-0005-0000-0000-0000E7A30000}"/>
    <cellStyle name="righttable 45" xfId="16593" xr:uid="{00000000-0005-0000-0000-0000E8A30000}"/>
    <cellStyle name="righttable 46" xfId="16689" xr:uid="{00000000-0005-0000-0000-0000E9A30000}"/>
    <cellStyle name="righttable 47" xfId="16785" xr:uid="{00000000-0005-0000-0000-0000EAA30000}"/>
    <cellStyle name="righttable 48" xfId="16881" xr:uid="{00000000-0005-0000-0000-0000EBA30000}"/>
    <cellStyle name="righttable 49" xfId="16977" xr:uid="{00000000-0005-0000-0000-0000ECA30000}"/>
    <cellStyle name="righttable 5" xfId="7890" xr:uid="{00000000-0005-0000-0000-0000EDA30000}"/>
    <cellStyle name="righttable 50" xfId="17073" xr:uid="{00000000-0005-0000-0000-0000EEA30000}"/>
    <cellStyle name="righttable 51" xfId="17169" xr:uid="{00000000-0005-0000-0000-0000EFA30000}"/>
    <cellStyle name="righttable 52" xfId="17265" xr:uid="{00000000-0005-0000-0000-0000F0A30000}"/>
    <cellStyle name="righttable 53" xfId="17361" xr:uid="{00000000-0005-0000-0000-0000F1A30000}"/>
    <cellStyle name="righttable 54" xfId="17456" xr:uid="{00000000-0005-0000-0000-0000F2A30000}"/>
    <cellStyle name="righttable 55" xfId="17549" xr:uid="{00000000-0005-0000-0000-0000F3A30000}"/>
    <cellStyle name="righttable 56" xfId="17644" xr:uid="{00000000-0005-0000-0000-0000F4A30000}"/>
    <cellStyle name="righttable 57" xfId="17741" xr:uid="{00000000-0005-0000-0000-0000F5A30000}"/>
    <cellStyle name="righttable 58" xfId="17842" xr:uid="{00000000-0005-0000-0000-0000F6A30000}"/>
    <cellStyle name="righttable 59" xfId="17938" xr:uid="{00000000-0005-0000-0000-0000F7A30000}"/>
    <cellStyle name="righttable 6" xfId="7891" xr:uid="{00000000-0005-0000-0000-0000F8A30000}"/>
    <cellStyle name="righttable 60" xfId="18034" xr:uid="{00000000-0005-0000-0000-0000F9A30000}"/>
    <cellStyle name="righttable 61" xfId="18130" xr:uid="{00000000-0005-0000-0000-0000FAA30000}"/>
    <cellStyle name="righttable 62" xfId="18226" xr:uid="{00000000-0005-0000-0000-0000FBA30000}"/>
    <cellStyle name="righttable 63" xfId="18322" xr:uid="{00000000-0005-0000-0000-0000FCA30000}"/>
    <cellStyle name="righttable 64" xfId="18416" xr:uid="{00000000-0005-0000-0000-0000FDA30000}"/>
    <cellStyle name="righttable 65" xfId="18508" xr:uid="{00000000-0005-0000-0000-0000FEA30000}"/>
    <cellStyle name="righttable 66" xfId="18610" xr:uid="{00000000-0005-0000-0000-0000FFA30000}"/>
    <cellStyle name="righttable 67" xfId="18706" xr:uid="{00000000-0005-0000-0000-000000A40000}"/>
    <cellStyle name="righttable 68" xfId="18802" xr:uid="{00000000-0005-0000-0000-000001A40000}"/>
    <cellStyle name="righttable 69" xfId="18896" xr:uid="{00000000-0005-0000-0000-000002A40000}"/>
    <cellStyle name="righttable 7" xfId="7892" xr:uid="{00000000-0005-0000-0000-000003A40000}"/>
    <cellStyle name="righttable 70" xfId="18988" xr:uid="{00000000-0005-0000-0000-000004A40000}"/>
    <cellStyle name="righttable 71" xfId="21399" xr:uid="{00000000-0005-0000-0000-000005A40000}"/>
    <cellStyle name="righttable 72" xfId="29345" xr:uid="{00000000-0005-0000-0000-000006A40000}"/>
    <cellStyle name="righttable 73" xfId="30942" xr:uid="{00000000-0005-0000-0000-000007A40000}"/>
    <cellStyle name="righttable 74" xfId="24940" xr:uid="{00000000-0005-0000-0000-000008A40000}"/>
    <cellStyle name="righttable 75" xfId="19600" xr:uid="{00000000-0005-0000-0000-000009A40000}"/>
    <cellStyle name="righttable 76" xfId="23727" xr:uid="{00000000-0005-0000-0000-00000AA40000}"/>
    <cellStyle name="righttable 77" xfId="20332" xr:uid="{00000000-0005-0000-0000-00000BA40000}"/>
    <cellStyle name="righttable 78" xfId="21757" xr:uid="{00000000-0005-0000-0000-00000CA40000}"/>
    <cellStyle name="righttable 79" xfId="22318" xr:uid="{00000000-0005-0000-0000-00000DA40000}"/>
    <cellStyle name="righttable 8" xfId="7893" xr:uid="{00000000-0005-0000-0000-00000EA40000}"/>
    <cellStyle name="righttable 80" xfId="29420" xr:uid="{00000000-0005-0000-0000-00000FA40000}"/>
    <cellStyle name="righttable 81" xfId="28361" xr:uid="{00000000-0005-0000-0000-000010A40000}"/>
    <cellStyle name="righttable 82" xfId="25719" xr:uid="{00000000-0005-0000-0000-000011A40000}"/>
    <cellStyle name="righttable 9" xfId="7894" xr:uid="{00000000-0005-0000-0000-000012A40000}"/>
    <cellStyle name="shade" xfId="7895" xr:uid="{00000000-0005-0000-0000-000013A40000}"/>
    <cellStyle name="shade 10" xfId="8841" xr:uid="{00000000-0005-0000-0000-000014A40000}"/>
    <cellStyle name="shade 10 2" xfId="10676" xr:uid="{00000000-0005-0000-0000-000015A40000}"/>
    <cellStyle name="shade 11" xfId="8941" xr:uid="{00000000-0005-0000-0000-000016A40000}"/>
    <cellStyle name="shade 11 2" xfId="10677" xr:uid="{00000000-0005-0000-0000-000017A40000}"/>
    <cellStyle name="shade 12" xfId="9042" xr:uid="{00000000-0005-0000-0000-000018A40000}"/>
    <cellStyle name="shade 12 2" xfId="10678" xr:uid="{00000000-0005-0000-0000-000019A40000}"/>
    <cellStyle name="shade 13" xfId="9139" xr:uid="{00000000-0005-0000-0000-00001AA40000}"/>
    <cellStyle name="shade 13 2" xfId="10679" xr:uid="{00000000-0005-0000-0000-00001BA40000}"/>
    <cellStyle name="shade 14" xfId="9235" xr:uid="{00000000-0005-0000-0000-00001CA40000}"/>
    <cellStyle name="shade 14 2" xfId="10680" xr:uid="{00000000-0005-0000-0000-00001DA40000}"/>
    <cellStyle name="shade 15" xfId="9329" xr:uid="{00000000-0005-0000-0000-00001EA40000}"/>
    <cellStyle name="shade 15 2" xfId="10681" xr:uid="{00000000-0005-0000-0000-00001FA40000}"/>
    <cellStyle name="shade 16" xfId="9422" xr:uid="{00000000-0005-0000-0000-000020A40000}"/>
    <cellStyle name="shade 16 2" xfId="10682" xr:uid="{00000000-0005-0000-0000-000021A40000}"/>
    <cellStyle name="shade 17" xfId="14026" xr:uid="{00000000-0005-0000-0000-000022A40000}"/>
    <cellStyle name="shade 18" xfId="15919" xr:uid="{00000000-0005-0000-0000-000023A40000}"/>
    <cellStyle name="shade 19" xfId="16013" xr:uid="{00000000-0005-0000-0000-000024A40000}"/>
    <cellStyle name="shade 2" xfId="8046" xr:uid="{00000000-0005-0000-0000-000025A40000}"/>
    <cellStyle name="shade 2 2" xfId="10683" xr:uid="{00000000-0005-0000-0000-000026A40000}"/>
    <cellStyle name="shade 20" xfId="16113" xr:uid="{00000000-0005-0000-0000-000027A40000}"/>
    <cellStyle name="shade 21" xfId="16210" xr:uid="{00000000-0005-0000-0000-000028A40000}"/>
    <cellStyle name="shade 22" xfId="16306" xr:uid="{00000000-0005-0000-0000-000029A40000}"/>
    <cellStyle name="shade 23" xfId="16402" xr:uid="{00000000-0005-0000-0000-00002AA40000}"/>
    <cellStyle name="shade 24" xfId="16498" xr:uid="{00000000-0005-0000-0000-00002BA40000}"/>
    <cellStyle name="shade 25" xfId="16594" xr:uid="{00000000-0005-0000-0000-00002CA40000}"/>
    <cellStyle name="shade 26" xfId="16690" xr:uid="{00000000-0005-0000-0000-00002DA40000}"/>
    <cellStyle name="shade 27" xfId="16786" xr:uid="{00000000-0005-0000-0000-00002EA40000}"/>
    <cellStyle name="shade 28" xfId="16882" xr:uid="{00000000-0005-0000-0000-00002FA40000}"/>
    <cellStyle name="shade 29" xfId="16978" xr:uid="{00000000-0005-0000-0000-000030A40000}"/>
    <cellStyle name="shade 3" xfId="8145" xr:uid="{00000000-0005-0000-0000-000031A40000}"/>
    <cellStyle name="shade 3 2" xfId="10684" xr:uid="{00000000-0005-0000-0000-000032A40000}"/>
    <cellStyle name="shade 30" xfId="17074" xr:uid="{00000000-0005-0000-0000-000033A40000}"/>
    <cellStyle name="shade 31" xfId="17170" xr:uid="{00000000-0005-0000-0000-000034A40000}"/>
    <cellStyle name="shade 32" xfId="17266" xr:uid="{00000000-0005-0000-0000-000035A40000}"/>
    <cellStyle name="shade 33" xfId="17362" xr:uid="{00000000-0005-0000-0000-000036A40000}"/>
    <cellStyle name="shade 34" xfId="17457" xr:uid="{00000000-0005-0000-0000-000037A40000}"/>
    <cellStyle name="shade 35" xfId="17550" xr:uid="{00000000-0005-0000-0000-000038A40000}"/>
    <cellStyle name="shade 36" xfId="17645" xr:uid="{00000000-0005-0000-0000-000039A40000}"/>
    <cellStyle name="shade 37" xfId="17742" xr:uid="{00000000-0005-0000-0000-00003AA40000}"/>
    <cellStyle name="shade 38" xfId="17843" xr:uid="{00000000-0005-0000-0000-00003BA40000}"/>
    <cellStyle name="shade 39" xfId="17939" xr:uid="{00000000-0005-0000-0000-00003CA40000}"/>
    <cellStyle name="shade 4" xfId="8241" xr:uid="{00000000-0005-0000-0000-00003DA40000}"/>
    <cellStyle name="shade 4 2" xfId="10685" xr:uid="{00000000-0005-0000-0000-00003EA40000}"/>
    <cellStyle name="shade 40" xfId="18035" xr:uid="{00000000-0005-0000-0000-00003FA40000}"/>
    <cellStyle name="shade 41" xfId="18131" xr:uid="{00000000-0005-0000-0000-000040A40000}"/>
    <cellStyle name="shade 42" xfId="18227" xr:uid="{00000000-0005-0000-0000-000041A40000}"/>
    <cellStyle name="shade 43" xfId="18323" xr:uid="{00000000-0005-0000-0000-000042A40000}"/>
    <cellStyle name="shade 44" xfId="18417" xr:uid="{00000000-0005-0000-0000-000043A40000}"/>
    <cellStyle name="shade 45" xfId="18509" xr:uid="{00000000-0005-0000-0000-000044A40000}"/>
    <cellStyle name="shade 46" xfId="18611" xr:uid="{00000000-0005-0000-0000-000045A40000}"/>
    <cellStyle name="shade 47" xfId="18707" xr:uid="{00000000-0005-0000-0000-000046A40000}"/>
    <cellStyle name="shade 48" xfId="18803" xr:uid="{00000000-0005-0000-0000-000047A40000}"/>
    <cellStyle name="shade 49" xfId="18897" xr:uid="{00000000-0005-0000-0000-000048A40000}"/>
    <cellStyle name="shade 5" xfId="8343" xr:uid="{00000000-0005-0000-0000-000049A40000}"/>
    <cellStyle name="shade 5 2" xfId="10686" xr:uid="{00000000-0005-0000-0000-00004AA40000}"/>
    <cellStyle name="shade 50" xfId="18989" xr:uid="{00000000-0005-0000-0000-00004BA40000}"/>
    <cellStyle name="shade 51" xfId="43047" xr:uid="{00000000-0005-0000-0000-00004CA40000}"/>
    <cellStyle name="shade 52" xfId="43066" xr:uid="{00000000-0005-0000-0000-00004DA40000}"/>
    <cellStyle name="shade 53" xfId="43083" xr:uid="{00000000-0005-0000-0000-00004EA40000}"/>
    <cellStyle name="shade 6" xfId="8442" xr:uid="{00000000-0005-0000-0000-00004FA40000}"/>
    <cellStyle name="shade 6 2" xfId="10687" xr:uid="{00000000-0005-0000-0000-000050A40000}"/>
    <cellStyle name="shade 7" xfId="8542" xr:uid="{00000000-0005-0000-0000-000051A40000}"/>
    <cellStyle name="shade 7 2" xfId="10688" xr:uid="{00000000-0005-0000-0000-000052A40000}"/>
    <cellStyle name="shade 8" xfId="8641" xr:uid="{00000000-0005-0000-0000-000053A40000}"/>
    <cellStyle name="shade 8 2" xfId="10689" xr:uid="{00000000-0005-0000-0000-000054A40000}"/>
    <cellStyle name="shade 9" xfId="8742" xr:uid="{00000000-0005-0000-0000-000055A40000}"/>
    <cellStyle name="shade 9 2" xfId="10690" xr:uid="{00000000-0005-0000-0000-000056A40000}"/>
    <cellStyle name="STANDARD" xfId="3175" xr:uid="{00000000-0005-0000-0000-000057A40000}"/>
    <cellStyle name="STANDARD 10" xfId="7897" xr:uid="{00000000-0005-0000-0000-000058A40000}"/>
    <cellStyle name="STANDARD 11" xfId="7898" xr:uid="{00000000-0005-0000-0000-000059A40000}"/>
    <cellStyle name="STANDARD 12" xfId="7899" xr:uid="{00000000-0005-0000-0000-00005AA40000}"/>
    <cellStyle name="STANDARD 13" xfId="7900" xr:uid="{00000000-0005-0000-0000-00005BA40000}"/>
    <cellStyle name="STANDARD 14" xfId="7901" xr:uid="{00000000-0005-0000-0000-00005CA40000}"/>
    <cellStyle name="STANDARD 15" xfId="7902" xr:uid="{00000000-0005-0000-0000-00005DA40000}"/>
    <cellStyle name="STANDARD 16" xfId="7903" xr:uid="{00000000-0005-0000-0000-00005EA40000}"/>
    <cellStyle name="STANDARD 17" xfId="7904" xr:uid="{00000000-0005-0000-0000-00005FA40000}"/>
    <cellStyle name="STANDARD 18" xfId="7905" xr:uid="{00000000-0005-0000-0000-000060A40000}"/>
    <cellStyle name="STANDARD 19" xfId="8047" xr:uid="{00000000-0005-0000-0000-000061A40000}"/>
    <cellStyle name="STANDARD 19 10" xfId="14107" xr:uid="{00000000-0005-0000-0000-000062A40000}"/>
    <cellStyle name="STANDARD 19 11" xfId="14413" xr:uid="{00000000-0005-0000-0000-000063A40000}"/>
    <cellStyle name="STANDARD 19 12" xfId="14746" xr:uid="{00000000-0005-0000-0000-000064A40000}"/>
    <cellStyle name="STANDARD 19 13" xfId="15155" xr:uid="{00000000-0005-0000-0000-000065A40000}"/>
    <cellStyle name="STANDARD 19 14" xfId="15238" xr:uid="{00000000-0005-0000-0000-000066A40000}"/>
    <cellStyle name="STANDARD 19 2" xfId="10691" xr:uid="{00000000-0005-0000-0000-000067A40000}"/>
    <cellStyle name="STANDARD 19 3" xfId="11165" xr:uid="{00000000-0005-0000-0000-000068A40000}"/>
    <cellStyle name="STANDARD 19 4" xfId="11122" xr:uid="{00000000-0005-0000-0000-000069A40000}"/>
    <cellStyle name="STANDARD 19 5" xfId="11490" xr:uid="{00000000-0005-0000-0000-00006AA40000}"/>
    <cellStyle name="STANDARD 19 6" xfId="12031" xr:uid="{00000000-0005-0000-0000-00006BA40000}"/>
    <cellStyle name="STANDARD 19 7" xfId="12499" xr:uid="{00000000-0005-0000-0000-00006CA40000}"/>
    <cellStyle name="STANDARD 19 8" xfId="12795" xr:uid="{00000000-0005-0000-0000-00006DA40000}"/>
    <cellStyle name="STANDARD 19 9" xfId="12881" xr:uid="{00000000-0005-0000-0000-00006EA40000}"/>
    <cellStyle name="STANDARD 2" xfId="7896" xr:uid="{00000000-0005-0000-0000-00006FA40000}"/>
    <cellStyle name="STANDARD 2 2" xfId="42933" xr:uid="{00000000-0005-0000-0000-000070A40000}"/>
    <cellStyle name="STANDARD 2 3" xfId="42960" xr:uid="{00000000-0005-0000-0000-000071A40000}"/>
    <cellStyle name="STANDARD 2 4" xfId="42978" xr:uid="{00000000-0005-0000-0000-000072A40000}"/>
    <cellStyle name="STANDARD 20" xfId="8146" xr:uid="{00000000-0005-0000-0000-000073A40000}"/>
    <cellStyle name="STANDARD 20 10" xfId="14141" xr:uid="{00000000-0005-0000-0000-000074A40000}"/>
    <cellStyle name="STANDARD 20 11" xfId="14545" xr:uid="{00000000-0005-0000-0000-000075A40000}"/>
    <cellStyle name="STANDARD 20 12" xfId="14776" xr:uid="{00000000-0005-0000-0000-000076A40000}"/>
    <cellStyle name="STANDARD 20 13" xfId="15475" xr:uid="{00000000-0005-0000-0000-000077A40000}"/>
    <cellStyle name="STANDARD 20 14" xfId="15619" xr:uid="{00000000-0005-0000-0000-000078A40000}"/>
    <cellStyle name="STANDARD 20 2" xfId="10692" xr:uid="{00000000-0005-0000-0000-000079A40000}"/>
    <cellStyle name="STANDARD 20 3" xfId="11195" xr:uid="{00000000-0005-0000-0000-00007AA40000}"/>
    <cellStyle name="STANDARD 20 4" xfId="10960" xr:uid="{00000000-0005-0000-0000-00007BA40000}"/>
    <cellStyle name="STANDARD 20 5" xfId="11520" xr:uid="{00000000-0005-0000-0000-00007CA40000}"/>
    <cellStyle name="STANDARD 20 6" xfId="12063" xr:uid="{00000000-0005-0000-0000-00007DA40000}"/>
    <cellStyle name="STANDARD 20 7" xfId="12574" xr:uid="{00000000-0005-0000-0000-00007EA40000}"/>
    <cellStyle name="STANDARD 20 8" xfId="12950" xr:uid="{00000000-0005-0000-0000-00007FA40000}"/>
    <cellStyle name="STANDARD 20 9" xfId="11936" xr:uid="{00000000-0005-0000-0000-000080A40000}"/>
    <cellStyle name="STANDARD 21" xfId="8242" xr:uid="{00000000-0005-0000-0000-000081A40000}"/>
    <cellStyle name="STANDARD 21 2" xfId="10693" xr:uid="{00000000-0005-0000-0000-000082A40000}"/>
    <cellStyle name="STANDARD 22" xfId="8344" xr:uid="{00000000-0005-0000-0000-000083A40000}"/>
    <cellStyle name="STANDARD 22 10" xfId="14192" xr:uid="{00000000-0005-0000-0000-000084A40000}"/>
    <cellStyle name="STANDARD 22 11" xfId="14054" xr:uid="{00000000-0005-0000-0000-000085A40000}"/>
    <cellStyle name="STANDARD 22 12" xfId="14816" xr:uid="{00000000-0005-0000-0000-000086A40000}"/>
    <cellStyle name="STANDARD 22 13" xfId="15300" xr:uid="{00000000-0005-0000-0000-000087A40000}"/>
    <cellStyle name="STANDARD 22 14" xfId="15761" xr:uid="{00000000-0005-0000-0000-000088A40000}"/>
    <cellStyle name="STANDARD 22 2" xfId="10694" xr:uid="{00000000-0005-0000-0000-000089A40000}"/>
    <cellStyle name="STANDARD 22 3" xfId="11235" xr:uid="{00000000-0005-0000-0000-00008AA40000}"/>
    <cellStyle name="STANDARD 22 4" xfId="10932" xr:uid="{00000000-0005-0000-0000-00008BA40000}"/>
    <cellStyle name="STANDARD 22 5" xfId="11560" xr:uid="{00000000-0005-0000-0000-00008CA40000}"/>
    <cellStyle name="STANDARD 22 6" xfId="12111" xr:uid="{00000000-0005-0000-0000-00008DA40000}"/>
    <cellStyle name="STANDARD 22 7" xfId="12623" xr:uid="{00000000-0005-0000-0000-00008EA40000}"/>
    <cellStyle name="STANDARD 22 8" xfId="12812" xr:uid="{00000000-0005-0000-0000-00008FA40000}"/>
    <cellStyle name="STANDARD 22 9" xfId="12403" xr:uid="{00000000-0005-0000-0000-000090A40000}"/>
    <cellStyle name="STANDARD 23" xfId="8443" xr:uid="{00000000-0005-0000-0000-000091A40000}"/>
    <cellStyle name="STANDARD 23 10" xfId="14231" xr:uid="{00000000-0005-0000-0000-000092A40000}"/>
    <cellStyle name="STANDARD 23 11" xfId="14071" xr:uid="{00000000-0005-0000-0000-000093A40000}"/>
    <cellStyle name="STANDARD 23 12" xfId="14846" xr:uid="{00000000-0005-0000-0000-000094A40000}"/>
    <cellStyle name="STANDARD 23 13" xfId="15445" xr:uid="{00000000-0005-0000-0000-000095A40000}"/>
    <cellStyle name="STANDARD 23 14" xfId="15381" xr:uid="{00000000-0005-0000-0000-000096A40000}"/>
    <cellStyle name="STANDARD 23 2" xfId="10695" xr:uid="{00000000-0005-0000-0000-000097A40000}"/>
    <cellStyle name="STANDARD 23 3" xfId="11265" xr:uid="{00000000-0005-0000-0000-000098A40000}"/>
    <cellStyle name="STANDARD 23 4" xfId="11068" xr:uid="{00000000-0005-0000-0000-000099A40000}"/>
    <cellStyle name="STANDARD 23 5" xfId="11590" xr:uid="{00000000-0005-0000-0000-00009AA40000}"/>
    <cellStyle name="STANDARD 23 6" xfId="12141" xr:uid="{00000000-0005-0000-0000-00009BA40000}"/>
    <cellStyle name="STANDARD 23 7" xfId="12891" xr:uid="{00000000-0005-0000-0000-00009CA40000}"/>
    <cellStyle name="STANDARD 23 8" xfId="13074" xr:uid="{00000000-0005-0000-0000-00009DA40000}"/>
    <cellStyle name="STANDARD 23 9" xfId="11928" xr:uid="{00000000-0005-0000-0000-00009EA40000}"/>
    <cellStyle name="STANDARD 24" xfId="8543" xr:uid="{00000000-0005-0000-0000-00009FA40000}"/>
    <cellStyle name="STANDARD 24 10" xfId="14269" xr:uid="{00000000-0005-0000-0000-0000A0A40000}"/>
    <cellStyle name="STANDARD 24 11" xfId="14581" xr:uid="{00000000-0005-0000-0000-0000A1A40000}"/>
    <cellStyle name="STANDARD 24 12" xfId="14877" xr:uid="{00000000-0005-0000-0000-0000A2A40000}"/>
    <cellStyle name="STANDARD 24 13" xfId="15268" xr:uid="{00000000-0005-0000-0000-0000A3A40000}"/>
    <cellStyle name="STANDARD 24 14" xfId="15146" xr:uid="{00000000-0005-0000-0000-0000A4A40000}"/>
    <cellStyle name="STANDARD 24 2" xfId="10696" xr:uid="{00000000-0005-0000-0000-0000A5A40000}"/>
    <cellStyle name="STANDARD 24 3" xfId="11296" xr:uid="{00000000-0005-0000-0000-0000A6A40000}"/>
    <cellStyle name="STANDARD 24 4" xfId="10895" xr:uid="{00000000-0005-0000-0000-0000A7A40000}"/>
    <cellStyle name="STANDARD 24 5" xfId="11621" xr:uid="{00000000-0005-0000-0000-0000A8A40000}"/>
    <cellStyle name="STANDARD 24 6" xfId="12175" xr:uid="{00000000-0005-0000-0000-0000A9A40000}"/>
    <cellStyle name="STANDARD 24 7" xfId="12769" xr:uid="{00000000-0005-0000-0000-0000AAA40000}"/>
    <cellStyle name="STANDARD 24 8" xfId="12906" xr:uid="{00000000-0005-0000-0000-0000ABA40000}"/>
    <cellStyle name="STANDARD 24 9" xfId="11916" xr:uid="{00000000-0005-0000-0000-0000ACA40000}"/>
    <cellStyle name="STANDARD 25" xfId="8642" xr:uid="{00000000-0005-0000-0000-0000ADA40000}"/>
    <cellStyle name="STANDARD 25 10" xfId="14305" xr:uid="{00000000-0005-0000-0000-0000AEA40000}"/>
    <cellStyle name="STANDARD 25 11" xfId="14603" xr:uid="{00000000-0005-0000-0000-0000AFA40000}"/>
    <cellStyle name="STANDARD 25 12" xfId="14907" xr:uid="{00000000-0005-0000-0000-0000B0A40000}"/>
    <cellStyle name="STANDARD 25 13" xfId="15266" xr:uid="{00000000-0005-0000-0000-0000B1A40000}"/>
    <cellStyle name="STANDARD 25 14" xfId="15148" xr:uid="{00000000-0005-0000-0000-0000B2A40000}"/>
    <cellStyle name="STANDARD 25 2" xfId="10697" xr:uid="{00000000-0005-0000-0000-0000B3A40000}"/>
    <cellStyle name="STANDARD 25 3" xfId="11326" xr:uid="{00000000-0005-0000-0000-0000B4A40000}"/>
    <cellStyle name="STANDARD 25 4" xfId="10878" xr:uid="{00000000-0005-0000-0000-0000B5A40000}"/>
    <cellStyle name="STANDARD 25 5" xfId="11651" xr:uid="{00000000-0005-0000-0000-0000B6A40000}"/>
    <cellStyle name="STANDARD 25 6" xfId="12209" xr:uid="{00000000-0005-0000-0000-0000B7A40000}"/>
    <cellStyle name="STANDARD 25 7" xfId="12917" xr:uid="{00000000-0005-0000-0000-0000B8A40000}"/>
    <cellStyle name="STANDARD 25 8" xfId="12530" xr:uid="{00000000-0005-0000-0000-0000B9A40000}"/>
    <cellStyle name="STANDARD 25 9" xfId="12044" xr:uid="{00000000-0005-0000-0000-0000BAA40000}"/>
    <cellStyle name="STANDARD 26" xfId="8743" xr:uid="{00000000-0005-0000-0000-0000BBA40000}"/>
    <cellStyle name="STANDARD 26 10" xfId="14343" xr:uid="{00000000-0005-0000-0000-0000BCA40000}"/>
    <cellStyle name="STANDARD 26 11" xfId="14212" xr:uid="{00000000-0005-0000-0000-0000BDA40000}"/>
    <cellStyle name="STANDARD 26 12" xfId="14939" xr:uid="{00000000-0005-0000-0000-0000BEA40000}"/>
    <cellStyle name="STANDARD 26 13" xfId="15406" xr:uid="{00000000-0005-0000-0000-0000BFA40000}"/>
    <cellStyle name="STANDARD 26 14" xfId="15517" xr:uid="{00000000-0005-0000-0000-0000C0A40000}"/>
    <cellStyle name="STANDARD 26 2" xfId="10698" xr:uid="{00000000-0005-0000-0000-0000C1A40000}"/>
    <cellStyle name="STANDARD 26 3" xfId="11358" xr:uid="{00000000-0005-0000-0000-0000C2A40000}"/>
    <cellStyle name="STANDARD 26 4" xfId="11037" xr:uid="{00000000-0005-0000-0000-0000C3A40000}"/>
    <cellStyle name="STANDARD 26 5" xfId="11683" xr:uid="{00000000-0005-0000-0000-0000C4A40000}"/>
    <cellStyle name="STANDARD 26 6" xfId="12242" xr:uid="{00000000-0005-0000-0000-0000C5A40000}"/>
    <cellStyle name="STANDARD 26 7" xfId="13113" xr:uid="{00000000-0005-0000-0000-0000C6A40000}"/>
    <cellStyle name="STANDARD 26 8" xfId="12583" xr:uid="{00000000-0005-0000-0000-0000C7A40000}"/>
    <cellStyle name="STANDARD 26 9" xfId="12816" xr:uid="{00000000-0005-0000-0000-0000C8A40000}"/>
    <cellStyle name="STANDARD 27" xfId="8842" xr:uid="{00000000-0005-0000-0000-0000C9A40000}"/>
    <cellStyle name="STANDARD 27 10" xfId="14375" xr:uid="{00000000-0005-0000-0000-0000CAA40000}"/>
    <cellStyle name="STANDARD 27 11" xfId="14503" xr:uid="{00000000-0005-0000-0000-0000CBA40000}"/>
    <cellStyle name="STANDARD 27 12" xfId="14969" xr:uid="{00000000-0005-0000-0000-0000CCA40000}"/>
    <cellStyle name="STANDARD 27 13" xfId="15626" xr:uid="{00000000-0005-0000-0000-0000CDA40000}"/>
    <cellStyle name="STANDARD 27 14" xfId="15349" xr:uid="{00000000-0005-0000-0000-0000CEA40000}"/>
    <cellStyle name="STANDARD 27 2" xfId="10699" xr:uid="{00000000-0005-0000-0000-0000CFA40000}"/>
    <cellStyle name="STANDARD 27 3" xfId="11388" xr:uid="{00000000-0005-0000-0000-0000D0A40000}"/>
    <cellStyle name="STANDARD 27 4" xfId="10853" xr:uid="{00000000-0005-0000-0000-0000D1A40000}"/>
    <cellStyle name="STANDARD 27 5" xfId="11713" xr:uid="{00000000-0005-0000-0000-0000D2A40000}"/>
    <cellStyle name="STANDARD 27 6" xfId="12273" xr:uid="{00000000-0005-0000-0000-0000D3A40000}"/>
    <cellStyle name="STANDARD 27 7" xfId="12778" xr:uid="{00000000-0005-0000-0000-0000D4A40000}"/>
    <cellStyle name="STANDARD 27 8" xfId="12821" xr:uid="{00000000-0005-0000-0000-0000D5A40000}"/>
    <cellStyle name="STANDARD 27 9" xfId="11895" xr:uid="{00000000-0005-0000-0000-0000D6A40000}"/>
    <cellStyle name="STANDARD 28" xfId="8942" xr:uid="{00000000-0005-0000-0000-0000D7A40000}"/>
    <cellStyle name="STANDARD 28 10" xfId="14407" xr:uid="{00000000-0005-0000-0000-0000D8A40000}"/>
    <cellStyle name="STANDARD 28 11" xfId="14681" xr:uid="{00000000-0005-0000-0000-0000D9A40000}"/>
    <cellStyle name="STANDARD 28 12" xfId="15000" xr:uid="{00000000-0005-0000-0000-0000DAA40000}"/>
    <cellStyle name="STANDARD 28 13" xfId="15359" xr:uid="{00000000-0005-0000-0000-0000DBA40000}"/>
    <cellStyle name="STANDARD 28 14" xfId="15520" xr:uid="{00000000-0005-0000-0000-0000DCA40000}"/>
    <cellStyle name="STANDARD 28 2" xfId="10700" xr:uid="{00000000-0005-0000-0000-0000DDA40000}"/>
    <cellStyle name="STANDARD 28 3" xfId="11419" xr:uid="{00000000-0005-0000-0000-0000DEA40000}"/>
    <cellStyle name="STANDARD 28 4" xfId="11003" xr:uid="{00000000-0005-0000-0000-0000DFA40000}"/>
    <cellStyle name="STANDARD 28 5" xfId="11744" xr:uid="{00000000-0005-0000-0000-0000E0A40000}"/>
    <cellStyle name="STANDARD 28 6" xfId="12305" xr:uid="{00000000-0005-0000-0000-0000E1A40000}"/>
    <cellStyle name="STANDARD 28 7" xfId="13109" xr:uid="{00000000-0005-0000-0000-0000E2A40000}"/>
    <cellStyle name="STANDARD 28 8" xfId="12902" xr:uid="{00000000-0005-0000-0000-0000E3A40000}"/>
    <cellStyle name="STANDARD 28 9" xfId="11888" xr:uid="{00000000-0005-0000-0000-0000E4A40000}"/>
    <cellStyle name="STANDARD 29" xfId="9043" xr:uid="{00000000-0005-0000-0000-0000E5A40000}"/>
    <cellStyle name="STANDARD 29 2" xfId="10701" xr:uid="{00000000-0005-0000-0000-0000E6A40000}"/>
    <cellStyle name="STANDARD 3" xfId="7907" xr:uid="{00000000-0005-0000-0000-0000E7A40000}"/>
    <cellStyle name="STANDARD 30" xfId="9140" xr:uid="{00000000-0005-0000-0000-0000E8A40000}"/>
    <cellStyle name="STANDARD 30 2" xfId="10702" xr:uid="{00000000-0005-0000-0000-0000E9A40000}"/>
    <cellStyle name="STANDARD 31" xfId="9236" xr:uid="{00000000-0005-0000-0000-0000EAA40000}"/>
    <cellStyle name="STANDARD 31 2" xfId="10703" xr:uid="{00000000-0005-0000-0000-0000EBA40000}"/>
    <cellStyle name="STANDARD 32" xfId="9330" xr:uid="{00000000-0005-0000-0000-0000ECA40000}"/>
    <cellStyle name="STANDARD 32 2" xfId="10704" xr:uid="{00000000-0005-0000-0000-0000EDA40000}"/>
    <cellStyle name="STANDARD 33" xfId="9423" xr:uid="{00000000-0005-0000-0000-0000EEA40000}"/>
    <cellStyle name="STANDARD 33 2" xfId="10705" xr:uid="{00000000-0005-0000-0000-0000EFA40000}"/>
    <cellStyle name="STANDARD 34" xfId="11808" xr:uid="{00000000-0005-0000-0000-0000F0A40000}"/>
    <cellStyle name="STANDARD 35" xfId="11836" xr:uid="{00000000-0005-0000-0000-0000F1A40000}"/>
    <cellStyle name="STANDARD 36" xfId="11864" xr:uid="{00000000-0005-0000-0000-0000F2A40000}"/>
    <cellStyle name="STANDARD 37" xfId="14027" xr:uid="{00000000-0005-0000-0000-0000F3A40000}"/>
    <cellStyle name="STANDARD 38" xfId="15920" xr:uid="{00000000-0005-0000-0000-0000F4A40000}"/>
    <cellStyle name="STANDARD 39" xfId="16014" xr:uid="{00000000-0005-0000-0000-0000F5A40000}"/>
    <cellStyle name="STANDARD 4" xfId="7908" xr:uid="{00000000-0005-0000-0000-0000F6A40000}"/>
    <cellStyle name="STANDARD 40" xfId="16114" xr:uid="{00000000-0005-0000-0000-0000F7A40000}"/>
    <cellStyle name="STANDARD 41" xfId="16211" xr:uid="{00000000-0005-0000-0000-0000F8A40000}"/>
    <cellStyle name="STANDARD 42" xfId="16307" xr:uid="{00000000-0005-0000-0000-0000F9A40000}"/>
    <cellStyle name="STANDARD 43" xfId="16403" xr:uid="{00000000-0005-0000-0000-0000FAA40000}"/>
    <cellStyle name="STANDARD 44" xfId="16499" xr:uid="{00000000-0005-0000-0000-0000FBA40000}"/>
    <cellStyle name="STANDARD 45" xfId="16595" xr:uid="{00000000-0005-0000-0000-0000FCA40000}"/>
    <cellStyle name="STANDARD 46" xfId="16691" xr:uid="{00000000-0005-0000-0000-0000FDA40000}"/>
    <cellStyle name="STANDARD 47" xfId="16787" xr:uid="{00000000-0005-0000-0000-0000FEA40000}"/>
    <cellStyle name="STANDARD 48" xfId="16883" xr:uid="{00000000-0005-0000-0000-0000FFA40000}"/>
    <cellStyle name="STANDARD 49" xfId="16979" xr:uid="{00000000-0005-0000-0000-000000A50000}"/>
    <cellStyle name="STANDARD 5" xfId="7909" xr:uid="{00000000-0005-0000-0000-000001A50000}"/>
    <cellStyle name="STANDARD 50" xfId="17075" xr:uid="{00000000-0005-0000-0000-000002A50000}"/>
    <cellStyle name="STANDARD 51" xfId="17171" xr:uid="{00000000-0005-0000-0000-000003A50000}"/>
    <cellStyle name="STANDARD 52" xfId="17267" xr:uid="{00000000-0005-0000-0000-000004A50000}"/>
    <cellStyle name="STANDARD 53" xfId="17363" xr:uid="{00000000-0005-0000-0000-000005A50000}"/>
    <cellStyle name="STANDARD 54" xfId="17458" xr:uid="{00000000-0005-0000-0000-000006A50000}"/>
    <cellStyle name="STANDARD 55" xfId="17551" xr:uid="{00000000-0005-0000-0000-000007A50000}"/>
    <cellStyle name="STANDARD 56" xfId="17646" xr:uid="{00000000-0005-0000-0000-000008A50000}"/>
    <cellStyle name="STANDARD 57" xfId="17743" xr:uid="{00000000-0005-0000-0000-000009A50000}"/>
    <cellStyle name="STANDARD 58" xfId="17844" xr:uid="{00000000-0005-0000-0000-00000AA50000}"/>
    <cellStyle name="STANDARD 59" xfId="17940" xr:uid="{00000000-0005-0000-0000-00000BA50000}"/>
    <cellStyle name="STANDARD 6" xfId="7910" xr:uid="{00000000-0005-0000-0000-00000CA50000}"/>
    <cellStyle name="STANDARD 60" xfId="18036" xr:uid="{00000000-0005-0000-0000-00000DA50000}"/>
    <cellStyle name="STANDARD 61" xfId="18132" xr:uid="{00000000-0005-0000-0000-00000EA50000}"/>
    <cellStyle name="STANDARD 62" xfId="18228" xr:uid="{00000000-0005-0000-0000-00000FA50000}"/>
    <cellStyle name="STANDARD 63" xfId="18324" xr:uid="{00000000-0005-0000-0000-000010A50000}"/>
    <cellStyle name="STANDARD 64" xfId="18418" xr:uid="{00000000-0005-0000-0000-000011A50000}"/>
    <cellStyle name="STANDARD 65" xfId="18510" xr:uid="{00000000-0005-0000-0000-000012A50000}"/>
    <cellStyle name="STANDARD 66" xfId="18612" xr:uid="{00000000-0005-0000-0000-000013A50000}"/>
    <cellStyle name="STANDARD 67" xfId="18708" xr:uid="{00000000-0005-0000-0000-000014A50000}"/>
    <cellStyle name="STANDARD 68" xfId="18804" xr:uid="{00000000-0005-0000-0000-000015A50000}"/>
    <cellStyle name="STANDARD 69" xfId="18898" xr:uid="{00000000-0005-0000-0000-000016A50000}"/>
    <cellStyle name="STANDARD 7" xfId="7911" xr:uid="{00000000-0005-0000-0000-000017A50000}"/>
    <cellStyle name="STANDARD 70" xfId="18990" xr:uid="{00000000-0005-0000-0000-000018A50000}"/>
    <cellStyle name="STANDARD 71" xfId="21412" xr:uid="{00000000-0005-0000-0000-000019A50000}"/>
    <cellStyle name="STANDARD 72" xfId="27973" xr:uid="{00000000-0005-0000-0000-00001AA50000}"/>
    <cellStyle name="STANDARD 73" xfId="22933" xr:uid="{00000000-0005-0000-0000-00001BA50000}"/>
    <cellStyle name="STANDARD 74" xfId="19940" xr:uid="{00000000-0005-0000-0000-00001CA50000}"/>
    <cellStyle name="STANDARD 75" xfId="13219" xr:uid="{00000000-0005-0000-0000-00001DA50000}"/>
    <cellStyle name="STANDARD 76" xfId="24495" xr:uid="{00000000-0005-0000-0000-00001EA50000}"/>
    <cellStyle name="STANDARD 77" xfId="21914" xr:uid="{00000000-0005-0000-0000-00001FA50000}"/>
    <cellStyle name="STANDARD 78" xfId="20368" xr:uid="{00000000-0005-0000-0000-000020A50000}"/>
    <cellStyle name="STANDARD 79" xfId="25882" xr:uid="{00000000-0005-0000-0000-000021A50000}"/>
    <cellStyle name="STANDARD 8" xfId="7912" xr:uid="{00000000-0005-0000-0000-000022A50000}"/>
    <cellStyle name="STANDARD 80" xfId="19939" xr:uid="{00000000-0005-0000-0000-000023A50000}"/>
    <cellStyle name="STANDARD 81" xfId="23164" xr:uid="{00000000-0005-0000-0000-000024A50000}"/>
    <cellStyle name="STANDARD 82" xfId="24595" xr:uid="{00000000-0005-0000-0000-000025A50000}"/>
    <cellStyle name="STANDARD 9" xfId="7913" xr:uid="{00000000-0005-0000-0000-000026A50000}"/>
    <cellStyle name="Style 1" xfId="7914" xr:uid="{00000000-0005-0000-0000-000027A50000}"/>
    <cellStyle name="Style 1 10" xfId="7915" xr:uid="{00000000-0005-0000-0000-000028A50000}"/>
    <cellStyle name="Style 1 11" xfId="7916" xr:uid="{00000000-0005-0000-0000-000029A50000}"/>
    <cellStyle name="Style 1 12" xfId="7917" xr:uid="{00000000-0005-0000-0000-00002AA50000}"/>
    <cellStyle name="Style 1 13" xfId="7918" xr:uid="{00000000-0005-0000-0000-00002BA50000}"/>
    <cellStyle name="Style 1 14" xfId="7919" xr:uid="{00000000-0005-0000-0000-00002CA50000}"/>
    <cellStyle name="Style 1 15" xfId="7920" xr:uid="{00000000-0005-0000-0000-00002DA50000}"/>
    <cellStyle name="Style 1 16" xfId="7921" xr:uid="{00000000-0005-0000-0000-00002EA50000}"/>
    <cellStyle name="Style 1 17" xfId="7922" xr:uid="{00000000-0005-0000-0000-00002FA50000}"/>
    <cellStyle name="Style 1 18" xfId="7923" xr:uid="{00000000-0005-0000-0000-000030A50000}"/>
    <cellStyle name="Style 1 19" xfId="7952" xr:uid="{00000000-0005-0000-0000-000031A50000}"/>
    <cellStyle name="Style 1 19 10" xfId="14073" xr:uid="{00000000-0005-0000-0000-000032A50000}"/>
    <cellStyle name="Style 1 19 11" xfId="14569" xr:uid="{00000000-0005-0000-0000-000033A50000}"/>
    <cellStyle name="Style 1 19 12" xfId="14715" xr:uid="{00000000-0005-0000-0000-000034A50000}"/>
    <cellStyle name="Style 1 19 13" xfId="15224" xr:uid="{00000000-0005-0000-0000-000035A50000}"/>
    <cellStyle name="Style 1 19 14" xfId="15571" xr:uid="{00000000-0005-0000-0000-000036A50000}"/>
    <cellStyle name="Style 1 19 2" xfId="10706" xr:uid="{00000000-0005-0000-0000-000037A50000}"/>
    <cellStyle name="Style 1 19 3" xfId="11134" xr:uid="{00000000-0005-0000-0000-000038A50000}"/>
    <cellStyle name="Style 1 19 4" xfId="11133" xr:uid="{00000000-0005-0000-0000-000039A50000}"/>
    <cellStyle name="Style 1 19 5" xfId="11459" xr:uid="{00000000-0005-0000-0000-00003AA50000}"/>
    <cellStyle name="Style 1 19 6" xfId="12000" xr:uid="{00000000-0005-0000-0000-00003BA50000}"/>
    <cellStyle name="Style 1 19 7" xfId="12604" xr:uid="{00000000-0005-0000-0000-00003CA50000}"/>
    <cellStyle name="Style 1 19 8" xfId="13055" xr:uid="{00000000-0005-0000-0000-00003DA50000}"/>
    <cellStyle name="Style 1 19 9" xfId="12949" xr:uid="{00000000-0005-0000-0000-00003EA50000}"/>
    <cellStyle name="Style 1 2" xfId="7924" xr:uid="{00000000-0005-0000-0000-00003FA50000}"/>
    <cellStyle name="Style 1 20" xfId="7954" xr:uid="{00000000-0005-0000-0000-000040A50000}"/>
    <cellStyle name="Style 1 20 10" xfId="14075" xr:uid="{00000000-0005-0000-0000-000041A50000}"/>
    <cellStyle name="Style 1 20 11" xfId="14647" xr:uid="{00000000-0005-0000-0000-000042A50000}"/>
    <cellStyle name="Style 1 20 12" xfId="14717" xr:uid="{00000000-0005-0000-0000-000043A50000}"/>
    <cellStyle name="Style 1 20 13" xfId="15176" xr:uid="{00000000-0005-0000-0000-000044A50000}"/>
    <cellStyle name="Style 1 20 14" xfId="15554" xr:uid="{00000000-0005-0000-0000-000045A50000}"/>
    <cellStyle name="Style 1 20 2" xfId="10707" xr:uid="{00000000-0005-0000-0000-000046A50000}"/>
    <cellStyle name="Style 1 20 3" xfId="11136" xr:uid="{00000000-0005-0000-0000-000047A50000}"/>
    <cellStyle name="Style 1 20 4" xfId="11131" xr:uid="{00000000-0005-0000-0000-000048A50000}"/>
    <cellStyle name="Style 1 20 5" xfId="11461" xr:uid="{00000000-0005-0000-0000-000049A50000}"/>
    <cellStyle name="Style 1 20 6" xfId="12002" xr:uid="{00000000-0005-0000-0000-00004AA50000}"/>
    <cellStyle name="Style 1 20 7" xfId="12605" xr:uid="{00000000-0005-0000-0000-00004BA50000}"/>
    <cellStyle name="Style 1 20 8" xfId="13012" xr:uid="{00000000-0005-0000-0000-00004CA50000}"/>
    <cellStyle name="Style 1 20 9" xfId="12450" xr:uid="{00000000-0005-0000-0000-00004DA50000}"/>
    <cellStyle name="Style 1 21" xfId="8153" xr:uid="{00000000-0005-0000-0000-00004EA50000}"/>
    <cellStyle name="Style 1 21 2" xfId="10708" xr:uid="{00000000-0005-0000-0000-00004FA50000}"/>
    <cellStyle name="Style 1 22" xfId="8249" xr:uid="{00000000-0005-0000-0000-000050A50000}"/>
    <cellStyle name="Style 1 22 10" xfId="14154" xr:uid="{00000000-0005-0000-0000-000051A50000}"/>
    <cellStyle name="Style 1 22 11" xfId="14541" xr:uid="{00000000-0005-0000-0000-000052A50000}"/>
    <cellStyle name="Style 1 22 12" xfId="14785" xr:uid="{00000000-0005-0000-0000-000053A50000}"/>
    <cellStyle name="Style 1 22 13" xfId="15573" xr:uid="{00000000-0005-0000-0000-000054A50000}"/>
    <cellStyle name="Style 1 22 14" xfId="15680" xr:uid="{00000000-0005-0000-0000-000055A50000}"/>
    <cellStyle name="Style 1 22 2" xfId="10709" xr:uid="{00000000-0005-0000-0000-000056A50000}"/>
    <cellStyle name="Style 1 22 3" xfId="11204" xr:uid="{00000000-0005-0000-0000-000057A50000}"/>
    <cellStyle name="Style 1 22 4" xfId="10952" xr:uid="{00000000-0005-0000-0000-000058A50000}"/>
    <cellStyle name="Style 1 22 5" xfId="11529" xr:uid="{00000000-0005-0000-0000-000059A50000}"/>
    <cellStyle name="Style 1 22 6" xfId="12078" xr:uid="{00000000-0005-0000-0000-00005AA50000}"/>
    <cellStyle name="Style 1 22 7" xfId="12506" xr:uid="{00000000-0005-0000-0000-00005BA50000}"/>
    <cellStyle name="Style 1 22 8" xfId="12744" xr:uid="{00000000-0005-0000-0000-00005CA50000}"/>
    <cellStyle name="Style 1 22 9" xfId="12330" xr:uid="{00000000-0005-0000-0000-00005DA50000}"/>
    <cellStyle name="Style 1 23" xfId="8251" xr:uid="{00000000-0005-0000-0000-00005EA50000}"/>
    <cellStyle name="Style 1 23 10" xfId="14156" xr:uid="{00000000-0005-0000-0000-00005FA50000}"/>
    <cellStyle name="Style 1 23 11" xfId="14540" xr:uid="{00000000-0005-0000-0000-000060A50000}"/>
    <cellStyle name="Style 1 23 12" xfId="14787" xr:uid="{00000000-0005-0000-0000-000061A50000}"/>
    <cellStyle name="Style 1 23 13" xfId="15620" xr:uid="{00000000-0005-0000-0000-000062A50000}"/>
    <cellStyle name="Style 1 23 14" xfId="15550" xr:uid="{00000000-0005-0000-0000-000063A50000}"/>
    <cellStyle name="Style 1 23 2" xfId="10710" xr:uid="{00000000-0005-0000-0000-000064A50000}"/>
    <cellStyle name="Style 1 23 3" xfId="11206" xr:uid="{00000000-0005-0000-0000-000065A50000}"/>
    <cellStyle name="Style 1 23 4" xfId="10951" xr:uid="{00000000-0005-0000-0000-000066A50000}"/>
    <cellStyle name="Style 1 23 5" xfId="11531" xr:uid="{00000000-0005-0000-0000-000067A50000}"/>
    <cellStyle name="Style 1 23 6" xfId="12080" xr:uid="{00000000-0005-0000-0000-000068A50000}"/>
    <cellStyle name="Style 1 23 7" xfId="12507" xr:uid="{00000000-0005-0000-0000-000069A50000}"/>
    <cellStyle name="Style 1 23 8" xfId="12743" xr:uid="{00000000-0005-0000-0000-00006AA50000}"/>
    <cellStyle name="Style 1 23 9" xfId="12317" xr:uid="{00000000-0005-0000-0000-00006BA50000}"/>
    <cellStyle name="Style 1 24" xfId="8544" xr:uid="{00000000-0005-0000-0000-00006CA50000}"/>
    <cellStyle name="Style 1 24 10" xfId="14270" xr:uid="{00000000-0005-0000-0000-00006DA50000}"/>
    <cellStyle name="Style 1 24 11" xfId="14585" xr:uid="{00000000-0005-0000-0000-00006EA50000}"/>
    <cellStyle name="Style 1 24 12" xfId="14878" xr:uid="{00000000-0005-0000-0000-00006FA50000}"/>
    <cellStyle name="Style 1 24 13" xfId="15428" xr:uid="{00000000-0005-0000-0000-000070A50000}"/>
    <cellStyle name="Style 1 24 14" xfId="15198" xr:uid="{00000000-0005-0000-0000-000071A50000}"/>
    <cellStyle name="Style 1 24 2" xfId="10711" xr:uid="{00000000-0005-0000-0000-000072A50000}"/>
    <cellStyle name="Style 1 24 3" xfId="11297" xr:uid="{00000000-0005-0000-0000-000073A50000}"/>
    <cellStyle name="Style 1 24 4" xfId="10894" xr:uid="{00000000-0005-0000-0000-000074A50000}"/>
    <cellStyle name="Style 1 24 5" xfId="11622" xr:uid="{00000000-0005-0000-0000-000075A50000}"/>
    <cellStyle name="Style 1 24 6" xfId="12176" xr:uid="{00000000-0005-0000-0000-000076A50000}"/>
    <cellStyle name="Style 1 24 7" xfId="12691" xr:uid="{00000000-0005-0000-0000-000077A50000}"/>
    <cellStyle name="Style 1 24 8" xfId="12598" xr:uid="{00000000-0005-0000-0000-000078A50000}"/>
    <cellStyle name="Style 1 24 9" xfId="11915" xr:uid="{00000000-0005-0000-0000-000079A50000}"/>
    <cellStyle name="Style 1 25" xfId="8643" xr:uid="{00000000-0005-0000-0000-00007AA50000}"/>
    <cellStyle name="Style 1 25 10" xfId="14306" xr:uid="{00000000-0005-0000-0000-00007BA50000}"/>
    <cellStyle name="Style 1 25 11" xfId="14578" xr:uid="{00000000-0005-0000-0000-00007CA50000}"/>
    <cellStyle name="Style 1 25 12" xfId="14908" xr:uid="{00000000-0005-0000-0000-00007DA50000}"/>
    <cellStyle name="Style 1 25 13" xfId="15415" xr:uid="{00000000-0005-0000-0000-00007EA50000}"/>
    <cellStyle name="Style 1 25 14" xfId="15259" xr:uid="{00000000-0005-0000-0000-00007FA50000}"/>
    <cellStyle name="Style 1 25 2" xfId="10712" xr:uid="{00000000-0005-0000-0000-000080A50000}"/>
    <cellStyle name="Style 1 25 3" xfId="11327" xr:uid="{00000000-0005-0000-0000-000081A50000}"/>
    <cellStyle name="Style 1 25 4" xfId="10877" xr:uid="{00000000-0005-0000-0000-000082A50000}"/>
    <cellStyle name="Style 1 25 5" xfId="11652" xr:uid="{00000000-0005-0000-0000-000083A50000}"/>
    <cellStyle name="Style 1 25 6" xfId="12210" xr:uid="{00000000-0005-0000-0000-000084A50000}"/>
    <cellStyle name="Style 1 25 7" xfId="12524" xr:uid="{00000000-0005-0000-0000-000085A50000}"/>
    <cellStyle name="Style 1 25 8" xfId="12738" xr:uid="{00000000-0005-0000-0000-000086A50000}"/>
    <cellStyle name="Style 1 25 9" xfId="12386" xr:uid="{00000000-0005-0000-0000-000087A50000}"/>
    <cellStyle name="Style 1 26" xfId="8744" xr:uid="{00000000-0005-0000-0000-000088A50000}"/>
    <cellStyle name="Style 1 26 10" xfId="14344" xr:uid="{00000000-0005-0000-0000-000089A50000}"/>
    <cellStyle name="Style 1 26 11" xfId="14702" xr:uid="{00000000-0005-0000-0000-00008AA50000}"/>
    <cellStyle name="Style 1 26 12" xfId="14940" xr:uid="{00000000-0005-0000-0000-00008BA50000}"/>
    <cellStyle name="Style 1 26 13" xfId="15755" xr:uid="{00000000-0005-0000-0000-00008CA50000}"/>
    <cellStyle name="Style 1 26 14" xfId="15777" xr:uid="{00000000-0005-0000-0000-00008DA50000}"/>
    <cellStyle name="Style 1 26 2" xfId="10713" xr:uid="{00000000-0005-0000-0000-00008EA50000}"/>
    <cellStyle name="Style 1 26 3" xfId="11359" xr:uid="{00000000-0005-0000-0000-00008FA50000}"/>
    <cellStyle name="Style 1 26 4" xfId="11036" xr:uid="{00000000-0005-0000-0000-000090A50000}"/>
    <cellStyle name="Style 1 26 5" xfId="11684" xr:uid="{00000000-0005-0000-0000-000091A50000}"/>
    <cellStyle name="Style 1 26 6" xfId="12243" xr:uid="{00000000-0005-0000-0000-000092A50000}"/>
    <cellStyle name="Style 1 26 7" xfId="12868" xr:uid="{00000000-0005-0000-0000-000093A50000}"/>
    <cellStyle name="Style 1 26 8" xfId="13072" xr:uid="{00000000-0005-0000-0000-000094A50000}"/>
    <cellStyle name="Style 1 26 9" xfId="12443" xr:uid="{00000000-0005-0000-0000-000095A50000}"/>
    <cellStyle name="Style 1 27" xfId="8843" xr:uid="{00000000-0005-0000-0000-000096A50000}"/>
    <cellStyle name="Style 1 27 10" xfId="14376" xr:uid="{00000000-0005-0000-0000-000097A50000}"/>
    <cellStyle name="Style 1 27 11" xfId="14145" xr:uid="{00000000-0005-0000-0000-000098A50000}"/>
    <cellStyle name="Style 1 27 12" xfId="14970" xr:uid="{00000000-0005-0000-0000-000099A50000}"/>
    <cellStyle name="Style 1 27 13" xfId="15592" xr:uid="{00000000-0005-0000-0000-00009AA50000}"/>
    <cellStyle name="Style 1 27 14" xfId="15645" xr:uid="{00000000-0005-0000-0000-00009BA50000}"/>
    <cellStyle name="Style 1 27 2" xfId="10714" xr:uid="{00000000-0005-0000-0000-00009CA50000}"/>
    <cellStyle name="Style 1 27 3" xfId="11389" xr:uid="{00000000-0005-0000-0000-00009DA50000}"/>
    <cellStyle name="Style 1 27 4" xfId="10852" xr:uid="{00000000-0005-0000-0000-00009EA50000}"/>
    <cellStyle name="Style 1 27 5" xfId="11714" xr:uid="{00000000-0005-0000-0000-00009FA50000}"/>
    <cellStyle name="Style 1 27 6" xfId="12274" xr:uid="{00000000-0005-0000-0000-0000A0A50000}"/>
    <cellStyle name="Style 1 27 7" xfId="12779" xr:uid="{00000000-0005-0000-0000-0000A1A50000}"/>
    <cellStyle name="Style 1 27 8" xfId="13136" xr:uid="{00000000-0005-0000-0000-0000A2A50000}"/>
    <cellStyle name="Style 1 27 9" xfId="11894" xr:uid="{00000000-0005-0000-0000-0000A3A50000}"/>
    <cellStyle name="Style 1 28" xfId="8943" xr:uid="{00000000-0005-0000-0000-0000A4A50000}"/>
    <cellStyle name="Style 1 28 10" xfId="14408" xr:uid="{00000000-0005-0000-0000-0000A5A50000}"/>
    <cellStyle name="Style 1 28 11" xfId="14682" xr:uid="{00000000-0005-0000-0000-0000A6A50000}"/>
    <cellStyle name="Style 1 28 12" xfId="15001" xr:uid="{00000000-0005-0000-0000-0000A7A50000}"/>
    <cellStyle name="Style 1 28 13" xfId="15131" xr:uid="{00000000-0005-0000-0000-0000A8A50000}"/>
    <cellStyle name="Style 1 28 14" xfId="15244" xr:uid="{00000000-0005-0000-0000-0000A9A50000}"/>
    <cellStyle name="Style 1 28 2" xfId="10715" xr:uid="{00000000-0005-0000-0000-0000AAA50000}"/>
    <cellStyle name="Style 1 28 3" xfId="11420" xr:uid="{00000000-0005-0000-0000-0000ABA50000}"/>
    <cellStyle name="Style 1 28 4" xfId="11002" xr:uid="{00000000-0005-0000-0000-0000ACA50000}"/>
    <cellStyle name="Style 1 28 5" xfId="11745" xr:uid="{00000000-0005-0000-0000-0000ADA50000}"/>
    <cellStyle name="Style 1 28 6" xfId="12306" xr:uid="{00000000-0005-0000-0000-0000AEA50000}"/>
    <cellStyle name="Style 1 28 7" xfId="12991" xr:uid="{00000000-0005-0000-0000-0000AFA50000}"/>
    <cellStyle name="Style 1 28 8" xfId="12576" xr:uid="{00000000-0005-0000-0000-0000B0A50000}"/>
    <cellStyle name="Style 1 28 9" xfId="11887" xr:uid="{00000000-0005-0000-0000-0000B1A50000}"/>
    <cellStyle name="Style 1 29" xfId="8951" xr:uid="{00000000-0005-0000-0000-0000B2A50000}"/>
    <cellStyle name="Style 1 29 2" xfId="10716" xr:uid="{00000000-0005-0000-0000-0000B3A50000}"/>
    <cellStyle name="Style 1 3" xfId="7925" xr:uid="{00000000-0005-0000-0000-0000B4A50000}"/>
    <cellStyle name="Style 1 30" xfId="8988" xr:uid="{00000000-0005-0000-0000-0000B5A50000}"/>
    <cellStyle name="Style 1 30 2" xfId="10717" xr:uid="{00000000-0005-0000-0000-0000B6A50000}"/>
    <cellStyle name="Style 1 31" xfId="8950" xr:uid="{00000000-0005-0000-0000-0000B7A50000}"/>
    <cellStyle name="Style 1 31 2" xfId="10718" xr:uid="{00000000-0005-0000-0000-0000B8A50000}"/>
    <cellStyle name="Style 1 32" xfId="9119" xr:uid="{00000000-0005-0000-0000-0000B9A50000}"/>
    <cellStyle name="Style 1 32 2" xfId="10719" xr:uid="{00000000-0005-0000-0000-0000BAA50000}"/>
    <cellStyle name="Style 1 33" xfId="9215" xr:uid="{00000000-0005-0000-0000-0000BBA50000}"/>
    <cellStyle name="Style 1 33 2" xfId="10720" xr:uid="{00000000-0005-0000-0000-0000BCA50000}"/>
    <cellStyle name="Style 1 34" xfId="14028" xr:uid="{00000000-0005-0000-0000-0000BDA50000}"/>
    <cellStyle name="Style 1 35" xfId="15921" xr:uid="{00000000-0005-0000-0000-0000BEA50000}"/>
    <cellStyle name="Style 1 36" xfId="16015" xr:uid="{00000000-0005-0000-0000-0000BFA50000}"/>
    <cellStyle name="Style 1 37" xfId="16115" xr:uid="{00000000-0005-0000-0000-0000C0A50000}"/>
    <cellStyle name="Style 1 38" xfId="16212" xr:uid="{00000000-0005-0000-0000-0000C1A50000}"/>
    <cellStyle name="Style 1 39" xfId="16308" xr:uid="{00000000-0005-0000-0000-0000C2A50000}"/>
    <cellStyle name="Style 1 4" xfId="7926" xr:uid="{00000000-0005-0000-0000-0000C3A50000}"/>
    <cellStyle name="Style 1 40" xfId="16404" xr:uid="{00000000-0005-0000-0000-0000C4A50000}"/>
    <cellStyle name="Style 1 41" xfId="16500" xr:uid="{00000000-0005-0000-0000-0000C5A50000}"/>
    <cellStyle name="Style 1 42" xfId="16596" xr:uid="{00000000-0005-0000-0000-0000C6A50000}"/>
    <cellStyle name="Style 1 43" xfId="16692" xr:uid="{00000000-0005-0000-0000-0000C7A50000}"/>
    <cellStyle name="Style 1 44" xfId="16788" xr:uid="{00000000-0005-0000-0000-0000C8A50000}"/>
    <cellStyle name="Style 1 45" xfId="16884" xr:uid="{00000000-0005-0000-0000-0000C9A50000}"/>
    <cellStyle name="Style 1 46" xfId="16980" xr:uid="{00000000-0005-0000-0000-0000CAA50000}"/>
    <cellStyle name="Style 1 47" xfId="17076" xr:uid="{00000000-0005-0000-0000-0000CBA50000}"/>
    <cellStyle name="Style 1 48" xfId="17172" xr:uid="{00000000-0005-0000-0000-0000CCA50000}"/>
    <cellStyle name="Style 1 49" xfId="17268" xr:uid="{00000000-0005-0000-0000-0000CDA50000}"/>
    <cellStyle name="Style 1 5" xfId="7927" xr:uid="{00000000-0005-0000-0000-0000CEA50000}"/>
    <cellStyle name="Style 1 50" xfId="17364" xr:uid="{00000000-0005-0000-0000-0000CFA50000}"/>
    <cellStyle name="Style 1 51" xfId="17459" xr:uid="{00000000-0005-0000-0000-0000D0A50000}"/>
    <cellStyle name="Style 1 52" xfId="17552" xr:uid="{00000000-0005-0000-0000-0000D1A50000}"/>
    <cellStyle name="Style 1 53" xfId="17647" xr:uid="{00000000-0005-0000-0000-0000D2A50000}"/>
    <cellStyle name="Style 1 54" xfId="17744" xr:uid="{00000000-0005-0000-0000-0000D3A50000}"/>
    <cellStyle name="Style 1 55" xfId="17845" xr:uid="{00000000-0005-0000-0000-0000D4A50000}"/>
    <cellStyle name="Style 1 56" xfId="17941" xr:uid="{00000000-0005-0000-0000-0000D5A50000}"/>
    <cellStyle name="Style 1 57" xfId="18037" xr:uid="{00000000-0005-0000-0000-0000D6A50000}"/>
    <cellStyle name="Style 1 58" xfId="18133" xr:uid="{00000000-0005-0000-0000-0000D7A50000}"/>
    <cellStyle name="Style 1 59" xfId="18229" xr:uid="{00000000-0005-0000-0000-0000D8A50000}"/>
    <cellStyle name="Style 1 6" xfId="7928" xr:uid="{00000000-0005-0000-0000-0000D9A50000}"/>
    <cellStyle name="Style 1 60" xfId="18325" xr:uid="{00000000-0005-0000-0000-0000DAA50000}"/>
    <cellStyle name="Style 1 61" xfId="18419" xr:uid="{00000000-0005-0000-0000-0000DBA50000}"/>
    <cellStyle name="Style 1 62" xfId="18511" xr:uid="{00000000-0005-0000-0000-0000DCA50000}"/>
    <cellStyle name="Style 1 63" xfId="18613" xr:uid="{00000000-0005-0000-0000-0000DDA50000}"/>
    <cellStyle name="Style 1 64" xfId="18709" xr:uid="{00000000-0005-0000-0000-0000DEA50000}"/>
    <cellStyle name="Style 1 65" xfId="18805" xr:uid="{00000000-0005-0000-0000-0000DFA50000}"/>
    <cellStyle name="Style 1 66" xfId="18899" xr:uid="{00000000-0005-0000-0000-0000E0A50000}"/>
    <cellStyle name="Style 1 67" xfId="18991" xr:uid="{00000000-0005-0000-0000-0000E1A50000}"/>
    <cellStyle name="Style 1 68" xfId="43049" xr:uid="{00000000-0005-0000-0000-0000E2A50000}"/>
    <cellStyle name="Style 1 69" xfId="43067" xr:uid="{00000000-0005-0000-0000-0000E3A50000}"/>
    <cellStyle name="Style 1 7" xfId="7929" xr:uid="{00000000-0005-0000-0000-0000E4A50000}"/>
    <cellStyle name="Style 1 70" xfId="43084" xr:uid="{00000000-0005-0000-0000-0000E5A50000}"/>
    <cellStyle name="Style 1 8" xfId="7930" xr:uid="{00000000-0005-0000-0000-0000E6A50000}"/>
    <cellStyle name="Style 1 9" xfId="7931" xr:uid="{00000000-0005-0000-0000-0000E7A50000}"/>
    <cellStyle name="Temperature" xfId="3176" xr:uid="{00000000-0005-0000-0000-0000E8A50000}"/>
    <cellStyle name="Temperature 10" xfId="19352" xr:uid="{00000000-0005-0000-0000-0000E9A50000}"/>
    <cellStyle name="Temperature 11" xfId="13216" xr:uid="{00000000-0005-0000-0000-0000EAA50000}"/>
    <cellStyle name="Temperature 12" xfId="21691" xr:uid="{00000000-0005-0000-0000-0000EBA50000}"/>
    <cellStyle name="Temperature 13" xfId="26186" xr:uid="{00000000-0005-0000-0000-0000ECA50000}"/>
    <cellStyle name="Temperature 14" xfId="21764" xr:uid="{00000000-0005-0000-0000-0000EDA50000}"/>
    <cellStyle name="Temperature 15" xfId="26177" xr:uid="{00000000-0005-0000-0000-0000EEA50000}"/>
    <cellStyle name="Temperature 16" xfId="27900" xr:uid="{00000000-0005-0000-0000-0000EFA50000}"/>
    <cellStyle name="Temperature 17" xfId="25958" xr:uid="{00000000-0005-0000-0000-0000F0A50000}"/>
    <cellStyle name="Temperature 2" xfId="7932" xr:uid="{00000000-0005-0000-0000-0000F1A50000}"/>
    <cellStyle name="Temperature 2 10" xfId="37605" xr:uid="{00000000-0005-0000-0000-0000F2A50000}"/>
    <cellStyle name="Temperature 2 11" xfId="38798" xr:uid="{00000000-0005-0000-0000-0000F3A50000}"/>
    <cellStyle name="Temperature 2 12" xfId="39890" xr:uid="{00000000-0005-0000-0000-0000F4A50000}"/>
    <cellStyle name="Temperature 2 13" xfId="40860" xr:uid="{00000000-0005-0000-0000-0000F5A50000}"/>
    <cellStyle name="Temperature 2 14" xfId="41680" xr:uid="{00000000-0005-0000-0000-0000F6A50000}"/>
    <cellStyle name="Temperature 2 2" xfId="11809" xr:uid="{00000000-0005-0000-0000-0000F7A50000}"/>
    <cellStyle name="Temperature 2 3" xfId="24531" xr:uid="{00000000-0005-0000-0000-0000F8A50000}"/>
    <cellStyle name="Temperature 2 4" xfId="28730" xr:uid="{00000000-0005-0000-0000-0000F9A50000}"/>
    <cellStyle name="Temperature 2 5" xfId="30339" xr:uid="{00000000-0005-0000-0000-0000FAA50000}"/>
    <cellStyle name="Temperature 2 6" xfId="31978" xr:uid="{00000000-0005-0000-0000-0000FBA50000}"/>
    <cellStyle name="Temperature 2 7" xfId="33493" xr:uid="{00000000-0005-0000-0000-0000FCA50000}"/>
    <cellStyle name="Temperature 2 8" xfId="34937" xr:uid="{00000000-0005-0000-0000-0000FDA50000}"/>
    <cellStyle name="Temperature 2 9" xfId="36311" xr:uid="{00000000-0005-0000-0000-0000FEA50000}"/>
    <cellStyle name="Temperature 3" xfId="11837" xr:uid="{00000000-0005-0000-0000-0000FFA50000}"/>
    <cellStyle name="Temperature 4" xfId="11865" xr:uid="{00000000-0005-0000-0000-000000A60000}"/>
    <cellStyle name="Temperature 5" xfId="14029" xr:uid="{00000000-0005-0000-0000-000001A60000}"/>
    <cellStyle name="Temperature 6" xfId="21443" xr:uid="{00000000-0005-0000-0000-000002A60000}"/>
    <cellStyle name="Temperature 7" xfId="22582" xr:uid="{00000000-0005-0000-0000-000003A60000}"/>
    <cellStyle name="Temperature 8" xfId="20193" xr:uid="{00000000-0005-0000-0000-000004A60000}"/>
    <cellStyle name="Temperature 9" xfId="27385" xr:uid="{00000000-0005-0000-0000-000005A60000}"/>
    <cellStyle name="Title 10" xfId="8844" xr:uid="{00000000-0005-0000-0000-000006A60000}"/>
    <cellStyle name="Title 10 2" xfId="10721" xr:uid="{00000000-0005-0000-0000-000007A60000}"/>
    <cellStyle name="Title 11" xfId="8944" xr:uid="{00000000-0005-0000-0000-000008A60000}"/>
    <cellStyle name="Title 11 2" xfId="10722" xr:uid="{00000000-0005-0000-0000-000009A60000}"/>
    <cellStyle name="Title 12" xfId="9044" xr:uid="{00000000-0005-0000-0000-00000AA60000}"/>
    <cellStyle name="Title 12 2" xfId="10723" xr:uid="{00000000-0005-0000-0000-00000BA60000}"/>
    <cellStyle name="Title 13" xfId="9141" xr:uid="{00000000-0005-0000-0000-00000CA60000}"/>
    <cellStyle name="Title 13 2" xfId="10724" xr:uid="{00000000-0005-0000-0000-00000DA60000}"/>
    <cellStyle name="Title 14" xfId="9237" xr:uid="{00000000-0005-0000-0000-00000EA60000}"/>
    <cellStyle name="Title 14 2" xfId="10725" xr:uid="{00000000-0005-0000-0000-00000FA60000}"/>
    <cellStyle name="Title 15" xfId="9331" xr:uid="{00000000-0005-0000-0000-000010A60000}"/>
    <cellStyle name="Title 15 2" xfId="10726" xr:uid="{00000000-0005-0000-0000-000011A60000}"/>
    <cellStyle name="Title 16" xfId="9424" xr:uid="{00000000-0005-0000-0000-000012A60000}"/>
    <cellStyle name="Title 16 2" xfId="10727" xr:uid="{00000000-0005-0000-0000-000013A60000}"/>
    <cellStyle name="Title 17" xfId="14030" xr:uid="{00000000-0005-0000-0000-000014A60000}"/>
    <cellStyle name="Title 18" xfId="15922" xr:uid="{00000000-0005-0000-0000-000015A60000}"/>
    <cellStyle name="Title 19" xfId="16016" xr:uid="{00000000-0005-0000-0000-000016A60000}"/>
    <cellStyle name="Title 2" xfId="8048" xr:uid="{00000000-0005-0000-0000-000017A60000}"/>
    <cellStyle name="Title 2 2" xfId="10728" xr:uid="{00000000-0005-0000-0000-000018A60000}"/>
    <cellStyle name="Title 20" xfId="16116" xr:uid="{00000000-0005-0000-0000-000019A60000}"/>
    <cellStyle name="Title 21" xfId="16213" xr:uid="{00000000-0005-0000-0000-00001AA60000}"/>
    <cellStyle name="Title 22" xfId="16309" xr:uid="{00000000-0005-0000-0000-00001BA60000}"/>
    <cellStyle name="Title 23" xfId="16405" xr:uid="{00000000-0005-0000-0000-00001CA60000}"/>
    <cellStyle name="Title 24" xfId="16501" xr:uid="{00000000-0005-0000-0000-00001DA60000}"/>
    <cellStyle name="Title 25" xfId="16597" xr:uid="{00000000-0005-0000-0000-00001EA60000}"/>
    <cellStyle name="Title 26" xfId="16693" xr:uid="{00000000-0005-0000-0000-00001FA60000}"/>
    <cellStyle name="Title 27" xfId="16789" xr:uid="{00000000-0005-0000-0000-000020A60000}"/>
    <cellStyle name="Title 28" xfId="16885" xr:uid="{00000000-0005-0000-0000-000021A60000}"/>
    <cellStyle name="Title 29" xfId="16981" xr:uid="{00000000-0005-0000-0000-000022A60000}"/>
    <cellStyle name="Title 3" xfId="8147" xr:uid="{00000000-0005-0000-0000-000023A60000}"/>
    <cellStyle name="Title 3 2" xfId="10729" xr:uid="{00000000-0005-0000-0000-000024A60000}"/>
    <cellStyle name="Title 30" xfId="17077" xr:uid="{00000000-0005-0000-0000-000025A60000}"/>
    <cellStyle name="Title 31" xfId="17173" xr:uid="{00000000-0005-0000-0000-000026A60000}"/>
    <cellStyle name="Title 32" xfId="17269" xr:uid="{00000000-0005-0000-0000-000027A60000}"/>
    <cellStyle name="Title 33" xfId="17365" xr:uid="{00000000-0005-0000-0000-000028A60000}"/>
    <cellStyle name="Title 34" xfId="17460" xr:uid="{00000000-0005-0000-0000-000029A60000}"/>
    <cellStyle name="Title 35" xfId="17553" xr:uid="{00000000-0005-0000-0000-00002AA60000}"/>
    <cellStyle name="Title 36" xfId="17648" xr:uid="{00000000-0005-0000-0000-00002BA60000}"/>
    <cellStyle name="Title 37" xfId="17745" xr:uid="{00000000-0005-0000-0000-00002CA60000}"/>
    <cellStyle name="Title 38" xfId="17846" xr:uid="{00000000-0005-0000-0000-00002DA60000}"/>
    <cellStyle name="Title 39" xfId="17942" xr:uid="{00000000-0005-0000-0000-00002EA60000}"/>
    <cellStyle name="Title 4" xfId="8243" xr:uid="{00000000-0005-0000-0000-00002FA60000}"/>
    <cellStyle name="Title 4 2" xfId="10730" xr:uid="{00000000-0005-0000-0000-000030A60000}"/>
    <cellStyle name="Title 40" xfId="18038" xr:uid="{00000000-0005-0000-0000-000031A60000}"/>
    <cellStyle name="Title 41" xfId="18134" xr:uid="{00000000-0005-0000-0000-000032A60000}"/>
    <cellStyle name="Title 42" xfId="18230" xr:uid="{00000000-0005-0000-0000-000033A60000}"/>
    <cellStyle name="Title 43" xfId="18326" xr:uid="{00000000-0005-0000-0000-000034A60000}"/>
    <cellStyle name="Title 44" xfId="18420" xr:uid="{00000000-0005-0000-0000-000035A60000}"/>
    <cellStyle name="Title 45" xfId="18512" xr:uid="{00000000-0005-0000-0000-000036A60000}"/>
    <cellStyle name="Title 46" xfId="18614" xr:uid="{00000000-0005-0000-0000-000037A60000}"/>
    <cellStyle name="Title 47" xfId="18710" xr:uid="{00000000-0005-0000-0000-000038A60000}"/>
    <cellStyle name="Title 48" xfId="18806" xr:uid="{00000000-0005-0000-0000-000039A60000}"/>
    <cellStyle name="Title 49" xfId="18900" xr:uid="{00000000-0005-0000-0000-00003AA60000}"/>
    <cellStyle name="Title 5" xfId="8345" xr:uid="{00000000-0005-0000-0000-00003BA60000}"/>
    <cellStyle name="Title 5 2" xfId="10731" xr:uid="{00000000-0005-0000-0000-00003CA60000}"/>
    <cellStyle name="Title 50" xfId="18992" xr:uid="{00000000-0005-0000-0000-00003DA60000}"/>
    <cellStyle name="Title 51" xfId="3177" xr:uid="{00000000-0005-0000-0000-00003EA60000}"/>
    <cellStyle name="Title 6" xfId="8444" xr:uid="{00000000-0005-0000-0000-00003FA60000}"/>
    <cellStyle name="Title 6 2" xfId="10732" xr:uid="{00000000-0005-0000-0000-000040A60000}"/>
    <cellStyle name="Title 7" xfId="8545" xr:uid="{00000000-0005-0000-0000-000041A60000}"/>
    <cellStyle name="Title 7 2" xfId="10733" xr:uid="{00000000-0005-0000-0000-000042A60000}"/>
    <cellStyle name="Title 8" xfId="8644" xr:uid="{00000000-0005-0000-0000-000043A60000}"/>
    <cellStyle name="Title 8 2" xfId="10734" xr:uid="{00000000-0005-0000-0000-000044A60000}"/>
    <cellStyle name="Title 9" xfId="8745" xr:uid="{00000000-0005-0000-0000-000045A60000}"/>
    <cellStyle name="Title 9 2" xfId="10735" xr:uid="{00000000-0005-0000-0000-000046A60000}"/>
    <cellStyle name="toptable" xfId="3178" xr:uid="{00000000-0005-0000-0000-000047A60000}"/>
    <cellStyle name="toptable 10" xfId="8845" xr:uid="{00000000-0005-0000-0000-000048A60000}"/>
    <cellStyle name="toptable 10 2" xfId="10736" xr:uid="{00000000-0005-0000-0000-000049A60000}"/>
    <cellStyle name="toptable 11" xfId="8945" xr:uid="{00000000-0005-0000-0000-00004AA60000}"/>
    <cellStyle name="toptable 11 2" xfId="10737" xr:uid="{00000000-0005-0000-0000-00004BA60000}"/>
    <cellStyle name="toptable 12" xfId="9045" xr:uid="{00000000-0005-0000-0000-00004CA60000}"/>
    <cellStyle name="toptable 12 2" xfId="10738" xr:uid="{00000000-0005-0000-0000-00004DA60000}"/>
    <cellStyle name="toptable 13" xfId="9142" xr:uid="{00000000-0005-0000-0000-00004EA60000}"/>
    <cellStyle name="toptable 13 2" xfId="10739" xr:uid="{00000000-0005-0000-0000-00004FA60000}"/>
    <cellStyle name="toptable 14" xfId="9238" xr:uid="{00000000-0005-0000-0000-000050A60000}"/>
    <cellStyle name="toptable 14 2" xfId="10740" xr:uid="{00000000-0005-0000-0000-000051A60000}"/>
    <cellStyle name="toptable 15" xfId="9332" xr:uid="{00000000-0005-0000-0000-000052A60000}"/>
    <cellStyle name="toptable 15 2" xfId="10741" xr:uid="{00000000-0005-0000-0000-000053A60000}"/>
    <cellStyle name="toptable 16" xfId="9425" xr:uid="{00000000-0005-0000-0000-000054A60000}"/>
    <cellStyle name="toptable 16 2" xfId="10742" xr:uid="{00000000-0005-0000-0000-000055A60000}"/>
    <cellStyle name="toptable 17" xfId="11810" xr:uid="{00000000-0005-0000-0000-000056A60000}"/>
    <cellStyle name="toptable 18" xfId="11838" xr:uid="{00000000-0005-0000-0000-000057A60000}"/>
    <cellStyle name="toptable 19" xfId="11866" xr:uid="{00000000-0005-0000-0000-000058A60000}"/>
    <cellStyle name="toptable 2" xfId="7933" xr:uid="{00000000-0005-0000-0000-000059A60000}"/>
    <cellStyle name="toptable 2 10" xfId="25108" xr:uid="{00000000-0005-0000-0000-00005AA60000}"/>
    <cellStyle name="toptable 2 11" xfId="31631" xr:uid="{00000000-0005-0000-0000-00005BA60000}"/>
    <cellStyle name="toptable 2 12" xfId="33234" xr:uid="{00000000-0005-0000-0000-00005CA60000}"/>
    <cellStyle name="toptable 2 13" xfId="34690" xr:uid="{00000000-0005-0000-0000-00005DA60000}"/>
    <cellStyle name="toptable 2 14" xfId="36079" xr:uid="{00000000-0005-0000-0000-00005EA60000}"/>
    <cellStyle name="toptable 2 15" xfId="42936" xr:uid="{00000000-0005-0000-0000-00005FA60000}"/>
    <cellStyle name="toptable 2 16" xfId="42963" xr:uid="{00000000-0005-0000-0000-000060A60000}"/>
    <cellStyle name="toptable 2 17" xfId="42980" xr:uid="{00000000-0005-0000-0000-000061A60000}"/>
    <cellStyle name="toptable 2 2" xfId="8049" xr:uid="{00000000-0005-0000-0000-000062A60000}"/>
    <cellStyle name="toptable 2 2 10" xfId="34044" xr:uid="{00000000-0005-0000-0000-000063A60000}"/>
    <cellStyle name="toptable 2 2 11" xfId="35460" xr:uid="{00000000-0005-0000-0000-000064A60000}"/>
    <cellStyle name="toptable 2 2 12" xfId="36804" xr:uid="{00000000-0005-0000-0000-000065A60000}"/>
    <cellStyle name="toptable 2 2 13" xfId="38055" xr:uid="{00000000-0005-0000-0000-000066A60000}"/>
    <cellStyle name="toptable 2 2 14" xfId="39207" xr:uid="{00000000-0005-0000-0000-000067A60000}"/>
    <cellStyle name="toptable 2 2 2" xfId="10743" xr:uid="{00000000-0005-0000-0000-000068A60000}"/>
    <cellStyle name="toptable 2 2 3" xfId="23717" xr:uid="{00000000-0005-0000-0000-000069A60000}"/>
    <cellStyle name="toptable 2 2 4" xfId="23292" xr:uid="{00000000-0005-0000-0000-00006AA60000}"/>
    <cellStyle name="toptable 2 2 5" xfId="25416" xr:uid="{00000000-0005-0000-0000-00006BA60000}"/>
    <cellStyle name="toptable 2 2 6" xfId="23568" xr:uid="{00000000-0005-0000-0000-00006CA60000}"/>
    <cellStyle name="toptable 2 2 7" xfId="26071" xr:uid="{00000000-0005-0000-0000-00006DA60000}"/>
    <cellStyle name="toptable 2 2 8" xfId="29884" xr:uid="{00000000-0005-0000-0000-00006EA60000}"/>
    <cellStyle name="toptable 2 2 9" xfId="32559" xr:uid="{00000000-0005-0000-0000-00006FA60000}"/>
    <cellStyle name="toptable 2 3" xfId="21540" xr:uid="{00000000-0005-0000-0000-000070A60000}"/>
    <cellStyle name="toptable 2 4" xfId="21079" xr:uid="{00000000-0005-0000-0000-000071A60000}"/>
    <cellStyle name="toptable 2 5" xfId="25549" xr:uid="{00000000-0005-0000-0000-000072A60000}"/>
    <cellStyle name="toptable 2 6" xfId="26779" xr:uid="{00000000-0005-0000-0000-000073A60000}"/>
    <cellStyle name="toptable 2 7" xfId="19737" xr:uid="{00000000-0005-0000-0000-000074A60000}"/>
    <cellStyle name="toptable 2 8" xfId="26727" xr:uid="{00000000-0005-0000-0000-000075A60000}"/>
    <cellStyle name="toptable 2 9" xfId="13339" xr:uid="{00000000-0005-0000-0000-000076A60000}"/>
    <cellStyle name="toptable 20" xfId="14031" xr:uid="{00000000-0005-0000-0000-000077A60000}"/>
    <cellStyle name="toptable 21" xfId="15923" xr:uid="{00000000-0005-0000-0000-000078A60000}"/>
    <cellStyle name="toptable 22" xfId="16017" xr:uid="{00000000-0005-0000-0000-000079A60000}"/>
    <cellStyle name="toptable 23" xfId="16117" xr:uid="{00000000-0005-0000-0000-00007AA60000}"/>
    <cellStyle name="toptable 24" xfId="16214" xr:uid="{00000000-0005-0000-0000-00007BA60000}"/>
    <cellStyle name="toptable 25" xfId="16310" xr:uid="{00000000-0005-0000-0000-00007CA60000}"/>
    <cellStyle name="toptable 26" xfId="16406" xr:uid="{00000000-0005-0000-0000-00007DA60000}"/>
    <cellStyle name="toptable 27" xfId="16502" xr:uid="{00000000-0005-0000-0000-00007EA60000}"/>
    <cellStyle name="toptable 28" xfId="16598" xr:uid="{00000000-0005-0000-0000-00007FA60000}"/>
    <cellStyle name="toptable 29" xfId="16694" xr:uid="{00000000-0005-0000-0000-000080A60000}"/>
    <cellStyle name="toptable 3" xfId="8148" xr:uid="{00000000-0005-0000-0000-000081A60000}"/>
    <cellStyle name="toptable 3 2" xfId="10744" xr:uid="{00000000-0005-0000-0000-000082A60000}"/>
    <cellStyle name="toptable 30" xfId="16790" xr:uid="{00000000-0005-0000-0000-000083A60000}"/>
    <cellStyle name="toptable 31" xfId="16886" xr:uid="{00000000-0005-0000-0000-000084A60000}"/>
    <cellStyle name="toptable 32" xfId="16982" xr:uid="{00000000-0005-0000-0000-000085A60000}"/>
    <cellStyle name="toptable 33" xfId="17078" xr:uid="{00000000-0005-0000-0000-000086A60000}"/>
    <cellStyle name="toptable 34" xfId="17174" xr:uid="{00000000-0005-0000-0000-000087A60000}"/>
    <cellStyle name="toptable 35" xfId="17270" xr:uid="{00000000-0005-0000-0000-000088A60000}"/>
    <cellStyle name="toptable 36" xfId="17366" xr:uid="{00000000-0005-0000-0000-000089A60000}"/>
    <cellStyle name="toptable 37" xfId="17461" xr:uid="{00000000-0005-0000-0000-00008AA60000}"/>
    <cellStyle name="toptable 38" xfId="17554" xr:uid="{00000000-0005-0000-0000-00008BA60000}"/>
    <cellStyle name="toptable 39" xfId="17649" xr:uid="{00000000-0005-0000-0000-00008CA60000}"/>
    <cellStyle name="toptable 4" xfId="8244" xr:uid="{00000000-0005-0000-0000-00008DA60000}"/>
    <cellStyle name="toptable 4 2" xfId="10745" xr:uid="{00000000-0005-0000-0000-00008EA60000}"/>
    <cellStyle name="toptable 40" xfId="17746" xr:uid="{00000000-0005-0000-0000-00008FA60000}"/>
    <cellStyle name="toptable 41" xfId="17847" xr:uid="{00000000-0005-0000-0000-000090A60000}"/>
    <cellStyle name="toptable 42" xfId="17943" xr:uid="{00000000-0005-0000-0000-000091A60000}"/>
    <cellStyle name="toptable 43" xfId="18039" xr:uid="{00000000-0005-0000-0000-000092A60000}"/>
    <cellStyle name="toptable 44" xfId="18135" xr:uid="{00000000-0005-0000-0000-000093A60000}"/>
    <cellStyle name="toptable 45" xfId="18231" xr:uid="{00000000-0005-0000-0000-000094A60000}"/>
    <cellStyle name="toptable 46" xfId="18327" xr:uid="{00000000-0005-0000-0000-000095A60000}"/>
    <cellStyle name="toptable 47" xfId="18421" xr:uid="{00000000-0005-0000-0000-000096A60000}"/>
    <cellStyle name="toptable 48" xfId="18513" xr:uid="{00000000-0005-0000-0000-000097A60000}"/>
    <cellStyle name="toptable 49" xfId="18615" xr:uid="{00000000-0005-0000-0000-000098A60000}"/>
    <cellStyle name="toptable 5" xfId="8346" xr:uid="{00000000-0005-0000-0000-000099A60000}"/>
    <cellStyle name="toptable 5 2" xfId="10746" xr:uid="{00000000-0005-0000-0000-00009AA60000}"/>
    <cellStyle name="toptable 50" xfId="18711" xr:uid="{00000000-0005-0000-0000-00009BA60000}"/>
    <cellStyle name="toptable 51" xfId="18807" xr:uid="{00000000-0005-0000-0000-00009CA60000}"/>
    <cellStyle name="toptable 52" xfId="18901" xr:uid="{00000000-0005-0000-0000-00009DA60000}"/>
    <cellStyle name="toptable 53" xfId="18993" xr:uid="{00000000-0005-0000-0000-00009EA60000}"/>
    <cellStyle name="toptable 54" xfId="21444" xr:uid="{00000000-0005-0000-0000-00009FA60000}"/>
    <cellStyle name="toptable 55" xfId="24586" xr:uid="{00000000-0005-0000-0000-0000A0A60000}"/>
    <cellStyle name="toptable 56" xfId="29249" xr:uid="{00000000-0005-0000-0000-0000A1A60000}"/>
    <cellStyle name="toptable 57" xfId="23569" xr:uid="{00000000-0005-0000-0000-0000A2A60000}"/>
    <cellStyle name="toptable 58" xfId="23893" xr:uid="{00000000-0005-0000-0000-0000A3A60000}"/>
    <cellStyle name="toptable 59" xfId="26482" xr:uid="{00000000-0005-0000-0000-0000A4A60000}"/>
    <cellStyle name="toptable 6" xfId="8445" xr:uid="{00000000-0005-0000-0000-0000A5A60000}"/>
    <cellStyle name="toptable 6 2" xfId="10747" xr:uid="{00000000-0005-0000-0000-0000A6A60000}"/>
    <cellStyle name="toptable 60" xfId="31457" xr:uid="{00000000-0005-0000-0000-0000A7A60000}"/>
    <cellStyle name="toptable 61" xfId="33068" xr:uid="{00000000-0005-0000-0000-0000A8A60000}"/>
    <cellStyle name="toptable 62" xfId="34536" xr:uid="{00000000-0005-0000-0000-0000A9A60000}"/>
    <cellStyle name="toptable 63" xfId="35927" xr:uid="{00000000-0005-0000-0000-0000AAA60000}"/>
    <cellStyle name="toptable 64" xfId="37246" xr:uid="{00000000-0005-0000-0000-0000ABA60000}"/>
    <cellStyle name="toptable 65" xfId="38469" xr:uid="{00000000-0005-0000-0000-0000ACA60000}"/>
    <cellStyle name="toptable 66" xfId="42935" xr:uid="{00000000-0005-0000-0000-0000ADA60000}"/>
    <cellStyle name="toptable 67" xfId="42962" xr:uid="{00000000-0005-0000-0000-0000AEA60000}"/>
    <cellStyle name="toptable 68" xfId="42979" xr:uid="{00000000-0005-0000-0000-0000AFA60000}"/>
    <cellStyle name="toptable 69" xfId="43050" xr:uid="{00000000-0005-0000-0000-0000B0A60000}"/>
    <cellStyle name="toptable 7" xfId="8546" xr:uid="{00000000-0005-0000-0000-0000B1A60000}"/>
    <cellStyle name="toptable 7 2" xfId="10748" xr:uid="{00000000-0005-0000-0000-0000B2A60000}"/>
    <cellStyle name="toptable 70" xfId="43068" xr:uid="{00000000-0005-0000-0000-0000B3A60000}"/>
    <cellStyle name="toptable 71" xfId="43085" xr:uid="{00000000-0005-0000-0000-0000B4A60000}"/>
    <cellStyle name="toptable 8" xfId="8645" xr:uid="{00000000-0005-0000-0000-0000B5A60000}"/>
    <cellStyle name="toptable 8 2" xfId="10749" xr:uid="{00000000-0005-0000-0000-0000B6A60000}"/>
    <cellStyle name="toptable 9" xfId="8746" xr:uid="{00000000-0005-0000-0000-0000B7A60000}"/>
    <cellStyle name="toptable 9 2" xfId="10750" xr:uid="{00000000-0005-0000-0000-0000B8A60000}"/>
    <cellStyle name="Total 10" xfId="8846" xr:uid="{00000000-0005-0000-0000-0000B9A60000}"/>
    <cellStyle name="Total 10 2" xfId="10751" xr:uid="{00000000-0005-0000-0000-0000BAA60000}"/>
    <cellStyle name="Total 11" xfId="8946" xr:uid="{00000000-0005-0000-0000-0000BBA60000}"/>
    <cellStyle name="Total 11 2" xfId="10752" xr:uid="{00000000-0005-0000-0000-0000BCA60000}"/>
    <cellStyle name="Total 12" xfId="9046" xr:uid="{00000000-0005-0000-0000-0000BDA60000}"/>
    <cellStyle name="Total 12 2" xfId="10753" xr:uid="{00000000-0005-0000-0000-0000BEA60000}"/>
    <cellStyle name="Total 13" xfId="9143" xr:uid="{00000000-0005-0000-0000-0000BFA60000}"/>
    <cellStyle name="Total 13 2" xfId="10754" xr:uid="{00000000-0005-0000-0000-0000C0A60000}"/>
    <cellStyle name="Total 14" xfId="9239" xr:uid="{00000000-0005-0000-0000-0000C1A60000}"/>
    <cellStyle name="Total 14 2" xfId="10755" xr:uid="{00000000-0005-0000-0000-0000C2A60000}"/>
    <cellStyle name="Total 15" xfId="9333" xr:uid="{00000000-0005-0000-0000-0000C3A60000}"/>
    <cellStyle name="Total 15 2" xfId="10756" xr:uid="{00000000-0005-0000-0000-0000C4A60000}"/>
    <cellStyle name="Total 16" xfId="9426" xr:uid="{00000000-0005-0000-0000-0000C5A60000}"/>
    <cellStyle name="Total 16 2" xfId="10757" xr:uid="{00000000-0005-0000-0000-0000C6A60000}"/>
    <cellStyle name="Total 17" xfId="14032" xr:uid="{00000000-0005-0000-0000-0000C7A60000}"/>
    <cellStyle name="Total 18" xfId="15924" xr:uid="{00000000-0005-0000-0000-0000C8A60000}"/>
    <cellStyle name="Total 19" xfId="16018" xr:uid="{00000000-0005-0000-0000-0000C9A60000}"/>
    <cellStyle name="Total 2" xfId="8050" xr:uid="{00000000-0005-0000-0000-0000CAA60000}"/>
    <cellStyle name="Total 2 2" xfId="10758" xr:uid="{00000000-0005-0000-0000-0000CBA60000}"/>
    <cellStyle name="Total 20" xfId="16118" xr:uid="{00000000-0005-0000-0000-0000CCA60000}"/>
    <cellStyle name="Total 21" xfId="16215" xr:uid="{00000000-0005-0000-0000-0000CDA60000}"/>
    <cellStyle name="Total 22" xfId="16311" xr:uid="{00000000-0005-0000-0000-0000CEA60000}"/>
    <cellStyle name="Total 23" xfId="16407" xr:uid="{00000000-0005-0000-0000-0000CFA60000}"/>
    <cellStyle name="Total 24" xfId="16503" xr:uid="{00000000-0005-0000-0000-0000D0A60000}"/>
    <cellStyle name="Total 25" xfId="16599" xr:uid="{00000000-0005-0000-0000-0000D1A60000}"/>
    <cellStyle name="Total 26" xfId="16695" xr:uid="{00000000-0005-0000-0000-0000D2A60000}"/>
    <cellStyle name="Total 27" xfId="16791" xr:uid="{00000000-0005-0000-0000-0000D3A60000}"/>
    <cellStyle name="Total 28" xfId="16887" xr:uid="{00000000-0005-0000-0000-0000D4A60000}"/>
    <cellStyle name="Total 29" xfId="16983" xr:uid="{00000000-0005-0000-0000-0000D5A60000}"/>
    <cellStyle name="Total 3" xfId="8149" xr:uid="{00000000-0005-0000-0000-0000D6A60000}"/>
    <cellStyle name="Total 3 2" xfId="10759" xr:uid="{00000000-0005-0000-0000-0000D7A60000}"/>
    <cellStyle name="Total 30" xfId="17079" xr:uid="{00000000-0005-0000-0000-0000D8A60000}"/>
    <cellStyle name="Total 31" xfId="17175" xr:uid="{00000000-0005-0000-0000-0000D9A60000}"/>
    <cellStyle name="Total 32" xfId="17271" xr:uid="{00000000-0005-0000-0000-0000DAA60000}"/>
    <cellStyle name="Total 33" xfId="17367" xr:uid="{00000000-0005-0000-0000-0000DBA60000}"/>
    <cellStyle name="Total 34" xfId="17462" xr:uid="{00000000-0005-0000-0000-0000DCA60000}"/>
    <cellStyle name="Total 35" xfId="17555" xr:uid="{00000000-0005-0000-0000-0000DDA60000}"/>
    <cellStyle name="Total 36" xfId="17650" xr:uid="{00000000-0005-0000-0000-0000DEA60000}"/>
    <cellStyle name="Total 37" xfId="17747" xr:uid="{00000000-0005-0000-0000-0000DFA60000}"/>
    <cellStyle name="Total 38" xfId="17848" xr:uid="{00000000-0005-0000-0000-0000E0A60000}"/>
    <cellStyle name="Total 39" xfId="17944" xr:uid="{00000000-0005-0000-0000-0000E1A60000}"/>
    <cellStyle name="Total 4" xfId="8245" xr:uid="{00000000-0005-0000-0000-0000E2A60000}"/>
    <cellStyle name="Total 4 2" xfId="10760" xr:uid="{00000000-0005-0000-0000-0000E3A60000}"/>
    <cellStyle name="Total 40" xfId="18040" xr:uid="{00000000-0005-0000-0000-0000E4A60000}"/>
    <cellStyle name="Total 41" xfId="18136" xr:uid="{00000000-0005-0000-0000-0000E5A60000}"/>
    <cellStyle name="Total 42" xfId="18232" xr:uid="{00000000-0005-0000-0000-0000E6A60000}"/>
    <cellStyle name="Total 43" xfId="18328" xr:uid="{00000000-0005-0000-0000-0000E7A60000}"/>
    <cellStyle name="Total 44" xfId="18422" xr:uid="{00000000-0005-0000-0000-0000E8A60000}"/>
    <cellStyle name="Total 45" xfId="18514" xr:uid="{00000000-0005-0000-0000-0000E9A60000}"/>
    <cellStyle name="Total 46" xfId="18616" xr:uid="{00000000-0005-0000-0000-0000EAA60000}"/>
    <cellStyle name="Total 47" xfId="18712" xr:uid="{00000000-0005-0000-0000-0000EBA60000}"/>
    <cellStyle name="Total 48" xfId="18808" xr:uid="{00000000-0005-0000-0000-0000ECA60000}"/>
    <cellStyle name="Total 49" xfId="18902" xr:uid="{00000000-0005-0000-0000-0000EDA60000}"/>
    <cellStyle name="Total 5" xfId="8347" xr:uid="{00000000-0005-0000-0000-0000EEA60000}"/>
    <cellStyle name="Total 5 2" xfId="10761" xr:uid="{00000000-0005-0000-0000-0000EFA60000}"/>
    <cellStyle name="Total 50" xfId="18994" xr:uid="{00000000-0005-0000-0000-0000F0A60000}"/>
    <cellStyle name="Total 51" xfId="3179" xr:uid="{00000000-0005-0000-0000-0000F1A60000}"/>
    <cellStyle name="Total 6" xfId="8446" xr:uid="{00000000-0005-0000-0000-0000F2A60000}"/>
    <cellStyle name="Total 6 2" xfId="10762" xr:uid="{00000000-0005-0000-0000-0000F3A60000}"/>
    <cellStyle name="Total 7" xfId="8547" xr:uid="{00000000-0005-0000-0000-0000F4A60000}"/>
    <cellStyle name="Total 7 2" xfId="10763" xr:uid="{00000000-0005-0000-0000-0000F5A60000}"/>
    <cellStyle name="Total 8" xfId="8646" xr:uid="{00000000-0005-0000-0000-0000F6A60000}"/>
    <cellStyle name="Total 8 2" xfId="10764" xr:uid="{00000000-0005-0000-0000-0000F7A60000}"/>
    <cellStyle name="Total 9" xfId="8747" xr:uid="{00000000-0005-0000-0000-0000F8A60000}"/>
    <cellStyle name="Total 9 2" xfId="10765" xr:uid="{00000000-0005-0000-0000-0000F9A60000}"/>
    <cellStyle name="trcorner" xfId="3180" xr:uid="{00000000-0005-0000-0000-0000FAA60000}"/>
    <cellStyle name="trcorner 10" xfId="7935" xr:uid="{00000000-0005-0000-0000-0000FBA60000}"/>
    <cellStyle name="trcorner 11" xfId="7936" xr:uid="{00000000-0005-0000-0000-0000FCA60000}"/>
    <cellStyle name="trcorner 12" xfId="7937" xr:uid="{00000000-0005-0000-0000-0000FDA60000}"/>
    <cellStyle name="trcorner 13" xfId="7938" xr:uid="{00000000-0005-0000-0000-0000FEA60000}"/>
    <cellStyle name="trcorner 14" xfId="7939" xr:uid="{00000000-0005-0000-0000-0000FFA60000}"/>
    <cellStyle name="trcorner 15" xfId="7940" xr:uid="{00000000-0005-0000-0000-000000A70000}"/>
    <cellStyle name="trcorner 16" xfId="7941" xr:uid="{00000000-0005-0000-0000-000001A70000}"/>
    <cellStyle name="trcorner 17" xfId="7942" xr:uid="{00000000-0005-0000-0000-000002A70000}"/>
    <cellStyle name="trcorner 18" xfId="7943" xr:uid="{00000000-0005-0000-0000-000003A70000}"/>
    <cellStyle name="trcorner 19" xfId="8051" xr:uid="{00000000-0005-0000-0000-000004A70000}"/>
    <cellStyle name="trcorner 19 10" xfId="14108" xr:uid="{00000000-0005-0000-0000-000005A70000}"/>
    <cellStyle name="trcorner 19 11" xfId="14364" xr:uid="{00000000-0005-0000-0000-000006A70000}"/>
    <cellStyle name="trcorner 19 12" xfId="14747" xr:uid="{00000000-0005-0000-0000-000007A70000}"/>
    <cellStyle name="trcorner 19 13" xfId="15489" xr:uid="{00000000-0005-0000-0000-000008A70000}"/>
    <cellStyle name="trcorner 19 14" xfId="15544" xr:uid="{00000000-0005-0000-0000-000009A70000}"/>
    <cellStyle name="trcorner 19 2" xfId="10766" xr:uid="{00000000-0005-0000-0000-00000AA70000}"/>
    <cellStyle name="trcorner 19 3" xfId="11166" xr:uid="{00000000-0005-0000-0000-00000BA70000}"/>
    <cellStyle name="trcorner 19 4" xfId="11121" xr:uid="{00000000-0005-0000-0000-00000CA70000}"/>
    <cellStyle name="trcorner 19 5" xfId="11491" xr:uid="{00000000-0005-0000-0000-00000DA70000}"/>
    <cellStyle name="trcorner 19 6" xfId="12032" xr:uid="{00000000-0005-0000-0000-00000EA70000}"/>
    <cellStyle name="trcorner 19 7" xfId="12827" xr:uid="{00000000-0005-0000-0000-00000FA70000}"/>
    <cellStyle name="trcorner 19 8" xfId="12905" xr:uid="{00000000-0005-0000-0000-000010A70000}"/>
    <cellStyle name="trcorner 19 9" xfId="12433" xr:uid="{00000000-0005-0000-0000-000011A70000}"/>
    <cellStyle name="trcorner 2" xfId="7934" xr:uid="{00000000-0005-0000-0000-000012A70000}"/>
    <cellStyle name="trcorner 2 2" xfId="42939" xr:uid="{00000000-0005-0000-0000-000013A70000}"/>
    <cellStyle name="trcorner 2 3" xfId="42965" xr:uid="{00000000-0005-0000-0000-000014A70000}"/>
    <cellStyle name="trcorner 2 4" xfId="42981" xr:uid="{00000000-0005-0000-0000-000015A70000}"/>
    <cellStyle name="trcorner 20" xfId="8150" xr:uid="{00000000-0005-0000-0000-000016A70000}"/>
    <cellStyle name="trcorner 20 10" xfId="14142" xr:uid="{00000000-0005-0000-0000-000017A70000}"/>
    <cellStyle name="trcorner 20 11" xfId="14544" xr:uid="{00000000-0005-0000-0000-000018A70000}"/>
    <cellStyle name="trcorner 20 12" xfId="14777" xr:uid="{00000000-0005-0000-0000-000019A70000}"/>
    <cellStyle name="trcorner 20 13" xfId="15474" xr:uid="{00000000-0005-0000-0000-00001AA70000}"/>
    <cellStyle name="trcorner 20 14" xfId="15684" xr:uid="{00000000-0005-0000-0000-00001BA70000}"/>
    <cellStyle name="trcorner 20 2" xfId="10767" xr:uid="{00000000-0005-0000-0000-00001CA70000}"/>
    <cellStyle name="trcorner 20 3" xfId="11196" xr:uid="{00000000-0005-0000-0000-00001DA70000}"/>
    <cellStyle name="trcorner 20 4" xfId="10959" xr:uid="{00000000-0005-0000-0000-00001EA70000}"/>
    <cellStyle name="trcorner 20 5" xfId="11521" xr:uid="{00000000-0005-0000-0000-00001FA70000}"/>
    <cellStyle name="trcorner 20 6" xfId="12064" xr:uid="{00000000-0005-0000-0000-000020A70000}"/>
    <cellStyle name="trcorner 20 7" xfId="12543" xr:uid="{00000000-0005-0000-0000-000021A70000}"/>
    <cellStyle name="trcorner 20 8" xfId="13001" xr:uid="{00000000-0005-0000-0000-000022A70000}"/>
    <cellStyle name="trcorner 20 9" xfId="12194" xr:uid="{00000000-0005-0000-0000-000023A70000}"/>
    <cellStyle name="trcorner 21" xfId="8246" xr:uid="{00000000-0005-0000-0000-000024A70000}"/>
    <cellStyle name="trcorner 21 2" xfId="10768" xr:uid="{00000000-0005-0000-0000-000025A70000}"/>
    <cellStyle name="trcorner 22" xfId="8348" xr:uid="{00000000-0005-0000-0000-000026A70000}"/>
    <cellStyle name="trcorner 22 10" xfId="14193" xr:uid="{00000000-0005-0000-0000-000027A70000}"/>
    <cellStyle name="trcorner 22 11" xfId="14053" xr:uid="{00000000-0005-0000-0000-000028A70000}"/>
    <cellStyle name="trcorner 22 12" xfId="14817" xr:uid="{00000000-0005-0000-0000-000029A70000}"/>
    <cellStyle name="trcorner 22 13" xfId="15287" xr:uid="{00000000-0005-0000-0000-00002AA70000}"/>
    <cellStyle name="trcorner 22 14" xfId="15433" xr:uid="{00000000-0005-0000-0000-00002BA70000}"/>
    <cellStyle name="trcorner 22 2" xfId="10769" xr:uid="{00000000-0005-0000-0000-00002CA70000}"/>
    <cellStyle name="trcorner 22 3" xfId="11236" xr:uid="{00000000-0005-0000-0000-00002DA70000}"/>
    <cellStyle name="trcorner 22 4" xfId="10931" xr:uid="{00000000-0005-0000-0000-00002EA70000}"/>
    <cellStyle name="trcorner 22 5" xfId="11561" xr:uid="{00000000-0005-0000-0000-00002FA70000}"/>
    <cellStyle name="trcorner 22 6" xfId="12112" xr:uid="{00000000-0005-0000-0000-000030A70000}"/>
    <cellStyle name="trcorner 22 7" xfId="12624" xr:uid="{00000000-0005-0000-0000-000031A70000}"/>
    <cellStyle name="trcorner 22 8" xfId="13091" xr:uid="{00000000-0005-0000-0000-000032A70000}"/>
    <cellStyle name="trcorner 22 9" xfId="12402" xr:uid="{00000000-0005-0000-0000-000033A70000}"/>
    <cellStyle name="trcorner 23" xfId="8447" xr:uid="{00000000-0005-0000-0000-000034A70000}"/>
    <cellStyle name="trcorner 23 10" xfId="14232" xr:uid="{00000000-0005-0000-0000-000035A70000}"/>
    <cellStyle name="trcorner 23 11" xfId="14070" xr:uid="{00000000-0005-0000-0000-000036A70000}"/>
    <cellStyle name="trcorner 23 12" xfId="14847" xr:uid="{00000000-0005-0000-0000-000037A70000}"/>
    <cellStyle name="trcorner 23 13" xfId="15444" xr:uid="{00000000-0005-0000-0000-000038A70000}"/>
    <cellStyle name="trcorner 23 14" xfId="15685" xr:uid="{00000000-0005-0000-0000-000039A70000}"/>
    <cellStyle name="trcorner 23 2" xfId="10770" xr:uid="{00000000-0005-0000-0000-00003AA70000}"/>
    <cellStyle name="trcorner 23 3" xfId="11266" xr:uid="{00000000-0005-0000-0000-00003BA70000}"/>
    <cellStyle name="trcorner 23 4" xfId="10919" xr:uid="{00000000-0005-0000-0000-00003CA70000}"/>
    <cellStyle name="trcorner 23 5" xfId="11591" xr:uid="{00000000-0005-0000-0000-00003DA70000}"/>
    <cellStyle name="trcorner 23 6" xfId="12142" xr:uid="{00000000-0005-0000-0000-00003EA70000}"/>
    <cellStyle name="trcorner 23 7" xfId="12883" xr:uid="{00000000-0005-0000-0000-00003FA70000}"/>
    <cellStyle name="trcorner 23 8" xfId="12851" xr:uid="{00000000-0005-0000-0000-000040A70000}"/>
    <cellStyle name="trcorner 23 9" xfId="11927" xr:uid="{00000000-0005-0000-0000-000041A70000}"/>
    <cellStyle name="trcorner 24" xfId="8548" xr:uid="{00000000-0005-0000-0000-000042A70000}"/>
    <cellStyle name="trcorner 24 10" xfId="14271" xr:uid="{00000000-0005-0000-0000-000043A70000}"/>
    <cellStyle name="trcorner 24 11" xfId="14632" xr:uid="{00000000-0005-0000-0000-000044A70000}"/>
    <cellStyle name="trcorner 24 12" xfId="14879" xr:uid="{00000000-0005-0000-0000-000045A70000}"/>
    <cellStyle name="trcorner 24 13" xfId="15722" xr:uid="{00000000-0005-0000-0000-000046A70000}"/>
    <cellStyle name="trcorner 24 14" xfId="15658" xr:uid="{00000000-0005-0000-0000-000047A70000}"/>
    <cellStyle name="trcorner 24 2" xfId="10771" xr:uid="{00000000-0005-0000-0000-000048A70000}"/>
    <cellStyle name="trcorner 24 3" xfId="11298" xr:uid="{00000000-0005-0000-0000-000049A70000}"/>
    <cellStyle name="trcorner 24 4" xfId="11061" xr:uid="{00000000-0005-0000-0000-00004AA70000}"/>
    <cellStyle name="trcorner 24 5" xfId="11623" xr:uid="{00000000-0005-0000-0000-00004BA70000}"/>
    <cellStyle name="trcorner 24 6" xfId="12177" xr:uid="{00000000-0005-0000-0000-00004CA70000}"/>
    <cellStyle name="trcorner 24 7" xfId="12692" xr:uid="{00000000-0005-0000-0000-00004DA70000}"/>
    <cellStyle name="trcorner 24 8" xfId="12597" xr:uid="{00000000-0005-0000-0000-00004EA70000}"/>
    <cellStyle name="trcorner 24 9" xfId="12340" xr:uid="{00000000-0005-0000-0000-00004FA70000}"/>
    <cellStyle name="trcorner 25" xfId="8647" xr:uid="{00000000-0005-0000-0000-000050A70000}"/>
    <cellStyle name="trcorner 25 10" xfId="14307" xr:uid="{00000000-0005-0000-0000-000051A70000}"/>
    <cellStyle name="trcorner 25 11" xfId="14708" xr:uid="{00000000-0005-0000-0000-000052A70000}"/>
    <cellStyle name="trcorner 25 12" xfId="14909" xr:uid="{00000000-0005-0000-0000-000053A70000}"/>
    <cellStyle name="trcorner 25 13" xfId="15414" xr:uid="{00000000-0005-0000-0000-000054A70000}"/>
    <cellStyle name="trcorner 25 14" xfId="15691" xr:uid="{00000000-0005-0000-0000-000055A70000}"/>
    <cellStyle name="trcorner 25 2" xfId="10772" xr:uid="{00000000-0005-0000-0000-000056A70000}"/>
    <cellStyle name="trcorner 25 3" xfId="11328" xr:uid="{00000000-0005-0000-0000-000057A70000}"/>
    <cellStyle name="trcorner 25 4" xfId="10876" xr:uid="{00000000-0005-0000-0000-000058A70000}"/>
    <cellStyle name="trcorner 25 5" xfId="11653" xr:uid="{00000000-0005-0000-0000-000059A70000}"/>
    <cellStyle name="trcorner 25 6" xfId="12211" xr:uid="{00000000-0005-0000-0000-00005AA70000}"/>
    <cellStyle name="trcorner 25 7" xfId="12808" xr:uid="{00000000-0005-0000-0000-00005BA70000}"/>
    <cellStyle name="trcorner 25 8" xfId="12482" xr:uid="{00000000-0005-0000-0000-00005CA70000}"/>
    <cellStyle name="trcorner 25 9" xfId="12385" xr:uid="{00000000-0005-0000-0000-00005DA70000}"/>
    <cellStyle name="trcorner 26" xfId="8748" xr:uid="{00000000-0005-0000-0000-00005EA70000}"/>
    <cellStyle name="trcorner 26 10" xfId="14345" xr:uid="{00000000-0005-0000-0000-00005FA70000}"/>
    <cellStyle name="trcorner 26 11" xfId="14512" xr:uid="{00000000-0005-0000-0000-000060A70000}"/>
    <cellStyle name="trcorner 26 12" xfId="14941" xr:uid="{00000000-0005-0000-0000-000061A70000}"/>
    <cellStyle name="trcorner 26 13" xfId="15624" xr:uid="{00000000-0005-0000-0000-000062A70000}"/>
    <cellStyle name="trcorner 26 14" xfId="15090" xr:uid="{00000000-0005-0000-0000-000063A70000}"/>
    <cellStyle name="trcorner 26 2" xfId="10773" xr:uid="{00000000-0005-0000-0000-000064A70000}"/>
    <cellStyle name="trcorner 26 3" xfId="11360" xr:uid="{00000000-0005-0000-0000-000065A70000}"/>
    <cellStyle name="trcorner 26 4" xfId="11035" xr:uid="{00000000-0005-0000-0000-000066A70000}"/>
    <cellStyle name="trcorner 26 5" xfId="11685" xr:uid="{00000000-0005-0000-0000-000067A70000}"/>
    <cellStyle name="trcorner 26 6" xfId="12244" xr:uid="{00000000-0005-0000-0000-000068A70000}"/>
    <cellStyle name="trcorner 26 7" xfId="12887" xr:uid="{00000000-0005-0000-0000-000069A70000}"/>
    <cellStyle name="trcorner 26 8" xfId="12921" xr:uid="{00000000-0005-0000-0000-00006AA70000}"/>
    <cellStyle name="trcorner 26 9" xfId="12065" xr:uid="{00000000-0005-0000-0000-00006BA70000}"/>
    <cellStyle name="trcorner 27" xfId="8847" xr:uid="{00000000-0005-0000-0000-00006CA70000}"/>
    <cellStyle name="trcorner 27 10" xfId="14377" xr:uid="{00000000-0005-0000-0000-00006DA70000}"/>
    <cellStyle name="trcorner 27 11" xfId="14693" xr:uid="{00000000-0005-0000-0000-00006EA70000}"/>
    <cellStyle name="trcorner 27 12" xfId="14971" xr:uid="{00000000-0005-0000-0000-00006FA70000}"/>
    <cellStyle name="trcorner 27 13" xfId="15403" xr:uid="{00000000-0005-0000-0000-000070A70000}"/>
    <cellStyle name="trcorner 27 14" xfId="15695" xr:uid="{00000000-0005-0000-0000-000071A70000}"/>
    <cellStyle name="trcorner 27 2" xfId="10774" xr:uid="{00000000-0005-0000-0000-000072A70000}"/>
    <cellStyle name="trcorner 27 3" xfId="11390" xr:uid="{00000000-0005-0000-0000-000073A70000}"/>
    <cellStyle name="trcorner 27 4" xfId="10851" xr:uid="{00000000-0005-0000-0000-000074A70000}"/>
    <cellStyle name="trcorner 27 5" xfId="11715" xr:uid="{00000000-0005-0000-0000-000075A70000}"/>
    <cellStyle name="trcorner 27 6" xfId="12275" xr:uid="{00000000-0005-0000-0000-000076A70000}"/>
    <cellStyle name="trcorner 27 7" xfId="12716" xr:uid="{00000000-0005-0000-0000-000077A70000}"/>
    <cellStyle name="trcorner 27 8" xfId="12927" xr:uid="{00000000-0005-0000-0000-000078A70000}"/>
    <cellStyle name="trcorner 27 9" xfId="12468" xr:uid="{00000000-0005-0000-0000-000079A70000}"/>
    <cellStyle name="trcorner 28" xfId="8947" xr:uid="{00000000-0005-0000-0000-00007AA70000}"/>
    <cellStyle name="trcorner 28 10" xfId="14409" xr:uid="{00000000-0005-0000-0000-00007BA70000}"/>
    <cellStyle name="trcorner 28 11" xfId="14493" xr:uid="{00000000-0005-0000-0000-00007CA70000}"/>
    <cellStyle name="trcorner 28 12" xfId="15002" xr:uid="{00000000-0005-0000-0000-00007DA70000}"/>
    <cellStyle name="trcorner 28 13" xfId="15130" xr:uid="{00000000-0005-0000-0000-00007EA70000}"/>
    <cellStyle name="trcorner 28 14" xfId="15245" xr:uid="{00000000-0005-0000-0000-00007FA70000}"/>
    <cellStyle name="trcorner 28 2" xfId="10775" xr:uid="{00000000-0005-0000-0000-000080A70000}"/>
    <cellStyle name="trcorner 28 3" xfId="11421" xr:uid="{00000000-0005-0000-0000-000081A70000}"/>
    <cellStyle name="trcorner 28 4" xfId="11001" xr:uid="{00000000-0005-0000-0000-000082A70000}"/>
    <cellStyle name="trcorner 28 5" xfId="11746" xr:uid="{00000000-0005-0000-0000-000083A70000}"/>
    <cellStyle name="trcorner 28 6" xfId="12307" xr:uid="{00000000-0005-0000-0000-000084A70000}"/>
    <cellStyle name="trcorner 28 7" xfId="12992" xr:uid="{00000000-0005-0000-0000-000085A70000}"/>
    <cellStyle name="trcorner 28 8" xfId="12928" xr:uid="{00000000-0005-0000-0000-000086A70000}"/>
    <cellStyle name="trcorner 28 9" xfId="11886" xr:uid="{00000000-0005-0000-0000-000087A70000}"/>
    <cellStyle name="trcorner 29" xfId="9047" xr:uid="{00000000-0005-0000-0000-000088A70000}"/>
    <cellStyle name="trcorner 29 2" xfId="10776" xr:uid="{00000000-0005-0000-0000-000089A70000}"/>
    <cellStyle name="trcorner 3" xfId="7944" xr:uid="{00000000-0005-0000-0000-00008AA70000}"/>
    <cellStyle name="trcorner 30" xfId="9144" xr:uid="{00000000-0005-0000-0000-00008BA70000}"/>
    <cellStyle name="trcorner 30 2" xfId="10777" xr:uid="{00000000-0005-0000-0000-00008CA70000}"/>
    <cellStyle name="trcorner 31" xfId="9240" xr:uid="{00000000-0005-0000-0000-00008DA70000}"/>
    <cellStyle name="trcorner 31 2" xfId="10778" xr:uid="{00000000-0005-0000-0000-00008EA70000}"/>
    <cellStyle name="trcorner 32" xfId="9334" xr:uid="{00000000-0005-0000-0000-00008FA70000}"/>
    <cellStyle name="trcorner 32 2" xfId="10779" xr:uid="{00000000-0005-0000-0000-000090A70000}"/>
    <cellStyle name="trcorner 33" xfId="9427" xr:uid="{00000000-0005-0000-0000-000091A70000}"/>
    <cellStyle name="trcorner 33 2" xfId="10780" xr:uid="{00000000-0005-0000-0000-000092A70000}"/>
    <cellStyle name="trcorner 34" xfId="11811" xr:uid="{00000000-0005-0000-0000-000093A70000}"/>
    <cellStyle name="trcorner 35" xfId="11839" xr:uid="{00000000-0005-0000-0000-000094A70000}"/>
    <cellStyle name="trcorner 36" xfId="11867" xr:uid="{00000000-0005-0000-0000-000095A70000}"/>
    <cellStyle name="trcorner 37" xfId="14033" xr:uid="{00000000-0005-0000-0000-000096A70000}"/>
    <cellStyle name="trcorner 38" xfId="15925" xr:uid="{00000000-0005-0000-0000-000097A70000}"/>
    <cellStyle name="trcorner 39" xfId="16019" xr:uid="{00000000-0005-0000-0000-000098A70000}"/>
    <cellStyle name="trcorner 4" xfId="7945" xr:uid="{00000000-0005-0000-0000-000099A70000}"/>
    <cellStyle name="trcorner 40" xfId="16119" xr:uid="{00000000-0005-0000-0000-00009AA70000}"/>
    <cellStyle name="trcorner 41" xfId="16216" xr:uid="{00000000-0005-0000-0000-00009BA70000}"/>
    <cellStyle name="trcorner 42" xfId="16312" xr:uid="{00000000-0005-0000-0000-00009CA70000}"/>
    <cellStyle name="trcorner 43" xfId="16408" xr:uid="{00000000-0005-0000-0000-00009DA70000}"/>
    <cellStyle name="trcorner 44" xfId="16504" xr:uid="{00000000-0005-0000-0000-00009EA70000}"/>
    <cellStyle name="trcorner 45" xfId="16600" xr:uid="{00000000-0005-0000-0000-00009FA70000}"/>
    <cellStyle name="trcorner 46" xfId="16696" xr:uid="{00000000-0005-0000-0000-0000A0A70000}"/>
    <cellStyle name="trcorner 47" xfId="16792" xr:uid="{00000000-0005-0000-0000-0000A1A70000}"/>
    <cellStyle name="trcorner 48" xfId="16888" xr:uid="{00000000-0005-0000-0000-0000A2A70000}"/>
    <cellStyle name="trcorner 49" xfId="16984" xr:uid="{00000000-0005-0000-0000-0000A3A70000}"/>
    <cellStyle name="trcorner 5" xfId="7946" xr:uid="{00000000-0005-0000-0000-0000A4A70000}"/>
    <cellStyle name="trcorner 50" xfId="17080" xr:uid="{00000000-0005-0000-0000-0000A5A70000}"/>
    <cellStyle name="trcorner 51" xfId="17176" xr:uid="{00000000-0005-0000-0000-0000A6A70000}"/>
    <cellStyle name="trcorner 52" xfId="17272" xr:uid="{00000000-0005-0000-0000-0000A7A70000}"/>
    <cellStyle name="trcorner 53" xfId="17368" xr:uid="{00000000-0005-0000-0000-0000A8A70000}"/>
    <cellStyle name="trcorner 54" xfId="17463" xr:uid="{00000000-0005-0000-0000-0000A9A70000}"/>
    <cellStyle name="trcorner 55" xfId="17556" xr:uid="{00000000-0005-0000-0000-0000AAA70000}"/>
    <cellStyle name="trcorner 56" xfId="17651" xr:uid="{00000000-0005-0000-0000-0000ABA70000}"/>
    <cellStyle name="trcorner 57" xfId="17748" xr:uid="{00000000-0005-0000-0000-0000ACA70000}"/>
    <cellStyle name="trcorner 58" xfId="17849" xr:uid="{00000000-0005-0000-0000-0000ADA70000}"/>
    <cellStyle name="trcorner 59" xfId="17945" xr:uid="{00000000-0005-0000-0000-0000AEA70000}"/>
    <cellStyle name="trcorner 6" xfId="7947" xr:uid="{00000000-0005-0000-0000-0000AFA70000}"/>
    <cellStyle name="trcorner 60" xfId="18041" xr:uid="{00000000-0005-0000-0000-0000B0A70000}"/>
    <cellStyle name="trcorner 61" xfId="18137" xr:uid="{00000000-0005-0000-0000-0000B1A70000}"/>
    <cellStyle name="trcorner 62" xfId="18233" xr:uid="{00000000-0005-0000-0000-0000B2A70000}"/>
    <cellStyle name="trcorner 63" xfId="18329" xr:uid="{00000000-0005-0000-0000-0000B3A70000}"/>
    <cellStyle name="trcorner 64" xfId="18423" xr:uid="{00000000-0005-0000-0000-0000B4A70000}"/>
    <cellStyle name="trcorner 65" xfId="18515" xr:uid="{00000000-0005-0000-0000-0000B5A70000}"/>
    <cellStyle name="trcorner 66" xfId="18617" xr:uid="{00000000-0005-0000-0000-0000B6A70000}"/>
    <cellStyle name="trcorner 67" xfId="18713" xr:uid="{00000000-0005-0000-0000-0000B7A70000}"/>
    <cellStyle name="trcorner 68" xfId="18809" xr:uid="{00000000-0005-0000-0000-0000B8A70000}"/>
    <cellStyle name="trcorner 69" xfId="18903" xr:uid="{00000000-0005-0000-0000-0000B9A70000}"/>
    <cellStyle name="trcorner 7" xfId="7948" xr:uid="{00000000-0005-0000-0000-0000BAA70000}"/>
    <cellStyle name="trcorner 70" xfId="18995" xr:uid="{00000000-0005-0000-0000-0000BBA70000}"/>
    <cellStyle name="trcorner 71" xfId="21445" xr:uid="{00000000-0005-0000-0000-0000BCA70000}"/>
    <cellStyle name="trcorner 72" xfId="25343" xr:uid="{00000000-0005-0000-0000-0000BDA70000}"/>
    <cellStyle name="trcorner 73" xfId="19048" xr:uid="{00000000-0005-0000-0000-0000BEA70000}"/>
    <cellStyle name="trcorner 74" xfId="30850" xr:uid="{00000000-0005-0000-0000-0000BFA70000}"/>
    <cellStyle name="trcorner 75" xfId="32479" xr:uid="{00000000-0005-0000-0000-0000C0A70000}"/>
    <cellStyle name="trcorner 76" xfId="33971" xr:uid="{00000000-0005-0000-0000-0000C1A70000}"/>
    <cellStyle name="trcorner 77" xfId="35391" xr:uid="{00000000-0005-0000-0000-0000C2A70000}"/>
    <cellStyle name="trcorner 78" xfId="36739" xr:uid="{00000000-0005-0000-0000-0000C3A70000}"/>
    <cellStyle name="trcorner 79" xfId="37992" xr:uid="{00000000-0005-0000-0000-0000C4A70000}"/>
    <cellStyle name="trcorner 8" xfId="7949" xr:uid="{00000000-0005-0000-0000-0000C5A70000}"/>
    <cellStyle name="trcorner 80" xfId="39151" xr:uid="{00000000-0005-0000-0000-0000C6A70000}"/>
    <cellStyle name="trcorner 81" xfId="40210" xr:uid="{00000000-0005-0000-0000-0000C7A70000}"/>
    <cellStyle name="trcorner 82" xfId="41127" xr:uid="{00000000-0005-0000-0000-0000C8A70000}"/>
    <cellStyle name="trcorner 9" xfId="7950" xr:uid="{00000000-0005-0000-0000-0000C9A70000}"/>
    <cellStyle name="UPDATED%" xfId="7951" xr:uid="{00000000-0005-0000-0000-0000CAA70000}"/>
    <cellStyle name="UPDATED% 10" xfId="8848" xr:uid="{00000000-0005-0000-0000-0000CBA70000}"/>
    <cellStyle name="UPDATED% 10 2" xfId="10781" xr:uid="{00000000-0005-0000-0000-0000CCA70000}"/>
    <cellStyle name="UPDATED% 11" xfId="8948" xr:uid="{00000000-0005-0000-0000-0000CDA70000}"/>
    <cellStyle name="UPDATED% 11 2" xfId="10782" xr:uid="{00000000-0005-0000-0000-0000CEA70000}"/>
    <cellStyle name="UPDATED% 12" xfId="9048" xr:uid="{00000000-0005-0000-0000-0000CFA70000}"/>
    <cellStyle name="UPDATED% 12 2" xfId="10783" xr:uid="{00000000-0005-0000-0000-0000D0A70000}"/>
    <cellStyle name="UPDATED% 13" xfId="9145" xr:uid="{00000000-0005-0000-0000-0000D1A70000}"/>
    <cellStyle name="UPDATED% 13 2" xfId="10784" xr:uid="{00000000-0005-0000-0000-0000D2A70000}"/>
    <cellStyle name="UPDATED% 14" xfId="9241" xr:uid="{00000000-0005-0000-0000-0000D3A70000}"/>
    <cellStyle name="UPDATED% 14 2" xfId="10785" xr:uid="{00000000-0005-0000-0000-0000D4A70000}"/>
    <cellStyle name="UPDATED% 15" xfId="9335" xr:uid="{00000000-0005-0000-0000-0000D5A70000}"/>
    <cellStyle name="UPDATED% 15 2" xfId="10786" xr:uid="{00000000-0005-0000-0000-0000D6A70000}"/>
    <cellStyle name="UPDATED% 16" xfId="9428" xr:uid="{00000000-0005-0000-0000-0000D7A70000}"/>
    <cellStyle name="UPDATED% 16 2" xfId="10787" xr:uid="{00000000-0005-0000-0000-0000D8A70000}"/>
    <cellStyle name="UPDATED% 17" xfId="14034" xr:uid="{00000000-0005-0000-0000-0000D9A70000}"/>
    <cellStyle name="UPDATED% 18" xfId="15926" xr:uid="{00000000-0005-0000-0000-0000DAA70000}"/>
    <cellStyle name="UPDATED% 19" xfId="16020" xr:uid="{00000000-0005-0000-0000-0000DBA70000}"/>
    <cellStyle name="UPDATED% 2" xfId="8052" xr:uid="{00000000-0005-0000-0000-0000DCA70000}"/>
    <cellStyle name="UPDATED% 2 2" xfId="10788" xr:uid="{00000000-0005-0000-0000-0000DDA70000}"/>
    <cellStyle name="UPDATED% 20" xfId="16120" xr:uid="{00000000-0005-0000-0000-0000DEA70000}"/>
    <cellStyle name="UPDATED% 21" xfId="16217" xr:uid="{00000000-0005-0000-0000-0000DFA70000}"/>
    <cellStyle name="UPDATED% 22" xfId="16313" xr:uid="{00000000-0005-0000-0000-0000E0A70000}"/>
    <cellStyle name="UPDATED% 23" xfId="16409" xr:uid="{00000000-0005-0000-0000-0000E1A70000}"/>
    <cellStyle name="UPDATED% 24" xfId="16505" xr:uid="{00000000-0005-0000-0000-0000E2A70000}"/>
    <cellStyle name="UPDATED% 25" xfId="16601" xr:uid="{00000000-0005-0000-0000-0000E3A70000}"/>
    <cellStyle name="UPDATED% 26" xfId="16697" xr:uid="{00000000-0005-0000-0000-0000E4A70000}"/>
    <cellStyle name="UPDATED% 27" xfId="16793" xr:uid="{00000000-0005-0000-0000-0000E5A70000}"/>
    <cellStyle name="UPDATED% 28" xfId="16889" xr:uid="{00000000-0005-0000-0000-0000E6A70000}"/>
    <cellStyle name="UPDATED% 29" xfId="16985" xr:uid="{00000000-0005-0000-0000-0000E7A70000}"/>
    <cellStyle name="UPDATED% 3" xfId="8151" xr:uid="{00000000-0005-0000-0000-0000E8A70000}"/>
    <cellStyle name="UPDATED% 3 2" xfId="10789" xr:uid="{00000000-0005-0000-0000-0000E9A70000}"/>
    <cellStyle name="UPDATED% 30" xfId="17081" xr:uid="{00000000-0005-0000-0000-0000EAA70000}"/>
    <cellStyle name="UPDATED% 31" xfId="17177" xr:uid="{00000000-0005-0000-0000-0000EBA70000}"/>
    <cellStyle name="UPDATED% 32" xfId="17273" xr:uid="{00000000-0005-0000-0000-0000ECA70000}"/>
    <cellStyle name="UPDATED% 33" xfId="17369" xr:uid="{00000000-0005-0000-0000-0000EDA70000}"/>
    <cellStyle name="UPDATED% 34" xfId="17464" xr:uid="{00000000-0005-0000-0000-0000EEA70000}"/>
    <cellStyle name="UPDATED% 35" xfId="17557" xr:uid="{00000000-0005-0000-0000-0000EFA70000}"/>
    <cellStyle name="UPDATED% 36" xfId="17652" xr:uid="{00000000-0005-0000-0000-0000F0A70000}"/>
    <cellStyle name="UPDATED% 37" xfId="17749" xr:uid="{00000000-0005-0000-0000-0000F1A70000}"/>
    <cellStyle name="UPDATED% 38" xfId="17850" xr:uid="{00000000-0005-0000-0000-0000F2A70000}"/>
    <cellStyle name="UPDATED% 39" xfId="17946" xr:uid="{00000000-0005-0000-0000-0000F3A70000}"/>
    <cellStyle name="UPDATED% 4" xfId="8247" xr:uid="{00000000-0005-0000-0000-0000F4A70000}"/>
    <cellStyle name="UPDATED% 4 2" xfId="10790" xr:uid="{00000000-0005-0000-0000-0000F5A70000}"/>
    <cellStyle name="UPDATED% 40" xfId="18042" xr:uid="{00000000-0005-0000-0000-0000F6A70000}"/>
    <cellStyle name="UPDATED% 41" xfId="18138" xr:uid="{00000000-0005-0000-0000-0000F7A70000}"/>
    <cellStyle name="UPDATED% 42" xfId="18234" xr:uid="{00000000-0005-0000-0000-0000F8A70000}"/>
    <cellStyle name="UPDATED% 43" xfId="18330" xr:uid="{00000000-0005-0000-0000-0000F9A70000}"/>
    <cellStyle name="UPDATED% 44" xfId="18424" xr:uid="{00000000-0005-0000-0000-0000FAA70000}"/>
    <cellStyle name="UPDATED% 45" xfId="18516" xr:uid="{00000000-0005-0000-0000-0000FBA70000}"/>
    <cellStyle name="UPDATED% 46" xfId="18618" xr:uid="{00000000-0005-0000-0000-0000FCA70000}"/>
    <cellStyle name="UPDATED% 47" xfId="18714" xr:uid="{00000000-0005-0000-0000-0000FDA70000}"/>
    <cellStyle name="UPDATED% 48" xfId="18810" xr:uid="{00000000-0005-0000-0000-0000FEA70000}"/>
    <cellStyle name="UPDATED% 49" xfId="18904" xr:uid="{00000000-0005-0000-0000-0000FFA70000}"/>
    <cellStyle name="UPDATED% 5" xfId="8349" xr:uid="{00000000-0005-0000-0000-000000A80000}"/>
    <cellStyle name="UPDATED% 5 2" xfId="10791" xr:uid="{00000000-0005-0000-0000-000001A80000}"/>
    <cellStyle name="UPDATED% 50" xfId="18996" xr:uid="{00000000-0005-0000-0000-000002A80000}"/>
    <cellStyle name="UPDATED% 51" xfId="43052" xr:uid="{00000000-0005-0000-0000-000003A80000}"/>
    <cellStyle name="UPDATED% 52" xfId="43070" xr:uid="{00000000-0005-0000-0000-000004A80000}"/>
    <cellStyle name="UPDATED% 53" xfId="43086" xr:uid="{00000000-0005-0000-0000-000005A80000}"/>
    <cellStyle name="UPDATED% 6" xfId="8448" xr:uid="{00000000-0005-0000-0000-000006A80000}"/>
    <cellStyle name="UPDATED% 6 2" xfId="10792" xr:uid="{00000000-0005-0000-0000-000007A80000}"/>
    <cellStyle name="UPDATED% 7" xfId="8549" xr:uid="{00000000-0005-0000-0000-000008A80000}"/>
    <cellStyle name="UPDATED% 7 2" xfId="10793" xr:uid="{00000000-0005-0000-0000-000009A80000}"/>
    <cellStyle name="UPDATED% 8" xfId="8648" xr:uid="{00000000-0005-0000-0000-00000AA80000}"/>
    <cellStyle name="UPDATED% 8 2" xfId="10794" xr:uid="{00000000-0005-0000-0000-00000BA80000}"/>
    <cellStyle name="UPDATED% 9" xfId="8749" xr:uid="{00000000-0005-0000-0000-00000CA80000}"/>
    <cellStyle name="UPDATED% 9 2" xfId="10795" xr:uid="{00000000-0005-0000-0000-00000DA80000}"/>
    <cellStyle name="Warning Text 10" xfId="8849" xr:uid="{00000000-0005-0000-0000-00000EA80000}"/>
    <cellStyle name="Warning Text 10 2" xfId="10796" xr:uid="{00000000-0005-0000-0000-00000FA80000}"/>
    <cellStyle name="Warning Text 11" xfId="8949" xr:uid="{00000000-0005-0000-0000-000010A80000}"/>
    <cellStyle name="Warning Text 11 2" xfId="10797" xr:uid="{00000000-0005-0000-0000-000011A80000}"/>
    <cellStyle name="Warning Text 12" xfId="9049" xr:uid="{00000000-0005-0000-0000-000012A80000}"/>
    <cellStyle name="Warning Text 12 2" xfId="10798" xr:uid="{00000000-0005-0000-0000-000013A80000}"/>
    <cellStyle name="Warning Text 13" xfId="9146" xr:uid="{00000000-0005-0000-0000-000014A80000}"/>
    <cellStyle name="Warning Text 13 2" xfId="10799" xr:uid="{00000000-0005-0000-0000-000015A80000}"/>
    <cellStyle name="Warning Text 14" xfId="9242" xr:uid="{00000000-0005-0000-0000-000016A80000}"/>
    <cellStyle name="Warning Text 14 2" xfId="10800" xr:uid="{00000000-0005-0000-0000-000017A80000}"/>
    <cellStyle name="Warning Text 15" xfId="9336" xr:uid="{00000000-0005-0000-0000-000018A80000}"/>
    <cellStyle name="Warning Text 15 2" xfId="10801" xr:uid="{00000000-0005-0000-0000-000019A80000}"/>
    <cellStyle name="Warning Text 16" xfId="9429" xr:uid="{00000000-0005-0000-0000-00001AA80000}"/>
    <cellStyle name="Warning Text 16 2" xfId="10802" xr:uid="{00000000-0005-0000-0000-00001BA80000}"/>
    <cellStyle name="Warning Text 17" xfId="14035" xr:uid="{00000000-0005-0000-0000-00001CA80000}"/>
    <cellStyle name="Warning Text 18" xfId="15927" xr:uid="{00000000-0005-0000-0000-00001DA80000}"/>
    <cellStyle name="Warning Text 19" xfId="16021" xr:uid="{00000000-0005-0000-0000-00001EA80000}"/>
    <cellStyle name="Warning Text 2" xfId="8053" xr:uid="{00000000-0005-0000-0000-00001FA80000}"/>
    <cellStyle name="Warning Text 2 2" xfId="10803" xr:uid="{00000000-0005-0000-0000-000020A80000}"/>
    <cellStyle name="Warning Text 20" xfId="16121" xr:uid="{00000000-0005-0000-0000-000021A80000}"/>
    <cellStyle name="Warning Text 21" xfId="16218" xr:uid="{00000000-0005-0000-0000-000022A80000}"/>
    <cellStyle name="Warning Text 22" xfId="16314" xr:uid="{00000000-0005-0000-0000-000023A80000}"/>
    <cellStyle name="Warning Text 23" xfId="16410" xr:uid="{00000000-0005-0000-0000-000024A80000}"/>
    <cellStyle name="Warning Text 24" xfId="16506" xr:uid="{00000000-0005-0000-0000-000025A80000}"/>
    <cellStyle name="Warning Text 25" xfId="16602" xr:uid="{00000000-0005-0000-0000-000026A80000}"/>
    <cellStyle name="Warning Text 26" xfId="16698" xr:uid="{00000000-0005-0000-0000-000027A80000}"/>
    <cellStyle name="Warning Text 27" xfId="16794" xr:uid="{00000000-0005-0000-0000-000028A80000}"/>
    <cellStyle name="Warning Text 28" xfId="16890" xr:uid="{00000000-0005-0000-0000-000029A80000}"/>
    <cellStyle name="Warning Text 29" xfId="16986" xr:uid="{00000000-0005-0000-0000-00002AA80000}"/>
    <cellStyle name="Warning Text 3" xfId="8152" xr:uid="{00000000-0005-0000-0000-00002BA80000}"/>
    <cellStyle name="Warning Text 3 2" xfId="10804" xr:uid="{00000000-0005-0000-0000-00002CA80000}"/>
    <cellStyle name="Warning Text 30" xfId="17082" xr:uid="{00000000-0005-0000-0000-00002DA80000}"/>
    <cellStyle name="Warning Text 31" xfId="17178" xr:uid="{00000000-0005-0000-0000-00002EA80000}"/>
    <cellStyle name="Warning Text 32" xfId="17274" xr:uid="{00000000-0005-0000-0000-00002FA80000}"/>
    <cellStyle name="Warning Text 33" xfId="17370" xr:uid="{00000000-0005-0000-0000-000030A80000}"/>
    <cellStyle name="Warning Text 34" xfId="17465" xr:uid="{00000000-0005-0000-0000-000031A80000}"/>
    <cellStyle name="Warning Text 35" xfId="17558" xr:uid="{00000000-0005-0000-0000-000032A80000}"/>
    <cellStyle name="Warning Text 36" xfId="17653" xr:uid="{00000000-0005-0000-0000-000033A80000}"/>
    <cellStyle name="Warning Text 37" xfId="17750" xr:uid="{00000000-0005-0000-0000-000034A80000}"/>
    <cellStyle name="Warning Text 38" xfId="17851" xr:uid="{00000000-0005-0000-0000-000035A80000}"/>
    <cellStyle name="Warning Text 39" xfId="17947" xr:uid="{00000000-0005-0000-0000-000036A80000}"/>
    <cellStyle name="Warning Text 4" xfId="8248" xr:uid="{00000000-0005-0000-0000-000037A80000}"/>
    <cellStyle name="Warning Text 4 2" xfId="10805" xr:uid="{00000000-0005-0000-0000-000038A80000}"/>
    <cellStyle name="Warning Text 40" xfId="18043" xr:uid="{00000000-0005-0000-0000-000039A80000}"/>
    <cellStyle name="Warning Text 41" xfId="18139" xr:uid="{00000000-0005-0000-0000-00003AA80000}"/>
    <cellStyle name="Warning Text 42" xfId="18235" xr:uid="{00000000-0005-0000-0000-00003BA80000}"/>
    <cellStyle name="Warning Text 43" xfId="18331" xr:uid="{00000000-0005-0000-0000-00003CA80000}"/>
    <cellStyle name="Warning Text 44" xfId="18425" xr:uid="{00000000-0005-0000-0000-00003DA80000}"/>
    <cellStyle name="Warning Text 45" xfId="18517" xr:uid="{00000000-0005-0000-0000-00003EA80000}"/>
    <cellStyle name="Warning Text 46" xfId="18619" xr:uid="{00000000-0005-0000-0000-00003FA80000}"/>
    <cellStyle name="Warning Text 47" xfId="18715" xr:uid="{00000000-0005-0000-0000-000040A80000}"/>
    <cellStyle name="Warning Text 48" xfId="18811" xr:uid="{00000000-0005-0000-0000-000041A80000}"/>
    <cellStyle name="Warning Text 49" xfId="18905" xr:uid="{00000000-0005-0000-0000-000042A80000}"/>
    <cellStyle name="Warning Text 5" xfId="8350" xr:uid="{00000000-0005-0000-0000-000043A80000}"/>
    <cellStyle name="Warning Text 5 2" xfId="10806" xr:uid="{00000000-0005-0000-0000-000044A80000}"/>
    <cellStyle name="Warning Text 50" xfId="18997" xr:uid="{00000000-0005-0000-0000-000045A80000}"/>
    <cellStyle name="Warning Text 51" xfId="3181" xr:uid="{00000000-0005-0000-0000-000046A80000}"/>
    <cellStyle name="Warning Text 6" xfId="8449" xr:uid="{00000000-0005-0000-0000-000047A80000}"/>
    <cellStyle name="Warning Text 6 2" xfId="10807" xr:uid="{00000000-0005-0000-0000-000048A80000}"/>
    <cellStyle name="Warning Text 7" xfId="8550" xr:uid="{00000000-0005-0000-0000-000049A80000}"/>
    <cellStyle name="Warning Text 7 2" xfId="10808" xr:uid="{00000000-0005-0000-0000-00004AA80000}"/>
    <cellStyle name="Warning Text 8" xfId="8649" xr:uid="{00000000-0005-0000-0000-00004BA80000}"/>
    <cellStyle name="Warning Text 8 2" xfId="10809" xr:uid="{00000000-0005-0000-0000-00004CA80000}"/>
    <cellStyle name="Warning Text 9" xfId="8750" xr:uid="{00000000-0005-0000-0000-00004DA80000}"/>
    <cellStyle name="Warning Text 9 2" xfId="10810" xr:uid="{00000000-0005-0000-0000-00004EA8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DE35-3858-4AE0-ACF3-8D9E454EDB87}">
  <dimension ref="A1:J1150"/>
  <sheetViews>
    <sheetView tabSelected="1" topLeftCell="A1122" workbookViewId="0">
      <selection activeCell="J1150" sqref="J1150"/>
    </sheetView>
  </sheetViews>
  <sheetFormatPr defaultRowHeight="15"/>
  <sheetData>
    <row r="1" spans="1:10">
      <c r="A1" t="s">
        <v>3744</v>
      </c>
      <c r="B1" t="str">
        <f>_xlfn.XLOOKUP(A1,'S1 pin list'!$R$2:$R$1162,'S1 pin list'!$S$2:$S$1162)</f>
        <v>VSS_NCTF</v>
      </c>
      <c r="C1" t="str" cm="1">
        <f t="array" ref="C1">_xlfn.TEXTJOIN(",",TRUE,_xlfn.UNIQUE(TRANSPOSE(_xlfn.MAP(_xlfn.XLOOKUP(A1,'S1 pin list'!$C$2:$C$1162,'S1 pin list'!$F$2:$K$1162),_xlfn.LAMBDA(_xlpm.x,IF(_xlpm.x&lt;&gt;"",TRIM(CLEAN(LEFT(_xlpm.x,FIND(".",_xlpm.x &amp; ".")-1))),""))))))</f>
        <v/>
      </c>
      <c r="D1">
        <v>35.660699999999999</v>
      </c>
      <c r="E1">
        <v>1.82899999999999</v>
      </c>
      <c r="F1" t="str">
        <f>_xlfn.LET(_xlpm.raw,_xlfn.XLOOKUP(A1,'S1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" t="str">
        <f>_xlfn.LET(_xlpm.raw,_xlfn.XLOOKUP(A1,'S3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" t="str">
        <f>_xlfn.LET(_xlpm.raw,_xlfn.XLOOKUP(A1,'S5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" t="str">
        <f>_xlfn.LET(_xlpm.raw,_xlfn.XLOOKUP(A1,'S7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" t="str">
        <f>A1&amp;";"&amp;B1&amp;";"&amp;C1&amp;";"&amp;D1&amp;";"&amp;E1&amp;";"&amp;F1&amp;";"&amp;G1&amp;";"&amp;H1&amp;";"&amp;I1</f>
        <v>C40;VSS_NCTF;;35.6607;1.82899999999999;;;;</v>
      </c>
    </row>
    <row r="2" spans="1:10">
      <c r="A2" t="s">
        <v>3743</v>
      </c>
      <c r="B2" t="str">
        <f>_xlfn.XLOOKUP(A2,'S1 pin list'!$R$2:$R$1162,'S1 pin list'!$S$2:$S$1162)</f>
        <v>VSS_NCTF</v>
      </c>
      <c r="C2" t="str" cm="1">
        <f t="array" ref="C2">_xlfn.TEXTJOIN(",",TRUE,_xlfn.UNIQUE(TRANSPOSE(_xlfn.MAP(_xlfn.XLOOKUP(A2,'S1 pin list'!$C$2:$C$1162,'S1 pin list'!$F$2:$K$1162),_xlfn.LAMBDA(_xlpm.x,IF(_xlpm.x&lt;&gt;"",TRIM(CLEAN(LEFT(_xlpm.x,FIND(".",_xlpm.x &amp; ".")-1))),""))))))</f>
        <v/>
      </c>
      <c r="D2">
        <v>35.660699999999999</v>
      </c>
      <c r="E2">
        <v>2.7429999999999901</v>
      </c>
      <c r="F2" t="str">
        <f>_xlfn.LET(_xlpm.raw,_xlfn.XLOOKUP(A2,'S1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" t="str">
        <f>_xlfn.LET(_xlpm.raw,_xlfn.XLOOKUP(A2,'S3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" t="str">
        <f>_xlfn.LET(_xlpm.raw,_xlfn.XLOOKUP(A2,'S5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" t="str">
        <f>_xlfn.LET(_xlpm.raw,_xlfn.XLOOKUP(A2,'S7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" t="str">
        <f t="shared" ref="J2:J65" si="0">A2&amp;";"&amp;B2&amp;";"&amp;C2&amp;";"&amp;D2&amp;";"&amp;E2&amp;";"&amp;F2&amp;";"&amp;G2&amp;";"&amp;H2&amp;";"&amp;I2</f>
        <v>D40;VSS_NCTF;;35.6607;2.74299999999999;;;;</v>
      </c>
    </row>
    <row r="3" spans="1:10">
      <c r="A3" t="s">
        <v>1027</v>
      </c>
      <c r="B3" t="str">
        <f>_xlfn.XLOOKUP(A3,'S1 pin list'!$R$2:$R$1162,'S1 pin list'!$S$2:$S$1162)</f>
        <v>VCCIN_SENSE</v>
      </c>
      <c r="C3" t="str" cm="1">
        <f t="array" ref="C3">_xlfn.TEXTJOIN(",",TRUE,_xlfn.UNIQUE(TRANSPOSE(_xlfn.MAP(_xlfn.XLOOKUP(A3,'S1 pin list'!$C$2:$C$1162,'S1 pin list'!$F$2:$K$1162),_xlfn.LAMBDA(_xlpm.x,IF(_xlpm.x&lt;&gt;"",TRIM(CLEAN(LEFT(_xlpm.x,FIND(".",_xlpm.x &amp; ".")-1))),""))))))</f>
        <v>RA014,RA205,RA301</v>
      </c>
      <c r="D3">
        <v>35.660699999999999</v>
      </c>
      <c r="E3">
        <v>3.6569999999999898</v>
      </c>
      <c r="F3" t="str">
        <f>_xlfn.LET(_xlpm.raw,_xlfn.XLOOKUP(A3,'S1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603085</v>
      </c>
      <c r="G3" t="str">
        <f>_xlfn.LET(_xlpm.raw,_xlfn.XLOOKUP(A3,'S3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803085</v>
      </c>
      <c r="H3" t="str">
        <f>_xlfn.LET(_xlpm.raw,_xlfn.XLOOKUP(A3,'S5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707113</v>
      </c>
      <c r="I3" t="str">
        <f>_xlfn.LET(_xlpm.raw,_xlfn.XLOOKUP(A3,'S7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507113</v>
      </c>
      <c r="J3" t="str">
        <f t="shared" si="0"/>
        <v>E40;VCCIN_SENSE;RA014,RA205,RA301;35.6607;3.65699999999999;603085;803085;707113;507113</v>
      </c>
    </row>
    <row r="4" spans="1:10">
      <c r="A4" t="s">
        <v>1207</v>
      </c>
      <c r="B4" t="str">
        <f>_xlfn.XLOOKUP(A4,'S1 pin list'!$R$2:$R$1162,'S1 pin list'!$S$2:$S$1162)</f>
        <v>VSSIN_SENSE</v>
      </c>
      <c r="C4" t="str" cm="1">
        <f t="array" ref="C4">_xlfn.TEXTJOIN(",",TRUE,_xlfn.UNIQUE(TRANSPOSE(_xlfn.MAP(_xlfn.XLOOKUP(A4,'S1 pin list'!$C$2:$C$1162,'S1 pin list'!$F$2:$K$1162),_xlfn.LAMBDA(_xlpm.x,IF(_xlpm.x&lt;&gt;"",TRIM(CLEAN(LEFT(_xlpm.x,FIND(".",_xlpm.x &amp; ".")-1))),""))))))</f>
        <v>RA015</v>
      </c>
      <c r="D4">
        <v>35.660699999999999</v>
      </c>
      <c r="E4">
        <v>4.5719999999999903</v>
      </c>
      <c r="F4" t="str">
        <f>_xlfn.LET(_xlpm.raw,_xlfn.XLOOKUP(A4,'S1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604039</v>
      </c>
      <c r="G4" t="str">
        <f>_xlfn.LET(_xlpm.raw,_xlfn.XLOOKUP(A4,'S3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804039</v>
      </c>
      <c r="H4" t="str">
        <f>_xlfn.LET(_xlpm.raw,_xlfn.XLOOKUP(A4,'S5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707115</v>
      </c>
      <c r="I4" t="str">
        <f>_xlfn.LET(_xlpm.raw,_xlfn.XLOOKUP(A4,'S7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507115</v>
      </c>
      <c r="J4" t="str">
        <f t="shared" si="0"/>
        <v>F40;VSSIN_SENSE;RA015;35.6607;4.57199999999999;604039;804039;707115;507115</v>
      </c>
    </row>
    <row r="5" spans="1:10">
      <c r="A5" t="s">
        <v>3034</v>
      </c>
      <c r="B5" t="str">
        <f>_xlfn.XLOOKUP(A5,'S1 pin list'!$R$2:$R$1162,'S1 pin list'!$S$2:$S$1162)</f>
        <v>DBR_N</v>
      </c>
      <c r="C5" t="str" cm="1">
        <f t="array" ref="C5">_xlfn.TEXTJOIN(",",TRUE,_xlfn.UNIQUE(TRANSPOSE(_xlfn.MAP(_xlfn.XLOOKUP(A5,'S1 pin list'!$C$2:$C$1162,'S1 pin list'!$F$2:$K$1162),_xlfn.LAMBDA(_xlpm.x,IF(_xlpm.x&lt;&gt;"",TRIM(CLEAN(LEFT(_xlpm.x,FIND(".",_xlpm.x &amp; ".")-1))),""))))))</f>
        <v/>
      </c>
      <c r="D5">
        <v>35.660699999999999</v>
      </c>
      <c r="E5">
        <v>5.48599999999999</v>
      </c>
      <c r="F5" t="str">
        <f>_xlfn.LET(_xlpm.raw,_xlfn.XLOOKUP(A5,'S1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" t="str">
        <f>_xlfn.LET(_xlpm.raw,_xlfn.XLOOKUP(A5,'S3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" t="str">
        <f>_xlfn.LET(_xlpm.raw,_xlfn.XLOOKUP(A5,'S5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" t="str">
        <f>_xlfn.LET(_xlpm.raw,_xlfn.XLOOKUP(A5,'S7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" t="str">
        <f t="shared" si="0"/>
        <v>G40;DBR_N;;35.6607;5.48599999999999;;;;</v>
      </c>
    </row>
    <row r="6" spans="1:10">
      <c r="A6" t="s">
        <v>270</v>
      </c>
      <c r="B6" t="str">
        <f>_xlfn.XLOOKUP(A6,'S1 pin list'!$R$2:$R$1162,'S1 pin list'!$S$2:$S$1162)</f>
        <v>NOA_RCOMP</v>
      </c>
      <c r="C6" t="str" cm="1">
        <f t="array" ref="C6">_xlfn.TEXTJOIN(",",TRUE,_xlfn.UNIQUE(TRANSPOSE(_xlfn.MAP(_xlfn.XLOOKUP(A6,'S1 pin list'!$C$2:$C$1162,'S1 pin list'!$F$2:$K$1162),_xlfn.LAMBDA(_xlpm.x,IF(_xlpm.x&lt;&gt;"",TRIM(CLEAN(LEFT(_xlpm.x,FIND(".",_xlpm.x &amp; ".")-1))),""))))))</f>
        <v>KA6,KA51</v>
      </c>
      <c r="D6">
        <v>35.660699999999999</v>
      </c>
      <c r="E6">
        <v>6.40099999999999</v>
      </c>
      <c r="F6" t="str">
        <f>_xlfn.LET(_xlpm.raw,_xlfn.XLOOKUP(A6,'S1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601017</v>
      </c>
      <c r="G6" t="str">
        <f>_xlfn.LET(_xlpm.raw,_xlfn.XLOOKUP(A6,'S3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801017</v>
      </c>
      <c r="H6" t="str">
        <f>_xlfn.LET(_xlpm.raw,_xlfn.XLOOKUP(A6,'S5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709010</v>
      </c>
      <c r="I6" t="str">
        <f>_xlfn.LET(_xlpm.raw,_xlfn.XLOOKUP(A6,'S7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509010</v>
      </c>
      <c r="J6" t="str">
        <f t="shared" si="0"/>
        <v>H40;NOA_RCOMP;KA6,KA51;35.6607;6.40099999999999;601017;801017;709010;509010</v>
      </c>
    </row>
    <row r="7" spans="1:10">
      <c r="A7" t="s">
        <v>388</v>
      </c>
      <c r="B7" t="str">
        <f>_xlfn.XLOOKUP(A7,'S1 pin list'!$R$2:$R$1162,'S1 pin list'!$S$2:$S$1162)</f>
        <v>SPARE_14</v>
      </c>
      <c r="C7" t="str" cm="1">
        <f t="array" ref="C7">_xlfn.TEXTJOIN(",",TRUE,_xlfn.UNIQUE(TRANSPOSE(_xlfn.MAP(_xlfn.XLOOKUP(A7,'S1 pin list'!$C$2:$C$1162,'S1 pin list'!$F$2:$K$1162),_xlfn.LAMBDA(_xlpm.x,IF(_xlpm.x&lt;&gt;"",TRIM(CLEAN(LEFT(_xlpm.x,FIND(".",_xlpm.x &amp; ".")-1))),""))))))</f>
        <v/>
      </c>
      <c r="D7">
        <v>35.660699999999999</v>
      </c>
      <c r="E7">
        <v>7.3149999999999897</v>
      </c>
      <c r="F7" t="str">
        <f>_xlfn.LET(_xlpm.raw,_xlfn.XLOOKUP(A7,'S1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601020</v>
      </c>
      <c r="G7" t="str">
        <f>_xlfn.LET(_xlpm.raw,_xlfn.XLOOKUP(A7,'S3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801020</v>
      </c>
      <c r="H7" t="str">
        <f>_xlfn.LET(_xlpm.raw,_xlfn.XLOOKUP(A7,'S5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708053</v>
      </c>
      <c r="I7" t="str">
        <f>_xlfn.LET(_xlpm.raw,_xlfn.XLOOKUP(A7,'S7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508053</v>
      </c>
      <c r="J7" t="str">
        <f t="shared" si="0"/>
        <v>J40;SPARE_14;;35.6607;7.31499999999999;601020;801020;708053;508053</v>
      </c>
    </row>
    <row r="8" spans="1:10">
      <c r="A8" t="s">
        <v>3603</v>
      </c>
      <c r="B8" t="str">
        <f>_xlfn.XLOOKUP(A8,'S1 pin list'!$R$2:$R$1162,'S1 pin list'!$S$2:$S$1162)</f>
        <v>VSS</v>
      </c>
      <c r="C8" t="str" cm="1">
        <f t="array" ref="C8">_xlfn.TEXTJOIN(",",TRUE,_xlfn.UNIQUE(TRANSPOSE(_xlfn.MAP(_xlfn.XLOOKUP(A8,'S1 pin list'!$C$2:$C$1162,'S1 pin list'!$F$2:$K$1162),_xlfn.LAMBDA(_xlpm.x,IF(_xlpm.x&lt;&gt;"",TRIM(CLEAN(LEFT(_xlpm.x,FIND(".",_xlpm.x &amp; ".")-1))),""))))))</f>
        <v/>
      </c>
      <c r="D8">
        <v>35.660699999999999</v>
      </c>
      <c r="E8">
        <v>8.2288999999999906</v>
      </c>
      <c r="F8" t="str">
        <f>_xlfn.LET(_xlpm.raw,_xlfn.XLOOKUP(A8,'S1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" t="str">
        <f>_xlfn.LET(_xlpm.raw,_xlfn.XLOOKUP(A8,'S3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" t="str">
        <f>_xlfn.LET(_xlpm.raw,_xlfn.XLOOKUP(A8,'S5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" t="str">
        <f>_xlfn.LET(_xlpm.raw,_xlfn.XLOOKUP(A8,'S7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" t="str">
        <f t="shared" si="0"/>
        <v>K40;VSS;;35.6607;8.22889999999999;;;;</v>
      </c>
    </row>
    <row r="9" spans="1:10">
      <c r="A9" t="s">
        <v>624</v>
      </c>
      <c r="B9" t="str">
        <f>_xlfn.XLOOKUP(A9,'S1 pin list'!$R$2:$R$1162,'S1 pin list'!$S$2:$S$1162)</f>
        <v>VCCIO_OUT</v>
      </c>
      <c r="C9" t="str" cm="1">
        <f t="array" ref="C9">_xlfn.TEXTJOIN(",",TRUE,_xlfn.UNIQUE(TRANSPOSE(_xlfn.MAP(_xlfn.XLOOKUP(A9,'S1 pin list'!$C$2:$C$1162,'S1 pin list'!$F$2:$K$1162),_xlfn.LAMBDA(_xlpm.x,IF(_xlpm.x&lt;&gt;"",TRIM(CLEAN(LEFT(_xlpm.x,FIND(".",_xlpm.x &amp; ".")-1))),""))))))</f>
        <v>RA001,RA003,RA005,RA007,RA009,RA159</v>
      </c>
      <c r="D9">
        <v>35.660699999999999</v>
      </c>
      <c r="E9">
        <v>9.1432999999999893</v>
      </c>
      <c r="F9" t="str">
        <f>_xlfn.LET(_xlpm.raw,_xlfn.XLOOKUP(A9,'S1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602047</v>
      </c>
      <c r="G9" t="str">
        <f>_xlfn.LET(_xlpm.raw,_xlfn.XLOOKUP(A9,'S3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802047</v>
      </c>
      <c r="H9" t="str">
        <f>_xlfn.LET(_xlpm.raw,_xlfn.XLOOKUP(A9,'S5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708059</v>
      </c>
      <c r="I9" t="str">
        <f>_xlfn.LET(_xlpm.raw,_xlfn.XLOOKUP(A9,'S7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508059</v>
      </c>
      <c r="J9" t="str">
        <f t="shared" si="0"/>
        <v>L40;VCCIO_OUT;RA001,RA003,RA005,RA007,RA009,RA159;35.6607;9.14329999999999;602047;802047;708059;508059</v>
      </c>
    </row>
    <row r="10" spans="1:10">
      <c r="A10" t="s">
        <v>3572</v>
      </c>
      <c r="B10" t="str">
        <f>_xlfn.XLOOKUP(A10,'S1 pin list'!$R$2:$R$1162,'S1 pin list'!$S$2:$S$1162)</f>
        <v>VSS</v>
      </c>
      <c r="C10" t="str" cm="1">
        <f t="array" ref="C10">_xlfn.TEXTJOIN(",",TRUE,_xlfn.UNIQUE(TRANSPOSE(_xlfn.MAP(_xlfn.XLOOKUP(A10,'S1 pin list'!$C$2:$C$1162,'S1 pin list'!$F$2:$K$1162),_xlfn.LAMBDA(_xlpm.x,IF(_xlpm.x&lt;&gt;"",TRIM(CLEAN(LEFT(_xlpm.x,FIND(".",_xlpm.x &amp; ".")-1))),""))))))</f>
        <v/>
      </c>
      <c r="D10">
        <v>35.660699999999999</v>
      </c>
      <c r="E10">
        <v>10.057699999999899</v>
      </c>
      <c r="F10" t="str">
        <f>_xlfn.LET(_xlpm.raw,_xlfn.XLOOKUP(A10,'S1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" t="str">
        <f>_xlfn.LET(_xlpm.raw,_xlfn.XLOOKUP(A10,'S3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" t="str">
        <f>_xlfn.LET(_xlpm.raw,_xlfn.XLOOKUP(A10,'S5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" t="str">
        <f>_xlfn.LET(_xlpm.raw,_xlfn.XLOOKUP(A10,'S7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" t="str">
        <f t="shared" si="0"/>
        <v>M40;VSS;;35.6607;10.0576999999999;;;;</v>
      </c>
    </row>
    <row r="11" spans="1:10">
      <c r="A11" t="s">
        <v>817</v>
      </c>
      <c r="B11" t="str">
        <f>_xlfn.XLOOKUP(A11,'S1 pin list'!$R$2:$R$1162,'S1 pin list'!$S$2:$S$1162)</f>
        <v>EN_FIVR</v>
      </c>
      <c r="C11" t="str" cm="1">
        <f t="array" ref="C11">_xlfn.TEXTJOIN(",",TRUE,_xlfn.UNIQUE(TRANSPOSE(_xlfn.MAP(_xlfn.XLOOKUP(A11,'S1 pin list'!$C$2:$C$1162,'S1 pin list'!$F$2:$K$1162),_xlfn.LAMBDA(_xlpm.x,IF(_xlpm.x&lt;&gt;"",TRIM(CLEAN(LEFT(_xlpm.x,FIND(".",_xlpm.x &amp; ".")-1))),""))))))</f>
        <v/>
      </c>
      <c r="D11">
        <v>35.660699999999999</v>
      </c>
      <c r="E11">
        <v>10.9720999999999</v>
      </c>
      <c r="F11" t="str">
        <f>_xlfn.LET(_xlpm.raw,_xlfn.XLOOKUP(A11,'S1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602060</v>
      </c>
      <c r="G11" t="str">
        <f>_xlfn.LET(_xlpm.raw,_xlfn.XLOOKUP(A11,'S3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802060</v>
      </c>
      <c r="H11" t="str">
        <f>_xlfn.LET(_xlpm.raw,_xlfn.XLOOKUP(A11,'S5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708056</v>
      </c>
      <c r="I11" t="str">
        <f>_xlfn.LET(_xlpm.raw,_xlfn.XLOOKUP(A11,'S7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508056</v>
      </c>
      <c r="J11" t="str">
        <f t="shared" si="0"/>
        <v>N40;EN_FIVR;;35.6607;10.9720999999999;602060;802060;708056;508056</v>
      </c>
    </row>
    <row r="12" spans="1:10">
      <c r="A12" t="s">
        <v>3055</v>
      </c>
      <c r="B12" t="str">
        <f>_xlfn.XLOOKUP(A12,'S1 pin list'!$R$2:$R$1162,'S1 pin list'!$S$2:$S$1162)</f>
        <v>FIVR_VTARGET_GND</v>
      </c>
      <c r="C12" t="str" cm="1">
        <f t="array" ref="C12">_xlfn.TEXTJOIN(",",TRUE,_xlfn.UNIQUE(TRANSPOSE(_xlfn.MAP(_xlfn.XLOOKUP(A12,'S1 pin list'!$C$2:$C$1162,'S1 pin list'!$F$2:$K$1162),_xlfn.LAMBDA(_xlpm.x,IF(_xlpm.x&lt;&gt;"",TRIM(CLEAN(LEFT(_xlpm.x,FIND(".",_xlpm.x &amp; ".")-1))),""))))))</f>
        <v/>
      </c>
      <c r="D12">
        <v>35.660699999999999</v>
      </c>
      <c r="E12">
        <v>11.8864999999999</v>
      </c>
      <c r="F12" t="str">
        <f>_xlfn.LET(_xlpm.raw,_xlfn.XLOOKUP(A12,'S1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" t="str">
        <f>_xlfn.LET(_xlpm.raw,_xlfn.XLOOKUP(A12,'S3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" t="str">
        <f>_xlfn.LET(_xlpm.raw,_xlfn.XLOOKUP(A12,'S5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" t="str">
        <f>_xlfn.LET(_xlpm.raw,_xlfn.XLOOKUP(A12,'S7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2" t="str">
        <f t="shared" si="0"/>
        <v>P40;FIVR_VTARGET_GND;;35.6607;11.8864999999999;;;;</v>
      </c>
    </row>
    <row r="13" spans="1:10">
      <c r="A13" t="s">
        <v>3551</v>
      </c>
      <c r="B13" t="str">
        <f>_xlfn.XLOOKUP(A13,'S1 pin list'!$R$2:$R$1162,'S1 pin list'!$S$2:$S$1162)</f>
        <v>VSS</v>
      </c>
      <c r="C13" t="str" cm="1">
        <f t="array" ref="C13">_xlfn.TEXTJOIN(",",TRUE,_xlfn.UNIQUE(TRANSPOSE(_xlfn.MAP(_xlfn.XLOOKUP(A13,'S1 pin list'!$C$2:$C$1162,'S1 pin list'!$F$2:$K$1162),_xlfn.LAMBDA(_xlpm.x,IF(_xlpm.x&lt;&gt;"",TRIM(CLEAN(LEFT(_xlpm.x,FIND(".",_xlpm.x &amp; ".")-1))),""))))))</f>
        <v/>
      </c>
      <c r="D13">
        <v>35.660699999999999</v>
      </c>
      <c r="E13">
        <v>12.800899999999899</v>
      </c>
      <c r="F13" t="str">
        <f>_xlfn.LET(_xlpm.raw,_xlfn.XLOOKUP(A13,'S1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" t="str">
        <f>_xlfn.LET(_xlpm.raw,_xlfn.XLOOKUP(A13,'S3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" t="str">
        <f>_xlfn.LET(_xlpm.raw,_xlfn.XLOOKUP(A13,'S5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" t="str">
        <f>_xlfn.LET(_xlpm.raw,_xlfn.XLOOKUP(A13,'S7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3" t="str">
        <f t="shared" si="0"/>
        <v>R40;VSS;;35.6607;12.8008999999999;;;;</v>
      </c>
    </row>
    <row r="14" spans="1:10">
      <c r="A14" t="s">
        <v>659</v>
      </c>
      <c r="B14" t="str">
        <f>_xlfn.XLOOKUP(A14,'S1 pin list'!$R$2:$R$1162,'S1 pin list'!$S$2:$S$1162)</f>
        <v>NOA_N[8]</v>
      </c>
      <c r="C14" t="str" cm="1">
        <f t="array" ref="C14">_xlfn.TEXTJOIN(",",TRUE,_xlfn.UNIQUE(TRANSPOSE(_xlfn.MAP(_xlfn.XLOOKUP(A14,'S1 pin list'!$C$2:$C$1162,'S1 pin list'!$F$2:$K$1162),_xlfn.LAMBDA(_xlpm.x,IF(_xlpm.x&lt;&gt;"",TRIM(CLEAN(LEFT(_xlpm.x,FIND(".",_xlpm.x &amp; ".")-1))),""))))))</f>
        <v>KA44</v>
      </c>
      <c r="D14">
        <v>35.660699999999999</v>
      </c>
      <c r="E14">
        <v>13.715299999999999</v>
      </c>
      <c r="F14" t="str">
        <f>_xlfn.LET(_xlpm.raw,_xlfn.XLOOKUP(A14,'S1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602043</v>
      </c>
      <c r="G14" t="str">
        <f>_xlfn.LET(_xlpm.raw,_xlfn.XLOOKUP(A14,'S3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802043</v>
      </c>
      <c r="H14" t="str">
        <f>_xlfn.LET(_xlpm.raw,_xlfn.XLOOKUP(A14,'S5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708041</v>
      </c>
      <c r="I14" t="str">
        <f>_xlfn.LET(_xlpm.raw,_xlfn.XLOOKUP(A14,'S7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508041</v>
      </c>
      <c r="J14" t="str">
        <f t="shared" si="0"/>
        <v>T40;NOA_N[8];KA44;35.6607;13.7153;602043;802043;708041;508041</v>
      </c>
    </row>
    <row r="15" spans="1:10">
      <c r="A15" t="s">
        <v>774</v>
      </c>
      <c r="B15" t="str">
        <f>_xlfn.XLOOKUP(A15,'S1 pin list'!$R$2:$R$1162,'S1 pin list'!$S$2:$S$1162)</f>
        <v>NOA_N[6]</v>
      </c>
      <c r="C15" t="str" cm="1">
        <f t="array" ref="C15">_xlfn.TEXTJOIN(",",TRUE,_xlfn.UNIQUE(TRANSPOSE(_xlfn.MAP(_xlfn.XLOOKUP(A15,'S1 pin list'!$C$2:$C$1162,'S1 pin list'!$F$2:$K$1162),_xlfn.LAMBDA(_xlpm.x,IF(_xlpm.x&lt;&gt;"",TRIM(CLEAN(LEFT(_xlpm.x,FIND(".",_xlpm.x &amp; ".")-1))),""))))))</f>
        <v>KA43</v>
      </c>
      <c r="D15">
        <v>35.660699999999999</v>
      </c>
      <c r="E15">
        <v>14.6296999999999</v>
      </c>
      <c r="F15" t="str">
        <f>_xlfn.LET(_xlpm.raw,_xlfn.XLOOKUP(A15,'S1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602046</v>
      </c>
      <c r="G15" t="str">
        <f>_xlfn.LET(_xlpm.raw,_xlfn.XLOOKUP(A15,'S3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802046</v>
      </c>
      <c r="H15" t="str">
        <f>_xlfn.LET(_xlpm.raw,_xlfn.XLOOKUP(A15,'S5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709005</v>
      </c>
      <c r="I15" t="str">
        <f>_xlfn.LET(_xlpm.raw,_xlfn.XLOOKUP(A15,'S7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509005</v>
      </c>
      <c r="J15" t="str">
        <f t="shared" si="0"/>
        <v>U40;NOA_N[6];KA43;35.6607;14.6296999999999;602046;802046;709005;509005</v>
      </c>
    </row>
    <row r="16" spans="1:10">
      <c r="A16" t="s">
        <v>3532</v>
      </c>
      <c r="B16" t="str">
        <f>_xlfn.XLOOKUP(A16,'S1 pin list'!$R$2:$R$1162,'S1 pin list'!$S$2:$S$1162)</f>
        <v>VSS</v>
      </c>
      <c r="C16" t="str" cm="1">
        <f t="array" ref="C16">_xlfn.TEXTJOIN(",",TRUE,_xlfn.UNIQUE(TRANSPOSE(_xlfn.MAP(_xlfn.XLOOKUP(A16,'S1 pin list'!$C$2:$C$1162,'S1 pin list'!$F$2:$K$1162),_xlfn.LAMBDA(_xlpm.x,IF(_xlpm.x&lt;&gt;"",TRIM(CLEAN(LEFT(_xlpm.x,FIND(".",_xlpm.x &amp; ".")-1))),""))))))</f>
        <v/>
      </c>
      <c r="D16">
        <v>35.660699999999999</v>
      </c>
      <c r="E16">
        <v>15.544099999999901</v>
      </c>
      <c r="F16" t="str">
        <f>_xlfn.LET(_xlpm.raw,_xlfn.XLOOKUP(A16,'S1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" t="str">
        <f>_xlfn.LET(_xlpm.raw,_xlfn.XLOOKUP(A16,'S3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" t="str">
        <f>_xlfn.LET(_xlpm.raw,_xlfn.XLOOKUP(A16,'S5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" t="str">
        <f>_xlfn.LET(_xlpm.raw,_xlfn.XLOOKUP(A16,'S7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6" t="str">
        <f t="shared" si="0"/>
        <v>V40;VSS;;35.6607;15.5440999999999;;;;</v>
      </c>
    </row>
    <row r="17" spans="1:10">
      <c r="A17" t="s">
        <v>2876</v>
      </c>
      <c r="B17" t="str">
        <f>_xlfn.XLOOKUP(A17,'S1 pin list'!$R$2:$R$1162,'S1 pin list'!$S$2:$S$1162)</f>
        <v>DDR_VREF_DQ[1]</v>
      </c>
      <c r="C17" t="str" cm="1">
        <f t="array" ref="C17">_xlfn.TEXTJOIN(",",TRUE,_xlfn.UNIQUE(TRANSPOSE(_xlfn.MAP(_xlfn.XLOOKUP(A17,'S1 pin list'!$C$2:$C$1162,'S1 pin list'!$F$2:$K$1162),_xlfn.LAMBDA(_xlpm.x,IF(_xlpm.x&lt;&gt;"",TRIM(CLEAN(LEFT(_xlpm.x,FIND(".",_xlpm.x &amp; ".")-1))),""))))))</f>
        <v>KA35</v>
      </c>
      <c r="D17">
        <v>35.660699999999999</v>
      </c>
      <c r="E17">
        <v>19.201589999999999</v>
      </c>
      <c r="F17" t="str">
        <f>_xlfn.LET(_xlpm.raw,_xlfn.XLOOKUP(A17,'S1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609085</v>
      </c>
      <c r="G17" t="str">
        <f>_xlfn.LET(_xlpm.raw,_xlfn.XLOOKUP(A17,'S3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809085</v>
      </c>
      <c r="H17" t="str">
        <f>_xlfn.LET(_xlpm.raw,_xlfn.XLOOKUP(A17,'S5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701095</v>
      </c>
      <c r="I17" t="str">
        <f>_xlfn.LET(_xlpm.raw,_xlfn.XLOOKUP(A17,'S7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501095</v>
      </c>
      <c r="J17" t="str">
        <f t="shared" si="0"/>
        <v>AB40;DDR_VREF_DQ[1];KA35;35.6607;19.20159;609085;809085;701095;501095</v>
      </c>
    </row>
    <row r="18" spans="1:10">
      <c r="A18" t="s">
        <v>3500</v>
      </c>
      <c r="B18" t="str">
        <f>_xlfn.XLOOKUP(A18,'S1 pin list'!$R$2:$R$1162,'S1 pin list'!$S$2:$S$1162)</f>
        <v>VSS</v>
      </c>
      <c r="C18" t="str" cm="1">
        <f t="array" ref="C18">_xlfn.TEXTJOIN(",",TRUE,_xlfn.UNIQUE(TRANSPOSE(_xlfn.MAP(_xlfn.XLOOKUP(A18,'S1 pin list'!$C$2:$C$1162,'S1 pin list'!$F$2:$K$1162),_xlfn.LAMBDA(_xlpm.x,IF(_xlpm.x&lt;&gt;"",TRIM(CLEAN(LEFT(_xlpm.x,FIND(".",_xlpm.x &amp; ".")-1))),""))))))</f>
        <v/>
      </c>
      <c r="D18">
        <v>35.660699999999999</v>
      </c>
      <c r="E18">
        <v>20.115989999999901</v>
      </c>
      <c r="F18" t="str">
        <f>_xlfn.LET(_xlpm.raw,_xlfn.XLOOKUP(A18,'S1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" t="str">
        <f>_xlfn.LET(_xlpm.raw,_xlfn.XLOOKUP(A18,'S3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" t="str">
        <f>_xlfn.LET(_xlpm.raw,_xlfn.XLOOKUP(A18,'S5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" t="str">
        <f>_xlfn.LET(_xlpm.raw,_xlfn.XLOOKUP(A18,'S7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" t="str">
        <f t="shared" si="0"/>
        <v>AC40;VSS;;35.6607;20.1159899999999;;;;</v>
      </c>
    </row>
    <row r="19" spans="1:10">
      <c r="A19" t="s">
        <v>842</v>
      </c>
      <c r="B19" t="str">
        <f>_xlfn.XLOOKUP(A19,'S1 pin list'!$R$2:$R$1162,'S1 pin list'!$S$2:$S$1162)</f>
        <v>DDR0_DQ[5]</v>
      </c>
      <c r="C19" t="str" cm="1">
        <f t="array" ref="C19">_xlfn.TEXTJOIN(",",TRUE,_xlfn.UNIQUE(TRANSPOSE(_xlfn.MAP(_xlfn.XLOOKUP(A19,'S1 pin list'!$C$2:$C$1162,'S1 pin list'!$F$2:$K$1162),_xlfn.LAMBDA(_xlpm.x,IF(_xlpm.x&lt;&gt;"",TRIM(CLEAN(LEFT(_xlpm.x,FIND(".",_xlpm.x &amp; ".")-1))),""))))))</f>
        <v/>
      </c>
      <c r="D19">
        <v>35.660699999999999</v>
      </c>
      <c r="E19">
        <v>21.030389999999901</v>
      </c>
      <c r="F19" t="str">
        <f>_xlfn.LET(_xlpm.raw,_xlfn.XLOOKUP(A19,'S1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603128</v>
      </c>
      <c r="G19" t="str">
        <f>_xlfn.LET(_xlpm.raw,_xlfn.XLOOKUP(A19,'S3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803128</v>
      </c>
      <c r="H19" t="str">
        <f>_xlfn.LET(_xlpm.raw,_xlfn.XLOOKUP(A19,'S5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706002</v>
      </c>
      <c r="I19" t="str">
        <f>_xlfn.LET(_xlpm.raw,_xlfn.XLOOKUP(A19,'S7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506002</v>
      </c>
      <c r="J19" t="str">
        <f t="shared" si="0"/>
        <v>AD40;DDR0_DQ[5];;35.6607;21.0303899999999;603128;803128;706002;506002</v>
      </c>
    </row>
    <row r="20" spans="1:10">
      <c r="A20" t="s">
        <v>3484</v>
      </c>
      <c r="B20" t="str">
        <f>_xlfn.XLOOKUP(A20,'S1 pin list'!$R$2:$R$1162,'S1 pin list'!$S$2:$S$1162)</f>
        <v>VSS</v>
      </c>
      <c r="C20" t="str" cm="1">
        <f t="array" ref="C20">_xlfn.TEXTJOIN(",",TRUE,_xlfn.UNIQUE(TRANSPOSE(_xlfn.MAP(_xlfn.XLOOKUP(A20,'S1 pin list'!$C$2:$C$1162,'S1 pin list'!$F$2:$K$1162),_xlfn.LAMBDA(_xlpm.x,IF(_xlpm.x&lt;&gt;"",TRIM(CLEAN(LEFT(_xlpm.x,FIND(".",_xlpm.x &amp; ".")-1))),""))))))</f>
        <v/>
      </c>
      <c r="D20">
        <v>35.660699999999999</v>
      </c>
      <c r="E20">
        <v>21.944789999999902</v>
      </c>
      <c r="F20" t="str">
        <f>_xlfn.LET(_xlpm.raw,_xlfn.XLOOKUP(A20,'S1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" t="str">
        <f>_xlfn.LET(_xlpm.raw,_xlfn.XLOOKUP(A20,'S3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" t="str">
        <f>_xlfn.LET(_xlpm.raw,_xlfn.XLOOKUP(A20,'S5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" t="str">
        <f>_xlfn.LET(_xlpm.raw,_xlfn.XLOOKUP(A20,'S7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0" t="str">
        <f t="shared" si="0"/>
        <v>AE40;VSS;;35.6607;21.9447899999999;;;;</v>
      </c>
    </row>
    <row r="21" spans="1:10">
      <c r="A21" t="s">
        <v>1162</v>
      </c>
      <c r="B21" t="str">
        <f>_xlfn.XLOOKUP(A21,'S1 pin list'!$R$2:$R$1162,'S1 pin list'!$S$2:$S$1162)</f>
        <v>DDR0_DQ[7]</v>
      </c>
      <c r="C21" t="str" cm="1">
        <f t="array" ref="C21">_xlfn.TEXTJOIN(",",TRUE,_xlfn.UNIQUE(TRANSPOSE(_xlfn.MAP(_xlfn.XLOOKUP(A21,'S1 pin list'!$C$2:$C$1162,'S1 pin list'!$F$2:$K$1162),_xlfn.LAMBDA(_xlpm.x,IF(_xlpm.x&lt;&gt;"",TRIM(CLEAN(LEFT(_xlpm.x,FIND(".",_xlpm.x &amp; ".")-1))),""))))))</f>
        <v/>
      </c>
      <c r="D21">
        <v>35.660699999999999</v>
      </c>
      <c r="E21">
        <v>22.859189999999899</v>
      </c>
      <c r="F21" t="str">
        <f>_xlfn.LET(_xlpm.raw,_xlfn.XLOOKUP(A21,'S1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604040</v>
      </c>
      <c r="G21" t="str">
        <f>_xlfn.LET(_xlpm.raw,_xlfn.XLOOKUP(A21,'S3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804040</v>
      </c>
      <c r="H21" t="str">
        <f>_xlfn.LET(_xlpm.raw,_xlfn.XLOOKUP(A21,'S5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704098</v>
      </c>
      <c r="I21" t="str">
        <f>_xlfn.LET(_xlpm.raw,_xlfn.XLOOKUP(A21,'S7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504098</v>
      </c>
      <c r="J21" t="str">
        <f t="shared" si="0"/>
        <v>AF40;DDR0_DQ[7];;35.6607;22.8591899999999;604040;804040;704098;504098</v>
      </c>
    </row>
    <row r="22" spans="1:10">
      <c r="A22" t="s">
        <v>3470</v>
      </c>
      <c r="B22" t="str">
        <f>_xlfn.XLOOKUP(A22,'S1 pin list'!$R$2:$R$1162,'S1 pin list'!$S$2:$S$1162)</f>
        <v>VSS</v>
      </c>
      <c r="C22" t="str" cm="1">
        <f t="array" ref="C22">_xlfn.TEXTJOIN(",",TRUE,_xlfn.UNIQUE(TRANSPOSE(_xlfn.MAP(_xlfn.XLOOKUP(A22,'S1 pin list'!$C$2:$C$1162,'S1 pin list'!$F$2:$K$1162),_xlfn.LAMBDA(_xlpm.x,IF(_xlpm.x&lt;&gt;"",TRIM(CLEAN(LEFT(_xlpm.x,FIND(".",_xlpm.x &amp; ".")-1))),""))))))</f>
        <v/>
      </c>
      <c r="D22">
        <v>35.660699999999999</v>
      </c>
      <c r="E22">
        <v>23.773589999999999</v>
      </c>
      <c r="F22" t="str">
        <f>_xlfn.LET(_xlpm.raw,_xlfn.XLOOKUP(A22,'S1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" t="str">
        <f>_xlfn.LET(_xlpm.raw,_xlfn.XLOOKUP(A22,'S3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" t="str">
        <f>_xlfn.LET(_xlpm.raw,_xlfn.XLOOKUP(A22,'S5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" t="str">
        <f>_xlfn.LET(_xlpm.raw,_xlfn.XLOOKUP(A22,'S7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" t="str">
        <f t="shared" si="0"/>
        <v>AG40;VSS;;35.6607;23.77359;;;;</v>
      </c>
    </row>
    <row r="23" spans="1:10">
      <c r="A23" t="s">
        <v>2044</v>
      </c>
      <c r="B23" t="str">
        <f>_xlfn.XLOOKUP(A23,'S1 pin list'!$R$2:$R$1162,'S1 pin list'!$S$2:$S$1162)</f>
        <v>DDR0_DQ[8]</v>
      </c>
      <c r="C23" t="str" cm="1">
        <f t="array" ref="C23">_xlfn.TEXTJOIN(",",TRUE,_xlfn.UNIQUE(TRANSPOSE(_xlfn.MAP(_xlfn.XLOOKUP(A23,'S1 pin list'!$C$2:$C$1162,'S1 pin list'!$F$2:$K$1162),_xlfn.LAMBDA(_xlpm.x,IF(_xlpm.x&lt;&gt;"",TRIM(CLEAN(LEFT(_xlpm.x,FIND(".",_xlpm.x &amp; ".")-1))),""))))))</f>
        <v/>
      </c>
      <c r="D23">
        <v>35.660699999999999</v>
      </c>
      <c r="E23">
        <v>24.687989999999999</v>
      </c>
      <c r="F23" t="str">
        <f>_xlfn.LET(_xlpm.raw,_xlfn.XLOOKUP(A23,'S1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606096</v>
      </c>
      <c r="G23" t="str">
        <f>_xlfn.LET(_xlpm.raw,_xlfn.XLOOKUP(A23,'S3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806096</v>
      </c>
      <c r="H23" t="str">
        <f>_xlfn.LET(_xlpm.raw,_xlfn.XLOOKUP(A23,'S5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706014</v>
      </c>
      <c r="I23" t="str">
        <f>_xlfn.LET(_xlpm.raw,_xlfn.XLOOKUP(A23,'S7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506014</v>
      </c>
      <c r="J23" t="str">
        <f t="shared" si="0"/>
        <v>AH40;DDR0_DQ[8];;35.6607;24.68799;606096;806096;706014;506014</v>
      </c>
    </row>
    <row r="24" spans="1:10">
      <c r="A24" t="s">
        <v>3442</v>
      </c>
      <c r="B24" t="str">
        <f>_xlfn.XLOOKUP(A24,'S1 pin list'!$R$2:$R$1162,'S1 pin list'!$S$2:$S$1162)</f>
        <v>VSS</v>
      </c>
      <c r="C24" t="str" cm="1">
        <f t="array" ref="C24">_xlfn.TEXTJOIN(",",TRUE,_xlfn.UNIQUE(TRANSPOSE(_xlfn.MAP(_xlfn.XLOOKUP(A24,'S1 pin list'!$C$2:$C$1162,'S1 pin list'!$F$2:$K$1162),_xlfn.LAMBDA(_xlpm.x,IF(_xlpm.x&lt;&gt;"",TRIM(CLEAN(LEFT(_xlpm.x,FIND(".",_xlpm.x &amp; ".")-1))),""))))))</f>
        <v/>
      </c>
      <c r="D24">
        <v>35.660699999999999</v>
      </c>
      <c r="E24">
        <v>25.60239</v>
      </c>
      <c r="F24" t="str">
        <f>_xlfn.LET(_xlpm.raw,_xlfn.XLOOKUP(A24,'S1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" t="str">
        <f>_xlfn.LET(_xlpm.raw,_xlfn.XLOOKUP(A24,'S3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" t="str">
        <f>_xlfn.LET(_xlpm.raw,_xlfn.XLOOKUP(A24,'S5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" t="str">
        <f>_xlfn.LET(_xlpm.raw,_xlfn.XLOOKUP(A24,'S7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4" t="str">
        <f t="shared" si="0"/>
        <v>AJ40;VSS;;35.6607;25.60239;;;;</v>
      </c>
    </row>
    <row r="25" spans="1:10">
      <c r="A25" t="s">
        <v>2084</v>
      </c>
      <c r="B25" t="str">
        <f>_xlfn.XLOOKUP(A25,'S1 pin list'!$R$2:$R$1162,'S1 pin list'!$S$2:$S$1162)</f>
        <v>DDR0_DQ[15]</v>
      </c>
      <c r="C25" t="str" cm="1">
        <f t="array" ref="C25">_xlfn.TEXTJOIN(",",TRUE,_xlfn.UNIQUE(TRANSPOSE(_xlfn.MAP(_xlfn.XLOOKUP(A25,'S1 pin list'!$C$2:$C$1162,'S1 pin list'!$F$2:$K$1162),_xlfn.LAMBDA(_xlpm.x,IF(_xlpm.x&lt;&gt;"",TRIM(CLEAN(LEFT(_xlpm.x,FIND(".",_xlpm.x &amp; ".")-1))),""))))))</f>
        <v/>
      </c>
      <c r="D25">
        <v>35.660699999999999</v>
      </c>
      <c r="E25">
        <v>26.51679</v>
      </c>
      <c r="F25" t="str">
        <f>_xlfn.LET(_xlpm.raw,_xlfn.XLOOKUP(A25,'S1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607036</v>
      </c>
      <c r="G25" t="str">
        <f>_xlfn.LET(_xlpm.raw,_xlfn.XLOOKUP(A25,'S3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807036</v>
      </c>
      <c r="H25" t="str">
        <f>_xlfn.LET(_xlpm.raw,_xlfn.XLOOKUP(A25,'S5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705078</v>
      </c>
      <c r="I25" t="str">
        <f>_xlfn.LET(_xlpm.raw,_xlfn.XLOOKUP(A25,'S7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505078</v>
      </c>
      <c r="J25" t="str">
        <f t="shared" si="0"/>
        <v>AK40;DDR0_DQ[15];;35.6607;26.51679;607036;807036;705078;505078</v>
      </c>
    </row>
    <row r="26" spans="1:10">
      <c r="A26" t="s">
        <v>3406</v>
      </c>
      <c r="B26" t="str">
        <f>_xlfn.XLOOKUP(A26,'S1 pin list'!$R$2:$R$1162,'S1 pin list'!$S$2:$S$1162)</f>
        <v>VSS</v>
      </c>
      <c r="C26" t="str" cm="1">
        <f t="array" ref="C26">_xlfn.TEXTJOIN(",",TRUE,_xlfn.UNIQUE(TRANSPOSE(_xlfn.MAP(_xlfn.XLOOKUP(A26,'S1 pin list'!$C$2:$C$1162,'S1 pin list'!$F$2:$K$1162),_xlfn.LAMBDA(_xlpm.x,IF(_xlpm.x&lt;&gt;"",TRIM(CLEAN(LEFT(_xlpm.x,FIND(".",_xlpm.x &amp; ".")-1))),""))))))</f>
        <v/>
      </c>
      <c r="D26">
        <v>35.660699999999999</v>
      </c>
      <c r="E26">
        <v>27.431190000000001</v>
      </c>
      <c r="F26" t="str">
        <f>_xlfn.LET(_xlpm.raw,_xlfn.XLOOKUP(A26,'S1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" t="str">
        <f>_xlfn.LET(_xlpm.raw,_xlfn.XLOOKUP(A26,'S3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" t="str">
        <f>_xlfn.LET(_xlpm.raw,_xlfn.XLOOKUP(A26,'S5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" t="str">
        <f>_xlfn.LET(_xlpm.raw,_xlfn.XLOOKUP(A26,'S7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" t="str">
        <f t="shared" si="0"/>
        <v>AL40;VSS;;35.6607;27.43119;;;;</v>
      </c>
    </row>
    <row r="27" spans="1:10">
      <c r="A27" t="s">
        <v>1372</v>
      </c>
      <c r="B27" t="str">
        <f>_xlfn.XLOOKUP(A27,'S1 pin list'!$R$2:$R$1162,'S1 pin list'!$S$2:$S$1162)</f>
        <v>DDR0_DQ[16]</v>
      </c>
      <c r="C27" t="str" cm="1">
        <f t="array" ref="C27">_xlfn.TEXTJOIN(",",TRUE,_xlfn.UNIQUE(TRANSPOSE(_xlfn.MAP(_xlfn.XLOOKUP(A27,'S1 pin list'!$C$2:$C$1162,'S1 pin list'!$F$2:$K$1162),_xlfn.LAMBDA(_xlpm.x,IF(_xlpm.x&lt;&gt;"",TRIM(CLEAN(LEFT(_xlpm.x,FIND(".",_xlpm.x &amp; ".")-1))),""))))))</f>
        <v/>
      </c>
      <c r="D27">
        <v>35.660699999999999</v>
      </c>
      <c r="E27">
        <v>28.345499999999902</v>
      </c>
      <c r="F27" t="str">
        <f>_xlfn.LET(_xlpm.raw,_xlfn.XLOOKUP(A27,'S1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604004</v>
      </c>
      <c r="G27" t="str">
        <f>_xlfn.LET(_xlpm.raw,_xlfn.XLOOKUP(A27,'S3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804004</v>
      </c>
      <c r="H27" t="str">
        <f>_xlfn.LET(_xlpm.raw,_xlfn.XLOOKUP(A27,'S5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707098</v>
      </c>
      <c r="I27" t="str">
        <f>_xlfn.LET(_xlpm.raw,_xlfn.XLOOKUP(A27,'S7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507098</v>
      </c>
      <c r="J27" t="str">
        <f t="shared" si="0"/>
        <v>AM40;DDR0_DQ[16];;35.6607;28.3454999999999;604004;804004;707098;507098</v>
      </c>
    </row>
    <row r="28" spans="1:10">
      <c r="A28" t="s">
        <v>3369</v>
      </c>
      <c r="B28" t="str">
        <f>_xlfn.XLOOKUP(A28,'S1 pin list'!$R$2:$R$1162,'S1 pin list'!$S$2:$S$1162)</f>
        <v>VSS</v>
      </c>
      <c r="C28" t="str" cm="1">
        <f t="array" ref="C28">_xlfn.TEXTJOIN(",",TRUE,_xlfn.UNIQUE(TRANSPOSE(_xlfn.MAP(_xlfn.XLOOKUP(A28,'S1 pin list'!$C$2:$C$1162,'S1 pin list'!$F$2:$K$1162),_xlfn.LAMBDA(_xlpm.x,IF(_xlpm.x&lt;&gt;"",TRIM(CLEAN(LEFT(_xlpm.x,FIND(".",_xlpm.x &amp; ".")-1))),""))))))</f>
        <v/>
      </c>
      <c r="D28">
        <v>35.660699999999999</v>
      </c>
      <c r="E28">
        <v>29.259899999999998</v>
      </c>
      <c r="F28" t="str">
        <f>_xlfn.LET(_xlpm.raw,_xlfn.XLOOKUP(A28,'S1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" t="str">
        <f>_xlfn.LET(_xlpm.raw,_xlfn.XLOOKUP(A28,'S3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" t="str">
        <f>_xlfn.LET(_xlpm.raw,_xlfn.XLOOKUP(A28,'S5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" t="str">
        <f>_xlfn.LET(_xlpm.raw,_xlfn.XLOOKUP(A28,'S7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8" t="str">
        <f t="shared" si="0"/>
        <v>AN40;VSS;;35.6607;29.2599;;;;</v>
      </c>
    </row>
    <row r="29" spans="1:10">
      <c r="A29" t="s">
        <v>1754</v>
      </c>
      <c r="B29" t="str">
        <f>_xlfn.XLOOKUP(A29,'S1 pin list'!$R$2:$R$1162,'S1 pin list'!$S$2:$S$1162)</f>
        <v>DDR0_DQ[23]</v>
      </c>
      <c r="C29" t="str" cm="1">
        <f t="array" ref="C29">_xlfn.TEXTJOIN(",",TRUE,_xlfn.UNIQUE(TRANSPOSE(_xlfn.MAP(_xlfn.XLOOKUP(A29,'S1 pin list'!$C$2:$C$1162,'S1 pin list'!$F$2:$K$1162),_xlfn.LAMBDA(_xlpm.x,IF(_xlpm.x&lt;&gt;"",TRIM(CLEAN(LEFT(_xlpm.x,FIND(".",_xlpm.x &amp; ".")-1))),""))))))</f>
        <v/>
      </c>
      <c r="D29">
        <v>35.660699999999999</v>
      </c>
      <c r="E29">
        <v>30.174299999999999</v>
      </c>
      <c r="F29" t="str">
        <f>_xlfn.LET(_xlpm.raw,_xlfn.XLOOKUP(A29,'S1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606116</v>
      </c>
      <c r="G29" t="str">
        <f>_xlfn.LET(_xlpm.raw,_xlfn.XLOOKUP(A29,'S3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806116</v>
      </c>
      <c r="H29" t="str">
        <f>_xlfn.LET(_xlpm.raw,_xlfn.XLOOKUP(A29,'S5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707094</v>
      </c>
      <c r="I29" t="str">
        <f>_xlfn.LET(_xlpm.raw,_xlfn.XLOOKUP(A29,'S7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507094</v>
      </c>
      <c r="J29" t="str">
        <f t="shared" si="0"/>
        <v>AP40;DDR0_DQ[23];;35.6607;30.1743;606116;806116;707094;507094</v>
      </c>
    </row>
    <row r="30" spans="1:10">
      <c r="A30" t="s">
        <v>3335</v>
      </c>
      <c r="B30" t="str">
        <f>_xlfn.XLOOKUP(A30,'S1 pin list'!$R$2:$R$1162,'S1 pin list'!$S$2:$S$1162)</f>
        <v>VSS</v>
      </c>
      <c r="C30" t="str" cm="1">
        <f t="array" ref="C30">_xlfn.TEXTJOIN(",",TRUE,_xlfn.UNIQUE(TRANSPOSE(_xlfn.MAP(_xlfn.XLOOKUP(A30,'S1 pin list'!$C$2:$C$1162,'S1 pin list'!$F$2:$K$1162),_xlfn.LAMBDA(_xlpm.x,IF(_xlpm.x&lt;&gt;"",TRIM(CLEAN(LEFT(_xlpm.x,FIND(".",_xlpm.x &amp; ".")-1))),""))))))</f>
        <v/>
      </c>
      <c r="D30">
        <v>35.660699999999999</v>
      </c>
      <c r="E30">
        <v>31.0886999999999</v>
      </c>
      <c r="F30" t="str">
        <f>_xlfn.LET(_xlpm.raw,_xlfn.XLOOKUP(A30,'S1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" t="str">
        <f>_xlfn.LET(_xlpm.raw,_xlfn.XLOOKUP(A30,'S3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" t="str">
        <f>_xlfn.LET(_xlpm.raw,_xlfn.XLOOKUP(A30,'S5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" t="str">
        <f>_xlfn.LET(_xlpm.raw,_xlfn.XLOOKUP(A30,'S7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" t="str">
        <f t="shared" si="0"/>
        <v>AR40;VSS;;35.6607;31.0886999999999;;;;</v>
      </c>
    </row>
    <row r="31" spans="1:10">
      <c r="A31" t="s">
        <v>324</v>
      </c>
      <c r="B31" t="str">
        <f>_xlfn.XLOOKUP(A31,'S1 pin list'!$R$2:$R$1162,'S1 pin list'!$S$2:$S$1162)</f>
        <v>SPARE_9</v>
      </c>
      <c r="C31" t="str" cm="1">
        <f t="array" ref="C31">_xlfn.TEXTJOIN(",",TRUE,_xlfn.UNIQUE(TRANSPOSE(_xlfn.MAP(_xlfn.XLOOKUP(A31,'S1 pin list'!$C$2:$C$1162,'S1 pin list'!$F$2:$K$1162),_xlfn.LAMBDA(_xlpm.x,IF(_xlpm.x&lt;&gt;"",TRIM(CLEAN(LEFT(_xlpm.x,FIND(".",_xlpm.x &amp; ".")-1))),""))))))</f>
        <v>KA50</v>
      </c>
      <c r="D31">
        <v>35.660699999999999</v>
      </c>
      <c r="E31">
        <v>32.003099999999897</v>
      </c>
      <c r="F31" t="str">
        <f>_xlfn.LET(_xlpm.raw,_xlfn.XLOOKUP(A31,'S1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601009</v>
      </c>
      <c r="G31" t="str">
        <f>_xlfn.LET(_xlpm.raw,_xlfn.XLOOKUP(A31,'S3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801009</v>
      </c>
      <c r="H31" t="str">
        <f>_xlfn.LET(_xlpm.raw,_xlfn.XLOOKUP(A31,'S5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709008</v>
      </c>
      <c r="I31" t="str">
        <f>_xlfn.LET(_xlpm.raw,_xlfn.XLOOKUP(A31,'S7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509008</v>
      </c>
      <c r="J31" t="str">
        <f t="shared" si="0"/>
        <v>AT40;SPARE_9;KA50;35.6607;32.0030999999999;601009;801009;709008;509008</v>
      </c>
    </row>
    <row r="32" spans="1:10">
      <c r="A32" t="s">
        <v>3742</v>
      </c>
      <c r="B32" t="str">
        <f>_xlfn.XLOOKUP(A32,'S1 pin list'!$R$2:$R$1162,'S1 pin list'!$S$2:$S$1162)</f>
        <v>VSS_NCTF</v>
      </c>
      <c r="C32" t="str" cm="1">
        <f t="array" ref="C32">_xlfn.TEXTJOIN(",",TRUE,_xlfn.UNIQUE(TRANSPOSE(_xlfn.MAP(_xlfn.XLOOKUP(A32,'S1 pin list'!$C$2:$C$1162,'S1 pin list'!$F$2:$K$1162),_xlfn.LAMBDA(_xlpm.x,IF(_xlpm.x&lt;&gt;"",TRIM(CLEAN(LEFT(_xlpm.x,FIND(".",_xlpm.x &amp; ".")-1))),""))))))</f>
        <v/>
      </c>
      <c r="D32">
        <v>35.660699999999999</v>
      </c>
      <c r="E32">
        <v>32.917499999999997</v>
      </c>
      <c r="F32" t="str">
        <f>_xlfn.LET(_xlpm.raw,_xlfn.XLOOKUP(A32,'S1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" t="str">
        <f>_xlfn.LET(_xlpm.raw,_xlfn.XLOOKUP(A32,'S3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" t="str">
        <f>_xlfn.LET(_xlpm.raw,_xlfn.XLOOKUP(A32,'S5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" t="str">
        <f>_xlfn.LET(_xlpm.raw,_xlfn.XLOOKUP(A32,'S7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" t="str">
        <f t="shared" si="0"/>
        <v>AU40;VSS_NCTF;;35.6607;32.9175;;;;</v>
      </c>
    </row>
    <row r="33" spans="1:10">
      <c r="A33" t="s">
        <v>3745</v>
      </c>
      <c r="B33" t="str">
        <f>_xlfn.XLOOKUP(A33,'S1 pin list'!$R$2:$R$1162,'S1 pin list'!$S$2:$S$1162)</f>
        <v>VSS_NCTF</v>
      </c>
      <c r="C33" t="str" cm="1">
        <f t="array" ref="C33">_xlfn.TEXTJOIN(",",TRUE,_xlfn.UNIQUE(TRANSPOSE(_xlfn.MAP(_xlfn.XLOOKUP(A33,'S1 pin list'!$C$2:$C$1162,'S1 pin list'!$F$2:$K$1162),_xlfn.LAMBDA(_xlpm.x,IF(_xlpm.x&lt;&gt;"",TRIM(CLEAN(LEFT(_xlpm.x,FIND(".",_xlpm.x &amp; ".")-1))),""))))))</f>
        <v/>
      </c>
      <c r="D33">
        <v>34.746699999999997</v>
      </c>
      <c r="E33">
        <v>0.91399999999999704</v>
      </c>
      <c r="F33" t="str">
        <f>_xlfn.LET(_xlpm.raw,_xlfn.XLOOKUP(A33,'S1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" t="str">
        <f>_xlfn.LET(_xlpm.raw,_xlfn.XLOOKUP(A33,'S3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" t="str">
        <f>_xlfn.LET(_xlpm.raw,_xlfn.XLOOKUP(A33,'S5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" t="str">
        <f>_xlfn.LET(_xlpm.raw,_xlfn.XLOOKUP(A33,'S7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3" t="str">
        <f t="shared" si="0"/>
        <v>B39;VSS_NCTF;;34.7467;0.913999999999997;;;;</v>
      </c>
    </row>
    <row r="34" spans="1:10">
      <c r="A34" t="s">
        <v>1234</v>
      </c>
      <c r="B34" t="str">
        <f>_xlfn.XLOOKUP(A34,'S1 pin list'!$R$2:$R$1162,'S1 pin list'!$S$2:$S$1162)</f>
        <v>FIVR_PROBE_DIG[1]</v>
      </c>
      <c r="C34" t="str" cm="1">
        <f t="array" ref="C34">_xlfn.TEXTJOIN(",",TRUE,_xlfn.UNIQUE(TRANSPOSE(_xlfn.MAP(_xlfn.XLOOKUP(A34,'S1 pin list'!$C$2:$C$1162,'S1 pin list'!$F$2:$K$1162),_xlfn.LAMBDA(_xlpm.x,IF(_xlpm.x&lt;&gt;"",TRIM(CLEAN(LEFT(_xlpm.x,FIND(".",_xlpm.x &amp; ".")-1))),""))))))</f>
        <v/>
      </c>
      <c r="D34">
        <v>34.746699999999997</v>
      </c>
      <c r="E34">
        <v>1.82899999999999</v>
      </c>
      <c r="F34" t="str">
        <f>_xlfn.LET(_xlpm.raw,_xlfn.XLOOKUP(A34,'S1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604029</v>
      </c>
      <c r="G34" t="str">
        <f>_xlfn.LET(_xlpm.raw,_xlfn.XLOOKUP(A34,'S3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804029</v>
      </c>
      <c r="H34" t="str">
        <f>_xlfn.LET(_xlpm.raw,_xlfn.XLOOKUP(A34,'S5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705063</v>
      </c>
      <c r="I34" t="str">
        <f>_xlfn.LET(_xlpm.raw,_xlfn.XLOOKUP(A34,'S7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505063</v>
      </c>
      <c r="J34" t="str">
        <f t="shared" si="0"/>
        <v>C39;FIVR_PROBE_DIG[1];;34.7467;1.82899999999999;604029;804029;705063;505063</v>
      </c>
    </row>
    <row r="35" spans="1:10">
      <c r="A35" t="s">
        <v>19</v>
      </c>
      <c r="B35" t="str">
        <f>_xlfn.XLOOKUP(A35,'S1 pin list'!$R$2:$R$1162,'S1 pin list'!$S$2:$S$1162)</f>
        <v>TCK</v>
      </c>
      <c r="C35" t="str" cm="1">
        <f t="array" ref="C35">_xlfn.TEXTJOIN(",",TRUE,_xlfn.UNIQUE(TRANSPOSE(_xlfn.MAP(_xlfn.XLOOKUP(A35,'S1 pin list'!$C$2:$C$1162,'S1 pin list'!$F$2:$K$1162),_xlfn.LAMBDA(_xlpm.x,IF(_xlpm.x&lt;&gt;"",TRIM(CLEAN(LEFT(_xlpm.x,FIND(".",_xlpm.x &amp; ".")-1))),""))))))</f>
        <v>JA4,RA988,RA003,RA004</v>
      </c>
      <c r="D35">
        <v>34.746699999999997</v>
      </c>
      <c r="E35">
        <v>2.7429999999999901</v>
      </c>
      <c r="F35" t="str">
        <f>_xlfn.LET(_xlpm.raw,_xlfn.XLOOKUP(A35,'S1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601040</v>
      </c>
      <c r="G35" t="str">
        <f>_xlfn.LET(_xlpm.raw,_xlfn.XLOOKUP(A35,'S3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801040</v>
      </c>
      <c r="H35" t="str">
        <f>_xlfn.LET(_xlpm.raw,_xlfn.XLOOKUP(A35,'S5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709022</v>
      </c>
      <c r="I35" t="str">
        <f>_xlfn.LET(_xlpm.raw,_xlfn.XLOOKUP(A35,'S7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509022</v>
      </c>
      <c r="J35" t="str">
        <f t="shared" si="0"/>
        <v>D39;TCK;JA4,RA988,RA003,RA004;34.7467;2.74299999999999;601040;801040;709022;509022</v>
      </c>
    </row>
    <row r="36" spans="1:10">
      <c r="A36" t="s">
        <v>443</v>
      </c>
      <c r="B36" t="str">
        <f>_xlfn.XLOOKUP(A36,'S1 pin list'!$R$2:$R$1162,'S1 pin list'!$S$2:$S$1162)</f>
        <v>TMS</v>
      </c>
      <c r="C36" t="str" cm="1">
        <f t="array" ref="C36">_xlfn.TEXTJOIN(",",TRUE,_xlfn.UNIQUE(TRANSPOSE(_xlfn.MAP(_xlfn.XLOOKUP(A36,'S1 pin list'!$C$2:$C$1162,'S1 pin list'!$F$2:$K$1162),_xlfn.LAMBDA(_xlpm.x,IF(_xlpm.x&lt;&gt;"",TRIM(CLEAN(LEFT(_xlpm.x,FIND(".",_xlpm.x &amp; ".")-1))),""))))))</f>
        <v>JA4,RA987,RA005,RA006</v>
      </c>
      <c r="D36">
        <v>34.746699999999997</v>
      </c>
      <c r="E36">
        <v>3.6569999999999898</v>
      </c>
      <c r="F36" t="str">
        <f>_xlfn.LET(_xlpm.raw,_xlfn.XLOOKUP(A36,'S1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601008</v>
      </c>
      <c r="G36" t="str">
        <f>_xlfn.LET(_xlpm.raw,_xlfn.XLOOKUP(A36,'S3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801008</v>
      </c>
      <c r="H36" t="str">
        <f>_xlfn.LET(_xlpm.raw,_xlfn.XLOOKUP(A36,'S5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709001</v>
      </c>
      <c r="I36" t="str">
        <f>_xlfn.LET(_xlpm.raw,_xlfn.XLOOKUP(A36,'S7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509001</v>
      </c>
      <c r="J36" t="str">
        <f t="shared" si="0"/>
        <v>E39;TMS;JA4,RA987,RA005,RA006;34.7467;3.65699999999999;601008;801008;709001;509001</v>
      </c>
    </row>
    <row r="37" spans="1:10">
      <c r="A37" t="s">
        <v>99</v>
      </c>
      <c r="B37" t="str">
        <f>_xlfn.XLOOKUP(A37,'S1 pin list'!$R$2:$R$1162,'S1 pin list'!$S$2:$S$1162)</f>
        <v>TDO</v>
      </c>
      <c r="C37" t="str" cm="1">
        <f t="array" ref="C37">_xlfn.TEXTJOIN(",",TRUE,_xlfn.UNIQUE(TRANSPOSE(_xlfn.MAP(_xlfn.XLOOKUP(A37,'S1 pin list'!$C$2:$C$1162,'S1 pin list'!$F$2:$K$1162),_xlfn.LAMBDA(_xlpm.x,IF(_xlpm.x&lt;&gt;"",TRIM(CLEAN(LEFT(_xlpm.x,FIND(".",_xlpm.x &amp; ".")-1))),""))))))</f>
        <v>JA4,RA986,RA007,RA008</v>
      </c>
      <c r="D37">
        <v>34.746699999999997</v>
      </c>
      <c r="E37">
        <v>4.5719999999999903</v>
      </c>
      <c r="F37" t="str">
        <f>_xlfn.LET(_xlpm.raw,_xlfn.XLOOKUP(A37,'S1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601034</v>
      </c>
      <c r="G37" t="str">
        <f>_xlfn.LET(_xlpm.raw,_xlfn.XLOOKUP(A37,'S3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801034</v>
      </c>
      <c r="H37" t="str">
        <f>_xlfn.LET(_xlpm.raw,_xlfn.XLOOKUP(A37,'S5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708057</v>
      </c>
      <c r="I37" t="str">
        <f>_xlfn.LET(_xlpm.raw,_xlfn.XLOOKUP(A37,'S7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508057</v>
      </c>
      <c r="J37" t="str">
        <f t="shared" si="0"/>
        <v>F39;TDO;JA4,RA986,RA007,RA008;34.7467;4.57199999999999;601034;801034;708057;508057</v>
      </c>
    </row>
    <row r="38" spans="1:10">
      <c r="A38" t="s">
        <v>212</v>
      </c>
      <c r="B38" t="str">
        <f>_xlfn.XLOOKUP(A38,'S1 pin list'!$R$2:$R$1162,'S1 pin list'!$S$2:$S$1162)</f>
        <v>MBP_N[0]</v>
      </c>
      <c r="C38" t="str" cm="1">
        <f t="array" ref="C38">_xlfn.TEXTJOIN(",",TRUE,_xlfn.UNIQUE(TRANSPOSE(_xlfn.MAP(_xlfn.XLOOKUP(A38,'S1 pin list'!$C$2:$C$1162,'S1 pin list'!$F$2:$K$1162),_xlfn.LAMBDA(_xlpm.x,IF(_xlpm.x&lt;&gt;"",TRIM(CLEAN(LEFT(_xlpm.x,FIND(".",_xlpm.x &amp; ".")-1))),""))))))</f>
        <v>JA4,RA997</v>
      </c>
      <c r="D38">
        <v>34.746699999999997</v>
      </c>
      <c r="E38">
        <v>5.48599999999999</v>
      </c>
      <c r="F38" t="str">
        <f>_xlfn.LET(_xlpm.raw,_xlfn.XLOOKUP(A38,'S1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601037</v>
      </c>
      <c r="G38" t="str">
        <f>_xlfn.LET(_xlpm.raw,_xlfn.XLOOKUP(A38,'S3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801037</v>
      </c>
      <c r="H38" t="str">
        <f>_xlfn.LET(_xlpm.raw,_xlfn.XLOOKUP(A38,'S5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708047</v>
      </c>
      <c r="I38" t="str">
        <f>_xlfn.LET(_xlpm.raw,_xlfn.XLOOKUP(A38,'S7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508047</v>
      </c>
      <c r="J38" t="str">
        <f t="shared" si="0"/>
        <v>G39;MBP_N[0];JA4,RA997;34.7467;5.48599999999999;601037;801037;708047;508047</v>
      </c>
    </row>
    <row r="39" spans="1:10">
      <c r="A39" t="s">
        <v>3629</v>
      </c>
      <c r="B39" t="str">
        <f>_xlfn.XLOOKUP(A39,'S1 pin list'!$R$2:$R$1162,'S1 pin list'!$S$2:$S$1162)</f>
        <v>VSS</v>
      </c>
      <c r="C39" t="str" cm="1">
        <f t="array" ref="C39">_xlfn.TEXTJOIN(",",TRUE,_xlfn.UNIQUE(TRANSPOSE(_xlfn.MAP(_xlfn.XLOOKUP(A39,'S1 pin list'!$C$2:$C$1162,'S1 pin list'!$F$2:$K$1162),_xlfn.LAMBDA(_xlpm.x,IF(_xlpm.x&lt;&gt;"",TRIM(CLEAN(LEFT(_xlpm.x,FIND(".",_xlpm.x &amp; ".")-1))),""))))))</f>
        <v/>
      </c>
      <c r="D39">
        <v>34.746699999999997</v>
      </c>
      <c r="E39">
        <v>6.40099999999999</v>
      </c>
      <c r="F39" t="str">
        <f>_xlfn.LET(_xlpm.raw,_xlfn.XLOOKUP(A39,'S1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" t="str">
        <f>_xlfn.LET(_xlpm.raw,_xlfn.XLOOKUP(A39,'S3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" t="str">
        <f>_xlfn.LET(_xlpm.raw,_xlfn.XLOOKUP(A39,'S5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" t="str">
        <f>_xlfn.LET(_xlpm.raw,_xlfn.XLOOKUP(A39,'S7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" t="str">
        <f t="shared" si="0"/>
        <v>H39;VSS;;34.7467;6.40099999999999;;;;</v>
      </c>
    </row>
    <row r="40" spans="1:10">
      <c r="A40" t="s">
        <v>186</v>
      </c>
      <c r="B40" t="str">
        <f>_xlfn.XLOOKUP(A40,'S1 pin list'!$R$2:$R$1162,'S1 pin list'!$S$2:$S$1162)</f>
        <v>MBP_N[1]</v>
      </c>
      <c r="C40" t="str" cm="1">
        <f t="array" ref="C40">_xlfn.TEXTJOIN(",",TRUE,_xlfn.UNIQUE(TRANSPOSE(_xlfn.MAP(_xlfn.XLOOKUP(A40,'S1 pin list'!$C$2:$C$1162,'S1 pin list'!$F$2:$K$1162),_xlfn.LAMBDA(_xlpm.x,IF(_xlpm.x&lt;&gt;"",TRIM(CLEAN(LEFT(_xlpm.x,FIND(".",_xlpm.x &amp; ".")-1))),""))))))</f>
        <v>JA4,RA996</v>
      </c>
      <c r="D40">
        <v>34.746699999999997</v>
      </c>
      <c r="E40">
        <v>7.3149999999999897</v>
      </c>
      <c r="F40" t="str">
        <f>_xlfn.LET(_xlpm.raw,_xlfn.XLOOKUP(A40,'S1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601031</v>
      </c>
      <c r="G40" t="str">
        <f>_xlfn.LET(_xlpm.raw,_xlfn.XLOOKUP(A40,'S3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801031</v>
      </c>
      <c r="H40" t="str">
        <f>_xlfn.LET(_xlpm.raw,_xlfn.XLOOKUP(A40,'S5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708051</v>
      </c>
      <c r="I40" t="str">
        <f>_xlfn.LET(_xlpm.raw,_xlfn.XLOOKUP(A40,'S7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508051</v>
      </c>
      <c r="J40" t="str">
        <f t="shared" si="0"/>
        <v>J39;MBP_N[1];JA4,RA996;34.7467;7.31499999999999;601031;801031;708051;508051</v>
      </c>
    </row>
    <row r="41" spans="1:10">
      <c r="A41" t="s">
        <v>240</v>
      </c>
      <c r="B41" t="str">
        <f>_xlfn.XLOOKUP(A41,'S1 pin list'!$R$2:$R$1162,'S1 pin list'!$S$2:$S$1162)</f>
        <v>MBP_N[6]</v>
      </c>
      <c r="C41" t="str" cm="1">
        <f t="array" ref="C41">_xlfn.TEXTJOIN(",",TRUE,_xlfn.UNIQUE(TRANSPOSE(_xlfn.MAP(_xlfn.XLOOKUP(A41,'S1 pin list'!$C$2:$C$1162,'S1 pin list'!$F$2:$K$1162),_xlfn.LAMBDA(_xlpm.x,IF(_xlpm.x&lt;&gt;"",TRIM(CLEAN(LEFT(_xlpm.x,FIND(".",_xlpm.x &amp; ".")-1))),""))))))</f>
        <v>JA4,RA991</v>
      </c>
      <c r="D41">
        <v>34.746699999999997</v>
      </c>
      <c r="E41">
        <v>8.2288999999999906</v>
      </c>
      <c r="F41" t="str">
        <f>_xlfn.LET(_xlpm.raw,_xlfn.XLOOKUP(A41,'S1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601003</v>
      </c>
      <c r="G41" t="str">
        <f>_xlfn.LET(_xlpm.raw,_xlfn.XLOOKUP(A41,'S3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801003</v>
      </c>
      <c r="H41" t="str">
        <f>_xlfn.LET(_xlpm.raw,_xlfn.XLOOKUP(A41,'S5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709018</v>
      </c>
      <c r="I41" t="str">
        <f>_xlfn.LET(_xlpm.raw,_xlfn.XLOOKUP(A41,'S7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509018</v>
      </c>
      <c r="J41" t="str">
        <f t="shared" si="0"/>
        <v>K39;MBP_N[6];JA4,RA991;34.7467;8.22889999999999;601003;801003;709018;509018</v>
      </c>
    </row>
    <row r="42" spans="1:10">
      <c r="A42" t="s">
        <v>145</v>
      </c>
      <c r="B42" t="str">
        <f>_xlfn.XLOOKUP(A42,'S1 pin list'!$R$2:$R$1162,'S1 pin list'!$S$2:$S$1162)</f>
        <v>PRDY_N</v>
      </c>
      <c r="C42" t="str" cm="1">
        <f t="array" ref="C42">_xlfn.TEXTJOIN(",",TRUE,_xlfn.UNIQUE(TRANSPOSE(_xlfn.MAP(_xlfn.XLOOKUP(A42,'S1 pin list'!$C$2:$C$1162,'S1 pin list'!$F$2:$K$1162),_xlfn.LAMBDA(_xlpm.x,IF(_xlpm.x&lt;&gt;"",TRIM(CLEAN(LEFT(_xlpm.x,FIND(".",_xlpm.x &amp; ".")-1))),""))))))</f>
        <v>JA4,RA998</v>
      </c>
      <c r="D42">
        <v>34.746699999999997</v>
      </c>
      <c r="E42">
        <v>9.1432999999999893</v>
      </c>
      <c r="F42" t="str">
        <f>_xlfn.LET(_xlpm.raw,_xlfn.XLOOKUP(A42,'S1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601025</v>
      </c>
      <c r="G42" t="str">
        <f>_xlfn.LET(_xlpm.raw,_xlfn.XLOOKUP(A42,'S3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801025</v>
      </c>
      <c r="H42" t="str">
        <f>_xlfn.LET(_xlpm.raw,_xlfn.XLOOKUP(A42,'S5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708055</v>
      </c>
      <c r="I42" t="str">
        <f>_xlfn.LET(_xlpm.raw,_xlfn.XLOOKUP(A42,'S7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508055</v>
      </c>
      <c r="J42" t="str">
        <f t="shared" si="0"/>
        <v>L39;PRDY_N;JA4,RA998;34.7467;9.14329999999999;601025;801025;708055;508055</v>
      </c>
    </row>
    <row r="43" spans="1:10">
      <c r="A43" t="s">
        <v>822</v>
      </c>
      <c r="B43" t="str">
        <f>_xlfn.XLOOKUP(A43,'S1 pin list'!$R$2:$R$1162,'S1 pin list'!$S$2:$S$1162)</f>
        <v>RESET_N</v>
      </c>
      <c r="C43" t="str" cm="1">
        <f t="array" ref="C43">_xlfn.TEXTJOIN(",",TRUE,_xlfn.UNIQUE(TRANSPOSE(_xlfn.MAP(_xlfn.XLOOKUP(A43,'S1 pin list'!$C$2:$C$1162,'S1 pin list'!$F$2:$K$1162),_xlfn.LAMBDA(_xlpm.x,IF(_xlpm.x&lt;&gt;"",TRIM(CLEAN(LEFT(_xlpm.x,FIND(".",_xlpm.x &amp; ".")-1))),""))))))</f>
        <v/>
      </c>
      <c r="D43">
        <v>34.746699999999997</v>
      </c>
      <c r="E43">
        <v>10.057699999999899</v>
      </c>
      <c r="F43" t="str">
        <f>_xlfn.LET(_xlpm.raw,_xlfn.XLOOKUP(A43,'S1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602058</v>
      </c>
      <c r="G43" t="str">
        <f>_xlfn.LET(_xlpm.raw,_xlfn.XLOOKUP(A43,'S3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802058</v>
      </c>
      <c r="H43" t="str">
        <f>_xlfn.LET(_xlpm.raw,_xlfn.XLOOKUP(A43,'S5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708061</v>
      </c>
      <c r="I43" t="str">
        <f>_xlfn.LET(_xlpm.raw,_xlfn.XLOOKUP(A43,'S7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508061</v>
      </c>
      <c r="J43" t="str">
        <f t="shared" si="0"/>
        <v>M39;RESET_N;;34.7467;10.0576999999999;602058;802058;708061;508061</v>
      </c>
    </row>
    <row r="44" spans="1:10">
      <c r="A44" t="s">
        <v>3047</v>
      </c>
      <c r="B44" t="str">
        <f>_xlfn.XLOOKUP(A44,'S1 pin list'!$R$2:$R$1162,'S1 pin list'!$S$2:$S$1162)</f>
        <v>EXTBGREF</v>
      </c>
      <c r="C44" t="str" cm="1">
        <f t="array" ref="C44">_xlfn.TEXTJOIN(",",TRUE,_xlfn.UNIQUE(TRANSPOSE(_xlfn.MAP(_xlfn.XLOOKUP(A44,'S1 pin list'!$C$2:$C$1162,'S1 pin list'!$F$2:$K$1162),_xlfn.LAMBDA(_xlpm.x,IF(_xlpm.x&lt;&gt;"",TRIM(CLEAN(LEFT(_xlpm.x,FIND(".",_xlpm.x &amp; ".")-1))),""))))))</f>
        <v/>
      </c>
      <c r="D44">
        <v>34.746699999999997</v>
      </c>
      <c r="E44">
        <v>10.9720999999999</v>
      </c>
      <c r="F44" t="str">
        <f>_xlfn.LET(_xlpm.raw,_xlfn.XLOOKUP(A44,'S1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" t="str">
        <f>_xlfn.LET(_xlpm.raw,_xlfn.XLOOKUP(A44,'S3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" t="str">
        <f>_xlfn.LET(_xlpm.raw,_xlfn.XLOOKUP(A44,'S5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" t="str">
        <f>_xlfn.LET(_xlpm.raw,_xlfn.XLOOKUP(A44,'S7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" t="str">
        <f t="shared" si="0"/>
        <v>N39;EXTBGREF;;34.7467;10.9720999999999;;;;</v>
      </c>
    </row>
    <row r="45" spans="1:10">
      <c r="A45" t="s">
        <v>3075</v>
      </c>
      <c r="B45" t="str">
        <f>_xlfn.XLOOKUP(A45,'S1 pin list'!$R$2:$R$1162,'S1 pin list'!$S$2:$S$1162)</f>
        <v>FIVR_VTARGET_VCC</v>
      </c>
      <c r="C45" t="str" cm="1">
        <f t="array" ref="C45">_xlfn.TEXTJOIN(",",TRUE,_xlfn.UNIQUE(TRANSPOSE(_xlfn.MAP(_xlfn.XLOOKUP(A45,'S1 pin list'!$C$2:$C$1162,'S1 pin list'!$F$2:$K$1162),_xlfn.LAMBDA(_xlpm.x,IF(_xlpm.x&lt;&gt;"",TRIM(CLEAN(LEFT(_xlpm.x,FIND(".",_xlpm.x &amp; ".")-1))),""))))))</f>
        <v/>
      </c>
      <c r="D45">
        <v>34.746699999999997</v>
      </c>
      <c r="E45">
        <v>11.8864999999999</v>
      </c>
      <c r="F45" t="str">
        <f>_xlfn.LET(_xlpm.raw,_xlfn.XLOOKUP(A45,'S1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" t="str">
        <f>_xlfn.LET(_xlpm.raw,_xlfn.XLOOKUP(A45,'S3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" t="str">
        <f>_xlfn.LET(_xlpm.raw,_xlfn.XLOOKUP(A45,'S5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" t="str">
        <f>_xlfn.LET(_xlpm.raw,_xlfn.XLOOKUP(A45,'S7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5" t="str">
        <f t="shared" si="0"/>
        <v>P39;FIVR_VTARGET_VCC;;34.7467;11.8864999999999;;;;</v>
      </c>
    </row>
    <row r="46" spans="1:10">
      <c r="A46" t="s">
        <v>3067</v>
      </c>
      <c r="B46" t="str">
        <f>_xlfn.XLOOKUP(A46,'S1 pin list'!$R$2:$R$1162,'S1 pin list'!$S$2:$S$1162)</f>
        <v>FIVR_VTARGET_R</v>
      </c>
      <c r="C46" t="str" cm="1">
        <f t="array" ref="C46">_xlfn.TEXTJOIN(",",TRUE,_xlfn.UNIQUE(TRANSPOSE(_xlfn.MAP(_xlfn.XLOOKUP(A46,'S1 pin list'!$C$2:$C$1162,'S1 pin list'!$F$2:$K$1162),_xlfn.LAMBDA(_xlpm.x,IF(_xlpm.x&lt;&gt;"",TRIM(CLEAN(LEFT(_xlpm.x,FIND(".",_xlpm.x &amp; ".")-1))),""))))))</f>
        <v/>
      </c>
      <c r="D46">
        <v>34.746699999999997</v>
      </c>
      <c r="E46">
        <v>12.800899999999899</v>
      </c>
      <c r="F46" t="str">
        <f>_xlfn.LET(_xlpm.raw,_xlfn.XLOOKUP(A46,'S1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" t="str">
        <f>_xlfn.LET(_xlpm.raw,_xlfn.XLOOKUP(A46,'S3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" t="str">
        <f>_xlfn.LET(_xlpm.raw,_xlfn.XLOOKUP(A46,'S5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" t="str">
        <f>_xlfn.LET(_xlpm.raw,_xlfn.XLOOKUP(A46,'S7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" t="str">
        <f t="shared" si="0"/>
        <v>R39;FIVR_VTARGET_R;;34.7467;12.8008999999999;;;;</v>
      </c>
    </row>
    <row r="47" spans="1:10">
      <c r="A47" t="s">
        <v>3543</v>
      </c>
      <c r="B47" t="str">
        <f>_xlfn.XLOOKUP(A47,'S1 pin list'!$R$2:$R$1162,'S1 pin list'!$S$2:$S$1162)</f>
        <v>VSS</v>
      </c>
      <c r="C47" t="str" cm="1">
        <f t="array" ref="C47">_xlfn.TEXTJOIN(",",TRUE,_xlfn.UNIQUE(TRANSPOSE(_xlfn.MAP(_xlfn.XLOOKUP(A47,'S1 pin list'!$C$2:$C$1162,'S1 pin list'!$F$2:$K$1162),_xlfn.LAMBDA(_xlpm.x,IF(_xlpm.x&lt;&gt;"",TRIM(CLEAN(LEFT(_xlpm.x,FIND(".",_xlpm.x &amp; ".")-1))),""))))))</f>
        <v/>
      </c>
      <c r="D47">
        <v>34.746699999999997</v>
      </c>
      <c r="E47">
        <v>13.715299999999999</v>
      </c>
      <c r="F47" t="str">
        <f>_xlfn.LET(_xlpm.raw,_xlfn.XLOOKUP(A47,'S1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" t="str">
        <f>_xlfn.LET(_xlpm.raw,_xlfn.XLOOKUP(A47,'S3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" t="str">
        <f>_xlfn.LET(_xlpm.raw,_xlfn.XLOOKUP(A47,'S5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" t="str">
        <f>_xlfn.LET(_xlpm.raw,_xlfn.XLOOKUP(A47,'S7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" t="str">
        <f t="shared" si="0"/>
        <v>T39;VSS;;34.7467;13.7153;;;;</v>
      </c>
    </row>
    <row r="48" spans="1:10">
      <c r="A48" t="s">
        <v>180</v>
      </c>
      <c r="B48" t="str">
        <f>_xlfn.XLOOKUP(A48,'S1 pin list'!$R$2:$R$1162,'S1 pin list'!$S$2:$S$1162)</f>
        <v>NOA_N[5]</v>
      </c>
      <c r="C48" t="str" cm="1">
        <f t="array" ref="C48">_xlfn.TEXTJOIN(",",TRUE,_xlfn.UNIQUE(TRANSPOSE(_xlfn.MAP(_xlfn.XLOOKUP(A48,'S1 pin list'!$C$2:$C$1162,'S1 pin list'!$F$2:$K$1162),_xlfn.LAMBDA(_xlpm.x,IF(_xlpm.x&lt;&gt;"",TRIM(CLEAN(LEFT(_xlpm.x,FIND(".",_xlpm.x &amp; ".")-1))),""))))))</f>
        <v>KA42</v>
      </c>
      <c r="D48">
        <v>34.746699999999997</v>
      </c>
      <c r="E48">
        <v>14.6296999999999</v>
      </c>
      <c r="F48" t="str">
        <f>_xlfn.LET(_xlpm.raw,_xlfn.XLOOKUP(A48,'S1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601029</v>
      </c>
      <c r="G48" t="str">
        <f>_xlfn.LET(_xlpm.raw,_xlfn.XLOOKUP(A48,'S3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801029</v>
      </c>
      <c r="H48" t="str">
        <f>_xlfn.LET(_xlpm.raw,_xlfn.XLOOKUP(A48,'S5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709003</v>
      </c>
      <c r="I48" t="str">
        <f>_xlfn.LET(_xlpm.raw,_xlfn.XLOOKUP(A48,'S7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509003</v>
      </c>
      <c r="J48" t="str">
        <f t="shared" si="0"/>
        <v>U39;NOA_N[5];KA42;34.7467;14.6296999999999;601029;801029;709003;509003</v>
      </c>
    </row>
    <row r="49" spans="1:10">
      <c r="A49" t="s">
        <v>165</v>
      </c>
      <c r="B49" t="str">
        <f>_xlfn.XLOOKUP(A49,'S1 pin list'!$R$2:$R$1162,'S1 pin list'!$S$2:$S$1162)</f>
        <v>NOA_N[4]</v>
      </c>
      <c r="C49" t="str" cm="1">
        <f t="array" ref="C49">_xlfn.TEXTJOIN(",",TRUE,_xlfn.UNIQUE(TRANSPOSE(_xlfn.MAP(_xlfn.XLOOKUP(A49,'S1 pin list'!$C$2:$C$1162,'S1 pin list'!$F$2:$K$1162),_xlfn.LAMBDA(_xlpm.x,IF(_xlpm.x&lt;&gt;"",TRIM(CLEAN(LEFT(_xlpm.x,FIND(".",_xlpm.x &amp; ".")-1))),""))))))</f>
        <v>KA42</v>
      </c>
      <c r="D49">
        <v>34.746699999999997</v>
      </c>
      <c r="E49">
        <v>15.544099999999901</v>
      </c>
      <c r="F49" t="str">
        <f>_xlfn.LET(_xlpm.raw,_xlfn.XLOOKUP(A49,'S1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601027</v>
      </c>
      <c r="G49" t="str">
        <f>_xlfn.LET(_xlpm.raw,_xlfn.XLOOKUP(A49,'S3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801027</v>
      </c>
      <c r="H49" t="str">
        <f>_xlfn.LET(_xlpm.raw,_xlfn.XLOOKUP(A49,'S5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709034</v>
      </c>
      <c r="I49" t="str">
        <f>_xlfn.LET(_xlpm.raw,_xlfn.XLOOKUP(A49,'S7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509034</v>
      </c>
      <c r="J49" t="str">
        <f t="shared" si="0"/>
        <v>V39;NOA_N[4];KA42;34.7467;15.5440999999999;601027;801027;709034;509034</v>
      </c>
    </row>
    <row r="50" spans="1:10">
      <c r="A50" t="s">
        <v>2822</v>
      </c>
      <c r="B50" t="str">
        <f>_xlfn.XLOOKUP(A50,'S1 pin list'!$R$2:$R$1162,'S1 pin list'!$S$2:$S$1162)</f>
        <v>DDR_VREF_DQ[0]</v>
      </c>
      <c r="C50" t="str" cm="1">
        <f t="array" ref="C50">_xlfn.TEXTJOIN(",",TRUE,_xlfn.UNIQUE(TRANSPOSE(_xlfn.MAP(_xlfn.XLOOKUP(A50,'S1 pin list'!$C$2:$C$1162,'S1 pin list'!$F$2:$K$1162),_xlfn.LAMBDA(_xlpm.x,IF(_xlpm.x&lt;&gt;"",TRIM(CLEAN(LEFT(_xlpm.x,FIND(".",_xlpm.x &amp; ".")-1))),""))))))</f>
        <v>KA34</v>
      </c>
      <c r="D50">
        <v>34.746699999999997</v>
      </c>
      <c r="E50">
        <v>19.201589999999999</v>
      </c>
      <c r="F50" t="str">
        <f>_xlfn.LET(_xlpm.raw,_xlfn.XLOOKUP(A50,'S1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609093</v>
      </c>
      <c r="G50" t="str">
        <f>_xlfn.LET(_xlpm.raw,_xlfn.XLOOKUP(A50,'S3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809093</v>
      </c>
      <c r="H50" t="str">
        <f>_xlfn.LET(_xlpm.raw,_xlfn.XLOOKUP(A50,'S5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703039</v>
      </c>
      <c r="I50" t="str">
        <f>_xlfn.LET(_xlpm.raw,_xlfn.XLOOKUP(A50,'S7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503039</v>
      </c>
      <c r="J50" t="str">
        <f t="shared" si="0"/>
        <v>AB39;DDR_VREF_DQ[0];KA34;34.7467;19.20159;609093;809093;703039;503039</v>
      </c>
    </row>
    <row r="51" spans="1:10">
      <c r="A51" t="s">
        <v>3501</v>
      </c>
      <c r="B51" t="str">
        <f>_xlfn.XLOOKUP(A51,'S1 pin list'!$R$2:$R$1162,'S1 pin list'!$S$2:$S$1162)</f>
        <v>VSS</v>
      </c>
      <c r="C51" t="str" cm="1">
        <f t="array" ref="C51">_xlfn.TEXTJOIN(",",TRUE,_xlfn.UNIQUE(TRANSPOSE(_xlfn.MAP(_xlfn.XLOOKUP(A51,'S1 pin list'!$C$2:$C$1162,'S1 pin list'!$F$2:$K$1162),_xlfn.LAMBDA(_xlpm.x,IF(_xlpm.x&lt;&gt;"",TRIM(CLEAN(LEFT(_xlpm.x,FIND(".",_xlpm.x &amp; ".")-1))),""))))))</f>
        <v/>
      </c>
      <c r="D51">
        <v>34.746699999999997</v>
      </c>
      <c r="E51">
        <v>20.115989999999901</v>
      </c>
      <c r="F51" t="str">
        <f>_xlfn.LET(_xlpm.raw,_xlfn.XLOOKUP(A51,'S1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" t="str">
        <f>_xlfn.LET(_xlpm.raw,_xlfn.XLOOKUP(A51,'S3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" t="str">
        <f>_xlfn.LET(_xlpm.raw,_xlfn.XLOOKUP(A51,'S5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" t="str">
        <f>_xlfn.LET(_xlpm.raw,_xlfn.XLOOKUP(A51,'S7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" t="str">
        <f t="shared" si="0"/>
        <v>AC39;VSS;;34.7467;20.1159899999999;;;;</v>
      </c>
    </row>
    <row r="52" spans="1:10">
      <c r="A52" t="s">
        <v>2049</v>
      </c>
      <c r="B52" t="str">
        <f>_xlfn.XLOOKUP(A52,'S1 pin list'!$R$2:$R$1162,'S1 pin list'!$S$2:$S$1162)</f>
        <v>DDR0_DQ[1]</v>
      </c>
      <c r="C52" t="str" cm="1">
        <f t="array" ref="C52">_xlfn.TEXTJOIN(",",TRUE,_xlfn.UNIQUE(TRANSPOSE(_xlfn.MAP(_xlfn.XLOOKUP(A52,'S1 pin list'!$C$2:$C$1162,'S1 pin list'!$F$2:$K$1162),_xlfn.LAMBDA(_xlpm.x,IF(_xlpm.x&lt;&gt;"",TRIM(CLEAN(LEFT(_xlpm.x,FIND(".",_xlpm.x &amp; ".")-1))),""))))))</f>
        <v/>
      </c>
      <c r="D52">
        <v>34.746699999999997</v>
      </c>
      <c r="E52">
        <v>21.030389999999901</v>
      </c>
      <c r="F52" t="str">
        <f>_xlfn.LET(_xlpm.raw,_xlfn.XLOOKUP(A52,'S1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607040</v>
      </c>
      <c r="G52" t="str">
        <f>_xlfn.LET(_xlpm.raw,_xlfn.XLOOKUP(A52,'S3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807040</v>
      </c>
      <c r="H52" t="str">
        <f>_xlfn.LET(_xlpm.raw,_xlfn.XLOOKUP(A52,'S5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707118</v>
      </c>
      <c r="I52" t="str">
        <f>_xlfn.LET(_xlpm.raw,_xlfn.XLOOKUP(A52,'S7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507118</v>
      </c>
      <c r="J52" t="str">
        <f t="shared" si="0"/>
        <v>AD39;DDR0_DQ[1];;34.7467;21.0303899999999;607040;807040;707118;507118</v>
      </c>
    </row>
    <row r="53" spans="1:10">
      <c r="A53" t="s">
        <v>2014</v>
      </c>
      <c r="B53" t="str">
        <f>_xlfn.XLOOKUP(A53,'S1 pin list'!$R$2:$R$1162,'S1 pin list'!$S$2:$S$1162)</f>
        <v>DDR0_DQS_P[0]</v>
      </c>
      <c r="C53" t="str" cm="1">
        <f t="array" ref="C53">_xlfn.TEXTJOIN(",",TRUE,_xlfn.UNIQUE(TRANSPOSE(_xlfn.MAP(_xlfn.XLOOKUP(A53,'S1 pin list'!$C$2:$C$1162,'S1 pin list'!$F$2:$K$1162),_xlfn.LAMBDA(_xlpm.x,IF(_xlpm.x&lt;&gt;"",TRIM(CLEAN(LEFT(_xlpm.x,FIND(".",_xlpm.x &amp; ".")-1))),""))))))</f>
        <v/>
      </c>
      <c r="D53">
        <v>34.746699999999997</v>
      </c>
      <c r="E53">
        <v>21.944789999999902</v>
      </c>
      <c r="F53" t="str">
        <f>_xlfn.LET(_xlpm.raw,_xlfn.XLOOKUP(A53,'S1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606108</v>
      </c>
      <c r="G53" t="str">
        <f>_xlfn.LET(_xlpm.raw,_xlfn.XLOOKUP(A53,'S3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806108</v>
      </c>
      <c r="H53" t="str">
        <f>_xlfn.LET(_xlpm.raw,_xlfn.XLOOKUP(A53,'S5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707106</v>
      </c>
      <c r="I53" t="str">
        <f>_xlfn.LET(_xlpm.raw,_xlfn.XLOOKUP(A53,'S7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507106</v>
      </c>
      <c r="J53" t="str">
        <f t="shared" si="0"/>
        <v>AE39;DDR0_DQS_P[0];;34.7467;21.9447899999999;606108;806108;707106;507106</v>
      </c>
    </row>
    <row r="54" spans="1:10">
      <c r="A54" t="s">
        <v>1187</v>
      </c>
      <c r="B54" t="str">
        <f>_xlfn.XLOOKUP(A54,'S1 pin list'!$R$2:$R$1162,'S1 pin list'!$S$2:$S$1162)</f>
        <v>DDR0_DQ[3]</v>
      </c>
      <c r="C54" t="str" cm="1">
        <f t="array" ref="C54">_xlfn.TEXTJOIN(",",TRUE,_xlfn.UNIQUE(TRANSPOSE(_xlfn.MAP(_xlfn.XLOOKUP(A54,'S1 pin list'!$C$2:$C$1162,'S1 pin list'!$F$2:$K$1162),_xlfn.LAMBDA(_xlpm.x,IF(_xlpm.x&lt;&gt;"",TRIM(CLEAN(LEFT(_xlpm.x,FIND(".",_xlpm.x &amp; ".")-1))),""))))))</f>
        <v/>
      </c>
      <c r="D54">
        <v>34.746699999999997</v>
      </c>
      <c r="E54">
        <v>22.859189999999899</v>
      </c>
      <c r="F54" t="str">
        <f>_xlfn.LET(_xlpm.raw,_xlfn.XLOOKUP(A54,'S1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604032</v>
      </c>
      <c r="G54" t="str">
        <f>_xlfn.LET(_xlpm.raw,_xlfn.XLOOKUP(A54,'S3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804032</v>
      </c>
      <c r="H54" t="str">
        <f>_xlfn.LET(_xlpm.raw,_xlfn.XLOOKUP(A54,'S5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706038</v>
      </c>
      <c r="I54" t="str">
        <f>_xlfn.LET(_xlpm.raw,_xlfn.XLOOKUP(A54,'S7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506038</v>
      </c>
      <c r="J54" t="str">
        <f t="shared" si="0"/>
        <v>AF39;DDR0_DQ[3];;34.7467;22.8591899999999;604032;804032;706038;506038</v>
      </c>
    </row>
    <row r="55" spans="1:10">
      <c r="A55" t="s">
        <v>3471</v>
      </c>
      <c r="B55" t="str">
        <f>_xlfn.XLOOKUP(A55,'S1 pin list'!$R$2:$R$1162,'S1 pin list'!$S$2:$S$1162)</f>
        <v>VSS</v>
      </c>
      <c r="C55" t="str" cm="1">
        <f t="array" ref="C55">_xlfn.TEXTJOIN(",",TRUE,_xlfn.UNIQUE(TRANSPOSE(_xlfn.MAP(_xlfn.XLOOKUP(A55,'S1 pin list'!$C$2:$C$1162,'S1 pin list'!$F$2:$K$1162),_xlfn.LAMBDA(_xlpm.x,IF(_xlpm.x&lt;&gt;"",TRIM(CLEAN(LEFT(_xlpm.x,FIND(".",_xlpm.x &amp; ".")-1))),""))))))</f>
        <v/>
      </c>
      <c r="D55">
        <v>34.746699999999997</v>
      </c>
      <c r="E55">
        <v>23.773589999999999</v>
      </c>
      <c r="F55" t="str">
        <f>_xlfn.LET(_xlpm.raw,_xlfn.XLOOKUP(A55,'S1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" t="str">
        <f>_xlfn.LET(_xlpm.raw,_xlfn.XLOOKUP(A55,'S3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" t="str">
        <f>_xlfn.LET(_xlpm.raw,_xlfn.XLOOKUP(A55,'S5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" t="str">
        <f>_xlfn.LET(_xlpm.raw,_xlfn.XLOOKUP(A55,'S7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5" t="str">
        <f t="shared" si="0"/>
        <v>AG39;VSS;;34.7467;23.77359;;;;</v>
      </c>
    </row>
    <row r="56" spans="1:10">
      <c r="A56" t="s">
        <v>2034</v>
      </c>
      <c r="B56" t="str">
        <f>_xlfn.XLOOKUP(A56,'S1 pin list'!$R$2:$R$1162,'S1 pin list'!$S$2:$S$1162)</f>
        <v>DDR0_DQ[9]</v>
      </c>
      <c r="C56" t="str" cm="1">
        <f t="array" ref="C56">_xlfn.TEXTJOIN(",",TRUE,_xlfn.UNIQUE(TRANSPOSE(_xlfn.MAP(_xlfn.XLOOKUP(A56,'S1 pin list'!$C$2:$C$1162,'S1 pin list'!$F$2:$K$1162),_xlfn.LAMBDA(_xlpm.x,IF(_xlpm.x&lt;&gt;"",TRIM(CLEAN(LEFT(_xlpm.x,FIND(".",_xlpm.x &amp; ".")-1))),""))))))</f>
        <v/>
      </c>
      <c r="D56">
        <v>34.746699999999997</v>
      </c>
      <c r="E56">
        <v>24.687989999999999</v>
      </c>
      <c r="F56" t="str">
        <f>_xlfn.LET(_xlpm.raw,_xlfn.XLOOKUP(A56,'S1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606100</v>
      </c>
      <c r="G56" t="str">
        <f>_xlfn.LET(_xlpm.raw,_xlfn.XLOOKUP(A56,'S3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806100</v>
      </c>
      <c r="H56" t="str">
        <f>_xlfn.LET(_xlpm.raw,_xlfn.XLOOKUP(A56,'S5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704094</v>
      </c>
      <c r="I56" t="str">
        <f>_xlfn.LET(_xlpm.raw,_xlfn.XLOOKUP(A56,'S7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504094</v>
      </c>
      <c r="J56" t="str">
        <f t="shared" si="0"/>
        <v>AH39;DDR0_DQ[9];;34.7467;24.68799;606100;806100;704094;504094</v>
      </c>
    </row>
    <row r="57" spans="1:10">
      <c r="A57" t="s">
        <v>2064</v>
      </c>
      <c r="B57" t="str">
        <f>_xlfn.XLOOKUP(A57,'S1 pin list'!$R$2:$R$1162,'S1 pin list'!$S$2:$S$1162)</f>
        <v>DDR0_DQS_P[1]</v>
      </c>
      <c r="C57" t="str" cm="1">
        <f t="array" ref="C57">_xlfn.TEXTJOIN(",",TRUE,_xlfn.UNIQUE(TRANSPOSE(_xlfn.MAP(_xlfn.XLOOKUP(A57,'S1 pin list'!$C$2:$C$1162,'S1 pin list'!$F$2:$K$1162),_xlfn.LAMBDA(_xlpm.x,IF(_xlpm.x&lt;&gt;"",TRIM(CLEAN(LEFT(_xlpm.x,FIND(".",_xlpm.x &amp; ".")-1))),""))))))</f>
        <v/>
      </c>
      <c r="D57">
        <v>34.746699999999997</v>
      </c>
      <c r="E57">
        <v>25.60239</v>
      </c>
      <c r="F57" t="str">
        <f>_xlfn.LET(_xlpm.raw,_xlfn.XLOOKUP(A57,'S1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607028</v>
      </c>
      <c r="G57" t="str">
        <f>_xlfn.LET(_xlpm.raw,_xlfn.XLOOKUP(A57,'S3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807028</v>
      </c>
      <c r="H57" t="str">
        <f>_xlfn.LET(_xlpm.raw,_xlfn.XLOOKUP(A57,'S5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706030</v>
      </c>
      <c r="I57" t="str">
        <f>_xlfn.LET(_xlpm.raw,_xlfn.XLOOKUP(A57,'S7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506030</v>
      </c>
      <c r="J57" t="str">
        <f t="shared" si="0"/>
        <v>AJ39;DDR0_DQS_P[1];;34.7467;25.60239;607028;807028;706030;506030</v>
      </c>
    </row>
    <row r="58" spans="1:10">
      <c r="A58" t="s">
        <v>2074</v>
      </c>
      <c r="B58" t="str">
        <f>_xlfn.XLOOKUP(A58,'S1 pin list'!$R$2:$R$1162,'S1 pin list'!$S$2:$S$1162)</f>
        <v>DDR0_DQ[11]</v>
      </c>
      <c r="C58" t="str" cm="1">
        <f t="array" ref="C58">_xlfn.TEXTJOIN(",",TRUE,_xlfn.UNIQUE(TRANSPOSE(_xlfn.MAP(_xlfn.XLOOKUP(A58,'S1 pin list'!$C$2:$C$1162,'S1 pin list'!$F$2:$K$1162),_xlfn.LAMBDA(_xlpm.x,IF(_xlpm.x&lt;&gt;"",TRIM(CLEAN(LEFT(_xlpm.x,FIND(".",_xlpm.x &amp; ".")-1))),""))))))</f>
        <v/>
      </c>
      <c r="D58">
        <v>34.746699999999997</v>
      </c>
      <c r="E58">
        <v>26.51679</v>
      </c>
      <c r="F58" t="str">
        <f>_xlfn.LET(_xlpm.raw,_xlfn.XLOOKUP(A58,'S1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607032</v>
      </c>
      <c r="G58" t="str">
        <f>_xlfn.LET(_xlpm.raw,_xlfn.XLOOKUP(A58,'S3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807032</v>
      </c>
      <c r="H58" t="str">
        <f>_xlfn.LET(_xlpm.raw,_xlfn.XLOOKUP(A58,'S5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703038</v>
      </c>
      <c r="I58" t="str">
        <f>_xlfn.LET(_xlpm.raw,_xlfn.XLOOKUP(A58,'S7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503038</v>
      </c>
      <c r="J58" t="str">
        <f t="shared" si="0"/>
        <v>AK39;DDR0_DQ[11];;34.7467;26.51679;607032;807032;703038;503038</v>
      </c>
    </row>
    <row r="59" spans="1:10">
      <c r="A59" t="s">
        <v>3407</v>
      </c>
      <c r="B59" t="str">
        <f>_xlfn.XLOOKUP(A59,'S1 pin list'!$R$2:$R$1162,'S1 pin list'!$S$2:$S$1162)</f>
        <v>VSS</v>
      </c>
      <c r="C59" t="str" cm="1">
        <f t="array" ref="C59">_xlfn.TEXTJOIN(",",TRUE,_xlfn.UNIQUE(TRANSPOSE(_xlfn.MAP(_xlfn.XLOOKUP(A59,'S1 pin list'!$C$2:$C$1162,'S1 pin list'!$F$2:$K$1162),_xlfn.LAMBDA(_xlpm.x,IF(_xlpm.x&lt;&gt;"",TRIM(CLEAN(LEFT(_xlpm.x,FIND(".",_xlpm.x &amp; ".")-1))),""))))))</f>
        <v/>
      </c>
      <c r="D59">
        <v>34.746699999999997</v>
      </c>
      <c r="E59">
        <v>27.431190000000001</v>
      </c>
      <c r="F59" t="str">
        <f>_xlfn.LET(_xlpm.raw,_xlfn.XLOOKUP(A59,'S1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" t="str">
        <f>_xlfn.LET(_xlpm.raw,_xlfn.XLOOKUP(A59,'S3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" t="str">
        <f>_xlfn.LET(_xlpm.raw,_xlfn.XLOOKUP(A59,'S5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" t="str">
        <f>_xlfn.LET(_xlpm.raw,_xlfn.XLOOKUP(A59,'S7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9" t="str">
        <f t="shared" si="0"/>
        <v>AL39;VSS;;34.7467;27.43119;;;;</v>
      </c>
    </row>
    <row r="60" spans="1:10">
      <c r="A60" t="s">
        <v>1197</v>
      </c>
      <c r="B60" t="str">
        <f>_xlfn.XLOOKUP(A60,'S1 pin list'!$R$2:$R$1162,'S1 pin list'!$S$2:$S$1162)</f>
        <v>DDR0_DQ[17]</v>
      </c>
      <c r="C60" t="str" cm="1">
        <f t="array" ref="C60">_xlfn.TEXTJOIN(",",TRUE,_xlfn.UNIQUE(TRANSPOSE(_xlfn.MAP(_xlfn.XLOOKUP(A60,'S1 pin list'!$C$2:$C$1162,'S1 pin list'!$F$2:$K$1162),_xlfn.LAMBDA(_xlpm.x,IF(_xlpm.x&lt;&gt;"",TRIM(CLEAN(LEFT(_xlpm.x,FIND(".",_xlpm.x &amp; ".")-1))),""))))))</f>
        <v/>
      </c>
      <c r="D60">
        <v>34.746699999999997</v>
      </c>
      <c r="E60">
        <v>28.345499999999902</v>
      </c>
      <c r="F60" t="str">
        <f>_xlfn.LET(_xlpm.raw,_xlfn.XLOOKUP(A60,'S1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604036</v>
      </c>
      <c r="G60" t="str">
        <f>_xlfn.LET(_xlpm.raw,_xlfn.XLOOKUP(A60,'S3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804036</v>
      </c>
      <c r="H60" t="str">
        <f>_xlfn.LET(_xlpm.raw,_xlfn.XLOOKUP(A60,'S5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705054</v>
      </c>
      <c r="I60" t="str">
        <f>_xlfn.LET(_xlpm.raw,_xlfn.XLOOKUP(A60,'S7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505054</v>
      </c>
      <c r="J60" t="str">
        <f t="shared" si="0"/>
        <v>AM39;DDR0_DQ[17];;34.7467;28.3454999999999;604036;804036;705054;505054</v>
      </c>
    </row>
    <row r="61" spans="1:10">
      <c r="A61" t="s">
        <v>2331</v>
      </c>
      <c r="B61" t="str">
        <f>_xlfn.XLOOKUP(A61,'S1 pin list'!$R$2:$R$1162,'S1 pin list'!$S$2:$S$1162)</f>
        <v>DDR0_DQS_P[2]</v>
      </c>
      <c r="C61" t="str" cm="1">
        <f t="array" ref="C61">_xlfn.TEXTJOIN(",",TRUE,_xlfn.UNIQUE(TRANSPOSE(_xlfn.MAP(_xlfn.XLOOKUP(A61,'S1 pin list'!$C$2:$C$1162,'S1 pin list'!$F$2:$K$1162),_xlfn.LAMBDA(_xlpm.x,IF(_xlpm.x&lt;&gt;"",TRIM(CLEAN(LEFT(_xlpm.x,FIND(".",_xlpm.x &amp; ".")-1))),""))))))</f>
        <v/>
      </c>
      <c r="D61">
        <v>34.746699999999997</v>
      </c>
      <c r="E61">
        <v>29.259899999999998</v>
      </c>
      <c r="F61" t="str">
        <f>_xlfn.LET(_xlpm.raw,_xlfn.XLOOKUP(A61,'S1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607016</v>
      </c>
      <c r="G61" t="str">
        <f>_xlfn.LET(_xlpm.raw,_xlfn.XLOOKUP(A61,'S3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807016</v>
      </c>
      <c r="H61" t="str">
        <f>_xlfn.LET(_xlpm.raw,_xlfn.XLOOKUP(A61,'S5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705074</v>
      </c>
      <c r="I61" t="str">
        <f>_xlfn.LET(_xlpm.raw,_xlfn.XLOOKUP(A61,'S7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505074</v>
      </c>
      <c r="J61" t="str">
        <f t="shared" si="0"/>
        <v>AN39;DDR0_DQS_P[2];;34.7467;29.2599;607016;807016;705074;505074</v>
      </c>
    </row>
    <row r="62" spans="1:10">
      <c r="A62" t="s">
        <v>1744</v>
      </c>
      <c r="B62" t="str">
        <f>_xlfn.XLOOKUP(A62,'S1 pin list'!$R$2:$R$1162,'S1 pin list'!$S$2:$S$1162)</f>
        <v>DDR0_DQ[19]</v>
      </c>
      <c r="C62" t="str" cm="1">
        <f t="array" ref="C62">_xlfn.TEXTJOIN(",",TRUE,_xlfn.UNIQUE(TRANSPOSE(_xlfn.MAP(_xlfn.XLOOKUP(A62,'S1 pin list'!$C$2:$C$1162,'S1 pin list'!$F$2:$K$1162),_xlfn.LAMBDA(_xlpm.x,IF(_xlpm.x&lt;&gt;"",TRIM(CLEAN(LEFT(_xlpm.x,FIND(".",_xlpm.x &amp; ".")-1))),""))))))</f>
        <v/>
      </c>
      <c r="D62">
        <v>34.746699999999997</v>
      </c>
      <c r="E62">
        <v>30.174299999999999</v>
      </c>
      <c r="F62" t="str">
        <f>_xlfn.LET(_xlpm.raw,_xlfn.XLOOKUP(A62,'S1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606112</v>
      </c>
      <c r="G62" t="str">
        <f>_xlfn.LET(_xlpm.raw,_xlfn.XLOOKUP(A62,'S3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806112</v>
      </c>
      <c r="H62" t="str">
        <f>_xlfn.LET(_xlpm.raw,_xlfn.XLOOKUP(A62,'S5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706010</v>
      </c>
      <c r="I62" t="str">
        <f>_xlfn.LET(_xlpm.raw,_xlfn.XLOOKUP(A62,'S7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506010</v>
      </c>
      <c r="J62" t="str">
        <f t="shared" si="0"/>
        <v>AP39;DDR0_DQ[19];;34.7467;30.1743;606112;806112;706010;506010</v>
      </c>
    </row>
    <row r="63" spans="1:10">
      <c r="A63" t="s">
        <v>3336</v>
      </c>
      <c r="B63" t="str">
        <f>_xlfn.XLOOKUP(A63,'S1 pin list'!$R$2:$R$1162,'S1 pin list'!$S$2:$S$1162)</f>
        <v>VSS</v>
      </c>
      <c r="C63" t="str" cm="1">
        <f t="array" ref="C63">_xlfn.TEXTJOIN(",",TRUE,_xlfn.UNIQUE(TRANSPOSE(_xlfn.MAP(_xlfn.XLOOKUP(A63,'S1 pin list'!$C$2:$C$1162,'S1 pin list'!$F$2:$K$1162),_xlfn.LAMBDA(_xlpm.x,IF(_xlpm.x&lt;&gt;"",TRIM(CLEAN(LEFT(_xlpm.x,FIND(".",_xlpm.x &amp; ".")-1))),""))))))</f>
        <v/>
      </c>
      <c r="D63">
        <v>34.746699999999997</v>
      </c>
      <c r="E63">
        <v>31.0886999999999</v>
      </c>
      <c r="F63" t="str">
        <f>_xlfn.LET(_xlpm.raw,_xlfn.XLOOKUP(A63,'S1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" t="str">
        <f>_xlfn.LET(_xlpm.raw,_xlfn.XLOOKUP(A63,'S3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" t="str">
        <f>_xlfn.LET(_xlpm.raw,_xlfn.XLOOKUP(A63,'S5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" t="str">
        <f>_xlfn.LET(_xlpm.raw,_xlfn.XLOOKUP(A63,'S7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3" t="str">
        <f t="shared" si="0"/>
        <v>AR39;VSS;;34.7467;31.0886999999999;;;;</v>
      </c>
    </row>
    <row r="64" spans="1:10">
      <c r="A64" t="s">
        <v>3307</v>
      </c>
      <c r="B64" t="str">
        <f>_xlfn.XLOOKUP(A64,'S1 pin list'!$R$2:$R$1162,'S1 pin list'!$S$2:$S$1162)</f>
        <v>VSS</v>
      </c>
      <c r="C64" t="str" cm="1">
        <f t="array" ref="C64">_xlfn.TEXTJOIN(",",TRUE,_xlfn.UNIQUE(TRANSPOSE(_xlfn.MAP(_xlfn.XLOOKUP(A64,'S1 pin list'!$C$2:$C$1162,'S1 pin list'!$F$2:$K$1162),_xlfn.LAMBDA(_xlpm.x,IF(_xlpm.x&lt;&gt;"",TRIM(CLEAN(LEFT(_xlpm.x,FIND(".",_xlpm.x &amp; ".")-1))),""))))))</f>
        <v/>
      </c>
      <c r="D64">
        <v>34.746699999999997</v>
      </c>
      <c r="E64">
        <v>32.003099999999897</v>
      </c>
      <c r="F64" t="str">
        <f>_xlfn.LET(_xlpm.raw,_xlfn.XLOOKUP(A64,'S1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" t="str">
        <f>_xlfn.LET(_xlpm.raw,_xlfn.XLOOKUP(A64,'S3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4" t="str">
        <f>_xlfn.LET(_xlpm.raw,_xlfn.XLOOKUP(A64,'S5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4" t="str">
        <f>_xlfn.LET(_xlpm.raw,_xlfn.XLOOKUP(A64,'S7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4" t="str">
        <f t="shared" si="0"/>
        <v>AT39;VSS;;34.7467;32.0030999999999;;;;</v>
      </c>
    </row>
    <row r="65" spans="1:10">
      <c r="A65" t="s">
        <v>1652</v>
      </c>
      <c r="B65" t="str">
        <f>_xlfn.XLOOKUP(A65,'S1 pin list'!$R$2:$R$1162,'S1 pin list'!$S$2:$S$1162)</f>
        <v>SPARE_6</v>
      </c>
      <c r="C65" t="str" cm="1">
        <f t="array" ref="C65">_xlfn.TEXTJOIN(",",TRUE,_xlfn.UNIQUE(TRANSPOSE(_xlfn.MAP(_xlfn.XLOOKUP(A65,'S1 pin list'!$C$2:$C$1162,'S1 pin list'!$F$2:$K$1162),_xlfn.LAMBDA(_xlpm.x,IF(_xlpm.x&lt;&gt;"",TRIM(CLEAN(LEFT(_xlpm.x,FIND(".",_xlpm.x &amp; ".")-1))),""))))))</f>
        <v/>
      </c>
      <c r="D65">
        <v>34.746699999999997</v>
      </c>
      <c r="E65">
        <v>32.917499999999997</v>
      </c>
      <c r="F65" t="str">
        <f>_xlfn.LET(_xlpm.raw,_xlfn.XLOOKUP(A65,'S1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605053</v>
      </c>
      <c r="G65" t="str">
        <f>_xlfn.LET(_xlpm.raw,_xlfn.XLOOKUP(A65,'S3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805053</v>
      </c>
      <c r="H65" t="str">
        <f>_xlfn.LET(_xlpm.raw,_xlfn.XLOOKUP(A65,'S5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706005</v>
      </c>
      <c r="I65" t="str">
        <f>_xlfn.LET(_xlpm.raw,_xlfn.XLOOKUP(A65,'S7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506005</v>
      </c>
      <c r="J65" t="str">
        <f t="shared" si="0"/>
        <v>AU39;SPARE_6;;34.7467;32.9175;605053;805053;706005;506005</v>
      </c>
    </row>
    <row r="66" spans="1:10">
      <c r="A66" t="s">
        <v>3741</v>
      </c>
      <c r="B66" t="str">
        <f>_xlfn.XLOOKUP(A66,'S1 pin list'!$R$2:$R$1162,'S1 pin list'!$S$2:$S$1162)</f>
        <v>VSS_NCTF</v>
      </c>
      <c r="C66" t="str" cm="1">
        <f t="array" ref="C66">_xlfn.TEXTJOIN(",",TRUE,_xlfn.UNIQUE(TRANSPOSE(_xlfn.MAP(_xlfn.XLOOKUP(A66,'S1 pin list'!$C$2:$C$1162,'S1 pin list'!$F$2:$K$1162),_xlfn.LAMBDA(_xlpm.x,IF(_xlpm.x&lt;&gt;"",TRIM(CLEAN(LEFT(_xlpm.x,FIND(".",_xlpm.x &amp; ".")-1))),""))))))</f>
        <v/>
      </c>
      <c r="D66">
        <v>34.746699999999997</v>
      </c>
      <c r="E66">
        <v>33.831899999999997</v>
      </c>
      <c r="F66" t="str">
        <f>_xlfn.LET(_xlpm.raw,_xlfn.XLOOKUP(A66,'S1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" t="str">
        <f>_xlfn.LET(_xlpm.raw,_xlfn.XLOOKUP(A66,'S3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" t="str">
        <f>_xlfn.LET(_xlpm.raw,_xlfn.XLOOKUP(A66,'S5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" t="str">
        <f>_xlfn.LET(_xlpm.raw,_xlfn.XLOOKUP(A66,'S7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6" t="str">
        <f t="shared" ref="J66:J129" si="1">A66&amp;";"&amp;B66&amp;";"&amp;C66&amp;";"&amp;D66&amp;";"&amp;E66&amp;";"&amp;F66&amp;";"&amp;G66&amp;";"&amp;H66&amp;";"&amp;I66</f>
        <v>AV39;VSS_NCTF;;34.7467;33.8319;;;;</v>
      </c>
    </row>
    <row r="67" spans="1:10">
      <c r="A67" t="s">
        <v>3746</v>
      </c>
      <c r="B67" t="str">
        <f>_xlfn.XLOOKUP(A67,'S1 pin list'!$R$2:$R$1162,'S1 pin list'!$S$2:$S$1162)</f>
        <v>VSS_NCTF</v>
      </c>
      <c r="C67" t="str" cm="1">
        <f t="array" ref="C67">_xlfn.TEXTJOIN(",",TRUE,_xlfn.UNIQUE(TRANSPOSE(_xlfn.MAP(_xlfn.XLOOKUP(A67,'S1 pin list'!$C$2:$C$1162,'S1 pin list'!$F$2:$K$1162),_xlfn.LAMBDA(_xlpm.x,IF(_xlpm.x&lt;&gt;"",TRIM(CLEAN(LEFT(_xlpm.x,FIND(".",_xlpm.x &amp; ".")-1))),""))))))</f>
        <v/>
      </c>
      <c r="D67">
        <v>33.831699999999998</v>
      </c>
      <c r="E67">
        <v>0.91399999999999704</v>
      </c>
      <c r="F67" t="str">
        <f>_xlfn.LET(_xlpm.raw,_xlfn.XLOOKUP(A67,'S1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" t="str">
        <f>_xlfn.LET(_xlpm.raw,_xlfn.XLOOKUP(A67,'S3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7" t="str">
        <f>_xlfn.LET(_xlpm.raw,_xlfn.XLOOKUP(A67,'S5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7" t="str">
        <f>_xlfn.LET(_xlpm.raw,_xlfn.XLOOKUP(A67,'S7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7" t="str">
        <f t="shared" si="1"/>
        <v>B38;VSS_NCTF;;33.8317;0.913999999999997;;;;</v>
      </c>
    </row>
    <row r="68" spans="1:10">
      <c r="A68" t="s">
        <v>1228</v>
      </c>
      <c r="B68" t="str">
        <f>_xlfn.XLOOKUP(A68,'S1 pin list'!$R$2:$R$1162,'S1 pin list'!$S$2:$S$1162)</f>
        <v>VIDSCLK</v>
      </c>
      <c r="C68" t="str" cm="1">
        <f t="array" ref="C68">_xlfn.TEXTJOIN(",",TRUE,_xlfn.UNIQUE(TRANSPOSE(_xlfn.MAP(_xlfn.XLOOKUP(A68,'S1 pin list'!$C$2:$C$1162,'S1 pin list'!$F$2:$K$1162),_xlfn.LAMBDA(_xlpm.x,IF(_xlpm.x&lt;&gt;"",TRIM(CLEAN(LEFT(_xlpm.x,FIND(".",_xlpm.x &amp; ".")-1))),""))))))</f>
        <v/>
      </c>
      <c r="D68">
        <v>33.831699999999998</v>
      </c>
      <c r="E68">
        <v>1.82899999999999</v>
      </c>
      <c r="F68" t="str">
        <f>_xlfn.LET(_xlpm.raw,_xlfn.XLOOKUP(A68,'S1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604027</v>
      </c>
      <c r="G68" t="str">
        <f>_xlfn.LET(_xlpm.raw,_xlfn.XLOOKUP(A68,'S3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804027</v>
      </c>
      <c r="H68" t="str">
        <f>_xlfn.LET(_xlpm.raw,_xlfn.XLOOKUP(A68,'S5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705059</v>
      </c>
      <c r="I68" t="str">
        <f>_xlfn.LET(_xlpm.raw,_xlfn.XLOOKUP(A68,'S7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505059</v>
      </c>
      <c r="J68" t="str">
        <f t="shared" si="1"/>
        <v>C38;VIDSCLK;;33.8317;1.82899999999999;604027;804027;705059;505059</v>
      </c>
    </row>
    <row r="69" spans="1:10">
      <c r="A69" t="s">
        <v>959</v>
      </c>
      <c r="B69" t="str">
        <f>_xlfn.XLOOKUP(A69,'S1 pin list'!$R$2:$R$1162,'S1 pin list'!$S$2:$S$1162)</f>
        <v>SKTOCC_N</v>
      </c>
      <c r="C69" t="str" cm="1">
        <f t="array" ref="C69">_xlfn.TEXTJOIN(",",TRUE,_xlfn.UNIQUE(TRANSPOSE(_xlfn.MAP(_xlfn.XLOOKUP(A69,'S1 pin list'!$C$2:$C$1162,'S1 pin list'!$F$2:$K$1162),_xlfn.LAMBDA(_xlpm.x,IF(_xlpm.x&lt;&gt;"",TRIM(CLEAN(LEFT(_xlpm.x,FIND(".",_xlpm.x &amp; ".")-1))),""))))))</f>
        <v>RA016,RA370</v>
      </c>
      <c r="D69">
        <v>33.831699999999998</v>
      </c>
      <c r="E69">
        <v>2.7429999999999901</v>
      </c>
      <c r="F69" t="str">
        <f>_xlfn.LET(_xlpm.raw,_xlfn.XLOOKUP(A69,'S1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603125</v>
      </c>
      <c r="G69" t="str">
        <f>_xlfn.LET(_xlpm.raw,_xlfn.XLOOKUP(A69,'S3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803125</v>
      </c>
      <c r="H69" t="str">
        <f>_xlfn.LET(_xlpm.raw,_xlfn.XLOOKUP(A69,'S5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705077</v>
      </c>
      <c r="I69" t="str">
        <f>_xlfn.LET(_xlpm.raw,_xlfn.XLOOKUP(A69,'S7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505077</v>
      </c>
      <c r="J69" t="str">
        <f t="shared" si="1"/>
        <v>D38;SKTOCC_N;RA016,RA370;33.8317;2.74299999999999;603125;803125;705077;505077</v>
      </c>
    </row>
    <row r="70" spans="1:10">
      <c r="A70" t="s">
        <v>3680</v>
      </c>
      <c r="B70" t="str">
        <f>_xlfn.XLOOKUP(A70,'S1 pin list'!$R$2:$R$1162,'S1 pin list'!$S$2:$S$1162)</f>
        <v>VSS</v>
      </c>
      <c r="C70" t="str" cm="1">
        <f t="array" ref="C70">_xlfn.TEXTJOIN(",",TRUE,_xlfn.UNIQUE(TRANSPOSE(_xlfn.MAP(_xlfn.XLOOKUP(A70,'S1 pin list'!$C$2:$C$1162,'S1 pin list'!$F$2:$K$1162),_xlfn.LAMBDA(_xlpm.x,IF(_xlpm.x&lt;&gt;"",TRIM(CLEAN(LEFT(_xlpm.x,FIND(".",_xlpm.x &amp; ".")-1))),""))))))</f>
        <v/>
      </c>
      <c r="D70">
        <v>33.831699999999998</v>
      </c>
      <c r="E70">
        <v>3.6569999999999898</v>
      </c>
      <c r="F70" t="str">
        <f>_xlfn.LET(_xlpm.raw,_xlfn.XLOOKUP(A70,'S1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" t="str">
        <f>_xlfn.LET(_xlpm.raw,_xlfn.XLOOKUP(A70,'S3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0" t="str">
        <f>_xlfn.LET(_xlpm.raw,_xlfn.XLOOKUP(A70,'S5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0" t="str">
        <f>_xlfn.LET(_xlpm.raw,_xlfn.XLOOKUP(A70,'S7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0" t="str">
        <f t="shared" si="1"/>
        <v>E38;VSS;;33.8317;3.65699999999999;;;;</v>
      </c>
    </row>
    <row r="71" spans="1:10">
      <c r="A71" t="s">
        <v>42</v>
      </c>
      <c r="B71" t="str">
        <f>_xlfn.XLOOKUP(A71,'S1 pin list'!$R$2:$R$1162,'S1 pin list'!$S$2:$S$1162)</f>
        <v>TDI</v>
      </c>
      <c r="C71" t="str" cm="1">
        <f t="array" ref="C71">_xlfn.TEXTJOIN(",",TRUE,_xlfn.UNIQUE(TRANSPOSE(_xlfn.MAP(_xlfn.XLOOKUP(A71,'S1 pin list'!$C$2:$C$1162,'S1 pin list'!$F$2:$K$1162),_xlfn.LAMBDA(_xlpm.x,IF(_xlpm.x&lt;&gt;"",TRIM(CLEAN(LEFT(_xlpm.x,FIND(".",_xlpm.x &amp; ".")-1))),""))))))</f>
        <v>JA4,RA989,RA001,RA002</v>
      </c>
      <c r="D71">
        <v>33.831699999999998</v>
      </c>
      <c r="E71">
        <v>4.5719999999999903</v>
      </c>
      <c r="F71" t="str">
        <f>_xlfn.LET(_xlpm.raw,_xlfn.XLOOKUP(A71,'S1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601026</v>
      </c>
      <c r="G71" t="str">
        <f>_xlfn.LET(_xlpm.raw,_xlfn.XLOOKUP(A71,'S3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801026</v>
      </c>
      <c r="H71" t="str">
        <f>_xlfn.LET(_xlpm.raw,_xlfn.XLOOKUP(A71,'S5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709009</v>
      </c>
      <c r="I71" t="str">
        <f>_xlfn.LET(_xlpm.raw,_xlfn.XLOOKUP(A71,'S7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509009</v>
      </c>
      <c r="J71" t="str">
        <f t="shared" si="1"/>
        <v>F38;TDI;JA4,RA989,RA001,RA002;33.8317;4.57199999999999;601026;801026;709009;509009</v>
      </c>
    </row>
    <row r="72" spans="1:10">
      <c r="A72" t="s">
        <v>230</v>
      </c>
      <c r="B72" t="str">
        <f>_xlfn.XLOOKUP(A72,'S1 pin list'!$R$2:$R$1162,'S1 pin list'!$S$2:$S$1162)</f>
        <v>MBP_N[2]</v>
      </c>
      <c r="C72" t="str" cm="1">
        <f t="array" ref="C72">_xlfn.TEXTJOIN(",",TRUE,_xlfn.UNIQUE(TRANSPOSE(_xlfn.MAP(_xlfn.XLOOKUP(A72,'S1 pin list'!$C$2:$C$1162,'S1 pin list'!$F$2:$K$1162),_xlfn.LAMBDA(_xlpm.x,IF(_xlpm.x&lt;&gt;"",TRIM(CLEAN(LEFT(_xlpm.x,FIND(".",_xlpm.x &amp; ".")-1))),""))))))</f>
        <v>JA4,RA995</v>
      </c>
      <c r="D72">
        <v>33.831699999999998</v>
      </c>
      <c r="E72">
        <v>5.48599999999999</v>
      </c>
      <c r="F72" t="str">
        <f>_xlfn.LET(_xlpm.raw,_xlfn.XLOOKUP(A72,'S1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601005</v>
      </c>
      <c r="G72" t="str">
        <f>_xlfn.LET(_xlpm.raw,_xlfn.XLOOKUP(A72,'S3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801005</v>
      </c>
      <c r="H72" t="str">
        <f>_xlfn.LET(_xlpm.raw,_xlfn.XLOOKUP(A72,'S5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709029</v>
      </c>
      <c r="I72" t="str">
        <f>_xlfn.LET(_xlpm.raw,_xlfn.XLOOKUP(A72,'S7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509029</v>
      </c>
      <c r="J72" t="str">
        <f t="shared" si="1"/>
        <v>G38;MBP_N[2];JA4,RA995;33.8317;5.48599999999999;601005;801005;709029;509029</v>
      </c>
    </row>
    <row r="73" spans="1:10">
      <c r="A73" t="s">
        <v>349</v>
      </c>
      <c r="B73" t="str">
        <f>_xlfn.XLOOKUP(A73,'S1 pin list'!$R$2:$R$1162,'S1 pin list'!$S$2:$S$1162)</f>
        <v>MBP_N[4]</v>
      </c>
      <c r="C73" t="str" cm="1">
        <f t="array" ref="C73">_xlfn.TEXTJOIN(",",TRUE,_xlfn.UNIQUE(TRANSPOSE(_xlfn.MAP(_xlfn.XLOOKUP(A73,'S1 pin list'!$C$2:$C$1162,'S1 pin list'!$F$2:$K$1162),_xlfn.LAMBDA(_xlpm.x,IF(_xlpm.x&lt;&gt;"",TRIM(CLEAN(LEFT(_xlpm.x,FIND(".",_xlpm.x &amp; ".")-1))),""))))))</f>
        <v>JA4,RA993</v>
      </c>
      <c r="D73">
        <v>33.831699999999998</v>
      </c>
      <c r="E73">
        <v>6.40099999999999</v>
      </c>
      <c r="F73" t="str">
        <f>_xlfn.LET(_xlpm.raw,_xlfn.XLOOKUP(A73,'S1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601006</v>
      </c>
      <c r="G73" t="str">
        <f>_xlfn.LET(_xlpm.raw,_xlfn.XLOOKUP(A73,'S3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801006</v>
      </c>
      <c r="H73" t="str">
        <f>_xlfn.LET(_xlpm.raw,_xlfn.XLOOKUP(A73,'S5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709012</v>
      </c>
      <c r="I73" t="str">
        <f>_xlfn.LET(_xlpm.raw,_xlfn.XLOOKUP(A73,'S7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509012</v>
      </c>
      <c r="J73" t="str">
        <f t="shared" si="1"/>
        <v>H38;MBP_N[4];JA4,RA993;33.8317;6.40099999999999;601006;801006;709012;509012</v>
      </c>
    </row>
    <row r="74" spans="1:10">
      <c r="A74" t="s">
        <v>722</v>
      </c>
      <c r="B74" t="str">
        <f>_xlfn.XLOOKUP(A74,'S1 pin list'!$R$2:$R$1162,'S1 pin list'!$S$2:$S$1162)</f>
        <v>MBP_N[5]</v>
      </c>
      <c r="C74" t="str" cm="1">
        <f t="array" ref="C74">_xlfn.TEXTJOIN(",",TRUE,_xlfn.UNIQUE(TRANSPOSE(_xlfn.MAP(_xlfn.XLOOKUP(A74,'S1 pin list'!$C$2:$C$1162,'S1 pin list'!$F$2:$K$1162),_xlfn.LAMBDA(_xlpm.x,IF(_xlpm.x&lt;&gt;"",TRIM(CLEAN(LEFT(_xlpm.x,FIND(".",_xlpm.x &amp; ".")-1))),""))))))</f>
        <v>JA4,RA992</v>
      </c>
      <c r="D74">
        <v>33.831699999999998</v>
      </c>
      <c r="E74">
        <v>7.3149999999999897</v>
      </c>
      <c r="F74" t="str">
        <f>_xlfn.LET(_xlpm.raw,_xlfn.XLOOKUP(A74,'S1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602055</v>
      </c>
      <c r="G74" t="str">
        <f>_xlfn.LET(_xlpm.raw,_xlfn.XLOOKUP(A74,'S3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802055</v>
      </c>
      <c r="H74" t="str">
        <f>_xlfn.LET(_xlpm.raw,_xlfn.XLOOKUP(A74,'S5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709016</v>
      </c>
      <c r="I74" t="str">
        <f>_xlfn.LET(_xlpm.raw,_xlfn.XLOOKUP(A74,'S7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509016</v>
      </c>
      <c r="J74" t="str">
        <f t="shared" si="1"/>
        <v>J38;MBP_N[5];JA4,RA992;33.8317;7.31499999999999;602055;802055;709016;509016</v>
      </c>
    </row>
    <row r="75" spans="1:10">
      <c r="A75" t="s">
        <v>1270</v>
      </c>
      <c r="B75" t="str">
        <f>_xlfn.XLOOKUP(A75,'S1 pin list'!$R$2:$R$1162,'S1 pin list'!$S$2:$S$1162)</f>
        <v>PROCHOT_N</v>
      </c>
      <c r="C75" t="str" cm="1">
        <f t="array" ref="C75">_xlfn.TEXTJOIN(",",TRUE,_xlfn.UNIQUE(TRANSPOSE(_xlfn.MAP(_xlfn.XLOOKUP(A75,'S1 pin list'!$C$2:$C$1162,'S1 pin list'!$F$2:$K$1162),_xlfn.LAMBDA(_xlpm.x,IF(_xlpm.x&lt;&gt;"",TRIM(CLEAN(LEFT(_xlpm.x,FIND(".",_xlpm.x &amp; ".")-1))),""))))))</f>
        <v>KA31</v>
      </c>
      <c r="D75">
        <v>33.831699999999998</v>
      </c>
      <c r="E75">
        <v>8.2288999999999906</v>
      </c>
      <c r="F75" t="str">
        <f>_xlfn.LET(_xlpm.raw,_xlfn.XLOOKUP(A75,'S1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604037</v>
      </c>
      <c r="G75" t="str">
        <f>_xlfn.LET(_xlpm.raw,_xlfn.XLOOKUP(A75,'S3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804037</v>
      </c>
      <c r="H75" t="str">
        <f>_xlfn.LET(_xlpm.raw,_xlfn.XLOOKUP(A75,'S5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707107</v>
      </c>
      <c r="I75" t="str">
        <f>_xlfn.LET(_xlpm.raw,_xlfn.XLOOKUP(A75,'S7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507107</v>
      </c>
      <c r="J75" t="str">
        <f t="shared" si="1"/>
        <v>K38;PROCHOT_N;KA31;33.8317;8.22889999999999;604037;804037;707107;507107</v>
      </c>
    </row>
    <row r="76" spans="1:10">
      <c r="A76" t="s">
        <v>3592</v>
      </c>
      <c r="B76" t="str">
        <f>_xlfn.XLOOKUP(A76,'S1 pin list'!$R$2:$R$1162,'S1 pin list'!$S$2:$S$1162)</f>
        <v>VSS</v>
      </c>
      <c r="C76" t="str" cm="1">
        <f t="array" ref="C76">_xlfn.TEXTJOIN(",",TRUE,_xlfn.UNIQUE(TRANSPOSE(_xlfn.MAP(_xlfn.XLOOKUP(A76,'S1 pin list'!$C$2:$C$1162,'S1 pin list'!$F$2:$K$1162),_xlfn.LAMBDA(_xlpm.x,IF(_xlpm.x&lt;&gt;"",TRIM(CLEAN(LEFT(_xlpm.x,FIND(".",_xlpm.x &amp; ".")-1))),""))))))</f>
        <v/>
      </c>
      <c r="D76">
        <v>33.831699999999998</v>
      </c>
      <c r="E76">
        <v>9.1432999999999893</v>
      </c>
      <c r="F76" t="str">
        <f>_xlfn.LET(_xlpm.raw,_xlfn.XLOOKUP(A76,'S1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" t="str">
        <f>_xlfn.LET(_xlpm.raw,_xlfn.XLOOKUP(A76,'S3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" t="str">
        <f>_xlfn.LET(_xlpm.raw,_xlfn.XLOOKUP(A76,'S5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" t="str">
        <f>_xlfn.LET(_xlpm.raw,_xlfn.XLOOKUP(A76,'S7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6" t="str">
        <f t="shared" si="1"/>
        <v>L38;VSS;;33.8317;9.14329999999999;;;;</v>
      </c>
    </row>
    <row r="77" spans="1:10">
      <c r="A77" t="s">
        <v>1312</v>
      </c>
      <c r="B77" t="str">
        <f>_xlfn.XLOOKUP(A77,'S1 pin list'!$R$2:$R$1162,'S1 pin list'!$S$2:$S$1162)</f>
        <v>EDM[1]</v>
      </c>
      <c r="C77" t="str" cm="1">
        <f t="array" ref="C77">_xlfn.TEXTJOIN(",",TRUE,_xlfn.UNIQUE(TRANSPOSE(_xlfn.MAP(_xlfn.XLOOKUP(A77,'S1 pin list'!$C$2:$C$1162,'S1 pin list'!$F$2:$K$1162),_xlfn.LAMBDA(_xlpm.x,IF(_xlpm.x&lt;&gt;"",TRIM(CLEAN(LEFT(_xlpm.x,FIND(".",_xlpm.x &amp; ".")-1))),""))))))</f>
        <v>KA55</v>
      </c>
      <c r="D77">
        <v>33.831699999999998</v>
      </c>
      <c r="E77">
        <v>10.057699999999899</v>
      </c>
      <c r="F77" t="str">
        <f>_xlfn.LET(_xlpm.raw,_xlfn.XLOOKUP(A77,'S1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604003</v>
      </c>
      <c r="G77" t="str">
        <f>_xlfn.LET(_xlpm.raw,_xlfn.XLOOKUP(A77,'S3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804003</v>
      </c>
      <c r="H77" t="str">
        <f>_xlfn.LET(_xlpm.raw,_xlfn.XLOOKUP(A77,'S5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701085</v>
      </c>
      <c r="I77" t="str">
        <f>_xlfn.LET(_xlpm.raw,_xlfn.XLOOKUP(A77,'S7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501085</v>
      </c>
      <c r="J77" t="str">
        <f t="shared" si="1"/>
        <v>M38;EDM[1];KA55;33.8317;10.0576999999999;604003;804003;701085;501085</v>
      </c>
    </row>
    <row r="78" spans="1:10">
      <c r="A78" t="s">
        <v>1223</v>
      </c>
      <c r="B78" t="str">
        <f>_xlfn.XLOOKUP(A78,'S1 pin list'!$R$2:$R$1162,'S1 pin list'!$S$2:$S$1162)</f>
        <v>FIVR_PROBE_ANA[1]</v>
      </c>
      <c r="C78" t="str" cm="1">
        <f t="array" ref="C78">_xlfn.TEXTJOIN(",",TRUE,_xlfn.UNIQUE(TRANSPOSE(_xlfn.MAP(_xlfn.XLOOKUP(A78,'S1 pin list'!$C$2:$C$1162,'S1 pin list'!$F$2:$K$1162),_xlfn.LAMBDA(_xlpm.x,IF(_xlpm.x&lt;&gt;"",TRIM(CLEAN(LEFT(_xlpm.x,FIND(".",_xlpm.x &amp; ".")-1))),""))))))</f>
        <v/>
      </c>
      <c r="D78">
        <v>33.831699999999998</v>
      </c>
      <c r="E78">
        <v>10.9720999999999</v>
      </c>
      <c r="F78" t="str">
        <f>_xlfn.LET(_xlpm.raw,_xlfn.XLOOKUP(A78,'S1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604025</v>
      </c>
      <c r="G78" t="str">
        <f>_xlfn.LET(_xlpm.raw,_xlfn.XLOOKUP(A78,'S3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804025</v>
      </c>
      <c r="H78" t="str">
        <f>_xlfn.LET(_xlpm.raw,_xlfn.XLOOKUP(A78,'S5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704121</v>
      </c>
      <c r="I78" t="str">
        <f>_xlfn.LET(_xlpm.raw,_xlfn.XLOOKUP(A78,'S7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504121</v>
      </c>
      <c r="J78" t="str">
        <f t="shared" si="1"/>
        <v>N38;FIVR_PROBE_ANA[1];;33.8317;10.9720999999999;604025;804025;704121;504121</v>
      </c>
    </row>
    <row r="79" spans="1:10">
      <c r="A79" t="s">
        <v>3558</v>
      </c>
      <c r="B79" t="str">
        <f>_xlfn.XLOOKUP(A79,'S1 pin list'!$R$2:$R$1162,'S1 pin list'!$S$2:$S$1162)</f>
        <v>VSS</v>
      </c>
      <c r="C79" t="str" cm="1">
        <f t="array" ref="C79">_xlfn.TEXTJOIN(",",TRUE,_xlfn.UNIQUE(TRANSPOSE(_xlfn.MAP(_xlfn.XLOOKUP(A79,'S1 pin list'!$C$2:$C$1162,'S1 pin list'!$F$2:$K$1162),_xlfn.LAMBDA(_xlpm.x,IF(_xlpm.x&lt;&gt;"",TRIM(CLEAN(LEFT(_xlpm.x,FIND(".",_xlpm.x &amp; ".")-1))),""))))))</f>
        <v/>
      </c>
      <c r="D79">
        <v>33.831699999999998</v>
      </c>
      <c r="E79">
        <v>11.8864999999999</v>
      </c>
      <c r="F79" t="str">
        <f>_xlfn.LET(_xlpm.raw,_xlfn.XLOOKUP(A79,'S1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" t="str">
        <f>_xlfn.LET(_xlpm.raw,_xlfn.XLOOKUP(A79,'S3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9" t="str">
        <f>_xlfn.LET(_xlpm.raw,_xlfn.XLOOKUP(A79,'S5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9" t="str">
        <f>_xlfn.LET(_xlpm.raw,_xlfn.XLOOKUP(A79,'S7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9" t="str">
        <f t="shared" si="1"/>
        <v>P38;VSS;;33.8317;11.8864999999999;;;;</v>
      </c>
    </row>
    <row r="80" spans="1:10">
      <c r="A80" t="s">
        <v>3058</v>
      </c>
      <c r="B80" t="str">
        <f>_xlfn.XLOOKUP(A80,'S1 pin list'!$R$2:$R$1162,'S1 pin list'!$S$2:$S$1162)</f>
        <v>FIVR_VTARGET_IO</v>
      </c>
      <c r="C80" t="str" cm="1">
        <f t="array" ref="C80">_xlfn.TEXTJOIN(",",TRUE,_xlfn.UNIQUE(TRANSPOSE(_xlfn.MAP(_xlfn.XLOOKUP(A80,'S1 pin list'!$C$2:$C$1162,'S1 pin list'!$F$2:$K$1162),_xlfn.LAMBDA(_xlpm.x,IF(_xlpm.x&lt;&gt;"",TRIM(CLEAN(LEFT(_xlpm.x,FIND(".",_xlpm.x &amp; ".")-1))),""))))))</f>
        <v/>
      </c>
      <c r="D80">
        <v>33.831699999999998</v>
      </c>
      <c r="E80">
        <v>12.800899999999899</v>
      </c>
      <c r="F80" t="str">
        <f>_xlfn.LET(_xlpm.raw,_xlfn.XLOOKUP(A80,'S1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" t="str">
        <f>_xlfn.LET(_xlpm.raw,_xlfn.XLOOKUP(A80,'S3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0" t="str">
        <f>_xlfn.LET(_xlpm.raw,_xlfn.XLOOKUP(A80,'S5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0" t="str">
        <f>_xlfn.LET(_xlpm.raw,_xlfn.XLOOKUP(A80,'S7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0" t="str">
        <f t="shared" si="1"/>
        <v>R38;FIVR_VTARGET_IO;;33.8317;12.8008999999999;;;;</v>
      </c>
    </row>
    <row r="81" spans="1:10">
      <c r="A81" t="s">
        <v>3069</v>
      </c>
      <c r="B81" t="str">
        <f>_xlfn.XLOOKUP(A81,'S1 pin list'!$R$2:$R$1162,'S1 pin list'!$S$2:$S$1162)</f>
        <v>FIVR_VTARGET_SA</v>
      </c>
      <c r="C81" t="str" cm="1">
        <f t="array" ref="C81">_xlfn.TEXTJOIN(",",TRUE,_xlfn.UNIQUE(TRANSPOSE(_xlfn.MAP(_xlfn.XLOOKUP(A81,'S1 pin list'!$C$2:$C$1162,'S1 pin list'!$F$2:$K$1162),_xlfn.LAMBDA(_xlpm.x,IF(_xlpm.x&lt;&gt;"",TRIM(CLEAN(LEFT(_xlpm.x,FIND(".",_xlpm.x &amp; ".")-1))),""))))))</f>
        <v/>
      </c>
      <c r="D81">
        <v>33.831699999999998</v>
      </c>
      <c r="E81">
        <v>13.715299999999999</v>
      </c>
      <c r="F81" t="str">
        <f>_xlfn.LET(_xlpm.raw,_xlfn.XLOOKUP(A81,'S1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" t="str">
        <f>_xlfn.LET(_xlpm.raw,_xlfn.XLOOKUP(A81,'S3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1" t="str">
        <f>_xlfn.LET(_xlpm.raw,_xlfn.XLOOKUP(A81,'S5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1" t="str">
        <f>_xlfn.LET(_xlpm.raw,_xlfn.XLOOKUP(A81,'S7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1" t="str">
        <f t="shared" si="1"/>
        <v>T38;FIVR_VTARGET_SA;;33.8317;13.7153;;;;</v>
      </c>
    </row>
    <row r="82" spans="1:10">
      <c r="A82" t="s">
        <v>433</v>
      </c>
      <c r="B82" t="str">
        <f>_xlfn.XLOOKUP(A82,'S1 pin list'!$R$2:$R$1162,'S1 pin list'!$S$2:$S$1162)</f>
        <v>NOA_N[13]</v>
      </c>
      <c r="C82" t="str" cm="1">
        <f t="array" ref="C82">_xlfn.TEXTJOIN(",",TRUE,_xlfn.UNIQUE(TRANSPOSE(_xlfn.MAP(_xlfn.XLOOKUP(A82,'S1 pin list'!$C$2:$C$1162,'S1 pin list'!$F$2:$K$1162),_xlfn.LAMBDA(_xlpm.x,IF(_xlpm.x&lt;&gt;"",TRIM(CLEAN(LEFT(_xlpm.x,FIND(".",_xlpm.x &amp; ".")-1))),""))))))</f>
        <v>KA46</v>
      </c>
      <c r="D82">
        <v>33.831699999999998</v>
      </c>
      <c r="E82">
        <v>14.6296999999999</v>
      </c>
      <c r="F82" t="str">
        <f>_xlfn.LET(_xlpm.raw,_xlfn.XLOOKUP(A82,'S1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601012</v>
      </c>
      <c r="G82" t="str">
        <f>_xlfn.LET(_xlpm.raw,_xlfn.XLOOKUP(A82,'S3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801012</v>
      </c>
      <c r="H82" t="str">
        <f>_xlfn.LET(_xlpm.raw,_xlfn.XLOOKUP(A82,'S5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709019</v>
      </c>
      <c r="I82" t="str">
        <f>_xlfn.LET(_xlpm.raw,_xlfn.XLOOKUP(A82,'S7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509019</v>
      </c>
      <c r="J82" t="str">
        <f t="shared" si="1"/>
        <v>U38;NOA_N[13];KA46;33.8317;14.6296999999999;601012;801012;709019;509019</v>
      </c>
    </row>
    <row r="83" spans="1:10">
      <c r="A83" t="s">
        <v>788</v>
      </c>
      <c r="B83" t="str">
        <f>_xlfn.XLOOKUP(A83,'S1 pin list'!$R$2:$R$1162,'S1 pin list'!$S$2:$S$1162)</f>
        <v>NOA_N[7]</v>
      </c>
      <c r="C83" t="str" cm="1">
        <f t="array" ref="C83">_xlfn.TEXTJOIN(",",TRUE,_xlfn.UNIQUE(TRANSPOSE(_xlfn.MAP(_xlfn.XLOOKUP(A83,'S1 pin list'!$C$2:$C$1162,'S1 pin list'!$F$2:$K$1162),_xlfn.LAMBDA(_xlpm.x,IF(_xlpm.x&lt;&gt;"",TRIM(CLEAN(LEFT(_xlpm.x,FIND(".",_xlpm.x &amp; ".")-1))),""))))))</f>
        <v>KA43</v>
      </c>
      <c r="D83">
        <v>33.831699999999998</v>
      </c>
      <c r="E83">
        <v>15.544099999999901</v>
      </c>
      <c r="F83" t="str">
        <f>_xlfn.LET(_xlpm.raw,_xlfn.XLOOKUP(A83,'S1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602044</v>
      </c>
      <c r="G83" t="str">
        <f>_xlfn.LET(_xlpm.raw,_xlfn.XLOOKUP(A83,'S3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802044</v>
      </c>
      <c r="H83" t="str">
        <f>_xlfn.LET(_xlpm.raw,_xlfn.XLOOKUP(A83,'S5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709007</v>
      </c>
      <c r="I83" t="str">
        <f>_xlfn.LET(_xlpm.raw,_xlfn.XLOOKUP(A83,'S7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509007</v>
      </c>
      <c r="J83" t="str">
        <f t="shared" si="1"/>
        <v>V38;NOA_N[7];KA43;33.8317;15.5440999999999;602044;802044;709007;509007</v>
      </c>
    </row>
    <row r="84" spans="1:10">
      <c r="A84" t="s">
        <v>383</v>
      </c>
      <c r="B84" t="str">
        <f>_xlfn.XLOOKUP(A84,'S1 pin list'!$R$2:$R$1162,'S1 pin list'!$S$2:$S$1162)</f>
        <v>NOA_N[3]</v>
      </c>
      <c r="C84" t="str" cm="1">
        <f t="array" ref="C84">_xlfn.TEXTJOIN(",",TRUE,_xlfn.UNIQUE(TRANSPOSE(_xlfn.MAP(_xlfn.XLOOKUP(A84,'S1 pin list'!$C$2:$C$1162,'S1 pin list'!$F$2:$K$1162),_xlfn.LAMBDA(_xlpm.x,IF(_xlpm.x&lt;&gt;"",TRIM(CLEAN(LEFT(_xlpm.x,FIND(".",_xlpm.x &amp; ".")-1))),""))))))</f>
        <v>KA41</v>
      </c>
      <c r="D84">
        <v>33.831699999999998</v>
      </c>
      <c r="E84">
        <v>16.458499999999901</v>
      </c>
      <c r="F84" t="str">
        <f>_xlfn.LET(_xlpm.raw,_xlfn.XLOOKUP(A84,'S1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601002</v>
      </c>
      <c r="G84" t="str">
        <f>_xlfn.LET(_xlpm.raw,_xlfn.XLOOKUP(A84,'S3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801002</v>
      </c>
      <c r="H84" t="str">
        <f>_xlfn.LET(_xlpm.raw,_xlfn.XLOOKUP(A84,'S5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709013</v>
      </c>
      <c r="I84" t="str">
        <f>_xlfn.LET(_xlpm.raw,_xlfn.XLOOKUP(A84,'S7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509013</v>
      </c>
      <c r="J84" t="str">
        <f t="shared" si="1"/>
        <v>W38;NOA_N[3];KA41;33.8317;16.4584999999999;601002;801002;709013;509013</v>
      </c>
    </row>
    <row r="85" spans="1:10">
      <c r="A85" t="s">
        <v>255</v>
      </c>
      <c r="B85" t="str">
        <f>_xlfn.XLOOKUP(A85,'S1 pin list'!$R$2:$R$1162,'S1 pin list'!$S$2:$S$1162)</f>
        <v>NOA_N[1]</v>
      </c>
      <c r="C85" t="str" cm="1">
        <f t="array" ref="C85">_xlfn.TEXTJOIN(",",TRUE,_xlfn.UNIQUE(TRANSPOSE(_xlfn.MAP(_xlfn.XLOOKUP(A85,'S1 pin list'!$C$2:$C$1162,'S1 pin list'!$F$2:$K$1162),_xlfn.LAMBDA(_xlpm.x,IF(_xlpm.x&lt;&gt;"",TRIM(CLEAN(LEFT(_xlpm.x,FIND(".",_xlpm.x &amp; ".")-1))),""))))))</f>
        <v/>
      </c>
      <c r="D85">
        <v>33.831699999999998</v>
      </c>
      <c r="E85">
        <v>17.372899999999898</v>
      </c>
      <c r="F85" t="str">
        <f>_xlfn.LET(_xlpm.raw,_xlfn.XLOOKUP(A85,'S1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601019</v>
      </c>
      <c r="G85" t="str">
        <f>_xlfn.LET(_xlpm.raw,_xlfn.XLOOKUP(A85,'S3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801019</v>
      </c>
      <c r="H85" t="str">
        <f>_xlfn.LET(_xlpm.raw,_xlfn.XLOOKUP(A85,'S5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709023</v>
      </c>
      <c r="I85" t="str">
        <f>_xlfn.LET(_xlpm.raw,_xlfn.XLOOKUP(A85,'S7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509023</v>
      </c>
      <c r="J85" t="str">
        <f t="shared" si="1"/>
        <v>Y38;NOA_N[1];;33.8317;17.3728999999999;601019;801019;709023;509023</v>
      </c>
    </row>
    <row r="86" spans="1:10">
      <c r="A86" t="s">
        <v>3515</v>
      </c>
      <c r="B86" t="str">
        <f>_xlfn.XLOOKUP(A86,'S1 pin list'!$R$2:$R$1162,'S1 pin list'!$S$2:$S$1162)</f>
        <v>VSS</v>
      </c>
      <c r="C86" t="str" cm="1">
        <f t="array" ref="C86">_xlfn.TEXTJOIN(",",TRUE,_xlfn.UNIQUE(TRANSPOSE(_xlfn.MAP(_xlfn.XLOOKUP(A86,'S1 pin list'!$C$2:$C$1162,'S1 pin list'!$F$2:$K$1162),_xlfn.LAMBDA(_xlpm.x,IF(_xlpm.x&lt;&gt;"",TRIM(CLEAN(LEFT(_xlpm.x,FIND(".",_xlpm.x &amp; ".")-1))),""))))))</f>
        <v/>
      </c>
      <c r="D86">
        <v>33.831699999999998</v>
      </c>
      <c r="E86">
        <v>18.287189999999999</v>
      </c>
      <c r="F86" t="str">
        <f>_xlfn.LET(_xlpm.raw,_xlfn.XLOOKUP(A86,'S1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" t="str">
        <f>_xlfn.LET(_xlpm.raw,_xlfn.XLOOKUP(A86,'S3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6" t="str">
        <f>_xlfn.LET(_xlpm.raw,_xlfn.XLOOKUP(A86,'S5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6" t="str">
        <f>_xlfn.LET(_xlpm.raw,_xlfn.XLOOKUP(A86,'S7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6" t="str">
        <f t="shared" si="1"/>
        <v>AA38;VSS;;33.8317;18.28719;;;;</v>
      </c>
    </row>
    <row r="87" spans="1:10">
      <c r="A87" t="s">
        <v>2719</v>
      </c>
      <c r="B87" t="str">
        <f>_xlfn.XLOOKUP(A87,'S1 pin list'!$R$2:$R$1162,'S1 pin list'!$S$2:$S$1162)</f>
        <v>DDR_VREF_CA</v>
      </c>
      <c r="C87" t="str" cm="1">
        <f t="array" ref="C87">_xlfn.TEXTJOIN(",",TRUE,_xlfn.UNIQUE(TRANSPOSE(_xlfn.MAP(_xlfn.XLOOKUP(A87,'S1 pin list'!$C$2:$C$1162,'S1 pin list'!$F$2:$K$1162),_xlfn.LAMBDA(_xlpm.x,IF(_xlpm.x&lt;&gt;"",TRIM(CLEAN(LEFT(_xlpm.x,FIND(".",_xlpm.x &amp; ".")-1))),""))))))</f>
        <v>KA33</v>
      </c>
      <c r="D87">
        <v>33.831699999999998</v>
      </c>
      <c r="E87">
        <v>19.201589999999999</v>
      </c>
      <c r="F87" t="str">
        <f>_xlfn.LET(_xlpm.raw,_xlfn.XLOOKUP(A87,'S1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609127</v>
      </c>
      <c r="G87" t="str">
        <f>_xlfn.LET(_xlpm.raw,_xlfn.XLOOKUP(A87,'S3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809127</v>
      </c>
      <c r="H87" t="str">
        <f>_xlfn.LET(_xlpm.raw,_xlfn.XLOOKUP(A87,'S5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702083</v>
      </c>
      <c r="I87" t="str">
        <f>_xlfn.LET(_xlpm.raw,_xlfn.XLOOKUP(A87,'S7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502083</v>
      </c>
      <c r="J87" t="str">
        <f t="shared" si="1"/>
        <v>AB38;DDR_VREF_CA;KA33;33.8317;19.20159;609127;809127;702083;502083</v>
      </c>
    </row>
    <row r="88" spans="1:10">
      <c r="A88" t="s">
        <v>3502</v>
      </c>
      <c r="B88" t="str">
        <f>_xlfn.XLOOKUP(A88,'S1 pin list'!$R$2:$R$1162,'S1 pin list'!$S$2:$S$1162)</f>
        <v>VSS</v>
      </c>
      <c r="C88" t="str" cm="1">
        <f t="array" ref="C88">_xlfn.TEXTJOIN(",",TRUE,_xlfn.UNIQUE(TRANSPOSE(_xlfn.MAP(_xlfn.XLOOKUP(A88,'S1 pin list'!$C$2:$C$1162,'S1 pin list'!$F$2:$K$1162),_xlfn.LAMBDA(_xlpm.x,IF(_xlpm.x&lt;&gt;"",TRIM(CLEAN(LEFT(_xlpm.x,FIND(".",_xlpm.x &amp; ".")-1))),""))))))</f>
        <v/>
      </c>
      <c r="D88">
        <v>33.831699999999998</v>
      </c>
      <c r="E88">
        <v>20.115989999999901</v>
      </c>
      <c r="F88" t="str">
        <f>_xlfn.LET(_xlpm.raw,_xlfn.XLOOKUP(A88,'S1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" t="str">
        <f>_xlfn.LET(_xlpm.raw,_xlfn.XLOOKUP(A88,'S3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8" t="str">
        <f>_xlfn.LET(_xlpm.raw,_xlfn.XLOOKUP(A88,'S5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8" t="str">
        <f>_xlfn.LET(_xlpm.raw,_xlfn.XLOOKUP(A88,'S7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8" t="str">
        <f t="shared" si="1"/>
        <v>AC38;VSS;;33.8317;20.1159899999999;;;;</v>
      </c>
    </row>
    <row r="89" spans="1:10">
      <c r="A89" t="s">
        <v>1432</v>
      </c>
      <c r="B89" t="str">
        <f>_xlfn.XLOOKUP(A89,'S1 pin list'!$R$2:$R$1162,'S1 pin list'!$S$2:$S$1162)</f>
        <v>DDR0_DQ[0]</v>
      </c>
      <c r="C89" t="str" cm="1">
        <f t="array" ref="C89">_xlfn.TEXTJOIN(",",TRUE,_xlfn.UNIQUE(TRANSPOSE(_xlfn.MAP(_xlfn.XLOOKUP(A89,'S1 pin list'!$C$2:$C$1162,'S1 pin list'!$F$2:$K$1162),_xlfn.LAMBDA(_xlpm.x,IF(_xlpm.x&lt;&gt;"",TRIM(CLEAN(LEFT(_xlpm.x,FIND(".",_xlpm.x &amp; ".")-1))),""))))))</f>
        <v/>
      </c>
      <c r="D89">
        <v>33.831699999999998</v>
      </c>
      <c r="E89">
        <v>21.030389999999901</v>
      </c>
      <c r="F89" t="str">
        <f>_xlfn.LET(_xlpm.raw,_xlfn.XLOOKUP(A89,'S1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605072</v>
      </c>
      <c r="G89" t="str">
        <f>_xlfn.LET(_xlpm.raw,_xlfn.XLOOKUP(A89,'S3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805072</v>
      </c>
      <c r="H89" t="str">
        <f>_xlfn.LET(_xlpm.raw,_xlfn.XLOOKUP(A89,'S5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705042</v>
      </c>
      <c r="I89" t="str">
        <f>_xlfn.LET(_xlpm.raw,_xlfn.XLOOKUP(A89,'S7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505042</v>
      </c>
      <c r="J89" t="str">
        <f t="shared" si="1"/>
        <v>AD38;DDR0_DQ[0];;33.8317;21.0303899999999;605072;805072;705042;505042</v>
      </c>
    </row>
    <row r="90" spans="1:10">
      <c r="A90" t="s">
        <v>2024</v>
      </c>
      <c r="B90" t="str">
        <f>_xlfn.XLOOKUP(A90,'S1 pin list'!$R$2:$R$1162,'S1 pin list'!$S$2:$S$1162)</f>
        <v>DDR0_DQS_N[0]</v>
      </c>
      <c r="C90" t="str" cm="1">
        <f t="array" ref="C90">_xlfn.TEXTJOIN(",",TRUE,_xlfn.UNIQUE(TRANSPOSE(_xlfn.MAP(_xlfn.XLOOKUP(A90,'S1 pin list'!$C$2:$C$1162,'S1 pin list'!$F$2:$K$1162),_xlfn.LAMBDA(_xlpm.x,IF(_xlpm.x&lt;&gt;"",TRIM(CLEAN(LEFT(_xlpm.x,FIND(".",_xlpm.x &amp; ".")-1))),""))))))</f>
        <v/>
      </c>
      <c r="D90">
        <v>33.831699999999998</v>
      </c>
      <c r="E90">
        <v>21.944789999999902</v>
      </c>
      <c r="F90" t="str">
        <f>_xlfn.LET(_xlpm.raw,_xlfn.XLOOKUP(A90,'S1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606104</v>
      </c>
      <c r="G90" t="str">
        <f>_xlfn.LET(_xlpm.raw,_xlfn.XLOOKUP(A90,'S3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806104</v>
      </c>
      <c r="H90" t="str">
        <f>_xlfn.LET(_xlpm.raw,_xlfn.XLOOKUP(A90,'S5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707110</v>
      </c>
      <c r="I90" t="str">
        <f>_xlfn.LET(_xlpm.raw,_xlfn.XLOOKUP(A90,'S7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507110</v>
      </c>
      <c r="J90" t="str">
        <f t="shared" si="1"/>
        <v>AE38;DDR0_DQS_N[0];;33.8317;21.9447899999999;606104;806104;707110;507110</v>
      </c>
    </row>
    <row r="91" spans="1:10">
      <c r="A91" t="s">
        <v>1994</v>
      </c>
      <c r="B91" t="str">
        <f>_xlfn.XLOOKUP(A91,'S1 pin list'!$R$2:$R$1162,'S1 pin list'!$S$2:$S$1162)</f>
        <v>DDR0_DQ[2]</v>
      </c>
      <c r="C91" t="str" cm="1">
        <f t="array" ref="C91">_xlfn.TEXTJOIN(",",TRUE,_xlfn.UNIQUE(TRANSPOSE(_xlfn.MAP(_xlfn.XLOOKUP(A91,'S1 pin list'!$C$2:$C$1162,'S1 pin list'!$F$2:$K$1162),_xlfn.LAMBDA(_xlpm.x,IF(_xlpm.x&lt;&gt;"",TRIM(CLEAN(LEFT(_xlpm.x,FIND(".",_xlpm.x &amp; ".")-1))),""))))))</f>
        <v/>
      </c>
      <c r="D91">
        <v>33.831699999999998</v>
      </c>
      <c r="E91">
        <v>22.859189999999899</v>
      </c>
      <c r="F91" t="str">
        <f>_xlfn.LET(_xlpm.raw,_xlfn.XLOOKUP(A91,'S1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606092</v>
      </c>
      <c r="G91" t="str">
        <f>_xlfn.LET(_xlpm.raw,_xlfn.XLOOKUP(A91,'S3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806092</v>
      </c>
      <c r="H91" t="str">
        <f>_xlfn.LET(_xlpm.raw,_xlfn.XLOOKUP(A91,'S5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708082</v>
      </c>
      <c r="I91" t="str">
        <f>_xlfn.LET(_xlpm.raw,_xlfn.XLOOKUP(A91,'S7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508082</v>
      </c>
      <c r="J91" t="str">
        <f t="shared" si="1"/>
        <v>AF38;DDR0_DQ[2];;33.8317;22.8591899999999;606092;806092;708082;508082</v>
      </c>
    </row>
    <row r="92" spans="1:10">
      <c r="A92" t="s">
        <v>3472</v>
      </c>
      <c r="B92" t="str">
        <f>_xlfn.XLOOKUP(A92,'S1 pin list'!$R$2:$R$1162,'S1 pin list'!$S$2:$S$1162)</f>
        <v>VSS</v>
      </c>
      <c r="C92" t="str" cm="1">
        <f t="array" ref="C92">_xlfn.TEXTJOIN(",",TRUE,_xlfn.UNIQUE(TRANSPOSE(_xlfn.MAP(_xlfn.XLOOKUP(A92,'S1 pin list'!$C$2:$C$1162,'S1 pin list'!$F$2:$K$1162),_xlfn.LAMBDA(_xlpm.x,IF(_xlpm.x&lt;&gt;"",TRIM(CLEAN(LEFT(_xlpm.x,FIND(".",_xlpm.x &amp; ".")-1))),""))))))</f>
        <v/>
      </c>
      <c r="D92">
        <v>33.831699999999998</v>
      </c>
      <c r="E92">
        <v>23.773589999999999</v>
      </c>
      <c r="F92" t="str">
        <f>_xlfn.LET(_xlpm.raw,_xlfn.XLOOKUP(A92,'S1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" t="str">
        <f>_xlfn.LET(_xlpm.raw,_xlfn.XLOOKUP(A92,'S3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2" t="str">
        <f>_xlfn.LET(_xlpm.raw,_xlfn.XLOOKUP(A92,'S5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2" t="str">
        <f>_xlfn.LET(_xlpm.raw,_xlfn.XLOOKUP(A92,'S7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2" t="str">
        <f t="shared" si="1"/>
        <v>AG38;VSS;;33.8317;23.77359;;;;</v>
      </c>
    </row>
    <row r="93" spans="1:10">
      <c r="A93" t="s">
        <v>1724</v>
      </c>
      <c r="B93" t="str">
        <f>_xlfn.XLOOKUP(A93,'S1 pin list'!$R$2:$R$1162,'S1 pin list'!$S$2:$S$1162)</f>
        <v>DDR0_DQ[13]</v>
      </c>
      <c r="C93" t="str" cm="1">
        <f t="array" ref="C93">_xlfn.TEXTJOIN(",",TRUE,_xlfn.UNIQUE(TRANSPOSE(_xlfn.MAP(_xlfn.XLOOKUP(A93,'S1 pin list'!$C$2:$C$1162,'S1 pin list'!$F$2:$K$1162),_xlfn.LAMBDA(_xlpm.x,IF(_xlpm.x&lt;&gt;"",TRIM(CLEAN(LEFT(_xlpm.x,FIND(".",_xlpm.x &amp; ".")-1))),""))))))</f>
        <v/>
      </c>
      <c r="D93">
        <v>33.831699999999998</v>
      </c>
      <c r="E93">
        <v>24.687989999999999</v>
      </c>
      <c r="F93" t="str">
        <f>_xlfn.LET(_xlpm.raw,_xlfn.XLOOKUP(A93,'S1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605056</v>
      </c>
      <c r="G93" t="str">
        <f>_xlfn.LET(_xlpm.raw,_xlfn.XLOOKUP(A93,'S3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805056</v>
      </c>
      <c r="H93" t="str">
        <f>_xlfn.LET(_xlpm.raw,_xlfn.XLOOKUP(A93,'S5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706034</v>
      </c>
      <c r="I93" t="str">
        <f>_xlfn.LET(_xlpm.raw,_xlfn.XLOOKUP(A93,'S7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506034</v>
      </c>
      <c r="J93" t="str">
        <f t="shared" si="1"/>
        <v>AH38;DDR0_DQ[13];;33.8317;24.68799;605056;805056;706034;506034</v>
      </c>
    </row>
    <row r="94" spans="1:10">
      <c r="A94" t="s">
        <v>2054</v>
      </c>
      <c r="B94" t="str">
        <f>_xlfn.XLOOKUP(A94,'S1 pin list'!$R$2:$R$1162,'S1 pin list'!$S$2:$S$1162)</f>
        <v>DDR0_DQS_N[1]</v>
      </c>
      <c r="C94" t="str" cm="1">
        <f t="array" ref="C94">_xlfn.TEXTJOIN(",",TRUE,_xlfn.UNIQUE(TRANSPOSE(_xlfn.MAP(_xlfn.XLOOKUP(A94,'S1 pin list'!$C$2:$C$1162,'S1 pin list'!$F$2:$K$1162),_xlfn.LAMBDA(_xlpm.x,IF(_xlpm.x&lt;&gt;"",TRIM(CLEAN(LEFT(_xlpm.x,FIND(".",_xlpm.x &amp; ".")-1))),""))))))</f>
        <v/>
      </c>
      <c r="D94">
        <v>33.831699999999998</v>
      </c>
      <c r="E94">
        <v>25.60239</v>
      </c>
      <c r="F94" t="str">
        <f>_xlfn.LET(_xlpm.raw,_xlfn.XLOOKUP(A94,'S1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607024</v>
      </c>
      <c r="G94" t="str">
        <f>_xlfn.LET(_xlpm.raw,_xlfn.XLOOKUP(A94,'S3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807024</v>
      </c>
      <c r="H94" t="str">
        <f>_xlfn.LET(_xlpm.raw,_xlfn.XLOOKUP(A94,'S5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706026</v>
      </c>
      <c r="I94" t="str">
        <f>_xlfn.LET(_xlpm.raw,_xlfn.XLOOKUP(A94,'S7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506026</v>
      </c>
      <c r="J94" t="str">
        <f t="shared" si="1"/>
        <v>AJ38;DDR0_DQS_N[1];;33.8317;25.60239;607024;807024;706026;506026</v>
      </c>
    </row>
    <row r="95" spans="1:10">
      <c r="A95" t="s">
        <v>484</v>
      </c>
      <c r="B95" t="str">
        <f>_xlfn.XLOOKUP(A95,'S1 pin list'!$R$2:$R$1162,'S1 pin list'!$S$2:$S$1162)</f>
        <v>DDR0_DQ[10]</v>
      </c>
      <c r="C95" t="str" cm="1">
        <f t="array" ref="C95">_xlfn.TEXTJOIN(",",TRUE,_xlfn.UNIQUE(TRANSPOSE(_xlfn.MAP(_xlfn.XLOOKUP(A95,'S1 pin list'!$C$2:$C$1162,'S1 pin list'!$F$2:$K$1162),_xlfn.LAMBDA(_xlpm.x,IF(_xlpm.x&lt;&gt;"",TRIM(CLEAN(LEFT(_xlpm.x,FIND(".",_xlpm.x &amp; ".")-1))),""))))))</f>
        <v/>
      </c>
      <c r="D95">
        <v>33.831699999999998</v>
      </c>
      <c r="E95">
        <v>26.51679</v>
      </c>
      <c r="F95" t="str">
        <f>_xlfn.LET(_xlpm.raw,_xlfn.XLOOKUP(A95,'S1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602076</v>
      </c>
      <c r="G95" t="str">
        <f>_xlfn.LET(_xlpm.raw,_xlfn.XLOOKUP(A95,'S3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802076</v>
      </c>
      <c r="H95" t="str">
        <f>_xlfn.LET(_xlpm.raw,_xlfn.XLOOKUP(A95,'S5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705082</v>
      </c>
      <c r="I95" t="str">
        <f>_xlfn.LET(_xlpm.raw,_xlfn.XLOOKUP(A95,'S7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505082</v>
      </c>
      <c r="J95" t="str">
        <f t="shared" si="1"/>
        <v>AK38;DDR0_DQ[10];;33.8317;26.51679;602076;802076;705082;505082</v>
      </c>
    </row>
    <row r="96" spans="1:10">
      <c r="A96" t="s">
        <v>3408</v>
      </c>
      <c r="B96" t="str">
        <f>_xlfn.XLOOKUP(A96,'S1 pin list'!$R$2:$R$1162,'S1 pin list'!$S$2:$S$1162)</f>
        <v>VSS</v>
      </c>
      <c r="C96" t="str" cm="1">
        <f t="array" ref="C96">_xlfn.TEXTJOIN(",",TRUE,_xlfn.UNIQUE(TRANSPOSE(_xlfn.MAP(_xlfn.XLOOKUP(A96,'S1 pin list'!$C$2:$C$1162,'S1 pin list'!$F$2:$K$1162),_xlfn.LAMBDA(_xlpm.x,IF(_xlpm.x&lt;&gt;"",TRIM(CLEAN(LEFT(_xlpm.x,FIND(".",_xlpm.x &amp; ".")-1))),""))))))</f>
        <v/>
      </c>
      <c r="D96">
        <v>33.831699999999998</v>
      </c>
      <c r="E96">
        <v>27.431190000000001</v>
      </c>
      <c r="F96" t="str">
        <f>_xlfn.LET(_xlpm.raw,_xlfn.XLOOKUP(A96,'S1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" t="str">
        <f>_xlfn.LET(_xlpm.raw,_xlfn.XLOOKUP(A96,'S3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6" t="str">
        <f>_xlfn.LET(_xlpm.raw,_xlfn.XLOOKUP(A96,'S5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6" t="str">
        <f>_xlfn.LET(_xlpm.raw,_xlfn.XLOOKUP(A96,'S7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6" t="str">
        <f t="shared" si="1"/>
        <v>AL38;VSS;;33.8317;27.43119;;;;</v>
      </c>
    </row>
    <row r="97" spans="1:10">
      <c r="A97" t="s">
        <v>1167</v>
      </c>
      <c r="B97" t="str">
        <f>_xlfn.XLOOKUP(A97,'S1 pin list'!$R$2:$R$1162,'S1 pin list'!$S$2:$S$1162)</f>
        <v>DDR0_DQ[21]</v>
      </c>
      <c r="C97" t="str" cm="1">
        <f t="array" ref="C97">_xlfn.TEXTJOIN(",",TRUE,_xlfn.UNIQUE(TRANSPOSE(_xlfn.MAP(_xlfn.XLOOKUP(A97,'S1 pin list'!$C$2:$C$1162,'S1 pin list'!$F$2:$K$1162),_xlfn.LAMBDA(_xlpm.x,IF(_xlpm.x&lt;&gt;"",TRIM(CLEAN(LEFT(_xlpm.x,FIND(".",_xlpm.x &amp; ".")-1))),""))))))</f>
        <v/>
      </c>
      <c r="D97">
        <v>33.831699999999998</v>
      </c>
      <c r="E97">
        <v>28.345499999999902</v>
      </c>
      <c r="F97" t="str">
        <f>_xlfn.LET(_xlpm.raw,_xlfn.XLOOKUP(A97,'S1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604024</v>
      </c>
      <c r="G97" t="str">
        <f>_xlfn.LET(_xlpm.raw,_xlfn.XLOOKUP(A97,'S3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804024</v>
      </c>
      <c r="H97" t="str">
        <f>_xlfn.LET(_xlpm.raw,_xlfn.XLOOKUP(A97,'S5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705050</v>
      </c>
      <c r="I97" t="str">
        <f>_xlfn.LET(_xlpm.raw,_xlfn.XLOOKUP(A97,'S7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505050</v>
      </c>
      <c r="J97" t="str">
        <f t="shared" si="1"/>
        <v>AM38;DDR0_DQ[21];;33.8317;28.3454999999999;604024;804024;705050;505050</v>
      </c>
    </row>
    <row r="98" spans="1:10">
      <c r="A98" t="s">
        <v>2321</v>
      </c>
      <c r="B98" t="str">
        <f>_xlfn.XLOOKUP(A98,'S1 pin list'!$R$2:$R$1162,'S1 pin list'!$S$2:$S$1162)</f>
        <v>DDR0_DQS_N[2]</v>
      </c>
      <c r="C98" t="str" cm="1">
        <f t="array" ref="C98">_xlfn.TEXTJOIN(",",TRUE,_xlfn.UNIQUE(TRANSPOSE(_xlfn.MAP(_xlfn.XLOOKUP(A98,'S1 pin list'!$C$2:$C$1162,'S1 pin list'!$F$2:$K$1162),_xlfn.LAMBDA(_xlpm.x,IF(_xlpm.x&lt;&gt;"",TRIM(CLEAN(LEFT(_xlpm.x,FIND(".",_xlpm.x &amp; ".")-1))),""))))))</f>
        <v/>
      </c>
      <c r="D98">
        <v>33.831699999999998</v>
      </c>
      <c r="E98">
        <v>29.259899999999998</v>
      </c>
      <c r="F98" t="str">
        <f>_xlfn.LET(_xlpm.raw,_xlfn.XLOOKUP(A98,'S1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607020</v>
      </c>
      <c r="G98" t="str">
        <f>_xlfn.LET(_xlpm.raw,_xlfn.XLOOKUP(A98,'S3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807020</v>
      </c>
      <c r="H98" t="str">
        <f>_xlfn.LET(_xlpm.raw,_xlfn.XLOOKUP(A98,'S5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705070</v>
      </c>
      <c r="I98" t="str">
        <f>_xlfn.LET(_xlpm.raw,_xlfn.XLOOKUP(A98,'S7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505070</v>
      </c>
      <c r="J98" t="str">
        <f t="shared" si="1"/>
        <v>AN38;DDR0_DQS_N[2];;33.8317;29.2599;607020;807020;705070;505070</v>
      </c>
    </row>
    <row r="99" spans="1:10">
      <c r="A99" t="s">
        <v>1157</v>
      </c>
      <c r="B99" t="str">
        <f>_xlfn.XLOOKUP(A99,'S1 pin list'!$R$2:$R$1162,'S1 pin list'!$S$2:$S$1162)</f>
        <v>DDR0_DQ[18]</v>
      </c>
      <c r="C99" t="str" cm="1">
        <f t="array" ref="C99">_xlfn.TEXTJOIN(",",TRUE,_xlfn.UNIQUE(TRANSPOSE(_xlfn.MAP(_xlfn.XLOOKUP(A99,'S1 pin list'!$C$2:$C$1162,'S1 pin list'!$F$2:$K$1162),_xlfn.LAMBDA(_xlpm.x,IF(_xlpm.x&lt;&gt;"",TRIM(CLEAN(LEFT(_xlpm.x,FIND(".",_xlpm.x &amp; ".")-1))),""))))))</f>
        <v/>
      </c>
      <c r="D99">
        <v>33.831699999999998</v>
      </c>
      <c r="E99">
        <v>30.174299999999999</v>
      </c>
      <c r="F99" t="str">
        <f>_xlfn.LET(_xlpm.raw,_xlfn.XLOOKUP(A99,'S1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603096</v>
      </c>
      <c r="G99" t="str">
        <f>_xlfn.LET(_xlpm.raw,_xlfn.XLOOKUP(A99,'S3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803096</v>
      </c>
      <c r="H99" t="str">
        <f>_xlfn.LET(_xlpm.raw,_xlfn.XLOOKUP(A99,'S5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704122</v>
      </c>
      <c r="I99" t="str">
        <f>_xlfn.LET(_xlpm.raw,_xlfn.XLOOKUP(A99,'S7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504122</v>
      </c>
      <c r="J99" t="str">
        <f t="shared" si="1"/>
        <v>AP38;DDR0_DQ[18];;33.8317;30.1743;603096;803096;704122;504122</v>
      </c>
    </row>
    <row r="100" spans="1:10">
      <c r="A100" t="s">
        <v>3337</v>
      </c>
      <c r="B100" t="str">
        <f>_xlfn.XLOOKUP(A100,'S1 pin list'!$R$2:$R$1162,'S1 pin list'!$S$2:$S$1162)</f>
        <v>VSS</v>
      </c>
      <c r="C100" t="str" cm="1">
        <f t="array" ref="C100">_xlfn.TEXTJOIN(",",TRUE,_xlfn.UNIQUE(TRANSPOSE(_xlfn.MAP(_xlfn.XLOOKUP(A100,'S1 pin list'!$C$2:$C$1162,'S1 pin list'!$F$2:$K$1162),_xlfn.LAMBDA(_xlpm.x,IF(_xlpm.x&lt;&gt;"",TRIM(CLEAN(LEFT(_xlpm.x,FIND(".",_xlpm.x &amp; ".")-1))),""))))))</f>
        <v/>
      </c>
      <c r="D100">
        <v>33.831699999999998</v>
      </c>
      <c r="E100">
        <v>31.0886999999999</v>
      </c>
      <c r="F100" t="str">
        <f>_xlfn.LET(_xlpm.raw,_xlfn.XLOOKUP(A100,'S1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" t="str">
        <f>_xlfn.LET(_xlpm.raw,_xlfn.XLOOKUP(A100,'S3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0" t="str">
        <f>_xlfn.LET(_xlpm.raw,_xlfn.XLOOKUP(A100,'S5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0" t="str">
        <f>_xlfn.LET(_xlpm.raw,_xlfn.XLOOKUP(A100,'S7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0" t="str">
        <f t="shared" si="1"/>
        <v>AR38;VSS;;33.8317;31.0886999999999;;;;</v>
      </c>
    </row>
    <row r="101" spans="1:10">
      <c r="A101" t="s">
        <v>3308</v>
      </c>
      <c r="B101" t="str">
        <f>_xlfn.XLOOKUP(A101,'S1 pin list'!$R$2:$R$1162,'S1 pin list'!$S$2:$S$1162)</f>
        <v>VSS</v>
      </c>
      <c r="C101" t="str" cm="1">
        <f t="array" ref="C101">_xlfn.TEXTJOIN(",",TRUE,_xlfn.UNIQUE(TRANSPOSE(_xlfn.MAP(_xlfn.XLOOKUP(A101,'S1 pin list'!$C$2:$C$1162,'S1 pin list'!$F$2:$K$1162),_xlfn.LAMBDA(_xlpm.x,IF(_xlpm.x&lt;&gt;"",TRIM(CLEAN(LEFT(_xlpm.x,FIND(".",_xlpm.x &amp; ".")-1))),""))))))</f>
        <v/>
      </c>
      <c r="D101">
        <v>33.831699999999998</v>
      </c>
      <c r="E101">
        <v>32.003099999999897</v>
      </c>
      <c r="F101" t="str">
        <f>_xlfn.LET(_xlpm.raw,_xlfn.XLOOKUP(A101,'S1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" t="str">
        <f>_xlfn.LET(_xlpm.raw,_xlfn.XLOOKUP(A101,'S3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1" t="str">
        <f>_xlfn.LET(_xlpm.raw,_xlfn.XLOOKUP(A101,'S5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1" t="str">
        <f>_xlfn.LET(_xlpm.raw,_xlfn.XLOOKUP(A101,'S7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1" t="str">
        <f t="shared" si="1"/>
        <v>AT38;VSS;;33.8317;32.0030999999999;;;;</v>
      </c>
    </row>
    <row r="102" spans="1:10">
      <c r="A102" t="s">
        <v>3299</v>
      </c>
      <c r="B102" t="str">
        <f>_xlfn.XLOOKUP(A102,'S1 pin list'!$R$2:$R$1162,'S1 pin list'!$S$2:$S$1162)</f>
        <v>VSS</v>
      </c>
      <c r="C102" t="str" cm="1">
        <f t="array" ref="C102">_xlfn.TEXTJOIN(",",TRUE,_xlfn.UNIQUE(TRANSPOSE(_xlfn.MAP(_xlfn.XLOOKUP(A102,'S1 pin list'!$C$2:$C$1162,'S1 pin list'!$F$2:$K$1162),_xlfn.LAMBDA(_xlpm.x,IF(_xlpm.x&lt;&gt;"",TRIM(CLEAN(LEFT(_xlpm.x,FIND(".",_xlpm.x &amp; ".")-1))),""))))))</f>
        <v/>
      </c>
      <c r="D102">
        <v>33.831699999999998</v>
      </c>
      <c r="E102">
        <v>32.917499999999997</v>
      </c>
      <c r="F102" t="str">
        <f>_xlfn.LET(_xlpm.raw,_xlfn.XLOOKUP(A102,'S1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" t="str">
        <f>_xlfn.LET(_xlpm.raw,_xlfn.XLOOKUP(A102,'S3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2" t="str">
        <f>_xlfn.LET(_xlpm.raw,_xlfn.XLOOKUP(A102,'S5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2" t="str">
        <f>_xlfn.LET(_xlpm.raw,_xlfn.XLOOKUP(A102,'S7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2" t="str">
        <f t="shared" si="1"/>
        <v>AU38;VSS;;33.8317;32.9175;;;;</v>
      </c>
    </row>
    <row r="103" spans="1:10">
      <c r="A103" t="s">
        <v>3292</v>
      </c>
      <c r="B103" t="str">
        <f>_xlfn.XLOOKUP(A103,'S1 pin list'!$R$2:$R$1162,'S1 pin list'!$S$2:$S$1162)</f>
        <v>VSS</v>
      </c>
      <c r="C103" t="str" cm="1">
        <f t="array" ref="C103">_xlfn.TEXTJOIN(",",TRUE,_xlfn.UNIQUE(TRANSPOSE(_xlfn.MAP(_xlfn.XLOOKUP(A103,'S1 pin list'!$C$2:$C$1162,'S1 pin list'!$F$2:$K$1162),_xlfn.LAMBDA(_xlpm.x,IF(_xlpm.x&lt;&gt;"",TRIM(CLEAN(LEFT(_xlpm.x,FIND(".",_xlpm.x &amp; ".")-1))),""))))))</f>
        <v/>
      </c>
      <c r="D103">
        <v>33.831699999999998</v>
      </c>
      <c r="E103">
        <v>33.831899999999997</v>
      </c>
      <c r="F103" t="str">
        <f>_xlfn.LET(_xlpm.raw,_xlfn.XLOOKUP(A103,'S1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" t="str">
        <f>_xlfn.LET(_xlpm.raw,_xlfn.XLOOKUP(A103,'S3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3" t="str">
        <f>_xlfn.LET(_xlpm.raw,_xlfn.XLOOKUP(A103,'S5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3" t="str">
        <f>_xlfn.LET(_xlpm.raw,_xlfn.XLOOKUP(A103,'S7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3" t="str">
        <f t="shared" si="1"/>
        <v>AV38;VSS;;33.8317;33.8319;;;;</v>
      </c>
    </row>
    <row r="104" spans="1:10">
      <c r="A104" t="s">
        <v>3740</v>
      </c>
      <c r="B104" t="str">
        <f>_xlfn.XLOOKUP(A104,'S1 pin list'!$R$2:$R$1162,'S1 pin list'!$S$2:$S$1162)</f>
        <v>VSS_NCTF</v>
      </c>
      <c r="C104" t="str" cm="1">
        <f t="array" ref="C104">_xlfn.TEXTJOIN(",",TRUE,_xlfn.UNIQUE(TRANSPOSE(_xlfn.MAP(_xlfn.XLOOKUP(A104,'S1 pin list'!$C$2:$C$1162,'S1 pin list'!$F$2:$K$1162),_xlfn.LAMBDA(_xlpm.x,IF(_xlpm.x&lt;&gt;"",TRIM(CLEAN(LEFT(_xlpm.x,FIND(".",_xlpm.x &amp; ".")-1))),""))))))</f>
        <v/>
      </c>
      <c r="D104">
        <v>33.831699999999998</v>
      </c>
      <c r="E104">
        <v>34.746299999999998</v>
      </c>
      <c r="F104" t="str">
        <f>_xlfn.LET(_xlpm.raw,_xlfn.XLOOKUP(A104,'S1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" t="str">
        <f>_xlfn.LET(_xlpm.raw,_xlfn.XLOOKUP(A104,'S3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4" t="str">
        <f>_xlfn.LET(_xlpm.raw,_xlfn.XLOOKUP(A104,'S5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4" t="str">
        <f>_xlfn.LET(_xlpm.raw,_xlfn.XLOOKUP(A104,'S7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4" t="str">
        <f t="shared" si="1"/>
        <v>AW38;VSS_NCTF;;33.8317;34.7463;;;;</v>
      </c>
    </row>
    <row r="105" spans="1:10">
      <c r="A105" t="s">
        <v>505</v>
      </c>
      <c r="B105" t="str">
        <f>_xlfn.XLOOKUP(A105,'S1 pin list'!$R$2:$R$1162,'S1 pin list'!$S$2:$S$1162)</f>
        <v>VIDALERT_N</v>
      </c>
      <c r="C105" t="str" cm="1">
        <f t="array" ref="C105">_xlfn.TEXTJOIN(",",TRUE,_xlfn.UNIQUE(TRANSPOSE(_xlfn.MAP(_xlfn.XLOOKUP(A105,'S1 pin list'!$C$2:$C$1162,'S1 pin list'!$F$2:$K$1162),_xlfn.LAMBDA(_xlpm.x,IF(_xlpm.x&lt;&gt;"",TRIM(CLEAN(LEFT(_xlpm.x,FIND(".",_xlpm.x &amp; ".")-1))),""))))))</f>
        <v/>
      </c>
      <c r="D105">
        <v>32.917699999999897</v>
      </c>
      <c r="E105">
        <v>0.91399999999999704</v>
      </c>
      <c r="F105" t="str">
        <f>_xlfn.LET(_xlpm.raw,_xlfn.XLOOKUP(A105,'S1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602083</v>
      </c>
      <c r="G105" t="str">
        <f>_xlfn.LET(_xlpm.raw,_xlfn.XLOOKUP(A105,'S3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802083</v>
      </c>
      <c r="H105" t="str">
        <f>_xlfn.LET(_xlpm.raw,_xlfn.XLOOKUP(A105,'S5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705067</v>
      </c>
      <c r="I105" t="str">
        <f>_xlfn.LET(_xlpm.raw,_xlfn.XLOOKUP(A105,'S7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505067</v>
      </c>
      <c r="J105" t="str">
        <f t="shared" si="1"/>
        <v>B37;VIDALERT_N;;32.9176999999999;0.913999999999997;602083;802083;705067;505067</v>
      </c>
    </row>
    <row r="106" spans="1:10">
      <c r="A106" t="s">
        <v>1337</v>
      </c>
      <c r="B106" t="str">
        <f>_xlfn.XLOOKUP(A106,'S1 pin list'!$R$2:$R$1162,'S1 pin list'!$S$2:$S$1162)</f>
        <v>VIDSOUT</v>
      </c>
      <c r="C106" t="str" cm="1">
        <f t="array" ref="C106">_xlfn.TEXTJOIN(",",TRUE,_xlfn.UNIQUE(TRANSPOSE(_xlfn.MAP(_xlfn.XLOOKUP(A106,'S1 pin list'!$C$2:$C$1162,'S1 pin list'!$F$2:$K$1162),_xlfn.LAMBDA(_xlpm.x,IF(_xlpm.x&lt;&gt;"",TRIM(CLEAN(LEFT(_xlpm.x,FIND(".",_xlpm.x &amp; ".")-1))),""))))))</f>
        <v/>
      </c>
      <c r="D106">
        <v>32.917699999999897</v>
      </c>
      <c r="E106">
        <v>1.82899999999999</v>
      </c>
      <c r="F106" t="str">
        <f>_xlfn.LET(_xlpm.raw,_xlfn.XLOOKUP(A106,'S1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604015</v>
      </c>
      <c r="G106" t="str">
        <f>_xlfn.LET(_xlpm.raw,_xlfn.XLOOKUP(A106,'S3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804015</v>
      </c>
      <c r="H106" t="str">
        <f>_xlfn.LET(_xlpm.raw,_xlfn.XLOOKUP(A106,'S5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705051</v>
      </c>
      <c r="I106" t="str">
        <f>_xlfn.LET(_xlpm.raw,_xlfn.XLOOKUP(A106,'S7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505051</v>
      </c>
      <c r="J106" t="str">
        <f t="shared" si="1"/>
        <v>C37;VIDSOUT;;32.9176999999999;1.82899999999999;604015;804015;705051;505051</v>
      </c>
    </row>
    <row r="107" spans="1:10">
      <c r="A107" t="s">
        <v>3691</v>
      </c>
      <c r="B107" t="str">
        <f>_xlfn.XLOOKUP(A107,'S1 pin list'!$R$2:$R$1162,'S1 pin list'!$S$2:$S$1162)</f>
        <v>VSS</v>
      </c>
      <c r="C107" t="str" cm="1">
        <f t="array" ref="C107">_xlfn.TEXTJOIN(",",TRUE,_xlfn.UNIQUE(TRANSPOSE(_xlfn.MAP(_xlfn.XLOOKUP(A107,'S1 pin list'!$C$2:$C$1162,'S1 pin list'!$F$2:$K$1162),_xlfn.LAMBDA(_xlpm.x,IF(_xlpm.x&lt;&gt;"",TRIM(CLEAN(LEFT(_xlpm.x,FIND(".",_xlpm.x &amp; ".")-1))),""))))))</f>
        <v/>
      </c>
      <c r="D107">
        <v>32.917699999999897</v>
      </c>
      <c r="E107">
        <v>2.7429999999999901</v>
      </c>
      <c r="F107" t="str">
        <f>_xlfn.LET(_xlpm.raw,_xlfn.XLOOKUP(A107,'S1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" t="str">
        <f>_xlfn.LET(_xlpm.raw,_xlfn.XLOOKUP(A107,'S3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7" t="str">
        <f>_xlfn.LET(_xlpm.raw,_xlfn.XLOOKUP(A107,'S5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7" t="str">
        <f>_xlfn.LET(_xlpm.raw,_xlfn.XLOOKUP(A107,'S7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7" t="str">
        <f t="shared" si="1"/>
        <v>D37;VSS;;32.9176999999999;2.74299999999999;;;;</v>
      </c>
    </row>
    <row r="108" spans="1:10">
      <c r="A108" t="s">
        <v>222</v>
      </c>
      <c r="B108" t="str">
        <f>_xlfn.XLOOKUP(A108,'S1 pin list'!$R$2:$R$1162,'S1 pin list'!$S$2:$S$1162)</f>
        <v>TRST_N</v>
      </c>
      <c r="C108" t="str" cm="1">
        <f t="array" ref="C108">_xlfn.TEXTJOIN(",",TRUE,_xlfn.UNIQUE(TRANSPOSE(_xlfn.MAP(_xlfn.XLOOKUP(A108,'S1 pin list'!$C$2:$C$1162,'S1 pin list'!$F$2:$K$1162),_xlfn.LAMBDA(_xlpm.x,IF(_xlpm.x&lt;&gt;"",TRIM(CLEAN(LEFT(_xlpm.x,FIND(".",_xlpm.x &amp; ".")-1))),""))))))</f>
        <v>RA009,RA010</v>
      </c>
      <c r="D108">
        <v>32.917699999999897</v>
      </c>
      <c r="E108">
        <v>3.6569999999999898</v>
      </c>
      <c r="F108" t="str">
        <f>_xlfn.LET(_xlpm.raw,_xlfn.XLOOKUP(A108,'S1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601021</v>
      </c>
      <c r="G108" t="str">
        <f>_xlfn.LET(_xlpm.raw,_xlfn.XLOOKUP(A108,'S3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801021</v>
      </c>
      <c r="H108" t="str">
        <f>_xlfn.LET(_xlpm.raw,_xlfn.XLOOKUP(A108,'S5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709030</v>
      </c>
      <c r="I108" t="str">
        <f>_xlfn.LET(_xlpm.raw,_xlfn.XLOOKUP(A108,'S7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509030</v>
      </c>
      <c r="J108" t="str">
        <f t="shared" si="1"/>
        <v>E37;TRST_N;RA009,RA010;32.9176999999999;3.65699999999999;601021;801021;709030;509030</v>
      </c>
    </row>
    <row r="109" spans="1:10">
      <c r="A109" t="s">
        <v>1265</v>
      </c>
      <c r="B109" t="str">
        <f>_xlfn.XLOOKUP(A109,'S1 pin list'!$R$2:$R$1162,'S1 pin list'!$S$2:$S$1162)</f>
        <v>THERMTRIP_N</v>
      </c>
      <c r="C109" t="str" cm="1">
        <f t="array" ref="C109">_xlfn.TEXTJOIN(",",TRUE,_xlfn.UNIQUE(TRANSPOSE(_xlfn.MAP(_xlfn.XLOOKUP(A109,'S1 pin list'!$C$2:$C$1162,'S1 pin list'!$F$2:$K$1162),_xlfn.LAMBDA(_xlpm.x,IF(_xlpm.x&lt;&gt;"",TRIM(CLEAN(LEFT(_xlpm.x,FIND(".",_xlpm.x &amp; ".")-1))),""))))))</f>
        <v>KA31</v>
      </c>
      <c r="D109">
        <v>32.917699999999897</v>
      </c>
      <c r="E109">
        <v>4.5719999999999903</v>
      </c>
      <c r="F109" t="str">
        <f>_xlfn.LET(_xlpm.raw,_xlfn.XLOOKUP(A109,'S1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604035</v>
      </c>
      <c r="G109" t="str">
        <f>_xlfn.LET(_xlpm.raw,_xlfn.XLOOKUP(A109,'S3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804035</v>
      </c>
      <c r="H109" t="str">
        <f>_xlfn.LET(_xlpm.raw,_xlfn.XLOOKUP(A109,'S5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707105</v>
      </c>
      <c r="I109" t="str">
        <f>_xlfn.LET(_xlpm.raw,_xlfn.XLOOKUP(A109,'S7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507105</v>
      </c>
      <c r="J109" t="str">
        <f t="shared" si="1"/>
        <v>F37;THERMTRIP_N;KA31;32.9176999999999;4.57199999999999;604035;804035;707105;507105</v>
      </c>
    </row>
    <row r="110" spans="1:10">
      <c r="A110" t="s">
        <v>3650</v>
      </c>
      <c r="B110" t="str">
        <f>_xlfn.XLOOKUP(A110,'S1 pin list'!$R$2:$R$1162,'S1 pin list'!$S$2:$S$1162)</f>
        <v>VSS</v>
      </c>
      <c r="C110" t="str" cm="1">
        <f t="array" ref="C110">_xlfn.TEXTJOIN(",",TRUE,_xlfn.UNIQUE(TRANSPOSE(_xlfn.MAP(_xlfn.XLOOKUP(A110,'S1 pin list'!$C$2:$C$1162,'S1 pin list'!$F$2:$K$1162),_xlfn.LAMBDA(_xlpm.x,IF(_xlpm.x&lt;&gt;"",TRIM(CLEAN(LEFT(_xlpm.x,FIND(".",_xlpm.x &amp; ".")-1))),""))))))</f>
        <v/>
      </c>
      <c r="D110">
        <v>32.917699999999897</v>
      </c>
      <c r="E110">
        <v>5.48599999999999</v>
      </c>
      <c r="F110" t="str">
        <f>_xlfn.LET(_xlpm.raw,_xlfn.XLOOKUP(A110,'S1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" t="str">
        <f>_xlfn.LET(_xlpm.raw,_xlfn.XLOOKUP(A110,'S3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0" t="str">
        <f>_xlfn.LET(_xlpm.raw,_xlfn.XLOOKUP(A110,'S5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0" t="str">
        <f>_xlfn.LET(_xlpm.raw,_xlfn.XLOOKUP(A110,'S7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0" t="str">
        <f t="shared" si="1"/>
        <v>G37;VSS;;32.9176999999999;5.48599999999999;;;;</v>
      </c>
    </row>
    <row r="111" spans="1:10">
      <c r="A111" t="s">
        <v>196</v>
      </c>
      <c r="B111" t="str">
        <f>_xlfn.XLOOKUP(A111,'S1 pin list'!$R$2:$R$1162,'S1 pin list'!$S$2:$S$1162)</f>
        <v>MBP_N[3]</v>
      </c>
      <c r="C111" t="str" cm="1">
        <f t="array" ref="C111">_xlfn.TEXTJOIN(",",TRUE,_xlfn.UNIQUE(TRANSPOSE(_xlfn.MAP(_xlfn.XLOOKUP(A111,'S1 pin list'!$C$2:$C$1162,'S1 pin list'!$F$2:$K$1162),_xlfn.LAMBDA(_xlpm.x,IF(_xlpm.x&lt;&gt;"",TRIM(CLEAN(LEFT(_xlpm.x,FIND(".",_xlpm.x &amp; ".")-1))),""))))))</f>
        <v>JA4,RA994</v>
      </c>
      <c r="D111">
        <v>32.917699999999897</v>
      </c>
      <c r="E111">
        <v>6.40099999999999</v>
      </c>
      <c r="F111" t="str">
        <f>_xlfn.LET(_xlpm.raw,_xlfn.XLOOKUP(A111,'S1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601033</v>
      </c>
      <c r="G111" t="str">
        <f>_xlfn.LET(_xlpm.raw,_xlfn.XLOOKUP(A111,'S3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801033</v>
      </c>
      <c r="H111" t="str">
        <f>_xlfn.LET(_xlpm.raw,_xlfn.XLOOKUP(A111,'S5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709033</v>
      </c>
      <c r="I111" t="str">
        <f>_xlfn.LET(_xlpm.raw,_xlfn.XLOOKUP(A111,'S7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509033</v>
      </c>
      <c r="J111" t="str">
        <f t="shared" si="1"/>
        <v>H37;MBP_N[3];JA4,RA994;32.9176999999999;6.40099999999999;601033;801033;709033;509033</v>
      </c>
    </row>
    <row r="112" spans="1:10">
      <c r="A112" t="s">
        <v>3622</v>
      </c>
      <c r="B112" t="str">
        <f>_xlfn.XLOOKUP(A112,'S1 pin list'!$R$2:$R$1162,'S1 pin list'!$S$2:$S$1162)</f>
        <v>VSS</v>
      </c>
      <c r="C112" t="str" cm="1">
        <f t="array" ref="C112">_xlfn.TEXTJOIN(",",TRUE,_xlfn.UNIQUE(TRANSPOSE(_xlfn.MAP(_xlfn.XLOOKUP(A112,'S1 pin list'!$C$2:$C$1162,'S1 pin list'!$F$2:$K$1162),_xlfn.LAMBDA(_xlpm.x,IF(_xlpm.x&lt;&gt;"",TRIM(CLEAN(LEFT(_xlpm.x,FIND(".",_xlpm.x &amp; ".")-1))),""))))))</f>
        <v/>
      </c>
      <c r="D112">
        <v>32.917699999999897</v>
      </c>
      <c r="E112">
        <v>7.3149999999999897</v>
      </c>
      <c r="F112" t="str">
        <f>_xlfn.LET(_xlpm.raw,_xlfn.XLOOKUP(A112,'S1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" t="str">
        <f>_xlfn.LET(_xlpm.raw,_xlfn.XLOOKUP(A112,'S3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2" t="str">
        <f>_xlfn.LET(_xlpm.raw,_xlfn.XLOOKUP(A112,'S5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2" t="str">
        <f>_xlfn.LET(_xlpm.raw,_xlfn.XLOOKUP(A112,'S7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2" t="str">
        <f t="shared" si="1"/>
        <v>J37;VSS;;32.9176999999999;7.31499999999999;;;;</v>
      </c>
    </row>
    <row r="113" spans="1:10">
      <c r="A113" t="s">
        <v>733</v>
      </c>
      <c r="B113" t="str">
        <f>_xlfn.XLOOKUP(A113,'S1 pin list'!$R$2:$R$1162,'S1 pin list'!$S$2:$S$1162)</f>
        <v>MBP_N[7]</v>
      </c>
      <c r="C113" t="str" cm="1">
        <f t="array" ref="C113">_xlfn.TEXTJOIN(",",TRUE,_xlfn.UNIQUE(TRANSPOSE(_xlfn.MAP(_xlfn.XLOOKUP(A113,'S1 pin list'!$C$2:$C$1162,'S1 pin list'!$F$2:$K$1162),_xlfn.LAMBDA(_xlpm.x,IF(_xlpm.x&lt;&gt;"",TRIM(CLEAN(LEFT(_xlpm.x,FIND(".",_xlpm.x &amp; ".")-1))),""))))))</f>
        <v>JA4,RA990</v>
      </c>
      <c r="D113">
        <v>32.917699999999897</v>
      </c>
      <c r="E113">
        <v>8.2288999999999906</v>
      </c>
      <c r="F113" t="str">
        <f>_xlfn.LET(_xlpm.raw,_xlfn.XLOOKUP(A113,'S1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602053</v>
      </c>
      <c r="G113" t="str">
        <f>_xlfn.LET(_xlpm.raw,_xlfn.XLOOKUP(A113,'S3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802053</v>
      </c>
      <c r="H113" t="str">
        <f>_xlfn.LET(_xlpm.raw,_xlfn.XLOOKUP(A113,'S5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709020</v>
      </c>
      <c r="I113" t="str">
        <f>_xlfn.LET(_xlpm.raw,_xlfn.XLOOKUP(A113,'S7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509020</v>
      </c>
      <c r="J113" t="str">
        <f t="shared" si="1"/>
        <v>K37;MBP_N[7];JA4,RA990;32.9176999999999;8.22889999999999;602053;802053;709020;509020</v>
      </c>
    </row>
    <row r="114" spans="1:10">
      <c r="A114" t="s">
        <v>88</v>
      </c>
      <c r="B114" t="str">
        <f>_xlfn.XLOOKUP(A114,'S1 pin list'!$R$2:$R$1162,'S1 pin list'!$S$2:$S$1162)</f>
        <v>PREQ_N</v>
      </c>
      <c r="C114" t="str" cm="1">
        <f t="array" ref="C114">_xlfn.TEXTJOIN(",",TRUE,_xlfn.UNIQUE(TRANSPOSE(_xlfn.MAP(_xlfn.XLOOKUP(A114,'S1 pin list'!$C$2:$C$1162,'S1 pin list'!$F$2:$K$1162),_xlfn.LAMBDA(_xlpm.x,IF(_xlpm.x&lt;&gt;"",TRIM(CLEAN(LEFT(_xlpm.x,FIND(".",_xlpm.x &amp; ".")-1))),""))))))</f>
        <v>JA4,RA999</v>
      </c>
      <c r="D114">
        <v>32.917699999999897</v>
      </c>
      <c r="E114">
        <v>9.1432999999999893</v>
      </c>
      <c r="F114" t="str">
        <f>_xlfn.LET(_xlpm.raw,_xlfn.XLOOKUP(A114,'S1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601032</v>
      </c>
      <c r="G114" t="str">
        <f>_xlfn.LET(_xlpm.raw,_xlfn.XLOOKUP(A114,'S3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801032</v>
      </c>
      <c r="H114" t="str">
        <f>_xlfn.LET(_xlpm.raw,_xlfn.XLOOKUP(A114,'S5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708045</v>
      </c>
      <c r="I114" t="str">
        <f>_xlfn.LET(_xlpm.raw,_xlfn.XLOOKUP(A114,'S7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508045</v>
      </c>
      <c r="J114" t="str">
        <f t="shared" si="1"/>
        <v>L37;PREQ_N;JA4,RA999;32.9176999999999;9.14329999999999;601032;801032;708045;508045</v>
      </c>
    </row>
    <row r="115" spans="1:10">
      <c r="A115" t="s">
        <v>3573</v>
      </c>
      <c r="B115" t="str">
        <f>_xlfn.XLOOKUP(A115,'S1 pin list'!$R$2:$R$1162,'S1 pin list'!$S$2:$S$1162)</f>
        <v>VSS</v>
      </c>
      <c r="C115" t="str" cm="1">
        <f t="array" ref="C115">_xlfn.TEXTJOIN(",",TRUE,_xlfn.UNIQUE(TRANSPOSE(_xlfn.MAP(_xlfn.XLOOKUP(A115,'S1 pin list'!$C$2:$C$1162,'S1 pin list'!$F$2:$K$1162),_xlfn.LAMBDA(_xlpm.x,IF(_xlpm.x&lt;&gt;"",TRIM(CLEAN(LEFT(_xlpm.x,FIND(".",_xlpm.x &amp; ".")-1))),""))))))</f>
        <v/>
      </c>
      <c r="D115">
        <v>32.917699999999897</v>
      </c>
      <c r="E115">
        <v>10.057699999999899</v>
      </c>
      <c r="F115" t="str">
        <f>_xlfn.LET(_xlpm.raw,_xlfn.XLOOKUP(A115,'S1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5" t="str">
        <f>_xlfn.LET(_xlpm.raw,_xlfn.XLOOKUP(A115,'S3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5" t="str">
        <f>_xlfn.LET(_xlpm.raw,_xlfn.XLOOKUP(A115,'S5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5" t="str">
        <f>_xlfn.LET(_xlpm.raw,_xlfn.XLOOKUP(A115,'S7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5" t="str">
        <f t="shared" si="1"/>
        <v>M37;VSS;;32.9176999999999;10.0576999999999;;;;</v>
      </c>
    </row>
    <row r="116" spans="1:10">
      <c r="A116" t="s">
        <v>760</v>
      </c>
      <c r="B116" t="str">
        <f>_xlfn.XLOOKUP(A116,'S1 pin list'!$R$2:$R$1162,'S1 pin list'!$S$2:$S$1162)</f>
        <v>PECI</v>
      </c>
      <c r="C116" t="str" cm="1">
        <f t="array" ref="C116">_xlfn.TEXTJOIN(",",TRUE,_xlfn.UNIQUE(TRANSPOSE(_xlfn.MAP(_xlfn.XLOOKUP(A116,'S1 pin list'!$C$2:$C$1162,'S1 pin list'!$F$2:$K$1162),_xlfn.LAMBDA(_xlpm.x,IF(_xlpm.x&lt;&gt;"",TRIM(CLEAN(LEFT(_xlpm.x,FIND(".",_xlpm.x &amp; ".")-1))),""))))))</f>
        <v/>
      </c>
      <c r="D116">
        <v>32.917699999999897</v>
      </c>
      <c r="E116">
        <v>10.9720999999999</v>
      </c>
      <c r="F116" t="str">
        <f>_xlfn.LET(_xlpm.raw,_xlfn.XLOOKUP(A116,'S1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602048</v>
      </c>
      <c r="G116" t="str">
        <f>_xlfn.LET(_xlpm.raw,_xlfn.XLOOKUP(A116,'S3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802048</v>
      </c>
      <c r="H116" t="str">
        <f>_xlfn.LET(_xlpm.raw,_xlfn.XLOOKUP(A116,'S5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708058</v>
      </c>
      <c r="I116" t="str">
        <f>_xlfn.LET(_xlpm.raw,_xlfn.XLOOKUP(A116,'S7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508058</v>
      </c>
      <c r="J116" t="str">
        <f t="shared" si="1"/>
        <v>N37;PECI;;32.9176999999999;10.9720999999999;602048;802048;708058;508058</v>
      </c>
    </row>
    <row r="117" spans="1:10">
      <c r="A117" t="s">
        <v>970</v>
      </c>
      <c r="B117" t="str">
        <f>_xlfn.XLOOKUP(A117,'S1 pin list'!$R$2:$R$1162,'S1 pin list'!$S$2:$S$1162)</f>
        <v>FIVR_PROBE_ANA[0]</v>
      </c>
      <c r="C117" t="str" cm="1">
        <f t="array" ref="C117">_xlfn.TEXTJOIN(",",TRUE,_xlfn.UNIQUE(TRANSPOSE(_xlfn.MAP(_xlfn.XLOOKUP(A117,'S1 pin list'!$C$2:$C$1162,'S1 pin list'!$F$2:$K$1162),_xlfn.LAMBDA(_xlpm.x,IF(_xlpm.x&lt;&gt;"",TRIM(CLEAN(LEFT(_xlpm.x,FIND(".",_xlpm.x &amp; ".")-1))),""))))))</f>
        <v/>
      </c>
      <c r="D117">
        <v>32.917699999999897</v>
      </c>
      <c r="E117">
        <v>11.8864999999999</v>
      </c>
      <c r="F117" t="str">
        <f>_xlfn.LET(_xlpm.raw,_xlfn.XLOOKUP(A117,'S1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603109</v>
      </c>
      <c r="G117" t="str">
        <f>_xlfn.LET(_xlpm.raw,_xlfn.XLOOKUP(A117,'S3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803109</v>
      </c>
      <c r="H117" t="str">
        <f>_xlfn.LET(_xlpm.raw,_xlfn.XLOOKUP(A117,'S5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707087</v>
      </c>
      <c r="I117" t="str">
        <f>_xlfn.LET(_xlpm.raw,_xlfn.XLOOKUP(A117,'S7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507087</v>
      </c>
      <c r="J117" t="str">
        <f t="shared" si="1"/>
        <v>P37;FIVR_PROBE_ANA[0];;32.9176999999999;11.8864999999999;603109;803109;707087;507087</v>
      </c>
    </row>
    <row r="118" spans="1:10">
      <c r="A118" t="s">
        <v>3082</v>
      </c>
      <c r="B118" t="str">
        <f>_xlfn.XLOOKUP(A118,'S1 pin list'!$R$2:$R$1162,'S1 pin list'!$S$2:$S$1162)</f>
        <v>FIVR_VTARGET_VCCGT1</v>
      </c>
      <c r="C118" t="str" cm="1">
        <f t="array" ref="C118">_xlfn.TEXTJOIN(",",TRUE,_xlfn.UNIQUE(TRANSPOSE(_xlfn.MAP(_xlfn.XLOOKUP(A118,'S1 pin list'!$C$2:$C$1162,'S1 pin list'!$F$2:$K$1162),_xlfn.LAMBDA(_xlpm.x,IF(_xlpm.x&lt;&gt;"",TRIM(CLEAN(LEFT(_xlpm.x,FIND(".",_xlpm.x &amp; ".")-1))),""))))))</f>
        <v/>
      </c>
      <c r="D118">
        <v>32.917699999999897</v>
      </c>
      <c r="E118">
        <v>12.800899999999899</v>
      </c>
      <c r="F118" t="str">
        <f>_xlfn.LET(_xlpm.raw,_xlfn.XLOOKUP(A118,'S1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8" t="str">
        <f>_xlfn.LET(_xlpm.raw,_xlfn.XLOOKUP(A118,'S3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8" t="str">
        <f>_xlfn.LET(_xlpm.raw,_xlfn.XLOOKUP(A118,'S5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8" t="str">
        <f>_xlfn.LET(_xlpm.raw,_xlfn.XLOOKUP(A118,'S7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8" t="str">
        <f t="shared" si="1"/>
        <v>R37;FIVR_VTARGET_VCCGT1;;32.9176999999999;12.8008999999999;;;;</v>
      </c>
    </row>
    <row r="119" spans="1:10">
      <c r="A119" t="s">
        <v>3061</v>
      </c>
      <c r="B119" t="str">
        <f>_xlfn.XLOOKUP(A119,'S1 pin list'!$R$2:$R$1162,'S1 pin list'!$S$2:$S$1162)</f>
        <v>FIVR_VTARGET_IOA</v>
      </c>
      <c r="C119" t="str" cm="1">
        <f t="array" ref="C119">_xlfn.TEXTJOIN(",",TRUE,_xlfn.UNIQUE(TRANSPOSE(_xlfn.MAP(_xlfn.XLOOKUP(A119,'S1 pin list'!$C$2:$C$1162,'S1 pin list'!$F$2:$K$1162),_xlfn.LAMBDA(_xlpm.x,IF(_xlpm.x&lt;&gt;"",TRIM(CLEAN(LEFT(_xlpm.x,FIND(".",_xlpm.x &amp; ".")-1))),""))))))</f>
        <v/>
      </c>
      <c r="D119">
        <v>32.917699999999897</v>
      </c>
      <c r="E119">
        <v>13.715299999999999</v>
      </c>
      <c r="F119" t="str">
        <f>_xlfn.LET(_xlpm.raw,_xlfn.XLOOKUP(A119,'S1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9" t="str">
        <f>_xlfn.LET(_xlpm.raw,_xlfn.XLOOKUP(A119,'S3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9" t="str">
        <f>_xlfn.LET(_xlpm.raw,_xlfn.XLOOKUP(A119,'S5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9" t="str">
        <f>_xlfn.LET(_xlpm.raw,_xlfn.XLOOKUP(A119,'S7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9" t="str">
        <f t="shared" si="1"/>
        <v>T37;FIVR_VTARGET_IOA;;32.9176999999999;13.7153;;;;</v>
      </c>
    </row>
    <row r="120" spans="1:10">
      <c r="A120" t="s">
        <v>3537</v>
      </c>
      <c r="B120" t="str">
        <f>_xlfn.XLOOKUP(A120,'S1 pin list'!$R$2:$R$1162,'S1 pin list'!$S$2:$S$1162)</f>
        <v>VSS</v>
      </c>
      <c r="C120" t="str" cm="1">
        <f t="array" ref="C120">_xlfn.TEXTJOIN(",",TRUE,_xlfn.UNIQUE(TRANSPOSE(_xlfn.MAP(_xlfn.XLOOKUP(A120,'S1 pin list'!$C$2:$C$1162,'S1 pin list'!$F$2:$K$1162),_xlfn.LAMBDA(_xlpm.x,IF(_xlpm.x&lt;&gt;"",TRIM(CLEAN(LEFT(_xlpm.x,FIND(".",_xlpm.x &amp; ".")-1))),""))))))</f>
        <v/>
      </c>
      <c r="D120">
        <v>32.917699999999897</v>
      </c>
      <c r="E120">
        <v>14.6296999999999</v>
      </c>
      <c r="F120" t="str">
        <f>_xlfn.LET(_xlpm.raw,_xlfn.XLOOKUP(A120,'S1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0" t="str">
        <f>_xlfn.LET(_xlpm.raw,_xlfn.XLOOKUP(A120,'S3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0" t="str">
        <f>_xlfn.LET(_xlpm.raw,_xlfn.XLOOKUP(A120,'S5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0" t="str">
        <f>_xlfn.LET(_xlpm.raw,_xlfn.XLOOKUP(A120,'S7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20" t="str">
        <f t="shared" si="1"/>
        <v>U37;VSS;;32.9176999999999;14.6296999999999;;;;</v>
      </c>
    </row>
    <row r="121" spans="1:10">
      <c r="A121" t="s">
        <v>344</v>
      </c>
      <c r="B121" t="str">
        <f>_xlfn.XLOOKUP(A121,'S1 pin list'!$R$2:$R$1162,'S1 pin list'!$S$2:$S$1162)</f>
        <v>NOA_N[11]</v>
      </c>
      <c r="C121" t="str" cm="1">
        <f t="array" ref="C121">_xlfn.TEXTJOIN(",",TRUE,_xlfn.UNIQUE(TRANSPOSE(_xlfn.MAP(_xlfn.XLOOKUP(A121,'S1 pin list'!$C$2:$C$1162,'S1 pin list'!$F$2:$K$1162),_xlfn.LAMBDA(_xlpm.x,IF(_xlpm.x&lt;&gt;"",TRIM(CLEAN(LEFT(_xlpm.x,FIND(".",_xlpm.x &amp; ".")-1))),""))))))</f>
        <v>KA45</v>
      </c>
      <c r="D121">
        <v>32.917699999999897</v>
      </c>
      <c r="E121">
        <v>15.544099999999901</v>
      </c>
      <c r="F121" t="str">
        <f>_xlfn.LET(_xlpm.raw,_xlfn.XLOOKUP(A121,'S1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601022</v>
      </c>
      <c r="G121" t="str">
        <f>_xlfn.LET(_xlpm.raw,_xlfn.XLOOKUP(A121,'S3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801022</v>
      </c>
      <c r="H121" t="str">
        <f>_xlfn.LET(_xlpm.raw,_xlfn.XLOOKUP(A121,'S5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709017</v>
      </c>
      <c r="I121" t="str">
        <f>_xlfn.LET(_xlpm.raw,_xlfn.XLOOKUP(A121,'S7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509017</v>
      </c>
      <c r="J121" t="str">
        <f t="shared" si="1"/>
        <v>V37;NOA_N[11];KA45;32.9176999999999;15.5440999999999;601022;801022;709017;509017</v>
      </c>
    </row>
    <row r="122" spans="1:10">
      <c r="A122" t="s">
        <v>3526</v>
      </c>
      <c r="B122" t="str">
        <f>_xlfn.XLOOKUP(A122,'S1 pin list'!$R$2:$R$1162,'S1 pin list'!$S$2:$S$1162)</f>
        <v>VSS</v>
      </c>
      <c r="C122" t="str" cm="1">
        <f t="array" ref="C122">_xlfn.TEXTJOIN(",",TRUE,_xlfn.UNIQUE(TRANSPOSE(_xlfn.MAP(_xlfn.XLOOKUP(A122,'S1 pin list'!$C$2:$C$1162,'S1 pin list'!$F$2:$K$1162),_xlfn.LAMBDA(_xlpm.x,IF(_xlpm.x&lt;&gt;"",TRIM(CLEAN(LEFT(_xlpm.x,FIND(".",_xlpm.x &amp; ".")-1))),""))))))</f>
        <v/>
      </c>
      <c r="D122">
        <v>32.917699999999897</v>
      </c>
      <c r="E122">
        <v>16.458499999999901</v>
      </c>
      <c r="F122" t="str">
        <f>_xlfn.LET(_xlpm.raw,_xlfn.XLOOKUP(A122,'S1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2" t="str">
        <f>_xlfn.LET(_xlpm.raw,_xlfn.XLOOKUP(A122,'S3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2" t="str">
        <f>_xlfn.LET(_xlpm.raw,_xlfn.XLOOKUP(A122,'S5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2" t="str">
        <f>_xlfn.LET(_xlpm.raw,_xlfn.XLOOKUP(A122,'S7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22" t="str">
        <f t="shared" si="1"/>
        <v>W37;VSS;;32.9176999999999;16.4584999999999;;;;</v>
      </c>
    </row>
    <row r="123" spans="1:10">
      <c r="A123" t="s">
        <v>67</v>
      </c>
      <c r="B123" t="str">
        <f>_xlfn.XLOOKUP(A123,'S1 pin list'!$R$2:$R$1162,'S1 pin list'!$S$2:$S$1162)</f>
        <v>NOA_STBN[0]</v>
      </c>
      <c r="C123" t="str" cm="1">
        <f t="array" ref="C123">_xlfn.TEXTJOIN(",",TRUE,_xlfn.UNIQUE(TRANSPOSE(_xlfn.MAP(_xlfn.XLOOKUP(A123,'S1 pin list'!$C$2:$C$1162,'S1 pin list'!$F$2:$K$1162),_xlfn.LAMBDA(_xlpm.x,IF(_xlpm.x&lt;&gt;"",TRIM(CLEAN(LEFT(_xlpm.x,FIND(".",_xlpm.x &amp; ".")-1))),""))))))</f>
        <v>KA48</v>
      </c>
      <c r="D123">
        <v>32.917699999999897</v>
      </c>
      <c r="E123">
        <v>17.372899999999898</v>
      </c>
      <c r="F123" t="str">
        <f>_xlfn.LET(_xlpm.raw,_xlfn.XLOOKUP(A123,'S1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601028</v>
      </c>
      <c r="G123" t="str">
        <f>_xlfn.LET(_xlpm.raw,_xlfn.XLOOKUP(A123,'S3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801028</v>
      </c>
      <c r="H123" t="str">
        <f>_xlfn.LET(_xlpm.raw,_xlfn.XLOOKUP(A123,'S5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708050</v>
      </c>
      <c r="I123" t="str">
        <f>_xlfn.LET(_xlpm.raw,_xlfn.XLOOKUP(A123,'S7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508050</v>
      </c>
      <c r="J123" t="str">
        <f t="shared" si="1"/>
        <v>Y37;NOA_STBN[0];KA48;32.9176999999999;17.3728999999999;601028;801028;708050;508050</v>
      </c>
    </row>
    <row r="124" spans="1:10">
      <c r="A124" t="s">
        <v>394</v>
      </c>
      <c r="B124" t="str">
        <f>_xlfn.XLOOKUP(A124,'S1 pin list'!$R$2:$R$1162,'S1 pin list'!$S$2:$S$1162)</f>
        <v>NOA_N[0]</v>
      </c>
      <c r="C124" t="str" cm="1">
        <f t="array" ref="C124">_xlfn.TEXTJOIN(",",TRUE,_xlfn.UNIQUE(TRANSPOSE(_xlfn.MAP(_xlfn.XLOOKUP(A124,'S1 pin list'!$C$2:$C$1162,'S1 pin list'!$F$2:$K$1162),_xlfn.LAMBDA(_xlpm.x,IF(_xlpm.x&lt;&gt;"",TRIM(CLEAN(LEFT(_xlpm.x,FIND(".",_xlpm.x &amp; ".")-1))),""))))))</f>
        <v/>
      </c>
      <c r="D124">
        <v>32.917699999999897</v>
      </c>
      <c r="E124">
        <v>18.287189999999999</v>
      </c>
      <c r="F124" t="str">
        <f>_xlfn.LET(_xlpm.raw,_xlfn.XLOOKUP(A124,'S1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601018</v>
      </c>
      <c r="G124" t="str">
        <f>_xlfn.LET(_xlpm.raw,_xlfn.XLOOKUP(A124,'S3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801018</v>
      </c>
      <c r="H124" t="str">
        <f>_xlfn.LET(_xlpm.raw,_xlfn.XLOOKUP(A124,'S5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709021</v>
      </c>
      <c r="I124" t="str">
        <f>_xlfn.LET(_xlpm.raw,_xlfn.XLOOKUP(A124,'S7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509021</v>
      </c>
      <c r="J124" t="str">
        <f t="shared" si="1"/>
        <v>AA37;NOA_N[0];;32.9176999999999;18.28719;601018;801018;709021;509021</v>
      </c>
    </row>
    <row r="125" spans="1:10">
      <c r="A125" t="s">
        <v>3511</v>
      </c>
      <c r="B125" t="str">
        <f>_xlfn.XLOOKUP(A125,'S1 pin list'!$R$2:$R$1162,'S1 pin list'!$S$2:$S$1162)</f>
        <v>VSS</v>
      </c>
      <c r="C125" t="str" cm="1">
        <f t="array" ref="C125">_xlfn.TEXTJOIN(",",TRUE,_xlfn.UNIQUE(TRANSPOSE(_xlfn.MAP(_xlfn.XLOOKUP(A125,'S1 pin list'!$C$2:$C$1162,'S1 pin list'!$F$2:$K$1162),_xlfn.LAMBDA(_xlpm.x,IF(_xlpm.x&lt;&gt;"",TRIM(CLEAN(LEFT(_xlpm.x,FIND(".",_xlpm.x &amp; ".")-1))),""))))))</f>
        <v/>
      </c>
      <c r="D125">
        <v>32.917699999999897</v>
      </c>
      <c r="E125">
        <v>19.201589999999999</v>
      </c>
      <c r="F125" t="str">
        <f>_xlfn.LET(_xlpm.raw,_xlfn.XLOOKUP(A125,'S1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5" t="str">
        <f>_xlfn.LET(_xlpm.raw,_xlfn.XLOOKUP(A125,'S3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5" t="str">
        <f>_xlfn.LET(_xlpm.raw,_xlfn.XLOOKUP(A125,'S5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5" t="str">
        <f>_xlfn.LET(_xlpm.raw,_xlfn.XLOOKUP(A125,'S7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25" t="str">
        <f t="shared" si="1"/>
        <v>AB37;VSS;;32.9176999999999;19.20159;;;;</v>
      </c>
    </row>
    <row r="126" spans="1:10">
      <c r="A126" t="s">
        <v>3503</v>
      </c>
      <c r="B126" t="str">
        <f>_xlfn.XLOOKUP(A126,'S1 pin list'!$R$2:$R$1162,'S1 pin list'!$S$2:$S$1162)</f>
        <v>VSS</v>
      </c>
      <c r="C126" t="str" cm="1">
        <f t="array" ref="C126">_xlfn.TEXTJOIN(",",TRUE,_xlfn.UNIQUE(TRANSPOSE(_xlfn.MAP(_xlfn.XLOOKUP(A126,'S1 pin list'!$C$2:$C$1162,'S1 pin list'!$F$2:$K$1162),_xlfn.LAMBDA(_xlpm.x,IF(_xlpm.x&lt;&gt;"",TRIM(CLEAN(LEFT(_xlpm.x,FIND(".",_xlpm.x &amp; ".")-1))),""))))))</f>
        <v/>
      </c>
      <c r="D126">
        <v>32.917699999999897</v>
      </c>
      <c r="E126">
        <v>20.115989999999901</v>
      </c>
      <c r="F126" t="str">
        <f>_xlfn.LET(_xlpm.raw,_xlfn.XLOOKUP(A126,'S1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6" t="str">
        <f>_xlfn.LET(_xlpm.raw,_xlfn.XLOOKUP(A126,'S3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6" t="str">
        <f>_xlfn.LET(_xlpm.raw,_xlfn.XLOOKUP(A126,'S5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6" t="str">
        <f>_xlfn.LET(_xlpm.raw,_xlfn.XLOOKUP(A126,'S7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26" t="str">
        <f t="shared" si="1"/>
        <v>AC37;VSS;;32.9176999999999;20.1159899999999;;;;</v>
      </c>
    </row>
    <row r="127" spans="1:10">
      <c r="A127" t="s">
        <v>1442</v>
      </c>
      <c r="B127" t="str">
        <f>_xlfn.XLOOKUP(A127,'S1 pin list'!$R$2:$R$1162,'S1 pin list'!$S$2:$S$1162)</f>
        <v>DDR0_DQ[4]</v>
      </c>
      <c r="C127" t="str" cm="1">
        <f t="array" ref="C127">_xlfn.TEXTJOIN(",",TRUE,_xlfn.UNIQUE(TRANSPOSE(_xlfn.MAP(_xlfn.XLOOKUP(A127,'S1 pin list'!$C$2:$C$1162,'S1 pin list'!$F$2:$K$1162),_xlfn.LAMBDA(_xlpm.x,IF(_xlpm.x&lt;&gt;"",TRIM(CLEAN(LEFT(_xlpm.x,FIND(".",_xlpm.x &amp; ".")-1))),""))))))</f>
        <v/>
      </c>
      <c r="D127">
        <v>32.917699999999897</v>
      </c>
      <c r="E127">
        <v>21.030389999999901</v>
      </c>
      <c r="F127" t="str">
        <f>_xlfn.LET(_xlpm.raw,_xlfn.XLOOKUP(A127,'S1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605076</v>
      </c>
      <c r="G127" t="str">
        <f>_xlfn.LET(_xlpm.raw,_xlfn.XLOOKUP(A127,'S3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805076</v>
      </c>
      <c r="H127" t="str">
        <f>_xlfn.LET(_xlpm.raw,_xlfn.XLOOKUP(A127,'S5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707114</v>
      </c>
      <c r="I127" t="str">
        <f>_xlfn.LET(_xlpm.raw,_xlfn.XLOOKUP(A127,'S7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507114</v>
      </c>
      <c r="J127" t="str">
        <f t="shared" si="1"/>
        <v>AD37;DDR0_DQ[4];;32.9176999999999;21.0303899999999;605076;805076;707114;507114</v>
      </c>
    </row>
    <row r="128" spans="1:10">
      <c r="A128" t="s">
        <v>3485</v>
      </c>
      <c r="B128" t="str">
        <f>_xlfn.XLOOKUP(A128,'S1 pin list'!$R$2:$R$1162,'S1 pin list'!$S$2:$S$1162)</f>
        <v>VSS</v>
      </c>
      <c r="C128" t="str" cm="1">
        <f t="array" ref="C128">_xlfn.TEXTJOIN(",",TRUE,_xlfn.UNIQUE(TRANSPOSE(_xlfn.MAP(_xlfn.XLOOKUP(A128,'S1 pin list'!$C$2:$C$1162,'S1 pin list'!$F$2:$K$1162),_xlfn.LAMBDA(_xlpm.x,IF(_xlpm.x&lt;&gt;"",TRIM(CLEAN(LEFT(_xlpm.x,FIND(".",_xlpm.x &amp; ".")-1))),""))))))</f>
        <v/>
      </c>
      <c r="D128">
        <v>32.917699999999897</v>
      </c>
      <c r="E128">
        <v>21.944789999999902</v>
      </c>
      <c r="F128" t="str">
        <f>_xlfn.LET(_xlpm.raw,_xlfn.XLOOKUP(A128,'S1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28" t="str">
        <f>_xlfn.LET(_xlpm.raw,_xlfn.XLOOKUP(A128,'S3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28" t="str">
        <f>_xlfn.LET(_xlpm.raw,_xlfn.XLOOKUP(A128,'S5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28" t="str">
        <f>_xlfn.LET(_xlpm.raw,_xlfn.XLOOKUP(A128,'S7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28" t="str">
        <f t="shared" si="1"/>
        <v>AE37;VSS;;32.9176999999999;21.9447899999999;;;;</v>
      </c>
    </row>
    <row r="129" spans="1:10">
      <c r="A129" t="s">
        <v>1422</v>
      </c>
      <c r="B129" t="str">
        <f>_xlfn.XLOOKUP(A129,'S1 pin list'!$R$2:$R$1162,'S1 pin list'!$S$2:$S$1162)</f>
        <v>DDR0_DQ[6]</v>
      </c>
      <c r="C129" t="str" cm="1">
        <f t="array" ref="C129">_xlfn.TEXTJOIN(",",TRUE,_xlfn.UNIQUE(TRANSPOSE(_xlfn.MAP(_xlfn.XLOOKUP(A129,'S1 pin list'!$C$2:$C$1162,'S1 pin list'!$F$2:$K$1162),_xlfn.LAMBDA(_xlpm.x,IF(_xlpm.x&lt;&gt;"",TRIM(CLEAN(LEFT(_xlpm.x,FIND(".",_xlpm.x &amp; ".")-1))),""))))))</f>
        <v/>
      </c>
      <c r="D129">
        <v>32.917699999999897</v>
      </c>
      <c r="E129">
        <v>22.859189999999899</v>
      </c>
      <c r="F129" t="str">
        <f>_xlfn.LET(_xlpm.raw,_xlfn.XLOOKUP(A129,'S1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605068</v>
      </c>
      <c r="G129" t="str">
        <f>_xlfn.LET(_xlpm.raw,_xlfn.XLOOKUP(A129,'S3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805068</v>
      </c>
      <c r="H129" t="str">
        <f>_xlfn.LET(_xlpm.raw,_xlfn.XLOOKUP(A129,'S5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707122</v>
      </c>
      <c r="I129" t="str">
        <f>_xlfn.LET(_xlpm.raw,_xlfn.XLOOKUP(A129,'S7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507122</v>
      </c>
      <c r="J129" t="str">
        <f t="shared" si="1"/>
        <v>AF37;DDR0_DQ[6];;32.9176999999999;22.8591899999999;605068;805068;707122;507122</v>
      </c>
    </row>
    <row r="130" spans="1:10">
      <c r="A130" t="s">
        <v>3473</v>
      </c>
      <c r="B130" t="str">
        <f>_xlfn.XLOOKUP(A130,'S1 pin list'!$R$2:$R$1162,'S1 pin list'!$S$2:$S$1162)</f>
        <v>VSS</v>
      </c>
      <c r="C130" t="str" cm="1">
        <f t="array" ref="C130">_xlfn.TEXTJOIN(",",TRUE,_xlfn.UNIQUE(TRANSPOSE(_xlfn.MAP(_xlfn.XLOOKUP(A130,'S1 pin list'!$C$2:$C$1162,'S1 pin list'!$F$2:$K$1162),_xlfn.LAMBDA(_xlpm.x,IF(_xlpm.x&lt;&gt;"",TRIM(CLEAN(LEFT(_xlpm.x,FIND(".",_xlpm.x &amp; ".")-1))),""))))))</f>
        <v/>
      </c>
      <c r="D130">
        <v>32.917699999999897</v>
      </c>
      <c r="E130">
        <v>23.773589999999999</v>
      </c>
      <c r="F130" t="str">
        <f>_xlfn.LET(_xlpm.raw,_xlfn.XLOOKUP(A130,'S1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0" t="str">
        <f>_xlfn.LET(_xlpm.raw,_xlfn.XLOOKUP(A130,'S3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0" t="str">
        <f>_xlfn.LET(_xlpm.raw,_xlfn.XLOOKUP(A130,'S5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0" t="str">
        <f>_xlfn.LET(_xlpm.raw,_xlfn.XLOOKUP(A130,'S7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30" t="str">
        <f t="shared" ref="J130:J193" si="2">A130&amp;";"&amp;B130&amp;";"&amp;C130&amp;";"&amp;D130&amp;";"&amp;E130&amp;";"&amp;F130&amp;";"&amp;G130&amp;";"&amp;H130&amp;";"&amp;I130</f>
        <v>AG37;VSS;;32.9176999999999;23.77359;;;;</v>
      </c>
    </row>
    <row r="131" spans="1:10">
      <c r="A131" t="s">
        <v>1714</v>
      </c>
      <c r="B131" t="str">
        <f>_xlfn.XLOOKUP(A131,'S1 pin list'!$R$2:$R$1162,'S1 pin list'!$S$2:$S$1162)</f>
        <v>DDR0_DQ[12]</v>
      </c>
      <c r="C131" t="str" cm="1">
        <f t="array" ref="C131">_xlfn.TEXTJOIN(",",TRUE,_xlfn.UNIQUE(TRANSPOSE(_xlfn.MAP(_xlfn.XLOOKUP(A131,'S1 pin list'!$C$2:$C$1162,'S1 pin list'!$F$2:$K$1162),_xlfn.LAMBDA(_xlpm.x,IF(_xlpm.x&lt;&gt;"",TRIM(CLEAN(LEFT(_xlpm.x,FIND(".",_xlpm.x &amp; ".")-1))),""))))))</f>
        <v/>
      </c>
      <c r="D131">
        <v>32.917699999999897</v>
      </c>
      <c r="E131">
        <v>24.687989999999999</v>
      </c>
      <c r="F131" t="str">
        <f>_xlfn.LET(_xlpm.raw,_xlfn.XLOOKUP(A131,'S1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605060</v>
      </c>
      <c r="G131" t="str">
        <f>_xlfn.LET(_xlpm.raw,_xlfn.XLOOKUP(A131,'S3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805060</v>
      </c>
      <c r="H131" t="str">
        <f>_xlfn.LET(_xlpm.raw,_xlfn.XLOOKUP(A131,'S5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707102</v>
      </c>
      <c r="I131" t="str">
        <f>_xlfn.LET(_xlpm.raw,_xlfn.XLOOKUP(A131,'S7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507102</v>
      </c>
      <c r="J131" t="str">
        <f t="shared" si="2"/>
        <v>AH37;DDR0_DQ[12];;32.9176999999999;24.68799;605060;805060;707102;507102</v>
      </c>
    </row>
    <row r="132" spans="1:10">
      <c r="A132" t="s">
        <v>3443</v>
      </c>
      <c r="B132" t="str">
        <f>_xlfn.XLOOKUP(A132,'S1 pin list'!$R$2:$R$1162,'S1 pin list'!$S$2:$S$1162)</f>
        <v>VSS</v>
      </c>
      <c r="C132" t="str" cm="1">
        <f t="array" ref="C132">_xlfn.TEXTJOIN(",",TRUE,_xlfn.UNIQUE(TRANSPOSE(_xlfn.MAP(_xlfn.XLOOKUP(A132,'S1 pin list'!$C$2:$C$1162,'S1 pin list'!$F$2:$K$1162),_xlfn.LAMBDA(_xlpm.x,IF(_xlpm.x&lt;&gt;"",TRIM(CLEAN(LEFT(_xlpm.x,FIND(".",_xlpm.x &amp; ".")-1))),""))))))</f>
        <v/>
      </c>
      <c r="D132">
        <v>32.917699999999897</v>
      </c>
      <c r="E132">
        <v>25.60239</v>
      </c>
      <c r="F132" t="str">
        <f>_xlfn.LET(_xlpm.raw,_xlfn.XLOOKUP(A132,'S1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2" t="str">
        <f>_xlfn.LET(_xlpm.raw,_xlfn.XLOOKUP(A132,'S3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2" t="str">
        <f>_xlfn.LET(_xlpm.raw,_xlfn.XLOOKUP(A132,'S5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2" t="str">
        <f>_xlfn.LET(_xlpm.raw,_xlfn.XLOOKUP(A132,'S7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32" t="str">
        <f t="shared" si="2"/>
        <v>AJ37;VSS;;32.9176999999999;25.60239;;;;</v>
      </c>
    </row>
    <row r="133" spans="1:10">
      <c r="A133" t="s">
        <v>1704</v>
      </c>
      <c r="B133" t="str">
        <f>_xlfn.XLOOKUP(A133,'S1 pin list'!$R$2:$R$1162,'S1 pin list'!$S$2:$S$1162)</f>
        <v>DDR0_DQ[14]</v>
      </c>
      <c r="C133" t="str" cm="1">
        <f t="array" ref="C133">_xlfn.TEXTJOIN(",",TRUE,_xlfn.UNIQUE(TRANSPOSE(_xlfn.MAP(_xlfn.XLOOKUP(A133,'S1 pin list'!$C$2:$C$1162,'S1 pin list'!$F$2:$K$1162),_xlfn.LAMBDA(_xlpm.x,IF(_xlpm.x&lt;&gt;"",TRIM(CLEAN(LEFT(_xlpm.x,FIND(".",_xlpm.x &amp; ".")-1))),""))))))</f>
        <v/>
      </c>
      <c r="D133">
        <v>32.917699999999897</v>
      </c>
      <c r="E133">
        <v>26.51679</v>
      </c>
      <c r="F133" t="str">
        <f>_xlfn.LET(_xlpm.raw,_xlfn.XLOOKUP(A133,'S1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605064</v>
      </c>
      <c r="G133" t="str">
        <f>_xlfn.LET(_xlpm.raw,_xlfn.XLOOKUP(A133,'S3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805064</v>
      </c>
      <c r="H133" t="str">
        <f>_xlfn.LET(_xlpm.raw,_xlfn.XLOOKUP(A133,'S5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707126</v>
      </c>
      <c r="I133" t="str">
        <f>_xlfn.LET(_xlpm.raw,_xlfn.XLOOKUP(A133,'S7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507126</v>
      </c>
      <c r="J133" t="str">
        <f t="shared" si="2"/>
        <v>AK37;DDR0_DQ[14];;32.9176999999999;26.51679;605064;805064;707126;507126</v>
      </c>
    </row>
    <row r="134" spans="1:10">
      <c r="A134" t="s">
        <v>3409</v>
      </c>
      <c r="B134" t="str">
        <f>_xlfn.XLOOKUP(A134,'S1 pin list'!$R$2:$R$1162,'S1 pin list'!$S$2:$S$1162)</f>
        <v>VSS</v>
      </c>
      <c r="C134" t="str" cm="1">
        <f t="array" ref="C134">_xlfn.TEXTJOIN(",",TRUE,_xlfn.UNIQUE(TRANSPOSE(_xlfn.MAP(_xlfn.XLOOKUP(A134,'S1 pin list'!$C$2:$C$1162,'S1 pin list'!$F$2:$K$1162),_xlfn.LAMBDA(_xlpm.x,IF(_xlpm.x&lt;&gt;"",TRIM(CLEAN(LEFT(_xlpm.x,FIND(".",_xlpm.x &amp; ".")-1))),""))))))</f>
        <v/>
      </c>
      <c r="D134">
        <v>32.917699999999897</v>
      </c>
      <c r="E134">
        <v>27.431190000000001</v>
      </c>
      <c r="F134" t="str">
        <f>_xlfn.LET(_xlpm.raw,_xlfn.XLOOKUP(A134,'S1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4" t="str">
        <f>_xlfn.LET(_xlpm.raw,_xlfn.XLOOKUP(A134,'S3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4" t="str">
        <f>_xlfn.LET(_xlpm.raw,_xlfn.XLOOKUP(A134,'S5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4" t="str">
        <f>_xlfn.LET(_xlpm.raw,_xlfn.XLOOKUP(A134,'S7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34" t="str">
        <f t="shared" si="2"/>
        <v>AL37;VSS;;32.9176999999999;27.43119;;;;</v>
      </c>
    </row>
    <row r="135" spans="1:10">
      <c r="A135" t="s">
        <v>456</v>
      </c>
      <c r="B135" t="str">
        <f>_xlfn.XLOOKUP(A135,'S1 pin list'!$R$2:$R$1162,'S1 pin list'!$S$2:$S$1162)</f>
        <v>DDR0_DQ[20]</v>
      </c>
      <c r="C135" t="str" cm="1">
        <f t="array" ref="C135">_xlfn.TEXTJOIN(",",TRUE,_xlfn.UNIQUE(TRANSPOSE(_xlfn.MAP(_xlfn.XLOOKUP(A135,'S1 pin list'!$C$2:$C$1162,'S1 pin list'!$F$2:$K$1162),_xlfn.LAMBDA(_xlpm.x,IF(_xlpm.x&lt;&gt;"",TRIM(CLEAN(LEFT(_xlpm.x,FIND(".",_xlpm.x &amp; ".")-1))),""))))))</f>
        <v/>
      </c>
      <c r="D135">
        <v>32.917699999999897</v>
      </c>
      <c r="E135">
        <v>28.345499999999902</v>
      </c>
      <c r="F135" t="str">
        <f>_xlfn.LET(_xlpm.raw,_xlfn.XLOOKUP(A135,'S1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602084</v>
      </c>
      <c r="G135" t="str">
        <f>_xlfn.LET(_xlpm.raw,_xlfn.XLOOKUP(A135,'S3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802084</v>
      </c>
      <c r="H135" t="str">
        <f>_xlfn.LET(_xlpm.raw,_xlfn.XLOOKUP(A135,'S5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706022</v>
      </c>
      <c r="I135" t="str">
        <f>_xlfn.LET(_xlpm.raw,_xlfn.XLOOKUP(A135,'S7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506022</v>
      </c>
      <c r="J135" t="str">
        <f t="shared" si="2"/>
        <v>AM37;DDR0_DQ[20];;32.9176999999999;28.3454999999999;602084;802084;706022;506022</v>
      </c>
    </row>
    <row r="136" spans="1:10">
      <c r="A136" t="s">
        <v>3370</v>
      </c>
      <c r="B136" t="str">
        <f>_xlfn.XLOOKUP(A136,'S1 pin list'!$R$2:$R$1162,'S1 pin list'!$S$2:$S$1162)</f>
        <v>VSS</v>
      </c>
      <c r="C136" t="str" cm="1">
        <f t="array" ref="C136">_xlfn.TEXTJOIN(",",TRUE,_xlfn.UNIQUE(TRANSPOSE(_xlfn.MAP(_xlfn.XLOOKUP(A136,'S1 pin list'!$C$2:$C$1162,'S1 pin list'!$F$2:$K$1162),_xlfn.LAMBDA(_xlpm.x,IF(_xlpm.x&lt;&gt;"",TRIM(CLEAN(LEFT(_xlpm.x,FIND(".",_xlpm.x &amp; ".")-1))),""))))))</f>
        <v/>
      </c>
      <c r="D136">
        <v>32.917699999999897</v>
      </c>
      <c r="E136">
        <v>29.259899999999998</v>
      </c>
      <c r="F136" t="str">
        <f>_xlfn.LET(_xlpm.raw,_xlfn.XLOOKUP(A136,'S1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6" t="str">
        <f>_xlfn.LET(_xlpm.raw,_xlfn.XLOOKUP(A136,'S3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6" t="str">
        <f>_xlfn.LET(_xlpm.raw,_xlfn.XLOOKUP(A136,'S5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6" t="str">
        <f>_xlfn.LET(_xlpm.raw,_xlfn.XLOOKUP(A136,'S7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36" t="str">
        <f t="shared" si="2"/>
        <v>AN37;VSS;;32.9176999999999;29.2599;;;;</v>
      </c>
    </row>
    <row r="137" spans="1:10">
      <c r="A137" t="s">
        <v>1107</v>
      </c>
      <c r="B137" t="str">
        <f>_xlfn.XLOOKUP(A137,'S1 pin list'!$R$2:$R$1162,'S1 pin list'!$S$2:$S$1162)</f>
        <v>DDR0_DQ[22]</v>
      </c>
      <c r="C137" t="str" cm="1">
        <f t="array" ref="C137">_xlfn.TEXTJOIN(",",TRUE,_xlfn.UNIQUE(TRANSPOSE(_xlfn.MAP(_xlfn.XLOOKUP(A137,'S1 pin list'!$C$2:$C$1162,'S1 pin list'!$F$2:$K$1162),_xlfn.LAMBDA(_xlpm.x,IF(_xlpm.x&lt;&gt;"",TRIM(CLEAN(LEFT(_xlpm.x,FIND(".",_xlpm.x &amp; ".")-1))),""))))))</f>
        <v/>
      </c>
      <c r="D137">
        <v>32.917699999999897</v>
      </c>
      <c r="E137">
        <v>30.174299999999999</v>
      </c>
      <c r="F137" t="str">
        <f>_xlfn.LET(_xlpm.raw,_xlfn.XLOOKUP(A137,'S1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603092</v>
      </c>
      <c r="G137" t="str">
        <f>_xlfn.LET(_xlpm.raw,_xlfn.XLOOKUP(A137,'S3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803092</v>
      </c>
      <c r="H137" t="str">
        <f>_xlfn.LET(_xlpm.raw,_xlfn.XLOOKUP(A137,'S5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705062</v>
      </c>
      <c r="I137" t="str">
        <f>_xlfn.LET(_xlpm.raw,_xlfn.XLOOKUP(A137,'S7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505062</v>
      </c>
      <c r="J137" t="str">
        <f t="shared" si="2"/>
        <v>AP37;DDR0_DQ[22];;32.9176999999999;30.1743;603092;803092;705062;505062</v>
      </c>
    </row>
    <row r="138" spans="1:10">
      <c r="A138" t="s">
        <v>3338</v>
      </c>
      <c r="B138" t="str">
        <f>_xlfn.XLOOKUP(A138,'S1 pin list'!$R$2:$R$1162,'S1 pin list'!$S$2:$S$1162)</f>
        <v>VSS</v>
      </c>
      <c r="C138" t="str" cm="1">
        <f t="array" ref="C138">_xlfn.TEXTJOIN(",",TRUE,_xlfn.UNIQUE(TRANSPOSE(_xlfn.MAP(_xlfn.XLOOKUP(A138,'S1 pin list'!$C$2:$C$1162,'S1 pin list'!$F$2:$K$1162),_xlfn.LAMBDA(_xlpm.x,IF(_xlpm.x&lt;&gt;"",TRIM(CLEAN(LEFT(_xlpm.x,FIND(".",_xlpm.x &amp; ".")-1))),""))))))</f>
        <v/>
      </c>
      <c r="D138">
        <v>32.917699999999897</v>
      </c>
      <c r="E138">
        <v>31.0886999999999</v>
      </c>
      <c r="F138" t="str">
        <f>_xlfn.LET(_xlpm.raw,_xlfn.XLOOKUP(A138,'S1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38" t="str">
        <f>_xlfn.LET(_xlpm.raw,_xlfn.XLOOKUP(A138,'S3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38" t="str">
        <f>_xlfn.LET(_xlpm.raw,_xlfn.XLOOKUP(A138,'S5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38" t="str">
        <f>_xlfn.LET(_xlpm.raw,_xlfn.XLOOKUP(A138,'S7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38" t="str">
        <f t="shared" si="2"/>
        <v>AR37;VSS;;32.9176999999999;31.0886999999999;;;;</v>
      </c>
    </row>
    <row r="139" spans="1:10">
      <c r="A139" t="s">
        <v>877</v>
      </c>
      <c r="B139" t="str">
        <f>_xlfn.XLOOKUP(A139,'S1 pin list'!$R$2:$R$1162,'S1 pin list'!$S$2:$S$1162)</f>
        <v>DDR0_DQ[28]</v>
      </c>
      <c r="C139" t="str" cm="1">
        <f t="array" ref="C139">_xlfn.TEXTJOIN(",",TRUE,_xlfn.UNIQUE(TRANSPOSE(_xlfn.MAP(_xlfn.XLOOKUP(A139,'S1 pin list'!$C$2:$C$1162,'S1 pin list'!$F$2:$K$1162),_xlfn.LAMBDA(_xlpm.x,IF(_xlpm.x&lt;&gt;"",TRIM(CLEAN(LEFT(_xlpm.x,FIND(".",_xlpm.x &amp; ".")-1))),""))))))</f>
        <v/>
      </c>
      <c r="D139">
        <v>32.917699999999897</v>
      </c>
      <c r="E139">
        <v>32.003099999999897</v>
      </c>
      <c r="F139" t="str">
        <f>_xlfn.LET(_xlpm.raw,_xlfn.XLOOKUP(A139,'S1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603124</v>
      </c>
      <c r="G139" t="str">
        <f>_xlfn.LET(_xlpm.raw,_xlfn.XLOOKUP(A139,'S3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803124</v>
      </c>
      <c r="H139" t="str">
        <f>_xlfn.LET(_xlpm.raw,_xlfn.XLOOKUP(A139,'S5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704114</v>
      </c>
      <c r="I139" t="str">
        <f>_xlfn.LET(_xlpm.raw,_xlfn.XLOOKUP(A139,'S7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504114</v>
      </c>
      <c r="J139" t="str">
        <f t="shared" si="2"/>
        <v>AT37;DDR0_DQ[28];;32.9176999999999;32.0030999999999;603124;803124;704114;504114</v>
      </c>
    </row>
    <row r="140" spans="1:10">
      <c r="A140" t="s">
        <v>857</v>
      </c>
      <c r="B140" t="str">
        <f>_xlfn.XLOOKUP(A140,'S1 pin list'!$R$2:$R$1162,'S1 pin list'!$S$2:$S$1162)</f>
        <v>DDR0_DQ[29]</v>
      </c>
      <c r="C140" t="str" cm="1">
        <f t="array" ref="C140">_xlfn.TEXTJOIN(",",TRUE,_xlfn.UNIQUE(TRANSPOSE(_xlfn.MAP(_xlfn.XLOOKUP(A140,'S1 pin list'!$C$2:$C$1162,'S1 pin list'!$F$2:$K$1162),_xlfn.LAMBDA(_xlpm.x,IF(_xlpm.x&lt;&gt;"",TRIM(CLEAN(LEFT(_xlpm.x,FIND(".",_xlpm.x &amp; ".")-1))),""))))))</f>
        <v/>
      </c>
      <c r="D140">
        <v>32.917699999999897</v>
      </c>
      <c r="E140">
        <v>32.917499999999997</v>
      </c>
      <c r="F140" t="str">
        <f>_xlfn.LET(_xlpm.raw,_xlfn.XLOOKUP(A140,'S1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603116</v>
      </c>
      <c r="G140" t="str">
        <f>_xlfn.LET(_xlpm.raw,_xlfn.XLOOKUP(A140,'S3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803116</v>
      </c>
      <c r="H140" t="str">
        <f>_xlfn.LET(_xlpm.raw,_xlfn.XLOOKUP(A140,'S5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704118</v>
      </c>
      <c r="I140" t="str">
        <f>_xlfn.LET(_xlpm.raw,_xlfn.XLOOKUP(A140,'S7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504118</v>
      </c>
      <c r="J140" t="str">
        <f t="shared" si="2"/>
        <v>AU37;DDR0_DQ[29];;32.9176999999999;32.9175;603116;803116;704118;504118</v>
      </c>
    </row>
    <row r="141" spans="1:10">
      <c r="A141" t="s">
        <v>847</v>
      </c>
      <c r="B141" t="str">
        <f>_xlfn.XLOOKUP(A141,'S1 pin list'!$R$2:$R$1162,'S1 pin list'!$S$2:$S$1162)</f>
        <v>DDR0_DQ[24]</v>
      </c>
      <c r="C141" t="str" cm="1">
        <f t="array" ref="C141">_xlfn.TEXTJOIN(",",TRUE,_xlfn.UNIQUE(TRANSPOSE(_xlfn.MAP(_xlfn.XLOOKUP(A141,'S1 pin list'!$C$2:$C$1162,'S1 pin list'!$F$2:$K$1162),_xlfn.LAMBDA(_xlpm.x,IF(_xlpm.x&lt;&gt;"",TRIM(CLEAN(LEFT(_xlpm.x,FIND(".",_xlpm.x &amp; ".")-1))),""))))))</f>
        <v/>
      </c>
      <c r="D141">
        <v>32.917699999999897</v>
      </c>
      <c r="E141">
        <v>33.831899999999997</v>
      </c>
      <c r="F141" t="str">
        <f>_xlfn.LET(_xlpm.raw,_xlfn.XLOOKUP(A141,'S1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603112</v>
      </c>
      <c r="G141" t="str">
        <f>_xlfn.LET(_xlpm.raw,_xlfn.XLOOKUP(A141,'S3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803112</v>
      </c>
      <c r="H141" t="str">
        <f>_xlfn.LET(_xlpm.raw,_xlfn.XLOOKUP(A141,'S5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704102</v>
      </c>
      <c r="I141" t="str">
        <f>_xlfn.LET(_xlpm.raw,_xlfn.XLOOKUP(A141,'S7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504102</v>
      </c>
      <c r="J141" t="str">
        <f t="shared" si="2"/>
        <v>AV37;DDR0_DQ[24];;32.9176999999999;33.8319;603112;803112;704102;504102</v>
      </c>
    </row>
    <row r="142" spans="1:10">
      <c r="A142" t="s">
        <v>867</v>
      </c>
      <c r="B142" t="str">
        <f>_xlfn.XLOOKUP(A142,'S1 pin list'!$R$2:$R$1162,'S1 pin list'!$S$2:$S$1162)</f>
        <v>DDR0_DQ[25]</v>
      </c>
      <c r="C142" t="str" cm="1">
        <f t="array" ref="C142">_xlfn.TEXTJOIN(",",TRUE,_xlfn.UNIQUE(TRANSPOSE(_xlfn.MAP(_xlfn.XLOOKUP(A142,'S1 pin list'!$C$2:$C$1162,'S1 pin list'!$F$2:$K$1162),_xlfn.LAMBDA(_xlpm.x,IF(_xlpm.x&lt;&gt;"",TRIM(CLEAN(LEFT(_xlpm.x,FIND(".",_xlpm.x &amp; ".")-1))),""))))))</f>
        <v/>
      </c>
      <c r="D142">
        <v>32.917699999999897</v>
      </c>
      <c r="E142">
        <v>34.746299999999998</v>
      </c>
      <c r="F142" t="str">
        <f>_xlfn.LET(_xlpm.raw,_xlfn.XLOOKUP(A142,'S1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603120</v>
      </c>
      <c r="G142" t="str">
        <f>_xlfn.LET(_xlpm.raw,_xlfn.XLOOKUP(A142,'S3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803120</v>
      </c>
      <c r="H142" t="str">
        <f>_xlfn.LET(_xlpm.raw,_xlfn.XLOOKUP(A142,'S5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706006</v>
      </c>
      <c r="I142" t="str">
        <f>_xlfn.LET(_xlpm.raw,_xlfn.XLOOKUP(A142,'S7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506006</v>
      </c>
      <c r="J142" t="str">
        <f t="shared" si="2"/>
        <v>AW37;DDR0_DQ[25];;32.9176999999999;34.7463;603120;803120;706006;506006</v>
      </c>
    </row>
    <row r="143" spans="1:10">
      <c r="A143" t="s">
        <v>3720</v>
      </c>
      <c r="B143" t="str">
        <f>_xlfn.XLOOKUP(A143,'S1 pin list'!$R$2:$R$1162,'S1 pin list'!$S$2:$S$1162)</f>
        <v>VSS</v>
      </c>
      <c r="C143" t="str" cm="1">
        <f t="array" ref="C143">_xlfn.TEXTJOIN(",",TRUE,_xlfn.UNIQUE(TRANSPOSE(_xlfn.MAP(_xlfn.XLOOKUP(A143,'S1 pin list'!$C$2:$C$1162,'S1 pin list'!$F$2:$K$1162),_xlfn.LAMBDA(_xlpm.x,IF(_xlpm.x&lt;&gt;"",TRIM(CLEAN(LEFT(_xlpm.x,FIND(".",_xlpm.x &amp; ".")-1))),""))))))</f>
        <v/>
      </c>
      <c r="D143">
        <v>32.003700000000002</v>
      </c>
      <c r="E143">
        <v>0.91399999999999704</v>
      </c>
      <c r="F143" t="str">
        <f>_xlfn.LET(_xlpm.raw,_xlfn.XLOOKUP(A143,'S1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3" t="str">
        <f>_xlfn.LET(_xlpm.raw,_xlfn.XLOOKUP(A143,'S3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3" t="str">
        <f>_xlfn.LET(_xlpm.raw,_xlfn.XLOOKUP(A143,'S5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3" t="str">
        <f>_xlfn.LET(_xlpm.raw,_xlfn.XLOOKUP(A143,'S7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43" t="str">
        <f t="shared" si="2"/>
        <v>B36;VSS;;32.0037;0.913999999999997;;;;</v>
      </c>
    </row>
    <row r="144" spans="1:10">
      <c r="A144" t="s">
        <v>3709</v>
      </c>
      <c r="B144" t="str">
        <f>_xlfn.XLOOKUP(A144,'S1 pin list'!$R$2:$R$1162,'S1 pin list'!$S$2:$S$1162)</f>
        <v>VSS</v>
      </c>
      <c r="C144" t="str" cm="1">
        <f t="array" ref="C144">_xlfn.TEXTJOIN(",",TRUE,_xlfn.UNIQUE(TRANSPOSE(_xlfn.MAP(_xlfn.XLOOKUP(A144,'S1 pin list'!$C$2:$C$1162,'S1 pin list'!$F$2:$K$1162),_xlfn.LAMBDA(_xlpm.x,IF(_xlpm.x&lt;&gt;"",TRIM(CLEAN(LEFT(_xlpm.x,FIND(".",_xlpm.x &amp; ".")-1))),""))))))</f>
        <v/>
      </c>
      <c r="D144">
        <v>32.003700000000002</v>
      </c>
      <c r="E144">
        <v>1.82899999999999</v>
      </c>
      <c r="F144" t="str">
        <f>_xlfn.LET(_xlpm.raw,_xlfn.XLOOKUP(A144,'S1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4" t="str">
        <f>_xlfn.LET(_xlpm.raw,_xlfn.XLOOKUP(A144,'S3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4" t="str">
        <f>_xlfn.LET(_xlpm.raw,_xlfn.XLOOKUP(A144,'S5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4" t="str">
        <f>_xlfn.LET(_xlpm.raw,_xlfn.XLOOKUP(A144,'S7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44" t="str">
        <f t="shared" si="2"/>
        <v>C36;VSS;;32.0037;1.82899999999999;;;;</v>
      </c>
    </row>
    <row r="145" spans="1:10">
      <c r="A145" t="s">
        <v>3692</v>
      </c>
      <c r="B145" t="str">
        <f>_xlfn.XLOOKUP(A145,'S1 pin list'!$R$2:$R$1162,'S1 pin list'!$S$2:$S$1162)</f>
        <v>VSS</v>
      </c>
      <c r="C145" t="str" cm="1">
        <f t="array" ref="C145">_xlfn.TEXTJOIN(",",TRUE,_xlfn.UNIQUE(TRANSPOSE(_xlfn.MAP(_xlfn.XLOOKUP(A145,'S1 pin list'!$C$2:$C$1162,'S1 pin list'!$F$2:$K$1162),_xlfn.LAMBDA(_xlpm.x,IF(_xlpm.x&lt;&gt;"",TRIM(CLEAN(LEFT(_xlpm.x,FIND(".",_xlpm.x &amp; ".")-1))),""))))))</f>
        <v/>
      </c>
      <c r="D145">
        <v>32.003700000000002</v>
      </c>
      <c r="E145">
        <v>2.7429999999999901</v>
      </c>
      <c r="F145" t="str">
        <f>_xlfn.LET(_xlpm.raw,_xlfn.XLOOKUP(A145,'S1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5" t="str">
        <f>_xlfn.LET(_xlpm.raw,_xlfn.XLOOKUP(A145,'S3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5" t="str">
        <f>_xlfn.LET(_xlpm.raw,_xlfn.XLOOKUP(A145,'S5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5" t="str">
        <f>_xlfn.LET(_xlpm.raw,_xlfn.XLOOKUP(A145,'S7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45" t="str">
        <f t="shared" si="2"/>
        <v>D36;VSS;;32.0037;2.74299999999999;;;;</v>
      </c>
    </row>
    <row r="146" spans="1:10">
      <c r="A146" t="s">
        <v>3681</v>
      </c>
      <c r="B146" t="str">
        <f>_xlfn.XLOOKUP(A146,'S1 pin list'!$R$2:$R$1162,'S1 pin list'!$S$2:$S$1162)</f>
        <v>VSS</v>
      </c>
      <c r="C146" t="str" cm="1">
        <f t="array" ref="C146">_xlfn.TEXTJOIN(",",TRUE,_xlfn.UNIQUE(TRANSPOSE(_xlfn.MAP(_xlfn.XLOOKUP(A146,'S1 pin list'!$C$2:$C$1162,'S1 pin list'!$F$2:$K$1162),_xlfn.LAMBDA(_xlpm.x,IF(_xlpm.x&lt;&gt;"",TRIM(CLEAN(LEFT(_xlpm.x,FIND(".",_xlpm.x &amp; ".")-1))),""))))))</f>
        <v/>
      </c>
      <c r="D146">
        <v>32.003700000000002</v>
      </c>
      <c r="E146">
        <v>3.6569999999999898</v>
      </c>
      <c r="F146" t="str">
        <f>_xlfn.LET(_xlpm.raw,_xlfn.XLOOKUP(A146,'S1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6" t="str">
        <f>_xlfn.LET(_xlpm.raw,_xlfn.XLOOKUP(A146,'S3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6" t="str">
        <f>_xlfn.LET(_xlpm.raw,_xlfn.XLOOKUP(A146,'S5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6" t="str">
        <f>_xlfn.LET(_xlpm.raw,_xlfn.XLOOKUP(A146,'S7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46" t="str">
        <f t="shared" si="2"/>
        <v>E36;VSS;;32.0037;3.65699999999999;;;;</v>
      </c>
    </row>
    <row r="147" spans="1:10">
      <c r="A147" t="s">
        <v>3664</v>
      </c>
      <c r="B147" t="str">
        <f>_xlfn.XLOOKUP(A147,'S1 pin list'!$R$2:$R$1162,'S1 pin list'!$S$2:$S$1162)</f>
        <v>VSS</v>
      </c>
      <c r="C147" t="str" cm="1">
        <f t="array" ref="C147">_xlfn.TEXTJOIN(",",TRUE,_xlfn.UNIQUE(TRANSPOSE(_xlfn.MAP(_xlfn.XLOOKUP(A147,'S1 pin list'!$C$2:$C$1162,'S1 pin list'!$F$2:$K$1162),_xlfn.LAMBDA(_xlpm.x,IF(_xlpm.x&lt;&gt;"",TRIM(CLEAN(LEFT(_xlpm.x,FIND(".",_xlpm.x &amp; ".")-1))),""))))))</f>
        <v/>
      </c>
      <c r="D147">
        <v>32.003700000000002</v>
      </c>
      <c r="E147">
        <v>4.5719999999999903</v>
      </c>
      <c r="F147" t="str">
        <f>_xlfn.LET(_xlpm.raw,_xlfn.XLOOKUP(A147,'S1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7" t="str">
        <f>_xlfn.LET(_xlpm.raw,_xlfn.XLOOKUP(A147,'S3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7" t="str">
        <f>_xlfn.LET(_xlpm.raw,_xlfn.XLOOKUP(A147,'S5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7" t="str">
        <f>_xlfn.LET(_xlpm.raw,_xlfn.XLOOKUP(A147,'S7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47" t="str">
        <f t="shared" si="2"/>
        <v>F36;VSS;;32.0037;4.57199999999999;;;;</v>
      </c>
    </row>
    <row r="148" spans="1:10">
      <c r="A148" t="s">
        <v>3651</v>
      </c>
      <c r="B148" t="str">
        <f>_xlfn.XLOOKUP(A148,'S1 pin list'!$R$2:$R$1162,'S1 pin list'!$S$2:$S$1162)</f>
        <v>VSS</v>
      </c>
      <c r="C148" t="str" cm="1">
        <f t="array" ref="C148">_xlfn.TEXTJOIN(",",TRUE,_xlfn.UNIQUE(TRANSPOSE(_xlfn.MAP(_xlfn.XLOOKUP(A148,'S1 pin list'!$C$2:$C$1162,'S1 pin list'!$F$2:$K$1162),_xlfn.LAMBDA(_xlpm.x,IF(_xlpm.x&lt;&gt;"",TRIM(CLEAN(LEFT(_xlpm.x,FIND(".",_xlpm.x &amp; ".")-1))),""))))))</f>
        <v/>
      </c>
      <c r="D148">
        <v>32.003700000000002</v>
      </c>
      <c r="E148">
        <v>5.48599999999999</v>
      </c>
      <c r="F148" t="str">
        <f>_xlfn.LET(_xlpm.raw,_xlfn.XLOOKUP(A148,'S1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8" t="str">
        <f>_xlfn.LET(_xlpm.raw,_xlfn.XLOOKUP(A148,'S3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8" t="str">
        <f>_xlfn.LET(_xlpm.raw,_xlfn.XLOOKUP(A148,'S5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8" t="str">
        <f>_xlfn.LET(_xlpm.raw,_xlfn.XLOOKUP(A148,'S7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48" t="str">
        <f t="shared" si="2"/>
        <v>G36;VSS;;32.0037;5.48599999999999;;;;</v>
      </c>
    </row>
    <row r="149" spans="1:10">
      <c r="A149" t="s">
        <v>3630</v>
      </c>
      <c r="B149" t="str">
        <f>_xlfn.XLOOKUP(A149,'S1 pin list'!$R$2:$R$1162,'S1 pin list'!$S$2:$S$1162)</f>
        <v>VSS</v>
      </c>
      <c r="C149" t="str" cm="1">
        <f t="array" ref="C149">_xlfn.TEXTJOIN(",",TRUE,_xlfn.UNIQUE(TRANSPOSE(_xlfn.MAP(_xlfn.XLOOKUP(A149,'S1 pin list'!$C$2:$C$1162,'S1 pin list'!$F$2:$K$1162),_xlfn.LAMBDA(_xlpm.x,IF(_xlpm.x&lt;&gt;"",TRIM(CLEAN(LEFT(_xlpm.x,FIND(".",_xlpm.x &amp; ".")-1))),""))))))</f>
        <v/>
      </c>
      <c r="D149">
        <v>32.003700000000002</v>
      </c>
      <c r="E149">
        <v>6.40099999999999</v>
      </c>
      <c r="F149" t="str">
        <f>_xlfn.LET(_xlpm.raw,_xlfn.XLOOKUP(A149,'S1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49" t="str">
        <f>_xlfn.LET(_xlpm.raw,_xlfn.XLOOKUP(A149,'S3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49" t="str">
        <f>_xlfn.LET(_xlpm.raw,_xlfn.XLOOKUP(A149,'S5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49" t="str">
        <f>_xlfn.LET(_xlpm.raw,_xlfn.XLOOKUP(A149,'S7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49" t="str">
        <f t="shared" si="2"/>
        <v>H36;VSS;;32.0037;6.40099999999999;;;;</v>
      </c>
    </row>
    <row r="150" spans="1:10">
      <c r="A150" t="s">
        <v>3623</v>
      </c>
      <c r="B150" t="str">
        <f>_xlfn.XLOOKUP(A150,'S1 pin list'!$R$2:$R$1162,'S1 pin list'!$S$2:$S$1162)</f>
        <v>VSS</v>
      </c>
      <c r="C150" t="str" cm="1">
        <f t="array" ref="C150">_xlfn.TEXTJOIN(",",TRUE,_xlfn.UNIQUE(TRANSPOSE(_xlfn.MAP(_xlfn.XLOOKUP(A150,'S1 pin list'!$C$2:$C$1162,'S1 pin list'!$F$2:$K$1162),_xlfn.LAMBDA(_xlpm.x,IF(_xlpm.x&lt;&gt;"",TRIM(CLEAN(LEFT(_xlpm.x,FIND(".",_xlpm.x &amp; ".")-1))),""))))))</f>
        <v/>
      </c>
      <c r="D150">
        <v>32.003700000000002</v>
      </c>
      <c r="E150">
        <v>7.3149999999999897</v>
      </c>
      <c r="F150" t="str">
        <f>_xlfn.LET(_xlpm.raw,_xlfn.XLOOKUP(A150,'S1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0" t="str">
        <f>_xlfn.LET(_xlpm.raw,_xlfn.XLOOKUP(A150,'S3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0" t="str">
        <f>_xlfn.LET(_xlpm.raw,_xlfn.XLOOKUP(A150,'S5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0" t="str">
        <f>_xlfn.LET(_xlpm.raw,_xlfn.XLOOKUP(A150,'S7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50" t="str">
        <f t="shared" si="2"/>
        <v>J36;VSS;;32.0037;7.31499999999999;;;;</v>
      </c>
    </row>
    <row r="151" spans="1:10">
      <c r="A151" t="s">
        <v>3604</v>
      </c>
      <c r="B151" t="str">
        <f>_xlfn.XLOOKUP(A151,'S1 pin list'!$R$2:$R$1162,'S1 pin list'!$S$2:$S$1162)</f>
        <v>VSS</v>
      </c>
      <c r="C151" t="str" cm="1">
        <f t="array" ref="C151">_xlfn.TEXTJOIN(",",TRUE,_xlfn.UNIQUE(TRANSPOSE(_xlfn.MAP(_xlfn.XLOOKUP(A151,'S1 pin list'!$C$2:$C$1162,'S1 pin list'!$F$2:$K$1162),_xlfn.LAMBDA(_xlpm.x,IF(_xlpm.x&lt;&gt;"",TRIM(CLEAN(LEFT(_xlpm.x,FIND(".",_xlpm.x &amp; ".")-1))),""))))))</f>
        <v/>
      </c>
      <c r="D151">
        <v>32.003700000000002</v>
      </c>
      <c r="E151">
        <v>8.2288999999999906</v>
      </c>
      <c r="F151" t="str">
        <f>_xlfn.LET(_xlpm.raw,_xlfn.XLOOKUP(A151,'S1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1" t="str">
        <f>_xlfn.LET(_xlpm.raw,_xlfn.XLOOKUP(A151,'S3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1" t="str">
        <f>_xlfn.LET(_xlpm.raw,_xlfn.XLOOKUP(A151,'S5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1" t="str">
        <f>_xlfn.LET(_xlpm.raw,_xlfn.XLOOKUP(A151,'S7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51" t="str">
        <f t="shared" si="2"/>
        <v>K36;VSS;;32.0037;8.22889999999999;;;;</v>
      </c>
    </row>
    <row r="152" spans="1:10">
      <c r="A152" t="s">
        <v>3593</v>
      </c>
      <c r="B152" t="str">
        <f>_xlfn.XLOOKUP(A152,'S1 pin list'!$R$2:$R$1162,'S1 pin list'!$S$2:$S$1162)</f>
        <v>VSS</v>
      </c>
      <c r="C152" t="str" cm="1">
        <f t="array" ref="C152">_xlfn.TEXTJOIN(",",TRUE,_xlfn.UNIQUE(TRANSPOSE(_xlfn.MAP(_xlfn.XLOOKUP(A152,'S1 pin list'!$C$2:$C$1162,'S1 pin list'!$F$2:$K$1162),_xlfn.LAMBDA(_xlpm.x,IF(_xlpm.x&lt;&gt;"",TRIM(CLEAN(LEFT(_xlpm.x,FIND(".",_xlpm.x &amp; ".")-1))),""))))))</f>
        <v/>
      </c>
      <c r="D152">
        <v>32.003700000000002</v>
      </c>
      <c r="E152">
        <v>9.1432999999999893</v>
      </c>
      <c r="F152" t="str">
        <f>_xlfn.LET(_xlpm.raw,_xlfn.XLOOKUP(A152,'S1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2" t="str">
        <f>_xlfn.LET(_xlpm.raw,_xlfn.XLOOKUP(A152,'S3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2" t="str">
        <f>_xlfn.LET(_xlpm.raw,_xlfn.XLOOKUP(A152,'S5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2" t="str">
        <f>_xlfn.LET(_xlpm.raw,_xlfn.XLOOKUP(A152,'S7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52" t="str">
        <f t="shared" si="2"/>
        <v>L36;VSS;;32.0037;9.14329999999999;;;;</v>
      </c>
    </row>
    <row r="153" spans="1:10">
      <c r="A153" t="s">
        <v>1054</v>
      </c>
      <c r="B153" t="str">
        <f>_xlfn.XLOOKUP(A153,'S1 pin list'!$R$2:$R$1162,'S1 pin list'!$S$2:$S$1162)</f>
        <v>CATERR_N</v>
      </c>
      <c r="C153" t="str" cm="1">
        <f t="array" ref="C153">_xlfn.TEXTJOIN(",",TRUE,_xlfn.UNIQUE(TRANSPOSE(_xlfn.MAP(_xlfn.XLOOKUP(A153,'S1 pin list'!$C$2:$C$1162,'S1 pin list'!$F$2:$K$1162),_xlfn.LAMBDA(_xlpm.x,IF(_xlpm.x&lt;&gt;"",TRIM(CLEAN(LEFT(_xlpm.x,FIND(".",_xlpm.x &amp; ".")-1))),""))))))</f>
        <v/>
      </c>
      <c r="D153">
        <v>32.003700000000002</v>
      </c>
      <c r="E153">
        <v>10.057699999999899</v>
      </c>
      <c r="F153" t="str">
        <f>_xlfn.LET(_xlpm.raw,_xlfn.XLOOKUP(A153,'S1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603103</v>
      </c>
      <c r="G153" t="str">
        <f>_xlfn.LET(_xlpm.raw,_xlfn.XLOOKUP(A153,'S3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803103</v>
      </c>
      <c r="H153" t="str">
        <f>_xlfn.LET(_xlpm.raw,_xlfn.XLOOKUP(A153,'S5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704123</v>
      </c>
      <c r="I153" t="str">
        <f>_xlfn.LET(_xlpm.raw,_xlfn.XLOOKUP(A153,'S7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504123</v>
      </c>
      <c r="J153" t="str">
        <f t="shared" si="2"/>
        <v>M36;CATERR_N;;32.0037;10.0576999999999;603103;803103;704123;504123</v>
      </c>
    </row>
    <row r="154" spans="1:10">
      <c r="A154" t="s">
        <v>754</v>
      </c>
      <c r="B154" t="str">
        <f>_xlfn.XLOOKUP(A154,'S1 pin list'!$R$2:$R$1162,'S1 pin list'!$S$2:$S$1162)</f>
        <v>LEGVIEW</v>
      </c>
      <c r="C154" t="str" cm="1">
        <f t="array" ref="C154">_xlfn.TEXTJOIN(",",TRUE,_xlfn.UNIQUE(TRANSPOSE(_xlfn.MAP(_xlfn.XLOOKUP(A154,'S1 pin list'!$C$2:$C$1162,'S1 pin list'!$F$2:$K$1162),_xlfn.LAMBDA(_xlpm.x,IF(_xlpm.x&lt;&gt;"",TRIM(CLEAN(LEFT(_xlpm.x,FIND(".",_xlpm.x &amp; ".")-1))),""))))))</f>
        <v/>
      </c>
      <c r="D154">
        <v>32.003700000000002</v>
      </c>
      <c r="E154">
        <v>10.9720999999999</v>
      </c>
      <c r="F154" t="str">
        <f>_xlfn.LET(_xlpm.raw,_xlfn.XLOOKUP(A154,'S1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602050</v>
      </c>
      <c r="G154" t="str">
        <f>_xlfn.LET(_xlpm.raw,_xlfn.XLOOKUP(A154,'S3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802050</v>
      </c>
      <c r="H154" t="str">
        <f>_xlfn.LET(_xlpm.raw,_xlfn.XLOOKUP(A154,'S5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708062</v>
      </c>
      <c r="I154" t="str">
        <f>_xlfn.LET(_xlpm.raw,_xlfn.XLOOKUP(A154,'S7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508062</v>
      </c>
      <c r="J154" t="str">
        <f t="shared" si="2"/>
        <v>N36;LEGVIEW;;32.0037;10.9720999999999;602050;802050;708062;508062</v>
      </c>
    </row>
    <row r="155" spans="1:10">
      <c r="A155" t="s">
        <v>1332</v>
      </c>
      <c r="B155" t="str">
        <f>_xlfn.XLOOKUP(A155,'S1 pin list'!$R$2:$R$1162,'S1 pin list'!$S$2:$S$1162)</f>
        <v>PMSYNC</v>
      </c>
      <c r="C155" t="str" cm="1">
        <f t="array" ref="C155">_xlfn.TEXTJOIN(",",TRUE,_xlfn.UNIQUE(TRANSPOSE(_xlfn.MAP(_xlfn.XLOOKUP(A155,'S1 pin list'!$C$2:$C$1162,'S1 pin list'!$F$2:$K$1162),_xlfn.LAMBDA(_xlpm.x,IF(_xlpm.x&lt;&gt;"",TRIM(CLEAN(LEFT(_xlpm.x,FIND(".",_xlpm.x &amp; ".")-1))),""))))))</f>
        <v/>
      </c>
      <c r="D155">
        <v>32.003700000000002</v>
      </c>
      <c r="E155">
        <v>11.8864999999999</v>
      </c>
      <c r="F155" t="str">
        <f>_xlfn.LET(_xlpm.raw,_xlfn.XLOOKUP(A155,'S1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604017</v>
      </c>
      <c r="G155" t="str">
        <f>_xlfn.LET(_xlpm.raw,_xlfn.XLOOKUP(A155,'S3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804017</v>
      </c>
      <c r="H155" t="str">
        <f>_xlfn.LET(_xlpm.raw,_xlfn.XLOOKUP(A155,'S5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707089</v>
      </c>
      <c r="I155" t="str">
        <f>_xlfn.LET(_xlpm.raw,_xlfn.XLOOKUP(A155,'S7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507089</v>
      </c>
      <c r="J155" t="str">
        <f t="shared" si="2"/>
        <v>P36;PMSYNC;;32.0037;11.8864999999999;604017;804017;707089;507089</v>
      </c>
    </row>
    <row r="156" spans="1:10">
      <c r="A156" t="s">
        <v>1285</v>
      </c>
      <c r="B156" t="str">
        <f>_xlfn.XLOOKUP(A156,'S1 pin list'!$R$2:$R$1162,'S1 pin list'!$S$2:$S$1162)</f>
        <v>FIVR_PROBE_DIG[0]</v>
      </c>
      <c r="C156" t="str" cm="1">
        <f t="array" ref="C156">_xlfn.TEXTJOIN(",",TRUE,_xlfn.UNIQUE(TRANSPOSE(_xlfn.MAP(_xlfn.XLOOKUP(A156,'S1 pin list'!$C$2:$C$1162,'S1 pin list'!$F$2:$K$1162),_xlfn.LAMBDA(_xlpm.x,IF(_xlpm.x&lt;&gt;"",TRIM(CLEAN(LEFT(_xlpm.x,FIND(".",_xlpm.x &amp; ".")-1))),""))))))</f>
        <v/>
      </c>
      <c r="D156">
        <v>32.003700000000002</v>
      </c>
      <c r="E156">
        <v>12.800899999999899</v>
      </c>
      <c r="F156" t="str">
        <f>_xlfn.LET(_xlpm.raw,_xlfn.XLOOKUP(A156,'S1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604021</v>
      </c>
      <c r="G156" t="str">
        <f>_xlfn.LET(_xlpm.raw,_xlfn.XLOOKUP(A156,'S3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804021</v>
      </c>
      <c r="H156" t="str">
        <f>_xlfn.LET(_xlpm.raw,_xlfn.XLOOKUP(A156,'S5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707121</v>
      </c>
      <c r="I156" t="str">
        <f>_xlfn.LET(_xlpm.raw,_xlfn.XLOOKUP(A156,'S7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507121</v>
      </c>
      <c r="J156" t="str">
        <f t="shared" si="2"/>
        <v>R36;FIVR_PROBE_DIG[0];;32.0037;12.8008999999999;604021;804021;707121;507121</v>
      </c>
    </row>
    <row r="157" spans="1:10">
      <c r="A157" t="s">
        <v>3078</v>
      </c>
      <c r="B157" t="str">
        <f>_xlfn.XLOOKUP(A157,'S1 pin list'!$R$2:$R$1162,'S1 pin list'!$S$2:$S$1162)</f>
        <v>FIVR_VTARGET_VCCGT0</v>
      </c>
      <c r="C157" t="str" cm="1">
        <f t="array" ref="C157">_xlfn.TEXTJOIN(",",TRUE,_xlfn.UNIQUE(TRANSPOSE(_xlfn.MAP(_xlfn.XLOOKUP(A157,'S1 pin list'!$C$2:$C$1162,'S1 pin list'!$F$2:$K$1162),_xlfn.LAMBDA(_xlpm.x,IF(_xlpm.x&lt;&gt;"",TRIM(CLEAN(LEFT(_xlpm.x,FIND(".",_xlpm.x &amp; ".")-1))),""))))))</f>
        <v/>
      </c>
      <c r="D157">
        <v>32.003700000000002</v>
      </c>
      <c r="E157">
        <v>13.715299999999999</v>
      </c>
      <c r="F157" t="str">
        <f>_xlfn.LET(_xlpm.raw,_xlfn.XLOOKUP(A157,'S1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7" t="str">
        <f>_xlfn.LET(_xlpm.raw,_xlfn.XLOOKUP(A157,'S3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7" t="str">
        <f>_xlfn.LET(_xlpm.raw,_xlfn.XLOOKUP(A157,'S5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7" t="str">
        <f>_xlfn.LET(_xlpm.raw,_xlfn.XLOOKUP(A157,'S7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57" t="str">
        <f t="shared" si="2"/>
        <v>T36;FIVR_VTARGET_VCCGT0;;32.0037;13.7153;;;;</v>
      </c>
    </row>
    <row r="158" spans="1:10">
      <c r="A158" t="s">
        <v>3072</v>
      </c>
      <c r="B158" t="str">
        <f>_xlfn.XLOOKUP(A158,'S1 pin list'!$R$2:$R$1162,'S1 pin list'!$S$2:$S$1162)</f>
        <v>FIVR_VTARGET_SFR</v>
      </c>
      <c r="C158" t="str" cm="1">
        <f t="array" ref="C158">_xlfn.TEXTJOIN(",",TRUE,_xlfn.UNIQUE(TRANSPOSE(_xlfn.MAP(_xlfn.XLOOKUP(A158,'S1 pin list'!$C$2:$C$1162,'S1 pin list'!$F$2:$K$1162),_xlfn.LAMBDA(_xlpm.x,IF(_xlpm.x&lt;&gt;"",TRIM(CLEAN(LEFT(_xlpm.x,FIND(".",_xlpm.x &amp; ".")-1))),""))))))</f>
        <v/>
      </c>
      <c r="D158">
        <v>32.003700000000002</v>
      </c>
      <c r="E158">
        <v>14.6296999999999</v>
      </c>
      <c r="F158" t="str">
        <f>_xlfn.LET(_xlpm.raw,_xlfn.XLOOKUP(A158,'S1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58" t="str">
        <f>_xlfn.LET(_xlpm.raw,_xlfn.XLOOKUP(A158,'S3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58" t="str">
        <f>_xlfn.LET(_xlpm.raw,_xlfn.XLOOKUP(A158,'S5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58" t="str">
        <f>_xlfn.LET(_xlpm.raw,_xlfn.XLOOKUP(A158,'S7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58" t="str">
        <f t="shared" si="2"/>
        <v>U36;FIVR_VTARGET_SFR;;32.0037;14.6296999999999;;;;</v>
      </c>
    </row>
    <row r="159" spans="1:10">
      <c r="A159" t="s">
        <v>295</v>
      </c>
      <c r="B159" t="str">
        <f>_xlfn.XLOOKUP(A159,'S1 pin list'!$R$2:$R$1162,'S1 pin list'!$S$2:$S$1162)</f>
        <v>NOA_STBP[1]</v>
      </c>
      <c r="C159" t="str" cm="1">
        <f t="array" ref="C159">_xlfn.TEXTJOIN(",",TRUE,_xlfn.UNIQUE(TRANSPOSE(_xlfn.MAP(_xlfn.XLOOKUP(A159,'S1 pin list'!$C$2:$C$1162,'S1 pin list'!$F$2:$K$1162),_xlfn.LAMBDA(_xlpm.x,IF(_xlpm.x&lt;&gt;"",TRIM(CLEAN(LEFT(_xlpm.x,FIND(".",_xlpm.x &amp; ".")-1))),""))))))</f>
        <v>KA49</v>
      </c>
      <c r="D159">
        <v>32.003700000000002</v>
      </c>
      <c r="E159">
        <v>15.544099999999901</v>
      </c>
      <c r="F159" t="str">
        <f>_xlfn.LET(_xlpm.raw,_xlfn.XLOOKUP(A159,'S1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601013</v>
      </c>
      <c r="G159" t="str">
        <f>_xlfn.LET(_xlpm.raw,_xlfn.XLOOKUP(A159,'S3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801013</v>
      </c>
      <c r="H159" t="str">
        <f>_xlfn.LET(_xlpm.raw,_xlfn.XLOOKUP(A159,'S5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708048</v>
      </c>
      <c r="I159" t="str">
        <f>_xlfn.LET(_xlpm.raw,_xlfn.XLOOKUP(A159,'S7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508048</v>
      </c>
      <c r="J159" t="str">
        <f t="shared" si="2"/>
        <v>V36;NOA_STBP[1];KA49;32.0037;15.5440999999999;601013;801013;708048;508048</v>
      </c>
    </row>
    <row r="160" spans="1:10">
      <c r="A160" t="s">
        <v>83</v>
      </c>
      <c r="B160" t="str">
        <f>_xlfn.XLOOKUP(A160,'S1 pin list'!$R$2:$R$1162,'S1 pin list'!$S$2:$S$1162)</f>
        <v>NOA_STBN[1]</v>
      </c>
      <c r="C160" t="str" cm="1">
        <f t="array" ref="C160">_xlfn.TEXTJOIN(",",TRUE,_xlfn.UNIQUE(TRANSPOSE(_xlfn.MAP(_xlfn.XLOOKUP(A160,'S1 pin list'!$C$2:$C$1162,'S1 pin list'!$F$2:$K$1162),_xlfn.LAMBDA(_xlpm.x,IF(_xlpm.x&lt;&gt;"",TRIM(CLEAN(LEFT(_xlpm.x,FIND(".",_xlpm.x &amp; ".")-1))),""))))))</f>
        <v>KA48</v>
      </c>
      <c r="D160">
        <v>32.003700000000002</v>
      </c>
      <c r="E160">
        <v>16.458499999999901</v>
      </c>
      <c r="F160" t="str">
        <f>_xlfn.LET(_xlpm.raw,_xlfn.XLOOKUP(A160,'S1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601030</v>
      </c>
      <c r="G160" t="str">
        <f>_xlfn.LET(_xlpm.raw,_xlfn.XLOOKUP(A160,'S3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801030</v>
      </c>
      <c r="H160" t="str">
        <f>_xlfn.LET(_xlpm.raw,_xlfn.XLOOKUP(A160,'S5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709006</v>
      </c>
      <c r="I160" t="str">
        <f>_xlfn.LET(_xlpm.raw,_xlfn.XLOOKUP(A160,'S7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509006</v>
      </c>
      <c r="J160" t="str">
        <f t="shared" si="2"/>
        <v>W36;NOA_STBN[1];KA48;32.0037;16.4584999999999;601030;801030;709006;509006</v>
      </c>
    </row>
    <row r="161" spans="1:10">
      <c r="A161" t="s">
        <v>282</v>
      </c>
      <c r="B161" t="str">
        <f>_xlfn.XLOOKUP(A161,'S1 pin list'!$R$2:$R$1162,'S1 pin list'!$S$2:$S$1162)</f>
        <v>NOA_STBP[0]</v>
      </c>
      <c r="C161" t="str" cm="1">
        <f t="array" ref="C161">_xlfn.TEXTJOIN(",",TRUE,_xlfn.UNIQUE(TRANSPOSE(_xlfn.MAP(_xlfn.XLOOKUP(A161,'S1 pin list'!$C$2:$C$1162,'S1 pin list'!$F$2:$K$1162),_xlfn.LAMBDA(_xlpm.x,IF(_xlpm.x&lt;&gt;"",TRIM(CLEAN(LEFT(_xlpm.x,FIND(".",_xlpm.x &amp; ".")-1))),""))))))</f>
        <v>KA49</v>
      </c>
      <c r="D161">
        <v>32.003700000000002</v>
      </c>
      <c r="E161">
        <v>17.372899999999898</v>
      </c>
      <c r="F161" t="str">
        <f>_xlfn.LET(_xlpm.raw,_xlfn.XLOOKUP(A161,'S1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601015</v>
      </c>
      <c r="G161" t="str">
        <f>_xlfn.LET(_xlpm.raw,_xlfn.XLOOKUP(A161,'S3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801015</v>
      </c>
      <c r="H161" t="str">
        <f>_xlfn.LET(_xlpm.raw,_xlfn.XLOOKUP(A161,'S5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708044</v>
      </c>
      <c r="I161" t="str">
        <f>_xlfn.LET(_xlpm.raw,_xlfn.XLOOKUP(A161,'S7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508044</v>
      </c>
      <c r="J161" t="str">
        <f t="shared" si="2"/>
        <v>Y36;NOA_STBP[0];KA49;32.0037;17.3728999999999;601015;801015;708044;508044</v>
      </c>
    </row>
    <row r="162" spans="1:10">
      <c r="A162" t="s">
        <v>369</v>
      </c>
      <c r="B162" t="str">
        <f>_xlfn.XLOOKUP(A162,'S1 pin list'!$R$2:$R$1162,'S1 pin list'!$S$2:$S$1162)</f>
        <v>NOA_N[2]</v>
      </c>
      <c r="C162" t="str" cm="1">
        <f t="array" ref="C162">_xlfn.TEXTJOIN(",",TRUE,_xlfn.UNIQUE(TRANSPOSE(_xlfn.MAP(_xlfn.XLOOKUP(A162,'S1 pin list'!$C$2:$C$1162,'S1 pin list'!$F$2:$K$1162),_xlfn.LAMBDA(_xlpm.x,IF(_xlpm.x&lt;&gt;"",TRIM(CLEAN(LEFT(_xlpm.x,FIND(".",_xlpm.x &amp; ".")-1))),""))))))</f>
        <v>KA41</v>
      </c>
      <c r="D162">
        <v>32.003700000000002</v>
      </c>
      <c r="E162">
        <v>18.287189999999999</v>
      </c>
      <c r="F162" t="str">
        <f>_xlfn.LET(_xlpm.raw,_xlfn.XLOOKUP(A162,'S1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601004</v>
      </c>
      <c r="G162" t="str">
        <f>_xlfn.LET(_xlpm.raw,_xlfn.XLOOKUP(A162,'S3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801004</v>
      </c>
      <c r="H162" t="str">
        <f>_xlfn.LET(_xlpm.raw,_xlfn.XLOOKUP(A162,'S5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709011</v>
      </c>
      <c r="I162" t="str">
        <f>_xlfn.LET(_xlpm.raw,_xlfn.XLOOKUP(A162,'S7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509011</v>
      </c>
      <c r="J162" t="str">
        <f t="shared" si="2"/>
        <v>AA36;NOA_N[2];KA41;32.0037;18.28719;601004;801004;709011;509011</v>
      </c>
    </row>
    <row r="163" spans="1:10">
      <c r="A163" t="s">
        <v>953</v>
      </c>
      <c r="B163" t="str">
        <f>_xlfn.XLOOKUP(A163,'S1 pin list'!$R$2:$R$1162,'S1 pin list'!$S$2:$S$1162)</f>
        <v>CONNECTED_SPARE</v>
      </c>
      <c r="C163" t="str" cm="1">
        <f t="array" ref="C163">_xlfn.TEXTJOIN(",",TRUE,_xlfn.UNIQUE(TRANSPOSE(_xlfn.MAP(_xlfn.XLOOKUP(A163,'S1 pin list'!$C$2:$C$1162,'S1 pin list'!$F$2:$K$1162),_xlfn.LAMBDA(_xlpm.x,IF(_xlpm.x&lt;&gt;"",TRIM(CLEAN(LEFT(_xlpm.x,FIND(".",_xlpm.x &amp; ".")-1))),""))))))</f>
        <v/>
      </c>
      <c r="D163">
        <v>32.003700000000002</v>
      </c>
      <c r="E163">
        <v>19.201589999999999</v>
      </c>
      <c r="F163" t="str">
        <f>_xlfn.LET(_xlpm.raw,_xlfn.XLOOKUP(A163,'S1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603123</v>
      </c>
      <c r="G163" t="str">
        <f>_xlfn.LET(_xlpm.raw,_xlfn.XLOOKUP(A163,'S3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803123</v>
      </c>
      <c r="H163" t="str">
        <f>_xlfn.LET(_xlpm.raw,_xlfn.XLOOKUP(A163,'S5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707123</v>
      </c>
      <c r="I163" t="str">
        <f>_xlfn.LET(_xlpm.raw,_xlfn.XLOOKUP(A163,'S7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507123</v>
      </c>
      <c r="J163" t="str">
        <f t="shared" si="2"/>
        <v>AB36;CONNECTED_SPARE;;32.0037;19.20159;603123;803123;707123;507123</v>
      </c>
    </row>
    <row r="164" spans="1:10">
      <c r="A164" t="s">
        <v>3504</v>
      </c>
      <c r="B164" t="str">
        <f>_xlfn.XLOOKUP(A164,'S1 pin list'!$R$2:$R$1162,'S1 pin list'!$S$2:$S$1162)</f>
        <v>VSS</v>
      </c>
      <c r="C164" t="str" cm="1">
        <f t="array" ref="C164">_xlfn.TEXTJOIN(",",TRUE,_xlfn.UNIQUE(TRANSPOSE(_xlfn.MAP(_xlfn.XLOOKUP(A164,'S1 pin list'!$C$2:$C$1162,'S1 pin list'!$F$2:$K$1162),_xlfn.LAMBDA(_xlpm.x,IF(_xlpm.x&lt;&gt;"",TRIM(CLEAN(LEFT(_xlpm.x,FIND(".",_xlpm.x &amp; ".")-1))),""))))))</f>
        <v/>
      </c>
      <c r="D164">
        <v>32.003700000000002</v>
      </c>
      <c r="E164">
        <v>20.115989999999901</v>
      </c>
      <c r="F164" t="str">
        <f>_xlfn.LET(_xlpm.raw,_xlfn.XLOOKUP(A164,'S1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4" t="str">
        <f>_xlfn.LET(_xlpm.raw,_xlfn.XLOOKUP(A164,'S3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4" t="str">
        <f>_xlfn.LET(_xlpm.raw,_xlfn.XLOOKUP(A164,'S5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4" t="str">
        <f>_xlfn.LET(_xlpm.raw,_xlfn.XLOOKUP(A164,'S7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64" t="str">
        <f t="shared" si="2"/>
        <v>AC36;VSS;;32.0037;20.1159899999999;;;;</v>
      </c>
    </row>
    <row r="165" spans="1:10">
      <c r="A165" t="s">
        <v>3490</v>
      </c>
      <c r="B165" t="str">
        <f>_xlfn.XLOOKUP(A165,'S1 pin list'!$R$2:$R$1162,'S1 pin list'!$S$2:$S$1162)</f>
        <v>VSS</v>
      </c>
      <c r="C165" t="str" cm="1">
        <f t="array" ref="C165">_xlfn.TEXTJOIN(",",TRUE,_xlfn.UNIQUE(TRANSPOSE(_xlfn.MAP(_xlfn.XLOOKUP(A165,'S1 pin list'!$C$2:$C$1162,'S1 pin list'!$F$2:$K$1162),_xlfn.LAMBDA(_xlpm.x,IF(_xlpm.x&lt;&gt;"",TRIM(CLEAN(LEFT(_xlpm.x,FIND(".",_xlpm.x &amp; ".")-1))),""))))))</f>
        <v/>
      </c>
      <c r="D165">
        <v>32.003700000000002</v>
      </c>
      <c r="E165">
        <v>21.030389999999901</v>
      </c>
      <c r="F165" t="str">
        <f>_xlfn.LET(_xlpm.raw,_xlfn.XLOOKUP(A165,'S1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5" t="str">
        <f>_xlfn.LET(_xlpm.raw,_xlfn.XLOOKUP(A165,'S3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5" t="str">
        <f>_xlfn.LET(_xlpm.raw,_xlfn.XLOOKUP(A165,'S5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5" t="str">
        <f>_xlfn.LET(_xlpm.raw,_xlfn.XLOOKUP(A165,'S7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65" t="str">
        <f t="shared" si="2"/>
        <v>AD36;VSS;;32.0037;21.0303899999999;;;;</v>
      </c>
    </row>
    <row r="166" spans="1:10">
      <c r="A166" t="s">
        <v>3486</v>
      </c>
      <c r="B166" t="str">
        <f>_xlfn.XLOOKUP(A166,'S1 pin list'!$R$2:$R$1162,'S1 pin list'!$S$2:$S$1162)</f>
        <v>VSS</v>
      </c>
      <c r="C166" t="str" cm="1">
        <f t="array" ref="C166">_xlfn.TEXTJOIN(",",TRUE,_xlfn.UNIQUE(TRANSPOSE(_xlfn.MAP(_xlfn.XLOOKUP(A166,'S1 pin list'!$C$2:$C$1162,'S1 pin list'!$F$2:$K$1162),_xlfn.LAMBDA(_xlpm.x,IF(_xlpm.x&lt;&gt;"",TRIM(CLEAN(LEFT(_xlpm.x,FIND(".",_xlpm.x &amp; ".")-1))),""))))))</f>
        <v/>
      </c>
      <c r="D166">
        <v>32.003700000000002</v>
      </c>
      <c r="E166">
        <v>21.944789999999902</v>
      </c>
      <c r="F166" t="str">
        <f>_xlfn.LET(_xlpm.raw,_xlfn.XLOOKUP(A166,'S1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6" t="str">
        <f>_xlfn.LET(_xlpm.raw,_xlfn.XLOOKUP(A166,'S3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6" t="str">
        <f>_xlfn.LET(_xlpm.raw,_xlfn.XLOOKUP(A166,'S5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6" t="str">
        <f>_xlfn.LET(_xlpm.raw,_xlfn.XLOOKUP(A166,'S7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66" t="str">
        <f t="shared" si="2"/>
        <v>AE36;VSS;;32.0037;21.9447899999999;;;;</v>
      </c>
    </row>
    <row r="167" spans="1:10">
      <c r="A167" t="s">
        <v>3478</v>
      </c>
      <c r="B167" t="str">
        <f>_xlfn.XLOOKUP(A167,'S1 pin list'!$R$2:$R$1162,'S1 pin list'!$S$2:$S$1162)</f>
        <v>VSS</v>
      </c>
      <c r="C167" t="str" cm="1">
        <f t="array" ref="C167">_xlfn.TEXTJOIN(",",TRUE,_xlfn.UNIQUE(TRANSPOSE(_xlfn.MAP(_xlfn.XLOOKUP(A167,'S1 pin list'!$C$2:$C$1162,'S1 pin list'!$F$2:$K$1162),_xlfn.LAMBDA(_xlpm.x,IF(_xlpm.x&lt;&gt;"",TRIM(CLEAN(LEFT(_xlpm.x,FIND(".",_xlpm.x &amp; ".")-1))),""))))))</f>
        <v/>
      </c>
      <c r="D167">
        <v>32.003700000000002</v>
      </c>
      <c r="E167">
        <v>22.859189999999899</v>
      </c>
      <c r="F167" t="str">
        <f>_xlfn.LET(_xlpm.raw,_xlfn.XLOOKUP(A167,'S1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7" t="str">
        <f>_xlfn.LET(_xlpm.raw,_xlfn.XLOOKUP(A167,'S3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7" t="str">
        <f>_xlfn.LET(_xlpm.raw,_xlfn.XLOOKUP(A167,'S5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7" t="str">
        <f>_xlfn.LET(_xlpm.raw,_xlfn.XLOOKUP(A167,'S7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67" t="str">
        <f t="shared" si="2"/>
        <v>AF36;VSS;;32.0037;22.8591899999999;;;;</v>
      </c>
    </row>
    <row r="168" spans="1:10">
      <c r="A168" t="s">
        <v>3474</v>
      </c>
      <c r="B168" t="str">
        <f>_xlfn.XLOOKUP(A168,'S1 pin list'!$R$2:$R$1162,'S1 pin list'!$S$2:$S$1162)</f>
        <v>VSS</v>
      </c>
      <c r="C168" t="str" cm="1">
        <f t="array" ref="C168">_xlfn.TEXTJOIN(",",TRUE,_xlfn.UNIQUE(TRANSPOSE(_xlfn.MAP(_xlfn.XLOOKUP(A168,'S1 pin list'!$C$2:$C$1162,'S1 pin list'!$F$2:$K$1162),_xlfn.LAMBDA(_xlpm.x,IF(_xlpm.x&lt;&gt;"",TRIM(CLEAN(LEFT(_xlpm.x,FIND(".",_xlpm.x &amp; ".")-1))),""))))))</f>
        <v/>
      </c>
      <c r="D168">
        <v>32.003700000000002</v>
      </c>
      <c r="E168">
        <v>23.773589999999999</v>
      </c>
      <c r="F168" t="str">
        <f>_xlfn.LET(_xlpm.raw,_xlfn.XLOOKUP(A168,'S1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8" t="str">
        <f>_xlfn.LET(_xlpm.raw,_xlfn.XLOOKUP(A168,'S3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8" t="str">
        <f>_xlfn.LET(_xlpm.raw,_xlfn.XLOOKUP(A168,'S5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8" t="str">
        <f>_xlfn.LET(_xlpm.raw,_xlfn.XLOOKUP(A168,'S7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68" t="str">
        <f t="shared" si="2"/>
        <v>AG36;VSS;;32.0037;23.77359;;;;</v>
      </c>
    </row>
    <row r="169" spans="1:10">
      <c r="A169" t="s">
        <v>3462</v>
      </c>
      <c r="B169" t="str">
        <f>_xlfn.XLOOKUP(A169,'S1 pin list'!$R$2:$R$1162,'S1 pin list'!$S$2:$S$1162)</f>
        <v>VSS</v>
      </c>
      <c r="C169" t="str" cm="1">
        <f t="array" ref="C169">_xlfn.TEXTJOIN(",",TRUE,_xlfn.UNIQUE(TRANSPOSE(_xlfn.MAP(_xlfn.XLOOKUP(A169,'S1 pin list'!$C$2:$C$1162,'S1 pin list'!$F$2:$K$1162),_xlfn.LAMBDA(_xlpm.x,IF(_xlpm.x&lt;&gt;"",TRIM(CLEAN(LEFT(_xlpm.x,FIND(".",_xlpm.x &amp; ".")-1))),""))))))</f>
        <v/>
      </c>
      <c r="D169">
        <v>32.003700000000002</v>
      </c>
      <c r="E169">
        <v>24.687989999999999</v>
      </c>
      <c r="F169" t="str">
        <f>_xlfn.LET(_xlpm.raw,_xlfn.XLOOKUP(A169,'S1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69" t="str">
        <f>_xlfn.LET(_xlpm.raw,_xlfn.XLOOKUP(A169,'S3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69" t="str">
        <f>_xlfn.LET(_xlpm.raw,_xlfn.XLOOKUP(A169,'S5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69" t="str">
        <f>_xlfn.LET(_xlpm.raw,_xlfn.XLOOKUP(A169,'S7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69" t="str">
        <f t="shared" si="2"/>
        <v>AH36;VSS;;32.0037;24.68799;;;;</v>
      </c>
    </row>
    <row r="170" spans="1:10">
      <c r="A170" t="s">
        <v>3444</v>
      </c>
      <c r="B170" t="str">
        <f>_xlfn.XLOOKUP(A170,'S1 pin list'!$R$2:$R$1162,'S1 pin list'!$S$2:$S$1162)</f>
        <v>VSS</v>
      </c>
      <c r="C170" t="str" cm="1">
        <f t="array" ref="C170">_xlfn.TEXTJOIN(",",TRUE,_xlfn.UNIQUE(TRANSPOSE(_xlfn.MAP(_xlfn.XLOOKUP(A170,'S1 pin list'!$C$2:$C$1162,'S1 pin list'!$F$2:$K$1162),_xlfn.LAMBDA(_xlpm.x,IF(_xlpm.x&lt;&gt;"",TRIM(CLEAN(LEFT(_xlpm.x,FIND(".",_xlpm.x &amp; ".")-1))),""))))))</f>
        <v/>
      </c>
      <c r="D170">
        <v>32.003700000000002</v>
      </c>
      <c r="E170">
        <v>25.60239</v>
      </c>
      <c r="F170" t="str">
        <f>_xlfn.LET(_xlpm.raw,_xlfn.XLOOKUP(A170,'S1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0" t="str">
        <f>_xlfn.LET(_xlpm.raw,_xlfn.XLOOKUP(A170,'S3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0" t="str">
        <f>_xlfn.LET(_xlpm.raw,_xlfn.XLOOKUP(A170,'S5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0" t="str">
        <f>_xlfn.LET(_xlpm.raw,_xlfn.XLOOKUP(A170,'S7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70" t="str">
        <f t="shared" si="2"/>
        <v>AJ36;VSS;;32.0037;25.60239;;;;</v>
      </c>
    </row>
    <row r="171" spans="1:10">
      <c r="A171" t="s">
        <v>3420</v>
      </c>
      <c r="B171" t="str">
        <f>_xlfn.XLOOKUP(A171,'S1 pin list'!$R$2:$R$1162,'S1 pin list'!$S$2:$S$1162)</f>
        <v>VSS</v>
      </c>
      <c r="C171" t="str" cm="1">
        <f t="array" ref="C171">_xlfn.TEXTJOIN(",",TRUE,_xlfn.UNIQUE(TRANSPOSE(_xlfn.MAP(_xlfn.XLOOKUP(A171,'S1 pin list'!$C$2:$C$1162,'S1 pin list'!$F$2:$K$1162),_xlfn.LAMBDA(_xlpm.x,IF(_xlpm.x&lt;&gt;"",TRIM(CLEAN(LEFT(_xlpm.x,FIND(".",_xlpm.x &amp; ".")-1))),""))))))</f>
        <v/>
      </c>
      <c r="D171">
        <v>32.003700000000002</v>
      </c>
      <c r="E171">
        <v>26.51679</v>
      </c>
      <c r="F171" t="str">
        <f>_xlfn.LET(_xlpm.raw,_xlfn.XLOOKUP(A171,'S1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1" t="str">
        <f>_xlfn.LET(_xlpm.raw,_xlfn.XLOOKUP(A171,'S3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1" t="str">
        <f>_xlfn.LET(_xlpm.raw,_xlfn.XLOOKUP(A171,'S5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1" t="str">
        <f>_xlfn.LET(_xlpm.raw,_xlfn.XLOOKUP(A171,'S7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71" t="str">
        <f t="shared" si="2"/>
        <v>AK36;VSS;;32.0037;26.51679;;;;</v>
      </c>
    </row>
    <row r="172" spans="1:10">
      <c r="A172" t="s">
        <v>3410</v>
      </c>
      <c r="B172" t="str">
        <f>_xlfn.XLOOKUP(A172,'S1 pin list'!$R$2:$R$1162,'S1 pin list'!$S$2:$S$1162)</f>
        <v>VSS</v>
      </c>
      <c r="C172" t="str" cm="1">
        <f t="array" ref="C172">_xlfn.TEXTJOIN(",",TRUE,_xlfn.UNIQUE(TRANSPOSE(_xlfn.MAP(_xlfn.XLOOKUP(A172,'S1 pin list'!$C$2:$C$1162,'S1 pin list'!$F$2:$K$1162),_xlfn.LAMBDA(_xlpm.x,IF(_xlpm.x&lt;&gt;"",TRIM(CLEAN(LEFT(_xlpm.x,FIND(".",_xlpm.x &amp; ".")-1))),""))))))</f>
        <v/>
      </c>
      <c r="D172">
        <v>32.003700000000002</v>
      </c>
      <c r="E172">
        <v>27.431190000000001</v>
      </c>
      <c r="F172" t="str">
        <f>_xlfn.LET(_xlpm.raw,_xlfn.XLOOKUP(A172,'S1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2" t="str">
        <f>_xlfn.LET(_xlpm.raw,_xlfn.XLOOKUP(A172,'S3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2" t="str">
        <f>_xlfn.LET(_xlpm.raw,_xlfn.XLOOKUP(A172,'S5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2" t="str">
        <f>_xlfn.LET(_xlpm.raw,_xlfn.XLOOKUP(A172,'S7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72" t="str">
        <f t="shared" si="2"/>
        <v>AL36;VSS;;32.0037;27.43119;;;;</v>
      </c>
    </row>
    <row r="173" spans="1:10">
      <c r="A173" t="s">
        <v>3388</v>
      </c>
      <c r="B173" t="str">
        <f>_xlfn.XLOOKUP(A173,'S1 pin list'!$R$2:$R$1162,'S1 pin list'!$S$2:$S$1162)</f>
        <v>VSS</v>
      </c>
      <c r="C173" t="str" cm="1">
        <f t="array" ref="C173">_xlfn.TEXTJOIN(",",TRUE,_xlfn.UNIQUE(TRANSPOSE(_xlfn.MAP(_xlfn.XLOOKUP(A173,'S1 pin list'!$C$2:$C$1162,'S1 pin list'!$F$2:$K$1162),_xlfn.LAMBDA(_xlpm.x,IF(_xlpm.x&lt;&gt;"",TRIM(CLEAN(LEFT(_xlpm.x,FIND(".",_xlpm.x &amp; ".")-1))),""))))))</f>
        <v/>
      </c>
      <c r="D173">
        <v>32.003700000000002</v>
      </c>
      <c r="E173">
        <v>28.345499999999902</v>
      </c>
      <c r="F173" t="str">
        <f>_xlfn.LET(_xlpm.raw,_xlfn.XLOOKUP(A173,'S1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3" t="str">
        <f>_xlfn.LET(_xlpm.raw,_xlfn.XLOOKUP(A173,'S3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3" t="str">
        <f>_xlfn.LET(_xlpm.raw,_xlfn.XLOOKUP(A173,'S5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3" t="str">
        <f>_xlfn.LET(_xlpm.raw,_xlfn.XLOOKUP(A173,'S7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73" t="str">
        <f t="shared" si="2"/>
        <v>AM36;VSS;;32.0037;28.3454999999999;;;;</v>
      </c>
    </row>
    <row r="174" spans="1:10">
      <c r="A174" t="s">
        <v>3371</v>
      </c>
      <c r="B174" t="str">
        <f>_xlfn.XLOOKUP(A174,'S1 pin list'!$R$2:$R$1162,'S1 pin list'!$S$2:$S$1162)</f>
        <v>VSS</v>
      </c>
      <c r="C174" t="str" cm="1">
        <f t="array" ref="C174">_xlfn.TEXTJOIN(",",TRUE,_xlfn.UNIQUE(TRANSPOSE(_xlfn.MAP(_xlfn.XLOOKUP(A174,'S1 pin list'!$C$2:$C$1162,'S1 pin list'!$F$2:$K$1162),_xlfn.LAMBDA(_xlpm.x,IF(_xlpm.x&lt;&gt;"",TRIM(CLEAN(LEFT(_xlpm.x,FIND(".",_xlpm.x &amp; ".")-1))),""))))))</f>
        <v/>
      </c>
      <c r="D174">
        <v>32.003700000000002</v>
      </c>
      <c r="E174">
        <v>29.259899999999998</v>
      </c>
      <c r="F174" t="str">
        <f>_xlfn.LET(_xlpm.raw,_xlfn.XLOOKUP(A174,'S1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4" t="str">
        <f>_xlfn.LET(_xlpm.raw,_xlfn.XLOOKUP(A174,'S3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4" t="str">
        <f>_xlfn.LET(_xlpm.raw,_xlfn.XLOOKUP(A174,'S5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4" t="str">
        <f>_xlfn.LET(_xlpm.raw,_xlfn.XLOOKUP(A174,'S7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74" t="str">
        <f t="shared" si="2"/>
        <v>AN36;VSS;;32.0037;29.2599;;;;</v>
      </c>
    </row>
    <row r="175" spans="1:10">
      <c r="A175" t="s">
        <v>3359</v>
      </c>
      <c r="B175" t="str">
        <f>_xlfn.XLOOKUP(A175,'S1 pin list'!$R$2:$R$1162,'S1 pin list'!$S$2:$S$1162)</f>
        <v>VSS</v>
      </c>
      <c r="C175" t="str" cm="1">
        <f t="array" ref="C175">_xlfn.TEXTJOIN(",",TRUE,_xlfn.UNIQUE(TRANSPOSE(_xlfn.MAP(_xlfn.XLOOKUP(A175,'S1 pin list'!$C$2:$C$1162,'S1 pin list'!$F$2:$K$1162),_xlfn.LAMBDA(_xlpm.x,IF(_xlpm.x&lt;&gt;"",TRIM(CLEAN(LEFT(_xlpm.x,FIND(".",_xlpm.x &amp; ".")-1))),""))))))</f>
        <v/>
      </c>
      <c r="D175">
        <v>32.003700000000002</v>
      </c>
      <c r="E175">
        <v>30.174299999999999</v>
      </c>
      <c r="F175" t="str">
        <f>_xlfn.LET(_xlpm.raw,_xlfn.XLOOKUP(A175,'S1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5" t="str">
        <f>_xlfn.LET(_xlpm.raw,_xlfn.XLOOKUP(A175,'S3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5" t="str">
        <f>_xlfn.LET(_xlpm.raw,_xlfn.XLOOKUP(A175,'S5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5" t="str">
        <f>_xlfn.LET(_xlpm.raw,_xlfn.XLOOKUP(A175,'S7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75" t="str">
        <f t="shared" si="2"/>
        <v>AP36;VSS;;32.0037;30.1743;;;;</v>
      </c>
    </row>
    <row r="176" spans="1:10">
      <c r="A176" t="s">
        <v>3339</v>
      </c>
      <c r="B176" t="str">
        <f>_xlfn.XLOOKUP(A176,'S1 pin list'!$R$2:$R$1162,'S1 pin list'!$S$2:$S$1162)</f>
        <v>VSS</v>
      </c>
      <c r="C176" t="str" cm="1">
        <f t="array" ref="C176">_xlfn.TEXTJOIN(",",TRUE,_xlfn.UNIQUE(TRANSPOSE(_xlfn.MAP(_xlfn.XLOOKUP(A176,'S1 pin list'!$C$2:$C$1162,'S1 pin list'!$F$2:$K$1162),_xlfn.LAMBDA(_xlpm.x,IF(_xlpm.x&lt;&gt;"",TRIM(CLEAN(LEFT(_xlpm.x,FIND(".",_xlpm.x &amp; ".")-1))),""))))))</f>
        <v/>
      </c>
      <c r="D176">
        <v>32.003700000000002</v>
      </c>
      <c r="E176">
        <v>31.0886999999999</v>
      </c>
      <c r="F176" t="str">
        <f>_xlfn.LET(_xlpm.raw,_xlfn.XLOOKUP(A176,'S1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6" t="str">
        <f>_xlfn.LET(_xlpm.raw,_xlfn.XLOOKUP(A176,'S3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6" t="str">
        <f>_xlfn.LET(_xlpm.raw,_xlfn.XLOOKUP(A176,'S5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6" t="str">
        <f>_xlfn.LET(_xlpm.raw,_xlfn.XLOOKUP(A176,'S7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76" t="str">
        <f t="shared" si="2"/>
        <v>AR36;VSS;;32.0037;31.0886999999999;;;;</v>
      </c>
    </row>
    <row r="177" spans="1:10">
      <c r="A177" t="s">
        <v>3309</v>
      </c>
      <c r="B177" t="str">
        <f>_xlfn.XLOOKUP(A177,'S1 pin list'!$R$2:$R$1162,'S1 pin list'!$S$2:$S$1162)</f>
        <v>VSS</v>
      </c>
      <c r="C177" t="str" cm="1">
        <f t="array" ref="C177">_xlfn.TEXTJOIN(",",TRUE,_xlfn.UNIQUE(TRANSPOSE(_xlfn.MAP(_xlfn.XLOOKUP(A177,'S1 pin list'!$C$2:$C$1162,'S1 pin list'!$F$2:$K$1162),_xlfn.LAMBDA(_xlpm.x,IF(_xlpm.x&lt;&gt;"",TRIM(CLEAN(LEFT(_xlpm.x,FIND(".",_xlpm.x &amp; ".")-1))),""))))))</f>
        <v/>
      </c>
      <c r="D177">
        <v>32.003700000000002</v>
      </c>
      <c r="E177">
        <v>32.003099999999897</v>
      </c>
      <c r="F177" t="str">
        <f>_xlfn.LET(_xlpm.raw,_xlfn.XLOOKUP(A177,'S1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77" t="str">
        <f>_xlfn.LET(_xlpm.raw,_xlfn.XLOOKUP(A177,'S3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77" t="str">
        <f>_xlfn.LET(_xlpm.raw,_xlfn.XLOOKUP(A177,'S5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77" t="str">
        <f>_xlfn.LET(_xlpm.raw,_xlfn.XLOOKUP(A177,'S7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77" t="str">
        <f t="shared" si="2"/>
        <v>AT36;VSS;;32.0037;32.0030999999999;;;;</v>
      </c>
    </row>
    <row r="178" spans="1:10">
      <c r="A178" t="s">
        <v>2371</v>
      </c>
      <c r="B178" t="str">
        <f>_xlfn.XLOOKUP(A178,'S1 pin list'!$R$2:$R$1162,'S1 pin list'!$S$2:$S$1162)</f>
        <v>DDR0_DQS_N[3]</v>
      </c>
      <c r="C178" t="str" cm="1">
        <f t="array" ref="C178">_xlfn.TEXTJOIN(",",TRUE,_xlfn.UNIQUE(TRANSPOSE(_xlfn.MAP(_xlfn.XLOOKUP(A178,'S1 pin list'!$C$2:$C$1162,'S1 pin list'!$F$2:$K$1162),_xlfn.LAMBDA(_xlpm.x,IF(_xlpm.x&lt;&gt;"",TRIM(CLEAN(LEFT(_xlpm.x,FIND(".",_xlpm.x &amp; ".")-1))),""))))))</f>
        <v/>
      </c>
      <c r="D178">
        <v>32.003700000000002</v>
      </c>
      <c r="E178">
        <v>32.917499999999997</v>
      </c>
      <c r="F178" t="str">
        <f>_xlfn.LET(_xlpm.raw,_xlfn.XLOOKUP(A178,'S1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608072</v>
      </c>
      <c r="G178" t="str">
        <f>_xlfn.LET(_xlpm.raw,_xlfn.XLOOKUP(A178,'S3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808072</v>
      </c>
      <c r="H178" t="str">
        <f>_xlfn.LET(_xlpm.raw,_xlfn.XLOOKUP(A178,'S5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704110</v>
      </c>
      <c r="I178" t="str">
        <f>_xlfn.LET(_xlpm.raw,_xlfn.XLOOKUP(A178,'S7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504110</v>
      </c>
      <c r="J178" t="str">
        <f t="shared" si="2"/>
        <v>AU36;DDR0_DQS_N[3];;32.0037;32.9175;608072;808072;704110;504110</v>
      </c>
    </row>
    <row r="179" spans="1:10">
      <c r="A179" t="s">
        <v>2361</v>
      </c>
      <c r="B179" t="str">
        <f>_xlfn.XLOOKUP(A179,'S1 pin list'!$R$2:$R$1162,'S1 pin list'!$S$2:$S$1162)</f>
        <v>DDR0_DQS_P[3]</v>
      </c>
      <c r="C179" t="str" cm="1">
        <f t="array" ref="C179">_xlfn.TEXTJOIN(",",TRUE,_xlfn.UNIQUE(TRANSPOSE(_xlfn.MAP(_xlfn.XLOOKUP(A179,'S1 pin list'!$C$2:$C$1162,'S1 pin list'!$F$2:$K$1162),_xlfn.LAMBDA(_xlpm.x,IF(_xlpm.x&lt;&gt;"",TRIM(CLEAN(LEFT(_xlpm.x,FIND(".",_xlpm.x &amp; ".")-1))),""))))))</f>
        <v/>
      </c>
      <c r="D179">
        <v>32.003700000000002</v>
      </c>
      <c r="E179">
        <v>33.831899999999997</v>
      </c>
      <c r="F179" t="str">
        <f>_xlfn.LET(_xlpm.raw,_xlfn.XLOOKUP(A179,'S1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608068</v>
      </c>
      <c r="G179" t="str">
        <f>_xlfn.LET(_xlpm.raw,_xlfn.XLOOKUP(A179,'S3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808068</v>
      </c>
      <c r="H179" t="str">
        <f>_xlfn.LET(_xlpm.raw,_xlfn.XLOOKUP(A179,'S5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704106</v>
      </c>
      <c r="I179" t="str">
        <f>_xlfn.LET(_xlpm.raw,_xlfn.XLOOKUP(A179,'S7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504106</v>
      </c>
      <c r="J179" t="str">
        <f t="shared" si="2"/>
        <v>AV36;DDR0_DQS_P[3];;32.0037;33.8319;608068;808068;704106;504106</v>
      </c>
    </row>
    <row r="180" spans="1:10">
      <c r="A180" t="s">
        <v>3285</v>
      </c>
      <c r="B180" t="str">
        <f>_xlfn.XLOOKUP(A180,'S1 pin list'!$R$2:$R$1162,'S1 pin list'!$S$2:$S$1162)</f>
        <v>VSS</v>
      </c>
      <c r="C180" t="str" cm="1">
        <f t="array" ref="C180">_xlfn.TEXTJOIN(",",TRUE,_xlfn.UNIQUE(TRANSPOSE(_xlfn.MAP(_xlfn.XLOOKUP(A180,'S1 pin list'!$C$2:$C$1162,'S1 pin list'!$F$2:$K$1162),_xlfn.LAMBDA(_xlpm.x,IF(_xlpm.x&lt;&gt;"",TRIM(CLEAN(LEFT(_xlpm.x,FIND(".",_xlpm.x &amp; ".")-1))),""))))))</f>
        <v/>
      </c>
      <c r="D180">
        <v>32.003700000000002</v>
      </c>
      <c r="E180">
        <v>34.746299999999998</v>
      </c>
      <c r="F180" t="str">
        <f>_xlfn.LET(_xlpm.raw,_xlfn.XLOOKUP(A180,'S1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0" t="str">
        <f>_xlfn.LET(_xlpm.raw,_xlfn.XLOOKUP(A180,'S3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0" t="str">
        <f>_xlfn.LET(_xlpm.raw,_xlfn.XLOOKUP(A180,'S5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0" t="str">
        <f>_xlfn.LET(_xlpm.raw,_xlfn.XLOOKUP(A180,'S7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0" t="str">
        <f t="shared" si="2"/>
        <v>AW36;VSS;;32.0037;34.7463;;;;</v>
      </c>
    </row>
    <row r="181" spans="1:10">
      <c r="A181" t="s">
        <v>3226</v>
      </c>
      <c r="B181" t="str">
        <f>_xlfn.XLOOKUP(A181,'S1 pin list'!$R$2:$R$1162,'S1 pin list'!$S$2:$S$1162)</f>
        <v>VCCIN</v>
      </c>
      <c r="C181" t="str" cm="1">
        <f t="array" ref="C181">_xlfn.TEXTJOIN(",",TRUE,_xlfn.UNIQUE(TRANSPOSE(_xlfn.MAP(_xlfn.XLOOKUP(A181,'S1 pin list'!$C$2:$C$1162,'S1 pin list'!$F$2:$K$1162),_xlfn.LAMBDA(_xlpm.x,IF(_xlpm.x&lt;&gt;"",TRIM(CLEAN(LEFT(_xlpm.x,FIND(".",_xlpm.x &amp; ".")-1))),""))))))</f>
        <v/>
      </c>
      <c r="D181">
        <v>31.088699999999999</v>
      </c>
      <c r="E181">
        <v>0.91399999999999704</v>
      </c>
      <c r="F181" t="str">
        <f>_xlfn.LET(_xlpm.raw,_xlfn.XLOOKUP(A181,'S1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1" t="str">
        <f>_xlfn.LET(_xlpm.raw,_xlfn.XLOOKUP(A181,'S3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1" t="str">
        <f>_xlfn.LET(_xlpm.raw,_xlfn.XLOOKUP(A181,'S5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1" t="str">
        <f>_xlfn.LET(_xlpm.raw,_xlfn.XLOOKUP(A181,'S7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1" t="str">
        <f t="shared" si="2"/>
        <v>B35;VCCIN;;31.0887;0.913999999999997;;;;</v>
      </c>
    </row>
    <row r="182" spans="1:10">
      <c r="A182" t="s">
        <v>3214</v>
      </c>
      <c r="B182" t="str">
        <f>_xlfn.XLOOKUP(A182,'S1 pin list'!$R$2:$R$1162,'S1 pin list'!$S$2:$S$1162)</f>
        <v>VCCIN</v>
      </c>
      <c r="C182" t="str" cm="1">
        <f t="array" ref="C182">_xlfn.TEXTJOIN(",",TRUE,_xlfn.UNIQUE(TRANSPOSE(_xlfn.MAP(_xlfn.XLOOKUP(A182,'S1 pin list'!$C$2:$C$1162,'S1 pin list'!$F$2:$K$1162),_xlfn.LAMBDA(_xlpm.x,IF(_xlpm.x&lt;&gt;"",TRIM(CLEAN(LEFT(_xlpm.x,FIND(".",_xlpm.x &amp; ".")-1))),""))))))</f>
        <v/>
      </c>
      <c r="D182">
        <v>31.088699999999999</v>
      </c>
      <c r="E182">
        <v>1.82899999999999</v>
      </c>
      <c r="F182" t="str">
        <f>_xlfn.LET(_xlpm.raw,_xlfn.XLOOKUP(A182,'S1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2" t="str">
        <f>_xlfn.LET(_xlpm.raw,_xlfn.XLOOKUP(A182,'S3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2" t="str">
        <f>_xlfn.LET(_xlpm.raw,_xlfn.XLOOKUP(A182,'S5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2" t="str">
        <f>_xlfn.LET(_xlpm.raw,_xlfn.XLOOKUP(A182,'S7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2" t="str">
        <f t="shared" si="2"/>
        <v>C35;VCCIN;;31.0887;1.82899999999999;;;;</v>
      </c>
    </row>
    <row r="183" spans="1:10">
      <c r="A183" t="s">
        <v>3208</v>
      </c>
      <c r="B183" t="str">
        <f>_xlfn.XLOOKUP(A183,'S1 pin list'!$R$2:$R$1162,'S1 pin list'!$S$2:$S$1162)</f>
        <v>VCCIN</v>
      </c>
      <c r="C183" t="str" cm="1">
        <f t="array" ref="C183">_xlfn.TEXTJOIN(",",TRUE,_xlfn.UNIQUE(TRANSPOSE(_xlfn.MAP(_xlfn.XLOOKUP(A183,'S1 pin list'!$C$2:$C$1162,'S1 pin list'!$F$2:$K$1162),_xlfn.LAMBDA(_xlpm.x,IF(_xlpm.x&lt;&gt;"",TRIM(CLEAN(LEFT(_xlpm.x,FIND(".",_xlpm.x &amp; ".")-1))),""))))))</f>
        <v/>
      </c>
      <c r="D183">
        <v>31.088699999999999</v>
      </c>
      <c r="E183">
        <v>2.7429999999999901</v>
      </c>
      <c r="F183" t="str">
        <f>_xlfn.LET(_xlpm.raw,_xlfn.XLOOKUP(A183,'S1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3" t="str">
        <f>_xlfn.LET(_xlpm.raw,_xlfn.XLOOKUP(A183,'S3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3" t="str">
        <f>_xlfn.LET(_xlpm.raw,_xlfn.XLOOKUP(A183,'S5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3" t="str">
        <f>_xlfn.LET(_xlpm.raw,_xlfn.XLOOKUP(A183,'S7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3" t="str">
        <f t="shared" si="2"/>
        <v>D35;VCCIN;;31.0887;2.74299999999999;;;;</v>
      </c>
    </row>
    <row r="184" spans="1:10">
      <c r="A184" t="s">
        <v>3196</v>
      </c>
      <c r="B184" t="str">
        <f>_xlfn.XLOOKUP(A184,'S1 pin list'!$R$2:$R$1162,'S1 pin list'!$S$2:$S$1162)</f>
        <v>VCCIN</v>
      </c>
      <c r="C184" t="str" cm="1">
        <f t="array" ref="C184">_xlfn.TEXTJOIN(",",TRUE,_xlfn.UNIQUE(TRANSPOSE(_xlfn.MAP(_xlfn.XLOOKUP(A184,'S1 pin list'!$C$2:$C$1162,'S1 pin list'!$F$2:$K$1162),_xlfn.LAMBDA(_xlpm.x,IF(_xlpm.x&lt;&gt;"",TRIM(CLEAN(LEFT(_xlpm.x,FIND(".",_xlpm.x &amp; ".")-1))),""))))))</f>
        <v/>
      </c>
      <c r="D184">
        <v>31.088699999999999</v>
      </c>
      <c r="E184">
        <v>3.6569999999999898</v>
      </c>
      <c r="F184" t="str">
        <f>_xlfn.LET(_xlpm.raw,_xlfn.XLOOKUP(A184,'S1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4" t="str">
        <f>_xlfn.LET(_xlpm.raw,_xlfn.XLOOKUP(A184,'S3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4" t="str">
        <f>_xlfn.LET(_xlpm.raw,_xlfn.XLOOKUP(A184,'S5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4" t="str">
        <f>_xlfn.LET(_xlpm.raw,_xlfn.XLOOKUP(A184,'S7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4" t="str">
        <f t="shared" si="2"/>
        <v>E35;VCCIN;;31.0887;3.65699999999999;;;;</v>
      </c>
    </row>
    <row r="185" spans="1:10">
      <c r="A185" t="s">
        <v>3189</v>
      </c>
      <c r="B185" t="str">
        <f>_xlfn.XLOOKUP(A185,'S1 pin list'!$R$2:$R$1162,'S1 pin list'!$S$2:$S$1162)</f>
        <v>VCCIN</v>
      </c>
      <c r="C185" t="str" cm="1">
        <f t="array" ref="C185">_xlfn.TEXTJOIN(",",TRUE,_xlfn.UNIQUE(TRANSPOSE(_xlfn.MAP(_xlfn.XLOOKUP(A185,'S1 pin list'!$C$2:$C$1162,'S1 pin list'!$F$2:$K$1162),_xlfn.LAMBDA(_xlpm.x,IF(_xlpm.x&lt;&gt;"",TRIM(CLEAN(LEFT(_xlpm.x,FIND(".",_xlpm.x &amp; ".")-1))),""))))))</f>
        <v/>
      </c>
      <c r="D185">
        <v>31.088699999999999</v>
      </c>
      <c r="E185">
        <v>4.5719999999999903</v>
      </c>
      <c r="F185" t="str">
        <f>_xlfn.LET(_xlpm.raw,_xlfn.XLOOKUP(A185,'S1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5" t="str">
        <f>_xlfn.LET(_xlpm.raw,_xlfn.XLOOKUP(A185,'S3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5" t="str">
        <f>_xlfn.LET(_xlpm.raw,_xlfn.XLOOKUP(A185,'S5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5" t="str">
        <f>_xlfn.LET(_xlpm.raw,_xlfn.XLOOKUP(A185,'S7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5" t="str">
        <f t="shared" si="2"/>
        <v>F35;VCCIN;;31.0887;4.57199999999999;;;;</v>
      </c>
    </row>
    <row r="186" spans="1:10">
      <c r="A186" t="s">
        <v>3175</v>
      </c>
      <c r="B186" t="str">
        <f>_xlfn.XLOOKUP(A186,'S1 pin list'!$R$2:$R$1162,'S1 pin list'!$S$2:$S$1162)</f>
        <v>VCCIN</v>
      </c>
      <c r="C186" t="str" cm="1">
        <f t="array" ref="C186">_xlfn.TEXTJOIN(",",TRUE,_xlfn.UNIQUE(TRANSPOSE(_xlfn.MAP(_xlfn.XLOOKUP(A186,'S1 pin list'!$C$2:$C$1162,'S1 pin list'!$F$2:$K$1162),_xlfn.LAMBDA(_xlpm.x,IF(_xlpm.x&lt;&gt;"",TRIM(CLEAN(LEFT(_xlpm.x,FIND(".",_xlpm.x &amp; ".")-1))),""))))))</f>
        <v/>
      </c>
      <c r="D186">
        <v>31.088699999999999</v>
      </c>
      <c r="E186">
        <v>5.48599999999999</v>
      </c>
      <c r="F186" t="str">
        <f>_xlfn.LET(_xlpm.raw,_xlfn.XLOOKUP(A186,'S1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6" t="str">
        <f>_xlfn.LET(_xlpm.raw,_xlfn.XLOOKUP(A186,'S3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6" t="str">
        <f>_xlfn.LET(_xlpm.raw,_xlfn.XLOOKUP(A186,'S5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6" t="str">
        <f>_xlfn.LET(_xlpm.raw,_xlfn.XLOOKUP(A186,'S7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6" t="str">
        <f t="shared" si="2"/>
        <v>G35;VCCIN;;31.0887;5.48599999999999;;;;</v>
      </c>
    </row>
    <row r="187" spans="1:10">
      <c r="A187" t="s">
        <v>3168</v>
      </c>
      <c r="B187" t="str">
        <f>_xlfn.XLOOKUP(A187,'S1 pin list'!$R$2:$R$1162,'S1 pin list'!$S$2:$S$1162)</f>
        <v>VCCIN</v>
      </c>
      <c r="C187" t="str" cm="1">
        <f t="array" ref="C187">_xlfn.TEXTJOIN(",",TRUE,_xlfn.UNIQUE(TRANSPOSE(_xlfn.MAP(_xlfn.XLOOKUP(A187,'S1 pin list'!$C$2:$C$1162,'S1 pin list'!$F$2:$K$1162),_xlfn.LAMBDA(_xlpm.x,IF(_xlpm.x&lt;&gt;"",TRIM(CLEAN(LEFT(_xlpm.x,FIND(".",_xlpm.x &amp; ".")-1))),""))))))</f>
        <v/>
      </c>
      <c r="D187">
        <v>31.088699999999999</v>
      </c>
      <c r="E187">
        <v>6.40099999999999</v>
      </c>
      <c r="F187" t="str">
        <f>_xlfn.LET(_xlpm.raw,_xlfn.XLOOKUP(A187,'S1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7" t="str">
        <f>_xlfn.LET(_xlpm.raw,_xlfn.XLOOKUP(A187,'S3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7" t="str">
        <f>_xlfn.LET(_xlpm.raw,_xlfn.XLOOKUP(A187,'S5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7" t="str">
        <f>_xlfn.LET(_xlpm.raw,_xlfn.XLOOKUP(A187,'S7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7" t="str">
        <f t="shared" si="2"/>
        <v>H35;VCCIN;;31.0887;6.40099999999999;;;;</v>
      </c>
    </row>
    <row r="188" spans="1:10">
      <c r="A188" t="s">
        <v>3153</v>
      </c>
      <c r="B188" t="str">
        <f>_xlfn.XLOOKUP(A188,'S1 pin list'!$R$2:$R$1162,'S1 pin list'!$S$2:$S$1162)</f>
        <v>VCCIN</v>
      </c>
      <c r="C188" t="str" cm="1">
        <f t="array" ref="C188">_xlfn.TEXTJOIN(",",TRUE,_xlfn.UNIQUE(TRANSPOSE(_xlfn.MAP(_xlfn.XLOOKUP(A188,'S1 pin list'!$C$2:$C$1162,'S1 pin list'!$F$2:$K$1162),_xlfn.LAMBDA(_xlpm.x,IF(_xlpm.x&lt;&gt;"",TRIM(CLEAN(LEFT(_xlpm.x,FIND(".",_xlpm.x &amp; ".")-1))),""))))))</f>
        <v/>
      </c>
      <c r="D188">
        <v>31.088699999999999</v>
      </c>
      <c r="E188">
        <v>7.3149999999999897</v>
      </c>
      <c r="F188" t="str">
        <f>_xlfn.LET(_xlpm.raw,_xlfn.XLOOKUP(A188,'S1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8" t="str">
        <f>_xlfn.LET(_xlpm.raw,_xlfn.XLOOKUP(A188,'S3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8" t="str">
        <f>_xlfn.LET(_xlpm.raw,_xlfn.XLOOKUP(A188,'S5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8" t="str">
        <f>_xlfn.LET(_xlpm.raw,_xlfn.XLOOKUP(A188,'S7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8" t="str">
        <f t="shared" si="2"/>
        <v>J35;VCCIN;;31.0887;7.31499999999999;;;;</v>
      </c>
    </row>
    <row r="189" spans="1:10">
      <c r="A189" t="s">
        <v>3144</v>
      </c>
      <c r="B189" t="str">
        <f>_xlfn.XLOOKUP(A189,'S1 pin list'!$R$2:$R$1162,'S1 pin list'!$S$2:$S$1162)</f>
        <v>VCCIN</v>
      </c>
      <c r="C189" t="str" cm="1">
        <f t="array" ref="C189">_xlfn.TEXTJOIN(",",TRUE,_xlfn.UNIQUE(TRANSPOSE(_xlfn.MAP(_xlfn.XLOOKUP(A189,'S1 pin list'!$C$2:$C$1162,'S1 pin list'!$F$2:$K$1162),_xlfn.LAMBDA(_xlpm.x,IF(_xlpm.x&lt;&gt;"",TRIM(CLEAN(LEFT(_xlpm.x,FIND(".",_xlpm.x &amp; ".")-1))),""))))))</f>
        <v/>
      </c>
      <c r="D189">
        <v>31.088699999999999</v>
      </c>
      <c r="E189">
        <v>8.2288999999999906</v>
      </c>
      <c r="F189" t="str">
        <f>_xlfn.LET(_xlpm.raw,_xlfn.XLOOKUP(A189,'S1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89" t="str">
        <f>_xlfn.LET(_xlpm.raw,_xlfn.XLOOKUP(A189,'S3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89" t="str">
        <f>_xlfn.LET(_xlpm.raw,_xlfn.XLOOKUP(A189,'S5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89" t="str">
        <f>_xlfn.LET(_xlpm.raw,_xlfn.XLOOKUP(A189,'S7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89" t="str">
        <f t="shared" si="2"/>
        <v>K35;VCCIN;;31.0887;8.22889999999999;;;;</v>
      </c>
    </row>
    <row r="190" spans="1:10">
      <c r="A190" t="s">
        <v>3594</v>
      </c>
      <c r="B190" t="str">
        <f>_xlfn.XLOOKUP(A190,'S1 pin list'!$R$2:$R$1162,'S1 pin list'!$S$2:$S$1162)</f>
        <v>VSS</v>
      </c>
      <c r="C190" t="str" cm="1">
        <f t="array" ref="C190">_xlfn.TEXTJOIN(",",TRUE,_xlfn.UNIQUE(TRANSPOSE(_xlfn.MAP(_xlfn.XLOOKUP(A190,'S1 pin list'!$C$2:$C$1162,'S1 pin list'!$F$2:$K$1162),_xlfn.LAMBDA(_xlpm.x,IF(_xlpm.x&lt;&gt;"",TRIM(CLEAN(LEFT(_xlpm.x,FIND(".",_xlpm.x &amp; ".")-1))),""))))))</f>
        <v/>
      </c>
      <c r="D190">
        <v>31.088699999999999</v>
      </c>
      <c r="E190">
        <v>9.1432999999999893</v>
      </c>
      <c r="F190" t="str">
        <f>_xlfn.LET(_xlpm.raw,_xlfn.XLOOKUP(A190,'S1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0" t="str">
        <f>_xlfn.LET(_xlpm.raw,_xlfn.XLOOKUP(A190,'S3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0" t="str">
        <f>_xlfn.LET(_xlpm.raw,_xlfn.XLOOKUP(A190,'S5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0" t="str">
        <f>_xlfn.LET(_xlpm.raw,_xlfn.XLOOKUP(A190,'S7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90" t="str">
        <f t="shared" si="2"/>
        <v>L35;VSS;;31.0887;9.14329999999999;;;;</v>
      </c>
    </row>
    <row r="191" spans="1:10">
      <c r="A191" t="s">
        <v>3574</v>
      </c>
      <c r="B191" t="str">
        <f>_xlfn.XLOOKUP(A191,'S1 pin list'!$R$2:$R$1162,'S1 pin list'!$S$2:$S$1162)</f>
        <v>VSS</v>
      </c>
      <c r="C191" t="str" cm="1">
        <f t="array" ref="C191">_xlfn.TEXTJOIN(",",TRUE,_xlfn.UNIQUE(TRANSPOSE(_xlfn.MAP(_xlfn.XLOOKUP(A191,'S1 pin list'!$C$2:$C$1162,'S1 pin list'!$F$2:$K$1162),_xlfn.LAMBDA(_xlpm.x,IF(_xlpm.x&lt;&gt;"",TRIM(CLEAN(LEFT(_xlpm.x,FIND(".",_xlpm.x &amp; ".")-1))),""))))))</f>
        <v/>
      </c>
      <c r="D191">
        <v>31.088699999999999</v>
      </c>
      <c r="E191">
        <v>10.057699999999899</v>
      </c>
      <c r="F191" t="str">
        <f>_xlfn.LET(_xlpm.raw,_xlfn.XLOOKUP(A191,'S1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1" t="str">
        <f>_xlfn.LET(_xlpm.raw,_xlfn.XLOOKUP(A191,'S3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1" t="str">
        <f>_xlfn.LET(_xlpm.raw,_xlfn.XLOOKUP(A191,'S5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1" t="str">
        <f>_xlfn.LET(_xlpm.raw,_xlfn.XLOOKUP(A191,'S7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91" t="str">
        <f t="shared" si="2"/>
        <v>M35;VSS;;31.0887;10.0576999999999;;;;</v>
      </c>
    </row>
    <row r="192" spans="1:10">
      <c r="A192" t="s">
        <v>3086</v>
      </c>
      <c r="B192" t="str">
        <f>_xlfn.XLOOKUP(A192,'S1 pin list'!$R$2:$R$1162,'S1 pin list'!$S$2:$S$1162)</f>
        <v>PECI_VCOM</v>
      </c>
      <c r="C192" t="str" cm="1">
        <f t="array" ref="C192">_xlfn.TEXTJOIN(",",TRUE,_xlfn.UNIQUE(TRANSPOSE(_xlfn.MAP(_xlfn.XLOOKUP(A192,'S1 pin list'!$C$2:$C$1162,'S1 pin list'!$F$2:$K$1162),_xlfn.LAMBDA(_xlpm.x,IF(_xlpm.x&lt;&gt;"",TRIM(CLEAN(LEFT(_xlpm.x,FIND(".",_xlpm.x &amp; ".")-1))),""))))))</f>
        <v>RA210</v>
      </c>
      <c r="D192">
        <v>31.088699999999999</v>
      </c>
      <c r="E192">
        <v>10.9720999999999</v>
      </c>
      <c r="F192" t="str">
        <f>_xlfn.LET(_xlpm.raw,_xlfn.XLOOKUP(A192,'S1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2" t="str">
        <f>_xlfn.LET(_xlpm.raw,_xlfn.XLOOKUP(A192,'S3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2" t="str">
        <f>_xlfn.LET(_xlpm.raw,_xlfn.XLOOKUP(A192,'S5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2" t="str">
        <f>_xlfn.LET(_xlpm.raw,_xlfn.XLOOKUP(A192,'S7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92" t="str">
        <f t="shared" si="2"/>
        <v>N35;PECI_VCOM;RA210;31.0887;10.9720999999999;;;;</v>
      </c>
    </row>
    <row r="193" spans="1:10">
      <c r="A193" t="s">
        <v>3559</v>
      </c>
      <c r="B193" t="str">
        <f>_xlfn.XLOOKUP(A193,'S1 pin list'!$R$2:$R$1162,'S1 pin list'!$S$2:$S$1162)</f>
        <v>VSS</v>
      </c>
      <c r="C193" t="str" cm="1">
        <f t="array" ref="C193">_xlfn.TEXTJOIN(",",TRUE,_xlfn.UNIQUE(TRANSPOSE(_xlfn.MAP(_xlfn.XLOOKUP(A193,'S1 pin list'!$C$2:$C$1162,'S1 pin list'!$F$2:$K$1162),_xlfn.LAMBDA(_xlpm.x,IF(_xlpm.x&lt;&gt;"",TRIM(CLEAN(LEFT(_xlpm.x,FIND(".",_xlpm.x &amp; ".")-1))),""))))))</f>
        <v/>
      </c>
      <c r="D193">
        <v>31.088699999999999</v>
      </c>
      <c r="E193">
        <v>11.8864999999999</v>
      </c>
      <c r="F193" t="str">
        <f>_xlfn.LET(_xlpm.raw,_xlfn.XLOOKUP(A193,'S1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3" t="str">
        <f>_xlfn.LET(_xlpm.raw,_xlfn.XLOOKUP(A193,'S3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3" t="str">
        <f>_xlfn.LET(_xlpm.raw,_xlfn.XLOOKUP(A193,'S5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3" t="str">
        <f>_xlfn.LET(_xlpm.raw,_xlfn.XLOOKUP(A193,'S7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93" t="str">
        <f t="shared" si="2"/>
        <v>P35;VSS;;31.0887;11.8864999999999;;;;</v>
      </c>
    </row>
    <row r="194" spans="1:10">
      <c r="A194" t="s">
        <v>3552</v>
      </c>
      <c r="B194" t="str">
        <f>_xlfn.XLOOKUP(A194,'S1 pin list'!$R$2:$R$1162,'S1 pin list'!$S$2:$S$1162)</f>
        <v>VSS</v>
      </c>
      <c r="C194" t="str" cm="1">
        <f t="array" ref="C194">_xlfn.TEXTJOIN(",",TRUE,_xlfn.UNIQUE(TRANSPOSE(_xlfn.MAP(_xlfn.XLOOKUP(A194,'S1 pin list'!$C$2:$C$1162,'S1 pin list'!$F$2:$K$1162),_xlfn.LAMBDA(_xlpm.x,IF(_xlpm.x&lt;&gt;"",TRIM(CLEAN(LEFT(_xlpm.x,FIND(".",_xlpm.x &amp; ".")-1))),""))))))</f>
        <v/>
      </c>
      <c r="D194">
        <v>31.088699999999999</v>
      </c>
      <c r="E194">
        <v>12.800899999999899</v>
      </c>
      <c r="F194" t="str">
        <f>_xlfn.LET(_xlpm.raw,_xlfn.XLOOKUP(A194,'S1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4" t="str">
        <f>_xlfn.LET(_xlpm.raw,_xlfn.XLOOKUP(A194,'S3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4" t="str">
        <f>_xlfn.LET(_xlpm.raw,_xlfn.XLOOKUP(A194,'S5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4" t="str">
        <f>_xlfn.LET(_xlpm.raw,_xlfn.XLOOKUP(A194,'S7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94" t="str">
        <f t="shared" ref="J194:J257" si="3">A194&amp;";"&amp;B194&amp;";"&amp;C194&amp;";"&amp;D194&amp;";"&amp;E194&amp;";"&amp;F194&amp;";"&amp;G194&amp;";"&amp;H194&amp;";"&amp;I194</f>
        <v>R35;VSS;;31.0887;12.8008999999999;;;;</v>
      </c>
    </row>
    <row r="195" spans="1:10">
      <c r="A195" t="s">
        <v>1327</v>
      </c>
      <c r="B195" t="str">
        <f>_xlfn.XLOOKUP(A195,'S1 pin list'!$R$2:$R$1162,'S1 pin list'!$S$2:$S$1162)</f>
        <v>EDM[0]</v>
      </c>
      <c r="C195" t="str" cm="1">
        <f t="array" ref="C195">_xlfn.TEXTJOIN(",",TRUE,_xlfn.UNIQUE(TRANSPOSE(_xlfn.MAP(_xlfn.XLOOKUP(A195,'S1 pin list'!$C$2:$C$1162,'S1 pin list'!$F$2:$K$1162),_xlfn.LAMBDA(_xlpm.x,IF(_xlpm.x&lt;&gt;"",TRIM(CLEAN(LEFT(_xlpm.x,FIND(".",_xlpm.x &amp; ".")-1))),""))))))</f>
        <v>KA55</v>
      </c>
      <c r="D195">
        <v>31.088699999999999</v>
      </c>
      <c r="E195">
        <v>13.715299999999999</v>
      </c>
      <c r="F195" t="str">
        <f>_xlfn.LET(_xlpm.raw,_xlfn.XLOOKUP(A195,'S1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604001</v>
      </c>
      <c r="G195" t="str">
        <f>_xlfn.LET(_xlpm.raw,_xlfn.XLOOKUP(A195,'S3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804001</v>
      </c>
      <c r="H195" t="str">
        <f>_xlfn.LET(_xlpm.raw,_xlfn.XLOOKUP(A195,'S5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701099</v>
      </c>
      <c r="I195" t="str">
        <f>_xlfn.LET(_xlpm.raw,_xlfn.XLOOKUP(A195,'S7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501099</v>
      </c>
      <c r="J195" t="str">
        <f t="shared" si="3"/>
        <v>T35;EDM[0];KA55;31.0887;13.7153;604001;804001;701099;501099</v>
      </c>
    </row>
    <row r="196" spans="1:10">
      <c r="A196" t="s">
        <v>3052</v>
      </c>
      <c r="B196" t="str">
        <f>_xlfn.XLOOKUP(A196,'S1 pin list'!$R$2:$R$1162,'S1 pin list'!$S$2:$S$1162)</f>
        <v>FIVR_VTARGET_EDRAM</v>
      </c>
      <c r="C196" t="str" cm="1">
        <f t="array" ref="C196">_xlfn.TEXTJOIN(",",TRUE,_xlfn.UNIQUE(TRANSPOSE(_xlfn.MAP(_xlfn.XLOOKUP(A196,'S1 pin list'!$C$2:$C$1162,'S1 pin list'!$F$2:$K$1162),_xlfn.LAMBDA(_xlpm.x,IF(_xlpm.x&lt;&gt;"",TRIM(CLEAN(LEFT(_xlpm.x,FIND(".",_xlpm.x &amp; ".")-1))),""))))))</f>
        <v/>
      </c>
      <c r="D196">
        <v>31.088699999999999</v>
      </c>
      <c r="E196">
        <v>14.6296999999999</v>
      </c>
      <c r="F196" t="str">
        <f>_xlfn.LET(_xlpm.raw,_xlfn.XLOOKUP(A196,'S1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6" t="str">
        <f>_xlfn.LET(_xlpm.raw,_xlfn.XLOOKUP(A196,'S3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6" t="str">
        <f>_xlfn.LET(_xlpm.raw,_xlfn.XLOOKUP(A196,'S5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6" t="str">
        <f>_xlfn.LET(_xlpm.raw,_xlfn.XLOOKUP(A196,'S7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96" t="str">
        <f t="shared" si="3"/>
        <v>U35;FIVR_VTARGET_EDRAM;;31.0887;14.6296999999999;;;;</v>
      </c>
    </row>
    <row r="197" spans="1:10">
      <c r="A197" t="s">
        <v>139</v>
      </c>
      <c r="B197" t="str">
        <f>_xlfn.XLOOKUP(A197,'S1 pin list'!$R$2:$R$1162,'S1 pin list'!$S$2:$S$1162)</f>
        <v>NOA_N[15]</v>
      </c>
      <c r="C197" t="str" cm="1">
        <f t="array" ref="C197">_xlfn.TEXTJOIN(",",TRUE,_xlfn.UNIQUE(TRANSPOSE(_xlfn.MAP(_xlfn.XLOOKUP(A197,'S1 pin list'!$C$2:$C$1162,'S1 pin list'!$F$2:$K$1162),_xlfn.LAMBDA(_xlpm.x,IF(_xlpm.x&lt;&gt;"",TRIM(CLEAN(LEFT(_xlpm.x,FIND(".",_xlpm.x &amp; ".")-1))),""))))))</f>
        <v>KA47</v>
      </c>
      <c r="D197">
        <v>31.088699999999999</v>
      </c>
      <c r="E197">
        <v>15.544099999999901</v>
      </c>
      <c r="F197" t="str">
        <f>_xlfn.LET(_xlpm.raw,_xlfn.XLOOKUP(A197,'S1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601023</v>
      </c>
      <c r="G197" t="str">
        <f>_xlfn.LET(_xlpm.raw,_xlfn.XLOOKUP(A197,'S3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801023</v>
      </c>
      <c r="H197" t="str">
        <f>_xlfn.LET(_xlpm.raw,_xlfn.XLOOKUP(A197,'S5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709036</v>
      </c>
      <c r="I197" t="str">
        <f>_xlfn.LET(_xlpm.raw,_xlfn.XLOOKUP(A197,'S7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509036</v>
      </c>
      <c r="J197" t="str">
        <f t="shared" si="3"/>
        <v>V35;NOA_N[15];KA47;31.0887;15.5440999999999;601023;801023;709036;509036</v>
      </c>
    </row>
    <row r="198" spans="1:10">
      <c r="A198" t="s">
        <v>3527</v>
      </c>
      <c r="B198" t="str">
        <f>_xlfn.XLOOKUP(A198,'S1 pin list'!$R$2:$R$1162,'S1 pin list'!$S$2:$S$1162)</f>
        <v>VSS</v>
      </c>
      <c r="C198" t="str" cm="1">
        <f t="array" ref="C198">_xlfn.TEXTJOIN(",",TRUE,_xlfn.UNIQUE(TRANSPOSE(_xlfn.MAP(_xlfn.XLOOKUP(A198,'S1 pin list'!$C$2:$C$1162,'S1 pin list'!$F$2:$K$1162),_xlfn.LAMBDA(_xlpm.x,IF(_xlpm.x&lt;&gt;"",TRIM(CLEAN(LEFT(_xlpm.x,FIND(".",_xlpm.x &amp; ".")-1))),""))))))</f>
        <v/>
      </c>
      <c r="D198">
        <v>31.088699999999999</v>
      </c>
      <c r="E198">
        <v>16.458499999999901</v>
      </c>
      <c r="F198" t="str">
        <f>_xlfn.LET(_xlpm.raw,_xlfn.XLOOKUP(A198,'S1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98" t="str">
        <f>_xlfn.LET(_xlpm.raw,_xlfn.XLOOKUP(A198,'S3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98" t="str">
        <f>_xlfn.LET(_xlpm.raw,_xlfn.XLOOKUP(A198,'S5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98" t="str">
        <f>_xlfn.LET(_xlpm.raw,_xlfn.XLOOKUP(A198,'S7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98" t="str">
        <f t="shared" si="3"/>
        <v>W35;VSS;;31.0887;16.4584999999999;;;;</v>
      </c>
    </row>
    <row r="199" spans="1:10">
      <c r="A199" t="s">
        <v>717</v>
      </c>
      <c r="B199" t="str">
        <f>_xlfn.XLOOKUP(A199,'S1 pin list'!$R$2:$R$1162,'S1 pin list'!$S$2:$S$1162)</f>
        <v>NOA_N[9]</v>
      </c>
      <c r="C199" t="str" cm="1">
        <f t="array" ref="C199">_xlfn.TEXTJOIN(",",TRUE,_xlfn.UNIQUE(TRANSPOSE(_xlfn.MAP(_xlfn.XLOOKUP(A199,'S1 pin list'!$C$2:$C$1162,'S1 pin list'!$F$2:$K$1162),_xlfn.LAMBDA(_xlpm.x,IF(_xlpm.x&lt;&gt;"",TRIM(CLEAN(LEFT(_xlpm.x,FIND(".",_xlpm.x &amp; ".")-1))),""))))))</f>
        <v>KA44</v>
      </c>
      <c r="D199">
        <v>31.088699999999999</v>
      </c>
      <c r="E199">
        <v>17.372899999999898</v>
      </c>
      <c r="F199" t="str">
        <f>_xlfn.LET(_xlpm.raw,_xlfn.XLOOKUP(A199,'S1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602057</v>
      </c>
      <c r="G199" t="str">
        <f>_xlfn.LET(_xlpm.raw,_xlfn.XLOOKUP(A199,'S3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802057</v>
      </c>
      <c r="H199" t="str">
        <f>_xlfn.LET(_xlpm.raw,_xlfn.XLOOKUP(A199,'S5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708049</v>
      </c>
      <c r="I199" t="str">
        <f>_xlfn.LET(_xlpm.raw,_xlfn.XLOOKUP(A199,'S7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508049</v>
      </c>
      <c r="J199" t="str">
        <f t="shared" si="3"/>
        <v>Y35;NOA_N[9];KA44;31.0887;17.3728999999999;602057;802057;708049;508049</v>
      </c>
    </row>
    <row r="200" spans="1:10">
      <c r="A200" t="s">
        <v>3516</v>
      </c>
      <c r="B200" t="str">
        <f>_xlfn.XLOOKUP(A200,'S1 pin list'!$R$2:$R$1162,'S1 pin list'!$S$2:$S$1162)</f>
        <v>VSS</v>
      </c>
      <c r="C200" t="str" cm="1">
        <f t="array" ref="C200">_xlfn.TEXTJOIN(",",TRUE,_xlfn.UNIQUE(TRANSPOSE(_xlfn.MAP(_xlfn.XLOOKUP(A200,'S1 pin list'!$C$2:$C$1162,'S1 pin list'!$F$2:$K$1162),_xlfn.LAMBDA(_xlpm.x,IF(_xlpm.x&lt;&gt;"",TRIM(CLEAN(LEFT(_xlpm.x,FIND(".",_xlpm.x &amp; ".")-1))),""))))))</f>
        <v/>
      </c>
      <c r="D200">
        <v>31.088699999999999</v>
      </c>
      <c r="E200">
        <v>18.287189999999999</v>
      </c>
      <c r="F200" t="str">
        <f>_xlfn.LET(_xlpm.raw,_xlfn.XLOOKUP(A200,'S1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0" t="str">
        <f>_xlfn.LET(_xlpm.raw,_xlfn.XLOOKUP(A200,'S3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0" t="str">
        <f>_xlfn.LET(_xlpm.raw,_xlfn.XLOOKUP(A200,'S5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0" t="str">
        <f>_xlfn.LET(_xlpm.raw,_xlfn.XLOOKUP(A200,'S7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00" t="str">
        <f t="shared" si="3"/>
        <v>AA35;VSS;;31.0887;18.28719;;;;</v>
      </c>
    </row>
    <row r="201" spans="1:10">
      <c r="A201" t="s">
        <v>691</v>
      </c>
      <c r="B201" t="str">
        <f>_xlfn.XLOOKUP(A201,'S1 pin list'!$R$2:$R$1162,'S1 pin list'!$S$2:$S$1162)</f>
        <v>PWRGOOD</v>
      </c>
      <c r="C201" t="str" cm="1">
        <f t="array" ref="C201">_xlfn.TEXTJOIN(",",TRUE,_xlfn.UNIQUE(TRANSPOSE(_xlfn.MAP(_xlfn.XLOOKUP(A201,'S1 pin list'!$C$2:$C$1162,'S1 pin list'!$F$2:$K$1162),_xlfn.LAMBDA(_xlpm.x,IF(_xlpm.x&lt;&gt;"",TRIM(CLEAN(LEFT(_xlpm.x,FIND(".",_xlpm.x &amp; ".")-1))),""))))))</f>
        <v/>
      </c>
      <c r="D201">
        <v>31.088699999999999</v>
      </c>
      <c r="E201">
        <v>19.201589999999999</v>
      </c>
      <c r="F201" t="str">
        <f>_xlfn.LET(_xlpm.raw,_xlfn.XLOOKUP(A201,'S1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602063</v>
      </c>
      <c r="G201" t="str">
        <f>_xlfn.LET(_xlpm.raw,_xlfn.XLOOKUP(A201,'S3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802063</v>
      </c>
      <c r="H201" t="str">
        <f>_xlfn.LET(_xlpm.raw,_xlfn.XLOOKUP(A201,'S5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709032</v>
      </c>
      <c r="I201" t="str">
        <f>_xlfn.LET(_xlpm.raw,_xlfn.XLOOKUP(A201,'S7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509032</v>
      </c>
      <c r="J201" t="str">
        <f t="shared" si="3"/>
        <v>AB35;PWRGOOD;;31.0887;19.20159;602063;802063;709032;509032</v>
      </c>
    </row>
    <row r="202" spans="1:10">
      <c r="A202" t="s">
        <v>3505</v>
      </c>
      <c r="B202" t="str">
        <f>_xlfn.XLOOKUP(A202,'S1 pin list'!$R$2:$R$1162,'S1 pin list'!$S$2:$S$1162)</f>
        <v>VSS</v>
      </c>
      <c r="C202" t="str" cm="1">
        <f t="array" ref="C202">_xlfn.TEXTJOIN(",",TRUE,_xlfn.UNIQUE(TRANSPOSE(_xlfn.MAP(_xlfn.XLOOKUP(A202,'S1 pin list'!$C$2:$C$1162,'S1 pin list'!$F$2:$K$1162),_xlfn.LAMBDA(_xlpm.x,IF(_xlpm.x&lt;&gt;"",TRIM(CLEAN(LEFT(_xlpm.x,FIND(".",_xlpm.x &amp; ".")-1))),""))))))</f>
        <v/>
      </c>
      <c r="D202">
        <v>31.088699999999999</v>
      </c>
      <c r="E202">
        <v>20.115989999999901</v>
      </c>
      <c r="F202" t="str">
        <f>_xlfn.LET(_xlpm.raw,_xlfn.XLOOKUP(A202,'S1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2" t="str">
        <f>_xlfn.LET(_xlpm.raw,_xlfn.XLOOKUP(A202,'S3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2" t="str">
        <f>_xlfn.LET(_xlpm.raw,_xlfn.XLOOKUP(A202,'S5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2" t="str">
        <f>_xlfn.LET(_xlpm.raw,_xlfn.XLOOKUP(A202,'S7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02" t="str">
        <f t="shared" si="3"/>
        <v>AC35;VSS;;31.0887;20.1159899999999;;;;</v>
      </c>
    </row>
    <row r="203" spans="1:10">
      <c r="A203" t="s">
        <v>1729</v>
      </c>
      <c r="B203" t="str">
        <f>_xlfn.XLOOKUP(A203,'S1 pin list'!$R$2:$R$1162,'S1 pin list'!$S$2:$S$1162)</f>
        <v>DDR1_DQ[5]</v>
      </c>
      <c r="C203" t="str" cm="1">
        <f t="array" ref="C203">_xlfn.TEXTJOIN(",",TRUE,_xlfn.UNIQUE(TRANSPOSE(_xlfn.MAP(_xlfn.XLOOKUP(A203,'S1 pin list'!$C$2:$C$1162,'S1 pin list'!$F$2:$K$1162),_xlfn.LAMBDA(_xlpm.x,IF(_xlpm.x&lt;&gt;"",TRIM(CLEAN(LEFT(_xlpm.x,FIND(".",_xlpm.x &amp; ".")-1))),""))))))</f>
        <v/>
      </c>
      <c r="D203">
        <v>31.088699999999999</v>
      </c>
      <c r="E203">
        <v>21.030389999999901</v>
      </c>
      <c r="F203" t="str">
        <f>_xlfn.LET(_xlpm.raw,_xlfn.XLOOKUP(A203,'S1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605054</v>
      </c>
      <c r="G203" t="str">
        <f>_xlfn.LET(_xlpm.raw,_xlfn.XLOOKUP(A203,'S3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805054</v>
      </c>
      <c r="H203" t="str">
        <f>_xlfn.LET(_xlpm.raw,_xlfn.XLOOKUP(A203,'S5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707120</v>
      </c>
      <c r="I203" t="str">
        <f>_xlfn.LET(_xlpm.raw,_xlfn.XLOOKUP(A203,'S7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507120</v>
      </c>
      <c r="J203" t="str">
        <f t="shared" si="3"/>
        <v>AD35;DDR1_DQ[5];;31.0887;21.0303899999999;605054;805054;707120;507120</v>
      </c>
    </row>
    <row r="204" spans="1:10">
      <c r="A204" t="s">
        <v>1719</v>
      </c>
      <c r="B204" t="str">
        <f>_xlfn.XLOOKUP(A204,'S1 pin list'!$R$2:$R$1162,'S1 pin list'!$S$2:$S$1162)</f>
        <v>DDR1_DQ[1]</v>
      </c>
      <c r="C204" t="str" cm="1">
        <f t="array" ref="C204">_xlfn.TEXTJOIN(",",TRUE,_xlfn.UNIQUE(TRANSPOSE(_xlfn.MAP(_xlfn.XLOOKUP(A204,'S1 pin list'!$C$2:$C$1162,'S1 pin list'!$F$2:$K$1162),_xlfn.LAMBDA(_xlpm.x,IF(_xlpm.x&lt;&gt;"",TRIM(CLEAN(LEFT(_xlpm.x,FIND(".",_xlpm.x &amp; ".")-1))),""))))))</f>
        <v/>
      </c>
      <c r="D204">
        <v>31.088699999999999</v>
      </c>
      <c r="E204">
        <v>21.944789999999902</v>
      </c>
      <c r="F204" t="str">
        <f>_xlfn.LET(_xlpm.raw,_xlfn.XLOOKUP(A204,'S1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605058</v>
      </c>
      <c r="G204" t="str">
        <f>_xlfn.LET(_xlpm.raw,_xlfn.XLOOKUP(A204,'S3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805058</v>
      </c>
      <c r="H204" t="str">
        <f>_xlfn.LET(_xlpm.raw,_xlfn.XLOOKUP(A204,'S5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707124</v>
      </c>
      <c r="I204" t="str">
        <f>_xlfn.LET(_xlpm.raw,_xlfn.XLOOKUP(A204,'S7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507124</v>
      </c>
      <c r="J204" t="str">
        <f t="shared" si="3"/>
        <v>AE35;DDR1_DQ[1];;31.0887;21.9447899999999;605058;805058;707124;507124</v>
      </c>
    </row>
    <row r="205" spans="1:10">
      <c r="A205" t="s">
        <v>1749</v>
      </c>
      <c r="B205" t="str">
        <f>_xlfn.XLOOKUP(A205,'S1 pin list'!$R$2:$R$1162,'S1 pin list'!$S$2:$S$1162)</f>
        <v>DDR1_DQS_P[0]</v>
      </c>
      <c r="C205" t="str" cm="1">
        <f t="array" ref="C205">_xlfn.TEXTJOIN(",",TRUE,_xlfn.UNIQUE(TRANSPOSE(_xlfn.MAP(_xlfn.XLOOKUP(A205,'S1 pin list'!$C$2:$C$1162,'S1 pin list'!$F$2:$K$1162),_xlfn.LAMBDA(_xlpm.x,IF(_xlpm.x&lt;&gt;"",TRIM(CLEAN(LEFT(_xlpm.x,FIND(".",_xlpm.x &amp; ".")-1))),""))))))</f>
        <v/>
      </c>
      <c r="D205">
        <v>31.088699999999999</v>
      </c>
      <c r="E205">
        <v>22.859189999999899</v>
      </c>
      <c r="F205" t="str">
        <f>_xlfn.LET(_xlpm.raw,_xlfn.XLOOKUP(A205,'S1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606114</v>
      </c>
      <c r="G205" t="str">
        <f>_xlfn.LET(_xlpm.raw,_xlfn.XLOOKUP(A205,'S3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806114</v>
      </c>
      <c r="H205" t="str">
        <f>_xlfn.LET(_xlpm.raw,_xlfn.XLOOKUP(A205,'S5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707108</v>
      </c>
      <c r="I205" t="str">
        <f>_xlfn.LET(_xlpm.raw,_xlfn.XLOOKUP(A205,'S7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507108</v>
      </c>
      <c r="J205" t="str">
        <f t="shared" si="3"/>
        <v>AF35;DDR1_DQS_P[0];;31.0887;22.8591899999999;606114;806114;707108;507108</v>
      </c>
    </row>
    <row r="206" spans="1:10">
      <c r="A206" t="s">
        <v>479</v>
      </c>
      <c r="B206" t="str">
        <f>_xlfn.XLOOKUP(A206,'S1 pin list'!$R$2:$R$1162,'S1 pin list'!$S$2:$S$1162)</f>
        <v>DDR1_DQ[2]</v>
      </c>
      <c r="C206" t="str" cm="1">
        <f t="array" ref="C206">_xlfn.TEXTJOIN(",",TRUE,_xlfn.UNIQUE(TRANSPOSE(_xlfn.MAP(_xlfn.XLOOKUP(A206,'S1 pin list'!$C$2:$C$1162,'S1 pin list'!$F$2:$K$1162),_xlfn.LAMBDA(_xlpm.x,IF(_xlpm.x&lt;&gt;"",TRIM(CLEAN(LEFT(_xlpm.x,FIND(".",_xlpm.x &amp; ".")-1))),""))))))</f>
        <v/>
      </c>
      <c r="D206">
        <v>31.088699999999999</v>
      </c>
      <c r="E206">
        <v>23.773589999999999</v>
      </c>
      <c r="F206" t="str">
        <f>_xlfn.LET(_xlpm.raw,_xlfn.XLOOKUP(A206,'S1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602074</v>
      </c>
      <c r="G206" t="str">
        <f>_xlfn.LET(_xlpm.raw,_xlfn.XLOOKUP(A206,'S3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802074</v>
      </c>
      <c r="H206" t="str">
        <f>_xlfn.LET(_xlpm.raw,_xlfn.XLOOKUP(A206,'S5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708072</v>
      </c>
      <c r="I206" t="str">
        <f>_xlfn.LET(_xlpm.raw,_xlfn.XLOOKUP(A206,'S7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508072</v>
      </c>
      <c r="J206" t="str">
        <f t="shared" si="3"/>
        <v>AG35;DDR1_DQ[2];;31.0887;23.77359;602074;802074;708072;508072</v>
      </c>
    </row>
    <row r="207" spans="1:10">
      <c r="A207" t="s">
        <v>468</v>
      </c>
      <c r="B207" t="str">
        <f>_xlfn.XLOOKUP(A207,'S1 pin list'!$R$2:$R$1162,'S1 pin list'!$S$2:$S$1162)</f>
        <v>DDR1_DQ[3]</v>
      </c>
      <c r="C207" t="str" cm="1">
        <f t="array" ref="C207">_xlfn.TEXTJOIN(",",TRUE,_xlfn.UNIQUE(TRANSPOSE(_xlfn.MAP(_xlfn.XLOOKUP(A207,'S1 pin list'!$C$2:$C$1162,'S1 pin list'!$F$2:$K$1162),_xlfn.LAMBDA(_xlpm.x,IF(_xlpm.x&lt;&gt;"",TRIM(CLEAN(LEFT(_xlpm.x,FIND(".",_xlpm.x &amp; ".")-1))),""))))))</f>
        <v/>
      </c>
      <c r="D207">
        <v>31.088699999999999</v>
      </c>
      <c r="E207">
        <v>24.687989999999999</v>
      </c>
      <c r="F207" t="str">
        <f>_xlfn.LET(_xlpm.raw,_xlfn.XLOOKUP(A207,'S1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602070</v>
      </c>
      <c r="G207" t="str">
        <f>_xlfn.LET(_xlpm.raw,_xlfn.XLOOKUP(A207,'S3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802070</v>
      </c>
      <c r="H207" t="str">
        <f>_xlfn.LET(_xlpm.raw,_xlfn.XLOOKUP(A207,'S5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708076</v>
      </c>
      <c r="I207" t="str">
        <f>_xlfn.LET(_xlpm.raw,_xlfn.XLOOKUP(A207,'S7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508076</v>
      </c>
      <c r="J207" t="str">
        <f t="shared" si="3"/>
        <v>AH35;DDR1_DQ[3];;31.0887;24.68799;602070;802070;708076;508076</v>
      </c>
    </row>
    <row r="208" spans="1:10">
      <c r="A208" t="s">
        <v>3445</v>
      </c>
      <c r="B208" t="str">
        <f>_xlfn.XLOOKUP(A208,'S1 pin list'!$R$2:$R$1162,'S1 pin list'!$S$2:$S$1162)</f>
        <v>VSS</v>
      </c>
      <c r="C208" t="str" cm="1">
        <f t="array" ref="C208">_xlfn.TEXTJOIN(",",TRUE,_xlfn.UNIQUE(TRANSPOSE(_xlfn.MAP(_xlfn.XLOOKUP(A208,'S1 pin list'!$C$2:$C$1162,'S1 pin list'!$F$2:$K$1162),_xlfn.LAMBDA(_xlpm.x,IF(_xlpm.x&lt;&gt;"",TRIM(CLEAN(LEFT(_xlpm.x,FIND(".",_xlpm.x &amp; ".")-1))),""))))))</f>
        <v/>
      </c>
      <c r="D208">
        <v>31.088699999999999</v>
      </c>
      <c r="E208">
        <v>25.60239</v>
      </c>
      <c r="F208" t="str">
        <f>_xlfn.LET(_xlpm.raw,_xlfn.XLOOKUP(A208,'S1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08" t="str">
        <f>_xlfn.LET(_xlpm.raw,_xlfn.XLOOKUP(A208,'S3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08" t="str">
        <f>_xlfn.LET(_xlpm.raw,_xlfn.XLOOKUP(A208,'S5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08" t="str">
        <f>_xlfn.LET(_xlpm.raw,_xlfn.XLOOKUP(A208,'S7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08" t="str">
        <f t="shared" si="3"/>
        <v>AJ35;VSS;;31.0887;25.60239;;;;</v>
      </c>
    </row>
    <row r="209" spans="1:10">
      <c r="A209" t="s">
        <v>872</v>
      </c>
      <c r="B209" t="str">
        <f>_xlfn.XLOOKUP(A209,'S1 pin list'!$R$2:$R$1162,'S1 pin list'!$S$2:$S$1162)</f>
        <v>DDR1_DQ[13]</v>
      </c>
      <c r="C209" t="str" cm="1">
        <f t="array" ref="C209">_xlfn.TEXTJOIN(",",TRUE,_xlfn.UNIQUE(TRANSPOSE(_xlfn.MAP(_xlfn.XLOOKUP(A209,'S1 pin list'!$C$2:$C$1162,'S1 pin list'!$F$2:$K$1162),_xlfn.LAMBDA(_xlpm.x,IF(_xlpm.x&lt;&gt;"",TRIM(CLEAN(LEFT(_xlpm.x,FIND(".",_xlpm.x &amp; ".")-1))),""))))))</f>
        <v/>
      </c>
      <c r="D209">
        <v>31.088699999999999</v>
      </c>
      <c r="E209">
        <v>26.51679</v>
      </c>
      <c r="F209" t="str">
        <f>_xlfn.LET(_xlpm.raw,_xlfn.XLOOKUP(A209,'S1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603122</v>
      </c>
      <c r="G209" t="str">
        <f>_xlfn.LET(_xlpm.raw,_xlfn.XLOOKUP(A209,'S3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803122</v>
      </c>
      <c r="H209" t="str">
        <f>_xlfn.LET(_xlpm.raw,_xlfn.XLOOKUP(A209,'S5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707096</v>
      </c>
      <c r="I209" t="str">
        <f>_xlfn.LET(_xlpm.raw,_xlfn.XLOOKUP(A209,'S7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507096</v>
      </c>
      <c r="J209" t="str">
        <f t="shared" si="3"/>
        <v>AK35;DDR1_DQ[13];;31.0887;26.51679;603122;803122;707096;507096</v>
      </c>
    </row>
    <row r="210" spans="1:10">
      <c r="A210" t="s">
        <v>2079</v>
      </c>
      <c r="B210" t="str">
        <f>_xlfn.XLOOKUP(A210,'S1 pin list'!$R$2:$R$1162,'S1 pin list'!$S$2:$S$1162)</f>
        <v>DDR1_DQ[9]</v>
      </c>
      <c r="C210" t="str" cm="1">
        <f t="array" ref="C210">_xlfn.TEXTJOIN(",",TRUE,_xlfn.UNIQUE(TRANSPOSE(_xlfn.MAP(_xlfn.XLOOKUP(A210,'S1 pin list'!$C$2:$C$1162,'S1 pin list'!$F$2:$K$1162),_xlfn.LAMBDA(_xlpm.x,IF(_xlpm.x&lt;&gt;"",TRIM(CLEAN(LEFT(_xlpm.x,FIND(".",_xlpm.x &amp; ".")-1))),""))))))</f>
        <v/>
      </c>
      <c r="D210">
        <v>31.088699999999999</v>
      </c>
      <c r="E210">
        <v>27.431190000000001</v>
      </c>
      <c r="F210" t="str">
        <f>_xlfn.LET(_xlpm.raw,_xlfn.XLOOKUP(A210,'S1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607034</v>
      </c>
      <c r="G210" t="str">
        <f>_xlfn.LET(_xlpm.raw,_xlfn.XLOOKUP(A210,'S3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807034</v>
      </c>
      <c r="H210" t="str">
        <f>_xlfn.LET(_xlpm.raw,_xlfn.XLOOKUP(A210,'S5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705080</v>
      </c>
      <c r="I210" t="str">
        <f>_xlfn.LET(_xlpm.raw,_xlfn.XLOOKUP(A210,'S7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505080</v>
      </c>
      <c r="J210" t="str">
        <f t="shared" si="3"/>
        <v>AL35;DDR1_DQ[9];;31.0887;27.43119;607034;807034;705080;505080</v>
      </c>
    </row>
    <row r="211" spans="1:10">
      <c r="A211" t="s">
        <v>3389</v>
      </c>
      <c r="B211" t="str">
        <f>_xlfn.XLOOKUP(A211,'S1 pin list'!$R$2:$R$1162,'S1 pin list'!$S$2:$S$1162)</f>
        <v>VSS</v>
      </c>
      <c r="C211" t="str" cm="1">
        <f t="array" ref="C211">_xlfn.TEXTJOIN(",",TRUE,_xlfn.UNIQUE(TRANSPOSE(_xlfn.MAP(_xlfn.XLOOKUP(A211,'S1 pin list'!$C$2:$C$1162,'S1 pin list'!$F$2:$K$1162),_xlfn.LAMBDA(_xlpm.x,IF(_xlpm.x&lt;&gt;"",TRIM(CLEAN(LEFT(_xlpm.x,FIND(".",_xlpm.x &amp; ".")-1))),""))))))</f>
        <v/>
      </c>
      <c r="D211">
        <v>31.088699999999999</v>
      </c>
      <c r="E211">
        <v>28.345499999999902</v>
      </c>
      <c r="F211" t="str">
        <f>_xlfn.LET(_xlpm.raw,_xlfn.XLOOKUP(A211,'S1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1" t="str">
        <f>_xlfn.LET(_xlpm.raw,_xlfn.XLOOKUP(A211,'S3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11" t="str">
        <f>_xlfn.LET(_xlpm.raw,_xlfn.XLOOKUP(A211,'S5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11" t="str">
        <f>_xlfn.LET(_xlpm.raw,_xlfn.XLOOKUP(A211,'S7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11" t="str">
        <f t="shared" si="3"/>
        <v>AM35;VSS;;31.0887;28.3454999999999;;;;</v>
      </c>
    </row>
    <row r="212" spans="1:10">
      <c r="A212" t="s">
        <v>2059</v>
      </c>
      <c r="B212" t="str">
        <f>_xlfn.XLOOKUP(A212,'S1 pin list'!$R$2:$R$1162,'S1 pin list'!$S$2:$S$1162)</f>
        <v>DDR1_DQ[20]</v>
      </c>
      <c r="C212" t="str" cm="1">
        <f t="array" ref="C212">_xlfn.TEXTJOIN(",",TRUE,_xlfn.UNIQUE(TRANSPOSE(_xlfn.MAP(_xlfn.XLOOKUP(A212,'S1 pin list'!$C$2:$C$1162,'S1 pin list'!$F$2:$K$1162),_xlfn.LAMBDA(_xlpm.x,IF(_xlpm.x&lt;&gt;"",TRIM(CLEAN(LEFT(_xlpm.x,FIND(".",_xlpm.x &amp; ".")-1))),""))))))</f>
        <v/>
      </c>
      <c r="D212">
        <v>31.088699999999999</v>
      </c>
      <c r="E212">
        <v>29.259899999999998</v>
      </c>
      <c r="F212" t="str">
        <f>_xlfn.LET(_xlpm.raw,_xlfn.XLOOKUP(A212,'S1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607026</v>
      </c>
      <c r="G212" t="str">
        <f>_xlfn.LET(_xlpm.raw,_xlfn.XLOOKUP(A212,'S3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807026</v>
      </c>
      <c r="H212" t="str">
        <f>_xlfn.LET(_xlpm.raw,_xlfn.XLOOKUP(A212,'S5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705068</v>
      </c>
      <c r="I212" t="str">
        <f>_xlfn.LET(_xlpm.raw,_xlfn.XLOOKUP(A212,'S7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505068</v>
      </c>
      <c r="J212" t="str">
        <f t="shared" si="3"/>
        <v>AN35;DDR1_DQ[20];;31.0887;29.2599;607026;807026;705068;505068</v>
      </c>
    </row>
    <row r="213" spans="1:10">
      <c r="A213" t="s">
        <v>2069</v>
      </c>
      <c r="B213" t="str">
        <f>_xlfn.XLOOKUP(A213,'S1 pin list'!$R$2:$R$1162,'S1 pin list'!$S$2:$S$1162)</f>
        <v>DDR1_DQ[21]</v>
      </c>
      <c r="C213" t="str" cm="1">
        <f t="array" ref="C213">_xlfn.TEXTJOIN(",",TRUE,_xlfn.UNIQUE(TRANSPOSE(_xlfn.MAP(_xlfn.XLOOKUP(A213,'S1 pin list'!$C$2:$C$1162,'S1 pin list'!$F$2:$K$1162),_xlfn.LAMBDA(_xlpm.x,IF(_xlpm.x&lt;&gt;"",TRIM(CLEAN(LEFT(_xlpm.x,FIND(".",_xlpm.x &amp; ".")-1))),""))))))</f>
        <v/>
      </c>
      <c r="D213">
        <v>31.088699999999999</v>
      </c>
      <c r="E213">
        <v>30.174299999999999</v>
      </c>
      <c r="F213" t="str">
        <f>_xlfn.LET(_xlpm.raw,_xlfn.XLOOKUP(A213,'S1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607030</v>
      </c>
      <c r="G213" t="str">
        <f>_xlfn.LET(_xlpm.raw,_xlfn.XLOOKUP(A213,'S3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807030</v>
      </c>
      <c r="H213" t="str">
        <f>_xlfn.LET(_xlpm.raw,_xlfn.XLOOKUP(A213,'S5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705060</v>
      </c>
      <c r="I213" t="str">
        <f>_xlfn.LET(_xlpm.raw,_xlfn.XLOOKUP(A213,'S7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505060</v>
      </c>
      <c r="J213" t="str">
        <f t="shared" si="3"/>
        <v>AP35;DDR1_DQ[21];;31.0887;30.1743;607030;807030;705060;505060</v>
      </c>
    </row>
    <row r="214" spans="1:10">
      <c r="A214" t="s">
        <v>3340</v>
      </c>
      <c r="B214" t="str">
        <f>_xlfn.XLOOKUP(A214,'S1 pin list'!$R$2:$R$1162,'S1 pin list'!$S$2:$S$1162)</f>
        <v>VSS</v>
      </c>
      <c r="C214" t="str" cm="1">
        <f t="array" ref="C214">_xlfn.TEXTJOIN(",",TRUE,_xlfn.UNIQUE(TRANSPOSE(_xlfn.MAP(_xlfn.XLOOKUP(A214,'S1 pin list'!$C$2:$C$1162,'S1 pin list'!$F$2:$K$1162),_xlfn.LAMBDA(_xlpm.x,IF(_xlpm.x&lt;&gt;"",TRIM(CLEAN(LEFT(_xlpm.x,FIND(".",_xlpm.x &amp; ".")-1))),""))))))</f>
        <v/>
      </c>
      <c r="D214">
        <v>31.088699999999999</v>
      </c>
      <c r="E214">
        <v>31.0886999999999</v>
      </c>
      <c r="F214" t="str">
        <f>_xlfn.LET(_xlpm.raw,_xlfn.XLOOKUP(A214,'S1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4" t="str">
        <f>_xlfn.LET(_xlpm.raw,_xlfn.XLOOKUP(A214,'S3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14" t="str">
        <f>_xlfn.LET(_xlpm.raw,_xlfn.XLOOKUP(A214,'S5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14" t="str">
        <f>_xlfn.LET(_xlpm.raw,_xlfn.XLOOKUP(A214,'S7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14" t="str">
        <f t="shared" si="3"/>
        <v>AR35;VSS;;31.0887;31.0886999999999;;;;</v>
      </c>
    </row>
    <row r="215" spans="1:10">
      <c r="A215" t="s">
        <v>1177</v>
      </c>
      <c r="B215" t="str">
        <f>_xlfn.XLOOKUP(A215,'S1 pin list'!$R$2:$R$1162,'S1 pin list'!$S$2:$S$1162)</f>
        <v>DDR0_DQ[30]</v>
      </c>
      <c r="C215" t="str" cm="1">
        <f t="array" ref="C215">_xlfn.TEXTJOIN(",",TRUE,_xlfn.UNIQUE(TRANSPOSE(_xlfn.MAP(_xlfn.XLOOKUP(A215,'S1 pin list'!$C$2:$C$1162,'S1 pin list'!$F$2:$K$1162),_xlfn.LAMBDA(_xlpm.x,IF(_xlpm.x&lt;&gt;"",TRIM(CLEAN(LEFT(_xlpm.x,FIND(".",_xlpm.x &amp; ".")-1))),""))))))</f>
        <v/>
      </c>
      <c r="D215">
        <v>31.088699999999999</v>
      </c>
      <c r="E215">
        <v>32.003099999999897</v>
      </c>
      <c r="F215" t="str">
        <f>_xlfn.LET(_xlpm.raw,_xlfn.XLOOKUP(A215,'S1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604028</v>
      </c>
      <c r="G215" t="str">
        <f>_xlfn.LET(_xlpm.raw,_xlfn.XLOOKUP(A215,'S3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804028</v>
      </c>
      <c r="H215" t="str">
        <f>_xlfn.LET(_xlpm.raw,_xlfn.XLOOKUP(A215,'S5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703030</v>
      </c>
      <c r="I215" t="str">
        <f>_xlfn.LET(_xlpm.raw,_xlfn.XLOOKUP(A215,'S7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503030</v>
      </c>
      <c r="J215" t="str">
        <f t="shared" si="3"/>
        <v>AT35;DDR0_DQ[30];;31.0887;32.0030999999999;604028;804028;703030;503030</v>
      </c>
    </row>
    <row r="216" spans="1:10">
      <c r="A216" t="s">
        <v>1137</v>
      </c>
      <c r="B216" t="str">
        <f>_xlfn.XLOOKUP(A216,'S1 pin list'!$R$2:$R$1162,'S1 pin list'!$S$2:$S$1162)</f>
        <v>DDR0_DQ[26]</v>
      </c>
      <c r="C216" t="str" cm="1">
        <f t="array" ref="C216">_xlfn.TEXTJOIN(",",TRUE,_xlfn.UNIQUE(TRANSPOSE(_xlfn.MAP(_xlfn.XLOOKUP(A216,'S1 pin list'!$C$2:$C$1162,'S1 pin list'!$F$2:$K$1162),_xlfn.LAMBDA(_xlpm.x,IF(_xlpm.x&lt;&gt;"",TRIM(CLEAN(LEFT(_xlpm.x,FIND(".",_xlpm.x &amp; ".")-1))),""))))))</f>
        <v/>
      </c>
      <c r="D216">
        <v>31.088699999999999</v>
      </c>
      <c r="E216">
        <v>32.917499999999997</v>
      </c>
      <c r="F216" t="str">
        <f>_xlfn.LET(_xlpm.raw,_xlfn.XLOOKUP(A216,'S1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603104</v>
      </c>
      <c r="G216" t="str">
        <f>_xlfn.LET(_xlpm.raw,_xlfn.XLOOKUP(A216,'S3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803104</v>
      </c>
      <c r="H216" t="str">
        <f>_xlfn.LET(_xlpm.raw,_xlfn.XLOOKUP(A216,'S5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703026</v>
      </c>
      <c r="I216" t="str">
        <f>_xlfn.LET(_xlpm.raw,_xlfn.XLOOKUP(A216,'S7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503026</v>
      </c>
      <c r="J216" t="str">
        <f t="shared" si="3"/>
        <v>AU35;DDR0_DQ[26];;31.0887;32.9175;603104;803104;703026;503026</v>
      </c>
    </row>
    <row r="217" spans="1:10">
      <c r="A217" t="s">
        <v>1147</v>
      </c>
      <c r="B217" t="str">
        <f>_xlfn.XLOOKUP(A217,'S1 pin list'!$R$2:$R$1162,'S1 pin list'!$S$2:$S$1162)</f>
        <v>DDR0_DQ[27]</v>
      </c>
      <c r="C217" t="str" cm="1">
        <f t="array" ref="C217">_xlfn.TEXTJOIN(",",TRUE,_xlfn.UNIQUE(TRANSPOSE(_xlfn.MAP(_xlfn.XLOOKUP(A217,'S1 pin list'!$C$2:$C$1162,'S1 pin list'!$F$2:$K$1162),_xlfn.LAMBDA(_xlpm.x,IF(_xlpm.x&lt;&gt;"",TRIM(CLEAN(LEFT(_xlpm.x,FIND(".",_xlpm.x &amp; ".")-1))),""))))))</f>
        <v/>
      </c>
      <c r="D217">
        <v>31.088699999999999</v>
      </c>
      <c r="E217">
        <v>33.831899999999997</v>
      </c>
      <c r="F217" t="str">
        <f>_xlfn.LET(_xlpm.raw,_xlfn.XLOOKUP(A217,'S1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603100</v>
      </c>
      <c r="G217" t="str">
        <f>_xlfn.LET(_xlpm.raw,_xlfn.XLOOKUP(A217,'S3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803100</v>
      </c>
      <c r="H217" t="str">
        <f>_xlfn.LET(_xlpm.raw,_xlfn.XLOOKUP(A217,'S5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703034</v>
      </c>
      <c r="I217" t="str">
        <f>_xlfn.LET(_xlpm.raw,_xlfn.XLOOKUP(A217,'S7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503034</v>
      </c>
      <c r="J217" t="str">
        <f t="shared" si="3"/>
        <v>AV35;DDR0_DQ[27];;31.0887;33.8319;603100;803100;703034;503034</v>
      </c>
    </row>
    <row r="218" spans="1:10">
      <c r="A218" t="s">
        <v>1127</v>
      </c>
      <c r="B218" t="str">
        <f>_xlfn.XLOOKUP(A218,'S1 pin list'!$R$2:$R$1162,'S1 pin list'!$S$2:$S$1162)</f>
        <v>DDR0_DQ[31]</v>
      </c>
      <c r="C218" t="str" cm="1">
        <f t="array" ref="C218">_xlfn.TEXTJOIN(",",TRUE,_xlfn.UNIQUE(TRANSPOSE(_xlfn.MAP(_xlfn.XLOOKUP(A218,'S1 pin list'!$C$2:$C$1162,'S1 pin list'!$F$2:$K$1162),_xlfn.LAMBDA(_xlpm.x,IF(_xlpm.x&lt;&gt;"",TRIM(CLEAN(LEFT(_xlpm.x,FIND(".",_xlpm.x &amp; ".")-1))),""))))))</f>
        <v/>
      </c>
      <c r="D218">
        <v>31.088699999999999</v>
      </c>
      <c r="E218">
        <v>34.746299999999998</v>
      </c>
      <c r="F218" t="str">
        <f>_xlfn.LET(_xlpm.raw,_xlfn.XLOOKUP(A218,'S1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603108</v>
      </c>
      <c r="G218" t="str">
        <f>_xlfn.LET(_xlpm.raw,_xlfn.XLOOKUP(A218,'S3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803108</v>
      </c>
      <c r="H218" t="str">
        <f>_xlfn.LET(_xlpm.raw,_xlfn.XLOOKUP(A218,'S5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703014</v>
      </c>
      <c r="I218" t="str">
        <f>_xlfn.LET(_xlpm.raw,_xlfn.XLOOKUP(A218,'S7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503014</v>
      </c>
      <c r="J218" t="str">
        <f t="shared" si="3"/>
        <v>AW35;DDR0_DQ[31];;31.0887;34.7463;603108;803108;703014;503014</v>
      </c>
    </row>
    <row r="219" spans="1:10">
      <c r="A219" t="s">
        <v>3721</v>
      </c>
      <c r="B219" t="str">
        <f>_xlfn.XLOOKUP(A219,'S1 pin list'!$R$2:$R$1162,'S1 pin list'!$S$2:$S$1162)</f>
        <v>VSS</v>
      </c>
      <c r="C219" t="str" cm="1">
        <f t="array" ref="C219">_xlfn.TEXTJOIN(",",TRUE,_xlfn.UNIQUE(TRANSPOSE(_xlfn.MAP(_xlfn.XLOOKUP(A219,'S1 pin list'!$C$2:$C$1162,'S1 pin list'!$F$2:$K$1162),_xlfn.LAMBDA(_xlpm.x,IF(_xlpm.x&lt;&gt;"",TRIM(CLEAN(LEFT(_xlpm.x,FIND(".",_xlpm.x &amp; ".")-1))),""))))))</f>
        <v/>
      </c>
      <c r="D219">
        <v>30.174700000000001</v>
      </c>
      <c r="E219">
        <v>0.91399999999999704</v>
      </c>
      <c r="F219" t="str">
        <f>_xlfn.LET(_xlpm.raw,_xlfn.XLOOKUP(A219,'S1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19" t="str">
        <f>_xlfn.LET(_xlpm.raw,_xlfn.XLOOKUP(A219,'S3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19" t="str">
        <f>_xlfn.LET(_xlpm.raw,_xlfn.XLOOKUP(A219,'S5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19" t="str">
        <f>_xlfn.LET(_xlpm.raw,_xlfn.XLOOKUP(A219,'S7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19" t="str">
        <f t="shared" si="3"/>
        <v>B34;VSS;;30.1747;0.913999999999997;;;;</v>
      </c>
    </row>
    <row r="220" spans="1:10">
      <c r="A220" t="s">
        <v>3215</v>
      </c>
      <c r="B220" t="str">
        <f>_xlfn.XLOOKUP(A220,'S1 pin list'!$R$2:$R$1162,'S1 pin list'!$S$2:$S$1162)</f>
        <v>VCCIN</v>
      </c>
      <c r="C220" t="str" cm="1">
        <f t="array" ref="C220">_xlfn.TEXTJOIN(",",TRUE,_xlfn.UNIQUE(TRANSPOSE(_xlfn.MAP(_xlfn.XLOOKUP(A220,'S1 pin list'!$C$2:$C$1162,'S1 pin list'!$F$2:$K$1162),_xlfn.LAMBDA(_xlpm.x,IF(_xlpm.x&lt;&gt;"",TRIM(CLEAN(LEFT(_xlpm.x,FIND(".",_xlpm.x &amp; ".")-1))),""))))))</f>
        <v/>
      </c>
      <c r="D220">
        <v>30.174700000000001</v>
      </c>
      <c r="E220">
        <v>1.82899999999999</v>
      </c>
      <c r="F220" t="str">
        <f>_xlfn.LET(_xlpm.raw,_xlfn.XLOOKUP(A220,'S1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0" t="str">
        <f>_xlfn.LET(_xlpm.raw,_xlfn.XLOOKUP(A220,'S3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0" t="str">
        <f>_xlfn.LET(_xlpm.raw,_xlfn.XLOOKUP(A220,'S5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0" t="str">
        <f>_xlfn.LET(_xlpm.raw,_xlfn.XLOOKUP(A220,'S7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0" t="str">
        <f t="shared" si="3"/>
        <v>C34;VCCIN;;30.1747;1.82899999999999;;;;</v>
      </c>
    </row>
    <row r="221" spans="1:10">
      <c r="A221" t="s">
        <v>3693</v>
      </c>
      <c r="B221" t="str">
        <f>_xlfn.XLOOKUP(A221,'S1 pin list'!$R$2:$R$1162,'S1 pin list'!$S$2:$S$1162)</f>
        <v>VSS</v>
      </c>
      <c r="C221" t="str" cm="1">
        <f t="array" ref="C221">_xlfn.TEXTJOIN(",",TRUE,_xlfn.UNIQUE(TRANSPOSE(_xlfn.MAP(_xlfn.XLOOKUP(A221,'S1 pin list'!$C$2:$C$1162,'S1 pin list'!$F$2:$K$1162),_xlfn.LAMBDA(_xlpm.x,IF(_xlpm.x&lt;&gt;"",TRIM(CLEAN(LEFT(_xlpm.x,FIND(".",_xlpm.x &amp; ".")-1))),""))))))</f>
        <v/>
      </c>
      <c r="D221">
        <v>30.174700000000001</v>
      </c>
      <c r="E221">
        <v>2.7429999999999901</v>
      </c>
      <c r="F221" t="str">
        <f>_xlfn.LET(_xlpm.raw,_xlfn.XLOOKUP(A221,'S1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1" t="str">
        <f>_xlfn.LET(_xlpm.raw,_xlfn.XLOOKUP(A221,'S3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1" t="str">
        <f>_xlfn.LET(_xlpm.raw,_xlfn.XLOOKUP(A221,'S5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1" t="str">
        <f>_xlfn.LET(_xlpm.raw,_xlfn.XLOOKUP(A221,'S7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1" t="str">
        <f t="shared" si="3"/>
        <v>D34;VSS;;30.1747;2.74299999999999;;;;</v>
      </c>
    </row>
    <row r="222" spans="1:10">
      <c r="A222" t="s">
        <v>3197</v>
      </c>
      <c r="B222" t="str">
        <f>_xlfn.XLOOKUP(A222,'S1 pin list'!$R$2:$R$1162,'S1 pin list'!$S$2:$S$1162)</f>
        <v>VCCIN</v>
      </c>
      <c r="C222" t="str" cm="1">
        <f t="array" ref="C222">_xlfn.TEXTJOIN(",",TRUE,_xlfn.UNIQUE(TRANSPOSE(_xlfn.MAP(_xlfn.XLOOKUP(A222,'S1 pin list'!$C$2:$C$1162,'S1 pin list'!$F$2:$K$1162),_xlfn.LAMBDA(_xlpm.x,IF(_xlpm.x&lt;&gt;"",TRIM(CLEAN(LEFT(_xlpm.x,FIND(".",_xlpm.x &amp; ".")-1))),""))))))</f>
        <v/>
      </c>
      <c r="D222">
        <v>30.174700000000001</v>
      </c>
      <c r="E222">
        <v>3.6569999999999898</v>
      </c>
      <c r="F222" t="str">
        <f>_xlfn.LET(_xlpm.raw,_xlfn.XLOOKUP(A222,'S1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2" t="str">
        <f>_xlfn.LET(_xlpm.raw,_xlfn.XLOOKUP(A222,'S3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2" t="str">
        <f>_xlfn.LET(_xlpm.raw,_xlfn.XLOOKUP(A222,'S5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2" t="str">
        <f>_xlfn.LET(_xlpm.raw,_xlfn.XLOOKUP(A222,'S7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2" t="str">
        <f t="shared" si="3"/>
        <v>E34;VCCIN;;30.1747;3.65699999999999;;;;</v>
      </c>
    </row>
    <row r="223" spans="1:10">
      <c r="A223" t="s">
        <v>3665</v>
      </c>
      <c r="B223" t="str">
        <f>_xlfn.XLOOKUP(A223,'S1 pin list'!$R$2:$R$1162,'S1 pin list'!$S$2:$S$1162)</f>
        <v>VSS</v>
      </c>
      <c r="C223" t="str" cm="1">
        <f t="array" ref="C223">_xlfn.TEXTJOIN(",",TRUE,_xlfn.UNIQUE(TRANSPOSE(_xlfn.MAP(_xlfn.XLOOKUP(A223,'S1 pin list'!$C$2:$C$1162,'S1 pin list'!$F$2:$K$1162),_xlfn.LAMBDA(_xlpm.x,IF(_xlpm.x&lt;&gt;"",TRIM(CLEAN(LEFT(_xlpm.x,FIND(".",_xlpm.x &amp; ".")-1))),""))))))</f>
        <v/>
      </c>
      <c r="D223">
        <v>30.174700000000001</v>
      </c>
      <c r="E223">
        <v>4.5719999999999903</v>
      </c>
      <c r="F223" t="str">
        <f>_xlfn.LET(_xlpm.raw,_xlfn.XLOOKUP(A223,'S1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3" t="str">
        <f>_xlfn.LET(_xlpm.raw,_xlfn.XLOOKUP(A223,'S3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3" t="str">
        <f>_xlfn.LET(_xlpm.raw,_xlfn.XLOOKUP(A223,'S5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3" t="str">
        <f>_xlfn.LET(_xlpm.raw,_xlfn.XLOOKUP(A223,'S7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3" t="str">
        <f t="shared" si="3"/>
        <v>F34;VSS;;30.1747;4.57199999999999;;;;</v>
      </c>
    </row>
    <row r="224" spans="1:10">
      <c r="A224" t="s">
        <v>3176</v>
      </c>
      <c r="B224" t="str">
        <f>_xlfn.XLOOKUP(A224,'S1 pin list'!$R$2:$R$1162,'S1 pin list'!$S$2:$S$1162)</f>
        <v>VCCIN</v>
      </c>
      <c r="C224" t="str" cm="1">
        <f t="array" ref="C224">_xlfn.TEXTJOIN(",",TRUE,_xlfn.UNIQUE(TRANSPOSE(_xlfn.MAP(_xlfn.XLOOKUP(A224,'S1 pin list'!$C$2:$C$1162,'S1 pin list'!$F$2:$K$1162),_xlfn.LAMBDA(_xlpm.x,IF(_xlpm.x&lt;&gt;"",TRIM(CLEAN(LEFT(_xlpm.x,FIND(".",_xlpm.x &amp; ".")-1))),""))))))</f>
        <v/>
      </c>
      <c r="D224">
        <v>30.174700000000001</v>
      </c>
      <c r="E224">
        <v>5.48599999999999</v>
      </c>
      <c r="F224" t="str">
        <f>_xlfn.LET(_xlpm.raw,_xlfn.XLOOKUP(A224,'S1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4" t="str">
        <f>_xlfn.LET(_xlpm.raw,_xlfn.XLOOKUP(A224,'S3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4" t="str">
        <f>_xlfn.LET(_xlpm.raw,_xlfn.XLOOKUP(A224,'S5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4" t="str">
        <f>_xlfn.LET(_xlpm.raw,_xlfn.XLOOKUP(A224,'S7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4" t="str">
        <f t="shared" si="3"/>
        <v>G34;VCCIN;;30.1747;5.48599999999999;;;;</v>
      </c>
    </row>
    <row r="225" spans="1:10">
      <c r="A225" t="s">
        <v>3631</v>
      </c>
      <c r="B225" t="str">
        <f>_xlfn.XLOOKUP(A225,'S1 pin list'!$R$2:$R$1162,'S1 pin list'!$S$2:$S$1162)</f>
        <v>VSS</v>
      </c>
      <c r="C225" t="str" cm="1">
        <f t="array" ref="C225">_xlfn.TEXTJOIN(",",TRUE,_xlfn.UNIQUE(TRANSPOSE(_xlfn.MAP(_xlfn.XLOOKUP(A225,'S1 pin list'!$C$2:$C$1162,'S1 pin list'!$F$2:$K$1162),_xlfn.LAMBDA(_xlpm.x,IF(_xlpm.x&lt;&gt;"",TRIM(CLEAN(LEFT(_xlpm.x,FIND(".",_xlpm.x &amp; ".")-1))),""))))))</f>
        <v/>
      </c>
      <c r="D225">
        <v>30.174700000000001</v>
      </c>
      <c r="E225">
        <v>6.40099999999999</v>
      </c>
      <c r="F225" t="str">
        <f>_xlfn.LET(_xlpm.raw,_xlfn.XLOOKUP(A225,'S1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5" t="str">
        <f>_xlfn.LET(_xlpm.raw,_xlfn.XLOOKUP(A225,'S3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5" t="str">
        <f>_xlfn.LET(_xlpm.raw,_xlfn.XLOOKUP(A225,'S5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5" t="str">
        <f>_xlfn.LET(_xlpm.raw,_xlfn.XLOOKUP(A225,'S7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5" t="str">
        <f t="shared" si="3"/>
        <v>H34;VSS;;30.1747;6.40099999999999;;;;</v>
      </c>
    </row>
    <row r="226" spans="1:10">
      <c r="A226" t="s">
        <v>3154</v>
      </c>
      <c r="B226" t="str">
        <f>_xlfn.XLOOKUP(A226,'S1 pin list'!$R$2:$R$1162,'S1 pin list'!$S$2:$S$1162)</f>
        <v>VCCIN</v>
      </c>
      <c r="C226" t="str" cm="1">
        <f t="array" ref="C226">_xlfn.TEXTJOIN(",",TRUE,_xlfn.UNIQUE(TRANSPOSE(_xlfn.MAP(_xlfn.XLOOKUP(A226,'S1 pin list'!$C$2:$C$1162,'S1 pin list'!$F$2:$K$1162),_xlfn.LAMBDA(_xlpm.x,IF(_xlpm.x&lt;&gt;"",TRIM(CLEAN(LEFT(_xlpm.x,FIND(".",_xlpm.x &amp; ".")-1))),""))))))</f>
        <v/>
      </c>
      <c r="D226">
        <v>30.174700000000001</v>
      </c>
      <c r="E226">
        <v>7.3149999999999897</v>
      </c>
      <c r="F226" t="str">
        <f>_xlfn.LET(_xlpm.raw,_xlfn.XLOOKUP(A226,'S1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6" t="str">
        <f>_xlfn.LET(_xlpm.raw,_xlfn.XLOOKUP(A226,'S3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6" t="str">
        <f>_xlfn.LET(_xlpm.raw,_xlfn.XLOOKUP(A226,'S5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6" t="str">
        <f>_xlfn.LET(_xlpm.raw,_xlfn.XLOOKUP(A226,'S7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6" t="str">
        <f t="shared" si="3"/>
        <v>J34;VCCIN;;30.1747;7.31499999999999;;;;</v>
      </c>
    </row>
    <row r="227" spans="1:10">
      <c r="A227" t="s">
        <v>3605</v>
      </c>
      <c r="B227" t="str">
        <f>_xlfn.XLOOKUP(A227,'S1 pin list'!$R$2:$R$1162,'S1 pin list'!$S$2:$S$1162)</f>
        <v>VSS</v>
      </c>
      <c r="C227" t="str" cm="1">
        <f t="array" ref="C227">_xlfn.TEXTJOIN(",",TRUE,_xlfn.UNIQUE(TRANSPOSE(_xlfn.MAP(_xlfn.XLOOKUP(A227,'S1 pin list'!$C$2:$C$1162,'S1 pin list'!$F$2:$K$1162),_xlfn.LAMBDA(_xlpm.x,IF(_xlpm.x&lt;&gt;"",TRIM(CLEAN(LEFT(_xlpm.x,FIND(".",_xlpm.x &amp; ".")-1))),""))))))</f>
        <v/>
      </c>
      <c r="D227">
        <v>30.174700000000001</v>
      </c>
      <c r="E227">
        <v>8.2288999999999906</v>
      </c>
      <c r="F227" t="str">
        <f>_xlfn.LET(_xlpm.raw,_xlfn.XLOOKUP(A227,'S1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7" t="str">
        <f>_xlfn.LET(_xlpm.raw,_xlfn.XLOOKUP(A227,'S3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7" t="str">
        <f>_xlfn.LET(_xlpm.raw,_xlfn.XLOOKUP(A227,'S5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7" t="str">
        <f>_xlfn.LET(_xlpm.raw,_xlfn.XLOOKUP(A227,'S7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7" t="str">
        <f t="shared" si="3"/>
        <v>K34;VSS;;30.1747;8.22889999999999;;;;</v>
      </c>
    </row>
    <row r="228" spans="1:10">
      <c r="A228" t="s">
        <v>3124</v>
      </c>
      <c r="B228" t="str">
        <f>_xlfn.XLOOKUP(A228,'S1 pin list'!$R$2:$R$1162,'S1 pin list'!$S$2:$S$1162)</f>
        <v>VCCIN</v>
      </c>
      <c r="C228" t="str" cm="1">
        <f t="array" ref="C228">_xlfn.TEXTJOIN(",",TRUE,_xlfn.UNIQUE(TRANSPOSE(_xlfn.MAP(_xlfn.XLOOKUP(A228,'S1 pin list'!$C$2:$C$1162,'S1 pin list'!$F$2:$K$1162),_xlfn.LAMBDA(_xlpm.x,IF(_xlpm.x&lt;&gt;"",TRIM(CLEAN(LEFT(_xlpm.x,FIND(".",_xlpm.x &amp; ".")-1))),""))))))</f>
        <v/>
      </c>
      <c r="D228">
        <v>30.174700000000001</v>
      </c>
      <c r="E228">
        <v>9.1432999999999893</v>
      </c>
      <c r="F228" t="str">
        <f>_xlfn.LET(_xlpm.raw,_xlfn.XLOOKUP(A228,'S1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8" t="str">
        <f>_xlfn.LET(_xlpm.raw,_xlfn.XLOOKUP(A228,'S3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8" t="str">
        <f>_xlfn.LET(_xlpm.raw,_xlfn.XLOOKUP(A228,'S5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8" t="str">
        <f>_xlfn.LET(_xlpm.raw,_xlfn.XLOOKUP(A228,'S7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8" t="str">
        <f t="shared" si="3"/>
        <v>L34;VCCIN;;30.1747;9.14329999999999;;;;</v>
      </c>
    </row>
    <row r="229" spans="1:10">
      <c r="A229" t="s">
        <v>3575</v>
      </c>
      <c r="B229" t="str">
        <f>_xlfn.XLOOKUP(A229,'S1 pin list'!$R$2:$R$1162,'S1 pin list'!$S$2:$S$1162)</f>
        <v>VSS</v>
      </c>
      <c r="C229" t="str" cm="1">
        <f t="array" ref="C229">_xlfn.TEXTJOIN(",",TRUE,_xlfn.UNIQUE(TRANSPOSE(_xlfn.MAP(_xlfn.XLOOKUP(A229,'S1 pin list'!$C$2:$C$1162,'S1 pin list'!$F$2:$K$1162),_xlfn.LAMBDA(_xlpm.x,IF(_xlpm.x&lt;&gt;"",TRIM(CLEAN(LEFT(_xlpm.x,FIND(".",_xlpm.x &amp; ".")-1))),""))))))</f>
        <v/>
      </c>
      <c r="D229">
        <v>30.174700000000001</v>
      </c>
      <c r="E229">
        <v>10.057699999999899</v>
      </c>
      <c r="F229" t="str">
        <f>_xlfn.LET(_xlpm.raw,_xlfn.XLOOKUP(A229,'S1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29" t="str">
        <f>_xlfn.LET(_xlpm.raw,_xlfn.XLOOKUP(A229,'S3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29" t="str">
        <f>_xlfn.LET(_xlpm.raw,_xlfn.XLOOKUP(A229,'S5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29" t="str">
        <f>_xlfn.LET(_xlpm.raw,_xlfn.XLOOKUP(A229,'S7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29" t="str">
        <f t="shared" si="3"/>
        <v>M34;VSS;;30.1747;10.0576999999999;;;;</v>
      </c>
    </row>
    <row r="230" spans="1:10">
      <c r="A230" t="s">
        <v>3564</v>
      </c>
      <c r="B230" t="str">
        <f>_xlfn.XLOOKUP(A230,'S1 pin list'!$R$2:$R$1162,'S1 pin list'!$S$2:$S$1162)</f>
        <v>VSS</v>
      </c>
      <c r="C230" t="str" cm="1">
        <f t="array" ref="C230">_xlfn.TEXTJOIN(",",TRUE,_xlfn.UNIQUE(TRANSPOSE(_xlfn.MAP(_xlfn.XLOOKUP(A230,'S1 pin list'!$C$2:$C$1162,'S1 pin list'!$F$2:$K$1162),_xlfn.LAMBDA(_xlpm.x,IF(_xlpm.x&lt;&gt;"",TRIM(CLEAN(LEFT(_xlpm.x,FIND(".",_xlpm.x &amp; ".")-1))),""))))))</f>
        <v/>
      </c>
      <c r="D230">
        <v>30.174700000000001</v>
      </c>
      <c r="E230">
        <v>10.9720999999999</v>
      </c>
      <c r="F230" t="str">
        <f>_xlfn.LET(_xlpm.raw,_xlfn.XLOOKUP(A230,'S1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0" t="str">
        <f>_xlfn.LET(_xlpm.raw,_xlfn.XLOOKUP(A230,'S3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0" t="str">
        <f>_xlfn.LET(_xlpm.raw,_xlfn.XLOOKUP(A230,'S5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0" t="str">
        <f>_xlfn.LET(_xlpm.raw,_xlfn.XLOOKUP(A230,'S7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30" t="str">
        <f t="shared" si="3"/>
        <v>N34;VSS;;30.1747;10.9720999999999;;;;</v>
      </c>
    </row>
    <row r="231" spans="1:10">
      <c r="A231" t="s">
        <v>3560</v>
      </c>
      <c r="B231" t="str">
        <f>_xlfn.XLOOKUP(A231,'S1 pin list'!$R$2:$R$1162,'S1 pin list'!$S$2:$S$1162)</f>
        <v>VSS</v>
      </c>
      <c r="C231" t="str" cm="1">
        <f t="array" ref="C231">_xlfn.TEXTJOIN(",",TRUE,_xlfn.UNIQUE(TRANSPOSE(_xlfn.MAP(_xlfn.XLOOKUP(A231,'S1 pin list'!$C$2:$C$1162,'S1 pin list'!$F$2:$K$1162),_xlfn.LAMBDA(_xlpm.x,IF(_xlpm.x&lt;&gt;"",TRIM(CLEAN(LEFT(_xlpm.x,FIND(".",_xlpm.x &amp; ".")-1))),""))))))</f>
        <v/>
      </c>
      <c r="D231">
        <v>30.174700000000001</v>
      </c>
      <c r="E231">
        <v>11.8864999999999</v>
      </c>
      <c r="F231" t="str">
        <f>_xlfn.LET(_xlpm.raw,_xlfn.XLOOKUP(A231,'S1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1" t="str">
        <f>_xlfn.LET(_xlpm.raw,_xlfn.XLOOKUP(A231,'S3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1" t="str">
        <f>_xlfn.LET(_xlpm.raw,_xlfn.XLOOKUP(A231,'S5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1" t="str">
        <f>_xlfn.LET(_xlpm.raw,_xlfn.XLOOKUP(A231,'S7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31" t="str">
        <f t="shared" si="3"/>
        <v>P34;VSS;;30.1747;11.8864999999999;;;;</v>
      </c>
    </row>
    <row r="232" spans="1:10">
      <c r="A232" t="s">
        <v>807</v>
      </c>
      <c r="B232" t="str">
        <f>_xlfn.XLOOKUP(A232,'S1 pin list'!$R$2:$R$1162,'S1 pin list'!$S$2:$S$1162)</f>
        <v>SPARE_13</v>
      </c>
      <c r="C232" t="str" cm="1">
        <f t="array" ref="C232">_xlfn.TEXTJOIN(",",TRUE,_xlfn.UNIQUE(TRANSPOSE(_xlfn.MAP(_xlfn.XLOOKUP(A232,'S1 pin list'!$C$2:$C$1162,'S1 pin list'!$F$2:$K$1162),_xlfn.LAMBDA(_xlpm.x,IF(_xlpm.x&lt;&gt;"",TRIM(CLEAN(LEFT(_xlpm.x,FIND(".",_xlpm.x &amp; ".")-1))),""))))))</f>
        <v/>
      </c>
      <c r="D232">
        <v>30.174700000000001</v>
      </c>
      <c r="E232">
        <v>12.800899999999899</v>
      </c>
      <c r="F232" t="str">
        <f>_xlfn.LET(_xlpm.raw,_xlfn.XLOOKUP(A232,'S1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602064</v>
      </c>
      <c r="G232" t="str">
        <f>_xlfn.LET(_xlpm.raw,_xlfn.XLOOKUP(A232,'S3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802064</v>
      </c>
      <c r="H232" t="str">
        <f>_xlfn.LET(_xlpm.raw,_xlfn.XLOOKUP(A232,'S5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708064</v>
      </c>
      <c r="I232" t="str">
        <f>_xlfn.LET(_xlpm.raw,_xlfn.XLOOKUP(A232,'S7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508064</v>
      </c>
      <c r="J232" t="str">
        <f t="shared" si="3"/>
        <v>R34;SPARE_13;;30.1747;12.8008999999999;602064;802064;708064;508064</v>
      </c>
    </row>
    <row r="233" spans="1:10">
      <c r="A233" t="s">
        <v>812</v>
      </c>
      <c r="B233" t="str">
        <f>_xlfn.XLOOKUP(A233,'S1 pin list'!$R$2:$R$1162,'S1 pin list'!$S$2:$S$1162)</f>
        <v>SPARE_12</v>
      </c>
      <c r="C233" t="str" cm="1">
        <f t="array" ref="C233">_xlfn.TEXTJOIN(",",TRUE,_xlfn.UNIQUE(TRANSPOSE(_xlfn.MAP(_xlfn.XLOOKUP(A233,'S1 pin list'!$C$2:$C$1162,'S1 pin list'!$F$2:$K$1162),_xlfn.LAMBDA(_xlpm.x,IF(_xlpm.x&lt;&gt;"",TRIM(CLEAN(LEFT(_xlpm.x,FIND(".",_xlpm.x &amp; ".")-1))),""))))))</f>
        <v/>
      </c>
      <c r="D233">
        <v>30.174700000000001</v>
      </c>
      <c r="E233">
        <v>13.715299999999999</v>
      </c>
      <c r="F233" t="str">
        <f>_xlfn.LET(_xlpm.raw,_xlfn.XLOOKUP(A233,'S1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602062</v>
      </c>
      <c r="G233" t="str">
        <f>_xlfn.LET(_xlpm.raw,_xlfn.XLOOKUP(A233,'S3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802062</v>
      </c>
      <c r="H233" t="str">
        <f>_xlfn.LET(_xlpm.raw,_xlfn.XLOOKUP(A233,'S5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708060</v>
      </c>
      <c r="I233" t="str">
        <f>_xlfn.LET(_xlpm.raw,_xlfn.XLOOKUP(A233,'S7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508060</v>
      </c>
      <c r="J233" t="str">
        <f t="shared" si="3"/>
        <v>T34;SPARE_12;;30.1747;13.7153;602062;802062;708060;508060</v>
      </c>
    </row>
    <row r="234" spans="1:10">
      <c r="A234" t="s">
        <v>3538</v>
      </c>
      <c r="B234" t="str">
        <f>_xlfn.XLOOKUP(A234,'S1 pin list'!$R$2:$R$1162,'S1 pin list'!$S$2:$S$1162)</f>
        <v>VSS</v>
      </c>
      <c r="C234" t="str" cm="1">
        <f t="array" ref="C234">_xlfn.TEXTJOIN(",",TRUE,_xlfn.UNIQUE(TRANSPOSE(_xlfn.MAP(_xlfn.XLOOKUP(A234,'S1 pin list'!$C$2:$C$1162,'S1 pin list'!$F$2:$K$1162),_xlfn.LAMBDA(_xlpm.x,IF(_xlpm.x&lt;&gt;"",TRIM(CLEAN(LEFT(_xlpm.x,FIND(".",_xlpm.x &amp; ".")-1))),""))))))</f>
        <v/>
      </c>
      <c r="D234">
        <v>30.174700000000001</v>
      </c>
      <c r="E234">
        <v>14.6296999999999</v>
      </c>
      <c r="F234" t="str">
        <f>_xlfn.LET(_xlpm.raw,_xlfn.XLOOKUP(A234,'S1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4" t="str">
        <f>_xlfn.LET(_xlpm.raw,_xlfn.XLOOKUP(A234,'S3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4" t="str">
        <f>_xlfn.LET(_xlpm.raw,_xlfn.XLOOKUP(A234,'S5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4" t="str">
        <f>_xlfn.LET(_xlpm.raw,_xlfn.XLOOKUP(A234,'S7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34" t="str">
        <f t="shared" si="3"/>
        <v>U34;VSS;;30.1747;14.6296999999999;;;;</v>
      </c>
    </row>
    <row r="235" spans="1:10">
      <c r="A235" t="s">
        <v>3064</v>
      </c>
      <c r="B235" t="str">
        <f>_xlfn.XLOOKUP(A235,'S1 pin list'!$R$2:$R$1162,'S1 pin list'!$S$2:$S$1162)</f>
        <v>FIVR_VTARGET_OPIO</v>
      </c>
      <c r="C235" t="str" cm="1">
        <f t="array" ref="C235">_xlfn.TEXTJOIN(",",TRUE,_xlfn.UNIQUE(TRANSPOSE(_xlfn.MAP(_xlfn.XLOOKUP(A235,'S1 pin list'!$C$2:$C$1162,'S1 pin list'!$F$2:$K$1162),_xlfn.LAMBDA(_xlpm.x,IF(_xlpm.x&lt;&gt;"",TRIM(CLEAN(LEFT(_xlpm.x,FIND(".",_xlpm.x &amp; ".")-1))),""))))))</f>
        <v/>
      </c>
      <c r="D235">
        <v>30.174700000000001</v>
      </c>
      <c r="E235">
        <v>15.544099999999901</v>
      </c>
      <c r="F235" t="str">
        <f>_xlfn.LET(_xlpm.raw,_xlfn.XLOOKUP(A235,'S1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5" t="str">
        <f>_xlfn.LET(_xlpm.raw,_xlfn.XLOOKUP(A235,'S3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5" t="str">
        <f>_xlfn.LET(_xlpm.raw,_xlfn.XLOOKUP(A235,'S5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5" t="str">
        <f>_xlfn.LET(_xlpm.raw,_xlfn.XLOOKUP(A235,'S7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35" t="str">
        <f t="shared" si="3"/>
        <v>V34;FIVR_VTARGET_OPIO;;30.1747;15.5440999999999;;;;</v>
      </c>
    </row>
    <row r="236" spans="1:10">
      <c r="A236" t="s">
        <v>801</v>
      </c>
      <c r="B236" t="str">
        <f>_xlfn.XLOOKUP(A236,'S1 pin list'!$R$2:$R$1162,'S1 pin list'!$S$2:$S$1162)</f>
        <v>NOA_N[14]</v>
      </c>
      <c r="C236" t="str" cm="1">
        <f t="array" ref="C236">_xlfn.TEXTJOIN(",",TRUE,_xlfn.UNIQUE(TRANSPOSE(_xlfn.MAP(_xlfn.XLOOKUP(A236,'S1 pin list'!$C$2:$C$1162,'S1 pin list'!$F$2:$K$1162),_xlfn.LAMBDA(_xlpm.x,IF(_xlpm.x&lt;&gt;"",TRIM(CLEAN(LEFT(_xlpm.x,FIND(".",_xlpm.x &amp; ".")-1))),""))))))</f>
        <v>KA47</v>
      </c>
      <c r="D236">
        <v>30.174700000000001</v>
      </c>
      <c r="E236">
        <v>16.458499999999901</v>
      </c>
      <c r="F236" t="str">
        <f>_xlfn.LET(_xlpm.raw,_xlfn.XLOOKUP(A236,'S1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602042</v>
      </c>
      <c r="G236" t="str">
        <f>_xlfn.LET(_xlpm.raw,_xlfn.XLOOKUP(A236,'S3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802042</v>
      </c>
      <c r="H236" t="str">
        <f>_xlfn.LET(_xlpm.raw,_xlfn.XLOOKUP(A236,'S5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709038</v>
      </c>
      <c r="I236" t="str">
        <f>_xlfn.LET(_xlpm.raw,_xlfn.XLOOKUP(A236,'S7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509038</v>
      </c>
      <c r="J236" t="str">
        <f t="shared" si="3"/>
        <v>W34;NOA_N[14];KA47;30.1747;16.4584999999999;602042;802042;709038;509038</v>
      </c>
    </row>
    <row r="237" spans="1:10">
      <c r="A237" t="s">
        <v>420</v>
      </c>
      <c r="B237" t="str">
        <f>_xlfn.XLOOKUP(A237,'S1 pin list'!$R$2:$R$1162,'S1 pin list'!$S$2:$S$1162)</f>
        <v>NOA_N[12]</v>
      </c>
      <c r="C237" t="str" cm="1">
        <f t="array" ref="C237">_xlfn.TEXTJOIN(",",TRUE,_xlfn.UNIQUE(TRANSPOSE(_xlfn.MAP(_xlfn.XLOOKUP(A237,'S1 pin list'!$C$2:$C$1162,'S1 pin list'!$F$2:$K$1162),_xlfn.LAMBDA(_xlpm.x,IF(_xlpm.x&lt;&gt;"",TRIM(CLEAN(LEFT(_xlpm.x,FIND(".",_xlpm.x &amp; ".")-1))),""))))))</f>
        <v>KA46</v>
      </c>
      <c r="D237">
        <v>30.174700000000001</v>
      </c>
      <c r="E237">
        <v>17.372899999999898</v>
      </c>
      <c r="F237" t="str">
        <f>_xlfn.LET(_xlpm.raw,_xlfn.XLOOKUP(A237,'S1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601014</v>
      </c>
      <c r="G237" t="str">
        <f>_xlfn.LET(_xlpm.raw,_xlfn.XLOOKUP(A237,'S3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801014</v>
      </c>
      <c r="H237" t="str">
        <f>_xlfn.LET(_xlpm.raw,_xlfn.XLOOKUP(A237,'S5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709015</v>
      </c>
      <c r="I237" t="str">
        <f>_xlfn.LET(_xlpm.raw,_xlfn.XLOOKUP(A237,'S7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509015</v>
      </c>
      <c r="J237" t="str">
        <f t="shared" si="3"/>
        <v>Y34;NOA_N[12];KA46;30.1747;17.3728999999999;601014;801014;709015;509015</v>
      </c>
    </row>
    <row r="238" spans="1:10">
      <c r="A238" t="s">
        <v>407</v>
      </c>
      <c r="B238" t="str">
        <f>_xlfn.XLOOKUP(A238,'S1 pin list'!$R$2:$R$1162,'S1 pin list'!$S$2:$S$1162)</f>
        <v>NOA_N[10]</v>
      </c>
      <c r="C238" t="str" cm="1">
        <f t="array" ref="C238">_xlfn.TEXTJOIN(",",TRUE,_xlfn.UNIQUE(TRANSPOSE(_xlfn.MAP(_xlfn.XLOOKUP(A238,'S1 pin list'!$C$2:$C$1162,'S1 pin list'!$F$2:$K$1162),_xlfn.LAMBDA(_xlpm.x,IF(_xlpm.x&lt;&gt;"",TRIM(CLEAN(LEFT(_xlpm.x,FIND(".",_xlpm.x &amp; ".")-1))),""))))))</f>
        <v>KA45</v>
      </c>
      <c r="D238">
        <v>30.174700000000001</v>
      </c>
      <c r="E238">
        <v>18.287189999999999</v>
      </c>
      <c r="F238" t="str">
        <f>_xlfn.LET(_xlpm.raw,_xlfn.XLOOKUP(A238,'S1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601016</v>
      </c>
      <c r="G238" t="str">
        <f>_xlfn.LET(_xlpm.raw,_xlfn.XLOOKUP(A238,'S3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801016</v>
      </c>
      <c r="H238" t="str">
        <f>_xlfn.LET(_xlpm.raw,_xlfn.XLOOKUP(A238,'S5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709025</v>
      </c>
      <c r="I238" t="str">
        <f>_xlfn.LET(_xlpm.raw,_xlfn.XLOOKUP(A238,'S7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509025</v>
      </c>
      <c r="J238" t="str">
        <f t="shared" si="3"/>
        <v>AA34;NOA_N[10];KA45;30.1747;18.28719;601016;801016;709025;509025</v>
      </c>
    </row>
    <row r="239" spans="1:10">
      <c r="A239" t="s">
        <v>3512</v>
      </c>
      <c r="B239" t="str">
        <f>_xlfn.XLOOKUP(A239,'S1 pin list'!$R$2:$R$1162,'S1 pin list'!$S$2:$S$1162)</f>
        <v>VSS</v>
      </c>
      <c r="C239" t="str" cm="1">
        <f t="array" ref="C239">_xlfn.TEXTJOIN(",",TRUE,_xlfn.UNIQUE(TRANSPOSE(_xlfn.MAP(_xlfn.XLOOKUP(A239,'S1 pin list'!$C$2:$C$1162,'S1 pin list'!$F$2:$K$1162),_xlfn.LAMBDA(_xlpm.x,IF(_xlpm.x&lt;&gt;"",TRIM(CLEAN(LEFT(_xlpm.x,FIND(".",_xlpm.x &amp; ".")-1))),""))))))</f>
        <v/>
      </c>
      <c r="D239">
        <v>30.174700000000001</v>
      </c>
      <c r="E239">
        <v>19.201589999999999</v>
      </c>
      <c r="F239" t="str">
        <f>_xlfn.LET(_xlpm.raw,_xlfn.XLOOKUP(A239,'S1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39" t="str">
        <f>_xlfn.LET(_xlpm.raw,_xlfn.XLOOKUP(A239,'S3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39" t="str">
        <f>_xlfn.LET(_xlpm.raw,_xlfn.XLOOKUP(A239,'S5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39" t="str">
        <f>_xlfn.LET(_xlpm.raw,_xlfn.XLOOKUP(A239,'S7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39" t="str">
        <f t="shared" si="3"/>
        <v>AB34;VSS;;30.1747;19.20159;;;;</v>
      </c>
    </row>
    <row r="240" spans="1:10">
      <c r="A240" t="s">
        <v>3506</v>
      </c>
      <c r="B240" t="str">
        <f>_xlfn.XLOOKUP(A240,'S1 pin list'!$R$2:$R$1162,'S1 pin list'!$S$2:$S$1162)</f>
        <v>VSS</v>
      </c>
      <c r="C240" t="str" cm="1">
        <f t="array" ref="C240">_xlfn.TEXTJOIN(",",TRUE,_xlfn.UNIQUE(TRANSPOSE(_xlfn.MAP(_xlfn.XLOOKUP(A240,'S1 pin list'!$C$2:$C$1162,'S1 pin list'!$F$2:$K$1162),_xlfn.LAMBDA(_xlpm.x,IF(_xlpm.x&lt;&gt;"",TRIM(CLEAN(LEFT(_xlpm.x,FIND(".",_xlpm.x &amp; ".")-1))),""))))))</f>
        <v/>
      </c>
      <c r="D240">
        <v>30.174700000000001</v>
      </c>
      <c r="E240">
        <v>20.115989999999901</v>
      </c>
      <c r="F240" t="str">
        <f>_xlfn.LET(_xlpm.raw,_xlfn.XLOOKUP(A240,'S1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0" t="str">
        <f>_xlfn.LET(_xlpm.raw,_xlfn.XLOOKUP(A240,'S3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0" t="str">
        <f>_xlfn.LET(_xlpm.raw,_xlfn.XLOOKUP(A240,'S5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0" t="str">
        <f>_xlfn.LET(_xlpm.raw,_xlfn.XLOOKUP(A240,'S7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40" t="str">
        <f t="shared" si="3"/>
        <v>AC34;VSS;;30.1747;20.1159899999999;;;;</v>
      </c>
    </row>
    <row r="241" spans="1:10">
      <c r="A241" t="s">
        <v>1679</v>
      </c>
      <c r="B241" t="str">
        <f>_xlfn.XLOOKUP(A241,'S1 pin list'!$R$2:$R$1162,'S1 pin list'!$S$2:$S$1162)</f>
        <v>DDR1_DQ[4]</v>
      </c>
      <c r="C241" t="str" cm="1">
        <f t="array" ref="C241">_xlfn.TEXTJOIN(",",TRUE,_xlfn.UNIQUE(TRANSPOSE(_xlfn.MAP(_xlfn.XLOOKUP(A241,'S1 pin list'!$C$2:$C$1162,'S1 pin list'!$F$2:$K$1162),_xlfn.LAMBDA(_xlpm.x,IF(_xlpm.x&lt;&gt;"",TRIM(CLEAN(LEFT(_xlpm.x,FIND(".",_xlpm.x &amp; ".")-1))),""))))))</f>
        <v/>
      </c>
      <c r="D241">
        <v>30.174700000000001</v>
      </c>
      <c r="E241">
        <v>21.030389999999901</v>
      </c>
      <c r="F241" t="str">
        <f>_xlfn.LET(_xlpm.raw,_xlfn.XLOOKUP(A241,'S1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605050</v>
      </c>
      <c r="G241" t="str">
        <f>_xlfn.LET(_xlpm.raw,_xlfn.XLOOKUP(A241,'S3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805050</v>
      </c>
      <c r="H241" t="str">
        <f>_xlfn.LET(_xlpm.raw,_xlfn.XLOOKUP(A241,'S5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708084</v>
      </c>
      <c r="I241" t="str">
        <f>_xlfn.LET(_xlpm.raw,_xlfn.XLOOKUP(A241,'S7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508084</v>
      </c>
      <c r="J241" t="str">
        <f t="shared" si="3"/>
        <v>AD34;DDR1_DQ[4];;30.1747;21.0303899999999;605050;805050;708084;508084</v>
      </c>
    </row>
    <row r="242" spans="1:10">
      <c r="A242" t="s">
        <v>1689</v>
      </c>
      <c r="B242" t="str">
        <f>_xlfn.XLOOKUP(A242,'S1 pin list'!$R$2:$R$1162,'S1 pin list'!$S$2:$S$1162)</f>
        <v>DDR1_DQ[0]</v>
      </c>
      <c r="C242" t="str" cm="1">
        <f t="array" ref="C242">_xlfn.TEXTJOIN(",",TRUE,_xlfn.UNIQUE(TRANSPOSE(_xlfn.MAP(_xlfn.XLOOKUP(A242,'S1 pin list'!$C$2:$C$1162,'S1 pin list'!$F$2:$K$1162),_xlfn.LAMBDA(_xlpm.x,IF(_xlpm.x&lt;&gt;"",TRIM(CLEAN(LEFT(_xlpm.x,FIND(".",_xlpm.x &amp; ".")-1))),""))))))</f>
        <v/>
      </c>
      <c r="D242">
        <v>30.174700000000001</v>
      </c>
      <c r="E242">
        <v>21.944789999999902</v>
      </c>
      <c r="F242" t="str">
        <f>_xlfn.LET(_xlpm.raw,_xlfn.XLOOKUP(A242,'S1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605046</v>
      </c>
      <c r="G242" t="str">
        <f>_xlfn.LET(_xlpm.raw,_xlfn.XLOOKUP(A242,'S3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805046</v>
      </c>
      <c r="H242" t="str">
        <f>_xlfn.LET(_xlpm.raw,_xlfn.XLOOKUP(A242,'S5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708080</v>
      </c>
      <c r="I242" t="str">
        <f>_xlfn.LET(_xlpm.raw,_xlfn.XLOOKUP(A242,'S7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508080</v>
      </c>
      <c r="J242" t="str">
        <f t="shared" si="3"/>
        <v>AE34;DDR1_DQ[0];;30.1747;21.9447899999999;605046;805046;708080;508080</v>
      </c>
    </row>
    <row r="243" spans="1:10">
      <c r="A243" t="s">
        <v>1759</v>
      </c>
      <c r="B243" t="str">
        <f>_xlfn.XLOOKUP(A243,'S1 pin list'!$R$2:$R$1162,'S1 pin list'!$S$2:$S$1162)</f>
        <v>DDR1_DQS_N[0]</v>
      </c>
      <c r="C243" t="str" cm="1">
        <f t="array" ref="C243">_xlfn.TEXTJOIN(",",TRUE,_xlfn.UNIQUE(TRANSPOSE(_xlfn.MAP(_xlfn.XLOOKUP(A243,'S1 pin list'!$C$2:$C$1162,'S1 pin list'!$F$2:$K$1162),_xlfn.LAMBDA(_xlpm.x,IF(_xlpm.x&lt;&gt;"",TRIM(CLEAN(LEFT(_xlpm.x,FIND(".",_xlpm.x &amp; ".")-1))),""))))))</f>
        <v/>
      </c>
      <c r="D243">
        <v>30.174700000000001</v>
      </c>
      <c r="E243">
        <v>22.859189999999899</v>
      </c>
      <c r="F243" t="str">
        <f>_xlfn.LET(_xlpm.raw,_xlfn.XLOOKUP(A243,'S1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606118</v>
      </c>
      <c r="G243" t="str">
        <f>_xlfn.LET(_xlpm.raw,_xlfn.XLOOKUP(A243,'S3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806118</v>
      </c>
      <c r="H243" t="str">
        <f>_xlfn.LET(_xlpm.raw,_xlfn.XLOOKUP(A243,'S5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707104</v>
      </c>
      <c r="I243" t="str">
        <f>_xlfn.LET(_xlpm.raw,_xlfn.XLOOKUP(A243,'S7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507104</v>
      </c>
      <c r="J243" t="str">
        <f t="shared" si="3"/>
        <v>AF34;DDR1_DQS_N[0];;30.1747;22.8591899999999;606118;806118;707104;507104</v>
      </c>
    </row>
    <row r="244" spans="1:10">
      <c r="A244" t="s">
        <v>882</v>
      </c>
      <c r="B244" t="str">
        <f>_xlfn.XLOOKUP(A244,'S1 pin list'!$R$2:$R$1162,'S1 pin list'!$S$2:$S$1162)</f>
        <v>DDR1_DQ[6]</v>
      </c>
      <c r="C244" t="str" cm="1">
        <f t="array" ref="C244">_xlfn.TEXTJOIN(",",TRUE,_xlfn.UNIQUE(TRANSPOSE(_xlfn.MAP(_xlfn.XLOOKUP(A244,'S1 pin list'!$C$2:$C$1162,'S1 pin list'!$F$2:$K$1162),_xlfn.LAMBDA(_xlpm.x,IF(_xlpm.x&lt;&gt;"",TRIM(CLEAN(LEFT(_xlpm.x,FIND(".",_xlpm.x &amp; ".")-1))),""))))))</f>
        <v/>
      </c>
      <c r="D244">
        <v>30.174700000000001</v>
      </c>
      <c r="E244">
        <v>23.773589999999999</v>
      </c>
      <c r="F244" t="str">
        <f>_xlfn.LET(_xlpm.raw,_xlfn.XLOOKUP(A244,'S1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603126</v>
      </c>
      <c r="G244" t="str">
        <f>_xlfn.LET(_xlpm.raw,_xlfn.XLOOKUP(A244,'S3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803126</v>
      </c>
      <c r="H244" t="str">
        <f>_xlfn.LET(_xlpm.raw,_xlfn.XLOOKUP(A244,'S5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708068</v>
      </c>
      <c r="I244" t="str">
        <f>_xlfn.LET(_xlpm.raw,_xlfn.XLOOKUP(A244,'S7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508068</v>
      </c>
      <c r="J244" t="str">
        <f t="shared" si="3"/>
        <v>AG34;DDR1_DQ[6];;30.1747;23.77359;603126;803126;708068;508068</v>
      </c>
    </row>
    <row r="245" spans="1:10">
      <c r="A245" t="s">
        <v>489</v>
      </c>
      <c r="B245" t="str">
        <f>_xlfn.XLOOKUP(A245,'S1 pin list'!$R$2:$R$1162,'S1 pin list'!$S$2:$S$1162)</f>
        <v>DDR1_DQ[7]</v>
      </c>
      <c r="C245" t="str" cm="1">
        <f t="array" ref="C245">_xlfn.TEXTJOIN(",",TRUE,_xlfn.UNIQUE(TRANSPOSE(_xlfn.MAP(_xlfn.XLOOKUP(A245,'S1 pin list'!$C$2:$C$1162,'S1 pin list'!$F$2:$K$1162),_xlfn.LAMBDA(_xlpm.x,IF(_xlpm.x&lt;&gt;"",TRIM(CLEAN(LEFT(_xlpm.x,FIND(".",_xlpm.x &amp; ".")-1))),""))))))</f>
        <v/>
      </c>
      <c r="D245">
        <v>30.174700000000001</v>
      </c>
      <c r="E245">
        <v>24.687989999999999</v>
      </c>
      <c r="F245" t="str">
        <f>_xlfn.LET(_xlpm.raw,_xlfn.XLOOKUP(A245,'S1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602078</v>
      </c>
      <c r="G245" t="str">
        <f>_xlfn.LET(_xlpm.raw,_xlfn.XLOOKUP(A245,'S3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802078</v>
      </c>
      <c r="H245" t="str">
        <f>_xlfn.LET(_xlpm.raw,_xlfn.XLOOKUP(A245,'S5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707100</v>
      </c>
      <c r="I245" t="str">
        <f>_xlfn.LET(_xlpm.raw,_xlfn.XLOOKUP(A245,'S7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507100</v>
      </c>
      <c r="J245" t="str">
        <f t="shared" si="3"/>
        <v>AH34;DDR1_DQ[7];;30.1747;24.68799;602078;802078;707100;507100</v>
      </c>
    </row>
    <row r="246" spans="1:10">
      <c r="A246" t="s">
        <v>3446</v>
      </c>
      <c r="B246" t="str">
        <f>_xlfn.XLOOKUP(A246,'S1 pin list'!$R$2:$R$1162,'S1 pin list'!$S$2:$S$1162)</f>
        <v>VSS</v>
      </c>
      <c r="C246" t="str" cm="1">
        <f t="array" ref="C246">_xlfn.TEXTJOIN(",",TRUE,_xlfn.UNIQUE(TRANSPOSE(_xlfn.MAP(_xlfn.XLOOKUP(A246,'S1 pin list'!$C$2:$C$1162,'S1 pin list'!$F$2:$K$1162),_xlfn.LAMBDA(_xlpm.x,IF(_xlpm.x&lt;&gt;"",TRIM(CLEAN(LEFT(_xlpm.x,FIND(".",_xlpm.x &amp; ".")-1))),""))))))</f>
        <v/>
      </c>
      <c r="D246">
        <v>30.174700000000001</v>
      </c>
      <c r="E246">
        <v>25.60239</v>
      </c>
      <c r="F246" t="str">
        <f>_xlfn.LET(_xlpm.raw,_xlfn.XLOOKUP(A246,'S1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6" t="str">
        <f>_xlfn.LET(_xlpm.raw,_xlfn.XLOOKUP(A246,'S3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6" t="str">
        <f>_xlfn.LET(_xlpm.raw,_xlfn.XLOOKUP(A246,'S5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6" t="str">
        <f>_xlfn.LET(_xlpm.raw,_xlfn.XLOOKUP(A246,'S7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46" t="str">
        <f t="shared" si="3"/>
        <v>AJ34;VSS;;30.1747;25.60239;;;;</v>
      </c>
    </row>
    <row r="247" spans="1:10">
      <c r="A247" t="s">
        <v>1674</v>
      </c>
      <c r="B247" t="str">
        <f>_xlfn.XLOOKUP(A247,'S1 pin list'!$R$2:$R$1162,'S1 pin list'!$S$2:$S$1162)</f>
        <v>DDR1_DQ[12]</v>
      </c>
      <c r="C247" t="str" cm="1">
        <f t="array" ref="C247">_xlfn.TEXTJOIN(",",TRUE,_xlfn.UNIQUE(TRANSPOSE(_xlfn.MAP(_xlfn.XLOOKUP(A247,'S1 pin list'!$C$2:$C$1162,'S1 pin list'!$F$2:$K$1162),_xlfn.LAMBDA(_xlpm.x,IF(_xlpm.x&lt;&gt;"",TRIM(CLEAN(LEFT(_xlpm.x,FIND(".",_xlpm.x &amp; ".")-1))),""))))))</f>
        <v/>
      </c>
      <c r="D247">
        <v>30.174700000000001</v>
      </c>
      <c r="E247">
        <v>26.51679</v>
      </c>
      <c r="F247" t="str">
        <f>_xlfn.LET(_xlpm.raw,_xlfn.XLOOKUP(A247,'S1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605066</v>
      </c>
      <c r="G247" t="str">
        <f>_xlfn.LET(_xlpm.raw,_xlfn.XLOOKUP(A247,'S3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805066</v>
      </c>
      <c r="H247" t="str">
        <f>_xlfn.LET(_xlpm.raw,_xlfn.XLOOKUP(A247,'S5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706036</v>
      </c>
      <c r="I247" t="str">
        <f>_xlfn.LET(_xlpm.raw,_xlfn.XLOOKUP(A247,'S7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506036</v>
      </c>
      <c r="J247" t="str">
        <f t="shared" si="3"/>
        <v>AK34;DDR1_DQ[12];;30.1747;26.51679;605066;805066;706036;506036</v>
      </c>
    </row>
    <row r="248" spans="1:10">
      <c r="A248" t="s">
        <v>1709</v>
      </c>
      <c r="B248" t="str">
        <f>_xlfn.XLOOKUP(A248,'S1 pin list'!$R$2:$R$1162,'S1 pin list'!$S$2:$S$1162)</f>
        <v>DDR1_DQ[8]</v>
      </c>
      <c r="C248" t="str" cm="1">
        <f t="array" ref="C248">_xlfn.TEXTJOIN(",",TRUE,_xlfn.UNIQUE(TRANSPOSE(_xlfn.MAP(_xlfn.XLOOKUP(A248,'S1 pin list'!$C$2:$C$1162,'S1 pin list'!$F$2:$K$1162),_xlfn.LAMBDA(_xlpm.x,IF(_xlpm.x&lt;&gt;"",TRIM(CLEAN(LEFT(_xlpm.x,FIND(".",_xlpm.x &amp; ".")-1))),""))))))</f>
        <v/>
      </c>
      <c r="D248">
        <v>30.174700000000001</v>
      </c>
      <c r="E248">
        <v>27.431190000000001</v>
      </c>
      <c r="F248" t="str">
        <f>_xlfn.LET(_xlpm.raw,_xlfn.XLOOKUP(A248,'S1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605062</v>
      </c>
      <c r="G248" t="str">
        <f>_xlfn.LET(_xlpm.raw,_xlfn.XLOOKUP(A248,'S3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805062</v>
      </c>
      <c r="H248" t="str">
        <f>_xlfn.LET(_xlpm.raw,_xlfn.XLOOKUP(A248,'S5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706032</v>
      </c>
      <c r="I248" t="str">
        <f>_xlfn.LET(_xlpm.raw,_xlfn.XLOOKUP(A248,'S7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506032</v>
      </c>
      <c r="J248" t="str">
        <f t="shared" si="3"/>
        <v>AL34;DDR1_DQ[8];;30.1747;27.43119;605062;805062;706032;506032</v>
      </c>
    </row>
    <row r="249" spans="1:10">
      <c r="A249" t="s">
        <v>3390</v>
      </c>
      <c r="B249" t="str">
        <f>_xlfn.XLOOKUP(A249,'S1 pin list'!$R$2:$R$1162,'S1 pin list'!$S$2:$S$1162)</f>
        <v>VSS</v>
      </c>
      <c r="C249" t="str" cm="1">
        <f t="array" ref="C249">_xlfn.TEXTJOIN(",",TRUE,_xlfn.UNIQUE(TRANSPOSE(_xlfn.MAP(_xlfn.XLOOKUP(A249,'S1 pin list'!$C$2:$C$1162,'S1 pin list'!$F$2:$K$1162),_xlfn.LAMBDA(_xlpm.x,IF(_xlpm.x&lt;&gt;"",TRIM(CLEAN(LEFT(_xlpm.x,FIND(".",_xlpm.x &amp; ".")-1))),""))))))</f>
        <v/>
      </c>
      <c r="D249">
        <v>30.174700000000001</v>
      </c>
      <c r="E249">
        <v>28.345499999999902</v>
      </c>
      <c r="F249" t="str">
        <f>_xlfn.LET(_xlpm.raw,_xlfn.XLOOKUP(A249,'S1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49" t="str">
        <f>_xlfn.LET(_xlpm.raw,_xlfn.XLOOKUP(A249,'S3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49" t="str">
        <f>_xlfn.LET(_xlpm.raw,_xlfn.XLOOKUP(A249,'S5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49" t="str">
        <f>_xlfn.LET(_xlpm.raw,_xlfn.XLOOKUP(A249,'S7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49" t="str">
        <f t="shared" si="3"/>
        <v>AM34;VSS;;30.1747;28.3454999999999;;;;</v>
      </c>
    </row>
    <row r="250" spans="1:10">
      <c r="A250" t="s">
        <v>1437</v>
      </c>
      <c r="B250" t="str">
        <f>_xlfn.XLOOKUP(A250,'S1 pin list'!$R$2:$R$1162,'S1 pin list'!$S$2:$S$1162)</f>
        <v>DDR1_DQ[16]</v>
      </c>
      <c r="C250" t="str" cm="1">
        <f t="array" ref="C250">_xlfn.TEXTJOIN(",",TRUE,_xlfn.UNIQUE(TRANSPOSE(_xlfn.MAP(_xlfn.XLOOKUP(A250,'S1 pin list'!$C$2:$C$1162,'S1 pin list'!$F$2:$K$1162),_xlfn.LAMBDA(_xlpm.x,IF(_xlpm.x&lt;&gt;"",TRIM(CLEAN(LEFT(_xlpm.x,FIND(".",_xlpm.x &amp; ".")-1))),""))))))</f>
        <v/>
      </c>
      <c r="D250">
        <v>30.174700000000001</v>
      </c>
      <c r="E250">
        <v>29.259899999999998</v>
      </c>
      <c r="F250" t="str">
        <f>_xlfn.LET(_xlpm.raw,_xlfn.XLOOKUP(A250,'S1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605074</v>
      </c>
      <c r="G250" t="str">
        <f>_xlfn.LET(_xlpm.raw,_xlfn.XLOOKUP(A250,'S3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805074</v>
      </c>
      <c r="H250" t="str">
        <f>_xlfn.LET(_xlpm.raw,_xlfn.XLOOKUP(A250,'S5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705044</v>
      </c>
      <c r="I250" t="str">
        <f>_xlfn.LET(_xlpm.raw,_xlfn.XLOOKUP(A250,'S7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505044</v>
      </c>
      <c r="J250" t="str">
        <f t="shared" si="3"/>
        <v>AN34;DDR1_DQ[16];;30.1747;29.2599;605074;805074;705044;505044</v>
      </c>
    </row>
    <row r="251" spans="1:10">
      <c r="A251" t="s">
        <v>2316</v>
      </c>
      <c r="B251" t="str">
        <f>_xlfn.XLOOKUP(A251,'S1 pin list'!$R$2:$R$1162,'S1 pin list'!$S$2:$S$1162)</f>
        <v>DDR1_DQ[17]</v>
      </c>
      <c r="C251" t="str" cm="1">
        <f t="array" ref="C251">_xlfn.TEXTJOIN(",",TRUE,_xlfn.UNIQUE(TRANSPOSE(_xlfn.MAP(_xlfn.XLOOKUP(A251,'S1 pin list'!$C$2:$C$1162,'S1 pin list'!$F$2:$K$1162),_xlfn.LAMBDA(_xlpm.x,IF(_xlpm.x&lt;&gt;"",TRIM(CLEAN(LEFT(_xlpm.x,FIND(".",_xlpm.x &amp; ".")-1))),""))))))</f>
        <v/>
      </c>
      <c r="D251">
        <v>30.174700000000001</v>
      </c>
      <c r="E251">
        <v>30.174299999999999</v>
      </c>
      <c r="F251" t="str">
        <f>_xlfn.LET(_xlpm.raw,_xlfn.XLOOKUP(A251,'S1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607002</v>
      </c>
      <c r="G251" t="str">
        <f>_xlfn.LET(_xlpm.raw,_xlfn.XLOOKUP(A251,'S3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807002</v>
      </c>
      <c r="H251" t="str">
        <f>_xlfn.LET(_xlpm.raw,_xlfn.XLOOKUP(A251,'S5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705064</v>
      </c>
      <c r="I251" t="str">
        <f>_xlfn.LET(_xlpm.raw,_xlfn.XLOOKUP(A251,'S7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505064</v>
      </c>
      <c r="J251" t="str">
        <f t="shared" si="3"/>
        <v>AP34;DDR1_DQ[17];;30.1747;30.1743;607002;807002;705064;505064</v>
      </c>
    </row>
    <row r="252" spans="1:10">
      <c r="A252" t="s">
        <v>3341</v>
      </c>
      <c r="B252" t="str">
        <f>_xlfn.XLOOKUP(A252,'S1 pin list'!$R$2:$R$1162,'S1 pin list'!$S$2:$S$1162)</f>
        <v>VSS</v>
      </c>
      <c r="C252" t="str" cm="1">
        <f t="array" ref="C252">_xlfn.TEXTJOIN(",",TRUE,_xlfn.UNIQUE(TRANSPOSE(_xlfn.MAP(_xlfn.XLOOKUP(A252,'S1 pin list'!$C$2:$C$1162,'S1 pin list'!$F$2:$K$1162),_xlfn.LAMBDA(_xlpm.x,IF(_xlpm.x&lt;&gt;"",TRIM(CLEAN(LEFT(_xlpm.x,FIND(".",_xlpm.x &amp; ".")-1))),""))))))</f>
        <v/>
      </c>
      <c r="D252">
        <v>30.174700000000001</v>
      </c>
      <c r="E252">
        <v>31.0886999999999</v>
      </c>
      <c r="F252" t="str">
        <f>_xlfn.LET(_xlpm.raw,_xlfn.XLOOKUP(A252,'S1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2" t="str">
        <f>_xlfn.LET(_xlpm.raw,_xlfn.XLOOKUP(A252,'S3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2" t="str">
        <f>_xlfn.LET(_xlpm.raw,_xlfn.XLOOKUP(A252,'S5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2" t="str">
        <f>_xlfn.LET(_xlpm.raw,_xlfn.XLOOKUP(A252,'S7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2" t="str">
        <f t="shared" si="3"/>
        <v>AR34;VSS;;30.1747;31.0886999999999;;;;</v>
      </c>
    </row>
    <row r="253" spans="1:10">
      <c r="A253" t="s">
        <v>3310</v>
      </c>
      <c r="B253" t="str">
        <f>_xlfn.XLOOKUP(A253,'S1 pin list'!$R$2:$R$1162,'S1 pin list'!$S$2:$S$1162)</f>
        <v>VSS</v>
      </c>
      <c r="C253" t="str" cm="1">
        <f t="array" ref="C253">_xlfn.TEXTJOIN(",",TRUE,_xlfn.UNIQUE(TRANSPOSE(_xlfn.MAP(_xlfn.XLOOKUP(A253,'S1 pin list'!$C$2:$C$1162,'S1 pin list'!$F$2:$K$1162),_xlfn.LAMBDA(_xlpm.x,IF(_xlpm.x&lt;&gt;"",TRIM(CLEAN(LEFT(_xlpm.x,FIND(".",_xlpm.x &amp; ".")-1))),""))))))</f>
        <v/>
      </c>
      <c r="D253">
        <v>30.174700000000001</v>
      </c>
      <c r="E253">
        <v>32.003099999999897</v>
      </c>
      <c r="F253" t="str">
        <f>_xlfn.LET(_xlpm.raw,_xlfn.XLOOKUP(A253,'S1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3" t="str">
        <f>_xlfn.LET(_xlpm.raw,_xlfn.XLOOKUP(A253,'S3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3" t="str">
        <f>_xlfn.LET(_xlpm.raw,_xlfn.XLOOKUP(A253,'S5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3" t="str">
        <f>_xlfn.LET(_xlpm.raw,_xlfn.XLOOKUP(A253,'S7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3" t="str">
        <f t="shared" si="3"/>
        <v>AT34;VSS;;30.1747;32.0030999999999;;;;</v>
      </c>
    </row>
    <row r="254" spans="1:10">
      <c r="A254" t="s">
        <v>3300</v>
      </c>
      <c r="B254" t="str">
        <f>_xlfn.XLOOKUP(A254,'S1 pin list'!$R$2:$R$1162,'S1 pin list'!$S$2:$S$1162)</f>
        <v>VSS</v>
      </c>
      <c r="C254" t="str" cm="1">
        <f t="array" ref="C254">_xlfn.TEXTJOIN(",",TRUE,_xlfn.UNIQUE(TRANSPOSE(_xlfn.MAP(_xlfn.XLOOKUP(A254,'S1 pin list'!$C$2:$C$1162,'S1 pin list'!$F$2:$K$1162),_xlfn.LAMBDA(_xlpm.x,IF(_xlpm.x&lt;&gt;"",TRIM(CLEAN(LEFT(_xlpm.x,FIND(".",_xlpm.x &amp; ".")-1))),""))))))</f>
        <v/>
      </c>
      <c r="D254">
        <v>30.174700000000001</v>
      </c>
      <c r="E254">
        <v>32.917499999999997</v>
      </c>
      <c r="F254" t="str">
        <f>_xlfn.LET(_xlpm.raw,_xlfn.XLOOKUP(A254,'S1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4" t="str">
        <f>_xlfn.LET(_xlpm.raw,_xlfn.XLOOKUP(A254,'S3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4" t="str">
        <f>_xlfn.LET(_xlpm.raw,_xlfn.XLOOKUP(A254,'S5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4" t="str">
        <f>_xlfn.LET(_xlpm.raw,_xlfn.XLOOKUP(A254,'S7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4" t="str">
        <f t="shared" si="3"/>
        <v>AU34;VSS;;30.1747;32.9175;;;;</v>
      </c>
    </row>
    <row r="255" spans="1:10">
      <c r="A255" t="s">
        <v>3293</v>
      </c>
      <c r="B255" t="str">
        <f>_xlfn.XLOOKUP(A255,'S1 pin list'!$R$2:$R$1162,'S1 pin list'!$S$2:$S$1162)</f>
        <v>VSS</v>
      </c>
      <c r="C255" t="str" cm="1">
        <f t="array" ref="C255">_xlfn.TEXTJOIN(",",TRUE,_xlfn.UNIQUE(TRANSPOSE(_xlfn.MAP(_xlfn.XLOOKUP(A255,'S1 pin list'!$C$2:$C$1162,'S1 pin list'!$F$2:$K$1162),_xlfn.LAMBDA(_xlpm.x,IF(_xlpm.x&lt;&gt;"",TRIM(CLEAN(LEFT(_xlpm.x,FIND(".",_xlpm.x &amp; ".")-1))),""))))))</f>
        <v/>
      </c>
      <c r="D255">
        <v>30.174700000000001</v>
      </c>
      <c r="E255">
        <v>33.831899999999997</v>
      </c>
      <c r="F255" t="str">
        <f>_xlfn.LET(_xlpm.raw,_xlfn.XLOOKUP(A255,'S1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5" t="str">
        <f>_xlfn.LET(_xlpm.raw,_xlfn.XLOOKUP(A255,'S3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5" t="str">
        <f>_xlfn.LET(_xlpm.raw,_xlfn.XLOOKUP(A255,'S5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5" t="str">
        <f>_xlfn.LET(_xlpm.raw,_xlfn.XLOOKUP(A255,'S7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5" t="str">
        <f t="shared" si="3"/>
        <v>AV34;VSS;;30.1747;33.8319;;;;</v>
      </c>
    </row>
    <row r="256" spans="1:10">
      <c r="A256" t="s">
        <v>3286</v>
      </c>
      <c r="B256" t="str">
        <f>_xlfn.XLOOKUP(A256,'S1 pin list'!$R$2:$R$1162,'S1 pin list'!$S$2:$S$1162)</f>
        <v>VSS</v>
      </c>
      <c r="C256" t="str" cm="1">
        <f t="array" ref="C256">_xlfn.TEXTJOIN(",",TRUE,_xlfn.UNIQUE(TRANSPOSE(_xlfn.MAP(_xlfn.XLOOKUP(A256,'S1 pin list'!$C$2:$C$1162,'S1 pin list'!$F$2:$K$1162),_xlfn.LAMBDA(_xlpm.x,IF(_xlpm.x&lt;&gt;"",TRIM(CLEAN(LEFT(_xlpm.x,FIND(".",_xlpm.x &amp; ".")-1))),""))))))</f>
        <v/>
      </c>
      <c r="D256">
        <v>30.174700000000001</v>
      </c>
      <c r="E256">
        <v>34.746299999999998</v>
      </c>
      <c r="F256" t="str">
        <f>_xlfn.LET(_xlpm.raw,_xlfn.XLOOKUP(A256,'S1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6" t="str">
        <f>_xlfn.LET(_xlpm.raw,_xlfn.XLOOKUP(A256,'S3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6" t="str">
        <f>_xlfn.LET(_xlpm.raw,_xlfn.XLOOKUP(A256,'S5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6" t="str">
        <f>_xlfn.LET(_xlpm.raw,_xlfn.XLOOKUP(A256,'S7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6" t="str">
        <f t="shared" si="3"/>
        <v>AW34;VSS;;30.1747;34.7463;;;;</v>
      </c>
    </row>
    <row r="257" spans="1:10">
      <c r="A257" t="s">
        <v>3227</v>
      </c>
      <c r="B257" t="str">
        <f>_xlfn.XLOOKUP(A257,'S1 pin list'!$R$2:$R$1162,'S1 pin list'!$S$2:$S$1162)</f>
        <v>VCCIN</v>
      </c>
      <c r="C257" t="str" cm="1">
        <f t="array" ref="C257">_xlfn.TEXTJOIN(",",TRUE,_xlfn.UNIQUE(TRANSPOSE(_xlfn.MAP(_xlfn.XLOOKUP(A257,'S1 pin list'!$C$2:$C$1162,'S1 pin list'!$F$2:$K$1162),_xlfn.LAMBDA(_xlpm.x,IF(_xlpm.x&lt;&gt;"",TRIM(CLEAN(LEFT(_xlpm.x,FIND(".",_xlpm.x &amp; ".")-1))),""))))))</f>
        <v/>
      </c>
      <c r="D257">
        <v>29.259699999999999</v>
      </c>
      <c r="E257">
        <v>0.91399999999999704</v>
      </c>
      <c r="F257" t="str">
        <f>_xlfn.LET(_xlpm.raw,_xlfn.XLOOKUP(A257,'S1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7" t="str">
        <f>_xlfn.LET(_xlpm.raw,_xlfn.XLOOKUP(A257,'S3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7" t="str">
        <f>_xlfn.LET(_xlpm.raw,_xlfn.XLOOKUP(A257,'S5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7" t="str">
        <f>_xlfn.LET(_xlpm.raw,_xlfn.XLOOKUP(A257,'S7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7" t="str">
        <f t="shared" si="3"/>
        <v>B33;VCCIN;;29.2597;0.913999999999997;;;;</v>
      </c>
    </row>
    <row r="258" spans="1:10">
      <c r="A258" t="s">
        <v>3216</v>
      </c>
      <c r="B258" t="str">
        <f>_xlfn.XLOOKUP(A258,'S1 pin list'!$R$2:$R$1162,'S1 pin list'!$S$2:$S$1162)</f>
        <v>VCCIN</v>
      </c>
      <c r="C258" t="str" cm="1">
        <f t="array" ref="C258">_xlfn.TEXTJOIN(",",TRUE,_xlfn.UNIQUE(TRANSPOSE(_xlfn.MAP(_xlfn.XLOOKUP(A258,'S1 pin list'!$C$2:$C$1162,'S1 pin list'!$F$2:$K$1162),_xlfn.LAMBDA(_xlpm.x,IF(_xlpm.x&lt;&gt;"",TRIM(CLEAN(LEFT(_xlpm.x,FIND(".",_xlpm.x &amp; ".")-1))),""))))))</f>
        <v/>
      </c>
      <c r="D258">
        <v>29.259699999999999</v>
      </c>
      <c r="E258">
        <v>1.82899999999999</v>
      </c>
      <c r="F258" t="str">
        <f>_xlfn.LET(_xlpm.raw,_xlfn.XLOOKUP(A258,'S1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8" t="str">
        <f>_xlfn.LET(_xlpm.raw,_xlfn.XLOOKUP(A258,'S3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8" t="str">
        <f>_xlfn.LET(_xlpm.raw,_xlfn.XLOOKUP(A258,'S5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8" t="str">
        <f>_xlfn.LET(_xlpm.raw,_xlfn.XLOOKUP(A258,'S7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8" t="str">
        <f t="shared" ref="J258:J321" si="4">A258&amp;";"&amp;B258&amp;";"&amp;C258&amp;";"&amp;D258&amp;";"&amp;E258&amp;";"&amp;F258&amp;";"&amp;G258&amp;";"&amp;H258&amp;";"&amp;I258</f>
        <v>C33;VCCIN;;29.2597;1.82899999999999;;;;</v>
      </c>
    </row>
    <row r="259" spans="1:10">
      <c r="A259" t="s">
        <v>3209</v>
      </c>
      <c r="B259" t="str">
        <f>_xlfn.XLOOKUP(A259,'S1 pin list'!$R$2:$R$1162,'S1 pin list'!$S$2:$S$1162)</f>
        <v>VCCIN</v>
      </c>
      <c r="C259" t="str" cm="1">
        <f t="array" ref="C259">_xlfn.TEXTJOIN(",",TRUE,_xlfn.UNIQUE(TRANSPOSE(_xlfn.MAP(_xlfn.XLOOKUP(A259,'S1 pin list'!$C$2:$C$1162,'S1 pin list'!$F$2:$K$1162),_xlfn.LAMBDA(_xlpm.x,IF(_xlpm.x&lt;&gt;"",TRIM(CLEAN(LEFT(_xlpm.x,FIND(".",_xlpm.x &amp; ".")-1))),""))))))</f>
        <v/>
      </c>
      <c r="D259">
        <v>29.259699999999999</v>
      </c>
      <c r="E259">
        <v>2.7429999999999901</v>
      </c>
      <c r="F259" t="str">
        <f>_xlfn.LET(_xlpm.raw,_xlfn.XLOOKUP(A259,'S1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59" t="str">
        <f>_xlfn.LET(_xlpm.raw,_xlfn.XLOOKUP(A259,'S3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59" t="str">
        <f>_xlfn.LET(_xlpm.raw,_xlfn.XLOOKUP(A259,'S5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59" t="str">
        <f>_xlfn.LET(_xlpm.raw,_xlfn.XLOOKUP(A259,'S7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59" t="str">
        <f t="shared" si="4"/>
        <v>D33;VCCIN;;29.2597;2.74299999999999;;;;</v>
      </c>
    </row>
    <row r="260" spans="1:10">
      <c r="A260" t="s">
        <v>3198</v>
      </c>
      <c r="B260" t="str">
        <f>_xlfn.XLOOKUP(A260,'S1 pin list'!$R$2:$R$1162,'S1 pin list'!$S$2:$S$1162)</f>
        <v>VCCIN</v>
      </c>
      <c r="C260" t="str" cm="1">
        <f t="array" ref="C260">_xlfn.TEXTJOIN(",",TRUE,_xlfn.UNIQUE(TRANSPOSE(_xlfn.MAP(_xlfn.XLOOKUP(A260,'S1 pin list'!$C$2:$C$1162,'S1 pin list'!$F$2:$K$1162),_xlfn.LAMBDA(_xlpm.x,IF(_xlpm.x&lt;&gt;"",TRIM(CLEAN(LEFT(_xlpm.x,FIND(".",_xlpm.x &amp; ".")-1))),""))))))</f>
        <v/>
      </c>
      <c r="D260">
        <v>29.259699999999999</v>
      </c>
      <c r="E260">
        <v>3.6569999999999898</v>
      </c>
      <c r="F260" t="str">
        <f>_xlfn.LET(_xlpm.raw,_xlfn.XLOOKUP(A260,'S1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0" t="str">
        <f>_xlfn.LET(_xlpm.raw,_xlfn.XLOOKUP(A260,'S3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0" t="str">
        <f>_xlfn.LET(_xlpm.raw,_xlfn.XLOOKUP(A260,'S5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0" t="str">
        <f>_xlfn.LET(_xlpm.raw,_xlfn.XLOOKUP(A260,'S7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0" t="str">
        <f t="shared" si="4"/>
        <v>E33;VCCIN;;29.2597;3.65699999999999;;;;</v>
      </c>
    </row>
    <row r="261" spans="1:10">
      <c r="A261" t="s">
        <v>3190</v>
      </c>
      <c r="B261" t="str">
        <f>_xlfn.XLOOKUP(A261,'S1 pin list'!$R$2:$R$1162,'S1 pin list'!$S$2:$S$1162)</f>
        <v>VCCIN</v>
      </c>
      <c r="C261" t="str" cm="1">
        <f t="array" ref="C261">_xlfn.TEXTJOIN(",",TRUE,_xlfn.UNIQUE(TRANSPOSE(_xlfn.MAP(_xlfn.XLOOKUP(A261,'S1 pin list'!$C$2:$C$1162,'S1 pin list'!$F$2:$K$1162),_xlfn.LAMBDA(_xlpm.x,IF(_xlpm.x&lt;&gt;"",TRIM(CLEAN(LEFT(_xlpm.x,FIND(".",_xlpm.x &amp; ".")-1))),""))))))</f>
        <v/>
      </c>
      <c r="D261">
        <v>29.259699999999999</v>
      </c>
      <c r="E261">
        <v>4.5719999999999903</v>
      </c>
      <c r="F261" t="str">
        <f>_xlfn.LET(_xlpm.raw,_xlfn.XLOOKUP(A261,'S1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1" t="str">
        <f>_xlfn.LET(_xlpm.raw,_xlfn.XLOOKUP(A261,'S3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1" t="str">
        <f>_xlfn.LET(_xlpm.raw,_xlfn.XLOOKUP(A261,'S5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1" t="str">
        <f>_xlfn.LET(_xlpm.raw,_xlfn.XLOOKUP(A261,'S7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1" t="str">
        <f t="shared" si="4"/>
        <v>F33;VCCIN;;29.2597;4.57199999999999;;;;</v>
      </c>
    </row>
    <row r="262" spans="1:10">
      <c r="A262" t="s">
        <v>3177</v>
      </c>
      <c r="B262" t="str">
        <f>_xlfn.XLOOKUP(A262,'S1 pin list'!$R$2:$R$1162,'S1 pin list'!$S$2:$S$1162)</f>
        <v>VCCIN</v>
      </c>
      <c r="C262" t="str" cm="1">
        <f t="array" ref="C262">_xlfn.TEXTJOIN(",",TRUE,_xlfn.UNIQUE(TRANSPOSE(_xlfn.MAP(_xlfn.XLOOKUP(A262,'S1 pin list'!$C$2:$C$1162,'S1 pin list'!$F$2:$K$1162),_xlfn.LAMBDA(_xlpm.x,IF(_xlpm.x&lt;&gt;"",TRIM(CLEAN(LEFT(_xlpm.x,FIND(".",_xlpm.x &amp; ".")-1))),""))))))</f>
        <v/>
      </c>
      <c r="D262">
        <v>29.259699999999999</v>
      </c>
      <c r="E262">
        <v>5.48599999999999</v>
      </c>
      <c r="F262" t="str">
        <f>_xlfn.LET(_xlpm.raw,_xlfn.XLOOKUP(A262,'S1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2" t="str">
        <f>_xlfn.LET(_xlpm.raw,_xlfn.XLOOKUP(A262,'S3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2" t="str">
        <f>_xlfn.LET(_xlpm.raw,_xlfn.XLOOKUP(A262,'S5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2" t="str">
        <f>_xlfn.LET(_xlpm.raw,_xlfn.XLOOKUP(A262,'S7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2" t="str">
        <f t="shared" si="4"/>
        <v>G33;VCCIN;;29.2597;5.48599999999999;;;;</v>
      </c>
    </row>
    <row r="263" spans="1:10">
      <c r="A263" t="s">
        <v>3169</v>
      </c>
      <c r="B263" t="str">
        <f>_xlfn.XLOOKUP(A263,'S1 pin list'!$R$2:$R$1162,'S1 pin list'!$S$2:$S$1162)</f>
        <v>VCCIN</v>
      </c>
      <c r="C263" t="str" cm="1">
        <f t="array" ref="C263">_xlfn.TEXTJOIN(",",TRUE,_xlfn.UNIQUE(TRANSPOSE(_xlfn.MAP(_xlfn.XLOOKUP(A263,'S1 pin list'!$C$2:$C$1162,'S1 pin list'!$F$2:$K$1162),_xlfn.LAMBDA(_xlpm.x,IF(_xlpm.x&lt;&gt;"",TRIM(CLEAN(LEFT(_xlpm.x,FIND(".",_xlpm.x &amp; ".")-1))),""))))))</f>
        <v/>
      </c>
      <c r="D263">
        <v>29.259699999999999</v>
      </c>
      <c r="E263">
        <v>6.40099999999999</v>
      </c>
      <c r="F263" t="str">
        <f>_xlfn.LET(_xlpm.raw,_xlfn.XLOOKUP(A263,'S1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3" t="str">
        <f>_xlfn.LET(_xlpm.raw,_xlfn.XLOOKUP(A263,'S3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3" t="str">
        <f>_xlfn.LET(_xlpm.raw,_xlfn.XLOOKUP(A263,'S5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3" t="str">
        <f>_xlfn.LET(_xlpm.raw,_xlfn.XLOOKUP(A263,'S7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3" t="str">
        <f t="shared" si="4"/>
        <v>H33;VCCIN;;29.2597;6.40099999999999;;;;</v>
      </c>
    </row>
    <row r="264" spans="1:10">
      <c r="A264" t="s">
        <v>3155</v>
      </c>
      <c r="B264" t="str">
        <f>_xlfn.XLOOKUP(A264,'S1 pin list'!$R$2:$R$1162,'S1 pin list'!$S$2:$S$1162)</f>
        <v>VCCIN</v>
      </c>
      <c r="C264" t="str" cm="1">
        <f t="array" ref="C264">_xlfn.TEXTJOIN(",",TRUE,_xlfn.UNIQUE(TRANSPOSE(_xlfn.MAP(_xlfn.XLOOKUP(A264,'S1 pin list'!$C$2:$C$1162,'S1 pin list'!$F$2:$K$1162),_xlfn.LAMBDA(_xlpm.x,IF(_xlpm.x&lt;&gt;"",TRIM(CLEAN(LEFT(_xlpm.x,FIND(".",_xlpm.x &amp; ".")-1))),""))))))</f>
        <v/>
      </c>
      <c r="D264">
        <v>29.259699999999999</v>
      </c>
      <c r="E264">
        <v>7.3149999999999897</v>
      </c>
      <c r="F264" t="str">
        <f>_xlfn.LET(_xlpm.raw,_xlfn.XLOOKUP(A264,'S1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4" t="str">
        <f>_xlfn.LET(_xlpm.raw,_xlfn.XLOOKUP(A264,'S3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4" t="str">
        <f>_xlfn.LET(_xlpm.raw,_xlfn.XLOOKUP(A264,'S5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4" t="str">
        <f>_xlfn.LET(_xlpm.raw,_xlfn.XLOOKUP(A264,'S7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4" t="str">
        <f t="shared" si="4"/>
        <v>J33;VCCIN;;29.2597;7.31499999999999;;;;</v>
      </c>
    </row>
    <row r="265" spans="1:10">
      <c r="A265" t="s">
        <v>3145</v>
      </c>
      <c r="B265" t="str">
        <f>_xlfn.XLOOKUP(A265,'S1 pin list'!$R$2:$R$1162,'S1 pin list'!$S$2:$S$1162)</f>
        <v>VCCIN</v>
      </c>
      <c r="C265" t="str" cm="1">
        <f t="array" ref="C265">_xlfn.TEXTJOIN(",",TRUE,_xlfn.UNIQUE(TRANSPOSE(_xlfn.MAP(_xlfn.XLOOKUP(A265,'S1 pin list'!$C$2:$C$1162,'S1 pin list'!$F$2:$K$1162),_xlfn.LAMBDA(_xlpm.x,IF(_xlpm.x&lt;&gt;"",TRIM(CLEAN(LEFT(_xlpm.x,FIND(".",_xlpm.x &amp; ".")-1))),""))))))</f>
        <v/>
      </c>
      <c r="D265">
        <v>29.259699999999999</v>
      </c>
      <c r="E265">
        <v>8.2288999999999906</v>
      </c>
      <c r="F265" t="str">
        <f>_xlfn.LET(_xlpm.raw,_xlfn.XLOOKUP(A265,'S1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5" t="str">
        <f>_xlfn.LET(_xlpm.raw,_xlfn.XLOOKUP(A265,'S3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5" t="str">
        <f>_xlfn.LET(_xlpm.raw,_xlfn.XLOOKUP(A265,'S5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5" t="str">
        <f>_xlfn.LET(_xlpm.raw,_xlfn.XLOOKUP(A265,'S7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5" t="str">
        <f t="shared" si="4"/>
        <v>K33;VCCIN;;29.2597;8.22889999999999;;;;</v>
      </c>
    </row>
    <row r="266" spans="1:10">
      <c r="A266" t="s">
        <v>3125</v>
      </c>
      <c r="B266" t="str">
        <f>_xlfn.XLOOKUP(A266,'S1 pin list'!$R$2:$R$1162,'S1 pin list'!$S$2:$S$1162)</f>
        <v>VCCIN</v>
      </c>
      <c r="C266" t="str" cm="1">
        <f t="array" ref="C266">_xlfn.TEXTJOIN(",",TRUE,_xlfn.UNIQUE(TRANSPOSE(_xlfn.MAP(_xlfn.XLOOKUP(A266,'S1 pin list'!$C$2:$C$1162,'S1 pin list'!$F$2:$K$1162),_xlfn.LAMBDA(_xlpm.x,IF(_xlpm.x&lt;&gt;"",TRIM(CLEAN(LEFT(_xlpm.x,FIND(".",_xlpm.x &amp; ".")-1))),""))))))</f>
        <v/>
      </c>
      <c r="D266">
        <v>29.259699999999999</v>
      </c>
      <c r="E266">
        <v>9.1432999999999893</v>
      </c>
      <c r="F266" t="str">
        <f>_xlfn.LET(_xlpm.raw,_xlfn.XLOOKUP(A266,'S1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6" t="str">
        <f>_xlfn.LET(_xlpm.raw,_xlfn.XLOOKUP(A266,'S3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6" t="str">
        <f>_xlfn.LET(_xlpm.raw,_xlfn.XLOOKUP(A266,'S5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6" t="str">
        <f>_xlfn.LET(_xlpm.raw,_xlfn.XLOOKUP(A266,'S7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6" t="str">
        <f t="shared" si="4"/>
        <v>L33;VCCIN;;29.2597;9.14329999999999;;;;</v>
      </c>
    </row>
    <row r="267" spans="1:10">
      <c r="A267" t="s">
        <v>3113</v>
      </c>
      <c r="B267" t="str">
        <f>_xlfn.XLOOKUP(A267,'S1 pin list'!$R$2:$R$1162,'S1 pin list'!$S$2:$S$1162)</f>
        <v>VCCIN</v>
      </c>
      <c r="C267" t="str" cm="1">
        <f t="array" ref="C267">_xlfn.TEXTJOIN(",",TRUE,_xlfn.UNIQUE(TRANSPOSE(_xlfn.MAP(_xlfn.XLOOKUP(A267,'S1 pin list'!$C$2:$C$1162,'S1 pin list'!$F$2:$K$1162),_xlfn.LAMBDA(_xlpm.x,IF(_xlpm.x&lt;&gt;"",TRIM(CLEAN(LEFT(_xlpm.x,FIND(".",_xlpm.x &amp; ".")-1))),""))))))</f>
        <v/>
      </c>
      <c r="D267">
        <v>29.259699999999999</v>
      </c>
      <c r="E267">
        <v>10.057699999999899</v>
      </c>
      <c r="F267" t="str">
        <f>_xlfn.LET(_xlpm.raw,_xlfn.XLOOKUP(A267,'S1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7" t="str">
        <f>_xlfn.LET(_xlpm.raw,_xlfn.XLOOKUP(A267,'S3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7" t="str">
        <f>_xlfn.LET(_xlpm.raw,_xlfn.XLOOKUP(A267,'S5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7" t="str">
        <f>_xlfn.LET(_xlpm.raw,_xlfn.XLOOKUP(A267,'S7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7" t="str">
        <f t="shared" si="4"/>
        <v>M33;VCCIN;;29.2597;10.0576999999999;;;;</v>
      </c>
    </row>
    <row r="268" spans="1:10">
      <c r="A268" t="s">
        <v>665</v>
      </c>
      <c r="B268" t="str">
        <f>_xlfn.XLOOKUP(A268,'S1 pin list'!$R$2:$R$1162,'S1 pin list'!$S$2:$S$1162)</f>
        <v>VSS_LOADE</v>
      </c>
      <c r="C268" t="str" cm="1">
        <f t="array" ref="C268">_xlfn.TEXTJOIN(",",TRUE,_xlfn.UNIQUE(TRANSPOSE(_xlfn.MAP(_xlfn.XLOOKUP(A268,'S1 pin list'!$C$2:$C$1162,'S1 pin list'!$F$2:$K$1162),_xlfn.LAMBDA(_xlpm.x,IF(_xlpm.x&lt;&gt;"",TRIM(CLEAN(LEFT(_xlpm.x,FIND(".",_xlpm.x &amp; ".")-1))),""))))))</f>
        <v>JMPA1</v>
      </c>
      <c r="D268">
        <v>29.259699999999999</v>
      </c>
      <c r="E268">
        <v>10.9720999999999</v>
      </c>
      <c r="F268" t="str">
        <f>_xlfn.LET(_xlpm.raw,_xlfn.XLOOKUP(A268,'S1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602041</v>
      </c>
      <c r="G268" t="str">
        <f>_xlfn.LET(_xlpm.raw,_xlfn.XLOOKUP(A268,'S3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802041</v>
      </c>
      <c r="H268" t="str">
        <f>_xlfn.LET(_xlpm.raw,_xlfn.XLOOKUP(A268,'S5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708042</v>
      </c>
      <c r="I268" t="str">
        <f>_xlfn.LET(_xlpm.raw,_xlfn.XLOOKUP(A268,'S7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508042</v>
      </c>
      <c r="J268" t="str">
        <f t="shared" si="4"/>
        <v>N33;VSS_LOADE;JMPA1;29.2597;10.9720999999999;602041;802041;708042;508042</v>
      </c>
    </row>
    <row r="269" spans="1:10">
      <c r="A269" t="s">
        <v>3110</v>
      </c>
      <c r="B269" t="str">
        <f>_xlfn.XLOOKUP(A269,'S1 pin list'!$R$2:$R$1162,'S1 pin list'!$S$2:$S$1162)</f>
        <v>VCCGT_LOAD1</v>
      </c>
      <c r="C269" t="str" cm="1">
        <f t="array" ref="C269">_xlfn.TEXTJOIN(",",TRUE,_xlfn.UNIQUE(TRANSPOSE(_xlfn.MAP(_xlfn.XLOOKUP(A269,'S1 pin list'!$C$2:$C$1162,'S1 pin list'!$F$2:$K$1162),_xlfn.LAMBDA(_xlpm.x,IF(_xlpm.x&lt;&gt;"",TRIM(CLEAN(LEFT(_xlpm.x,FIND(".",_xlpm.x &amp; ".")-1))),""))))))</f>
        <v/>
      </c>
      <c r="D269">
        <v>29.259699999999999</v>
      </c>
      <c r="E269">
        <v>11.8864999999999</v>
      </c>
      <c r="F269" t="str">
        <f>_xlfn.LET(_xlpm.raw,_xlfn.XLOOKUP(A269,'S1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69" t="str">
        <f>_xlfn.LET(_xlpm.raw,_xlfn.XLOOKUP(A269,'S3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69" t="str">
        <f>_xlfn.LET(_xlpm.raw,_xlfn.XLOOKUP(A269,'S5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69" t="str">
        <f>_xlfn.LET(_xlpm.raw,_xlfn.XLOOKUP(A269,'S7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69" t="str">
        <f t="shared" si="4"/>
        <v>P33;VCCGT_LOAD1;;29.2597;11.8864999999999;;;;</v>
      </c>
    </row>
    <row r="270" spans="1:10">
      <c r="A270" t="s">
        <v>3107</v>
      </c>
      <c r="B270" t="str">
        <f>_xlfn.XLOOKUP(A270,'S1 pin list'!$R$2:$R$1162,'S1 pin list'!$S$2:$S$1162)</f>
        <v>VCCGT_LOAD0</v>
      </c>
      <c r="C270" t="str" cm="1">
        <f t="array" ref="C270">_xlfn.TEXTJOIN(",",TRUE,_xlfn.UNIQUE(TRANSPOSE(_xlfn.MAP(_xlfn.XLOOKUP(A270,'S1 pin list'!$C$2:$C$1162,'S1 pin list'!$F$2:$K$1162),_xlfn.LAMBDA(_xlpm.x,IF(_xlpm.x&lt;&gt;"",TRIM(CLEAN(LEFT(_xlpm.x,FIND(".",_xlpm.x &amp; ".")-1))),""))))))</f>
        <v/>
      </c>
      <c r="D270">
        <v>29.259699999999999</v>
      </c>
      <c r="E270">
        <v>12.800899999999899</v>
      </c>
      <c r="F270" t="str">
        <f>_xlfn.LET(_xlpm.raw,_xlfn.XLOOKUP(A270,'S1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0" t="str">
        <f>_xlfn.LET(_xlpm.raw,_xlfn.XLOOKUP(A270,'S3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0" t="str">
        <f>_xlfn.LET(_xlpm.raw,_xlfn.XLOOKUP(A270,'S5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0" t="str">
        <f>_xlfn.LET(_xlpm.raw,_xlfn.XLOOKUP(A270,'S7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0" t="str">
        <f t="shared" si="4"/>
        <v>R33;VCCGT_LOAD0;;29.2597;12.8008999999999;;;;</v>
      </c>
    </row>
    <row r="271" spans="1:10">
      <c r="A271" t="s">
        <v>3544</v>
      </c>
      <c r="B271" t="str">
        <f>_xlfn.XLOOKUP(A271,'S1 pin list'!$R$2:$R$1162,'S1 pin list'!$S$2:$S$1162)</f>
        <v>VSS</v>
      </c>
      <c r="C271" t="str" cm="1">
        <f t="array" ref="C271">_xlfn.TEXTJOIN(",",TRUE,_xlfn.UNIQUE(TRANSPOSE(_xlfn.MAP(_xlfn.XLOOKUP(A271,'S1 pin list'!$C$2:$C$1162,'S1 pin list'!$F$2:$K$1162),_xlfn.LAMBDA(_xlpm.x,IF(_xlpm.x&lt;&gt;"",TRIM(CLEAN(LEFT(_xlpm.x,FIND(".",_xlpm.x &amp; ".")-1))),""))))))</f>
        <v/>
      </c>
      <c r="D271">
        <v>29.259699999999999</v>
      </c>
      <c r="E271">
        <v>13.715299999999999</v>
      </c>
      <c r="F271" t="str">
        <f>_xlfn.LET(_xlpm.raw,_xlfn.XLOOKUP(A271,'S1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1" t="str">
        <f>_xlfn.LET(_xlpm.raw,_xlfn.XLOOKUP(A271,'S3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1" t="str">
        <f>_xlfn.LET(_xlpm.raw,_xlfn.XLOOKUP(A271,'S5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1" t="str">
        <f>_xlfn.LET(_xlpm.raw,_xlfn.XLOOKUP(A271,'S7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1" t="str">
        <f t="shared" si="4"/>
        <v>T33;VSS;;29.2597;13.7153;;;;</v>
      </c>
    </row>
    <row r="272" spans="1:10">
      <c r="A272" t="s">
        <v>3539</v>
      </c>
      <c r="B272" t="str">
        <f>_xlfn.XLOOKUP(A272,'S1 pin list'!$R$2:$R$1162,'S1 pin list'!$S$2:$S$1162)</f>
        <v>VSS</v>
      </c>
      <c r="C272" t="str" cm="1">
        <f t="array" ref="C272">_xlfn.TEXTJOIN(",",TRUE,_xlfn.UNIQUE(TRANSPOSE(_xlfn.MAP(_xlfn.XLOOKUP(A272,'S1 pin list'!$C$2:$C$1162,'S1 pin list'!$F$2:$K$1162),_xlfn.LAMBDA(_xlpm.x,IF(_xlpm.x&lt;&gt;"",TRIM(CLEAN(LEFT(_xlpm.x,FIND(".",_xlpm.x &amp; ".")-1))),""))))))</f>
        <v/>
      </c>
      <c r="D272">
        <v>29.259699999999999</v>
      </c>
      <c r="E272">
        <v>14.6296999999999</v>
      </c>
      <c r="F272" t="str">
        <f>_xlfn.LET(_xlpm.raw,_xlfn.XLOOKUP(A272,'S1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2" t="str">
        <f>_xlfn.LET(_xlpm.raw,_xlfn.XLOOKUP(A272,'S3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2" t="str">
        <f>_xlfn.LET(_xlpm.raw,_xlfn.XLOOKUP(A272,'S5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2" t="str">
        <f>_xlfn.LET(_xlpm.raw,_xlfn.XLOOKUP(A272,'S7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2" t="str">
        <f t="shared" si="4"/>
        <v>U33;VSS;;29.2597;14.6296999999999;;;;</v>
      </c>
    </row>
    <row r="273" spans="1:10">
      <c r="A273" t="s">
        <v>3533</v>
      </c>
      <c r="B273" t="str">
        <f>_xlfn.XLOOKUP(A273,'S1 pin list'!$R$2:$R$1162,'S1 pin list'!$S$2:$S$1162)</f>
        <v>VSS</v>
      </c>
      <c r="C273" t="str" cm="1">
        <f t="array" ref="C273">_xlfn.TEXTJOIN(",",TRUE,_xlfn.UNIQUE(TRANSPOSE(_xlfn.MAP(_xlfn.XLOOKUP(A273,'S1 pin list'!$C$2:$C$1162,'S1 pin list'!$F$2:$K$1162),_xlfn.LAMBDA(_xlpm.x,IF(_xlpm.x&lt;&gt;"",TRIM(CLEAN(LEFT(_xlpm.x,FIND(".",_xlpm.x &amp; ".")-1))),""))))))</f>
        <v/>
      </c>
      <c r="D273">
        <v>29.259699999999999</v>
      </c>
      <c r="E273">
        <v>15.544099999999901</v>
      </c>
      <c r="F273" t="str">
        <f>_xlfn.LET(_xlpm.raw,_xlfn.XLOOKUP(A273,'S1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3" t="str">
        <f>_xlfn.LET(_xlpm.raw,_xlfn.XLOOKUP(A273,'S3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3" t="str">
        <f>_xlfn.LET(_xlpm.raw,_xlfn.XLOOKUP(A273,'S5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3" t="str">
        <f>_xlfn.LET(_xlpm.raw,_xlfn.XLOOKUP(A273,'S7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3" t="str">
        <f t="shared" si="4"/>
        <v>V33;VSS;;29.2597;15.5440999999999;;;;</v>
      </c>
    </row>
    <row r="274" spans="1:10">
      <c r="A274" t="s">
        <v>3528</v>
      </c>
      <c r="B274" t="str">
        <f>_xlfn.XLOOKUP(A274,'S1 pin list'!$R$2:$R$1162,'S1 pin list'!$S$2:$S$1162)</f>
        <v>VSS</v>
      </c>
      <c r="C274" t="str" cm="1">
        <f t="array" ref="C274">_xlfn.TEXTJOIN(",",TRUE,_xlfn.UNIQUE(TRANSPOSE(_xlfn.MAP(_xlfn.XLOOKUP(A274,'S1 pin list'!$C$2:$C$1162,'S1 pin list'!$F$2:$K$1162),_xlfn.LAMBDA(_xlpm.x,IF(_xlpm.x&lt;&gt;"",TRIM(CLEAN(LEFT(_xlpm.x,FIND(".",_xlpm.x &amp; ".")-1))),""))))))</f>
        <v/>
      </c>
      <c r="D274">
        <v>29.259699999999999</v>
      </c>
      <c r="E274">
        <v>16.458499999999901</v>
      </c>
      <c r="F274" t="str">
        <f>_xlfn.LET(_xlpm.raw,_xlfn.XLOOKUP(A274,'S1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4" t="str">
        <f>_xlfn.LET(_xlpm.raw,_xlfn.XLOOKUP(A274,'S3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4" t="str">
        <f>_xlfn.LET(_xlpm.raw,_xlfn.XLOOKUP(A274,'S5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4" t="str">
        <f>_xlfn.LET(_xlpm.raw,_xlfn.XLOOKUP(A274,'S7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4" t="str">
        <f t="shared" si="4"/>
        <v>W33;VSS;;29.2597;16.4584999999999;;;;</v>
      </c>
    </row>
    <row r="275" spans="1:10">
      <c r="A275" t="s">
        <v>3522</v>
      </c>
      <c r="B275" t="str">
        <f>_xlfn.XLOOKUP(A275,'S1 pin list'!$R$2:$R$1162,'S1 pin list'!$S$2:$S$1162)</f>
        <v>VSS</v>
      </c>
      <c r="C275" t="str" cm="1">
        <f t="array" ref="C275">_xlfn.TEXTJOIN(",",TRUE,_xlfn.UNIQUE(TRANSPOSE(_xlfn.MAP(_xlfn.XLOOKUP(A275,'S1 pin list'!$C$2:$C$1162,'S1 pin list'!$F$2:$K$1162),_xlfn.LAMBDA(_xlpm.x,IF(_xlpm.x&lt;&gt;"",TRIM(CLEAN(LEFT(_xlpm.x,FIND(".",_xlpm.x &amp; ".")-1))),""))))))</f>
        <v/>
      </c>
      <c r="D275">
        <v>29.259699999999999</v>
      </c>
      <c r="E275">
        <v>17.372899999999898</v>
      </c>
      <c r="F275" t="str">
        <f>_xlfn.LET(_xlpm.raw,_xlfn.XLOOKUP(A275,'S1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5" t="str">
        <f>_xlfn.LET(_xlpm.raw,_xlfn.XLOOKUP(A275,'S3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5" t="str">
        <f>_xlfn.LET(_xlpm.raw,_xlfn.XLOOKUP(A275,'S5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5" t="str">
        <f>_xlfn.LET(_xlpm.raw,_xlfn.XLOOKUP(A275,'S7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5" t="str">
        <f t="shared" si="4"/>
        <v>Y33;VSS;;29.2597;17.3728999999999;;;;</v>
      </c>
    </row>
    <row r="276" spans="1:10">
      <c r="A276" t="s">
        <v>3517</v>
      </c>
      <c r="B276" t="str">
        <f>_xlfn.XLOOKUP(A276,'S1 pin list'!$R$2:$R$1162,'S1 pin list'!$S$2:$S$1162)</f>
        <v>VSS</v>
      </c>
      <c r="C276" t="str" cm="1">
        <f t="array" ref="C276">_xlfn.TEXTJOIN(",",TRUE,_xlfn.UNIQUE(TRANSPOSE(_xlfn.MAP(_xlfn.XLOOKUP(A276,'S1 pin list'!$C$2:$C$1162,'S1 pin list'!$F$2:$K$1162),_xlfn.LAMBDA(_xlpm.x,IF(_xlpm.x&lt;&gt;"",TRIM(CLEAN(LEFT(_xlpm.x,FIND(".",_xlpm.x &amp; ".")-1))),""))))))</f>
        <v/>
      </c>
      <c r="D276">
        <v>29.259699999999999</v>
      </c>
      <c r="E276">
        <v>18.287189999999999</v>
      </c>
      <c r="F276" t="str">
        <f>_xlfn.LET(_xlpm.raw,_xlfn.XLOOKUP(A276,'S1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6" t="str">
        <f>_xlfn.LET(_xlpm.raw,_xlfn.XLOOKUP(A276,'S3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6" t="str">
        <f>_xlfn.LET(_xlpm.raw,_xlfn.XLOOKUP(A276,'S5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6" t="str">
        <f>_xlfn.LET(_xlpm.raw,_xlfn.XLOOKUP(A276,'S7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6" t="str">
        <f t="shared" si="4"/>
        <v>AA33;VSS;;29.2597;18.28719;;;;</v>
      </c>
    </row>
    <row r="277" spans="1:10">
      <c r="A277" t="s">
        <v>3244</v>
      </c>
      <c r="B277" t="str">
        <f>_xlfn.XLOOKUP(A277,'S1 pin list'!$R$2:$R$1162,'S1 pin list'!$S$2:$S$1162)</f>
        <v>VCCR_LOAD</v>
      </c>
      <c r="C277" t="str" cm="1">
        <f t="array" ref="C277">_xlfn.TEXTJOIN(",",TRUE,_xlfn.UNIQUE(TRANSPOSE(_xlfn.MAP(_xlfn.XLOOKUP(A277,'S1 pin list'!$C$2:$C$1162,'S1 pin list'!$F$2:$K$1162),_xlfn.LAMBDA(_xlpm.x,IF(_xlpm.x&lt;&gt;"",TRIM(CLEAN(LEFT(_xlpm.x,FIND(".",_xlpm.x &amp; ".")-1))),""))))))</f>
        <v/>
      </c>
      <c r="D277">
        <v>29.259699999999999</v>
      </c>
      <c r="E277">
        <v>19.201589999999999</v>
      </c>
      <c r="F277" t="str">
        <f>_xlfn.LET(_xlpm.raw,_xlfn.XLOOKUP(A277,'S1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7" t="str">
        <f>_xlfn.LET(_xlpm.raw,_xlfn.XLOOKUP(A277,'S3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7" t="str">
        <f>_xlfn.LET(_xlpm.raw,_xlfn.XLOOKUP(A277,'S5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7" t="str">
        <f>_xlfn.LET(_xlpm.raw,_xlfn.XLOOKUP(A277,'S7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7" t="str">
        <f t="shared" si="4"/>
        <v>AB33;VCCR_LOAD;;29.2597;19.20159;;;;</v>
      </c>
    </row>
    <row r="278" spans="1:10">
      <c r="A278" t="s">
        <v>3507</v>
      </c>
      <c r="B278" t="str">
        <f>_xlfn.XLOOKUP(A278,'S1 pin list'!$R$2:$R$1162,'S1 pin list'!$S$2:$S$1162)</f>
        <v>VSS</v>
      </c>
      <c r="C278" t="str" cm="1">
        <f t="array" ref="C278">_xlfn.TEXTJOIN(",",TRUE,_xlfn.UNIQUE(TRANSPOSE(_xlfn.MAP(_xlfn.XLOOKUP(A278,'S1 pin list'!$C$2:$C$1162,'S1 pin list'!$F$2:$K$1162),_xlfn.LAMBDA(_xlpm.x,IF(_xlpm.x&lt;&gt;"",TRIM(CLEAN(LEFT(_xlpm.x,FIND(".",_xlpm.x &amp; ".")-1))),""))))))</f>
        <v/>
      </c>
      <c r="D278">
        <v>29.259699999999999</v>
      </c>
      <c r="E278">
        <v>20.115989999999901</v>
      </c>
      <c r="F278" t="str">
        <f>_xlfn.LET(_xlpm.raw,_xlfn.XLOOKUP(A278,'S1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8" t="str">
        <f>_xlfn.LET(_xlpm.raw,_xlfn.XLOOKUP(A278,'S3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8" t="str">
        <f>_xlfn.LET(_xlpm.raw,_xlfn.XLOOKUP(A278,'S5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8" t="str">
        <f>_xlfn.LET(_xlpm.raw,_xlfn.XLOOKUP(A278,'S7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8" t="str">
        <f t="shared" si="4"/>
        <v>AC33;VSS;;29.2597;20.1159899999999;;;;</v>
      </c>
    </row>
    <row r="279" spans="1:10">
      <c r="A279" t="s">
        <v>3491</v>
      </c>
      <c r="B279" t="str">
        <f>_xlfn.XLOOKUP(A279,'S1 pin list'!$R$2:$R$1162,'S1 pin list'!$S$2:$S$1162)</f>
        <v>VSS</v>
      </c>
      <c r="C279" t="str" cm="1">
        <f t="array" ref="C279">_xlfn.TEXTJOIN(",",TRUE,_xlfn.UNIQUE(TRANSPOSE(_xlfn.MAP(_xlfn.XLOOKUP(A279,'S1 pin list'!$C$2:$C$1162,'S1 pin list'!$F$2:$K$1162),_xlfn.LAMBDA(_xlpm.x,IF(_xlpm.x&lt;&gt;"",TRIM(CLEAN(LEFT(_xlpm.x,FIND(".",_xlpm.x &amp; ".")-1))),""))))))</f>
        <v/>
      </c>
      <c r="D279">
        <v>29.259699999999999</v>
      </c>
      <c r="E279">
        <v>21.030389999999901</v>
      </c>
      <c r="F279" t="str">
        <f>_xlfn.LET(_xlpm.raw,_xlfn.XLOOKUP(A279,'S1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79" t="str">
        <f>_xlfn.LET(_xlpm.raw,_xlfn.XLOOKUP(A279,'S3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79" t="str">
        <f>_xlfn.LET(_xlpm.raw,_xlfn.XLOOKUP(A279,'S5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79" t="str">
        <f>_xlfn.LET(_xlpm.raw,_xlfn.XLOOKUP(A279,'S7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79" t="str">
        <f t="shared" si="4"/>
        <v>AD33;VSS;;29.2597;21.0303899999999;;;;</v>
      </c>
    </row>
    <row r="280" spans="1:10">
      <c r="A280" t="s">
        <v>3487</v>
      </c>
      <c r="B280" t="str">
        <f>_xlfn.XLOOKUP(A280,'S1 pin list'!$R$2:$R$1162,'S1 pin list'!$S$2:$S$1162)</f>
        <v>VSS</v>
      </c>
      <c r="C280" t="str" cm="1">
        <f t="array" ref="C280">_xlfn.TEXTJOIN(",",TRUE,_xlfn.UNIQUE(TRANSPOSE(_xlfn.MAP(_xlfn.XLOOKUP(A280,'S1 pin list'!$C$2:$C$1162,'S1 pin list'!$F$2:$K$1162),_xlfn.LAMBDA(_xlpm.x,IF(_xlpm.x&lt;&gt;"",TRIM(CLEAN(LEFT(_xlpm.x,FIND(".",_xlpm.x &amp; ".")-1))),""))))))</f>
        <v/>
      </c>
      <c r="D280">
        <v>29.259699999999999</v>
      </c>
      <c r="E280">
        <v>21.944789999999902</v>
      </c>
      <c r="F280" t="str">
        <f>_xlfn.LET(_xlpm.raw,_xlfn.XLOOKUP(A280,'S1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0" t="str">
        <f>_xlfn.LET(_xlpm.raw,_xlfn.XLOOKUP(A280,'S3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0" t="str">
        <f>_xlfn.LET(_xlpm.raw,_xlfn.XLOOKUP(A280,'S5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0" t="str">
        <f>_xlfn.LET(_xlpm.raw,_xlfn.XLOOKUP(A280,'S7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80" t="str">
        <f t="shared" si="4"/>
        <v>AE33;VSS;;29.2597;21.9447899999999;;;;</v>
      </c>
    </row>
    <row r="281" spans="1:10">
      <c r="A281" t="s">
        <v>3479</v>
      </c>
      <c r="B281" t="str">
        <f>_xlfn.XLOOKUP(A281,'S1 pin list'!$R$2:$R$1162,'S1 pin list'!$S$2:$S$1162)</f>
        <v>VSS</v>
      </c>
      <c r="C281" t="str" cm="1">
        <f t="array" ref="C281">_xlfn.TEXTJOIN(",",TRUE,_xlfn.UNIQUE(TRANSPOSE(_xlfn.MAP(_xlfn.XLOOKUP(A281,'S1 pin list'!$C$2:$C$1162,'S1 pin list'!$F$2:$K$1162),_xlfn.LAMBDA(_xlpm.x,IF(_xlpm.x&lt;&gt;"",TRIM(CLEAN(LEFT(_xlpm.x,FIND(".",_xlpm.x &amp; ".")-1))),""))))))</f>
        <v/>
      </c>
      <c r="D281">
        <v>29.259699999999999</v>
      </c>
      <c r="E281">
        <v>22.859189999999899</v>
      </c>
      <c r="F281" t="str">
        <f>_xlfn.LET(_xlpm.raw,_xlfn.XLOOKUP(A281,'S1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1" t="str">
        <f>_xlfn.LET(_xlpm.raw,_xlfn.XLOOKUP(A281,'S3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1" t="str">
        <f>_xlfn.LET(_xlpm.raw,_xlfn.XLOOKUP(A281,'S5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1" t="str">
        <f>_xlfn.LET(_xlpm.raw,_xlfn.XLOOKUP(A281,'S7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81" t="str">
        <f t="shared" si="4"/>
        <v>AF33;VSS;;29.2597;22.8591899999999;;;;</v>
      </c>
    </row>
    <row r="282" spans="1:10">
      <c r="A282" t="s">
        <v>3475</v>
      </c>
      <c r="B282" t="str">
        <f>_xlfn.XLOOKUP(A282,'S1 pin list'!$R$2:$R$1162,'S1 pin list'!$S$2:$S$1162)</f>
        <v>VSS</v>
      </c>
      <c r="C282" t="str" cm="1">
        <f t="array" ref="C282">_xlfn.TEXTJOIN(",",TRUE,_xlfn.UNIQUE(TRANSPOSE(_xlfn.MAP(_xlfn.XLOOKUP(A282,'S1 pin list'!$C$2:$C$1162,'S1 pin list'!$F$2:$K$1162),_xlfn.LAMBDA(_xlpm.x,IF(_xlpm.x&lt;&gt;"",TRIM(CLEAN(LEFT(_xlpm.x,FIND(".",_xlpm.x &amp; ".")-1))),""))))))</f>
        <v/>
      </c>
      <c r="D282">
        <v>29.259699999999999</v>
      </c>
      <c r="E282">
        <v>23.773589999999999</v>
      </c>
      <c r="F282" t="str">
        <f>_xlfn.LET(_xlpm.raw,_xlfn.XLOOKUP(A282,'S1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2" t="str">
        <f>_xlfn.LET(_xlpm.raw,_xlfn.XLOOKUP(A282,'S3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2" t="str">
        <f>_xlfn.LET(_xlpm.raw,_xlfn.XLOOKUP(A282,'S5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2" t="str">
        <f>_xlfn.LET(_xlpm.raw,_xlfn.XLOOKUP(A282,'S7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82" t="str">
        <f t="shared" si="4"/>
        <v>AG33;VSS;;29.2597;23.77359;;;;</v>
      </c>
    </row>
    <row r="283" spans="1:10">
      <c r="A283" t="s">
        <v>3463</v>
      </c>
      <c r="B283" t="str">
        <f>_xlfn.XLOOKUP(A283,'S1 pin list'!$R$2:$R$1162,'S1 pin list'!$S$2:$S$1162)</f>
        <v>VSS</v>
      </c>
      <c r="C283" t="str" cm="1">
        <f t="array" ref="C283">_xlfn.TEXTJOIN(",",TRUE,_xlfn.UNIQUE(TRANSPOSE(_xlfn.MAP(_xlfn.XLOOKUP(A283,'S1 pin list'!$C$2:$C$1162,'S1 pin list'!$F$2:$K$1162),_xlfn.LAMBDA(_xlpm.x,IF(_xlpm.x&lt;&gt;"",TRIM(CLEAN(LEFT(_xlpm.x,FIND(".",_xlpm.x &amp; ".")-1))),""))))))</f>
        <v/>
      </c>
      <c r="D283">
        <v>29.259699999999999</v>
      </c>
      <c r="E283">
        <v>24.687989999999999</v>
      </c>
      <c r="F283" t="str">
        <f>_xlfn.LET(_xlpm.raw,_xlfn.XLOOKUP(A283,'S1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3" t="str">
        <f>_xlfn.LET(_xlpm.raw,_xlfn.XLOOKUP(A283,'S3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3" t="str">
        <f>_xlfn.LET(_xlpm.raw,_xlfn.XLOOKUP(A283,'S5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3" t="str">
        <f>_xlfn.LET(_xlpm.raw,_xlfn.XLOOKUP(A283,'S7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83" t="str">
        <f t="shared" si="4"/>
        <v>AH33;VSS;;29.2597;24.68799;;;;</v>
      </c>
    </row>
    <row r="284" spans="1:10">
      <c r="A284" t="s">
        <v>3447</v>
      </c>
      <c r="B284" t="str">
        <f>_xlfn.XLOOKUP(A284,'S1 pin list'!$R$2:$R$1162,'S1 pin list'!$S$2:$S$1162)</f>
        <v>VSS</v>
      </c>
      <c r="C284" t="str" cm="1">
        <f t="array" ref="C284">_xlfn.TEXTJOIN(",",TRUE,_xlfn.UNIQUE(TRANSPOSE(_xlfn.MAP(_xlfn.XLOOKUP(A284,'S1 pin list'!$C$2:$C$1162,'S1 pin list'!$F$2:$K$1162),_xlfn.LAMBDA(_xlpm.x,IF(_xlpm.x&lt;&gt;"",TRIM(CLEAN(LEFT(_xlpm.x,FIND(".",_xlpm.x &amp; ".")-1))),""))))))</f>
        <v/>
      </c>
      <c r="D284">
        <v>29.259699999999999</v>
      </c>
      <c r="E284">
        <v>25.60239</v>
      </c>
      <c r="F284" t="str">
        <f>_xlfn.LET(_xlpm.raw,_xlfn.XLOOKUP(A284,'S1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4" t="str">
        <f>_xlfn.LET(_xlpm.raw,_xlfn.XLOOKUP(A284,'S3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4" t="str">
        <f>_xlfn.LET(_xlpm.raw,_xlfn.XLOOKUP(A284,'S5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4" t="str">
        <f>_xlfn.LET(_xlpm.raw,_xlfn.XLOOKUP(A284,'S7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84" t="str">
        <f t="shared" si="4"/>
        <v>AJ33;VSS;;29.2597;25.60239;;;;</v>
      </c>
    </row>
    <row r="285" spans="1:10">
      <c r="A285" t="s">
        <v>2019</v>
      </c>
      <c r="B285" t="str">
        <f>_xlfn.XLOOKUP(A285,'S1 pin list'!$R$2:$R$1162,'S1 pin list'!$S$2:$S$1162)</f>
        <v>DDR1_DQS_N[1]</v>
      </c>
      <c r="C285" t="str" cm="1">
        <f t="array" ref="C285">_xlfn.TEXTJOIN(",",TRUE,_xlfn.UNIQUE(TRANSPOSE(_xlfn.MAP(_xlfn.XLOOKUP(A285,'S1 pin list'!$C$2:$C$1162,'S1 pin list'!$F$2:$K$1162),_xlfn.LAMBDA(_xlpm.x,IF(_xlpm.x&lt;&gt;"",TRIM(CLEAN(LEFT(_xlpm.x,FIND(".",_xlpm.x &amp; ".")-1))),""))))))</f>
        <v/>
      </c>
      <c r="D285">
        <v>29.259699999999999</v>
      </c>
      <c r="E285">
        <v>26.51679</v>
      </c>
      <c r="F285" t="str">
        <f>_xlfn.LET(_xlpm.raw,_xlfn.XLOOKUP(A285,'S1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606106</v>
      </c>
      <c r="G285" t="str">
        <f>_xlfn.LET(_xlpm.raw,_xlfn.XLOOKUP(A285,'S3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806106</v>
      </c>
      <c r="H285" t="str">
        <f>_xlfn.LET(_xlpm.raw,_xlfn.XLOOKUP(A285,'S5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707088</v>
      </c>
      <c r="I285" t="str">
        <f>_xlfn.LET(_xlpm.raw,_xlfn.XLOOKUP(A285,'S7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507088</v>
      </c>
      <c r="J285" t="str">
        <f t="shared" si="4"/>
        <v>AK33;DDR1_DQS_N[1];;29.2597;26.51679;606106;806106;707088;507088</v>
      </c>
    </row>
    <row r="286" spans="1:10">
      <c r="A286" t="s">
        <v>1984</v>
      </c>
      <c r="B286" t="str">
        <f>_xlfn.XLOOKUP(A286,'S1 pin list'!$R$2:$R$1162,'S1 pin list'!$S$2:$S$1162)</f>
        <v>DDR1_DQS_P[1]</v>
      </c>
      <c r="C286" t="str" cm="1">
        <f t="array" ref="C286">_xlfn.TEXTJOIN(",",TRUE,_xlfn.UNIQUE(TRANSPOSE(_xlfn.MAP(_xlfn.XLOOKUP(A286,'S1 pin list'!$C$2:$C$1162,'S1 pin list'!$F$2:$K$1162),_xlfn.LAMBDA(_xlpm.x,IF(_xlpm.x&lt;&gt;"",TRIM(CLEAN(LEFT(_xlpm.x,FIND(".",_xlpm.x &amp; ".")-1))),""))))))</f>
        <v/>
      </c>
      <c r="D286">
        <v>29.259699999999999</v>
      </c>
      <c r="E286">
        <v>27.431190000000001</v>
      </c>
      <c r="F286" t="str">
        <f>_xlfn.LET(_xlpm.raw,_xlfn.XLOOKUP(A286,'S1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606110</v>
      </c>
      <c r="G286" t="str">
        <f>_xlfn.LET(_xlpm.raw,_xlfn.XLOOKUP(A286,'S3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806110</v>
      </c>
      <c r="H286" t="str">
        <f>_xlfn.LET(_xlpm.raw,_xlfn.XLOOKUP(A286,'S5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707092</v>
      </c>
      <c r="I286" t="str">
        <f>_xlfn.LET(_xlpm.raw,_xlfn.XLOOKUP(A286,'S7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507092</v>
      </c>
      <c r="J286" t="str">
        <f t="shared" si="4"/>
        <v>AL33;DDR1_DQS_P[1];;29.2597;27.43119;606110;806110;707092;507092</v>
      </c>
    </row>
    <row r="287" spans="1:10">
      <c r="A287" t="s">
        <v>3391</v>
      </c>
      <c r="B287" t="str">
        <f>_xlfn.XLOOKUP(A287,'S1 pin list'!$R$2:$R$1162,'S1 pin list'!$S$2:$S$1162)</f>
        <v>VSS</v>
      </c>
      <c r="C287" t="str" cm="1">
        <f t="array" ref="C287">_xlfn.TEXTJOIN(",",TRUE,_xlfn.UNIQUE(TRANSPOSE(_xlfn.MAP(_xlfn.XLOOKUP(A287,'S1 pin list'!$C$2:$C$1162,'S1 pin list'!$F$2:$K$1162),_xlfn.LAMBDA(_xlpm.x,IF(_xlpm.x&lt;&gt;"",TRIM(CLEAN(LEFT(_xlpm.x,FIND(".",_xlpm.x &amp; ".")-1))),""))))))</f>
        <v/>
      </c>
      <c r="D287">
        <v>29.259699999999999</v>
      </c>
      <c r="E287">
        <v>28.345499999999902</v>
      </c>
      <c r="F287" t="str">
        <f>_xlfn.LET(_xlpm.raw,_xlfn.XLOOKUP(A287,'S1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87" t="str">
        <f>_xlfn.LET(_xlpm.raw,_xlfn.XLOOKUP(A287,'S3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87" t="str">
        <f>_xlfn.LET(_xlpm.raw,_xlfn.XLOOKUP(A287,'S5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87" t="str">
        <f>_xlfn.LET(_xlpm.raw,_xlfn.XLOOKUP(A287,'S7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87" t="str">
        <f t="shared" si="4"/>
        <v>AM33;VSS;;29.2597;28.3454999999999;;;;</v>
      </c>
    </row>
    <row r="288" spans="1:10">
      <c r="A288" t="s">
        <v>2306</v>
      </c>
      <c r="B288" t="str">
        <f>_xlfn.XLOOKUP(A288,'S1 pin list'!$R$2:$R$1162,'S1 pin list'!$S$2:$S$1162)</f>
        <v>DDR1_DQS_N[2]</v>
      </c>
      <c r="C288" t="str" cm="1">
        <f t="array" ref="C288">_xlfn.TEXTJOIN(",",TRUE,_xlfn.UNIQUE(TRANSPOSE(_xlfn.MAP(_xlfn.XLOOKUP(A288,'S1 pin list'!$C$2:$C$1162,'S1 pin list'!$F$2:$K$1162),_xlfn.LAMBDA(_xlpm.x,IF(_xlpm.x&lt;&gt;"",TRIM(CLEAN(LEFT(_xlpm.x,FIND(".",_xlpm.x &amp; ".")-1))),""))))))</f>
        <v/>
      </c>
      <c r="D288">
        <v>29.259699999999999</v>
      </c>
      <c r="E288">
        <v>29.259899999999998</v>
      </c>
      <c r="F288" t="str">
        <f>_xlfn.LET(_xlpm.raw,_xlfn.XLOOKUP(A288,'S1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607006</v>
      </c>
      <c r="G288" t="str">
        <f>_xlfn.LET(_xlpm.raw,_xlfn.XLOOKUP(A288,'S3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807006</v>
      </c>
      <c r="H288" t="str">
        <f>_xlfn.LET(_xlpm.raw,_xlfn.XLOOKUP(A288,'S5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704120</v>
      </c>
      <c r="I288" t="str">
        <f>_xlfn.LET(_xlpm.raw,_xlfn.XLOOKUP(A288,'S7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504120</v>
      </c>
      <c r="J288" t="str">
        <f t="shared" si="4"/>
        <v>AN33;DDR1_DQS_N[2];;29.2597;29.2599;607006;807006;704120;504120</v>
      </c>
    </row>
    <row r="289" spans="1:10">
      <c r="A289" t="s">
        <v>2346</v>
      </c>
      <c r="B289" t="str">
        <f>_xlfn.XLOOKUP(A289,'S1 pin list'!$R$2:$R$1162,'S1 pin list'!$S$2:$S$1162)</f>
        <v>DDR1_DQS_P[2]</v>
      </c>
      <c r="C289" t="str" cm="1">
        <f t="array" ref="C289">_xlfn.TEXTJOIN(",",TRUE,_xlfn.UNIQUE(TRANSPOSE(_xlfn.MAP(_xlfn.XLOOKUP(A289,'S1 pin list'!$C$2:$C$1162,'S1 pin list'!$F$2:$K$1162),_xlfn.LAMBDA(_xlpm.x,IF(_xlpm.x&lt;&gt;"",TRIM(CLEAN(LEFT(_xlpm.x,FIND(".",_xlpm.x &amp; ".")-1))),""))))))</f>
        <v/>
      </c>
      <c r="D289">
        <v>29.259699999999999</v>
      </c>
      <c r="E289">
        <v>30.174299999999999</v>
      </c>
      <c r="F289" t="str">
        <f>_xlfn.LET(_xlpm.raw,_xlfn.XLOOKUP(A289,'S1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607010</v>
      </c>
      <c r="G289" t="str">
        <f>_xlfn.LET(_xlpm.raw,_xlfn.XLOOKUP(A289,'S3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807010</v>
      </c>
      <c r="H289" t="str">
        <f>_xlfn.LET(_xlpm.raw,_xlfn.XLOOKUP(A289,'S5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704124</v>
      </c>
      <c r="I289" t="str">
        <f>_xlfn.LET(_xlpm.raw,_xlfn.XLOOKUP(A289,'S7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504124</v>
      </c>
      <c r="J289" t="str">
        <f t="shared" si="4"/>
        <v>AP33;DDR1_DQS_P[2];;29.2597;30.1743;607010;807010;704124;504124</v>
      </c>
    </row>
    <row r="290" spans="1:10">
      <c r="A290" t="s">
        <v>3342</v>
      </c>
      <c r="B290" t="str">
        <f>_xlfn.XLOOKUP(A290,'S1 pin list'!$R$2:$R$1162,'S1 pin list'!$S$2:$S$1162)</f>
        <v>VSS</v>
      </c>
      <c r="C290" t="str" cm="1">
        <f t="array" ref="C290">_xlfn.TEXTJOIN(",",TRUE,_xlfn.UNIQUE(TRANSPOSE(_xlfn.MAP(_xlfn.XLOOKUP(A290,'S1 pin list'!$C$2:$C$1162,'S1 pin list'!$F$2:$K$1162),_xlfn.LAMBDA(_xlpm.x,IF(_xlpm.x&lt;&gt;"",TRIM(CLEAN(LEFT(_xlpm.x,FIND(".",_xlpm.x &amp; ".")-1))),""))))))</f>
        <v/>
      </c>
      <c r="D290">
        <v>29.259699999999999</v>
      </c>
      <c r="E290">
        <v>31.0886999999999</v>
      </c>
      <c r="F290" t="str">
        <f>_xlfn.LET(_xlpm.raw,_xlfn.XLOOKUP(A290,'S1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0" t="str">
        <f>_xlfn.LET(_xlpm.raw,_xlfn.XLOOKUP(A290,'S3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0" t="str">
        <f>_xlfn.LET(_xlpm.raw,_xlfn.XLOOKUP(A290,'S5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0" t="str">
        <f>_xlfn.LET(_xlpm.raw,_xlfn.XLOOKUP(A290,'S7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90" t="str">
        <f t="shared" si="4"/>
        <v>AR33;VSS;;29.2597;31.0886999999999;;;;</v>
      </c>
    </row>
    <row r="291" spans="1:10">
      <c r="A291" t="s">
        <v>1038</v>
      </c>
      <c r="B291" t="str">
        <f>_xlfn.XLOOKUP(A291,'S1 pin list'!$R$2:$R$1162,'S1 pin list'!$S$2:$S$1162)</f>
        <v>DDR0_ECC[4]</v>
      </c>
      <c r="C291" t="str" cm="1">
        <f t="array" ref="C291">_xlfn.TEXTJOIN(",",TRUE,_xlfn.UNIQUE(TRANSPOSE(_xlfn.MAP(_xlfn.XLOOKUP(A291,'S1 pin list'!$C$2:$C$1162,'S1 pin list'!$F$2:$K$1162),_xlfn.LAMBDA(_xlpm.x,IF(_xlpm.x&lt;&gt;"",TRIM(CLEAN(LEFT(_xlpm.x,FIND(".",_xlpm.x &amp; ".")-1))),""))))))</f>
        <v>KA32</v>
      </c>
      <c r="D291">
        <v>29.259699999999999</v>
      </c>
      <c r="E291">
        <v>32.003099999999897</v>
      </c>
      <c r="F291" t="str">
        <f>_xlfn.LET(_xlpm.raw,_xlfn.XLOOKUP(A291,'S1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603105</v>
      </c>
      <c r="G291" t="str">
        <f>_xlfn.LET(_xlpm.raw,_xlfn.XLOOKUP(A291,'S3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803105</v>
      </c>
      <c r="H291" t="str">
        <f>_xlfn.LET(_xlpm.raw,_xlfn.XLOOKUP(A291,'S5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706029</v>
      </c>
      <c r="I291" t="str">
        <f>_xlfn.LET(_xlpm.raw,_xlfn.XLOOKUP(A291,'S7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506029</v>
      </c>
      <c r="J291" t="str">
        <f t="shared" si="4"/>
        <v>AT33;DDR0_ECC[4];KA32;29.2597;32.0030999999999;603105;803105;706029;506029</v>
      </c>
    </row>
    <row r="292" spans="1:10">
      <c r="A292" t="s">
        <v>1077</v>
      </c>
      <c r="B292" t="str">
        <f>_xlfn.XLOOKUP(A292,'S1 pin list'!$R$2:$R$1162,'S1 pin list'!$S$2:$S$1162)</f>
        <v>DDR0_ECC[5]</v>
      </c>
      <c r="C292" t="str" cm="1">
        <f t="array" ref="C292">_xlfn.TEXTJOIN(",",TRUE,_xlfn.UNIQUE(TRANSPOSE(_xlfn.MAP(_xlfn.XLOOKUP(A292,'S1 pin list'!$C$2:$C$1162,'S1 pin list'!$F$2:$K$1162),_xlfn.LAMBDA(_xlpm.x,IF(_xlpm.x&lt;&gt;"",TRIM(CLEAN(LEFT(_xlpm.x,FIND(".",_xlpm.x &amp; ".")-1))),""))))))</f>
        <v>KA32</v>
      </c>
      <c r="D292">
        <v>29.259699999999999</v>
      </c>
      <c r="E292">
        <v>32.917499999999997</v>
      </c>
      <c r="F292" t="str">
        <f>_xlfn.LET(_xlpm.raw,_xlfn.XLOOKUP(A292,'S1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603097</v>
      </c>
      <c r="G292" t="str">
        <f>_xlfn.LET(_xlpm.raw,_xlfn.XLOOKUP(A292,'S3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803097</v>
      </c>
      <c r="H292" t="str">
        <f>_xlfn.LET(_xlpm.raw,_xlfn.XLOOKUP(A292,'S5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706025</v>
      </c>
      <c r="I292" t="str">
        <f>_xlfn.LET(_xlpm.raw,_xlfn.XLOOKUP(A292,'S7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506025</v>
      </c>
      <c r="J292" t="str">
        <f t="shared" si="4"/>
        <v>AU33;DDR0_ECC[5];KA32;29.2597;32.9175;603097;803097;706025;506025</v>
      </c>
    </row>
    <row r="293" spans="1:10">
      <c r="A293" t="s">
        <v>539</v>
      </c>
      <c r="B293" t="str">
        <f>_xlfn.XLOOKUP(A293,'S1 pin list'!$R$2:$R$1162,'S1 pin list'!$S$2:$S$1162)</f>
        <v>DDR0_ECC[1]</v>
      </c>
      <c r="C293" t="str" cm="1">
        <f t="array" ref="C293">_xlfn.TEXTJOIN(",",TRUE,_xlfn.UNIQUE(TRANSPOSE(_xlfn.MAP(_xlfn.XLOOKUP(A293,'S1 pin list'!$C$2:$C$1162,'S1 pin list'!$F$2:$K$1162),_xlfn.LAMBDA(_xlpm.x,IF(_xlpm.x&lt;&gt;"",TRIM(CLEAN(LEFT(_xlpm.x,FIND(".",_xlpm.x &amp; ".")-1))),""))))))</f>
        <v>KA52</v>
      </c>
      <c r="D293">
        <v>29.259699999999999</v>
      </c>
      <c r="E293">
        <v>33.831899999999997</v>
      </c>
      <c r="F293" t="str">
        <f>_xlfn.LET(_xlpm.raw,_xlfn.XLOOKUP(A293,'S1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602071</v>
      </c>
      <c r="G293" t="str">
        <f>_xlfn.LET(_xlpm.raw,_xlfn.XLOOKUP(A293,'S3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802071</v>
      </c>
      <c r="H293" t="str">
        <f>_xlfn.LET(_xlpm.raw,_xlfn.XLOOKUP(A293,'S5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701121</v>
      </c>
      <c r="I293" t="str">
        <f>_xlfn.LET(_xlpm.raw,_xlfn.XLOOKUP(A293,'S7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501121</v>
      </c>
      <c r="J293" t="str">
        <f t="shared" si="4"/>
        <v>AV33;DDR0_ECC[1];KA52;29.2597;33.8319;602071;802071;701121;501121</v>
      </c>
    </row>
    <row r="294" spans="1:10">
      <c r="A294" t="s">
        <v>555</v>
      </c>
      <c r="B294" t="str">
        <f>_xlfn.XLOOKUP(A294,'S1 pin list'!$R$2:$R$1162,'S1 pin list'!$S$2:$S$1162)</f>
        <v>DDR0_ECC[0]</v>
      </c>
      <c r="C294" t="str" cm="1">
        <f t="array" ref="C294">_xlfn.TEXTJOIN(",",TRUE,_xlfn.UNIQUE(TRANSPOSE(_xlfn.MAP(_xlfn.XLOOKUP(A294,'S1 pin list'!$C$2:$C$1162,'S1 pin list'!$F$2:$K$1162),_xlfn.LAMBDA(_xlpm.x,IF(_xlpm.x&lt;&gt;"",TRIM(CLEAN(LEFT(_xlpm.x,FIND(".",_xlpm.x &amp; ".")-1))),""))))))</f>
        <v>KA52</v>
      </c>
      <c r="D294">
        <v>29.259699999999999</v>
      </c>
      <c r="E294">
        <v>34.746299999999998</v>
      </c>
      <c r="F294" t="str">
        <f>_xlfn.LET(_xlpm.raw,_xlfn.XLOOKUP(A294,'S1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602073</v>
      </c>
      <c r="G294" t="str">
        <f>_xlfn.LET(_xlpm.raw,_xlfn.XLOOKUP(A294,'S3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802073</v>
      </c>
      <c r="H294" t="str">
        <f>_xlfn.LET(_xlpm.raw,_xlfn.XLOOKUP(A294,'S5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701089</v>
      </c>
      <c r="I294" t="str">
        <f>_xlfn.LET(_xlpm.raw,_xlfn.XLOOKUP(A294,'S7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501089</v>
      </c>
      <c r="J294" t="str">
        <f t="shared" si="4"/>
        <v>AW33;DDR0_ECC[0];KA52;29.2597;34.7463;602073;802073;701089;501089</v>
      </c>
    </row>
    <row r="295" spans="1:10">
      <c r="A295" t="s">
        <v>3722</v>
      </c>
      <c r="B295" t="str">
        <f>_xlfn.XLOOKUP(A295,'S1 pin list'!$R$2:$R$1162,'S1 pin list'!$S$2:$S$1162)</f>
        <v>VSS</v>
      </c>
      <c r="C295" t="str" cm="1">
        <f t="array" ref="C295">_xlfn.TEXTJOIN(",",TRUE,_xlfn.UNIQUE(TRANSPOSE(_xlfn.MAP(_xlfn.XLOOKUP(A295,'S1 pin list'!$C$2:$C$1162,'S1 pin list'!$F$2:$K$1162),_xlfn.LAMBDA(_xlpm.x,IF(_xlpm.x&lt;&gt;"",TRIM(CLEAN(LEFT(_xlpm.x,FIND(".",_xlpm.x &amp; ".")-1))),""))))))</f>
        <v/>
      </c>
      <c r="D295">
        <v>28.345700000000001</v>
      </c>
      <c r="E295">
        <v>0.91399999999999704</v>
      </c>
      <c r="F295" t="str">
        <f>_xlfn.LET(_xlpm.raw,_xlfn.XLOOKUP(A295,'S1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5" t="str">
        <f>_xlfn.LET(_xlpm.raw,_xlfn.XLOOKUP(A295,'S3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5" t="str">
        <f>_xlfn.LET(_xlpm.raw,_xlfn.XLOOKUP(A295,'S5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5" t="str">
        <f>_xlfn.LET(_xlpm.raw,_xlfn.XLOOKUP(A295,'S7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95" t="str">
        <f t="shared" si="4"/>
        <v>B32;VSS;;28.3457;0.913999999999997;;;;</v>
      </c>
    </row>
    <row r="296" spans="1:10">
      <c r="A296" t="s">
        <v>3217</v>
      </c>
      <c r="B296" t="str">
        <f>_xlfn.XLOOKUP(A296,'S1 pin list'!$R$2:$R$1162,'S1 pin list'!$S$2:$S$1162)</f>
        <v>VCCIN</v>
      </c>
      <c r="C296" t="str" cm="1">
        <f t="array" ref="C296">_xlfn.TEXTJOIN(",",TRUE,_xlfn.UNIQUE(TRANSPOSE(_xlfn.MAP(_xlfn.XLOOKUP(A296,'S1 pin list'!$C$2:$C$1162,'S1 pin list'!$F$2:$K$1162),_xlfn.LAMBDA(_xlpm.x,IF(_xlpm.x&lt;&gt;"",TRIM(CLEAN(LEFT(_xlpm.x,FIND(".",_xlpm.x &amp; ".")-1))),""))))))</f>
        <v/>
      </c>
      <c r="D296">
        <v>28.345700000000001</v>
      </c>
      <c r="E296">
        <v>1.82899999999999</v>
      </c>
      <c r="F296" t="str">
        <f>_xlfn.LET(_xlpm.raw,_xlfn.XLOOKUP(A296,'S1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6" t="str">
        <f>_xlfn.LET(_xlpm.raw,_xlfn.XLOOKUP(A296,'S3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6" t="str">
        <f>_xlfn.LET(_xlpm.raw,_xlfn.XLOOKUP(A296,'S5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6" t="str">
        <f>_xlfn.LET(_xlpm.raw,_xlfn.XLOOKUP(A296,'S7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96" t="str">
        <f t="shared" si="4"/>
        <v>C32;VCCIN;;28.3457;1.82899999999999;;;;</v>
      </c>
    </row>
    <row r="297" spans="1:10">
      <c r="A297" t="s">
        <v>3694</v>
      </c>
      <c r="B297" t="str">
        <f>_xlfn.XLOOKUP(A297,'S1 pin list'!$R$2:$R$1162,'S1 pin list'!$S$2:$S$1162)</f>
        <v>VSS</v>
      </c>
      <c r="C297" t="str" cm="1">
        <f t="array" ref="C297">_xlfn.TEXTJOIN(",",TRUE,_xlfn.UNIQUE(TRANSPOSE(_xlfn.MAP(_xlfn.XLOOKUP(A297,'S1 pin list'!$C$2:$C$1162,'S1 pin list'!$F$2:$K$1162),_xlfn.LAMBDA(_xlpm.x,IF(_xlpm.x&lt;&gt;"",TRIM(CLEAN(LEFT(_xlpm.x,FIND(".",_xlpm.x &amp; ".")-1))),""))))))</f>
        <v/>
      </c>
      <c r="D297">
        <v>28.345700000000001</v>
      </c>
      <c r="E297">
        <v>2.7429999999999901</v>
      </c>
      <c r="F297" t="str">
        <f>_xlfn.LET(_xlpm.raw,_xlfn.XLOOKUP(A297,'S1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7" t="str">
        <f>_xlfn.LET(_xlpm.raw,_xlfn.XLOOKUP(A297,'S3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7" t="str">
        <f>_xlfn.LET(_xlpm.raw,_xlfn.XLOOKUP(A297,'S5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7" t="str">
        <f>_xlfn.LET(_xlpm.raw,_xlfn.XLOOKUP(A297,'S7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97" t="str">
        <f t="shared" si="4"/>
        <v>D32;VSS;;28.3457;2.74299999999999;;;;</v>
      </c>
    </row>
    <row r="298" spans="1:10">
      <c r="A298" t="s">
        <v>3199</v>
      </c>
      <c r="B298" t="str">
        <f>_xlfn.XLOOKUP(A298,'S1 pin list'!$R$2:$R$1162,'S1 pin list'!$S$2:$S$1162)</f>
        <v>VCCIN</v>
      </c>
      <c r="C298" t="str" cm="1">
        <f t="array" ref="C298">_xlfn.TEXTJOIN(",",TRUE,_xlfn.UNIQUE(TRANSPOSE(_xlfn.MAP(_xlfn.XLOOKUP(A298,'S1 pin list'!$C$2:$C$1162,'S1 pin list'!$F$2:$K$1162),_xlfn.LAMBDA(_xlpm.x,IF(_xlpm.x&lt;&gt;"",TRIM(CLEAN(LEFT(_xlpm.x,FIND(".",_xlpm.x &amp; ".")-1))),""))))))</f>
        <v/>
      </c>
      <c r="D298">
        <v>28.345700000000001</v>
      </c>
      <c r="E298">
        <v>3.6569999999999898</v>
      </c>
      <c r="F298" t="str">
        <f>_xlfn.LET(_xlpm.raw,_xlfn.XLOOKUP(A298,'S1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8" t="str">
        <f>_xlfn.LET(_xlpm.raw,_xlfn.XLOOKUP(A298,'S3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8" t="str">
        <f>_xlfn.LET(_xlpm.raw,_xlfn.XLOOKUP(A298,'S5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8" t="str">
        <f>_xlfn.LET(_xlpm.raw,_xlfn.XLOOKUP(A298,'S7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98" t="str">
        <f t="shared" si="4"/>
        <v>E32;VCCIN;;28.3457;3.65699999999999;;;;</v>
      </c>
    </row>
    <row r="299" spans="1:10">
      <c r="A299" t="s">
        <v>3666</v>
      </c>
      <c r="B299" t="str">
        <f>_xlfn.XLOOKUP(A299,'S1 pin list'!$R$2:$R$1162,'S1 pin list'!$S$2:$S$1162)</f>
        <v>VSS</v>
      </c>
      <c r="C299" t="str" cm="1">
        <f t="array" ref="C299">_xlfn.TEXTJOIN(",",TRUE,_xlfn.UNIQUE(TRANSPOSE(_xlfn.MAP(_xlfn.XLOOKUP(A299,'S1 pin list'!$C$2:$C$1162,'S1 pin list'!$F$2:$K$1162),_xlfn.LAMBDA(_xlpm.x,IF(_xlpm.x&lt;&gt;"",TRIM(CLEAN(LEFT(_xlpm.x,FIND(".",_xlpm.x &amp; ".")-1))),""))))))</f>
        <v/>
      </c>
      <c r="D299">
        <v>28.345700000000001</v>
      </c>
      <c r="E299">
        <v>4.5719999999999903</v>
      </c>
      <c r="F299" t="str">
        <f>_xlfn.LET(_xlpm.raw,_xlfn.XLOOKUP(A299,'S1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299" t="str">
        <f>_xlfn.LET(_xlpm.raw,_xlfn.XLOOKUP(A299,'S3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299" t="str">
        <f>_xlfn.LET(_xlpm.raw,_xlfn.XLOOKUP(A299,'S5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299" t="str">
        <f>_xlfn.LET(_xlpm.raw,_xlfn.XLOOKUP(A299,'S7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299" t="str">
        <f t="shared" si="4"/>
        <v>F32;VSS;;28.3457;4.57199999999999;;;;</v>
      </c>
    </row>
    <row r="300" spans="1:10">
      <c r="A300" t="s">
        <v>3178</v>
      </c>
      <c r="B300" t="str">
        <f>_xlfn.XLOOKUP(A300,'S1 pin list'!$R$2:$R$1162,'S1 pin list'!$S$2:$S$1162)</f>
        <v>VCCIN</v>
      </c>
      <c r="C300" t="str" cm="1">
        <f t="array" ref="C300">_xlfn.TEXTJOIN(",",TRUE,_xlfn.UNIQUE(TRANSPOSE(_xlfn.MAP(_xlfn.XLOOKUP(A300,'S1 pin list'!$C$2:$C$1162,'S1 pin list'!$F$2:$K$1162),_xlfn.LAMBDA(_xlpm.x,IF(_xlpm.x&lt;&gt;"",TRIM(CLEAN(LEFT(_xlpm.x,FIND(".",_xlpm.x &amp; ".")-1))),""))))))</f>
        <v/>
      </c>
      <c r="D300">
        <v>28.345700000000001</v>
      </c>
      <c r="E300">
        <v>5.48599999999999</v>
      </c>
      <c r="F300" t="str">
        <f>_xlfn.LET(_xlpm.raw,_xlfn.XLOOKUP(A300,'S1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0" t="str">
        <f>_xlfn.LET(_xlpm.raw,_xlfn.XLOOKUP(A300,'S3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0" t="str">
        <f>_xlfn.LET(_xlpm.raw,_xlfn.XLOOKUP(A300,'S5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0" t="str">
        <f>_xlfn.LET(_xlpm.raw,_xlfn.XLOOKUP(A300,'S7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0" t="str">
        <f t="shared" si="4"/>
        <v>G32;VCCIN;;28.3457;5.48599999999999;;;;</v>
      </c>
    </row>
    <row r="301" spans="1:10">
      <c r="A301" t="s">
        <v>3632</v>
      </c>
      <c r="B301" t="str">
        <f>_xlfn.XLOOKUP(A301,'S1 pin list'!$R$2:$R$1162,'S1 pin list'!$S$2:$S$1162)</f>
        <v>VSS</v>
      </c>
      <c r="C301" t="str" cm="1">
        <f t="array" ref="C301">_xlfn.TEXTJOIN(",",TRUE,_xlfn.UNIQUE(TRANSPOSE(_xlfn.MAP(_xlfn.XLOOKUP(A301,'S1 pin list'!$C$2:$C$1162,'S1 pin list'!$F$2:$K$1162),_xlfn.LAMBDA(_xlpm.x,IF(_xlpm.x&lt;&gt;"",TRIM(CLEAN(LEFT(_xlpm.x,FIND(".",_xlpm.x &amp; ".")-1))),""))))))</f>
        <v/>
      </c>
      <c r="D301">
        <v>28.345700000000001</v>
      </c>
      <c r="E301">
        <v>6.40099999999999</v>
      </c>
      <c r="F301" t="str">
        <f>_xlfn.LET(_xlpm.raw,_xlfn.XLOOKUP(A301,'S1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1" t="str">
        <f>_xlfn.LET(_xlpm.raw,_xlfn.XLOOKUP(A301,'S3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1" t="str">
        <f>_xlfn.LET(_xlpm.raw,_xlfn.XLOOKUP(A301,'S5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1" t="str">
        <f>_xlfn.LET(_xlpm.raw,_xlfn.XLOOKUP(A301,'S7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1" t="str">
        <f t="shared" si="4"/>
        <v>H32;VSS;;28.3457;6.40099999999999;;;;</v>
      </c>
    </row>
    <row r="302" spans="1:10">
      <c r="A302" t="s">
        <v>3156</v>
      </c>
      <c r="B302" t="str">
        <f>_xlfn.XLOOKUP(A302,'S1 pin list'!$R$2:$R$1162,'S1 pin list'!$S$2:$S$1162)</f>
        <v>VCCIN</v>
      </c>
      <c r="C302" t="str" cm="1">
        <f t="array" ref="C302">_xlfn.TEXTJOIN(",",TRUE,_xlfn.UNIQUE(TRANSPOSE(_xlfn.MAP(_xlfn.XLOOKUP(A302,'S1 pin list'!$C$2:$C$1162,'S1 pin list'!$F$2:$K$1162),_xlfn.LAMBDA(_xlpm.x,IF(_xlpm.x&lt;&gt;"",TRIM(CLEAN(LEFT(_xlpm.x,FIND(".",_xlpm.x &amp; ".")-1))),""))))))</f>
        <v/>
      </c>
      <c r="D302">
        <v>28.345700000000001</v>
      </c>
      <c r="E302">
        <v>7.3149999999999897</v>
      </c>
      <c r="F302" t="str">
        <f>_xlfn.LET(_xlpm.raw,_xlfn.XLOOKUP(A302,'S1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2" t="str">
        <f>_xlfn.LET(_xlpm.raw,_xlfn.XLOOKUP(A302,'S3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2" t="str">
        <f>_xlfn.LET(_xlpm.raw,_xlfn.XLOOKUP(A302,'S5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2" t="str">
        <f>_xlfn.LET(_xlpm.raw,_xlfn.XLOOKUP(A302,'S7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2" t="str">
        <f t="shared" si="4"/>
        <v>J32;VCCIN;;28.3457;7.31499999999999;;;;</v>
      </c>
    </row>
    <row r="303" spans="1:10">
      <c r="A303" t="s">
        <v>3606</v>
      </c>
      <c r="B303" t="str">
        <f>_xlfn.XLOOKUP(A303,'S1 pin list'!$R$2:$R$1162,'S1 pin list'!$S$2:$S$1162)</f>
        <v>VSS</v>
      </c>
      <c r="C303" t="str" cm="1">
        <f t="array" ref="C303">_xlfn.TEXTJOIN(",",TRUE,_xlfn.UNIQUE(TRANSPOSE(_xlfn.MAP(_xlfn.XLOOKUP(A303,'S1 pin list'!$C$2:$C$1162,'S1 pin list'!$F$2:$K$1162),_xlfn.LAMBDA(_xlpm.x,IF(_xlpm.x&lt;&gt;"",TRIM(CLEAN(LEFT(_xlpm.x,FIND(".",_xlpm.x &amp; ".")-1))),""))))))</f>
        <v/>
      </c>
      <c r="D303">
        <v>28.345700000000001</v>
      </c>
      <c r="E303">
        <v>8.2288999999999906</v>
      </c>
      <c r="F303" t="str">
        <f>_xlfn.LET(_xlpm.raw,_xlfn.XLOOKUP(A303,'S1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3" t="str">
        <f>_xlfn.LET(_xlpm.raw,_xlfn.XLOOKUP(A303,'S3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3" t="str">
        <f>_xlfn.LET(_xlpm.raw,_xlfn.XLOOKUP(A303,'S5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3" t="str">
        <f>_xlfn.LET(_xlpm.raw,_xlfn.XLOOKUP(A303,'S7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3" t="str">
        <f t="shared" si="4"/>
        <v>K32;VSS;;28.3457;8.22889999999999;;;;</v>
      </c>
    </row>
    <row r="304" spans="1:10">
      <c r="A304" t="s">
        <v>3126</v>
      </c>
      <c r="B304" t="str">
        <f>_xlfn.XLOOKUP(A304,'S1 pin list'!$R$2:$R$1162,'S1 pin list'!$S$2:$S$1162)</f>
        <v>VCCIN</v>
      </c>
      <c r="C304" t="str" cm="1">
        <f t="array" ref="C304">_xlfn.TEXTJOIN(",",TRUE,_xlfn.UNIQUE(TRANSPOSE(_xlfn.MAP(_xlfn.XLOOKUP(A304,'S1 pin list'!$C$2:$C$1162,'S1 pin list'!$F$2:$K$1162),_xlfn.LAMBDA(_xlpm.x,IF(_xlpm.x&lt;&gt;"",TRIM(CLEAN(LEFT(_xlpm.x,FIND(".",_xlpm.x &amp; ".")-1))),""))))))</f>
        <v/>
      </c>
      <c r="D304">
        <v>28.345700000000001</v>
      </c>
      <c r="E304">
        <v>9.1432999999999893</v>
      </c>
      <c r="F304" t="str">
        <f>_xlfn.LET(_xlpm.raw,_xlfn.XLOOKUP(A304,'S1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4" t="str">
        <f>_xlfn.LET(_xlpm.raw,_xlfn.XLOOKUP(A304,'S3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4" t="str">
        <f>_xlfn.LET(_xlpm.raw,_xlfn.XLOOKUP(A304,'S5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4" t="str">
        <f>_xlfn.LET(_xlpm.raw,_xlfn.XLOOKUP(A304,'S7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4" t="str">
        <f t="shared" si="4"/>
        <v>L32;VCCIN;;28.3457;9.14329999999999;;;;</v>
      </c>
    </row>
    <row r="305" spans="1:10">
      <c r="A305" t="s">
        <v>3576</v>
      </c>
      <c r="B305" t="str">
        <f>_xlfn.XLOOKUP(A305,'S1 pin list'!$R$2:$R$1162,'S1 pin list'!$S$2:$S$1162)</f>
        <v>VSS</v>
      </c>
      <c r="C305" t="str" cm="1">
        <f t="array" ref="C305">_xlfn.TEXTJOIN(",",TRUE,_xlfn.UNIQUE(TRANSPOSE(_xlfn.MAP(_xlfn.XLOOKUP(A305,'S1 pin list'!$C$2:$C$1162,'S1 pin list'!$F$2:$K$1162),_xlfn.LAMBDA(_xlpm.x,IF(_xlpm.x&lt;&gt;"",TRIM(CLEAN(LEFT(_xlpm.x,FIND(".",_xlpm.x &amp; ".")-1))),""))))))</f>
        <v/>
      </c>
      <c r="D305">
        <v>28.345700000000001</v>
      </c>
      <c r="E305">
        <v>10.057699999999899</v>
      </c>
      <c r="F305" t="str">
        <f>_xlfn.LET(_xlpm.raw,_xlfn.XLOOKUP(A305,'S1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5" t="str">
        <f>_xlfn.LET(_xlpm.raw,_xlfn.XLOOKUP(A305,'S3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5" t="str">
        <f>_xlfn.LET(_xlpm.raw,_xlfn.XLOOKUP(A305,'S5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5" t="str">
        <f>_xlfn.LET(_xlpm.raw,_xlfn.XLOOKUP(A305,'S7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5" t="str">
        <f t="shared" si="4"/>
        <v>M32;VSS;;28.3457;10.0576999999999;;;;</v>
      </c>
    </row>
    <row r="306" spans="1:10">
      <c r="A306" t="s">
        <v>3448</v>
      </c>
      <c r="B306" t="str">
        <f>_xlfn.XLOOKUP(A306,'S1 pin list'!$R$2:$R$1162,'S1 pin list'!$S$2:$S$1162)</f>
        <v>VSS</v>
      </c>
      <c r="C306" t="str" cm="1">
        <f t="array" ref="C306">_xlfn.TEXTJOIN(",",TRUE,_xlfn.UNIQUE(TRANSPOSE(_xlfn.MAP(_xlfn.XLOOKUP(A306,'S1 pin list'!$C$2:$C$1162,'S1 pin list'!$F$2:$K$1162),_xlfn.LAMBDA(_xlpm.x,IF(_xlpm.x&lt;&gt;"",TRIM(CLEAN(LEFT(_xlpm.x,FIND(".",_xlpm.x &amp; ".")-1))),""))))))</f>
        <v/>
      </c>
      <c r="D306">
        <v>28.345700000000001</v>
      </c>
      <c r="E306">
        <v>25.60239</v>
      </c>
      <c r="F306" t="str">
        <f>_xlfn.LET(_xlpm.raw,_xlfn.XLOOKUP(A306,'S1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6" t="str">
        <f>_xlfn.LET(_xlpm.raw,_xlfn.XLOOKUP(A306,'S3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6" t="str">
        <f>_xlfn.LET(_xlpm.raw,_xlfn.XLOOKUP(A306,'S5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6" t="str">
        <f>_xlfn.LET(_xlpm.raw,_xlfn.XLOOKUP(A306,'S7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6" t="str">
        <f t="shared" si="4"/>
        <v>AJ32;VSS;;28.3457;25.60239;;;;</v>
      </c>
    </row>
    <row r="307" spans="1:10">
      <c r="A307" t="s">
        <v>749</v>
      </c>
      <c r="B307" t="str">
        <f>_xlfn.XLOOKUP(A307,'S1 pin list'!$R$2:$R$1162,'S1 pin list'!$S$2:$S$1162)</f>
        <v>DDR1_DQ[14]</v>
      </c>
      <c r="C307" t="str" cm="1">
        <f t="array" ref="C307">_xlfn.TEXTJOIN(",",TRUE,_xlfn.UNIQUE(TRANSPOSE(_xlfn.MAP(_xlfn.XLOOKUP(A307,'S1 pin list'!$C$2:$C$1162,'S1 pin list'!$F$2:$K$1162),_xlfn.LAMBDA(_xlpm.x,IF(_xlpm.x&lt;&gt;"",TRIM(CLEAN(LEFT(_xlpm.x,FIND(".",_xlpm.x &amp; ".")-1))),""))))))</f>
        <v/>
      </c>
      <c r="D307">
        <v>28.345700000000001</v>
      </c>
      <c r="E307">
        <v>26.51679</v>
      </c>
      <c r="F307" t="str">
        <f>_xlfn.LET(_xlpm.raw,_xlfn.XLOOKUP(A307,'S1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602066</v>
      </c>
      <c r="G307" t="str">
        <f>_xlfn.LET(_xlpm.raw,_xlfn.XLOOKUP(A307,'S3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802066</v>
      </c>
      <c r="H307" t="str">
        <f>_xlfn.LET(_xlpm.raw,_xlfn.XLOOKUP(A307,'S5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707116</v>
      </c>
      <c r="I307" t="str">
        <f>_xlfn.LET(_xlpm.raw,_xlfn.XLOOKUP(A307,'S7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507116</v>
      </c>
      <c r="J307" t="str">
        <f t="shared" si="4"/>
        <v>AK32;DDR1_DQ[14];;28.3457;26.51679;602066;802066;707116;507116</v>
      </c>
    </row>
    <row r="308" spans="1:10">
      <c r="A308" t="s">
        <v>862</v>
      </c>
      <c r="B308" t="str">
        <f>_xlfn.XLOOKUP(A308,'S1 pin list'!$R$2:$R$1162,'S1 pin list'!$S$2:$S$1162)</f>
        <v>DDR1_DQ[15]</v>
      </c>
      <c r="C308" t="str" cm="1">
        <f t="array" ref="C308">_xlfn.TEXTJOIN(",",TRUE,_xlfn.UNIQUE(TRANSPOSE(_xlfn.MAP(_xlfn.XLOOKUP(A308,'S1 pin list'!$C$2:$C$1162,'S1 pin list'!$F$2:$K$1162),_xlfn.LAMBDA(_xlpm.x,IF(_xlpm.x&lt;&gt;"",TRIM(CLEAN(LEFT(_xlpm.x,FIND(".",_xlpm.x &amp; ".")-1))),""))))))</f>
        <v/>
      </c>
      <c r="D308">
        <v>28.345700000000001</v>
      </c>
      <c r="E308">
        <v>27.431190000000001</v>
      </c>
      <c r="F308" t="str">
        <f>_xlfn.LET(_xlpm.raw,_xlfn.XLOOKUP(A308,'S1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603118</v>
      </c>
      <c r="G308" t="str">
        <f>_xlfn.LET(_xlpm.raw,_xlfn.XLOOKUP(A308,'S3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803118</v>
      </c>
      <c r="H308" t="str">
        <f>_xlfn.LET(_xlpm.raw,_xlfn.XLOOKUP(A308,'S5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706040</v>
      </c>
      <c r="I308" t="str">
        <f>_xlfn.LET(_xlpm.raw,_xlfn.XLOOKUP(A308,'S7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506040</v>
      </c>
      <c r="J308" t="str">
        <f t="shared" si="4"/>
        <v>AL32;DDR1_DQ[15];;28.3457;27.43119;603118;803118;706040;506040</v>
      </c>
    </row>
    <row r="309" spans="1:10">
      <c r="A309" t="s">
        <v>3392</v>
      </c>
      <c r="B309" t="str">
        <f>_xlfn.XLOOKUP(A309,'S1 pin list'!$R$2:$R$1162,'S1 pin list'!$S$2:$S$1162)</f>
        <v>VSS</v>
      </c>
      <c r="C309" t="str" cm="1">
        <f t="array" ref="C309">_xlfn.TEXTJOIN(",",TRUE,_xlfn.UNIQUE(TRANSPOSE(_xlfn.MAP(_xlfn.XLOOKUP(A309,'S1 pin list'!$C$2:$C$1162,'S1 pin list'!$F$2:$K$1162),_xlfn.LAMBDA(_xlpm.x,IF(_xlpm.x&lt;&gt;"",TRIM(CLEAN(LEFT(_xlpm.x,FIND(".",_xlpm.x &amp; ".")-1))),""))))))</f>
        <v/>
      </c>
      <c r="D309">
        <v>28.345700000000001</v>
      </c>
      <c r="E309">
        <v>28.345499999999902</v>
      </c>
      <c r="F309" t="str">
        <f>_xlfn.LET(_xlpm.raw,_xlfn.XLOOKUP(A309,'S1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09" t="str">
        <f>_xlfn.LET(_xlpm.raw,_xlfn.XLOOKUP(A309,'S3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09" t="str">
        <f>_xlfn.LET(_xlpm.raw,_xlfn.XLOOKUP(A309,'S5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09" t="str">
        <f>_xlfn.LET(_xlpm.raw,_xlfn.XLOOKUP(A309,'S7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09" t="str">
        <f t="shared" si="4"/>
        <v>AM32;VSS;;28.3457;28.3454999999999;;;;</v>
      </c>
    </row>
    <row r="310" spans="1:10">
      <c r="A310" t="s">
        <v>1427</v>
      </c>
      <c r="B310" t="str">
        <f>_xlfn.XLOOKUP(A310,'S1 pin list'!$R$2:$R$1162,'S1 pin list'!$S$2:$S$1162)</f>
        <v>DDR1_DQ[22]</v>
      </c>
      <c r="C310" t="str" cm="1">
        <f t="array" ref="C310">_xlfn.TEXTJOIN(",",TRUE,_xlfn.UNIQUE(TRANSPOSE(_xlfn.MAP(_xlfn.XLOOKUP(A310,'S1 pin list'!$C$2:$C$1162,'S1 pin list'!$F$2:$K$1162),_xlfn.LAMBDA(_xlpm.x,IF(_xlpm.x&lt;&gt;"",TRIM(CLEAN(LEFT(_xlpm.x,FIND(".",_xlpm.x &amp; ".")-1))),""))))))</f>
        <v/>
      </c>
      <c r="D310">
        <v>28.345700000000001</v>
      </c>
      <c r="E310">
        <v>29.259899999999998</v>
      </c>
      <c r="F310" t="str">
        <f>_xlfn.LET(_xlpm.raw,_xlfn.XLOOKUP(A310,'S1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605070</v>
      </c>
      <c r="G310" t="str">
        <f>_xlfn.LET(_xlpm.raw,_xlfn.XLOOKUP(A310,'S3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805070</v>
      </c>
      <c r="H310" t="str">
        <f>_xlfn.LET(_xlpm.raw,_xlfn.XLOOKUP(A310,'S5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704128</v>
      </c>
      <c r="I310" t="str">
        <f>_xlfn.LET(_xlpm.raw,_xlfn.XLOOKUP(A310,'S7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504128</v>
      </c>
      <c r="J310" t="str">
        <f t="shared" si="4"/>
        <v>AN32;DDR1_DQ[22];;28.3457;29.2599;605070;805070;704128;504128</v>
      </c>
    </row>
    <row r="311" spans="1:10">
      <c r="A311" t="s">
        <v>2396</v>
      </c>
      <c r="B311" t="str">
        <f>_xlfn.XLOOKUP(A311,'S1 pin list'!$R$2:$R$1162,'S1 pin list'!$S$2:$S$1162)</f>
        <v>DDR1_DQ[23]</v>
      </c>
      <c r="C311" t="str" cm="1">
        <f t="array" ref="C311">_xlfn.TEXTJOIN(",",TRUE,_xlfn.UNIQUE(TRANSPOSE(_xlfn.MAP(_xlfn.XLOOKUP(A311,'S1 pin list'!$C$2:$C$1162,'S1 pin list'!$F$2:$K$1162),_xlfn.LAMBDA(_xlpm.x,IF(_xlpm.x&lt;&gt;"",TRIM(CLEAN(LEFT(_xlpm.x,FIND(".",_xlpm.x &amp; ".")-1))),""))))))</f>
        <v/>
      </c>
      <c r="D311">
        <v>28.345700000000001</v>
      </c>
      <c r="E311">
        <v>30.174299999999999</v>
      </c>
      <c r="F311" t="str">
        <f>_xlfn.LET(_xlpm.raw,_xlfn.XLOOKUP(A311,'S1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608082</v>
      </c>
      <c r="G311" t="str">
        <f>_xlfn.LET(_xlpm.raw,_xlfn.XLOOKUP(A311,'S3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808082</v>
      </c>
      <c r="H311" t="str">
        <f>_xlfn.LET(_xlpm.raw,_xlfn.XLOOKUP(A311,'S5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706004</v>
      </c>
      <c r="I311" t="str">
        <f>_xlfn.LET(_xlpm.raw,_xlfn.XLOOKUP(A311,'S7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506004</v>
      </c>
      <c r="J311" t="str">
        <f t="shared" si="4"/>
        <v>AP32;DDR1_DQ[23];;28.3457;30.1743;608082;808082;706004;506004</v>
      </c>
    </row>
    <row r="312" spans="1:10">
      <c r="A312" t="s">
        <v>3343</v>
      </c>
      <c r="B312" t="str">
        <f>_xlfn.XLOOKUP(A312,'S1 pin list'!$R$2:$R$1162,'S1 pin list'!$S$2:$S$1162)</f>
        <v>VSS</v>
      </c>
      <c r="C312" t="str" cm="1">
        <f t="array" ref="C312">_xlfn.TEXTJOIN(",",TRUE,_xlfn.UNIQUE(TRANSPOSE(_xlfn.MAP(_xlfn.XLOOKUP(A312,'S1 pin list'!$C$2:$C$1162,'S1 pin list'!$F$2:$K$1162),_xlfn.LAMBDA(_xlpm.x,IF(_xlpm.x&lt;&gt;"",TRIM(CLEAN(LEFT(_xlpm.x,FIND(".",_xlpm.x &amp; ".")-1))),""))))))</f>
        <v/>
      </c>
      <c r="D312">
        <v>28.345700000000001</v>
      </c>
      <c r="E312">
        <v>31.0886999999999</v>
      </c>
      <c r="F312" t="str">
        <f>_xlfn.LET(_xlpm.raw,_xlfn.XLOOKUP(A312,'S1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2" t="str">
        <f>_xlfn.LET(_xlpm.raw,_xlfn.XLOOKUP(A312,'S3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2" t="str">
        <f>_xlfn.LET(_xlpm.raw,_xlfn.XLOOKUP(A312,'S5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2" t="str">
        <f>_xlfn.LET(_xlpm.raw,_xlfn.XLOOKUP(A312,'S7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12" t="str">
        <f t="shared" si="4"/>
        <v>AR32;VSS;;28.3457;31.0886999999999;;;;</v>
      </c>
    </row>
    <row r="313" spans="1:10">
      <c r="A313" t="s">
        <v>3311</v>
      </c>
      <c r="B313" t="str">
        <f>_xlfn.XLOOKUP(A313,'S1 pin list'!$R$2:$R$1162,'S1 pin list'!$S$2:$S$1162)</f>
        <v>VSS</v>
      </c>
      <c r="C313" t="str" cm="1">
        <f t="array" ref="C313">_xlfn.TEXTJOIN(",",TRUE,_xlfn.UNIQUE(TRANSPOSE(_xlfn.MAP(_xlfn.XLOOKUP(A313,'S1 pin list'!$C$2:$C$1162,'S1 pin list'!$F$2:$K$1162),_xlfn.LAMBDA(_xlpm.x,IF(_xlpm.x&lt;&gt;"",TRIM(CLEAN(LEFT(_xlpm.x,FIND(".",_xlpm.x &amp; ".")-1))),""))))))</f>
        <v/>
      </c>
      <c r="D313">
        <v>28.345700000000001</v>
      </c>
      <c r="E313">
        <v>32.003099999999897</v>
      </c>
      <c r="F313" t="str">
        <f>_xlfn.LET(_xlpm.raw,_xlfn.XLOOKUP(A313,'S1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3" t="str">
        <f>_xlfn.LET(_xlpm.raw,_xlfn.XLOOKUP(A313,'S3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3" t="str">
        <f>_xlfn.LET(_xlpm.raw,_xlfn.XLOOKUP(A313,'S5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3" t="str">
        <f>_xlfn.LET(_xlpm.raw,_xlfn.XLOOKUP(A313,'S7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13" t="str">
        <f t="shared" si="4"/>
        <v>AT32;VSS;;28.3457;32.0030999999999;;;;</v>
      </c>
    </row>
    <row r="314" spans="1:10">
      <c r="A314" t="s">
        <v>2192</v>
      </c>
      <c r="B314" t="str">
        <f>_xlfn.XLOOKUP(A314,'S1 pin list'!$R$2:$R$1162,'S1 pin list'!$S$2:$S$1162)</f>
        <v>DDR0_DQS_N[8]</v>
      </c>
      <c r="C314" t="str" cm="1">
        <f t="array" ref="C314">_xlfn.TEXTJOIN(",",TRUE,_xlfn.UNIQUE(TRANSPOSE(_xlfn.MAP(_xlfn.XLOOKUP(A314,'S1 pin list'!$C$2:$C$1162,'S1 pin list'!$F$2:$K$1162),_xlfn.LAMBDA(_xlpm.x,IF(_xlpm.x&lt;&gt;"",TRIM(CLEAN(LEFT(_xlpm.x,FIND(".",_xlpm.x &amp; ".")-1))),""))))))</f>
        <v/>
      </c>
      <c r="D314">
        <v>28.345700000000001</v>
      </c>
      <c r="E314">
        <v>32.917499999999997</v>
      </c>
      <c r="F314" t="str">
        <f>_xlfn.LET(_xlpm.raw,_xlfn.XLOOKUP(A314,'S1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607021</v>
      </c>
      <c r="G314" t="str">
        <f>_xlfn.LET(_xlpm.raw,_xlfn.XLOOKUP(A314,'S3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807021</v>
      </c>
      <c r="H314" t="str">
        <f>_xlfn.LET(_xlpm.raw,_xlfn.XLOOKUP(A314,'S5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706037</v>
      </c>
      <c r="I314" t="str">
        <f>_xlfn.LET(_xlpm.raw,_xlfn.XLOOKUP(A314,'S7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506037</v>
      </c>
      <c r="J314" t="str">
        <f t="shared" si="4"/>
        <v>AU32;DDR0_DQS_N[8];;28.3457;32.9175;607021;807021;706037;506037</v>
      </c>
    </row>
    <row r="315" spans="1:10">
      <c r="A315" t="s">
        <v>2232</v>
      </c>
      <c r="B315" t="str">
        <f>_xlfn.XLOOKUP(A315,'S1 pin list'!$R$2:$R$1162,'S1 pin list'!$S$2:$S$1162)</f>
        <v>DDR0_DQS_P[8]</v>
      </c>
      <c r="C315" t="str" cm="1">
        <f t="array" ref="C315">_xlfn.TEXTJOIN(",",TRUE,_xlfn.UNIQUE(TRANSPOSE(_xlfn.MAP(_xlfn.XLOOKUP(A315,'S1 pin list'!$C$2:$C$1162,'S1 pin list'!$F$2:$K$1162),_xlfn.LAMBDA(_xlpm.x,IF(_xlpm.x&lt;&gt;"",TRIM(CLEAN(LEFT(_xlpm.x,FIND(".",_xlpm.x &amp; ".")-1))),""))))))</f>
        <v/>
      </c>
      <c r="D315">
        <v>28.345700000000001</v>
      </c>
      <c r="E315">
        <v>33.831899999999997</v>
      </c>
      <c r="F315" t="str">
        <f>_xlfn.LET(_xlpm.raw,_xlfn.XLOOKUP(A315,'S1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607019</v>
      </c>
      <c r="G315" t="str">
        <f>_xlfn.LET(_xlpm.raw,_xlfn.XLOOKUP(A315,'S3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807019</v>
      </c>
      <c r="H315" t="str">
        <f>_xlfn.LET(_xlpm.raw,_xlfn.XLOOKUP(A315,'S5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706035</v>
      </c>
      <c r="I315" t="str">
        <f>_xlfn.LET(_xlpm.raw,_xlfn.XLOOKUP(A315,'S7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506035</v>
      </c>
      <c r="J315" t="str">
        <f t="shared" si="4"/>
        <v>AV32;DDR0_DQS_P[8];;28.3457;33.8319;607019;807019;706035;506035</v>
      </c>
    </row>
    <row r="316" spans="1:10">
      <c r="A316" t="s">
        <v>3287</v>
      </c>
      <c r="B316" t="str">
        <f>_xlfn.XLOOKUP(A316,'S1 pin list'!$R$2:$R$1162,'S1 pin list'!$S$2:$S$1162)</f>
        <v>VSS</v>
      </c>
      <c r="C316" t="str" cm="1">
        <f t="array" ref="C316">_xlfn.TEXTJOIN(",",TRUE,_xlfn.UNIQUE(TRANSPOSE(_xlfn.MAP(_xlfn.XLOOKUP(A316,'S1 pin list'!$C$2:$C$1162,'S1 pin list'!$F$2:$K$1162),_xlfn.LAMBDA(_xlpm.x,IF(_xlpm.x&lt;&gt;"",TRIM(CLEAN(LEFT(_xlpm.x,FIND(".",_xlpm.x &amp; ".")-1))),""))))))</f>
        <v/>
      </c>
      <c r="D316">
        <v>28.345700000000001</v>
      </c>
      <c r="E316">
        <v>34.746299999999998</v>
      </c>
      <c r="F316" t="str">
        <f>_xlfn.LET(_xlpm.raw,_xlfn.XLOOKUP(A316,'S1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6" t="str">
        <f>_xlfn.LET(_xlpm.raw,_xlfn.XLOOKUP(A316,'S3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6" t="str">
        <f>_xlfn.LET(_xlpm.raw,_xlfn.XLOOKUP(A316,'S5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6" t="str">
        <f>_xlfn.LET(_xlpm.raw,_xlfn.XLOOKUP(A316,'S7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16" t="str">
        <f t="shared" si="4"/>
        <v>AW32;VSS;;28.3457;34.7463;;;;</v>
      </c>
    </row>
    <row r="317" spans="1:10">
      <c r="A317" t="s">
        <v>3228</v>
      </c>
      <c r="B317" t="str">
        <f>_xlfn.XLOOKUP(A317,'S1 pin list'!$R$2:$R$1162,'S1 pin list'!$S$2:$S$1162)</f>
        <v>VCCIN</v>
      </c>
      <c r="C317" t="str" cm="1">
        <f t="array" ref="C317">_xlfn.TEXTJOIN(",",TRUE,_xlfn.UNIQUE(TRANSPOSE(_xlfn.MAP(_xlfn.XLOOKUP(A317,'S1 pin list'!$C$2:$C$1162,'S1 pin list'!$F$2:$K$1162),_xlfn.LAMBDA(_xlpm.x,IF(_xlpm.x&lt;&gt;"",TRIM(CLEAN(LEFT(_xlpm.x,FIND(".",_xlpm.x &amp; ".")-1))),""))))))</f>
        <v/>
      </c>
      <c r="D317">
        <v>27.431799999999999</v>
      </c>
      <c r="E317">
        <v>0.91399999999999704</v>
      </c>
      <c r="F317" t="str">
        <f>_xlfn.LET(_xlpm.raw,_xlfn.XLOOKUP(A317,'S1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7" t="str">
        <f>_xlfn.LET(_xlpm.raw,_xlfn.XLOOKUP(A317,'S3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7" t="str">
        <f>_xlfn.LET(_xlpm.raw,_xlfn.XLOOKUP(A317,'S5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7" t="str">
        <f>_xlfn.LET(_xlpm.raw,_xlfn.XLOOKUP(A317,'S7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17" t="str">
        <f t="shared" si="4"/>
        <v>B31;VCCIN;;27.4318;0.913999999999997;;;;</v>
      </c>
    </row>
    <row r="318" spans="1:10">
      <c r="A318" t="s">
        <v>3218</v>
      </c>
      <c r="B318" t="str">
        <f>_xlfn.XLOOKUP(A318,'S1 pin list'!$R$2:$R$1162,'S1 pin list'!$S$2:$S$1162)</f>
        <v>VCCIN</v>
      </c>
      <c r="C318" t="str" cm="1">
        <f t="array" ref="C318">_xlfn.TEXTJOIN(",",TRUE,_xlfn.UNIQUE(TRANSPOSE(_xlfn.MAP(_xlfn.XLOOKUP(A318,'S1 pin list'!$C$2:$C$1162,'S1 pin list'!$F$2:$K$1162),_xlfn.LAMBDA(_xlpm.x,IF(_xlpm.x&lt;&gt;"",TRIM(CLEAN(LEFT(_xlpm.x,FIND(".",_xlpm.x &amp; ".")-1))),""))))))</f>
        <v/>
      </c>
      <c r="D318">
        <v>27.431799999999999</v>
      </c>
      <c r="E318">
        <v>1.82899999999999</v>
      </c>
      <c r="F318" t="str">
        <f>_xlfn.LET(_xlpm.raw,_xlfn.XLOOKUP(A318,'S1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8" t="str">
        <f>_xlfn.LET(_xlpm.raw,_xlfn.XLOOKUP(A318,'S3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8" t="str">
        <f>_xlfn.LET(_xlpm.raw,_xlfn.XLOOKUP(A318,'S5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8" t="str">
        <f>_xlfn.LET(_xlpm.raw,_xlfn.XLOOKUP(A318,'S7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18" t="str">
        <f t="shared" si="4"/>
        <v>C31;VCCIN;;27.4318;1.82899999999999;;;;</v>
      </c>
    </row>
    <row r="319" spans="1:10">
      <c r="A319" t="s">
        <v>3210</v>
      </c>
      <c r="B319" t="str">
        <f>_xlfn.XLOOKUP(A319,'S1 pin list'!$R$2:$R$1162,'S1 pin list'!$S$2:$S$1162)</f>
        <v>VCCIN</v>
      </c>
      <c r="C319" t="str" cm="1">
        <f t="array" ref="C319">_xlfn.TEXTJOIN(",",TRUE,_xlfn.UNIQUE(TRANSPOSE(_xlfn.MAP(_xlfn.XLOOKUP(A319,'S1 pin list'!$C$2:$C$1162,'S1 pin list'!$F$2:$K$1162),_xlfn.LAMBDA(_xlpm.x,IF(_xlpm.x&lt;&gt;"",TRIM(CLEAN(LEFT(_xlpm.x,FIND(".",_xlpm.x &amp; ".")-1))),""))))))</f>
        <v/>
      </c>
      <c r="D319">
        <v>27.431799999999999</v>
      </c>
      <c r="E319">
        <v>2.7429999999999901</v>
      </c>
      <c r="F319" t="str">
        <f>_xlfn.LET(_xlpm.raw,_xlfn.XLOOKUP(A319,'S1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19" t="str">
        <f>_xlfn.LET(_xlpm.raw,_xlfn.XLOOKUP(A319,'S3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19" t="str">
        <f>_xlfn.LET(_xlpm.raw,_xlfn.XLOOKUP(A319,'S5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19" t="str">
        <f>_xlfn.LET(_xlpm.raw,_xlfn.XLOOKUP(A319,'S7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19" t="str">
        <f t="shared" si="4"/>
        <v>D31;VCCIN;;27.4318;2.74299999999999;;;;</v>
      </c>
    </row>
    <row r="320" spans="1:10">
      <c r="A320" t="s">
        <v>3200</v>
      </c>
      <c r="B320" t="str">
        <f>_xlfn.XLOOKUP(A320,'S1 pin list'!$R$2:$R$1162,'S1 pin list'!$S$2:$S$1162)</f>
        <v>VCCIN</v>
      </c>
      <c r="C320" t="str" cm="1">
        <f t="array" ref="C320">_xlfn.TEXTJOIN(",",TRUE,_xlfn.UNIQUE(TRANSPOSE(_xlfn.MAP(_xlfn.XLOOKUP(A320,'S1 pin list'!$C$2:$C$1162,'S1 pin list'!$F$2:$K$1162),_xlfn.LAMBDA(_xlpm.x,IF(_xlpm.x&lt;&gt;"",TRIM(CLEAN(LEFT(_xlpm.x,FIND(".",_xlpm.x &amp; ".")-1))),""))))))</f>
        <v/>
      </c>
      <c r="D320">
        <v>27.431799999999999</v>
      </c>
      <c r="E320">
        <v>3.6569999999999898</v>
      </c>
      <c r="F320" t="str">
        <f>_xlfn.LET(_xlpm.raw,_xlfn.XLOOKUP(A320,'S1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0" t="str">
        <f>_xlfn.LET(_xlpm.raw,_xlfn.XLOOKUP(A320,'S3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0" t="str">
        <f>_xlfn.LET(_xlpm.raw,_xlfn.XLOOKUP(A320,'S5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0" t="str">
        <f>_xlfn.LET(_xlpm.raw,_xlfn.XLOOKUP(A320,'S7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0" t="str">
        <f t="shared" si="4"/>
        <v>E31;VCCIN;;27.4318;3.65699999999999;;;;</v>
      </c>
    </row>
    <row r="321" spans="1:10">
      <c r="A321" t="s">
        <v>3191</v>
      </c>
      <c r="B321" t="str">
        <f>_xlfn.XLOOKUP(A321,'S1 pin list'!$R$2:$R$1162,'S1 pin list'!$S$2:$S$1162)</f>
        <v>VCCIN</v>
      </c>
      <c r="C321" t="str" cm="1">
        <f t="array" ref="C321">_xlfn.TEXTJOIN(",",TRUE,_xlfn.UNIQUE(TRANSPOSE(_xlfn.MAP(_xlfn.XLOOKUP(A321,'S1 pin list'!$C$2:$C$1162,'S1 pin list'!$F$2:$K$1162),_xlfn.LAMBDA(_xlpm.x,IF(_xlpm.x&lt;&gt;"",TRIM(CLEAN(LEFT(_xlpm.x,FIND(".",_xlpm.x &amp; ".")-1))),""))))))</f>
        <v/>
      </c>
      <c r="D321">
        <v>27.431799999999999</v>
      </c>
      <c r="E321">
        <v>4.5719999999999903</v>
      </c>
      <c r="F321" t="str">
        <f>_xlfn.LET(_xlpm.raw,_xlfn.XLOOKUP(A321,'S1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1" t="str">
        <f>_xlfn.LET(_xlpm.raw,_xlfn.XLOOKUP(A321,'S3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1" t="str">
        <f>_xlfn.LET(_xlpm.raw,_xlfn.XLOOKUP(A321,'S5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1" t="str">
        <f>_xlfn.LET(_xlpm.raw,_xlfn.XLOOKUP(A321,'S7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1" t="str">
        <f t="shared" si="4"/>
        <v>F31;VCCIN;;27.4318;4.57199999999999;;;;</v>
      </c>
    </row>
    <row r="322" spans="1:10">
      <c r="A322" t="s">
        <v>3179</v>
      </c>
      <c r="B322" t="str">
        <f>_xlfn.XLOOKUP(A322,'S1 pin list'!$R$2:$R$1162,'S1 pin list'!$S$2:$S$1162)</f>
        <v>VCCIN</v>
      </c>
      <c r="C322" t="str" cm="1">
        <f t="array" ref="C322">_xlfn.TEXTJOIN(",",TRUE,_xlfn.UNIQUE(TRANSPOSE(_xlfn.MAP(_xlfn.XLOOKUP(A322,'S1 pin list'!$C$2:$C$1162,'S1 pin list'!$F$2:$K$1162),_xlfn.LAMBDA(_xlpm.x,IF(_xlpm.x&lt;&gt;"",TRIM(CLEAN(LEFT(_xlpm.x,FIND(".",_xlpm.x &amp; ".")-1))),""))))))</f>
        <v/>
      </c>
      <c r="D322">
        <v>27.431799999999999</v>
      </c>
      <c r="E322">
        <v>5.48599999999999</v>
      </c>
      <c r="F322" t="str">
        <f>_xlfn.LET(_xlpm.raw,_xlfn.XLOOKUP(A322,'S1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2" t="str">
        <f>_xlfn.LET(_xlpm.raw,_xlfn.XLOOKUP(A322,'S3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2" t="str">
        <f>_xlfn.LET(_xlpm.raw,_xlfn.XLOOKUP(A322,'S5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2" t="str">
        <f>_xlfn.LET(_xlpm.raw,_xlfn.XLOOKUP(A322,'S7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2" t="str">
        <f t="shared" ref="J322:J385" si="5">A322&amp;";"&amp;B322&amp;";"&amp;C322&amp;";"&amp;D322&amp;";"&amp;E322&amp;";"&amp;F322&amp;";"&amp;G322&amp;";"&amp;H322&amp;";"&amp;I322</f>
        <v>G31;VCCIN;;27.4318;5.48599999999999;;;;</v>
      </c>
    </row>
    <row r="323" spans="1:10">
      <c r="A323" t="s">
        <v>3170</v>
      </c>
      <c r="B323" t="str">
        <f>_xlfn.XLOOKUP(A323,'S1 pin list'!$R$2:$R$1162,'S1 pin list'!$S$2:$S$1162)</f>
        <v>VCCIN</v>
      </c>
      <c r="C323" t="str" cm="1">
        <f t="array" ref="C323">_xlfn.TEXTJOIN(",",TRUE,_xlfn.UNIQUE(TRANSPOSE(_xlfn.MAP(_xlfn.XLOOKUP(A323,'S1 pin list'!$C$2:$C$1162,'S1 pin list'!$F$2:$K$1162),_xlfn.LAMBDA(_xlpm.x,IF(_xlpm.x&lt;&gt;"",TRIM(CLEAN(LEFT(_xlpm.x,FIND(".",_xlpm.x &amp; ".")-1))),""))))))</f>
        <v/>
      </c>
      <c r="D323">
        <v>27.431799999999999</v>
      </c>
      <c r="E323">
        <v>6.40099999999999</v>
      </c>
      <c r="F323" t="str">
        <f>_xlfn.LET(_xlpm.raw,_xlfn.XLOOKUP(A323,'S1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3" t="str">
        <f>_xlfn.LET(_xlpm.raw,_xlfn.XLOOKUP(A323,'S3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3" t="str">
        <f>_xlfn.LET(_xlpm.raw,_xlfn.XLOOKUP(A323,'S5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3" t="str">
        <f>_xlfn.LET(_xlpm.raw,_xlfn.XLOOKUP(A323,'S7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3" t="str">
        <f t="shared" si="5"/>
        <v>H31;VCCIN;;27.4318;6.40099999999999;;;;</v>
      </c>
    </row>
    <row r="324" spans="1:10">
      <c r="A324" t="s">
        <v>3157</v>
      </c>
      <c r="B324" t="str">
        <f>_xlfn.XLOOKUP(A324,'S1 pin list'!$R$2:$R$1162,'S1 pin list'!$S$2:$S$1162)</f>
        <v>VCCIN</v>
      </c>
      <c r="C324" t="str" cm="1">
        <f t="array" ref="C324">_xlfn.TEXTJOIN(",",TRUE,_xlfn.UNIQUE(TRANSPOSE(_xlfn.MAP(_xlfn.XLOOKUP(A324,'S1 pin list'!$C$2:$C$1162,'S1 pin list'!$F$2:$K$1162),_xlfn.LAMBDA(_xlpm.x,IF(_xlpm.x&lt;&gt;"",TRIM(CLEAN(LEFT(_xlpm.x,FIND(".",_xlpm.x &amp; ".")-1))),""))))))</f>
        <v/>
      </c>
      <c r="D324">
        <v>27.431799999999999</v>
      </c>
      <c r="E324">
        <v>7.3149999999999897</v>
      </c>
      <c r="F324" t="str">
        <f>_xlfn.LET(_xlpm.raw,_xlfn.XLOOKUP(A324,'S1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4" t="str">
        <f>_xlfn.LET(_xlpm.raw,_xlfn.XLOOKUP(A324,'S3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4" t="str">
        <f>_xlfn.LET(_xlpm.raw,_xlfn.XLOOKUP(A324,'S5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4" t="str">
        <f>_xlfn.LET(_xlpm.raw,_xlfn.XLOOKUP(A324,'S7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4" t="str">
        <f t="shared" si="5"/>
        <v>J31;VCCIN;;27.4318;7.31499999999999;;;;</v>
      </c>
    </row>
    <row r="325" spans="1:10">
      <c r="A325" t="s">
        <v>3146</v>
      </c>
      <c r="B325" t="str">
        <f>_xlfn.XLOOKUP(A325,'S1 pin list'!$R$2:$R$1162,'S1 pin list'!$S$2:$S$1162)</f>
        <v>VCCIN</v>
      </c>
      <c r="C325" t="str" cm="1">
        <f t="array" ref="C325">_xlfn.TEXTJOIN(",",TRUE,_xlfn.UNIQUE(TRANSPOSE(_xlfn.MAP(_xlfn.XLOOKUP(A325,'S1 pin list'!$C$2:$C$1162,'S1 pin list'!$F$2:$K$1162),_xlfn.LAMBDA(_xlpm.x,IF(_xlpm.x&lt;&gt;"",TRIM(CLEAN(LEFT(_xlpm.x,FIND(".",_xlpm.x &amp; ".")-1))),""))))))</f>
        <v/>
      </c>
      <c r="D325">
        <v>27.431799999999999</v>
      </c>
      <c r="E325">
        <v>8.2288999999999906</v>
      </c>
      <c r="F325" t="str">
        <f>_xlfn.LET(_xlpm.raw,_xlfn.XLOOKUP(A325,'S1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5" t="str">
        <f>_xlfn.LET(_xlpm.raw,_xlfn.XLOOKUP(A325,'S3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5" t="str">
        <f>_xlfn.LET(_xlpm.raw,_xlfn.XLOOKUP(A325,'S5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5" t="str">
        <f>_xlfn.LET(_xlpm.raw,_xlfn.XLOOKUP(A325,'S7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5" t="str">
        <f t="shared" si="5"/>
        <v>K31;VCCIN;;27.4318;8.22889999999999;;;;</v>
      </c>
    </row>
    <row r="326" spans="1:10">
      <c r="A326" t="s">
        <v>3127</v>
      </c>
      <c r="B326" t="str">
        <f>_xlfn.XLOOKUP(A326,'S1 pin list'!$R$2:$R$1162,'S1 pin list'!$S$2:$S$1162)</f>
        <v>VCCIN</v>
      </c>
      <c r="C326" t="str" cm="1">
        <f t="array" ref="C326">_xlfn.TEXTJOIN(",",TRUE,_xlfn.UNIQUE(TRANSPOSE(_xlfn.MAP(_xlfn.XLOOKUP(A326,'S1 pin list'!$C$2:$C$1162,'S1 pin list'!$F$2:$K$1162),_xlfn.LAMBDA(_xlpm.x,IF(_xlpm.x&lt;&gt;"",TRIM(CLEAN(LEFT(_xlpm.x,FIND(".",_xlpm.x &amp; ".")-1))),""))))))</f>
        <v/>
      </c>
      <c r="D326">
        <v>27.431799999999999</v>
      </c>
      <c r="E326">
        <v>9.1432999999999893</v>
      </c>
      <c r="F326" t="str">
        <f>_xlfn.LET(_xlpm.raw,_xlfn.XLOOKUP(A326,'S1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6" t="str">
        <f>_xlfn.LET(_xlpm.raw,_xlfn.XLOOKUP(A326,'S3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6" t="str">
        <f>_xlfn.LET(_xlpm.raw,_xlfn.XLOOKUP(A326,'S5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6" t="str">
        <f>_xlfn.LET(_xlpm.raw,_xlfn.XLOOKUP(A326,'S7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6" t="str">
        <f t="shared" si="5"/>
        <v>L31;VCCIN;;27.4318;9.14329999999999;;;;</v>
      </c>
    </row>
    <row r="327" spans="1:10">
      <c r="A327" t="s">
        <v>3449</v>
      </c>
      <c r="B327" t="str">
        <f>_xlfn.XLOOKUP(A327,'S1 pin list'!$R$2:$R$1162,'S1 pin list'!$S$2:$S$1162)</f>
        <v>VSS</v>
      </c>
      <c r="C327" t="str" cm="1">
        <f t="array" ref="C327">_xlfn.TEXTJOIN(",",TRUE,_xlfn.UNIQUE(TRANSPOSE(_xlfn.MAP(_xlfn.XLOOKUP(A327,'S1 pin list'!$C$2:$C$1162,'S1 pin list'!$F$2:$K$1162),_xlfn.LAMBDA(_xlpm.x,IF(_xlpm.x&lt;&gt;"",TRIM(CLEAN(LEFT(_xlpm.x,FIND(".",_xlpm.x &amp; ".")-1))),""))))))</f>
        <v/>
      </c>
      <c r="D327">
        <v>27.431799999999999</v>
      </c>
      <c r="E327">
        <v>25.60239</v>
      </c>
      <c r="F327" t="str">
        <f>_xlfn.LET(_xlpm.raw,_xlfn.XLOOKUP(A327,'S1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27" t="str">
        <f>_xlfn.LET(_xlpm.raw,_xlfn.XLOOKUP(A327,'S3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27" t="str">
        <f>_xlfn.LET(_xlpm.raw,_xlfn.XLOOKUP(A327,'S5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27" t="str">
        <f>_xlfn.LET(_xlpm.raw,_xlfn.XLOOKUP(A327,'S7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27" t="str">
        <f t="shared" si="5"/>
        <v>AJ31;VSS;;27.4318;25.60239;;;;</v>
      </c>
    </row>
    <row r="328" spans="1:10">
      <c r="A328" t="s">
        <v>499</v>
      </c>
      <c r="B328" t="str">
        <f>_xlfn.XLOOKUP(A328,'S1 pin list'!$R$2:$R$1162,'S1 pin list'!$S$2:$S$1162)</f>
        <v>DDR1_DQ[10]</v>
      </c>
      <c r="C328" t="str" cm="1">
        <f t="array" ref="C328">_xlfn.TEXTJOIN(",",TRUE,_xlfn.UNIQUE(TRANSPOSE(_xlfn.MAP(_xlfn.XLOOKUP(A328,'S1 pin list'!$C$2:$C$1162,'S1 pin list'!$F$2:$K$1162),_xlfn.LAMBDA(_xlpm.x,IF(_xlpm.x&lt;&gt;"",TRIM(CLEAN(LEFT(_xlpm.x,FIND(".",_xlpm.x &amp; ".")-1))),""))))))</f>
        <v/>
      </c>
      <c r="D328">
        <v>27.431799999999999</v>
      </c>
      <c r="E328">
        <v>26.51679</v>
      </c>
      <c r="F328" t="str">
        <f>_xlfn.LET(_xlpm.raw,_xlfn.XLOOKUP(A328,'S1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602082</v>
      </c>
      <c r="G328" t="str">
        <f>_xlfn.LET(_xlpm.raw,_xlfn.XLOOKUP(A328,'S3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802082</v>
      </c>
      <c r="H328" t="str">
        <f>_xlfn.LET(_xlpm.raw,_xlfn.XLOOKUP(A328,'S5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707112</v>
      </c>
      <c r="I328" t="str">
        <f>_xlfn.LET(_xlpm.raw,_xlfn.XLOOKUP(A328,'S7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507112</v>
      </c>
      <c r="J328" t="str">
        <f t="shared" si="5"/>
        <v>AK31;DDR1_DQ[10];;27.4318;26.51679;602082;802082;707112;507112</v>
      </c>
    </row>
    <row r="329" spans="1:10">
      <c r="A329" t="s">
        <v>852</v>
      </c>
      <c r="B329" t="str">
        <f>_xlfn.XLOOKUP(A329,'S1 pin list'!$R$2:$R$1162,'S1 pin list'!$S$2:$S$1162)</f>
        <v>DDR1_DQ[11]</v>
      </c>
      <c r="C329" t="str" cm="1">
        <f t="array" ref="C329">_xlfn.TEXTJOIN(",",TRUE,_xlfn.UNIQUE(TRANSPOSE(_xlfn.MAP(_xlfn.XLOOKUP(A329,'S1 pin list'!$C$2:$C$1162,'S1 pin list'!$F$2:$K$1162),_xlfn.LAMBDA(_xlpm.x,IF(_xlpm.x&lt;&gt;"",TRIM(CLEAN(LEFT(_xlpm.x,FIND(".",_xlpm.x &amp; ".")-1))),""))))))</f>
        <v/>
      </c>
      <c r="D329">
        <v>27.431799999999999</v>
      </c>
      <c r="E329">
        <v>27.431190000000001</v>
      </c>
      <c r="F329" t="str">
        <f>_xlfn.LET(_xlpm.raw,_xlfn.XLOOKUP(A329,'S1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603114</v>
      </c>
      <c r="G329" t="str">
        <f>_xlfn.LET(_xlpm.raw,_xlfn.XLOOKUP(A329,'S3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803114</v>
      </c>
      <c r="H329" t="str">
        <f>_xlfn.LET(_xlpm.raw,_xlfn.XLOOKUP(A329,'S5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705084</v>
      </c>
      <c r="I329" t="str">
        <f>_xlfn.LET(_xlpm.raw,_xlfn.XLOOKUP(A329,'S7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505084</v>
      </c>
      <c r="J329" t="str">
        <f t="shared" si="5"/>
        <v>AL31;DDR1_DQ[11];;27.4318;27.43119;603114;803114;705084;505084</v>
      </c>
    </row>
    <row r="330" spans="1:10">
      <c r="A330" t="s">
        <v>3393</v>
      </c>
      <c r="B330" t="str">
        <f>_xlfn.XLOOKUP(A330,'S1 pin list'!$R$2:$R$1162,'S1 pin list'!$S$2:$S$1162)</f>
        <v>VSS</v>
      </c>
      <c r="C330" t="str" cm="1">
        <f t="array" ref="C330">_xlfn.TEXTJOIN(",",TRUE,_xlfn.UNIQUE(TRANSPOSE(_xlfn.MAP(_xlfn.XLOOKUP(A330,'S1 pin list'!$C$2:$C$1162,'S1 pin list'!$F$2:$K$1162),_xlfn.LAMBDA(_xlpm.x,IF(_xlpm.x&lt;&gt;"",TRIM(CLEAN(LEFT(_xlpm.x,FIND(".",_xlpm.x &amp; ".")-1))),""))))))</f>
        <v/>
      </c>
      <c r="D330">
        <v>27.431799999999999</v>
      </c>
      <c r="E330">
        <v>28.345499999999902</v>
      </c>
      <c r="F330" t="str">
        <f>_xlfn.LET(_xlpm.raw,_xlfn.XLOOKUP(A330,'S1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0" t="str">
        <f>_xlfn.LET(_xlpm.raw,_xlfn.XLOOKUP(A330,'S3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0" t="str">
        <f>_xlfn.LET(_xlpm.raw,_xlfn.XLOOKUP(A330,'S5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0" t="str">
        <f>_xlfn.LET(_xlpm.raw,_xlfn.XLOOKUP(A330,'S7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30" t="str">
        <f t="shared" si="5"/>
        <v>AM31;VSS;;27.4318;28.3454999999999;;;;</v>
      </c>
    </row>
    <row r="331" spans="1:10">
      <c r="A331" t="s">
        <v>1102</v>
      </c>
      <c r="B331" t="str">
        <f>_xlfn.XLOOKUP(A331,'S1 pin list'!$R$2:$R$1162,'S1 pin list'!$S$2:$S$1162)</f>
        <v>DDR1_DQ[18]</v>
      </c>
      <c r="C331" t="str" cm="1">
        <f t="array" ref="C331">_xlfn.TEXTJOIN(",",TRUE,_xlfn.UNIQUE(TRANSPOSE(_xlfn.MAP(_xlfn.XLOOKUP(A331,'S1 pin list'!$C$2:$C$1162,'S1 pin list'!$F$2:$K$1162),_xlfn.LAMBDA(_xlpm.x,IF(_xlpm.x&lt;&gt;"",TRIM(CLEAN(LEFT(_xlpm.x,FIND(".",_xlpm.x &amp; ".")-1))),""))))))</f>
        <v/>
      </c>
      <c r="D331">
        <v>27.431799999999999</v>
      </c>
      <c r="E331">
        <v>29.259899999999998</v>
      </c>
      <c r="F331" t="str">
        <f>_xlfn.LET(_xlpm.raw,_xlfn.XLOOKUP(A331,'S1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603094</v>
      </c>
      <c r="G331" t="str">
        <f>_xlfn.LET(_xlpm.raw,_xlfn.XLOOKUP(A331,'S3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803094</v>
      </c>
      <c r="H331" t="str">
        <f>_xlfn.LET(_xlpm.raw,_xlfn.XLOOKUP(A331,'S5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704100</v>
      </c>
      <c r="I331" t="str">
        <f>_xlfn.LET(_xlpm.raw,_xlfn.XLOOKUP(A331,'S7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504100</v>
      </c>
      <c r="J331" t="str">
        <f t="shared" si="5"/>
        <v>AN31;DDR1_DQ[18];;27.4318;29.2599;603094;803094;704100;504100</v>
      </c>
    </row>
    <row r="332" spans="1:10">
      <c r="A332" t="s">
        <v>1457</v>
      </c>
      <c r="B332" t="str">
        <f>_xlfn.XLOOKUP(A332,'S1 pin list'!$R$2:$R$1162,'S1 pin list'!$S$2:$S$1162)</f>
        <v>DDR1_DQ[19]</v>
      </c>
      <c r="C332" t="str" cm="1">
        <f t="array" ref="C332">_xlfn.TEXTJOIN(",",TRUE,_xlfn.UNIQUE(TRANSPOSE(_xlfn.MAP(_xlfn.XLOOKUP(A332,'S1 pin list'!$C$2:$C$1162,'S1 pin list'!$F$2:$K$1162),_xlfn.LAMBDA(_xlpm.x,IF(_xlpm.x&lt;&gt;"",TRIM(CLEAN(LEFT(_xlpm.x,FIND(".",_xlpm.x &amp; ".")-1))),""))))))</f>
        <v/>
      </c>
      <c r="D332">
        <v>27.431799999999999</v>
      </c>
      <c r="E332">
        <v>30.174299999999999</v>
      </c>
      <c r="F332" t="str">
        <f>_xlfn.LET(_xlpm.raw,_xlfn.XLOOKUP(A332,'S1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605082</v>
      </c>
      <c r="G332" t="str">
        <f>_xlfn.LET(_xlpm.raw,_xlfn.XLOOKUP(A332,'S3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805082</v>
      </c>
      <c r="H332" t="str">
        <f>_xlfn.LET(_xlpm.raw,_xlfn.XLOOKUP(A332,'S5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706016</v>
      </c>
      <c r="I332" t="str">
        <f>_xlfn.LET(_xlpm.raw,_xlfn.XLOOKUP(A332,'S7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506016</v>
      </c>
      <c r="J332" t="str">
        <f t="shared" si="5"/>
        <v>AP31;DDR1_DQ[19];;27.4318;30.1743;605082;805082;706016;506016</v>
      </c>
    </row>
    <row r="333" spans="1:10">
      <c r="A333" t="s">
        <v>3344</v>
      </c>
      <c r="B333" t="str">
        <f>_xlfn.XLOOKUP(A333,'S1 pin list'!$R$2:$R$1162,'S1 pin list'!$S$2:$S$1162)</f>
        <v>VSS</v>
      </c>
      <c r="C333" t="str" cm="1">
        <f t="array" ref="C333">_xlfn.TEXTJOIN(",",TRUE,_xlfn.UNIQUE(TRANSPOSE(_xlfn.MAP(_xlfn.XLOOKUP(A333,'S1 pin list'!$C$2:$C$1162,'S1 pin list'!$F$2:$K$1162),_xlfn.LAMBDA(_xlpm.x,IF(_xlpm.x&lt;&gt;"",TRIM(CLEAN(LEFT(_xlpm.x,FIND(".",_xlpm.x &amp; ".")-1))),""))))))</f>
        <v/>
      </c>
      <c r="D333">
        <v>27.431799999999999</v>
      </c>
      <c r="E333">
        <v>31.0886999999999</v>
      </c>
      <c r="F333" t="str">
        <f>_xlfn.LET(_xlpm.raw,_xlfn.XLOOKUP(A333,'S1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3" t="str">
        <f>_xlfn.LET(_xlpm.raw,_xlfn.XLOOKUP(A333,'S3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3" t="str">
        <f>_xlfn.LET(_xlpm.raw,_xlfn.XLOOKUP(A333,'S5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3" t="str">
        <f>_xlfn.LET(_xlpm.raw,_xlfn.XLOOKUP(A333,'S7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33" t="str">
        <f t="shared" si="5"/>
        <v>AR31;VSS;;27.4318;31.0886999999999;;;;</v>
      </c>
    </row>
    <row r="334" spans="1:10">
      <c r="A334" t="s">
        <v>1064</v>
      </c>
      <c r="B334" t="str">
        <f>_xlfn.XLOOKUP(A334,'S1 pin list'!$R$2:$R$1162,'S1 pin list'!$S$2:$S$1162)</f>
        <v>DDR0_ECC[6]</v>
      </c>
      <c r="C334" t="str" cm="1">
        <f t="array" ref="C334">_xlfn.TEXTJOIN(",",TRUE,_xlfn.UNIQUE(TRANSPOSE(_xlfn.MAP(_xlfn.XLOOKUP(A334,'S1 pin list'!$C$2:$C$1162,'S1 pin list'!$F$2:$K$1162),_xlfn.LAMBDA(_xlpm.x,IF(_xlpm.x&lt;&gt;"",TRIM(CLEAN(LEFT(_xlpm.x,FIND(".",_xlpm.x &amp; ".")-1))),""))))))</f>
        <v>KA54</v>
      </c>
      <c r="D334">
        <v>27.431799999999999</v>
      </c>
      <c r="E334">
        <v>32.003099999999897</v>
      </c>
      <c r="F334" t="str">
        <f>_xlfn.LET(_xlpm.raw,_xlfn.XLOOKUP(A334,'S1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603099</v>
      </c>
      <c r="G334" t="str">
        <f>_xlfn.LET(_xlpm.raw,_xlfn.XLOOKUP(A334,'S3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803099</v>
      </c>
      <c r="H334" t="str">
        <f>_xlfn.LET(_xlpm.raw,_xlfn.XLOOKUP(A334,'S5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707101</v>
      </c>
      <c r="I334" t="str">
        <f>_xlfn.LET(_xlpm.raw,_xlfn.XLOOKUP(A334,'S7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507101</v>
      </c>
      <c r="J334" t="str">
        <f t="shared" si="5"/>
        <v>AT31;DDR0_ECC[6];KA54;27.4318;32.0030999999999;603099;803099;707101;507101</v>
      </c>
    </row>
    <row r="335" spans="1:10">
      <c r="A335" t="s">
        <v>2510</v>
      </c>
      <c r="B335" t="str">
        <f>_xlfn.XLOOKUP(A335,'S1 pin list'!$R$2:$R$1162,'S1 pin list'!$S$2:$S$1162)</f>
        <v>DDR0_ECC[2]</v>
      </c>
      <c r="C335" t="str" cm="1">
        <f t="array" ref="C335">_xlfn.TEXTJOIN(",",TRUE,_xlfn.UNIQUE(TRANSPOSE(_xlfn.MAP(_xlfn.XLOOKUP(A335,'S1 pin list'!$C$2:$C$1162,'S1 pin list'!$F$2:$K$1162),_xlfn.LAMBDA(_xlpm.x,IF(_xlpm.x&lt;&gt;"",TRIM(CLEAN(LEFT(_xlpm.x,FIND(".",_xlpm.x &amp; ".")-1))),""))))))</f>
        <v>KA53</v>
      </c>
      <c r="D335">
        <v>27.431799999999999</v>
      </c>
      <c r="E335">
        <v>32.917499999999997</v>
      </c>
      <c r="F335" t="str">
        <f>_xlfn.LET(_xlpm.raw,_xlfn.XLOOKUP(A335,'S1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608045</v>
      </c>
      <c r="G335" t="str">
        <f>_xlfn.LET(_xlpm.raw,_xlfn.XLOOKUP(A335,'S3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808045</v>
      </c>
      <c r="H335" t="str">
        <f>_xlfn.LET(_xlpm.raw,_xlfn.XLOOKUP(A335,'S5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702051</v>
      </c>
      <c r="I335" t="str">
        <f>_xlfn.LET(_xlpm.raw,_xlfn.XLOOKUP(A335,'S7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502051</v>
      </c>
      <c r="J335" t="str">
        <f t="shared" si="5"/>
        <v>AU31;DDR0_ECC[2];KA53;27.4318;32.9175;608045;808045;702051;502051</v>
      </c>
    </row>
    <row r="336" spans="1:10">
      <c r="A336" t="s">
        <v>2496</v>
      </c>
      <c r="B336" t="str">
        <f>_xlfn.XLOOKUP(A336,'S1 pin list'!$R$2:$R$1162,'S1 pin list'!$S$2:$S$1162)</f>
        <v>DDR0_ECC[3]</v>
      </c>
      <c r="C336" t="str" cm="1">
        <f t="array" ref="C336">_xlfn.TEXTJOIN(",",TRUE,_xlfn.UNIQUE(TRANSPOSE(_xlfn.MAP(_xlfn.XLOOKUP(A336,'S1 pin list'!$C$2:$C$1162,'S1 pin list'!$F$2:$K$1162),_xlfn.LAMBDA(_xlpm.x,IF(_xlpm.x&lt;&gt;"",TRIM(CLEAN(LEFT(_xlpm.x,FIND(".",_xlpm.x &amp; ".")-1))),""))))))</f>
        <v>KA53</v>
      </c>
      <c r="D336">
        <v>27.431799999999999</v>
      </c>
      <c r="E336">
        <v>33.831899999999997</v>
      </c>
      <c r="F336" t="str">
        <f>_xlfn.LET(_xlpm.raw,_xlfn.XLOOKUP(A336,'S1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608047</v>
      </c>
      <c r="G336" t="str">
        <f>_xlfn.LET(_xlpm.raw,_xlfn.XLOOKUP(A336,'S3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808047</v>
      </c>
      <c r="H336" t="str">
        <f>_xlfn.LET(_xlpm.raw,_xlfn.XLOOKUP(A336,'S5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701091</v>
      </c>
      <c r="I336" t="str">
        <f>_xlfn.LET(_xlpm.raw,_xlfn.XLOOKUP(A336,'S7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501091</v>
      </c>
      <c r="J336" t="str">
        <f t="shared" si="5"/>
        <v>AV31;DDR0_ECC[3];KA53;27.4318;33.8319;608047;808047;701091;501091</v>
      </c>
    </row>
    <row r="337" spans="1:10">
      <c r="A337" t="s">
        <v>892</v>
      </c>
      <c r="B337" t="str">
        <f>_xlfn.XLOOKUP(A337,'S1 pin list'!$R$2:$R$1162,'S1 pin list'!$S$2:$S$1162)</f>
        <v>DDR0_ECC[7]</v>
      </c>
      <c r="C337" t="str" cm="1">
        <f t="array" ref="C337">_xlfn.TEXTJOIN(",",TRUE,_xlfn.UNIQUE(TRANSPOSE(_xlfn.MAP(_xlfn.XLOOKUP(A337,'S1 pin list'!$C$2:$C$1162,'S1 pin list'!$F$2:$K$1162),_xlfn.LAMBDA(_xlpm.x,IF(_xlpm.x&lt;&gt;"",TRIM(CLEAN(LEFT(_xlpm.x,FIND(".",_xlpm.x &amp; ".")-1))),""))))))</f>
        <v>KA54</v>
      </c>
      <c r="D337">
        <v>27.431799999999999</v>
      </c>
      <c r="E337">
        <v>34.746299999999998</v>
      </c>
      <c r="F337" t="str">
        <f>_xlfn.LET(_xlpm.raw,_xlfn.XLOOKUP(A337,'S1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603111</v>
      </c>
      <c r="G337" t="str">
        <f>_xlfn.LET(_xlpm.raw,_xlfn.XLOOKUP(A337,'S3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803111</v>
      </c>
      <c r="H337" t="str">
        <f>_xlfn.LET(_xlpm.raw,_xlfn.XLOOKUP(A337,'S5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707097</v>
      </c>
      <c r="I337" t="str">
        <f>_xlfn.LET(_xlpm.raw,_xlfn.XLOOKUP(A337,'S7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507097</v>
      </c>
      <c r="J337" t="str">
        <f t="shared" si="5"/>
        <v>AW31;DDR0_ECC[7];KA54;27.4318;34.7463;603111;803111;707097;507097</v>
      </c>
    </row>
    <row r="338" spans="1:10">
      <c r="A338" t="s">
        <v>3232</v>
      </c>
      <c r="B338" t="str">
        <f>_xlfn.XLOOKUP(A338,'S1 pin list'!$R$2:$R$1162,'S1 pin list'!$S$2:$S$1162)</f>
        <v>VCCIN</v>
      </c>
      <c r="C338" t="str" cm="1">
        <f t="array" ref="C338">_xlfn.TEXTJOIN(",",TRUE,_xlfn.UNIQUE(TRANSPOSE(_xlfn.MAP(_xlfn.XLOOKUP(A338,'S1 pin list'!$C$2:$C$1162,'S1 pin list'!$F$2:$K$1162),_xlfn.LAMBDA(_xlpm.x,IF(_xlpm.x&lt;&gt;"",TRIM(CLEAN(LEFT(_xlpm.x,FIND(".",_xlpm.x &amp; ".")-1))),""))))))</f>
        <v/>
      </c>
      <c r="D338">
        <v>26.517399999999999</v>
      </c>
      <c r="E338">
        <v>0</v>
      </c>
      <c r="F338" t="str">
        <f>_xlfn.LET(_xlpm.raw,_xlfn.XLOOKUP(A338,'S1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8" t="str">
        <f>_xlfn.LET(_xlpm.raw,_xlfn.XLOOKUP(A338,'S3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8" t="str">
        <f>_xlfn.LET(_xlpm.raw,_xlfn.XLOOKUP(A338,'S5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8" t="str">
        <f>_xlfn.LET(_xlpm.raw,_xlfn.XLOOKUP(A338,'S7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38" t="str">
        <f t="shared" si="5"/>
        <v>A30;VCCIN;;26.5174;0;;;;</v>
      </c>
    </row>
    <row r="339" spans="1:10">
      <c r="A339" t="s">
        <v>3723</v>
      </c>
      <c r="B339" t="str">
        <f>_xlfn.XLOOKUP(A339,'S1 pin list'!$R$2:$R$1162,'S1 pin list'!$S$2:$S$1162)</f>
        <v>VSS</v>
      </c>
      <c r="C339" t="str" cm="1">
        <f t="array" ref="C339">_xlfn.TEXTJOIN(",",TRUE,_xlfn.UNIQUE(TRANSPOSE(_xlfn.MAP(_xlfn.XLOOKUP(A339,'S1 pin list'!$C$2:$C$1162,'S1 pin list'!$F$2:$K$1162),_xlfn.LAMBDA(_xlpm.x,IF(_xlpm.x&lt;&gt;"",TRIM(CLEAN(LEFT(_xlpm.x,FIND(".",_xlpm.x &amp; ".")-1))),""))))))</f>
        <v/>
      </c>
      <c r="D339">
        <v>26.517399999999999</v>
      </c>
      <c r="E339">
        <v>0.91399999999999704</v>
      </c>
      <c r="F339" t="str">
        <f>_xlfn.LET(_xlpm.raw,_xlfn.XLOOKUP(A339,'S1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39" t="str">
        <f>_xlfn.LET(_xlpm.raw,_xlfn.XLOOKUP(A339,'S3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39" t="str">
        <f>_xlfn.LET(_xlpm.raw,_xlfn.XLOOKUP(A339,'S5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39" t="str">
        <f>_xlfn.LET(_xlpm.raw,_xlfn.XLOOKUP(A339,'S7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39" t="str">
        <f t="shared" si="5"/>
        <v>B30;VSS;;26.5174;0.913999999999997;;;;</v>
      </c>
    </row>
    <row r="340" spans="1:10">
      <c r="A340" t="s">
        <v>3219</v>
      </c>
      <c r="B340" t="str">
        <f>_xlfn.XLOOKUP(A340,'S1 pin list'!$R$2:$R$1162,'S1 pin list'!$S$2:$S$1162)</f>
        <v>VCCIN</v>
      </c>
      <c r="C340" t="str" cm="1">
        <f t="array" ref="C340">_xlfn.TEXTJOIN(",",TRUE,_xlfn.UNIQUE(TRANSPOSE(_xlfn.MAP(_xlfn.XLOOKUP(A340,'S1 pin list'!$C$2:$C$1162,'S1 pin list'!$F$2:$K$1162),_xlfn.LAMBDA(_xlpm.x,IF(_xlpm.x&lt;&gt;"",TRIM(CLEAN(LEFT(_xlpm.x,FIND(".",_xlpm.x &amp; ".")-1))),""))))))</f>
        <v/>
      </c>
      <c r="D340">
        <v>26.517399999999999</v>
      </c>
      <c r="E340">
        <v>1.82899999999999</v>
      </c>
      <c r="F340" t="str">
        <f>_xlfn.LET(_xlpm.raw,_xlfn.XLOOKUP(A340,'S1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0" t="str">
        <f>_xlfn.LET(_xlpm.raw,_xlfn.XLOOKUP(A340,'S3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0" t="str">
        <f>_xlfn.LET(_xlpm.raw,_xlfn.XLOOKUP(A340,'S5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0" t="str">
        <f>_xlfn.LET(_xlpm.raw,_xlfn.XLOOKUP(A340,'S7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0" t="str">
        <f t="shared" si="5"/>
        <v>C30;VCCIN;;26.5174;1.82899999999999;;;;</v>
      </c>
    </row>
    <row r="341" spans="1:10">
      <c r="A341" t="s">
        <v>3695</v>
      </c>
      <c r="B341" t="str">
        <f>_xlfn.XLOOKUP(A341,'S1 pin list'!$R$2:$R$1162,'S1 pin list'!$S$2:$S$1162)</f>
        <v>VSS</v>
      </c>
      <c r="C341" t="str" cm="1">
        <f t="array" ref="C341">_xlfn.TEXTJOIN(",",TRUE,_xlfn.UNIQUE(TRANSPOSE(_xlfn.MAP(_xlfn.XLOOKUP(A341,'S1 pin list'!$C$2:$C$1162,'S1 pin list'!$F$2:$K$1162),_xlfn.LAMBDA(_xlpm.x,IF(_xlpm.x&lt;&gt;"",TRIM(CLEAN(LEFT(_xlpm.x,FIND(".",_xlpm.x &amp; ".")-1))),""))))))</f>
        <v/>
      </c>
      <c r="D341">
        <v>26.517399999999999</v>
      </c>
      <c r="E341">
        <v>2.7429999999999901</v>
      </c>
      <c r="F341" t="str">
        <f>_xlfn.LET(_xlpm.raw,_xlfn.XLOOKUP(A341,'S1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1" t="str">
        <f>_xlfn.LET(_xlpm.raw,_xlfn.XLOOKUP(A341,'S3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1" t="str">
        <f>_xlfn.LET(_xlpm.raw,_xlfn.XLOOKUP(A341,'S5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1" t="str">
        <f>_xlfn.LET(_xlpm.raw,_xlfn.XLOOKUP(A341,'S7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1" t="str">
        <f t="shared" si="5"/>
        <v>D30;VSS;;26.5174;2.74299999999999;;;;</v>
      </c>
    </row>
    <row r="342" spans="1:10">
      <c r="A342" t="s">
        <v>3201</v>
      </c>
      <c r="B342" t="str">
        <f>_xlfn.XLOOKUP(A342,'S1 pin list'!$R$2:$R$1162,'S1 pin list'!$S$2:$S$1162)</f>
        <v>VCCIN</v>
      </c>
      <c r="C342" t="str" cm="1">
        <f t="array" ref="C342">_xlfn.TEXTJOIN(",",TRUE,_xlfn.UNIQUE(TRANSPOSE(_xlfn.MAP(_xlfn.XLOOKUP(A342,'S1 pin list'!$C$2:$C$1162,'S1 pin list'!$F$2:$K$1162),_xlfn.LAMBDA(_xlpm.x,IF(_xlpm.x&lt;&gt;"",TRIM(CLEAN(LEFT(_xlpm.x,FIND(".",_xlpm.x &amp; ".")-1))),""))))))</f>
        <v/>
      </c>
      <c r="D342">
        <v>26.517399999999999</v>
      </c>
      <c r="E342">
        <v>3.6569999999999898</v>
      </c>
      <c r="F342" t="str">
        <f>_xlfn.LET(_xlpm.raw,_xlfn.XLOOKUP(A342,'S1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2" t="str">
        <f>_xlfn.LET(_xlpm.raw,_xlfn.XLOOKUP(A342,'S3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2" t="str">
        <f>_xlfn.LET(_xlpm.raw,_xlfn.XLOOKUP(A342,'S5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2" t="str">
        <f>_xlfn.LET(_xlpm.raw,_xlfn.XLOOKUP(A342,'S7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2" t="str">
        <f t="shared" si="5"/>
        <v>E30;VCCIN;;26.5174;3.65699999999999;;;;</v>
      </c>
    </row>
    <row r="343" spans="1:10">
      <c r="A343" t="s">
        <v>3667</v>
      </c>
      <c r="B343" t="str">
        <f>_xlfn.XLOOKUP(A343,'S1 pin list'!$R$2:$R$1162,'S1 pin list'!$S$2:$S$1162)</f>
        <v>VSS</v>
      </c>
      <c r="C343" t="str" cm="1">
        <f t="array" ref="C343">_xlfn.TEXTJOIN(",",TRUE,_xlfn.UNIQUE(TRANSPOSE(_xlfn.MAP(_xlfn.XLOOKUP(A343,'S1 pin list'!$C$2:$C$1162,'S1 pin list'!$F$2:$K$1162),_xlfn.LAMBDA(_xlpm.x,IF(_xlpm.x&lt;&gt;"",TRIM(CLEAN(LEFT(_xlpm.x,FIND(".",_xlpm.x &amp; ".")-1))),""))))))</f>
        <v/>
      </c>
      <c r="D343">
        <v>26.517399999999999</v>
      </c>
      <c r="E343">
        <v>4.5719999999999903</v>
      </c>
      <c r="F343" t="str">
        <f>_xlfn.LET(_xlpm.raw,_xlfn.XLOOKUP(A343,'S1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3" t="str">
        <f>_xlfn.LET(_xlpm.raw,_xlfn.XLOOKUP(A343,'S3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3" t="str">
        <f>_xlfn.LET(_xlpm.raw,_xlfn.XLOOKUP(A343,'S5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3" t="str">
        <f>_xlfn.LET(_xlpm.raw,_xlfn.XLOOKUP(A343,'S7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3" t="str">
        <f t="shared" si="5"/>
        <v>F30;VSS;;26.5174;4.57199999999999;;;;</v>
      </c>
    </row>
    <row r="344" spans="1:10">
      <c r="A344" t="s">
        <v>3180</v>
      </c>
      <c r="B344" t="str">
        <f>_xlfn.XLOOKUP(A344,'S1 pin list'!$R$2:$R$1162,'S1 pin list'!$S$2:$S$1162)</f>
        <v>VCCIN</v>
      </c>
      <c r="C344" t="str" cm="1">
        <f t="array" ref="C344">_xlfn.TEXTJOIN(",",TRUE,_xlfn.UNIQUE(TRANSPOSE(_xlfn.MAP(_xlfn.XLOOKUP(A344,'S1 pin list'!$C$2:$C$1162,'S1 pin list'!$F$2:$K$1162),_xlfn.LAMBDA(_xlpm.x,IF(_xlpm.x&lt;&gt;"",TRIM(CLEAN(LEFT(_xlpm.x,FIND(".",_xlpm.x &amp; ".")-1))),""))))))</f>
        <v/>
      </c>
      <c r="D344">
        <v>26.517399999999999</v>
      </c>
      <c r="E344">
        <v>5.48599999999999</v>
      </c>
      <c r="F344" t="str">
        <f>_xlfn.LET(_xlpm.raw,_xlfn.XLOOKUP(A344,'S1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4" t="str">
        <f>_xlfn.LET(_xlpm.raw,_xlfn.XLOOKUP(A344,'S3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4" t="str">
        <f>_xlfn.LET(_xlpm.raw,_xlfn.XLOOKUP(A344,'S5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4" t="str">
        <f>_xlfn.LET(_xlpm.raw,_xlfn.XLOOKUP(A344,'S7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4" t="str">
        <f t="shared" si="5"/>
        <v>G30;VCCIN;;26.5174;5.48599999999999;;;;</v>
      </c>
    </row>
    <row r="345" spans="1:10">
      <c r="A345" t="s">
        <v>3633</v>
      </c>
      <c r="B345" t="str">
        <f>_xlfn.XLOOKUP(A345,'S1 pin list'!$R$2:$R$1162,'S1 pin list'!$S$2:$S$1162)</f>
        <v>VSS</v>
      </c>
      <c r="C345" t="str" cm="1">
        <f t="array" ref="C345">_xlfn.TEXTJOIN(",",TRUE,_xlfn.UNIQUE(TRANSPOSE(_xlfn.MAP(_xlfn.XLOOKUP(A345,'S1 pin list'!$C$2:$C$1162,'S1 pin list'!$F$2:$K$1162),_xlfn.LAMBDA(_xlpm.x,IF(_xlpm.x&lt;&gt;"",TRIM(CLEAN(LEFT(_xlpm.x,FIND(".",_xlpm.x &amp; ".")-1))),""))))))</f>
        <v/>
      </c>
      <c r="D345">
        <v>26.517399999999999</v>
      </c>
      <c r="E345">
        <v>6.40099999999999</v>
      </c>
      <c r="F345" t="str">
        <f>_xlfn.LET(_xlpm.raw,_xlfn.XLOOKUP(A345,'S1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5" t="str">
        <f>_xlfn.LET(_xlpm.raw,_xlfn.XLOOKUP(A345,'S3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5" t="str">
        <f>_xlfn.LET(_xlpm.raw,_xlfn.XLOOKUP(A345,'S5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5" t="str">
        <f>_xlfn.LET(_xlpm.raw,_xlfn.XLOOKUP(A345,'S7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5" t="str">
        <f t="shared" si="5"/>
        <v>H30;VSS;;26.5174;6.40099999999999;;;;</v>
      </c>
    </row>
    <row r="346" spans="1:10">
      <c r="A346" t="s">
        <v>3158</v>
      </c>
      <c r="B346" t="str">
        <f>_xlfn.XLOOKUP(A346,'S1 pin list'!$R$2:$R$1162,'S1 pin list'!$S$2:$S$1162)</f>
        <v>VCCIN</v>
      </c>
      <c r="C346" t="str" cm="1">
        <f t="array" ref="C346">_xlfn.TEXTJOIN(",",TRUE,_xlfn.UNIQUE(TRANSPOSE(_xlfn.MAP(_xlfn.XLOOKUP(A346,'S1 pin list'!$C$2:$C$1162,'S1 pin list'!$F$2:$K$1162),_xlfn.LAMBDA(_xlpm.x,IF(_xlpm.x&lt;&gt;"",TRIM(CLEAN(LEFT(_xlpm.x,FIND(".",_xlpm.x &amp; ".")-1))),""))))))</f>
        <v/>
      </c>
      <c r="D346">
        <v>26.517399999999999</v>
      </c>
      <c r="E346">
        <v>7.3149999999999897</v>
      </c>
      <c r="F346" t="str">
        <f>_xlfn.LET(_xlpm.raw,_xlfn.XLOOKUP(A346,'S1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6" t="str">
        <f>_xlfn.LET(_xlpm.raw,_xlfn.XLOOKUP(A346,'S3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6" t="str">
        <f>_xlfn.LET(_xlpm.raw,_xlfn.XLOOKUP(A346,'S5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6" t="str">
        <f>_xlfn.LET(_xlpm.raw,_xlfn.XLOOKUP(A346,'S7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6" t="str">
        <f t="shared" si="5"/>
        <v>J30;VCCIN;;26.5174;7.31499999999999;;;;</v>
      </c>
    </row>
    <row r="347" spans="1:10">
      <c r="A347" t="s">
        <v>3607</v>
      </c>
      <c r="B347" t="str">
        <f>_xlfn.XLOOKUP(A347,'S1 pin list'!$R$2:$R$1162,'S1 pin list'!$S$2:$S$1162)</f>
        <v>VSS</v>
      </c>
      <c r="C347" t="str" cm="1">
        <f t="array" ref="C347">_xlfn.TEXTJOIN(",",TRUE,_xlfn.UNIQUE(TRANSPOSE(_xlfn.MAP(_xlfn.XLOOKUP(A347,'S1 pin list'!$C$2:$C$1162,'S1 pin list'!$F$2:$K$1162),_xlfn.LAMBDA(_xlpm.x,IF(_xlpm.x&lt;&gt;"",TRIM(CLEAN(LEFT(_xlpm.x,FIND(".",_xlpm.x &amp; ".")-1))),""))))))</f>
        <v/>
      </c>
      <c r="D347">
        <v>26.517399999999999</v>
      </c>
      <c r="E347">
        <v>8.2288999999999906</v>
      </c>
      <c r="F347" t="str">
        <f>_xlfn.LET(_xlpm.raw,_xlfn.XLOOKUP(A347,'S1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7" t="str">
        <f>_xlfn.LET(_xlpm.raw,_xlfn.XLOOKUP(A347,'S3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7" t="str">
        <f>_xlfn.LET(_xlpm.raw,_xlfn.XLOOKUP(A347,'S5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7" t="str">
        <f>_xlfn.LET(_xlpm.raw,_xlfn.XLOOKUP(A347,'S7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7" t="str">
        <f t="shared" si="5"/>
        <v>K30;VSS;;26.5174;8.22889999999999;;;;</v>
      </c>
    </row>
    <row r="348" spans="1:10">
      <c r="A348" t="s">
        <v>3128</v>
      </c>
      <c r="B348" t="str">
        <f>_xlfn.XLOOKUP(A348,'S1 pin list'!$R$2:$R$1162,'S1 pin list'!$S$2:$S$1162)</f>
        <v>VCCIN</v>
      </c>
      <c r="C348" t="str" cm="1">
        <f t="array" ref="C348">_xlfn.TEXTJOIN(",",TRUE,_xlfn.UNIQUE(TRANSPOSE(_xlfn.MAP(_xlfn.XLOOKUP(A348,'S1 pin list'!$C$2:$C$1162,'S1 pin list'!$F$2:$K$1162),_xlfn.LAMBDA(_xlpm.x,IF(_xlpm.x&lt;&gt;"",TRIM(CLEAN(LEFT(_xlpm.x,FIND(".",_xlpm.x &amp; ".")-1))),""))))))</f>
        <v/>
      </c>
      <c r="D348">
        <v>26.517399999999999</v>
      </c>
      <c r="E348">
        <v>9.1432999999999893</v>
      </c>
      <c r="F348" t="str">
        <f>_xlfn.LET(_xlpm.raw,_xlfn.XLOOKUP(A348,'S1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8" t="str">
        <f>_xlfn.LET(_xlpm.raw,_xlfn.XLOOKUP(A348,'S3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8" t="str">
        <f>_xlfn.LET(_xlpm.raw,_xlfn.XLOOKUP(A348,'S5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8" t="str">
        <f>_xlfn.LET(_xlpm.raw,_xlfn.XLOOKUP(A348,'S7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8" t="str">
        <f t="shared" si="5"/>
        <v>L30;VCCIN;;26.5174;9.14329999999999;;;;</v>
      </c>
    </row>
    <row r="349" spans="1:10">
      <c r="A349" t="s">
        <v>3577</v>
      </c>
      <c r="B349" t="str">
        <f>_xlfn.XLOOKUP(A349,'S1 pin list'!$R$2:$R$1162,'S1 pin list'!$S$2:$S$1162)</f>
        <v>VSS</v>
      </c>
      <c r="C349" t="str" cm="1">
        <f t="array" ref="C349">_xlfn.TEXTJOIN(",",TRUE,_xlfn.UNIQUE(TRANSPOSE(_xlfn.MAP(_xlfn.XLOOKUP(A349,'S1 pin list'!$C$2:$C$1162,'S1 pin list'!$F$2:$K$1162),_xlfn.LAMBDA(_xlpm.x,IF(_xlpm.x&lt;&gt;"",TRIM(CLEAN(LEFT(_xlpm.x,FIND(".",_xlpm.x &amp; ".")-1))),""))))))</f>
        <v/>
      </c>
      <c r="D349">
        <v>26.517399999999999</v>
      </c>
      <c r="E349">
        <v>10.057699999999899</v>
      </c>
      <c r="F349" t="str">
        <f>_xlfn.LET(_xlpm.raw,_xlfn.XLOOKUP(A349,'S1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49" t="str">
        <f>_xlfn.LET(_xlpm.raw,_xlfn.XLOOKUP(A349,'S3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49" t="str">
        <f>_xlfn.LET(_xlpm.raw,_xlfn.XLOOKUP(A349,'S5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49" t="str">
        <f>_xlfn.LET(_xlpm.raw,_xlfn.XLOOKUP(A349,'S7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49" t="str">
        <f t="shared" si="5"/>
        <v>M30;VSS;;26.5174;10.0576999999999;;;;</v>
      </c>
    </row>
    <row r="350" spans="1:10">
      <c r="A350" t="s">
        <v>3450</v>
      </c>
      <c r="B350" t="str">
        <f>_xlfn.XLOOKUP(A350,'S1 pin list'!$R$2:$R$1162,'S1 pin list'!$S$2:$S$1162)</f>
        <v>VSS</v>
      </c>
      <c r="C350" t="str" cm="1">
        <f t="array" ref="C350">_xlfn.TEXTJOIN(",",TRUE,_xlfn.UNIQUE(TRANSPOSE(_xlfn.MAP(_xlfn.XLOOKUP(A350,'S1 pin list'!$C$2:$C$1162,'S1 pin list'!$F$2:$K$1162),_xlfn.LAMBDA(_xlpm.x,IF(_xlpm.x&lt;&gt;"",TRIM(CLEAN(LEFT(_xlpm.x,FIND(".",_xlpm.x &amp; ".")-1))),""))))))</f>
        <v/>
      </c>
      <c r="D350">
        <v>26.517399999999999</v>
      </c>
      <c r="E350">
        <v>25.60239</v>
      </c>
      <c r="F350" t="str">
        <f>_xlfn.LET(_xlpm.raw,_xlfn.XLOOKUP(A350,'S1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0" t="str">
        <f>_xlfn.LET(_xlpm.raw,_xlfn.XLOOKUP(A350,'S3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0" t="str">
        <f>_xlfn.LET(_xlpm.raw,_xlfn.XLOOKUP(A350,'S5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0" t="str">
        <f>_xlfn.LET(_xlpm.raw,_xlfn.XLOOKUP(A350,'S7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0" t="str">
        <f t="shared" si="5"/>
        <v>AJ30;VSS;;26.5174;25.60239;;;;</v>
      </c>
    </row>
    <row r="351" spans="1:10">
      <c r="A351" t="s">
        <v>3421</v>
      </c>
      <c r="B351" t="str">
        <f>_xlfn.XLOOKUP(A351,'S1 pin list'!$R$2:$R$1162,'S1 pin list'!$S$2:$S$1162)</f>
        <v>VSS</v>
      </c>
      <c r="C351" t="str" cm="1">
        <f t="array" ref="C351">_xlfn.TEXTJOIN(",",TRUE,_xlfn.UNIQUE(TRANSPOSE(_xlfn.MAP(_xlfn.XLOOKUP(A351,'S1 pin list'!$C$2:$C$1162,'S1 pin list'!$F$2:$K$1162),_xlfn.LAMBDA(_xlpm.x,IF(_xlpm.x&lt;&gt;"",TRIM(CLEAN(LEFT(_xlpm.x,FIND(".",_xlpm.x &amp; ".")-1))),""))))))</f>
        <v/>
      </c>
      <c r="D351">
        <v>26.517399999999999</v>
      </c>
      <c r="E351">
        <v>26.51679</v>
      </c>
      <c r="F351" t="str">
        <f>_xlfn.LET(_xlpm.raw,_xlfn.XLOOKUP(A351,'S1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1" t="str">
        <f>_xlfn.LET(_xlpm.raw,_xlfn.XLOOKUP(A351,'S3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1" t="str">
        <f>_xlfn.LET(_xlpm.raw,_xlfn.XLOOKUP(A351,'S5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1" t="str">
        <f>_xlfn.LET(_xlpm.raw,_xlfn.XLOOKUP(A351,'S7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1" t="str">
        <f t="shared" si="5"/>
        <v>AK30;VSS;;26.5174;26.51679;;;;</v>
      </c>
    </row>
    <row r="352" spans="1:10">
      <c r="A352" t="s">
        <v>3411</v>
      </c>
      <c r="B352" t="str">
        <f>_xlfn.XLOOKUP(A352,'S1 pin list'!$R$2:$R$1162,'S1 pin list'!$S$2:$S$1162)</f>
        <v>VSS</v>
      </c>
      <c r="C352" t="str" cm="1">
        <f t="array" ref="C352">_xlfn.TEXTJOIN(",",TRUE,_xlfn.UNIQUE(TRANSPOSE(_xlfn.MAP(_xlfn.XLOOKUP(A352,'S1 pin list'!$C$2:$C$1162,'S1 pin list'!$F$2:$K$1162),_xlfn.LAMBDA(_xlpm.x,IF(_xlpm.x&lt;&gt;"",TRIM(CLEAN(LEFT(_xlpm.x,FIND(".",_xlpm.x &amp; ".")-1))),""))))))</f>
        <v/>
      </c>
      <c r="D352">
        <v>26.517399999999999</v>
      </c>
      <c r="E352">
        <v>27.431190000000001</v>
      </c>
      <c r="F352" t="str">
        <f>_xlfn.LET(_xlpm.raw,_xlfn.XLOOKUP(A352,'S1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2" t="str">
        <f>_xlfn.LET(_xlpm.raw,_xlfn.XLOOKUP(A352,'S3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2" t="str">
        <f>_xlfn.LET(_xlpm.raw,_xlfn.XLOOKUP(A352,'S5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2" t="str">
        <f>_xlfn.LET(_xlpm.raw,_xlfn.XLOOKUP(A352,'S7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2" t="str">
        <f t="shared" si="5"/>
        <v>AL30;VSS;;26.5174;27.43119;;;;</v>
      </c>
    </row>
    <row r="353" spans="1:10">
      <c r="A353" t="s">
        <v>3394</v>
      </c>
      <c r="B353" t="str">
        <f>_xlfn.XLOOKUP(A353,'S1 pin list'!$R$2:$R$1162,'S1 pin list'!$S$2:$S$1162)</f>
        <v>VSS</v>
      </c>
      <c r="C353" t="str" cm="1">
        <f t="array" ref="C353">_xlfn.TEXTJOIN(",",TRUE,_xlfn.UNIQUE(TRANSPOSE(_xlfn.MAP(_xlfn.XLOOKUP(A353,'S1 pin list'!$C$2:$C$1162,'S1 pin list'!$F$2:$K$1162),_xlfn.LAMBDA(_xlpm.x,IF(_xlpm.x&lt;&gt;"",TRIM(CLEAN(LEFT(_xlpm.x,FIND(".",_xlpm.x &amp; ".")-1))),""))))))</f>
        <v/>
      </c>
      <c r="D353">
        <v>26.517399999999999</v>
      </c>
      <c r="E353">
        <v>28.345499999999902</v>
      </c>
      <c r="F353" t="str">
        <f>_xlfn.LET(_xlpm.raw,_xlfn.XLOOKUP(A353,'S1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3" t="str">
        <f>_xlfn.LET(_xlpm.raw,_xlfn.XLOOKUP(A353,'S3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3" t="str">
        <f>_xlfn.LET(_xlpm.raw,_xlfn.XLOOKUP(A353,'S5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3" t="str">
        <f>_xlfn.LET(_xlpm.raw,_xlfn.XLOOKUP(A353,'S7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3" t="str">
        <f t="shared" si="5"/>
        <v>AM30;VSS;;26.5174;28.3454999999999;;;;</v>
      </c>
    </row>
    <row r="354" spans="1:10">
      <c r="A354" t="s">
        <v>3372</v>
      </c>
      <c r="B354" t="str">
        <f>_xlfn.XLOOKUP(A354,'S1 pin list'!$R$2:$R$1162,'S1 pin list'!$S$2:$S$1162)</f>
        <v>VSS</v>
      </c>
      <c r="C354" t="str" cm="1">
        <f t="array" ref="C354">_xlfn.TEXTJOIN(",",TRUE,_xlfn.UNIQUE(TRANSPOSE(_xlfn.MAP(_xlfn.XLOOKUP(A354,'S1 pin list'!$C$2:$C$1162,'S1 pin list'!$F$2:$K$1162),_xlfn.LAMBDA(_xlpm.x,IF(_xlpm.x&lt;&gt;"",TRIM(CLEAN(LEFT(_xlpm.x,FIND(".",_xlpm.x &amp; ".")-1))),""))))))</f>
        <v/>
      </c>
      <c r="D354">
        <v>26.517399999999999</v>
      </c>
      <c r="E354">
        <v>29.259899999999998</v>
      </c>
      <c r="F354" t="str">
        <f>_xlfn.LET(_xlpm.raw,_xlfn.XLOOKUP(A354,'S1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4" t="str">
        <f>_xlfn.LET(_xlpm.raw,_xlfn.XLOOKUP(A354,'S3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4" t="str">
        <f>_xlfn.LET(_xlpm.raw,_xlfn.XLOOKUP(A354,'S5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4" t="str">
        <f>_xlfn.LET(_xlpm.raw,_xlfn.XLOOKUP(A354,'S7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4" t="str">
        <f t="shared" si="5"/>
        <v>AN30;VSS;;26.5174;29.2599;;;;</v>
      </c>
    </row>
    <row r="355" spans="1:10">
      <c r="A355" t="s">
        <v>3360</v>
      </c>
      <c r="B355" t="str">
        <f>_xlfn.XLOOKUP(A355,'S1 pin list'!$R$2:$R$1162,'S1 pin list'!$S$2:$S$1162)</f>
        <v>VSS</v>
      </c>
      <c r="C355" t="str" cm="1">
        <f t="array" ref="C355">_xlfn.TEXTJOIN(",",TRUE,_xlfn.UNIQUE(TRANSPOSE(_xlfn.MAP(_xlfn.XLOOKUP(A355,'S1 pin list'!$C$2:$C$1162,'S1 pin list'!$F$2:$K$1162),_xlfn.LAMBDA(_xlpm.x,IF(_xlpm.x&lt;&gt;"",TRIM(CLEAN(LEFT(_xlpm.x,FIND(".",_xlpm.x &amp; ".")-1))),""))))))</f>
        <v/>
      </c>
      <c r="D355">
        <v>26.517399999999999</v>
      </c>
      <c r="E355">
        <v>30.174299999999999</v>
      </c>
      <c r="F355" t="str">
        <f>_xlfn.LET(_xlpm.raw,_xlfn.XLOOKUP(A355,'S1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5" t="str">
        <f>_xlfn.LET(_xlpm.raw,_xlfn.XLOOKUP(A355,'S3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5" t="str">
        <f>_xlfn.LET(_xlpm.raw,_xlfn.XLOOKUP(A355,'S5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5" t="str">
        <f>_xlfn.LET(_xlpm.raw,_xlfn.XLOOKUP(A355,'S7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5" t="str">
        <f t="shared" si="5"/>
        <v>AP30;VSS;;26.5174;30.1743;;;;</v>
      </c>
    </row>
    <row r="356" spans="1:10">
      <c r="A356" t="s">
        <v>3345</v>
      </c>
      <c r="B356" t="str">
        <f>_xlfn.XLOOKUP(A356,'S1 pin list'!$R$2:$R$1162,'S1 pin list'!$S$2:$S$1162)</f>
        <v>VSS</v>
      </c>
      <c r="C356" t="str" cm="1">
        <f t="array" ref="C356">_xlfn.TEXTJOIN(",",TRUE,_xlfn.UNIQUE(TRANSPOSE(_xlfn.MAP(_xlfn.XLOOKUP(A356,'S1 pin list'!$C$2:$C$1162,'S1 pin list'!$F$2:$K$1162),_xlfn.LAMBDA(_xlpm.x,IF(_xlpm.x&lt;&gt;"",TRIM(CLEAN(LEFT(_xlpm.x,FIND(".",_xlpm.x &amp; ".")-1))),""))))))</f>
        <v/>
      </c>
      <c r="D356">
        <v>26.517399999999999</v>
      </c>
      <c r="E356">
        <v>31.0886999999999</v>
      </c>
      <c r="F356" t="str">
        <f>_xlfn.LET(_xlpm.raw,_xlfn.XLOOKUP(A356,'S1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6" t="str">
        <f>_xlfn.LET(_xlpm.raw,_xlfn.XLOOKUP(A356,'S3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6" t="str">
        <f>_xlfn.LET(_xlpm.raw,_xlfn.XLOOKUP(A356,'S5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6" t="str">
        <f>_xlfn.LET(_xlpm.raw,_xlfn.XLOOKUP(A356,'S7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6" t="str">
        <f t="shared" si="5"/>
        <v>AR30;VSS;;26.5174;31.0886999999999;;;;</v>
      </c>
    </row>
    <row r="357" spans="1:10">
      <c r="A357" t="s">
        <v>3312</v>
      </c>
      <c r="B357" t="str">
        <f>_xlfn.XLOOKUP(A357,'S1 pin list'!$R$2:$R$1162,'S1 pin list'!$S$2:$S$1162)</f>
        <v>VSS</v>
      </c>
      <c r="C357" t="str" cm="1">
        <f t="array" ref="C357">_xlfn.TEXTJOIN(",",TRUE,_xlfn.UNIQUE(TRANSPOSE(_xlfn.MAP(_xlfn.XLOOKUP(A357,'S1 pin list'!$C$2:$C$1162,'S1 pin list'!$F$2:$K$1162),_xlfn.LAMBDA(_xlpm.x,IF(_xlpm.x&lt;&gt;"",TRIM(CLEAN(LEFT(_xlpm.x,FIND(".",_xlpm.x &amp; ".")-1))),""))))))</f>
        <v/>
      </c>
      <c r="D357">
        <v>26.517399999999999</v>
      </c>
      <c r="E357">
        <v>32.003099999999897</v>
      </c>
      <c r="F357" t="str">
        <f>_xlfn.LET(_xlpm.raw,_xlfn.XLOOKUP(A357,'S1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7" t="str">
        <f>_xlfn.LET(_xlpm.raw,_xlfn.XLOOKUP(A357,'S3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7" t="str">
        <f>_xlfn.LET(_xlpm.raw,_xlfn.XLOOKUP(A357,'S5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7" t="str">
        <f>_xlfn.LET(_xlpm.raw,_xlfn.XLOOKUP(A357,'S7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7" t="str">
        <f t="shared" si="5"/>
        <v>AT30;VSS;;26.5174;32.0030999999999;;;;</v>
      </c>
    </row>
    <row r="358" spans="1:10">
      <c r="A358" t="s">
        <v>3301</v>
      </c>
      <c r="B358" t="str">
        <f>_xlfn.XLOOKUP(A358,'S1 pin list'!$R$2:$R$1162,'S1 pin list'!$S$2:$S$1162)</f>
        <v>VSS</v>
      </c>
      <c r="C358" t="str" cm="1">
        <f t="array" ref="C358">_xlfn.TEXTJOIN(",",TRUE,_xlfn.UNIQUE(TRANSPOSE(_xlfn.MAP(_xlfn.XLOOKUP(A358,'S1 pin list'!$C$2:$C$1162,'S1 pin list'!$F$2:$K$1162),_xlfn.LAMBDA(_xlpm.x,IF(_xlpm.x&lt;&gt;"",TRIM(CLEAN(LEFT(_xlpm.x,FIND(".",_xlpm.x &amp; ".")-1))),""))))))</f>
        <v/>
      </c>
      <c r="D358">
        <v>26.517399999999999</v>
      </c>
      <c r="E358">
        <v>32.917499999999997</v>
      </c>
      <c r="F358" t="str">
        <f>_xlfn.LET(_xlpm.raw,_xlfn.XLOOKUP(A358,'S1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8" t="str">
        <f>_xlfn.LET(_xlpm.raw,_xlfn.XLOOKUP(A358,'S3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8" t="str">
        <f>_xlfn.LET(_xlpm.raw,_xlfn.XLOOKUP(A358,'S5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8" t="str">
        <f>_xlfn.LET(_xlpm.raw,_xlfn.XLOOKUP(A358,'S7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8" t="str">
        <f t="shared" si="5"/>
        <v>AU30;VSS;;26.5174;32.9175;;;;</v>
      </c>
    </row>
    <row r="359" spans="1:10">
      <c r="A359" t="s">
        <v>3294</v>
      </c>
      <c r="B359" t="str">
        <f>_xlfn.XLOOKUP(A359,'S1 pin list'!$R$2:$R$1162,'S1 pin list'!$S$2:$S$1162)</f>
        <v>VSS</v>
      </c>
      <c r="C359" t="str" cm="1">
        <f t="array" ref="C359">_xlfn.TEXTJOIN(",",TRUE,_xlfn.UNIQUE(TRANSPOSE(_xlfn.MAP(_xlfn.XLOOKUP(A359,'S1 pin list'!$C$2:$C$1162,'S1 pin list'!$F$2:$K$1162),_xlfn.LAMBDA(_xlpm.x,IF(_xlpm.x&lt;&gt;"",TRIM(CLEAN(LEFT(_xlpm.x,FIND(".",_xlpm.x &amp; ".")-1))),""))))))</f>
        <v/>
      </c>
      <c r="D359">
        <v>26.517399999999999</v>
      </c>
      <c r="E359">
        <v>33.831899999999997</v>
      </c>
      <c r="F359" t="str">
        <f>_xlfn.LET(_xlpm.raw,_xlfn.XLOOKUP(A359,'S1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59" t="str">
        <f>_xlfn.LET(_xlpm.raw,_xlfn.XLOOKUP(A359,'S3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59" t="str">
        <f>_xlfn.LET(_xlpm.raw,_xlfn.XLOOKUP(A359,'S5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59" t="str">
        <f>_xlfn.LET(_xlpm.raw,_xlfn.XLOOKUP(A359,'S7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59" t="str">
        <f t="shared" si="5"/>
        <v>AV30;VSS;;26.5174;33.8319;;;;</v>
      </c>
    </row>
    <row r="360" spans="1:10">
      <c r="A360" t="s">
        <v>3288</v>
      </c>
      <c r="B360" t="str">
        <f>_xlfn.XLOOKUP(A360,'S1 pin list'!$R$2:$R$1162,'S1 pin list'!$S$2:$S$1162)</f>
        <v>VSS</v>
      </c>
      <c r="C360" t="str" cm="1">
        <f t="array" ref="C360">_xlfn.TEXTJOIN(",",TRUE,_xlfn.UNIQUE(TRANSPOSE(_xlfn.MAP(_xlfn.XLOOKUP(A360,'S1 pin list'!$C$2:$C$1162,'S1 pin list'!$F$2:$K$1162),_xlfn.LAMBDA(_xlpm.x,IF(_xlpm.x&lt;&gt;"",TRIM(CLEAN(LEFT(_xlpm.x,FIND(".",_xlpm.x &amp; ".")-1))),""))))))</f>
        <v/>
      </c>
      <c r="D360">
        <v>26.517399999999999</v>
      </c>
      <c r="E360">
        <v>34.746299999999998</v>
      </c>
      <c r="F360" t="str">
        <f>_xlfn.LET(_xlpm.raw,_xlfn.XLOOKUP(A360,'S1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0" t="str">
        <f>_xlfn.LET(_xlpm.raw,_xlfn.XLOOKUP(A360,'S3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0" t="str">
        <f>_xlfn.LET(_xlpm.raw,_xlfn.XLOOKUP(A360,'S5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0" t="str">
        <f>_xlfn.LET(_xlpm.raw,_xlfn.XLOOKUP(A360,'S7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60" t="str">
        <f t="shared" si="5"/>
        <v>AW30;VSS;;26.5174;34.7463;;;;</v>
      </c>
    </row>
    <row r="361" spans="1:10">
      <c r="A361" t="s">
        <v>3277</v>
      </c>
      <c r="B361" t="str">
        <f>_xlfn.XLOOKUP(A361,'S1 pin list'!$R$2:$R$1162,'S1 pin list'!$S$2:$S$1162)</f>
        <v>VSS</v>
      </c>
      <c r="C361" t="str" cm="1">
        <f t="array" ref="C361">_xlfn.TEXTJOIN(",",TRUE,_xlfn.UNIQUE(TRANSPOSE(_xlfn.MAP(_xlfn.XLOOKUP(A361,'S1 pin list'!$C$2:$C$1162,'S1 pin list'!$F$2:$K$1162),_xlfn.LAMBDA(_xlpm.x,IF(_xlpm.x&lt;&gt;"",TRIM(CLEAN(LEFT(_xlpm.x,FIND(".",_xlpm.x &amp; ".")-1))),""))))))</f>
        <v/>
      </c>
      <c r="D361">
        <v>26.517399999999999</v>
      </c>
      <c r="E361">
        <v>35.660699999999999</v>
      </c>
      <c r="F361" t="str">
        <f>_xlfn.LET(_xlpm.raw,_xlfn.XLOOKUP(A361,'S1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1" t="str">
        <f>_xlfn.LET(_xlpm.raw,_xlfn.XLOOKUP(A361,'S3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1" t="str">
        <f>_xlfn.LET(_xlpm.raw,_xlfn.XLOOKUP(A361,'S5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1" t="str">
        <f>_xlfn.LET(_xlpm.raw,_xlfn.XLOOKUP(A361,'S7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61" t="str">
        <f t="shared" si="5"/>
        <v>AY30;VSS;;26.5174;35.6607;;;;</v>
      </c>
    </row>
    <row r="362" spans="1:10">
      <c r="A362" t="s">
        <v>3233</v>
      </c>
      <c r="B362" t="str">
        <f>_xlfn.XLOOKUP(A362,'S1 pin list'!$R$2:$R$1162,'S1 pin list'!$S$2:$S$1162)</f>
        <v>VCCIN</v>
      </c>
      <c r="C362" t="str" cm="1">
        <f t="array" ref="C362">_xlfn.TEXTJOIN(",",TRUE,_xlfn.UNIQUE(TRANSPOSE(_xlfn.MAP(_xlfn.XLOOKUP(A362,'S1 pin list'!$C$2:$C$1162,'S1 pin list'!$F$2:$K$1162),_xlfn.LAMBDA(_xlpm.x,IF(_xlpm.x&lt;&gt;"",TRIM(CLEAN(LEFT(_xlpm.x,FIND(".",_xlpm.x &amp; ".")-1))),""))))))</f>
        <v/>
      </c>
      <c r="D362">
        <v>25.603000000000002</v>
      </c>
      <c r="E362">
        <v>0</v>
      </c>
      <c r="F362" t="str">
        <f>_xlfn.LET(_xlpm.raw,_xlfn.XLOOKUP(A362,'S1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2" t="str">
        <f>_xlfn.LET(_xlpm.raw,_xlfn.XLOOKUP(A362,'S3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2" t="str">
        <f>_xlfn.LET(_xlpm.raw,_xlfn.XLOOKUP(A362,'S5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2" t="str">
        <f>_xlfn.LET(_xlpm.raw,_xlfn.XLOOKUP(A362,'S7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62" t="str">
        <f t="shared" si="5"/>
        <v>A29;VCCIN;;25.603;0;;;;</v>
      </c>
    </row>
    <row r="363" spans="1:10">
      <c r="A363" t="s">
        <v>3229</v>
      </c>
      <c r="B363" t="str">
        <f>_xlfn.XLOOKUP(A363,'S1 pin list'!$R$2:$R$1162,'S1 pin list'!$S$2:$S$1162)</f>
        <v>VCCIN</v>
      </c>
      <c r="C363" t="str" cm="1">
        <f t="array" ref="C363">_xlfn.TEXTJOIN(",",TRUE,_xlfn.UNIQUE(TRANSPOSE(_xlfn.MAP(_xlfn.XLOOKUP(A363,'S1 pin list'!$C$2:$C$1162,'S1 pin list'!$F$2:$K$1162),_xlfn.LAMBDA(_xlpm.x,IF(_xlpm.x&lt;&gt;"",TRIM(CLEAN(LEFT(_xlpm.x,FIND(".",_xlpm.x &amp; ".")-1))),""))))))</f>
        <v/>
      </c>
      <c r="D363">
        <v>25.603000000000002</v>
      </c>
      <c r="E363">
        <v>0.91399999999999704</v>
      </c>
      <c r="F363" t="str">
        <f>_xlfn.LET(_xlpm.raw,_xlfn.XLOOKUP(A363,'S1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3" t="str">
        <f>_xlfn.LET(_xlpm.raw,_xlfn.XLOOKUP(A363,'S3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3" t="str">
        <f>_xlfn.LET(_xlpm.raw,_xlfn.XLOOKUP(A363,'S5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3" t="str">
        <f>_xlfn.LET(_xlpm.raw,_xlfn.XLOOKUP(A363,'S7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63" t="str">
        <f t="shared" si="5"/>
        <v>B29;VCCIN;;25.603;0.913999999999997;;;;</v>
      </c>
    </row>
    <row r="364" spans="1:10">
      <c r="A364" t="s">
        <v>3220</v>
      </c>
      <c r="B364" t="str">
        <f>_xlfn.XLOOKUP(A364,'S1 pin list'!$R$2:$R$1162,'S1 pin list'!$S$2:$S$1162)</f>
        <v>VCCIN</v>
      </c>
      <c r="C364" t="str" cm="1">
        <f t="array" ref="C364">_xlfn.TEXTJOIN(",",TRUE,_xlfn.UNIQUE(TRANSPOSE(_xlfn.MAP(_xlfn.XLOOKUP(A364,'S1 pin list'!$C$2:$C$1162,'S1 pin list'!$F$2:$K$1162),_xlfn.LAMBDA(_xlpm.x,IF(_xlpm.x&lt;&gt;"",TRIM(CLEAN(LEFT(_xlpm.x,FIND(".",_xlpm.x &amp; ".")-1))),""))))))</f>
        <v/>
      </c>
      <c r="D364">
        <v>25.603000000000002</v>
      </c>
      <c r="E364">
        <v>1.82899999999999</v>
      </c>
      <c r="F364" t="str">
        <f>_xlfn.LET(_xlpm.raw,_xlfn.XLOOKUP(A364,'S1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4" t="str">
        <f>_xlfn.LET(_xlpm.raw,_xlfn.XLOOKUP(A364,'S3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4" t="str">
        <f>_xlfn.LET(_xlpm.raw,_xlfn.XLOOKUP(A364,'S5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4" t="str">
        <f>_xlfn.LET(_xlpm.raw,_xlfn.XLOOKUP(A364,'S7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64" t="str">
        <f t="shared" si="5"/>
        <v>C29;VCCIN;;25.603;1.82899999999999;;;;</v>
      </c>
    </row>
    <row r="365" spans="1:10">
      <c r="A365" t="s">
        <v>3211</v>
      </c>
      <c r="B365" t="str">
        <f>_xlfn.XLOOKUP(A365,'S1 pin list'!$R$2:$R$1162,'S1 pin list'!$S$2:$S$1162)</f>
        <v>VCCIN</v>
      </c>
      <c r="C365" t="str" cm="1">
        <f t="array" ref="C365">_xlfn.TEXTJOIN(",",TRUE,_xlfn.UNIQUE(TRANSPOSE(_xlfn.MAP(_xlfn.XLOOKUP(A365,'S1 pin list'!$C$2:$C$1162,'S1 pin list'!$F$2:$K$1162),_xlfn.LAMBDA(_xlpm.x,IF(_xlpm.x&lt;&gt;"",TRIM(CLEAN(LEFT(_xlpm.x,FIND(".",_xlpm.x &amp; ".")-1))),""))))))</f>
        <v/>
      </c>
      <c r="D365">
        <v>25.603000000000002</v>
      </c>
      <c r="E365">
        <v>2.7429999999999901</v>
      </c>
      <c r="F365" t="str">
        <f>_xlfn.LET(_xlpm.raw,_xlfn.XLOOKUP(A365,'S1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5" t="str">
        <f>_xlfn.LET(_xlpm.raw,_xlfn.XLOOKUP(A365,'S3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5" t="str">
        <f>_xlfn.LET(_xlpm.raw,_xlfn.XLOOKUP(A365,'S5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5" t="str">
        <f>_xlfn.LET(_xlpm.raw,_xlfn.XLOOKUP(A365,'S7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65" t="str">
        <f t="shared" si="5"/>
        <v>D29;VCCIN;;25.603;2.74299999999999;;;;</v>
      </c>
    </row>
    <row r="366" spans="1:10">
      <c r="A366" t="s">
        <v>3202</v>
      </c>
      <c r="B366" t="str">
        <f>_xlfn.XLOOKUP(A366,'S1 pin list'!$R$2:$R$1162,'S1 pin list'!$S$2:$S$1162)</f>
        <v>VCCIN</v>
      </c>
      <c r="C366" t="str" cm="1">
        <f t="array" ref="C366">_xlfn.TEXTJOIN(",",TRUE,_xlfn.UNIQUE(TRANSPOSE(_xlfn.MAP(_xlfn.XLOOKUP(A366,'S1 pin list'!$C$2:$C$1162,'S1 pin list'!$F$2:$K$1162),_xlfn.LAMBDA(_xlpm.x,IF(_xlpm.x&lt;&gt;"",TRIM(CLEAN(LEFT(_xlpm.x,FIND(".",_xlpm.x &amp; ".")-1))),""))))))</f>
        <v/>
      </c>
      <c r="D366">
        <v>25.603000000000002</v>
      </c>
      <c r="E366">
        <v>3.6569999999999898</v>
      </c>
      <c r="F366" t="str">
        <f>_xlfn.LET(_xlpm.raw,_xlfn.XLOOKUP(A366,'S1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6" t="str">
        <f>_xlfn.LET(_xlpm.raw,_xlfn.XLOOKUP(A366,'S3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6" t="str">
        <f>_xlfn.LET(_xlpm.raw,_xlfn.XLOOKUP(A366,'S5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6" t="str">
        <f>_xlfn.LET(_xlpm.raw,_xlfn.XLOOKUP(A366,'S7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66" t="str">
        <f t="shared" si="5"/>
        <v>E29;VCCIN;;25.603;3.65699999999999;;;;</v>
      </c>
    </row>
    <row r="367" spans="1:10">
      <c r="A367" t="s">
        <v>3192</v>
      </c>
      <c r="B367" t="str">
        <f>_xlfn.XLOOKUP(A367,'S1 pin list'!$R$2:$R$1162,'S1 pin list'!$S$2:$S$1162)</f>
        <v>VCCIN</v>
      </c>
      <c r="C367" t="str" cm="1">
        <f t="array" ref="C367">_xlfn.TEXTJOIN(",",TRUE,_xlfn.UNIQUE(TRANSPOSE(_xlfn.MAP(_xlfn.XLOOKUP(A367,'S1 pin list'!$C$2:$C$1162,'S1 pin list'!$F$2:$K$1162),_xlfn.LAMBDA(_xlpm.x,IF(_xlpm.x&lt;&gt;"",TRIM(CLEAN(LEFT(_xlpm.x,FIND(".",_xlpm.x &amp; ".")-1))),""))))))</f>
        <v/>
      </c>
      <c r="D367">
        <v>25.603000000000002</v>
      </c>
      <c r="E367">
        <v>4.5719999999999903</v>
      </c>
      <c r="F367" t="str">
        <f>_xlfn.LET(_xlpm.raw,_xlfn.XLOOKUP(A367,'S1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7" t="str">
        <f>_xlfn.LET(_xlpm.raw,_xlfn.XLOOKUP(A367,'S3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7" t="str">
        <f>_xlfn.LET(_xlpm.raw,_xlfn.XLOOKUP(A367,'S5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7" t="str">
        <f>_xlfn.LET(_xlpm.raw,_xlfn.XLOOKUP(A367,'S7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67" t="str">
        <f t="shared" si="5"/>
        <v>F29;VCCIN;;25.603;4.57199999999999;;;;</v>
      </c>
    </row>
    <row r="368" spans="1:10">
      <c r="A368" t="s">
        <v>3181</v>
      </c>
      <c r="B368" t="str">
        <f>_xlfn.XLOOKUP(A368,'S1 pin list'!$R$2:$R$1162,'S1 pin list'!$S$2:$S$1162)</f>
        <v>VCCIN</v>
      </c>
      <c r="C368" t="str" cm="1">
        <f t="array" ref="C368">_xlfn.TEXTJOIN(",",TRUE,_xlfn.UNIQUE(TRANSPOSE(_xlfn.MAP(_xlfn.XLOOKUP(A368,'S1 pin list'!$C$2:$C$1162,'S1 pin list'!$F$2:$K$1162),_xlfn.LAMBDA(_xlpm.x,IF(_xlpm.x&lt;&gt;"",TRIM(CLEAN(LEFT(_xlpm.x,FIND(".",_xlpm.x &amp; ".")-1))),""))))))</f>
        <v/>
      </c>
      <c r="D368">
        <v>25.603000000000002</v>
      </c>
      <c r="E368">
        <v>5.48599999999999</v>
      </c>
      <c r="F368" t="str">
        <f>_xlfn.LET(_xlpm.raw,_xlfn.XLOOKUP(A368,'S1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8" t="str">
        <f>_xlfn.LET(_xlpm.raw,_xlfn.XLOOKUP(A368,'S3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8" t="str">
        <f>_xlfn.LET(_xlpm.raw,_xlfn.XLOOKUP(A368,'S5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8" t="str">
        <f>_xlfn.LET(_xlpm.raw,_xlfn.XLOOKUP(A368,'S7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68" t="str">
        <f t="shared" si="5"/>
        <v>G29;VCCIN;;25.603;5.48599999999999;;;;</v>
      </c>
    </row>
    <row r="369" spans="1:10">
      <c r="A369" t="s">
        <v>3171</v>
      </c>
      <c r="B369" t="str">
        <f>_xlfn.XLOOKUP(A369,'S1 pin list'!$R$2:$R$1162,'S1 pin list'!$S$2:$S$1162)</f>
        <v>VCCIN</v>
      </c>
      <c r="C369" t="str" cm="1">
        <f t="array" ref="C369">_xlfn.TEXTJOIN(",",TRUE,_xlfn.UNIQUE(TRANSPOSE(_xlfn.MAP(_xlfn.XLOOKUP(A369,'S1 pin list'!$C$2:$C$1162,'S1 pin list'!$F$2:$K$1162),_xlfn.LAMBDA(_xlpm.x,IF(_xlpm.x&lt;&gt;"",TRIM(CLEAN(LEFT(_xlpm.x,FIND(".",_xlpm.x &amp; ".")-1))),""))))))</f>
        <v/>
      </c>
      <c r="D369">
        <v>25.603000000000002</v>
      </c>
      <c r="E369">
        <v>6.40099999999999</v>
      </c>
      <c r="F369" t="str">
        <f>_xlfn.LET(_xlpm.raw,_xlfn.XLOOKUP(A369,'S1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69" t="str">
        <f>_xlfn.LET(_xlpm.raw,_xlfn.XLOOKUP(A369,'S3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69" t="str">
        <f>_xlfn.LET(_xlpm.raw,_xlfn.XLOOKUP(A369,'S5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69" t="str">
        <f>_xlfn.LET(_xlpm.raw,_xlfn.XLOOKUP(A369,'S7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69" t="str">
        <f t="shared" si="5"/>
        <v>H29;VCCIN;;25.603;6.40099999999999;;;;</v>
      </c>
    </row>
    <row r="370" spans="1:10">
      <c r="A370" t="s">
        <v>3159</v>
      </c>
      <c r="B370" t="str">
        <f>_xlfn.XLOOKUP(A370,'S1 pin list'!$R$2:$R$1162,'S1 pin list'!$S$2:$S$1162)</f>
        <v>VCCIN</v>
      </c>
      <c r="C370" t="str" cm="1">
        <f t="array" ref="C370">_xlfn.TEXTJOIN(",",TRUE,_xlfn.UNIQUE(TRANSPOSE(_xlfn.MAP(_xlfn.XLOOKUP(A370,'S1 pin list'!$C$2:$C$1162,'S1 pin list'!$F$2:$K$1162),_xlfn.LAMBDA(_xlpm.x,IF(_xlpm.x&lt;&gt;"",TRIM(CLEAN(LEFT(_xlpm.x,FIND(".",_xlpm.x &amp; ".")-1))),""))))))</f>
        <v/>
      </c>
      <c r="D370">
        <v>25.603000000000002</v>
      </c>
      <c r="E370">
        <v>7.3149999999999897</v>
      </c>
      <c r="F370" t="str">
        <f>_xlfn.LET(_xlpm.raw,_xlfn.XLOOKUP(A370,'S1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0" t="str">
        <f>_xlfn.LET(_xlpm.raw,_xlfn.XLOOKUP(A370,'S3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0" t="str">
        <f>_xlfn.LET(_xlpm.raw,_xlfn.XLOOKUP(A370,'S5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0" t="str">
        <f>_xlfn.LET(_xlpm.raw,_xlfn.XLOOKUP(A370,'S7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0" t="str">
        <f t="shared" si="5"/>
        <v>J29;VCCIN;;25.603;7.31499999999999;;;;</v>
      </c>
    </row>
    <row r="371" spans="1:10">
      <c r="A371" t="s">
        <v>3147</v>
      </c>
      <c r="B371" t="str">
        <f>_xlfn.XLOOKUP(A371,'S1 pin list'!$R$2:$R$1162,'S1 pin list'!$S$2:$S$1162)</f>
        <v>VCCIN</v>
      </c>
      <c r="C371" t="str" cm="1">
        <f t="array" ref="C371">_xlfn.TEXTJOIN(",",TRUE,_xlfn.UNIQUE(TRANSPOSE(_xlfn.MAP(_xlfn.XLOOKUP(A371,'S1 pin list'!$C$2:$C$1162,'S1 pin list'!$F$2:$K$1162),_xlfn.LAMBDA(_xlpm.x,IF(_xlpm.x&lt;&gt;"",TRIM(CLEAN(LEFT(_xlpm.x,FIND(".",_xlpm.x &amp; ".")-1))),""))))))</f>
        <v/>
      </c>
      <c r="D371">
        <v>25.603000000000002</v>
      </c>
      <c r="E371">
        <v>8.2288999999999906</v>
      </c>
      <c r="F371" t="str">
        <f>_xlfn.LET(_xlpm.raw,_xlfn.XLOOKUP(A371,'S1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1" t="str">
        <f>_xlfn.LET(_xlpm.raw,_xlfn.XLOOKUP(A371,'S3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1" t="str">
        <f>_xlfn.LET(_xlpm.raw,_xlfn.XLOOKUP(A371,'S5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1" t="str">
        <f>_xlfn.LET(_xlpm.raw,_xlfn.XLOOKUP(A371,'S7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1" t="str">
        <f t="shared" si="5"/>
        <v>K29;VCCIN;;25.603;8.22889999999999;;;;</v>
      </c>
    </row>
    <row r="372" spans="1:10">
      <c r="A372" t="s">
        <v>3129</v>
      </c>
      <c r="B372" t="str">
        <f>_xlfn.XLOOKUP(A372,'S1 pin list'!$R$2:$R$1162,'S1 pin list'!$S$2:$S$1162)</f>
        <v>VCCIN</v>
      </c>
      <c r="C372" t="str" cm="1">
        <f t="array" ref="C372">_xlfn.TEXTJOIN(",",TRUE,_xlfn.UNIQUE(TRANSPOSE(_xlfn.MAP(_xlfn.XLOOKUP(A372,'S1 pin list'!$C$2:$C$1162,'S1 pin list'!$F$2:$K$1162),_xlfn.LAMBDA(_xlpm.x,IF(_xlpm.x&lt;&gt;"",TRIM(CLEAN(LEFT(_xlpm.x,FIND(".",_xlpm.x &amp; ".")-1))),""))))))</f>
        <v/>
      </c>
      <c r="D372">
        <v>25.603000000000002</v>
      </c>
      <c r="E372">
        <v>9.1432999999999893</v>
      </c>
      <c r="F372" t="str">
        <f>_xlfn.LET(_xlpm.raw,_xlfn.XLOOKUP(A372,'S1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2" t="str">
        <f>_xlfn.LET(_xlpm.raw,_xlfn.XLOOKUP(A372,'S3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2" t="str">
        <f>_xlfn.LET(_xlpm.raw,_xlfn.XLOOKUP(A372,'S5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2" t="str">
        <f>_xlfn.LET(_xlpm.raw,_xlfn.XLOOKUP(A372,'S7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2" t="str">
        <f t="shared" si="5"/>
        <v>L29;VCCIN;;25.603;9.14329999999999;;;;</v>
      </c>
    </row>
    <row r="373" spans="1:10">
      <c r="A373" t="s">
        <v>3115</v>
      </c>
      <c r="B373" t="str">
        <f>_xlfn.XLOOKUP(A373,'S1 pin list'!$R$2:$R$1162,'S1 pin list'!$S$2:$S$1162)</f>
        <v>VCCIN</v>
      </c>
      <c r="C373" t="str" cm="1">
        <f t="array" ref="C373">_xlfn.TEXTJOIN(",",TRUE,_xlfn.UNIQUE(TRANSPOSE(_xlfn.MAP(_xlfn.XLOOKUP(A373,'S1 pin list'!$C$2:$C$1162,'S1 pin list'!$F$2:$K$1162),_xlfn.LAMBDA(_xlpm.x,IF(_xlpm.x&lt;&gt;"",TRIM(CLEAN(LEFT(_xlpm.x,FIND(".",_xlpm.x &amp; ".")-1))),""))))))</f>
        <v/>
      </c>
      <c r="D373">
        <v>25.603000000000002</v>
      </c>
      <c r="E373">
        <v>10.057699999999899</v>
      </c>
      <c r="F373" t="str">
        <f>_xlfn.LET(_xlpm.raw,_xlfn.XLOOKUP(A373,'S1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3" t="str">
        <f>_xlfn.LET(_xlpm.raw,_xlfn.XLOOKUP(A373,'S3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3" t="str">
        <f>_xlfn.LET(_xlpm.raw,_xlfn.XLOOKUP(A373,'S5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3" t="str">
        <f>_xlfn.LET(_xlpm.raw,_xlfn.XLOOKUP(A373,'S7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3" t="str">
        <f t="shared" si="5"/>
        <v>M29;VCCIN;;25.603;10.0576999999999;;;;</v>
      </c>
    </row>
    <row r="374" spans="1:10">
      <c r="A374" t="s">
        <v>3266</v>
      </c>
      <c r="B374" t="str">
        <f>_xlfn.XLOOKUP(A374,'S1 pin list'!$R$2:$R$1162,'S1 pin list'!$S$2:$S$1162)</f>
        <v>VDDQ</v>
      </c>
      <c r="C374" t="str" cm="1">
        <f t="array" ref="C374">_xlfn.TEXTJOIN(",",TRUE,_xlfn.UNIQUE(TRANSPOSE(_xlfn.MAP(_xlfn.XLOOKUP(A374,'S1 pin list'!$C$2:$C$1162,'S1 pin list'!$F$2:$K$1162),_xlfn.LAMBDA(_xlpm.x,IF(_xlpm.x&lt;&gt;"",TRIM(CLEAN(LEFT(_xlpm.x,FIND(".",_xlpm.x &amp; ".")-1))),""))))))</f>
        <v/>
      </c>
      <c r="D374">
        <v>25.603000000000002</v>
      </c>
      <c r="E374">
        <v>25.60239</v>
      </c>
      <c r="F374" t="str">
        <f>_xlfn.LET(_xlpm.raw,_xlfn.XLOOKUP(A374,'S1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4" t="str">
        <f>_xlfn.LET(_xlpm.raw,_xlfn.XLOOKUP(A374,'S3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4" t="str">
        <f>_xlfn.LET(_xlpm.raw,_xlfn.XLOOKUP(A374,'S5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4" t="str">
        <f>_xlfn.LET(_xlpm.raw,_xlfn.XLOOKUP(A374,'S7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4" t="str">
        <f t="shared" si="5"/>
        <v>AJ29;VDDQ;;25.603;25.60239;;;;</v>
      </c>
    </row>
    <row r="375" spans="1:10">
      <c r="A375" t="s">
        <v>3422</v>
      </c>
      <c r="B375" t="str">
        <f>_xlfn.XLOOKUP(A375,'S1 pin list'!$R$2:$R$1162,'S1 pin list'!$S$2:$S$1162)</f>
        <v>VSS</v>
      </c>
      <c r="C375" t="str" cm="1">
        <f t="array" ref="C375">_xlfn.TEXTJOIN(",",TRUE,_xlfn.UNIQUE(TRANSPOSE(_xlfn.MAP(_xlfn.XLOOKUP(A375,'S1 pin list'!$C$2:$C$1162,'S1 pin list'!$F$2:$K$1162),_xlfn.LAMBDA(_xlpm.x,IF(_xlpm.x&lt;&gt;"",TRIM(CLEAN(LEFT(_xlpm.x,FIND(".",_xlpm.x &amp; ".")-1))),""))))))</f>
        <v/>
      </c>
      <c r="D375">
        <v>25.603000000000002</v>
      </c>
      <c r="E375">
        <v>26.51679</v>
      </c>
      <c r="F375" t="str">
        <f>_xlfn.LET(_xlpm.raw,_xlfn.XLOOKUP(A375,'S1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75" t="str">
        <f>_xlfn.LET(_xlpm.raw,_xlfn.XLOOKUP(A375,'S3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75" t="str">
        <f>_xlfn.LET(_xlpm.raw,_xlfn.XLOOKUP(A375,'S5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75" t="str">
        <f>_xlfn.LET(_xlpm.raw,_xlfn.XLOOKUP(A375,'S7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75" t="str">
        <f t="shared" si="5"/>
        <v>AK29;VSS;;25.603;26.51679;;;;</v>
      </c>
    </row>
    <row r="376" spans="1:10">
      <c r="A376" t="s">
        <v>1367</v>
      </c>
      <c r="B376" t="str">
        <f>_xlfn.XLOOKUP(A376,'S1 pin list'!$R$2:$R$1162,'S1 pin list'!$S$2:$S$1162)</f>
        <v>DDR1_DQ[28]</v>
      </c>
      <c r="C376" t="str" cm="1">
        <f t="array" ref="C376">_xlfn.TEXTJOIN(",",TRUE,_xlfn.UNIQUE(TRANSPOSE(_xlfn.MAP(_xlfn.XLOOKUP(A376,'S1 pin list'!$C$2:$C$1162,'S1 pin list'!$F$2:$K$1162),_xlfn.LAMBDA(_xlpm.x,IF(_xlpm.x&lt;&gt;"",TRIM(CLEAN(LEFT(_xlpm.x,FIND(".",_xlpm.x &amp; ".")-1))),""))))))</f>
        <v/>
      </c>
      <c r="D376">
        <v>25.603000000000002</v>
      </c>
      <c r="E376">
        <v>27.431190000000001</v>
      </c>
      <c r="F376" t="str">
        <f>_xlfn.LET(_xlpm.raw,_xlfn.XLOOKUP(A376,'S1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604006</v>
      </c>
      <c r="G376" t="str">
        <f>_xlfn.LET(_xlpm.raw,_xlfn.XLOOKUP(A376,'S3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804006</v>
      </c>
      <c r="H376" t="str">
        <f>_xlfn.LET(_xlpm.raw,_xlfn.XLOOKUP(A376,'S5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706020</v>
      </c>
      <c r="I376" t="str">
        <f>_xlfn.LET(_xlpm.raw,_xlfn.XLOOKUP(A376,'S7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506020</v>
      </c>
      <c r="J376" t="str">
        <f t="shared" si="5"/>
        <v>AL29;DDR1_DQ[28];;25.603;27.43119;604006;804006;706020;506020</v>
      </c>
    </row>
    <row r="377" spans="1:10">
      <c r="A377" t="s">
        <v>2336</v>
      </c>
      <c r="B377" t="str">
        <f>_xlfn.XLOOKUP(A377,'S1 pin list'!$R$2:$R$1162,'S1 pin list'!$S$2:$S$1162)</f>
        <v>DDR1_DQ[24]</v>
      </c>
      <c r="C377" t="str" cm="1">
        <f t="array" ref="C377">_xlfn.TEXTJOIN(",",TRUE,_xlfn.UNIQUE(TRANSPOSE(_xlfn.MAP(_xlfn.XLOOKUP(A377,'S1 pin list'!$C$2:$C$1162,'S1 pin list'!$F$2:$K$1162),_xlfn.LAMBDA(_xlpm.x,IF(_xlpm.x&lt;&gt;"",TRIM(CLEAN(LEFT(_xlpm.x,FIND(".",_xlpm.x &amp; ".")-1))),""))))))</f>
        <v/>
      </c>
      <c r="D377">
        <v>25.603000000000002</v>
      </c>
      <c r="E377">
        <v>28.345499999999902</v>
      </c>
      <c r="F377" t="str">
        <f>_xlfn.LET(_xlpm.raw,_xlfn.XLOOKUP(A377,'S1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607014</v>
      </c>
      <c r="G377" t="str">
        <f>_xlfn.LET(_xlpm.raw,_xlfn.XLOOKUP(A377,'S3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807014</v>
      </c>
      <c r="H377" t="str">
        <f>_xlfn.LET(_xlpm.raw,_xlfn.XLOOKUP(A377,'S5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706008</v>
      </c>
      <c r="I377" t="str">
        <f>_xlfn.LET(_xlpm.raw,_xlfn.XLOOKUP(A377,'S7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506008</v>
      </c>
      <c r="J377" t="str">
        <f t="shared" si="5"/>
        <v>AM29;DDR1_DQ[24];;25.603;28.3454999999999;607014;807014;706008;506008</v>
      </c>
    </row>
    <row r="378" spans="1:10">
      <c r="A378" t="s">
        <v>1387</v>
      </c>
      <c r="B378" t="str">
        <f>_xlfn.XLOOKUP(A378,'S1 pin list'!$R$2:$R$1162,'S1 pin list'!$S$2:$S$1162)</f>
        <v>DDR1_DQS_N[3]</v>
      </c>
      <c r="C378" t="str" cm="1">
        <f t="array" ref="C378">_xlfn.TEXTJOIN(",",TRUE,_xlfn.UNIQUE(TRANSPOSE(_xlfn.MAP(_xlfn.XLOOKUP(A378,'S1 pin list'!$C$2:$C$1162,'S1 pin list'!$F$2:$K$1162),_xlfn.LAMBDA(_xlpm.x,IF(_xlpm.x&lt;&gt;"",TRIM(CLEAN(LEFT(_xlpm.x,FIND(".",_xlpm.x &amp; ".")-1))),""))))))</f>
        <v/>
      </c>
      <c r="D378">
        <v>25.603000000000002</v>
      </c>
      <c r="E378">
        <v>29.259899999999998</v>
      </c>
      <c r="F378" t="str">
        <f>_xlfn.LET(_xlpm.raw,_xlfn.XLOOKUP(A378,'S1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604018</v>
      </c>
      <c r="G378" t="str">
        <f>_xlfn.LET(_xlpm.raw,_xlfn.XLOOKUP(A378,'S3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804018</v>
      </c>
      <c r="H378" t="str">
        <f>_xlfn.LET(_xlpm.raw,_xlfn.XLOOKUP(A378,'S5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704112</v>
      </c>
      <c r="I378" t="str">
        <f>_xlfn.LET(_xlpm.raw,_xlfn.XLOOKUP(A378,'S7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504112</v>
      </c>
      <c r="J378" t="str">
        <f t="shared" si="5"/>
        <v>AN29;DDR1_DQS_N[3];;25.603;29.2599;604018;804018;704112;504112</v>
      </c>
    </row>
    <row r="379" spans="1:10">
      <c r="A379" t="s">
        <v>1699</v>
      </c>
      <c r="B379" t="str">
        <f>_xlfn.XLOOKUP(A379,'S1 pin list'!$R$2:$R$1162,'S1 pin list'!$S$2:$S$1162)</f>
        <v>DDR1_DQ[30]</v>
      </c>
      <c r="C379" t="str" cm="1">
        <f t="array" ref="C379">_xlfn.TEXTJOIN(",",TRUE,_xlfn.UNIQUE(TRANSPOSE(_xlfn.MAP(_xlfn.XLOOKUP(A379,'S1 pin list'!$C$2:$C$1162,'S1 pin list'!$F$2:$K$1162),_xlfn.LAMBDA(_xlpm.x,IF(_xlpm.x&lt;&gt;"",TRIM(CLEAN(LEFT(_xlpm.x,FIND(".",_xlpm.x &amp; ".")-1))),""))))))</f>
        <v/>
      </c>
      <c r="D379">
        <v>25.603000000000002</v>
      </c>
      <c r="E379">
        <v>30.174299999999999</v>
      </c>
      <c r="F379" t="str">
        <f>_xlfn.LET(_xlpm.raw,_xlfn.XLOOKUP(A379,'S1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605042</v>
      </c>
      <c r="G379" t="str">
        <f>_xlfn.LET(_xlpm.raw,_xlfn.XLOOKUP(A379,'S3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805042</v>
      </c>
      <c r="H379" t="str">
        <f>_xlfn.LET(_xlpm.raw,_xlfn.XLOOKUP(A379,'S5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706028</v>
      </c>
      <c r="I379" t="str">
        <f>_xlfn.LET(_xlpm.raw,_xlfn.XLOOKUP(A379,'S7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506028</v>
      </c>
      <c r="J379" t="str">
        <f t="shared" si="5"/>
        <v>AP29;DDR1_DQ[30];;25.603;30.1743;605042;805042;706028;506028</v>
      </c>
    </row>
    <row r="380" spans="1:10">
      <c r="A380" t="s">
        <v>1769</v>
      </c>
      <c r="B380" t="str">
        <f>_xlfn.XLOOKUP(A380,'S1 pin list'!$R$2:$R$1162,'S1 pin list'!$S$2:$S$1162)</f>
        <v>DDR1_DQ[26]</v>
      </c>
      <c r="C380" t="str" cm="1">
        <f t="array" ref="C380">_xlfn.TEXTJOIN(",",TRUE,_xlfn.UNIQUE(TRANSPOSE(_xlfn.MAP(_xlfn.XLOOKUP(A380,'S1 pin list'!$C$2:$C$1162,'S1 pin list'!$F$2:$K$1162),_xlfn.LAMBDA(_xlpm.x,IF(_xlpm.x&lt;&gt;"",TRIM(CLEAN(LEFT(_xlpm.x,FIND(".",_xlpm.x &amp; ".")-1))),""))))))</f>
        <v/>
      </c>
      <c r="D380">
        <v>25.603000000000002</v>
      </c>
      <c r="E380">
        <v>31.0886999999999</v>
      </c>
      <c r="F380" t="str">
        <f>_xlfn.LET(_xlpm.raw,_xlfn.XLOOKUP(A380,'S1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606122</v>
      </c>
      <c r="G380" t="str">
        <f>_xlfn.LET(_xlpm.raw,_xlfn.XLOOKUP(A380,'S3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806122</v>
      </c>
      <c r="H380" t="str">
        <f>_xlfn.LET(_xlpm.raw,_xlfn.XLOOKUP(A380,'S5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706012</v>
      </c>
      <c r="I380" t="str">
        <f>_xlfn.LET(_xlpm.raw,_xlfn.XLOOKUP(A380,'S7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506012</v>
      </c>
      <c r="J380" t="str">
        <f t="shared" si="5"/>
        <v>AR29;DDR1_DQ[26];;25.603;31.0886999999999;606122;806122;706012;506012</v>
      </c>
    </row>
    <row r="381" spans="1:10">
      <c r="A381" t="s">
        <v>3313</v>
      </c>
      <c r="B381" t="str">
        <f>_xlfn.XLOOKUP(A381,'S1 pin list'!$R$2:$R$1162,'S1 pin list'!$S$2:$S$1162)</f>
        <v>VSS</v>
      </c>
      <c r="C381" t="str" cm="1">
        <f t="array" ref="C381">_xlfn.TEXTJOIN(",",TRUE,_xlfn.UNIQUE(TRANSPOSE(_xlfn.MAP(_xlfn.XLOOKUP(A381,'S1 pin list'!$C$2:$C$1162,'S1 pin list'!$F$2:$K$1162),_xlfn.LAMBDA(_xlpm.x,IF(_xlpm.x&lt;&gt;"",TRIM(CLEAN(LEFT(_xlpm.x,FIND(".",_xlpm.x &amp; ".")-1))),""))))))</f>
        <v/>
      </c>
      <c r="D381">
        <v>25.603000000000002</v>
      </c>
      <c r="E381">
        <v>32.003099999999897</v>
      </c>
      <c r="F381" t="str">
        <f>_xlfn.LET(_xlpm.raw,_xlfn.XLOOKUP(A381,'S1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1" t="str">
        <f>_xlfn.LET(_xlpm.raw,_xlfn.XLOOKUP(A381,'S3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1" t="str">
        <f>_xlfn.LET(_xlpm.raw,_xlfn.XLOOKUP(A381,'S5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1" t="str">
        <f>_xlfn.LET(_xlpm.raw,_xlfn.XLOOKUP(A381,'S7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1" t="str">
        <f t="shared" si="5"/>
        <v>AT29;VSS;;25.603;32.0030999999999;;;;</v>
      </c>
    </row>
    <row r="382" spans="1:10">
      <c r="A382" t="s">
        <v>2546</v>
      </c>
      <c r="B382" t="str">
        <f>_xlfn.XLOOKUP(A382,'S1 pin list'!$R$2:$R$1162,'S1 pin list'!$S$2:$S$1162)</f>
        <v>DDR1_CKE[3]</v>
      </c>
      <c r="C382" t="str" cm="1">
        <f t="array" ref="C382">_xlfn.TEXTJOIN(",",TRUE,_xlfn.UNIQUE(TRANSPOSE(_xlfn.MAP(_xlfn.XLOOKUP(A382,'S1 pin list'!$C$2:$C$1162,'S1 pin list'!$F$2:$K$1162),_xlfn.LAMBDA(_xlpm.x,IF(_xlpm.x&lt;&gt;"",TRIM(CLEAN(LEFT(_xlpm.x,FIND(".",_xlpm.x &amp; ".")-1))),""))))))</f>
        <v/>
      </c>
      <c r="D382">
        <v>25.603000000000002</v>
      </c>
      <c r="E382">
        <v>32.917499999999997</v>
      </c>
      <c r="F382" t="str">
        <f>_xlfn.LET(_xlpm.raw,_xlfn.XLOOKUP(A382,'S1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608063</v>
      </c>
      <c r="G382" t="str">
        <f>_xlfn.LET(_xlpm.raw,_xlfn.XLOOKUP(A382,'S3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808063</v>
      </c>
      <c r="H382" t="str">
        <f>_xlfn.LET(_xlpm.raw,_xlfn.XLOOKUP(A382,'S5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705081</v>
      </c>
      <c r="I382" t="str">
        <f>_xlfn.LET(_xlpm.raw,_xlfn.XLOOKUP(A382,'S7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505081</v>
      </c>
      <c r="J382" t="str">
        <f t="shared" si="5"/>
        <v>AU29;DDR1_CKE[3];;25.603;32.9175;608063;808063;705081;505081</v>
      </c>
    </row>
    <row r="383" spans="1:10">
      <c r="A383" t="s">
        <v>309</v>
      </c>
      <c r="B383" t="str">
        <f>_xlfn.XLOOKUP(A383,'S1 pin list'!$R$2:$R$1162,'S1 pin list'!$S$2:$S$1162)</f>
        <v>SPARE_4</v>
      </c>
      <c r="C383" t="str" cm="1">
        <f t="array" ref="C383">_xlfn.TEXTJOIN(",",TRUE,_xlfn.UNIQUE(TRANSPOSE(_xlfn.MAP(_xlfn.XLOOKUP(A383,'S1 pin list'!$C$2:$C$1162,'S1 pin list'!$F$2:$K$1162),_xlfn.LAMBDA(_xlpm.x,IF(_xlpm.x&lt;&gt;"",TRIM(CLEAN(LEFT(_xlpm.x,FIND(".",_xlpm.x &amp; ".")-1))),""))))))</f>
        <v>KA50</v>
      </c>
      <c r="D383">
        <v>25.603000000000002</v>
      </c>
      <c r="E383">
        <v>33.831899999999997</v>
      </c>
      <c r="F383" t="str">
        <f>_xlfn.LET(_xlpm.raw,_xlfn.XLOOKUP(A383,'S1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601011</v>
      </c>
      <c r="G383" t="str">
        <f>_xlfn.LET(_xlpm.raw,_xlfn.XLOOKUP(A383,'S3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801011</v>
      </c>
      <c r="H383" t="str">
        <f>_xlfn.LET(_xlpm.raw,_xlfn.XLOOKUP(A383,'S5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708043</v>
      </c>
      <c r="I383" t="str">
        <f>_xlfn.LET(_xlpm.raw,_xlfn.XLOOKUP(A383,'S7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508043</v>
      </c>
      <c r="J383" t="str">
        <f t="shared" si="5"/>
        <v>AV29;SPARE_4;KA50;25.603;33.8319;601011;801011;708043;508043</v>
      </c>
    </row>
    <row r="384" spans="1:10">
      <c r="A384" t="s">
        <v>2146</v>
      </c>
      <c r="B384" t="str">
        <f>_xlfn.XLOOKUP(A384,'S1 pin list'!$R$2:$R$1162,'S1 pin list'!$S$2:$S$1162)</f>
        <v>DDR1_CKE[0]</v>
      </c>
      <c r="C384" t="str" cm="1">
        <f t="array" ref="C384">_xlfn.TEXTJOIN(",",TRUE,_xlfn.UNIQUE(TRANSPOSE(_xlfn.MAP(_xlfn.XLOOKUP(A384,'S1 pin list'!$C$2:$C$1162,'S1 pin list'!$F$2:$K$1162),_xlfn.LAMBDA(_xlpm.x,IF(_xlpm.x&lt;&gt;"",TRIM(CLEAN(LEFT(_xlpm.x,FIND(".",_xlpm.x &amp; ".")-1))),""))))))</f>
        <v/>
      </c>
      <c r="D384">
        <v>25.603000000000002</v>
      </c>
      <c r="E384">
        <v>34.746299999999998</v>
      </c>
      <c r="F384" t="str">
        <f>_xlfn.LET(_xlpm.raw,_xlfn.XLOOKUP(A384,'S1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607029</v>
      </c>
      <c r="G384" t="str">
        <f>_xlfn.LET(_xlpm.raw,_xlfn.XLOOKUP(A384,'S3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807029</v>
      </c>
      <c r="H384" t="str">
        <f>_xlfn.LET(_xlpm.raw,_xlfn.XLOOKUP(A384,'S5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704111</v>
      </c>
      <c r="I384" t="str">
        <f>_xlfn.LET(_xlpm.raw,_xlfn.XLOOKUP(A384,'S7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504111</v>
      </c>
      <c r="J384" t="str">
        <f t="shared" si="5"/>
        <v>AW29;DDR1_CKE[0];;25.603;34.7463;607029;807029;704111;504111</v>
      </c>
    </row>
    <row r="385" spans="1:10">
      <c r="A385" t="s">
        <v>1515</v>
      </c>
      <c r="B385" t="str">
        <f>_xlfn.XLOOKUP(A385,'S1 pin list'!$R$2:$R$1162,'S1 pin list'!$S$2:$S$1162)</f>
        <v>DDR1_CKE[1]</v>
      </c>
      <c r="C385" t="str" cm="1">
        <f t="array" ref="C385">_xlfn.TEXTJOIN(",",TRUE,_xlfn.UNIQUE(TRANSPOSE(_xlfn.MAP(_xlfn.XLOOKUP(A385,'S1 pin list'!$C$2:$C$1162,'S1 pin list'!$F$2:$K$1162),_xlfn.LAMBDA(_xlpm.x,IF(_xlpm.x&lt;&gt;"",TRIM(CLEAN(LEFT(_xlpm.x,FIND(".",_xlpm.x &amp; ".")-1))),""))))))</f>
        <v/>
      </c>
      <c r="D385">
        <v>25.603000000000002</v>
      </c>
      <c r="E385">
        <v>35.660699999999999</v>
      </c>
      <c r="F385" t="str">
        <f>_xlfn.LET(_xlpm.raw,_xlfn.XLOOKUP(A385,'S1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605073</v>
      </c>
      <c r="G385" t="str">
        <f>_xlfn.LET(_xlpm.raw,_xlfn.XLOOKUP(A385,'S3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805073</v>
      </c>
      <c r="H385" t="str">
        <f>_xlfn.LET(_xlpm.raw,_xlfn.XLOOKUP(A385,'S5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703009</v>
      </c>
      <c r="I385" t="str">
        <f>_xlfn.LET(_xlpm.raw,_xlfn.XLOOKUP(A385,'S7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503009</v>
      </c>
      <c r="J385" t="str">
        <f t="shared" si="5"/>
        <v>AY29;DDR1_CKE[1];;25.603;35.6607;605073;805073;703009;503009</v>
      </c>
    </row>
    <row r="386" spans="1:10">
      <c r="A386" t="s">
        <v>3234</v>
      </c>
      <c r="B386" t="str">
        <f>_xlfn.XLOOKUP(A386,'S1 pin list'!$R$2:$R$1162,'S1 pin list'!$S$2:$S$1162)</f>
        <v>VCCIN</v>
      </c>
      <c r="C386" t="str" cm="1">
        <f t="array" ref="C386">_xlfn.TEXTJOIN(",",TRUE,_xlfn.UNIQUE(TRANSPOSE(_xlfn.MAP(_xlfn.XLOOKUP(A386,'S1 pin list'!$C$2:$C$1162,'S1 pin list'!$F$2:$K$1162),_xlfn.LAMBDA(_xlpm.x,IF(_xlpm.x&lt;&gt;"",TRIM(CLEAN(LEFT(_xlpm.x,FIND(".",_xlpm.x &amp; ".")-1))),""))))))</f>
        <v/>
      </c>
      <c r="D386">
        <v>24.688600000000001</v>
      </c>
      <c r="E386">
        <v>0</v>
      </c>
      <c r="F386" t="str">
        <f>_xlfn.LET(_xlpm.raw,_xlfn.XLOOKUP(A386,'S1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6" t="str">
        <f>_xlfn.LET(_xlpm.raw,_xlfn.XLOOKUP(A386,'S3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6" t="str">
        <f>_xlfn.LET(_xlpm.raw,_xlfn.XLOOKUP(A386,'S5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6" t="str">
        <f>_xlfn.LET(_xlpm.raw,_xlfn.XLOOKUP(A386,'S7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6" t="str">
        <f t="shared" ref="J386:J449" si="6">A386&amp;";"&amp;B386&amp;";"&amp;C386&amp;";"&amp;D386&amp;";"&amp;E386&amp;";"&amp;F386&amp;";"&amp;G386&amp;";"&amp;H386&amp;";"&amp;I386</f>
        <v>A28;VCCIN;;24.6886;0;;;;</v>
      </c>
    </row>
    <row r="387" spans="1:10">
      <c r="A387" t="s">
        <v>3724</v>
      </c>
      <c r="B387" t="str">
        <f>_xlfn.XLOOKUP(A387,'S1 pin list'!$R$2:$R$1162,'S1 pin list'!$S$2:$S$1162)</f>
        <v>VSS</v>
      </c>
      <c r="C387" t="str" cm="1">
        <f t="array" ref="C387">_xlfn.TEXTJOIN(",",TRUE,_xlfn.UNIQUE(TRANSPOSE(_xlfn.MAP(_xlfn.XLOOKUP(A387,'S1 pin list'!$C$2:$C$1162,'S1 pin list'!$F$2:$K$1162),_xlfn.LAMBDA(_xlpm.x,IF(_xlpm.x&lt;&gt;"",TRIM(CLEAN(LEFT(_xlpm.x,FIND(".",_xlpm.x &amp; ".")-1))),""))))))</f>
        <v/>
      </c>
      <c r="D387">
        <v>24.688600000000001</v>
      </c>
      <c r="E387">
        <v>0.91399999999999704</v>
      </c>
      <c r="F387" t="str">
        <f>_xlfn.LET(_xlpm.raw,_xlfn.XLOOKUP(A387,'S1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7" t="str">
        <f>_xlfn.LET(_xlpm.raw,_xlfn.XLOOKUP(A387,'S3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7" t="str">
        <f>_xlfn.LET(_xlpm.raw,_xlfn.XLOOKUP(A387,'S5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7" t="str">
        <f>_xlfn.LET(_xlpm.raw,_xlfn.XLOOKUP(A387,'S7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7" t="str">
        <f t="shared" si="6"/>
        <v>B28;VSS;;24.6886;0.913999999999997;;;;</v>
      </c>
    </row>
    <row r="388" spans="1:10">
      <c r="A388" t="s">
        <v>3221</v>
      </c>
      <c r="B388" t="str">
        <f>_xlfn.XLOOKUP(A388,'S1 pin list'!$R$2:$R$1162,'S1 pin list'!$S$2:$S$1162)</f>
        <v>VCCIN</v>
      </c>
      <c r="C388" t="str" cm="1">
        <f t="array" ref="C388">_xlfn.TEXTJOIN(",",TRUE,_xlfn.UNIQUE(TRANSPOSE(_xlfn.MAP(_xlfn.XLOOKUP(A388,'S1 pin list'!$C$2:$C$1162,'S1 pin list'!$F$2:$K$1162),_xlfn.LAMBDA(_xlpm.x,IF(_xlpm.x&lt;&gt;"",TRIM(CLEAN(LEFT(_xlpm.x,FIND(".",_xlpm.x &amp; ".")-1))),""))))))</f>
        <v/>
      </c>
      <c r="D388">
        <v>24.688600000000001</v>
      </c>
      <c r="E388">
        <v>1.82899999999999</v>
      </c>
      <c r="F388" t="str">
        <f>_xlfn.LET(_xlpm.raw,_xlfn.XLOOKUP(A388,'S1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8" t="str">
        <f>_xlfn.LET(_xlpm.raw,_xlfn.XLOOKUP(A388,'S3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8" t="str">
        <f>_xlfn.LET(_xlpm.raw,_xlfn.XLOOKUP(A388,'S5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8" t="str">
        <f>_xlfn.LET(_xlpm.raw,_xlfn.XLOOKUP(A388,'S7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8" t="str">
        <f t="shared" si="6"/>
        <v>C28;VCCIN;;24.6886;1.82899999999999;;;;</v>
      </c>
    </row>
    <row r="389" spans="1:10">
      <c r="A389" t="s">
        <v>3696</v>
      </c>
      <c r="B389" t="str">
        <f>_xlfn.XLOOKUP(A389,'S1 pin list'!$R$2:$R$1162,'S1 pin list'!$S$2:$S$1162)</f>
        <v>VSS</v>
      </c>
      <c r="C389" t="str" cm="1">
        <f t="array" ref="C389">_xlfn.TEXTJOIN(",",TRUE,_xlfn.UNIQUE(TRANSPOSE(_xlfn.MAP(_xlfn.XLOOKUP(A389,'S1 pin list'!$C$2:$C$1162,'S1 pin list'!$F$2:$K$1162),_xlfn.LAMBDA(_xlpm.x,IF(_xlpm.x&lt;&gt;"",TRIM(CLEAN(LEFT(_xlpm.x,FIND(".",_xlpm.x &amp; ".")-1))),""))))))</f>
        <v/>
      </c>
      <c r="D389">
        <v>24.688600000000001</v>
      </c>
      <c r="E389">
        <v>2.7429999999999901</v>
      </c>
      <c r="F389" t="str">
        <f>_xlfn.LET(_xlpm.raw,_xlfn.XLOOKUP(A389,'S1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89" t="str">
        <f>_xlfn.LET(_xlpm.raw,_xlfn.XLOOKUP(A389,'S3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89" t="str">
        <f>_xlfn.LET(_xlpm.raw,_xlfn.XLOOKUP(A389,'S5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89" t="str">
        <f>_xlfn.LET(_xlpm.raw,_xlfn.XLOOKUP(A389,'S7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89" t="str">
        <f t="shared" si="6"/>
        <v>D28;VSS;;24.6886;2.74299999999999;;;;</v>
      </c>
    </row>
    <row r="390" spans="1:10">
      <c r="A390" t="s">
        <v>3203</v>
      </c>
      <c r="B390" t="str">
        <f>_xlfn.XLOOKUP(A390,'S1 pin list'!$R$2:$R$1162,'S1 pin list'!$S$2:$S$1162)</f>
        <v>VCCIN</v>
      </c>
      <c r="C390" t="str" cm="1">
        <f t="array" ref="C390">_xlfn.TEXTJOIN(",",TRUE,_xlfn.UNIQUE(TRANSPOSE(_xlfn.MAP(_xlfn.XLOOKUP(A390,'S1 pin list'!$C$2:$C$1162,'S1 pin list'!$F$2:$K$1162),_xlfn.LAMBDA(_xlpm.x,IF(_xlpm.x&lt;&gt;"",TRIM(CLEAN(LEFT(_xlpm.x,FIND(".",_xlpm.x &amp; ".")-1))),""))))))</f>
        <v/>
      </c>
      <c r="D390">
        <v>24.688600000000001</v>
      </c>
      <c r="E390">
        <v>3.6569999999999898</v>
      </c>
      <c r="F390" t="str">
        <f>_xlfn.LET(_xlpm.raw,_xlfn.XLOOKUP(A390,'S1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0" t="str">
        <f>_xlfn.LET(_xlpm.raw,_xlfn.XLOOKUP(A390,'S3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0" t="str">
        <f>_xlfn.LET(_xlpm.raw,_xlfn.XLOOKUP(A390,'S5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0" t="str">
        <f>_xlfn.LET(_xlpm.raw,_xlfn.XLOOKUP(A390,'S7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0" t="str">
        <f t="shared" si="6"/>
        <v>E28;VCCIN;;24.6886;3.65699999999999;;;;</v>
      </c>
    </row>
    <row r="391" spans="1:10">
      <c r="A391" t="s">
        <v>3668</v>
      </c>
      <c r="B391" t="str">
        <f>_xlfn.XLOOKUP(A391,'S1 pin list'!$R$2:$R$1162,'S1 pin list'!$S$2:$S$1162)</f>
        <v>VSS</v>
      </c>
      <c r="C391" t="str" cm="1">
        <f t="array" ref="C391">_xlfn.TEXTJOIN(",",TRUE,_xlfn.UNIQUE(TRANSPOSE(_xlfn.MAP(_xlfn.XLOOKUP(A391,'S1 pin list'!$C$2:$C$1162,'S1 pin list'!$F$2:$K$1162),_xlfn.LAMBDA(_xlpm.x,IF(_xlpm.x&lt;&gt;"",TRIM(CLEAN(LEFT(_xlpm.x,FIND(".",_xlpm.x &amp; ".")-1))),""))))))</f>
        <v/>
      </c>
      <c r="D391">
        <v>24.688600000000001</v>
      </c>
      <c r="E391">
        <v>4.5719999999999903</v>
      </c>
      <c r="F391" t="str">
        <f>_xlfn.LET(_xlpm.raw,_xlfn.XLOOKUP(A391,'S1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1" t="str">
        <f>_xlfn.LET(_xlpm.raw,_xlfn.XLOOKUP(A391,'S3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1" t="str">
        <f>_xlfn.LET(_xlpm.raw,_xlfn.XLOOKUP(A391,'S5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1" t="str">
        <f>_xlfn.LET(_xlpm.raw,_xlfn.XLOOKUP(A391,'S7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1" t="str">
        <f t="shared" si="6"/>
        <v>F28;VSS;;24.6886;4.57199999999999;;;;</v>
      </c>
    </row>
    <row r="392" spans="1:10">
      <c r="A392" t="s">
        <v>3182</v>
      </c>
      <c r="B392" t="str">
        <f>_xlfn.XLOOKUP(A392,'S1 pin list'!$R$2:$R$1162,'S1 pin list'!$S$2:$S$1162)</f>
        <v>VCCIN</v>
      </c>
      <c r="C392" t="str" cm="1">
        <f t="array" ref="C392">_xlfn.TEXTJOIN(",",TRUE,_xlfn.UNIQUE(TRANSPOSE(_xlfn.MAP(_xlfn.XLOOKUP(A392,'S1 pin list'!$C$2:$C$1162,'S1 pin list'!$F$2:$K$1162),_xlfn.LAMBDA(_xlpm.x,IF(_xlpm.x&lt;&gt;"",TRIM(CLEAN(LEFT(_xlpm.x,FIND(".",_xlpm.x &amp; ".")-1))),""))))))</f>
        <v/>
      </c>
      <c r="D392">
        <v>24.688600000000001</v>
      </c>
      <c r="E392">
        <v>5.48599999999999</v>
      </c>
      <c r="F392" t="str">
        <f>_xlfn.LET(_xlpm.raw,_xlfn.XLOOKUP(A392,'S1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2" t="str">
        <f>_xlfn.LET(_xlpm.raw,_xlfn.XLOOKUP(A392,'S3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2" t="str">
        <f>_xlfn.LET(_xlpm.raw,_xlfn.XLOOKUP(A392,'S5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2" t="str">
        <f>_xlfn.LET(_xlpm.raw,_xlfn.XLOOKUP(A392,'S7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2" t="str">
        <f t="shared" si="6"/>
        <v>G28;VCCIN;;24.6886;5.48599999999999;;;;</v>
      </c>
    </row>
    <row r="393" spans="1:10">
      <c r="A393" t="s">
        <v>3634</v>
      </c>
      <c r="B393" t="str">
        <f>_xlfn.XLOOKUP(A393,'S1 pin list'!$R$2:$R$1162,'S1 pin list'!$S$2:$S$1162)</f>
        <v>VSS</v>
      </c>
      <c r="C393" t="str" cm="1">
        <f t="array" ref="C393">_xlfn.TEXTJOIN(",",TRUE,_xlfn.UNIQUE(TRANSPOSE(_xlfn.MAP(_xlfn.XLOOKUP(A393,'S1 pin list'!$C$2:$C$1162,'S1 pin list'!$F$2:$K$1162),_xlfn.LAMBDA(_xlpm.x,IF(_xlpm.x&lt;&gt;"",TRIM(CLEAN(LEFT(_xlpm.x,FIND(".",_xlpm.x &amp; ".")-1))),""))))))</f>
        <v/>
      </c>
      <c r="D393">
        <v>24.688600000000001</v>
      </c>
      <c r="E393">
        <v>6.40099999999999</v>
      </c>
      <c r="F393" t="str">
        <f>_xlfn.LET(_xlpm.raw,_xlfn.XLOOKUP(A393,'S1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3" t="str">
        <f>_xlfn.LET(_xlpm.raw,_xlfn.XLOOKUP(A393,'S3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3" t="str">
        <f>_xlfn.LET(_xlpm.raw,_xlfn.XLOOKUP(A393,'S5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3" t="str">
        <f>_xlfn.LET(_xlpm.raw,_xlfn.XLOOKUP(A393,'S7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3" t="str">
        <f t="shared" si="6"/>
        <v>H28;VSS;;24.6886;6.40099999999999;;;;</v>
      </c>
    </row>
    <row r="394" spans="1:10">
      <c r="A394" t="s">
        <v>3160</v>
      </c>
      <c r="B394" t="str">
        <f>_xlfn.XLOOKUP(A394,'S1 pin list'!$R$2:$R$1162,'S1 pin list'!$S$2:$S$1162)</f>
        <v>VCCIN</v>
      </c>
      <c r="C394" t="str" cm="1">
        <f t="array" ref="C394">_xlfn.TEXTJOIN(",",TRUE,_xlfn.UNIQUE(TRANSPOSE(_xlfn.MAP(_xlfn.XLOOKUP(A394,'S1 pin list'!$C$2:$C$1162,'S1 pin list'!$F$2:$K$1162),_xlfn.LAMBDA(_xlpm.x,IF(_xlpm.x&lt;&gt;"",TRIM(CLEAN(LEFT(_xlpm.x,FIND(".",_xlpm.x &amp; ".")-1))),""))))))</f>
        <v/>
      </c>
      <c r="D394">
        <v>24.688600000000001</v>
      </c>
      <c r="E394">
        <v>7.3149999999999897</v>
      </c>
      <c r="F394" t="str">
        <f>_xlfn.LET(_xlpm.raw,_xlfn.XLOOKUP(A394,'S1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4" t="str">
        <f>_xlfn.LET(_xlpm.raw,_xlfn.XLOOKUP(A394,'S3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4" t="str">
        <f>_xlfn.LET(_xlpm.raw,_xlfn.XLOOKUP(A394,'S5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4" t="str">
        <f>_xlfn.LET(_xlpm.raw,_xlfn.XLOOKUP(A394,'S7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4" t="str">
        <f t="shared" si="6"/>
        <v>J28;VCCIN;;24.6886;7.31499999999999;;;;</v>
      </c>
    </row>
    <row r="395" spans="1:10">
      <c r="A395" t="s">
        <v>3608</v>
      </c>
      <c r="B395" t="str">
        <f>_xlfn.XLOOKUP(A395,'S1 pin list'!$R$2:$R$1162,'S1 pin list'!$S$2:$S$1162)</f>
        <v>VSS</v>
      </c>
      <c r="C395" t="str" cm="1">
        <f t="array" ref="C395">_xlfn.TEXTJOIN(",",TRUE,_xlfn.UNIQUE(TRANSPOSE(_xlfn.MAP(_xlfn.XLOOKUP(A395,'S1 pin list'!$C$2:$C$1162,'S1 pin list'!$F$2:$K$1162),_xlfn.LAMBDA(_xlpm.x,IF(_xlpm.x&lt;&gt;"",TRIM(CLEAN(LEFT(_xlpm.x,FIND(".",_xlpm.x &amp; ".")-1))),""))))))</f>
        <v/>
      </c>
      <c r="D395">
        <v>24.688600000000001</v>
      </c>
      <c r="E395">
        <v>8.2288999999999906</v>
      </c>
      <c r="F395" t="str">
        <f>_xlfn.LET(_xlpm.raw,_xlfn.XLOOKUP(A395,'S1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5" t="str">
        <f>_xlfn.LET(_xlpm.raw,_xlfn.XLOOKUP(A395,'S3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5" t="str">
        <f>_xlfn.LET(_xlpm.raw,_xlfn.XLOOKUP(A395,'S5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5" t="str">
        <f>_xlfn.LET(_xlpm.raw,_xlfn.XLOOKUP(A395,'S7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5" t="str">
        <f t="shared" si="6"/>
        <v>K28;VSS;;24.6886;8.22889999999999;;;;</v>
      </c>
    </row>
    <row r="396" spans="1:10">
      <c r="A396" t="s">
        <v>3130</v>
      </c>
      <c r="B396" t="str">
        <f>_xlfn.XLOOKUP(A396,'S1 pin list'!$R$2:$R$1162,'S1 pin list'!$S$2:$S$1162)</f>
        <v>VCCIN</v>
      </c>
      <c r="C396" t="str" cm="1">
        <f t="array" ref="C396">_xlfn.TEXTJOIN(",",TRUE,_xlfn.UNIQUE(TRANSPOSE(_xlfn.MAP(_xlfn.XLOOKUP(A396,'S1 pin list'!$C$2:$C$1162,'S1 pin list'!$F$2:$K$1162),_xlfn.LAMBDA(_xlpm.x,IF(_xlpm.x&lt;&gt;"",TRIM(CLEAN(LEFT(_xlpm.x,FIND(".",_xlpm.x &amp; ".")-1))),""))))))</f>
        <v/>
      </c>
      <c r="D396">
        <v>24.688600000000001</v>
      </c>
      <c r="E396">
        <v>9.1432999999999893</v>
      </c>
      <c r="F396" t="str">
        <f>_xlfn.LET(_xlpm.raw,_xlfn.XLOOKUP(A396,'S1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6" t="str">
        <f>_xlfn.LET(_xlpm.raw,_xlfn.XLOOKUP(A396,'S3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6" t="str">
        <f>_xlfn.LET(_xlpm.raw,_xlfn.XLOOKUP(A396,'S5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6" t="str">
        <f>_xlfn.LET(_xlpm.raw,_xlfn.XLOOKUP(A396,'S7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6" t="str">
        <f t="shared" si="6"/>
        <v>L28;VCCIN;;24.6886;9.14329999999999;;;;</v>
      </c>
    </row>
    <row r="397" spans="1:10">
      <c r="A397" t="s">
        <v>3578</v>
      </c>
      <c r="B397" t="str">
        <f>_xlfn.XLOOKUP(A397,'S1 pin list'!$R$2:$R$1162,'S1 pin list'!$S$2:$S$1162)</f>
        <v>VSS</v>
      </c>
      <c r="C397" t="str" cm="1">
        <f t="array" ref="C397">_xlfn.TEXTJOIN(",",TRUE,_xlfn.UNIQUE(TRANSPOSE(_xlfn.MAP(_xlfn.XLOOKUP(A397,'S1 pin list'!$C$2:$C$1162,'S1 pin list'!$F$2:$K$1162),_xlfn.LAMBDA(_xlpm.x,IF(_xlpm.x&lt;&gt;"",TRIM(CLEAN(LEFT(_xlpm.x,FIND(".",_xlpm.x &amp; ".")-1))),""))))))</f>
        <v/>
      </c>
      <c r="D397">
        <v>24.688600000000001</v>
      </c>
      <c r="E397">
        <v>10.057699999999899</v>
      </c>
      <c r="F397" t="str">
        <f>_xlfn.LET(_xlpm.raw,_xlfn.XLOOKUP(A397,'S1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7" t="str">
        <f>_xlfn.LET(_xlpm.raw,_xlfn.XLOOKUP(A397,'S3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7" t="str">
        <f>_xlfn.LET(_xlpm.raw,_xlfn.XLOOKUP(A397,'S5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7" t="str">
        <f>_xlfn.LET(_xlpm.raw,_xlfn.XLOOKUP(A397,'S7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7" t="str">
        <f t="shared" si="6"/>
        <v>M28;VSS;;24.6886;10.0576999999999;;;;</v>
      </c>
    </row>
    <row r="398" spans="1:10">
      <c r="A398" t="s">
        <v>3267</v>
      </c>
      <c r="B398" t="str">
        <f>_xlfn.XLOOKUP(A398,'S1 pin list'!$R$2:$R$1162,'S1 pin list'!$S$2:$S$1162)</f>
        <v>VDDQ</v>
      </c>
      <c r="C398" t="str" cm="1">
        <f t="array" ref="C398">_xlfn.TEXTJOIN(",",TRUE,_xlfn.UNIQUE(TRANSPOSE(_xlfn.MAP(_xlfn.XLOOKUP(A398,'S1 pin list'!$C$2:$C$1162,'S1 pin list'!$F$2:$K$1162),_xlfn.LAMBDA(_xlpm.x,IF(_xlpm.x&lt;&gt;"",TRIM(CLEAN(LEFT(_xlpm.x,FIND(".",_xlpm.x &amp; ".")-1))),""))))))</f>
        <v/>
      </c>
      <c r="D398">
        <v>24.688600000000001</v>
      </c>
      <c r="E398">
        <v>25.60239</v>
      </c>
      <c r="F398" t="str">
        <f>_xlfn.LET(_xlpm.raw,_xlfn.XLOOKUP(A398,'S1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8" t="str">
        <f>_xlfn.LET(_xlpm.raw,_xlfn.XLOOKUP(A398,'S3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8" t="str">
        <f>_xlfn.LET(_xlpm.raw,_xlfn.XLOOKUP(A398,'S5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8" t="str">
        <f>_xlfn.LET(_xlpm.raw,_xlfn.XLOOKUP(A398,'S7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8" t="str">
        <f t="shared" si="6"/>
        <v>AJ28;VDDQ;;24.6886;25.60239;;;;</v>
      </c>
    </row>
    <row r="399" spans="1:10">
      <c r="A399" t="s">
        <v>3423</v>
      </c>
      <c r="B399" t="str">
        <f>_xlfn.XLOOKUP(A399,'S1 pin list'!$R$2:$R$1162,'S1 pin list'!$S$2:$S$1162)</f>
        <v>VSS</v>
      </c>
      <c r="C399" t="str" cm="1">
        <f t="array" ref="C399">_xlfn.TEXTJOIN(",",TRUE,_xlfn.UNIQUE(TRANSPOSE(_xlfn.MAP(_xlfn.XLOOKUP(A399,'S1 pin list'!$C$2:$C$1162,'S1 pin list'!$F$2:$K$1162),_xlfn.LAMBDA(_xlpm.x,IF(_xlpm.x&lt;&gt;"",TRIM(CLEAN(LEFT(_xlpm.x,FIND(".",_xlpm.x &amp; ".")-1))),""))))))</f>
        <v/>
      </c>
      <c r="D399">
        <v>24.688600000000001</v>
      </c>
      <c r="E399">
        <v>26.51679</v>
      </c>
      <c r="F399" t="str">
        <f>_xlfn.LET(_xlpm.raw,_xlfn.XLOOKUP(A399,'S1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399" t="str">
        <f>_xlfn.LET(_xlpm.raw,_xlfn.XLOOKUP(A399,'S3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399" t="str">
        <f>_xlfn.LET(_xlpm.raw,_xlfn.XLOOKUP(A399,'S5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399" t="str">
        <f>_xlfn.LET(_xlpm.raw,_xlfn.XLOOKUP(A399,'S7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399" t="str">
        <f t="shared" si="6"/>
        <v>AK28;VSS;;24.6886;26.51679;;;;</v>
      </c>
    </row>
    <row r="400" spans="1:10">
      <c r="A400" t="s">
        <v>1407</v>
      </c>
      <c r="B400" t="str">
        <f>_xlfn.XLOOKUP(A400,'S1 pin list'!$R$2:$R$1162,'S1 pin list'!$S$2:$S$1162)</f>
        <v>DDR1_DQ[29]</v>
      </c>
      <c r="C400" t="str" cm="1">
        <f t="array" ref="C400">_xlfn.TEXTJOIN(",",TRUE,_xlfn.UNIQUE(TRANSPOSE(_xlfn.MAP(_xlfn.XLOOKUP(A400,'S1 pin list'!$C$2:$C$1162,'S1 pin list'!$F$2:$K$1162),_xlfn.LAMBDA(_xlpm.x,IF(_xlpm.x&lt;&gt;"",TRIM(CLEAN(LEFT(_xlpm.x,FIND(".",_xlpm.x &amp; ".")-1))),""))))))</f>
        <v/>
      </c>
      <c r="D400">
        <v>24.688600000000001</v>
      </c>
      <c r="E400">
        <v>27.431190000000001</v>
      </c>
      <c r="F400" t="str">
        <f>_xlfn.LET(_xlpm.raw,_xlfn.XLOOKUP(A400,'S1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604010</v>
      </c>
      <c r="G400" t="str">
        <f>_xlfn.LET(_xlpm.raw,_xlfn.XLOOKUP(A400,'S3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804010</v>
      </c>
      <c r="H400" t="str">
        <f>_xlfn.LET(_xlpm.raw,_xlfn.XLOOKUP(A400,'S5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705072</v>
      </c>
      <c r="I400" t="str">
        <f>_xlfn.LET(_xlpm.raw,_xlfn.XLOOKUP(A400,'S7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505072</v>
      </c>
      <c r="J400" t="str">
        <f t="shared" si="6"/>
        <v>AL28;DDR1_DQ[29];;24.6886;27.43119;604010;804010;705072;505072</v>
      </c>
    </row>
    <row r="401" spans="1:10">
      <c r="A401" t="s">
        <v>1397</v>
      </c>
      <c r="B401" t="str">
        <f>_xlfn.XLOOKUP(A401,'S1 pin list'!$R$2:$R$1162,'S1 pin list'!$S$2:$S$1162)</f>
        <v>DDR1_DQ[25]</v>
      </c>
      <c r="C401" t="str" cm="1">
        <f t="array" ref="C401">_xlfn.TEXTJOIN(",",TRUE,_xlfn.UNIQUE(TRANSPOSE(_xlfn.MAP(_xlfn.XLOOKUP(A401,'S1 pin list'!$C$2:$C$1162,'S1 pin list'!$F$2:$K$1162),_xlfn.LAMBDA(_xlpm.x,IF(_xlpm.x&lt;&gt;"",TRIM(CLEAN(LEFT(_xlpm.x,FIND(".",_xlpm.x &amp; ".")-1))),""))))))</f>
        <v/>
      </c>
      <c r="D401">
        <v>24.688600000000001</v>
      </c>
      <c r="E401">
        <v>28.345499999999902</v>
      </c>
      <c r="F401" t="str">
        <f>_xlfn.LET(_xlpm.raw,_xlfn.XLOOKUP(A401,'S1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604014</v>
      </c>
      <c r="G401" t="str">
        <f>_xlfn.LET(_xlpm.raw,_xlfn.XLOOKUP(A401,'S3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804014</v>
      </c>
      <c r="H401" t="str">
        <f>_xlfn.LET(_xlpm.raw,_xlfn.XLOOKUP(A401,'S5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705076</v>
      </c>
      <c r="I401" t="str">
        <f>_xlfn.LET(_xlpm.raw,_xlfn.XLOOKUP(A401,'S7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505076</v>
      </c>
      <c r="J401" t="str">
        <f t="shared" si="6"/>
        <v>AM28;DDR1_DQ[25];;24.6886;28.3454999999999;604014;804014;705076;505076</v>
      </c>
    </row>
    <row r="402" spans="1:10">
      <c r="A402" t="s">
        <v>1362</v>
      </c>
      <c r="B402" t="str">
        <f>_xlfn.XLOOKUP(A402,'S1 pin list'!$R$2:$R$1162,'S1 pin list'!$S$2:$S$1162)</f>
        <v>DDR1_DQS_P[3]</v>
      </c>
      <c r="C402" t="str" cm="1">
        <f t="array" ref="C402">_xlfn.TEXTJOIN(",",TRUE,_xlfn.UNIQUE(TRANSPOSE(_xlfn.MAP(_xlfn.XLOOKUP(A402,'S1 pin list'!$C$2:$C$1162,'S1 pin list'!$F$2:$K$1162),_xlfn.LAMBDA(_xlpm.x,IF(_xlpm.x&lt;&gt;"",TRIM(CLEAN(LEFT(_xlpm.x,FIND(".",_xlpm.x &amp; ".")-1))),""))))))</f>
        <v/>
      </c>
      <c r="D402">
        <v>24.688600000000001</v>
      </c>
      <c r="E402">
        <v>29.259899999999998</v>
      </c>
      <c r="F402" t="str">
        <f>_xlfn.LET(_xlpm.raw,_xlfn.XLOOKUP(A402,'S1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604022</v>
      </c>
      <c r="G402" t="str">
        <f>_xlfn.LET(_xlpm.raw,_xlfn.XLOOKUP(A402,'S3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804022</v>
      </c>
      <c r="H402" t="str">
        <f>_xlfn.LET(_xlpm.raw,_xlfn.XLOOKUP(A402,'S5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704116</v>
      </c>
      <c r="I402" t="str">
        <f>_xlfn.LET(_xlpm.raw,_xlfn.XLOOKUP(A402,'S7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504116</v>
      </c>
      <c r="J402" t="str">
        <f t="shared" si="6"/>
        <v>AN28;DDR1_DQS_P[3];;24.6886;29.2599;604022;804022;704116;504116</v>
      </c>
    </row>
    <row r="403" spans="1:10">
      <c r="A403" t="s">
        <v>1779</v>
      </c>
      <c r="B403" t="str">
        <f>_xlfn.XLOOKUP(A403,'S1 pin list'!$R$2:$R$1162,'S1 pin list'!$S$2:$S$1162)</f>
        <v>DDR1_DQ[31]</v>
      </c>
      <c r="C403" t="str" cm="1">
        <f t="array" ref="C403">_xlfn.TEXTJOIN(",",TRUE,_xlfn.UNIQUE(TRANSPOSE(_xlfn.MAP(_xlfn.XLOOKUP(A403,'S1 pin list'!$C$2:$C$1162,'S1 pin list'!$F$2:$K$1162),_xlfn.LAMBDA(_xlpm.x,IF(_xlpm.x&lt;&gt;"",TRIM(CLEAN(LEFT(_xlpm.x,FIND(".",_xlpm.x &amp; ".")-1))),""))))))</f>
        <v/>
      </c>
      <c r="D403">
        <v>24.688600000000001</v>
      </c>
      <c r="E403">
        <v>30.174299999999999</v>
      </c>
      <c r="F403" t="str">
        <f>_xlfn.LET(_xlpm.raw,_xlfn.XLOOKUP(A403,'S1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606126</v>
      </c>
      <c r="G403" t="str">
        <f>_xlfn.LET(_xlpm.raw,_xlfn.XLOOKUP(A403,'S3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806126</v>
      </c>
      <c r="H403" t="str">
        <f>_xlfn.LET(_xlpm.raw,_xlfn.XLOOKUP(A403,'S5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704104</v>
      </c>
      <c r="I403" t="str">
        <f>_xlfn.LET(_xlpm.raw,_xlfn.XLOOKUP(A403,'S7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504104</v>
      </c>
      <c r="J403" t="str">
        <f t="shared" si="6"/>
        <v>AP28;DDR1_DQ[31];;24.6886;30.1743;606126;806126;704104;504104</v>
      </c>
    </row>
    <row r="404" spans="1:10">
      <c r="A404" t="s">
        <v>2089</v>
      </c>
      <c r="B404" t="str">
        <f>_xlfn.XLOOKUP(A404,'S1 pin list'!$R$2:$R$1162,'S1 pin list'!$S$2:$S$1162)</f>
        <v>DDR1_DQ[27]</v>
      </c>
      <c r="C404" t="str" cm="1">
        <f t="array" ref="C404">_xlfn.TEXTJOIN(",",TRUE,_xlfn.UNIQUE(TRANSPOSE(_xlfn.MAP(_xlfn.XLOOKUP(A404,'S1 pin list'!$C$2:$C$1162,'S1 pin list'!$F$2:$K$1162),_xlfn.LAMBDA(_xlpm.x,IF(_xlpm.x&lt;&gt;"",TRIM(CLEAN(LEFT(_xlpm.x,FIND(".",_xlpm.x &amp; ".")-1))),""))))))</f>
        <v/>
      </c>
      <c r="D404">
        <v>24.688600000000001</v>
      </c>
      <c r="E404">
        <v>31.0886999999999</v>
      </c>
      <c r="F404" t="str">
        <f>_xlfn.LET(_xlpm.raw,_xlfn.XLOOKUP(A404,'S1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607038</v>
      </c>
      <c r="G404" t="str">
        <f>_xlfn.LET(_xlpm.raw,_xlfn.XLOOKUP(A404,'S3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807038</v>
      </c>
      <c r="H404" t="str">
        <f>_xlfn.LET(_xlpm.raw,_xlfn.XLOOKUP(A404,'S5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704108</v>
      </c>
      <c r="I404" t="str">
        <f>_xlfn.LET(_xlpm.raw,_xlfn.XLOOKUP(A404,'S7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504108</v>
      </c>
      <c r="J404" t="str">
        <f t="shared" si="6"/>
        <v>AR28;DDR1_DQ[27];;24.6886;31.0886999999999;607038;807038;704108;504108</v>
      </c>
    </row>
    <row r="405" spans="1:10">
      <c r="A405" t="s">
        <v>3314</v>
      </c>
      <c r="B405" t="str">
        <f>_xlfn.XLOOKUP(A405,'S1 pin list'!$R$2:$R$1162,'S1 pin list'!$S$2:$S$1162)</f>
        <v>VSS</v>
      </c>
      <c r="C405" t="str" cm="1">
        <f t="array" ref="C405">_xlfn.TEXTJOIN(",",TRUE,_xlfn.UNIQUE(TRANSPOSE(_xlfn.MAP(_xlfn.XLOOKUP(A405,'S1 pin list'!$C$2:$C$1162,'S1 pin list'!$F$2:$K$1162),_xlfn.LAMBDA(_xlpm.x,IF(_xlpm.x&lt;&gt;"",TRIM(CLEAN(LEFT(_xlpm.x,FIND(".",_xlpm.x &amp; ".")-1))),""))))))</f>
        <v/>
      </c>
      <c r="D405">
        <v>24.688600000000001</v>
      </c>
      <c r="E405">
        <v>32.003099999999897</v>
      </c>
      <c r="F405" t="str">
        <f>_xlfn.LET(_xlpm.raw,_xlfn.XLOOKUP(A405,'S1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5" t="str">
        <f>_xlfn.LET(_xlpm.raw,_xlfn.XLOOKUP(A405,'S3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5" t="str">
        <f>_xlfn.LET(_xlpm.raw,_xlfn.XLOOKUP(A405,'S5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5" t="str">
        <f>_xlfn.LET(_xlpm.raw,_xlfn.XLOOKUP(A405,'S7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05" t="str">
        <f t="shared" si="6"/>
        <v>AT28;VSS;;24.6886;32.0030999999999;;;;</v>
      </c>
    </row>
    <row r="406" spans="1:10">
      <c r="A406" t="s">
        <v>2445</v>
      </c>
      <c r="B406" t="str">
        <f>_xlfn.XLOOKUP(A406,'S1 pin list'!$R$2:$R$1162,'S1 pin list'!$S$2:$S$1162)</f>
        <v>DDR1_CKE[2]</v>
      </c>
      <c r="C406" t="str" cm="1">
        <f t="array" ref="C406">_xlfn.TEXTJOIN(",",TRUE,_xlfn.UNIQUE(TRANSPOSE(_xlfn.MAP(_xlfn.XLOOKUP(A406,'S1 pin list'!$C$2:$C$1162,'S1 pin list'!$F$2:$K$1162),_xlfn.LAMBDA(_xlpm.x,IF(_xlpm.x&lt;&gt;"",TRIM(CLEAN(LEFT(_xlpm.x,FIND(".",_xlpm.x &amp; ".")-1))),""))))))</f>
        <v/>
      </c>
      <c r="D406">
        <v>24.688600000000001</v>
      </c>
      <c r="E406">
        <v>32.917499999999997</v>
      </c>
      <c r="F406" t="str">
        <f>_xlfn.LET(_xlpm.raw,_xlfn.XLOOKUP(A406,'S1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608071</v>
      </c>
      <c r="G406" t="str">
        <f>_xlfn.LET(_xlpm.raw,_xlfn.XLOOKUP(A406,'S3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808071</v>
      </c>
      <c r="H406" t="str">
        <f>_xlfn.LET(_xlpm.raw,_xlfn.XLOOKUP(A406,'S5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704101</v>
      </c>
      <c r="I406" t="str">
        <f>_xlfn.LET(_xlpm.raw,_xlfn.XLOOKUP(A406,'S7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504101</v>
      </c>
      <c r="J406" t="str">
        <f t="shared" si="6"/>
        <v>AU28;DDR1_CKE[2];;24.6886;32.9175;608071;808071;704101;504101</v>
      </c>
    </row>
    <row r="407" spans="1:10">
      <c r="A407" t="s">
        <v>3295</v>
      </c>
      <c r="B407" t="str">
        <f>_xlfn.XLOOKUP(A407,'S1 pin list'!$R$2:$R$1162,'S1 pin list'!$S$2:$S$1162)</f>
        <v>VSS</v>
      </c>
      <c r="C407" t="str" cm="1">
        <f t="array" ref="C407">_xlfn.TEXTJOIN(",",TRUE,_xlfn.UNIQUE(TRANSPOSE(_xlfn.MAP(_xlfn.XLOOKUP(A407,'S1 pin list'!$C$2:$C$1162,'S1 pin list'!$F$2:$K$1162),_xlfn.LAMBDA(_xlpm.x,IF(_xlpm.x&lt;&gt;"",TRIM(CLEAN(LEFT(_xlpm.x,FIND(".",_xlpm.x &amp; ".")-1))),""))))))</f>
        <v/>
      </c>
      <c r="D407">
        <v>24.688600000000001</v>
      </c>
      <c r="E407">
        <v>33.831899999999997</v>
      </c>
      <c r="F407" t="str">
        <f>_xlfn.LET(_xlpm.raw,_xlfn.XLOOKUP(A407,'S1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07" t="str">
        <f>_xlfn.LET(_xlpm.raw,_xlfn.XLOOKUP(A407,'S3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07" t="str">
        <f>_xlfn.LET(_xlpm.raw,_xlfn.XLOOKUP(A407,'S5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07" t="str">
        <f>_xlfn.LET(_xlpm.raw,_xlfn.XLOOKUP(A407,'S7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07" t="str">
        <f t="shared" si="6"/>
        <v>AV28;VSS;;24.6886;33.8319;;;;</v>
      </c>
    </row>
    <row r="408" spans="1:10">
      <c r="A408" t="s">
        <v>2753</v>
      </c>
      <c r="B408" t="str">
        <f>_xlfn.XLOOKUP(A408,'S1 pin list'!$R$2:$R$1162,'S1 pin list'!$S$2:$S$1162)</f>
        <v>DDR1_BA[2]</v>
      </c>
      <c r="C408" t="str" cm="1">
        <f t="array" ref="C408">_xlfn.TEXTJOIN(",",TRUE,_xlfn.UNIQUE(TRANSPOSE(_xlfn.MAP(_xlfn.XLOOKUP(A408,'S1 pin list'!$C$2:$C$1162,'S1 pin list'!$F$2:$K$1162),_xlfn.LAMBDA(_xlpm.x,IF(_xlpm.x&lt;&gt;"",TRIM(CLEAN(LEFT(_xlpm.x,FIND(".",_xlpm.x &amp; ".")-1))),""))))))</f>
        <v/>
      </c>
      <c r="D408">
        <v>24.688600000000001</v>
      </c>
      <c r="E408">
        <v>34.746299999999998</v>
      </c>
      <c r="F408" t="str">
        <f>_xlfn.LET(_xlpm.raw,_xlfn.XLOOKUP(A408,'S1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609117</v>
      </c>
      <c r="G408" t="str">
        <f>_xlfn.LET(_xlpm.raw,_xlfn.XLOOKUP(A408,'S3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809117</v>
      </c>
      <c r="H408" t="str">
        <f>_xlfn.LET(_xlpm.raw,_xlfn.XLOOKUP(A408,'S5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704093</v>
      </c>
      <c r="I408" t="str">
        <f>_xlfn.LET(_xlpm.raw,_xlfn.XLOOKUP(A408,'S7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504093</v>
      </c>
      <c r="J408" t="str">
        <f t="shared" si="6"/>
        <v>AW28;DDR1_BA[2];;24.6886;34.7463;609117;809117;704093;504093</v>
      </c>
    </row>
    <row r="409" spans="1:10">
      <c r="A409" t="s">
        <v>2242</v>
      </c>
      <c r="B409" t="str">
        <f>_xlfn.XLOOKUP(A409,'S1 pin list'!$R$2:$R$1162,'S1 pin list'!$S$2:$S$1162)</f>
        <v>DDR1_MA[15]</v>
      </c>
      <c r="C409" t="str" cm="1">
        <f t="array" ref="C409">_xlfn.TEXTJOIN(",",TRUE,_xlfn.UNIQUE(TRANSPOSE(_xlfn.MAP(_xlfn.XLOOKUP(A409,'S1 pin list'!$C$2:$C$1162,'S1 pin list'!$F$2:$K$1162),_xlfn.LAMBDA(_xlpm.x,IF(_xlpm.x&lt;&gt;"",TRIM(CLEAN(LEFT(_xlpm.x,FIND(".",_xlpm.x &amp; ".")-1))),""))))))</f>
        <v/>
      </c>
      <c r="D409">
        <v>24.688600000000001</v>
      </c>
      <c r="E409">
        <v>35.660699999999999</v>
      </c>
      <c r="F409" t="str">
        <f>_xlfn.LET(_xlpm.raw,_xlfn.XLOOKUP(A409,'S1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607017</v>
      </c>
      <c r="G409" t="str">
        <f>_xlfn.LET(_xlpm.raw,_xlfn.XLOOKUP(A409,'S3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807017</v>
      </c>
      <c r="H409" t="str">
        <f>_xlfn.LET(_xlpm.raw,_xlfn.XLOOKUP(A409,'S5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703007</v>
      </c>
      <c r="I409" t="str">
        <f>_xlfn.LET(_xlpm.raw,_xlfn.XLOOKUP(A409,'S7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503007</v>
      </c>
      <c r="J409" t="str">
        <f t="shared" si="6"/>
        <v>AY28;DDR1_MA[15];;24.6886;35.6607;607017;807017;703007;503007</v>
      </c>
    </row>
    <row r="410" spans="1:10">
      <c r="A410" t="s">
        <v>3235</v>
      </c>
      <c r="B410" t="str">
        <f>_xlfn.XLOOKUP(A410,'S1 pin list'!$R$2:$R$1162,'S1 pin list'!$S$2:$S$1162)</f>
        <v>VCCIN</v>
      </c>
      <c r="C410" t="str" cm="1">
        <f t="array" ref="C410">_xlfn.TEXTJOIN(",",TRUE,_xlfn.UNIQUE(TRANSPOSE(_xlfn.MAP(_xlfn.XLOOKUP(A410,'S1 pin list'!$C$2:$C$1162,'S1 pin list'!$F$2:$K$1162),_xlfn.LAMBDA(_xlpm.x,IF(_xlpm.x&lt;&gt;"",TRIM(CLEAN(LEFT(_xlpm.x,FIND(".",_xlpm.x &amp; ".")-1))),""))))))</f>
        <v/>
      </c>
      <c r="D410">
        <v>23.7742</v>
      </c>
      <c r="E410">
        <v>0</v>
      </c>
      <c r="F410" t="str">
        <f>_xlfn.LET(_xlpm.raw,_xlfn.XLOOKUP(A410,'S1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0" t="str">
        <f>_xlfn.LET(_xlpm.raw,_xlfn.XLOOKUP(A410,'S3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0" t="str">
        <f>_xlfn.LET(_xlpm.raw,_xlfn.XLOOKUP(A410,'S5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0" t="str">
        <f>_xlfn.LET(_xlpm.raw,_xlfn.XLOOKUP(A410,'S7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0" t="str">
        <f t="shared" si="6"/>
        <v>A27;VCCIN;;23.7742;0;;;;</v>
      </c>
    </row>
    <row r="411" spans="1:10">
      <c r="A411" t="s">
        <v>3230</v>
      </c>
      <c r="B411" t="str">
        <f>_xlfn.XLOOKUP(A411,'S1 pin list'!$R$2:$R$1162,'S1 pin list'!$S$2:$S$1162)</f>
        <v>VCCIN</v>
      </c>
      <c r="C411" t="str" cm="1">
        <f t="array" ref="C411">_xlfn.TEXTJOIN(",",TRUE,_xlfn.UNIQUE(TRANSPOSE(_xlfn.MAP(_xlfn.XLOOKUP(A411,'S1 pin list'!$C$2:$C$1162,'S1 pin list'!$F$2:$K$1162),_xlfn.LAMBDA(_xlpm.x,IF(_xlpm.x&lt;&gt;"",TRIM(CLEAN(LEFT(_xlpm.x,FIND(".",_xlpm.x &amp; ".")-1))),""))))))</f>
        <v/>
      </c>
      <c r="D411">
        <v>23.7742</v>
      </c>
      <c r="E411">
        <v>0.91399999999999704</v>
      </c>
      <c r="F411" t="str">
        <f>_xlfn.LET(_xlpm.raw,_xlfn.XLOOKUP(A411,'S1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1" t="str">
        <f>_xlfn.LET(_xlpm.raw,_xlfn.XLOOKUP(A411,'S3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1" t="str">
        <f>_xlfn.LET(_xlpm.raw,_xlfn.XLOOKUP(A411,'S5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1" t="str">
        <f>_xlfn.LET(_xlpm.raw,_xlfn.XLOOKUP(A411,'S7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1" t="str">
        <f t="shared" si="6"/>
        <v>B27;VCCIN;;23.7742;0.913999999999997;;;;</v>
      </c>
    </row>
    <row r="412" spans="1:10">
      <c r="A412" t="s">
        <v>3222</v>
      </c>
      <c r="B412" t="str">
        <f>_xlfn.XLOOKUP(A412,'S1 pin list'!$R$2:$R$1162,'S1 pin list'!$S$2:$S$1162)</f>
        <v>VCCIN</v>
      </c>
      <c r="C412" t="str" cm="1">
        <f t="array" ref="C412">_xlfn.TEXTJOIN(",",TRUE,_xlfn.UNIQUE(TRANSPOSE(_xlfn.MAP(_xlfn.XLOOKUP(A412,'S1 pin list'!$C$2:$C$1162,'S1 pin list'!$F$2:$K$1162),_xlfn.LAMBDA(_xlpm.x,IF(_xlpm.x&lt;&gt;"",TRIM(CLEAN(LEFT(_xlpm.x,FIND(".",_xlpm.x &amp; ".")-1))),""))))))</f>
        <v/>
      </c>
      <c r="D412">
        <v>23.7742</v>
      </c>
      <c r="E412">
        <v>1.82899999999999</v>
      </c>
      <c r="F412" t="str">
        <f>_xlfn.LET(_xlpm.raw,_xlfn.XLOOKUP(A412,'S1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2" t="str">
        <f>_xlfn.LET(_xlpm.raw,_xlfn.XLOOKUP(A412,'S3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2" t="str">
        <f>_xlfn.LET(_xlpm.raw,_xlfn.XLOOKUP(A412,'S5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2" t="str">
        <f>_xlfn.LET(_xlpm.raw,_xlfn.XLOOKUP(A412,'S7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2" t="str">
        <f t="shared" si="6"/>
        <v>C27;VCCIN;;23.7742;1.82899999999999;;;;</v>
      </c>
    </row>
    <row r="413" spans="1:10">
      <c r="A413" t="s">
        <v>3212</v>
      </c>
      <c r="B413" t="str">
        <f>_xlfn.XLOOKUP(A413,'S1 pin list'!$R$2:$R$1162,'S1 pin list'!$S$2:$S$1162)</f>
        <v>VCCIN</v>
      </c>
      <c r="C413" t="str" cm="1">
        <f t="array" ref="C413">_xlfn.TEXTJOIN(",",TRUE,_xlfn.UNIQUE(TRANSPOSE(_xlfn.MAP(_xlfn.XLOOKUP(A413,'S1 pin list'!$C$2:$C$1162,'S1 pin list'!$F$2:$K$1162),_xlfn.LAMBDA(_xlpm.x,IF(_xlpm.x&lt;&gt;"",TRIM(CLEAN(LEFT(_xlpm.x,FIND(".",_xlpm.x &amp; ".")-1))),""))))))</f>
        <v/>
      </c>
      <c r="D413">
        <v>23.7742</v>
      </c>
      <c r="E413">
        <v>2.7429999999999901</v>
      </c>
      <c r="F413" t="str">
        <f>_xlfn.LET(_xlpm.raw,_xlfn.XLOOKUP(A413,'S1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3" t="str">
        <f>_xlfn.LET(_xlpm.raw,_xlfn.XLOOKUP(A413,'S3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3" t="str">
        <f>_xlfn.LET(_xlpm.raw,_xlfn.XLOOKUP(A413,'S5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3" t="str">
        <f>_xlfn.LET(_xlpm.raw,_xlfn.XLOOKUP(A413,'S7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3" t="str">
        <f t="shared" si="6"/>
        <v>D27;VCCIN;;23.7742;2.74299999999999;;;;</v>
      </c>
    </row>
    <row r="414" spans="1:10">
      <c r="A414" t="s">
        <v>3204</v>
      </c>
      <c r="B414" t="str">
        <f>_xlfn.XLOOKUP(A414,'S1 pin list'!$R$2:$R$1162,'S1 pin list'!$S$2:$S$1162)</f>
        <v>VCCIN</v>
      </c>
      <c r="C414" t="str" cm="1">
        <f t="array" ref="C414">_xlfn.TEXTJOIN(",",TRUE,_xlfn.UNIQUE(TRANSPOSE(_xlfn.MAP(_xlfn.XLOOKUP(A414,'S1 pin list'!$C$2:$C$1162,'S1 pin list'!$F$2:$K$1162),_xlfn.LAMBDA(_xlpm.x,IF(_xlpm.x&lt;&gt;"",TRIM(CLEAN(LEFT(_xlpm.x,FIND(".",_xlpm.x &amp; ".")-1))),""))))))</f>
        <v/>
      </c>
      <c r="D414">
        <v>23.7742</v>
      </c>
      <c r="E414">
        <v>3.6569999999999898</v>
      </c>
      <c r="F414" t="str">
        <f>_xlfn.LET(_xlpm.raw,_xlfn.XLOOKUP(A414,'S1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4" t="str">
        <f>_xlfn.LET(_xlpm.raw,_xlfn.XLOOKUP(A414,'S3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4" t="str">
        <f>_xlfn.LET(_xlpm.raw,_xlfn.XLOOKUP(A414,'S5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4" t="str">
        <f>_xlfn.LET(_xlpm.raw,_xlfn.XLOOKUP(A414,'S7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4" t="str">
        <f t="shared" si="6"/>
        <v>E27;VCCIN;;23.7742;3.65699999999999;;;;</v>
      </c>
    </row>
    <row r="415" spans="1:10">
      <c r="A415" t="s">
        <v>3193</v>
      </c>
      <c r="B415" t="str">
        <f>_xlfn.XLOOKUP(A415,'S1 pin list'!$R$2:$R$1162,'S1 pin list'!$S$2:$S$1162)</f>
        <v>VCCIN</v>
      </c>
      <c r="C415" t="str" cm="1">
        <f t="array" ref="C415">_xlfn.TEXTJOIN(",",TRUE,_xlfn.UNIQUE(TRANSPOSE(_xlfn.MAP(_xlfn.XLOOKUP(A415,'S1 pin list'!$C$2:$C$1162,'S1 pin list'!$F$2:$K$1162),_xlfn.LAMBDA(_xlpm.x,IF(_xlpm.x&lt;&gt;"",TRIM(CLEAN(LEFT(_xlpm.x,FIND(".",_xlpm.x &amp; ".")-1))),""))))))</f>
        <v/>
      </c>
      <c r="D415">
        <v>23.7742</v>
      </c>
      <c r="E415">
        <v>4.5719999999999903</v>
      </c>
      <c r="F415" t="str">
        <f>_xlfn.LET(_xlpm.raw,_xlfn.XLOOKUP(A415,'S1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5" t="str">
        <f>_xlfn.LET(_xlpm.raw,_xlfn.XLOOKUP(A415,'S3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5" t="str">
        <f>_xlfn.LET(_xlpm.raw,_xlfn.XLOOKUP(A415,'S5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5" t="str">
        <f>_xlfn.LET(_xlpm.raw,_xlfn.XLOOKUP(A415,'S7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5" t="str">
        <f t="shared" si="6"/>
        <v>F27;VCCIN;;23.7742;4.57199999999999;;;;</v>
      </c>
    </row>
    <row r="416" spans="1:10">
      <c r="A416" t="s">
        <v>3183</v>
      </c>
      <c r="B416" t="str">
        <f>_xlfn.XLOOKUP(A416,'S1 pin list'!$R$2:$R$1162,'S1 pin list'!$S$2:$S$1162)</f>
        <v>VCCIN</v>
      </c>
      <c r="C416" t="str" cm="1">
        <f t="array" ref="C416">_xlfn.TEXTJOIN(",",TRUE,_xlfn.UNIQUE(TRANSPOSE(_xlfn.MAP(_xlfn.XLOOKUP(A416,'S1 pin list'!$C$2:$C$1162,'S1 pin list'!$F$2:$K$1162),_xlfn.LAMBDA(_xlpm.x,IF(_xlpm.x&lt;&gt;"",TRIM(CLEAN(LEFT(_xlpm.x,FIND(".",_xlpm.x &amp; ".")-1))),""))))))</f>
        <v/>
      </c>
      <c r="D416">
        <v>23.7742</v>
      </c>
      <c r="E416">
        <v>5.48599999999999</v>
      </c>
      <c r="F416" t="str">
        <f>_xlfn.LET(_xlpm.raw,_xlfn.XLOOKUP(A416,'S1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6" t="str">
        <f>_xlfn.LET(_xlpm.raw,_xlfn.XLOOKUP(A416,'S3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6" t="str">
        <f>_xlfn.LET(_xlpm.raw,_xlfn.XLOOKUP(A416,'S5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6" t="str">
        <f>_xlfn.LET(_xlpm.raw,_xlfn.XLOOKUP(A416,'S7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6" t="str">
        <f t="shared" si="6"/>
        <v>G27;VCCIN;;23.7742;5.48599999999999;;;;</v>
      </c>
    </row>
    <row r="417" spans="1:10">
      <c r="A417" t="s">
        <v>3172</v>
      </c>
      <c r="B417" t="str">
        <f>_xlfn.XLOOKUP(A417,'S1 pin list'!$R$2:$R$1162,'S1 pin list'!$S$2:$S$1162)</f>
        <v>VCCIN</v>
      </c>
      <c r="C417" t="str" cm="1">
        <f t="array" ref="C417">_xlfn.TEXTJOIN(",",TRUE,_xlfn.UNIQUE(TRANSPOSE(_xlfn.MAP(_xlfn.XLOOKUP(A417,'S1 pin list'!$C$2:$C$1162,'S1 pin list'!$F$2:$K$1162),_xlfn.LAMBDA(_xlpm.x,IF(_xlpm.x&lt;&gt;"",TRIM(CLEAN(LEFT(_xlpm.x,FIND(".",_xlpm.x &amp; ".")-1))),""))))))</f>
        <v/>
      </c>
      <c r="D417">
        <v>23.7742</v>
      </c>
      <c r="E417">
        <v>6.40099999999999</v>
      </c>
      <c r="F417" t="str">
        <f>_xlfn.LET(_xlpm.raw,_xlfn.XLOOKUP(A417,'S1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7" t="str">
        <f>_xlfn.LET(_xlpm.raw,_xlfn.XLOOKUP(A417,'S3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7" t="str">
        <f>_xlfn.LET(_xlpm.raw,_xlfn.XLOOKUP(A417,'S5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7" t="str">
        <f>_xlfn.LET(_xlpm.raw,_xlfn.XLOOKUP(A417,'S7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7" t="str">
        <f t="shared" si="6"/>
        <v>H27;VCCIN;;23.7742;6.40099999999999;;;;</v>
      </c>
    </row>
    <row r="418" spans="1:10">
      <c r="A418" t="s">
        <v>3161</v>
      </c>
      <c r="B418" t="str">
        <f>_xlfn.XLOOKUP(A418,'S1 pin list'!$R$2:$R$1162,'S1 pin list'!$S$2:$S$1162)</f>
        <v>VCCIN</v>
      </c>
      <c r="C418" t="str" cm="1">
        <f t="array" ref="C418">_xlfn.TEXTJOIN(",",TRUE,_xlfn.UNIQUE(TRANSPOSE(_xlfn.MAP(_xlfn.XLOOKUP(A418,'S1 pin list'!$C$2:$C$1162,'S1 pin list'!$F$2:$K$1162),_xlfn.LAMBDA(_xlpm.x,IF(_xlpm.x&lt;&gt;"",TRIM(CLEAN(LEFT(_xlpm.x,FIND(".",_xlpm.x &amp; ".")-1))),""))))))</f>
        <v/>
      </c>
      <c r="D418">
        <v>23.7742</v>
      </c>
      <c r="E418">
        <v>7.3149999999999897</v>
      </c>
      <c r="F418" t="str">
        <f>_xlfn.LET(_xlpm.raw,_xlfn.XLOOKUP(A418,'S1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8" t="str">
        <f>_xlfn.LET(_xlpm.raw,_xlfn.XLOOKUP(A418,'S3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8" t="str">
        <f>_xlfn.LET(_xlpm.raw,_xlfn.XLOOKUP(A418,'S5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8" t="str">
        <f>_xlfn.LET(_xlpm.raw,_xlfn.XLOOKUP(A418,'S7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8" t="str">
        <f t="shared" si="6"/>
        <v>J27;VCCIN;;23.7742;7.31499999999999;;;;</v>
      </c>
    </row>
    <row r="419" spans="1:10">
      <c r="A419" t="s">
        <v>3148</v>
      </c>
      <c r="B419" t="str">
        <f>_xlfn.XLOOKUP(A419,'S1 pin list'!$R$2:$R$1162,'S1 pin list'!$S$2:$S$1162)</f>
        <v>VCCIN</v>
      </c>
      <c r="C419" t="str" cm="1">
        <f t="array" ref="C419">_xlfn.TEXTJOIN(",",TRUE,_xlfn.UNIQUE(TRANSPOSE(_xlfn.MAP(_xlfn.XLOOKUP(A419,'S1 pin list'!$C$2:$C$1162,'S1 pin list'!$F$2:$K$1162),_xlfn.LAMBDA(_xlpm.x,IF(_xlpm.x&lt;&gt;"",TRIM(CLEAN(LEFT(_xlpm.x,FIND(".",_xlpm.x &amp; ".")-1))),""))))))</f>
        <v/>
      </c>
      <c r="D419">
        <v>23.7742</v>
      </c>
      <c r="E419">
        <v>8.2288999999999906</v>
      </c>
      <c r="F419" t="str">
        <f>_xlfn.LET(_xlpm.raw,_xlfn.XLOOKUP(A419,'S1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19" t="str">
        <f>_xlfn.LET(_xlpm.raw,_xlfn.XLOOKUP(A419,'S3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19" t="str">
        <f>_xlfn.LET(_xlpm.raw,_xlfn.XLOOKUP(A419,'S5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19" t="str">
        <f>_xlfn.LET(_xlpm.raw,_xlfn.XLOOKUP(A419,'S7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19" t="str">
        <f t="shared" si="6"/>
        <v>K27;VCCIN;;23.7742;8.22889999999999;;;;</v>
      </c>
    </row>
    <row r="420" spans="1:10">
      <c r="A420" t="s">
        <v>3131</v>
      </c>
      <c r="B420" t="str">
        <f>_xlfn.XLOOKUP(A420,'S1 pin list'!$R$2:$R$1162,'S1 pin list'!$S$2:$S$1162)</f>
        <v>VCCIN</v>
      </c>
      <c r="C420" t="str" cm="1">
        <f t="array" ref="C420">_xlfn.TEXTJOIN(",",TRUE,_xlfn.UNIQUE(TRANSPOSE(_xlfn.MAP(_xlfn.XLOOKUP(A420,'S1 pin list'!$C$2:$C$1162,'S1 pin list'!$F$2:$K$1162),_xlfn.LAMBDA(_xlpm.x,IF(_xlpm.x&lt;&gt;"",TRIM(CLEAN(LEFT(_xlpm.x,FIND(".",_xlpm.x &amp; ".")-1))),""))))))</f>
        <v/>
      </c>
      <c r="D420">
        <v>23.7742</v>
      </c>
      <c r="E420">
        <v>9.1432999999999893</v>
      </c>
      <c r="F420" t="str">
        <f>_xlfn.LET(_xlpm.raw,_xlfn.XLOOKUP(A420,'S1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0" t="str">
        <f>_xlfn.LET(_xlpm.raw,_xlfn.XLOOKUP(A420,'S3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0" t="str">
        <f>_xlfn.LET(_xlpm.raw,_xlfn.XLOOKUP(A420,'S5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0" t="str">
        <f>_xlfn.LET(_xlpm.raw,_xlfn.XLOOKUP(A420,'S7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0" t="str">
        <f t="shared" si="6"/>
        <v>L27;VCCIN;;23.7742;9.14329999999999;;;;</v>
      </c>
    </row>
    <row r="421" spans="1:10">
      <c r="A421" t="s">
        <v>3116</v>
      </c>
      <c r="B421" t="str">
        <f>_xlfn.XLOOKUP(A421,'S1 pin list'!$R$2:$R$1162,'S1 pin list'!$S$2:$S$1162)</f>
        <v>VCCIN</v>
      </c>
      <c r="C421" t="str" cm="1">
        <f t="array" ref="C421">_xlfn.TEXTJOIN(",",TRUE,_xlfn.UNIQUE(TRANSPOSE(_xlfn.MAP(_xlfn.XLOOKUP(A421,'S1 pin list'!$C$2:$C$1162,'S1 pin list'!$F$2:$K$1162),_xlfn.LAMBDA(_xlpm.x,IF(_xlpm.x&lt;&gt;"",TRIM(CLEAN(LEFT(_xlpm.x,FIND(".",_xlpm.x &amp; ".")-1))),""))))))</f>
        <v/>
      </c>
      <c r="D421">
        <v>23.7742</v>
      </c>
      <c r="E421">
        <v>10.057699999999899</v>
      </c>
      <c r="F421" t="str">
        <f>_xlfn.LET(_xlpm.raw,_xlfn.XLOOKUP(A421,'S1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1" t="str">
        <f>_xlfn.LET(_xlpm.raw,_xlfn.XLOOKUP(A421,'S3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1" t="str">
        <f>_xlfn.LET(_xlpm.raw,_xlfn.XLOOKUP(A421,'S5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1" t="str">
        <f>_xlfn.LET(_xlpm.raw,_xlfn.XLOOKUP(A421,'S7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1" t="str">
        <f t="shared" si="6"/>
        <v>M27;VCCIN;;23.7742;10.0576999999999;;;;</v>
      </c>
    </row>
    <row r="422" spans="1:10">
      <c r="A422" t="s">
        <v>3451</v>
      </c>
      <c r="B422" t="str">
        <f>_xlfn.XLOOKUP(A422,'S1 pin list'!$R$2:$R$1162,'S1 pin list'!$S$2:$S$1162)</f>
        <v>VSS</v>
      </c>
      <c r="C422" t="str" cm="1">
        <f t="array" ref="C422">_xlfn.TEXTJOIN(",",TRUE,_xlfn.UNIQUE(TRANSPOSE(_xlfn.MAP(_xlfn.XLOOKUP(A422,'S1 pin list'!$C$2:$C$1162,'S1 pin list'!$F$2:$K$1162),_xlfn.LAMBDA(_xlpm.x,IF(_xlpm.x&lt;&gt;"",TRIM(CLEAN(LEFT(_xlpm.x,FIND(".",_xlpm.x &amp; ".")-1))),""))))))</f>
        <v/>
      </c>
      <c r="D422">
        <v>23.7742</v>
      </c>
      <c r="E422">
        <v>25.60239</v>
      </c>
      <c r="F422" t="str">
        <f>_xlfn.LET(_xlpm.raw,_xlfn.XLOOKUP(A422,'S1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2" t="str">
        <f>_xlfn.LET(_xlpm.raw,_xlfn.XLOOKUP(A422,'S3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2" t="str">
        <f>_xlfn.LET(_xlpm.raw,_xlfn.XLOOKUP(A422,'S5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2" t="str">
        <f>_xlfn.LET(_xlpm.raw,_xlfn.XLOOKUP(A422,'S7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2" t="str">
        <f t="shared" si="6"/>
        <v>AJ27;VSS;;23.7742;25.60239;;;;</v>
      </c>
    </row>
    <row r="423" spans="1:10">
      <c r="A423" t="s">
        <v>3424</v>
      </c>
      <c r="B423" t="str">
        <f>_xlfn.XLOOKUP(A423,'S1 pin list'!$R$2:$R$1162,'S1 pin list'!$S$2:$S$1162)</f>
        <v>VSS</v>
      </c>
      <c r="C423" t="str" cm="1">
        <f t="array" ref="C423">_xlfn.TEXTJOIN(",",TRUE,_xlfn.UNIQUE(TRANSPOSE(_xlfn.MAP(_xlfn.XLOOKUP(A423,'S1 pin list'!$C$2:$C$1162,'S1 pin list'!$F$2:$K$1162),_xlfn.LAMBDA(_xlpm.x,IF(_xlpm.x&lt;&gt;"",TRIM(CLEAN(LEFT(_xlpm.x,FIND(".",_xlpm.x &amp; ".")-1))),""))))))</f>
        <v/>
      </c>
      <c r="D423">
        <v>23.7742</v>
      </c>
      <c r="E423">
        <v>26.51679</v>
      </c>
      <c r="F423" t="str">
        <f>_xlfn.LET(_xlpm.raw,_xlfn.XLOOKUP(A423,'S1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3" t="str">
        <f>_xlfn.LET(_xlpm.raw,_xlfn.XLOOKUP(A423,'S3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3" t="str">
        <f>_xlfn.LET(_xlpm.raw,_xlfn.XLOOKUP(A423,'S5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3" t="str">
        <f>_xlfn.LET(_xlpm.raw,_xlfn.XLOOKUP(A423,'S7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3" t="str">
        <f t="shared" si="6"/>
        <v>AK27;VSS;;23.7742;26.51679;;;;</v>
      </c>
    </row>
    <row r="424" spans="1:10">
      <c r="A424" t="s">
        <v>3412</v>
      </c>
      <c r="B424" t="str">
        <f>_xlfn.XLOOKUP(A424,'S1 pin list'!$R$2:$R$1162,'S1 pin list'!$S$2:$S$1162)</f>
        <v>VSS</v>
      </c>
      <c r="C424" t="str" cm="1">
        <f t="array" ref="C424">_xlfn.TEXTJOIN(",",TRUE,_xlfn.UNIQUE(TRANSPOSE(_xlfn.MAP(_xlfn.XLOOKUP(A424,'S1 pin list'!$C$2:$C$1162,'S1 pin list'!$F$2:$K$1162),_xlfn.LAMBDA(_xlpm.x,IF(_xlpm.x&lt;&gt;"",TRIM(CLEAN(LEFT(_xlpm.x,FIND(".",_xlpm.x &amp; ".")-1))),""))))))</f>
        <v/>
      </c>
      <c r="D424">
        <v>23.7742</v>
      </c>
      <c r="E424">
        <v>27.431190000000001</v>
      </c>
      <c r="F424" t="str">
        <f>_xlfn.LET(_xlpm.raw,_xlfn.XLOOKUP(A424,'S1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4" t="str">
        <f>_xlfn.LET(_xlpm.raw,_xlfn.XLOOKUP(A424,'S3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4" t="str">
        <f>_xlfn.LET(_xlpm.raw,_xlfn.XLOOKUP(A424,'S5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4" t="str">
        <f>_xlfn.LET(_xlpm.raw,_xlfn.XLOOKUP(A424,'S7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4" t="str">
        <f t="shared" si="6"/>
        <v>AL27;VSS;;23.7742;27.43119;;;;</v>
      </c>
    </row>
    <row r="425" spans="1:10">
      <c r="A425" t="s">
        <v>3395</v>
      </c>
      <c r="B425" t="str">
        <f>_xlfn.XLOOKUP(A425,'S1 pin list'!$R$2:$R$1162,'S1 pin list'!$S$2:$S$1162)</f>
        <v>VSS</v>
      </c>
      <c r="C425" t="str" cm="1">
        <f t="array" ref="C425">_xlfn.TEXTJOIN(",",TRUE,_xlfn.UNIQUE(TRANSPOSE(_xlfn.MAP(_xlfn.XLOOKUP(A425,'S1 pin list'!$C$2:$C$1162,'S1 pin list'!$F$2:$K$1162),_xlfn.LAMBDA(_xlpm.x,IF(_xlpm.x&lt;&gt;"",TRIM(CLEAN(LEFT(_xlpm.x,FIND(".",_xlpm.x &amp; ".")-1))),""))))))</f>
        <v/>
      </c>
      <c r="D425">
        <v>23.7742</v>
      </c>
      <c r="E425">
        <v>28.345499999999902</v>
      </c>
      <c r="F425" t="str">
        <f>_xlfn.LET(_xlpm.raw,_xlfn.XLOOKUP(A425,'S1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5" t="str">
        <f>_xlfn.LET(_xlpm.raw,_xlfn.XLOOKUP(A425,'S3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5" t="str">
        <f>_xlfn.LET(_xlpm.raw,_xlfn.XLOOKUP(A425,'S5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5" t="str">
        <f>_xlfn.LET(_xlpm.raw,_xlfn.XLOOKUP(A425,'S7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5" t="str">
        <f t="shared" si="6"/>
        <v>AM27;VSS;;23.7742;28.3454999999999;;;;</v>
      </c>
    </row>
    <row r="426" spans="1:10">
      <c r="A426" t="s">
        <v>3373</v>
      </c>
      <c r="B426" t="str">
        <f>_xlfn.XLOOKUP(A426,'S1 pin list'!$R$2:$R$1162,'S1 pin list'!$S$2:$S$1162)</f>
        <v>VSS</v>
      </c>
      <c r="C426" t="str" cm="1">
        <f t="array" ref="C426">_xlfn.TEXTJOIN(",",TRUE,_xlfn.UNIQUE(TRANSPOSE(_xlfn.MAP(_xlfn.XLOOKUP(A426,'S1 pin list'!$C$2:$C$1162,'S1 pin list'!$F$2:$K$1162),_xlfn.LAMBDA(_xlpm.x,IF(_xlpm.x&lt;&gt;"",TRIM(CLEAN(LEFT(_xlpm.x,FIND(".",_xlpm.x &amp; ".")-1))),""))))))</f>
        <v/>
      </c>
      <c r="D426">
        <v>23.7742</v>
      </c>
      <c r="E426">
        <v>29.259899999999998</v>
      </c>
      <c r="F426" t="str">
        <f>_xlfn.LET(_xlpm.raw,_xlfn.XLOOKUP(A426,'S1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6" t="str">
        <f>_xlfn.LET(_xlpm.raw,_xlfn.XLOOKUP(A426,'S3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6" t="str">
        <f>_xlfn.LET(_xlpm.raw,_xlfn.XLOOKUP(A426,'S5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6" t="str">
        <f>_xlfn.LET(_xlpm.raw,_xlfn.XLOOKUP(A426,'S7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6" t="str">
        <f t="shared" si="6"/>
        <v>AN27;VSS;;23.7742;29.2599;;;;</v>
      </c>
    </row>
    <row r="427" spans="1:10">
      <c r="A427" t="s">
        <v>3361</v>
      </c>
      <c r="B427" t="str">
        <f>_xlfn.XLOOKUP(A427,'S1 pin list'!$R$2:$R$1162,'S1 pin list'!$S$2:$S$1162)</f>
        <v>VSS</v>
      </c>
      <c r="C427" t="str" cm="1">
        <f t="array" ref="C427">_xlfn.TEXTJOIN(",",TRUE,_xlfn.UNIQUE(TRANSPOSE(_xlfn.MAP(_xlfn.XLOOKUP(A427,'S1 pin list'!$C$2:$C$1162,'S1 pin list'!$F$2:$K$1162),_xlfn.LAMBDA(_xlpm.x,IF(_xlpm.x&lt;&gt;"",TRIM(CLEAN(LEFT(_xlpm.x,FIND(".",_xlpm.x &amp; ".")-1))),""))))))</f>
        <v/>
      </c>
      <c r="D427">
        <v>23.7742</v>
      </c>
      <c r="E427">
        <v>30.174299999999999</v>
      </c>
      <c r="F427" t="str">
        <f>_xlfn.LET(_xlpm.raw,_xlfn.XLOOKUP(A427,'S1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7" t="str">
        <f>_xlfn.LET(_xlpm.raw,_xlfn.XLOOKUP(A427,'S3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7" t="str">
        <f>_xlfn.LET(_xlpm.raw,_xlfn.XLOOKUP(A427,'S5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7" t="str">
        <f>_xlfn.LET(_xlpm.raw,_xlfn.XLOOKUP(A427,'S7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7" t="str">
        <f t="shared" si="6"/>
        <v>AP27;VSS;;23.7742;30.1743;;;;</v>
      </c>
    </row>
    <row r="428" spans="1:10">
      <c r="A428" t="s">
        <v>3346</v>
      </c>
      <c r="B428" t="str">
        <f>_xlfn.XLOOKUP(A428,'S1 pin list'!$R$2:$R$1162,'S1 pin list'!$S$2:$S$1162)</f>
        <v>VSS</v>
      </c>
      <c r="C428" t="str" cm="1">
        <f t="array" ref="C428">_xlfn.TEXTJOIN(",",TRUE,_xlfn.UNIQUE(TRANSPOSE(_xlfn.MAP(_xlfn.XLOOKUP(A428,'S1 pin list'!$C$2:$C$1162,'S1 pin list'!$F$2:$K$1162),_xlfn.LAMBDA(_xlpm.x,IF(_xlpm.x&lt;&gt;"",TRIM(CLEAN(LEFT(_xlpm.x,FIND(".",_xlpm.x &amp; ".")-1))),""))))))</f>
        <v/>
      </c>
      <c r="D428">
        <v>23.7742</v>
      </c>
      <c r="E428">
        <v>31.0886999999999</v>
      </c>
      <c r="F428" t="str">
        <f>_xlfn.LET(_xlpm.raw,_xlfn.XLOOKUP(A428,'S1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8" t="str">
        <f>_xlfn.LET(_xlpm.raw,_xlfn.XLOOKUP(A428,'S3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8" t="str">
        <f>_xlfn.LET(_xlpm.raw,_xlfn.XLOOKUP(A428,'S5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8" t="str">
        <f>_xlfn.LET(_xlpm.raw,_xlfn.XLOOKUP(A428,'S7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8" t="str">
        <f t="shared" si="6"/>
        <v>AR27;VSS;;23.7742;31.0886999999999;;;;</v>
      </c>
    </row>
    <row r="429" spans="1:10">
      <c r="A429" t="s">
        <v>3315</v>
      </c>
      <c r="B429" t="str">
        <f>_xlfn.XLOOKUP(A429,'S1 pin list'!$R$2:$R$1162,'S1 pin list'!$S$2:$S$1162)</f>
        <v>VSS</v>
      </c>
      <c r="C429" t="str" cm="1">
        <f t="array" ref="C429">_xlfn.TEXTJOIN(",",TRUE,_xlfn.UNIQUE(TRANSPOSE(_xlfn.MAP(_xlfn.XLOOKUP(A429,'S1 pin list'!$C$2:$C$1162,'S1 pin list'!$F$2:$K$1162),_xlfn.LAMBDA(_xlpm.x,IF(_xlpm.x&lt;&gt;"",TRIM(CLEAN(LEFT(_xlpm.x,FIND(".",_xlpm.x &amp; ".")-1))),""))))))</f>
        <v/>
      </c>
      <c r="D429">
        <v>23.7742</v>
      </c>
      <c r="E429">
        <v>32.003099999999897</v>
      </c>
      <c r="F429" t="str">
        <f>_xlfn.LET(_xlpm.raw,_xlfn.XLOOKUP(A429,'S1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29" t="str">
        <f>_xlfn.LET(_xlpm.raw,_xlfn.XLOOKUP(A429,'S3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29" t="str">
        <f>_xlfn.LET(_xlpm.raw,_xlfn.XLOOKUP(A429,'S5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29" t="str">
        <f>_xlfn.LET(_xlpm.raw,_xlfn.XLOOKUP(A429,'S7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29" t="str">
        <f t="shared" si="6"/>
        <v>AT27;VSS;;23.7742;32.0030999999999;;;;</v>
      </c>
    </row>
    <row r="430" spans="1:10">
      <c r="A430" t="s">
        <v>1882</v>
      </c>
      <c r="B430" t="str">
        <f>_xlfn.XLOOKUP(A430,'S1 pin list'!$R$2:$R$1162,'S1 pin list'!$S$2:$S$1162)</f>
        <v>SPARE_7</v>
      </c>
      <c r="C430" t="str" cm="1">
        <f t="array" ref="C430">_xlfn.TEXTJOIN(",",TRUE,_xlfn.UNIQUE(TRANSPOSE(_xlfn.MAP(_xlfn.XLOOKUP(A430,'S1 pin list'!$C$2:$C$1162,'S1 pin list'!$F$2:$K$1162),_xlfn.LAMBDA(_xlpm.x,IF(_xlpm.x&lt;&gt;"",TRIM(CLEAN(LEFT(_xlpm.x,FIND(".",_xlpm.x &amp; ".")-1))),""))))))</f>
        <v/>
      </c>
      <c r="D430">
        <v>23.7742</v>
      </c>
      <c r="E430">
        <v>32.917499999999997</v>
      </c>
      <c r="F430" t="str">
        <f>_xlfn.LET(_xlpm.raw,_xlfn.XLOOKUP(A430,'S1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606093</v>
      </c>
      <c r="G430" t="str">
        <f>_xlfn.LET(_xlpm.raw,_xlfn.XLOOKUP(A430,'S3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806093</v>
      </c>
      <c r="H430" t="str">
        <f>_xlfn.LET(_xlpm.raw,_xlfn.XLOOKUP(A430,'S5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706015</v>
      </c>
      <c r="I430" t="str">
        <f>_xlfn.LET(_xlpm.raw,_xlfn.XLOOKUP(A430,'S7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506015</v>
      </c>
      <c r="J430" t="str">
        <f t="shared" si="6"/>
        <v>AU27;SPARE_7;;23.7742;32.9175;606093;806093;706015;506015</v>
      </c>
    </row>
    <row r="431" spans="1:10">
      <c r="A431" t="s">
        <v>1251</v>
      </c>
      <c r="B431" t="str">
        <f>_xlfn.XLOOKUP(A431,'S1 pin list'!$R$2:$R$1162,'S1 pin list'!$S$2:$S$1162)</f>
        <v>DDR1_MA[14]</v>
      </c>
      <c r="C431" t="str" cm="1">
        <f t="array" ref="C431">_xlfn.TEXTJOIN(",",TRUE,_xlfn.UNIQUE(TRANSPOSE(_xlfn.MAP(_xlfn.XLOOKUP(A431,'S1 pin list'!$C$2:$C$1162,'S1 pin list'!$F$2:$K$1162),_xlfn.LAMBDA(_xlpm.x,IF(_xlpm.x&lt;&gt;"",TRIM(CLEAN(LEFT(_xlpm.x,FIND(".",_xlpm.x &amp; ".")-1))),""))))))</f>
        <v/>
      </c>
      <c r="D431">
        <v>23.7742</v>
      </c>
      <c r="E431">
        <v>33.831899999999997</v>
      </c>
      <c r="F431" t="str">
        <f>_xlfn.LET(_xlpm.raw,_xlfn.XLOOKUP(A431,'S1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604033</v>
      </c>
      <c r="G431" t="str">
        <f>_xlfn.LET(_xlpm.raw,_xlfn.XLOOKUP(A431,'S3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804033</v>
      </c>
      <c r="H431" t="str">
        <f>_xlfn.LET(_xlpm.raw,_xlfn.XLOOKUP(A431,'S5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706019</v>
      </c>
      <c r="I431" t="str">
        <f>_xlfn.LET(_xlpm.raw,_xlfn.XLOOKUP(A431,'S7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506019</v>
      </c>
      <c r="J431" t="str">
        <f t="shared" si="6"/>
        <v>AV27;DDR1_MA[14];;23.7742;33.8319;604033;804033;706019;506019</v>
      </c>
    </row>
    <row r="432" spans="1:10">
      <c r="A432" t="s">
        <v>1919</v>
      </c>
      <c r="B432" t="str">
        <f>_xlfn.XLOOKUP(A432,'S1 pin list'!$R$2:$R$1162,'S1 pin list'!$S$2:$S$1162)</f>
        <v>DDR1_ALERT_N</v>
      </c>
      <c r="C432" t="str" cm="1">
        <f t="array" ref="C432">_xlfn.TEXTJOIN(",",TRUE,_xlfn.UNIQUE(TRANSPOSE(_xlfn.MAP(_xlfn.XLOOKUP(A432,'S1 pin list'!$C$2:$C$1162,'S1 pin list'!$F$2:$K$1162),_xlfn.LAMBDA(_xlpm.x,IF(_xlpm.x&lt;&gt;"",TRIM(CLEAN(LEFT(_xlpm.x,FIND(".",_xlpm.x &amp; ".")-1))),""))))))</f>
        <v/>
      </c>
      <c r="D432">
        <v>23.7742</v>
      </c>
      <c r="E432">
        <v>34.746299999999998</v>
      </c>
      <c r="F432" t="str">
        <f>_xlfn.LET(_xlpm.raw,_xlfn.XLOOKUP(A432,'S1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606105</v>
      </c>
      <c r="G432" t="str">
        <f>_xlfn.LET(_xlpm.raw,_xlfn.XLOOKUP(A432,'S3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806105</v>
      </c>
      <c r="H432" t="str">
        <f>_xlfn.LET(_xlpm.raw,_xlfn.XLOOKUP(A432,'S5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706013</v>
      </c>
      <c r="I432" t="str">
        <f>_xlfn.LET(_xlpm.raw,_xlfn.XLOOKUP(A432,'S7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506013</v>
      </c>
      <c r="J432" t="str">
        <f t="shared" si="6"/>
        <v>AW27;DDR1_ALERT_N;;23.7742;34.7463;606105;806105;706013;506013</v>
      </c>
    </row>
    <row r="433" spans="1:10">
      <c r="A433" t="s">
        <v>3279</v>
      </c>
      <c r="B433" t="str">
        <f>_xlfn.XLOOKUP(A433,'S1 pin list'!$R$2:$R$1162,'S1 pin list'!$S$2:$S$1162)</f>
        <v>VSS</v>
      </c>
      <c r="C433" t="str" cm="1">
        <f t="array" ref="C433">_xlfn.TEXTJOIN(",",TRUE,_xlfn.UNIQUE(TRANSPOSE(_xlfn.MAP(_xlfn.XLOOKUP(A433,'S1 pin list'!$C$2:$C$1162,'S1 pin list'!$F$2:$K$1162),_xlfn.LAMBDA(_xlpm.x,IF(_xlpm.x&lt;&gt;"",TRIM(CLEAN(LEFT(_xlpm.x,FIND(".",_xlpm.x &amp; ".")-1))),""))))))</f>
        <v/>
      </c>
      <c r="D433">
        <v>23.7742</v>
      </c>
      <c r="E433">
        <v>35.660699999999999</v>
      </c>
      <c r="F433" t="str">
        <f>_xlfn.LET(_xlpm.raw,_xlfn.XLOOKUP(A433,'S1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3" t="str">
        <f>_xlfn.LET(_xlpm.raw,_xlfn.XLOOKUP(A433,'S3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3" t="str">
        <f>_xlfn.LET(_xlpm.raw,_xlfn.XLOOKUP(A433,'S5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3" t="str">
        <f>_xlfn.LET(_xlpm.raw,_xlfn.XLOOKUP(A433,'S7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33" t="str">
        <f t="shared" si="6"/>
        <v>AY27;VSS;;23.7742;35.6607;;;;</v>
      </c>
    </row>
    <row r="434" spans="1:10">
      <c r="A434" t="s">
        <v>3236</v>
      </c>
      <c r="B434" t="str">
        <f>_xlfn.XLOOKUP(A434,'S1 pin list'!$R$2:$R$1162,'S1 pin list'!$S$2:$S$1162)</f>
        <v>VCCIN</v>
      </c>
      <c r="C434" t="str" cm="1">
        <f t="array" ref="C434">_xlfn.TEXTJOIN(",",TRUE,_xlfn.UNIQUE(TRANSPOSE(_xlfn.MAP(_xlfn.XLOOKUP(A434,'S1 pin list'!$C$2:$C$1162,'S1 pin list'!$F$2:$K$1162),_xlfn.LAMBDA(_xlpm.x,IF(_xlpm.x&lt;&gt;"",TRIM(CLEAN(LEFT(_xlpm.x,FIND(".",_xlpm.x &amp; ".")-1))),""))))))</f>
        <v/>
      </c>
      <c r="D434">
        <v>22.8598</v>
      </c>
      <c r="E434">
        <v>0</v>
      </c>
      <c r="F434" t="str">
        <f>_xlfn.LET(_xlpm.raw,_xlfn.XLOOKUP(A434,'S1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4" t="str">
        <f>_xlfn.LET(_xlpm.raw,_xlfn.XLOOKUP(A434,'S3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4" t="str">
        <f>_xlfn.LET(_xlpm.raw,_xlfn.XLOOKUP(A434,'S5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4" t="str">
        <f>_xlfn.LET(_xlpm.raw,_xlfn.XLOOKUP(A434,'S7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34" t="str">
        <f t="shared" si="6"/>
        <v>A26;VCCIN;;22.8598;0;;;;</v>
      </c>
    </row>
    <row r="435" spans="1:10">
      <c r="A435" t="s">
        <v>3725</v>
      </c>
      <c r="B435" t="str">
        <f>_xlfn.XLOOKUP(A435,'S1 pin list'!$R$2:$R$1162,'S1 pin list'!$S$2:$S$1162)</f>
        <v>VSS</v>
      </c>
      <c r="C435" t="str" cm="1">
        <f t="array" ref="C435">_xlfn.TEXTJOIN(",",TRUE,_xlfn.UNIQUE(TRANSPOSE(_xlfn.MAP(_xlfn.XLOOKUP(A435,'S1 pin list'!$C$2:$C$1162,'S1 pin list'!$F$2:$K$1162),_xlfn.LAMBDA(_xlpm.x,IF(_xlpm.x&lt;&gt;"",TRIM(CLEAN(LEFT(_xlpm.x,FIND(".",_xlpm.x &amp; ".")-1))),""))))))</f>
        <v/>
      </c>
      <c r="D435">
        <v>22.8598</v>
      </c>
      <c r="E435">
        <v>0.91399999999999704</v>
      </c>
      <c r="F435" t="str">
        <f>_xlfn.LET(_xlpm.raw,_xlfn.XLOOKUP(A435,'S1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5" t="str">
        <f>_xlfn.LET(_xlpm.raw,_xlfn.XLOOKUP(A435,'S3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5" t="str">
        <f>_xlfn.LET(_xlpm.raw,_xlfn.XLOOKUP(A435,'S5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5" t="str">
        <f>_xlfn.LET(_xlpm.raw,_xlfn.XLOOKUP(A435,'S7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35" t="str">
        <f t="shared" si="6"/>
        <v>B26;VSS;;22.8598;0.913999999999997;;;;</v>
      </c>
    </row>
    <row r="436" spans="1:10">
      <c r="A436" t="s">
        <v>3223</v>
      </c>
      <c r="B436" t="str">
        <f>_xlfn.XLOOKUP(A436,'S1 pin list'!$R$2:$R$1162,'S1 pin list'!$S$2:$S$1162)</f>
        <v>VCCIN</v>
      </c>
      <c r="C436" t="str" cm="1">
        <f t="array" ref="C436">_xlfn.TEXTJOIN(",",TRUE,_xlfn.UNIQUE(TRANSPOSE(_xlfn.MAP(_xlfn.XLOOKUP(A436,'S1 pin list'!$C$2:$C$1162,'S1 pin list'!$F$2:$K$1162),_xlfn.LAMBDA(_xlpm.x,IF(_xlpm.x&lt;&gt;"",TRIM(CLEAN(LEFT(_xlpm.x,FIND(".",_xlpm.x &amp; ".")-1))),""))))))</f>
        <v/>
      </c>
      <c r="D436">
        <v>22.8598</v>
      </c>
      <c r="E436">
        <v>1.82899999999999</v>
      </c>
      <c r="F436" t="str">
        <f>_xlfn.LET(_xlpm.raw,_xlfn.XLOOKUP(A436,'S1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6" t="str">
        <f>_xlfn.LET(_xlpm.raw,_xlfn.XLOOKUP(A436,'S3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6" t="str">
        <f>_xlfn.LET(_xlpm.raw,_xlfn.XLOOKUP(A436,'S5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6" t="str">
        <f>_xlfn.LET(_xlpm.raw,_xlfn.XLOOKUP(A436,'S7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36" t="str">
        <f t="shared" si="6"/>
        <v>C26;VCCIN;;22.8598;1.82899999999999;;;;</v>
      </c>
    </row>
    <row r="437" spans="1:10">
      <c r="A437" t="s">
        <v>3697</v>
      </c>
      <c r="B437" t="str">
        <f>_xlfn.XLOOKUP(A437,'S1 pin list'!$R$2:$R$1162,'S1 pin list'!$S$2:$S$1162)</f>
        <v>VSS</v>
      </c>
      <c r="C437" t="str" cm="1">
        <f t="array" ref="C437">_xlfn.TEXTJOIN(",",TRUE,_xlfn.UNIQUE(TRANSPOSE(_xlfn.MAP(_xlfn.XLOOKUP(A437,'S1 pin list'!$C$2:$C$1162,'S1 pin list'!$F$2:$K$1162),_xlfn.LAMBDA(_xlpm.x,IF(_xlpm.x&lt;&gt;"",TRIM(CLEAN(LEFT(_xlpm.x,FIND(".",_xlpm.x &amp; ".")-1))),""))))))</f>
        <v/>
      </c>
      <c r="D437">
        <v>22.8598</v>
      </c>
      <c r="E437">
        <v>2.7429999999999901</v>
      </c>
      <c r="F437" t="str">
        <f>_xlfn.LET(_xlpm.raw,_xlfn.XLOOKUP(A437,'S1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7" t="str">
        <f>_xlfn.LET(_xlpm.raw,_xlfn.XLOOKUP(A437,'S3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7" t="str">
        <f>_xlfn.LET(_xlpm.raw,_xlfn.XLOOKUP(A437,'S5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7" t="str">
        <f>_xlfn.LET(_xlpm.raw,_xlfn.XLOOKUP(A437,'S7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37" t="str">
        <f t="shared" si="6"/>
        <v>D26;VSS;;22.8598;2.74299999999999;;;;</v>
      </c>
    </row>
    <row r="438" spans="1:10">
      <c r="A438" t="s">
        <v>3205</v>
      </c>
      <c r="B438" t="str">
        <f>_xlfn.XLOOKUP(A438,'S1 pin list'!$R$2:$R$1162,'S1 pin list'!$S$2:$S$1162)</f>
        <v>VCCIN</v>
      </c>
      <c r="C438" t="str" cm="1">
        <f t="array" ref="C438">_xlfn.TEXTJOIN(",",TRUE,_xlfn.UNIQUE(TRANSPOSE(_xlfn.MAP(_xlfn.XLOOKUP(A438,'S1 pin list'!$C$2:$C$1162,'S1 pin list'!$F$2:$K$1162),_xlfn.LAMBDA(_xlpm.x,IF(_xlpm.x&lt;&gt;"",TRIM(CLEAN(LEFT(_xlpm.x,FIND(".",_xlpm.x &amp; ".")-1))),""))))))</f>
        <v/>
      </c>
      <c r="D438">
        <v>22.8598</v>
      </c>
      <c r="E438">
        <v>3.6569999999999898</v>
      </c>
      <c r="F438" t="str">
        <f>_xlfn.LET(_xlpm.raw,_xlfn.XLOOKUP(A438,'S1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8" t="str">
        <f>_xlfn.LET(_xlpm.raw,_xlfn.XLOOKUP(A438,'S3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8" t="str">
        <f>_xlfn.LET(_xlpm.raw,_xlfn.XLOOKUP(A438,'S5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8" t="str">
        <f>_xlfn.LET(_xlpm.raw,_xlfn.XLOOKUP(A438,'S7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38" t="str">
        <f t="shared" si="6"/>
        <v>E26;VCCIN;;22.8598;3.65699999999999;;;;</v>
      </c>
    </row>
    <row r="439" spans="1:10">
      <c r="A439" t="s">
        <v>3669</v>
      </c>
      <c r="B439" t="str">
        <f>_xlfn.XLOOKUP(A439,'S1 pin list'!$R$2:$R$1162,'S1 pin list'!$S$2:$S$1162)</f>
        <v>VSS</v>
      </c>
      <c r="C439" t="str" cm="1">
        <f t="array" ref="C439">_xlfn.TEXTJOIN(",",TRUE,_xlfn.UNIQUE(TRANSPOSE(_xlfn.MAP(_xlfn.XLOOKUP(A439,'S1 pin list'!$C$2:$C$1162,'S1 pin list'!$F$2:$K$1162),_xlfn.LAMBDA(_xlpm.x,IF(_xlpm.x&lt;&gt;"",TRIM(CLEAN(LEFT(_xlpm.x,FIND(".",_xlpm.x &amp; ".")-1))),""))))))</f>
        <v/>
      </c>
      <c r="D439">
        <v>22.8598</v>
      </c>
      <c r="E439">
        <v>4.5719999999999903</v>
      </c>
      <c r="F439" t="str">
        <f>_xlfn.LET(_xlpm.raw,_xlfn.XLOOKUP(A439,'S1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39" t="str">
        <f>_xlfn.LET(_xlpm.raw,_xlfn.XLOOKUP(A439,'S3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39" t="str">
        <f>_xlfn.LET(_xlpm.raw,_xlfn.XLOOKUP(A439,'S5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39" t="str">
        <f>_xlfn.LET(_xlpm.raw,_xlfn.XLOOKUP(A439,'S7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39" t="str">
        <f t="shared" si="6"/>
        <v>F26;VSS;;22.8598;4.57199999999999;;;;</v>
      </c>
    </row>
    <row r="440" spans="1:10">
      <c r="A440" t="s">
        <v>3184</v>
      </c>
      <c r="B440" t="str">
        <f>_xlfn.XLOOKUP(A440,'S1 pin list'!$R$2:$R$1162,'S1 pin list'!$S$2:$S$1162)</f>
        <v>VCCIN</v>
      </c>
      <c r="C440" t="str" cm="1">
        <f t="array" ref="C440">_xlfn.TEXTJOIN(",",TRUE,_xlfn.UNIQUE(TRANSPOSE(_xlfn.MAP(_xlfn.XLOOKUP(A440,'S1 pin list'!$C$2:$C$1162,'S1 pin list'!$F$2:$K$1162),_xlfn.LAMBDA(_xlpm.x,IF(_xlpm.x&lt;&gt;"",TRIM(CLEAN(LEFT(_xlpm.x,FIND(".",_xlpm.x &amp; ".")-1))),""))))))</f>
        <v/>
      </c>
      <c r="D440">
        <v>22.8598</v>
      </c>
      <c r="E440">
        <v>5.48599999999999</v>
      </c>
      <c r="F440" t="str">
        <f>_xlfn.LET(_xlpm.raw,_xlfn.XLOOKUP(A440,'S1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0" t="str">
        <f>_xlfn.LET(_xlpm.raw,_xlfn.XLOOKUP(A440,'S3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0" t="str">
        <f>_xlfn.LET(_xlpm.raw,_xlfn.XLOOKUP(A440,'S5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0" t="str">
        <f>_xlfn.LET(_xlpm.raw,_xlfn.XLOOKUP(A440,'S7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0" t="str">
        <f t="shared" si="6"/>
        <v>G26;VCCIN;;22.8598;5.48599999999999;;;;</v>
      </c>
    </row>
    <row r="441" spans="1:10">
      <c r="A441" t="s">
        <v>3635</v>
      </c>
      <c r="B441" t="str">
        <f>_xlfn.XLOOKUP(A441,'S1 pin list'!$R$2:$R$1162,'S1 pin list'!$S$2:$S$1162)</f>
        <v>VSS</v>
      </c>
      <c r="C441" t="str" cm="1">
        <f t="array" ref="C441">_xlfn.TEXTJOIN(",",TRUE,_xlfn.UNIQUE(TRANSPOSE(_xlfn.MAP(_xlfn.XLOOKUP(A441,'S1 pin list'!$C$2:$C$1162,'S1 pin list'!$F$2:$K$1162),_xlfn.LAMBDA(_xlpm.x,IF(_xlpm.x&lt;&gt;"",TRIM(CLEAN(LEFT(_xlpm.x,FIND(".",_xlpm.x &amp; ".")-1))),""))))))</f>
        <v/>
      </c>
      <c r="D441">
        <v>22.8598</v>
      </c>
      <c r="E441">
        <v>6.40099999999999</v>
      </c>
      <c r="F441" t="str">
        <f>_xlfn.LET(_xlpm.raw,_xlfn.XLOOKUP(A441,'S1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1" t="str">
        <f>_xlfn.LET(_xlpm.raw,_xlfn.XLOOKUP(A441,'S3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1" t="str">
        <f>_xlfn.LET(_xlpm.raw,_xlfn.XLOOKUP(A441,'S5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1" t="str">
        <f>_xlfn.LET(_xlpm.raw,_xlfn.XLOOKUP(A441,'S7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1" t="str">
        <f t="shared" si="6"/>
        <v>H26;VSS;;22.8598;6.40099999999999;;;;</v>
      </c>
    </row>
    <row r="442" spans="1:10">
      <c r="A442" t="s">
        <v>3162</v>
      </c>
      <c r="B442" t="str">
        <f>_xlfn.XLOOKUP(A442,'S1 pin list'!$R$2:$R$1162,'S1 pin list'!$S$2:$S$1162)</f>
        <v>VCCIN</v>
      </c>
      <c r="C442" t="str" cm="1">
        <f t="array" ref="C442">_xlfn.TEXTJOIN(",",TRUE,_xlfn.UNIQUE(TRANSPOSE(_xlfn.MAP(_xlfn.XLOOKUP(A442,'S1 pin list'!$C$2:$C$1162,'S1 pin list'!$F$2:$K$1162),_xlfn.LAMBDA(_xlpm.x,IF(_xlpm.x&lt;&gt;"",TRIM(CLEAN(LEFT(_xlpm.x,FIND(".",_xlpm.x &amp; ".")-1))),""))))))</f>
        <v/>
      </c>
      <c r="D442">
        <v>22.8598</v>
      </c>
      <c r="E442">
        <v>7.3149999999999897</v>
      </c>
      <c r="F442" t="str">
        <f>_xlfn.LET(_xlpm.raw,_xlfn.XLOOKUP(A442,'S1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2" t="str">
        <f>_xlfn.LET(_xlpm.raw,_xlfn.XLOOKUP(A442,'S3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2" t="str">
        <f>_xlfn.LET(_xlpm.raw,_xlfn.XLOOKUP(A442,'S5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2" t="str">
        <f>_xlfn.LET(_xlpm.raw,_xlfn.XLOOKUP(A442,'S7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2" t="str">
        <f t="shared" si="6"/>
        <v>J26;VCCIN;;22.8598;7.31499999999999;;;;</v>
      </c>
    </row>
    <row r="443" spans="1:10">
      <c r="A443" t="s">
        <v>3609</v>
      </c>
      <c r="B443" t="str">
        <f>_xlfn.XLOOKUP(A443,'S1 pin list'!$R$2:$R$1162,'S1 pin list'!$S$2:$S$1162)</f>
        <v>VSS</v>
      </c>
      <c r="C443" t="str" cm="1">
        <f t="array" ref="C443">_xlfn.TEXTJOIN(",",TRUE,_xlfn.UNIQUE(TRANSPOSE(_xlfn.MAP(_xlfn.XLOOKUP(A443,'S1 pin list'!$C$2:$C$1162,'S1 pin list'!$F$2:$K$1162),_xlfn.LAMBDA(_xlpm.x,IF(_xlpm.x&lt;&gt;"",TRIM(CLEAN(LEFT(_xlpm.x,FIND(".",_xlpm.x &amp; ".")-1))),""))))))</f>
        <v/>
      </c>
      <c r="D443">
        <v>22.8598</v>
      </c>
      <c r="E443">
        <v>8.2288999999999906</v>
      </c>
      <c r="F443" t="str">
        <f>_xlfn.LET(_xlpm.raw,_xlfn.XLOOKUP(A443,'S1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3" t="str">
        <f>_xlfn.LET(_xlpm.raw,_xlfn.XLOOKUP(A443,'S3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3" t="str">
        <f>_xlfn.LET(_xlpm.raw,_xlfn.XLOOKUP(A443,'S5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3" t="str">
        <f>_xlfn.LET(_xlpm.raw,_xlfn.XLOOKUP(A443,'S7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3" t="str">
        <f t="shared" si="6"/>
        <v>K26;VSS;;22.8598;8.22889999999999;;;;</v>
      </c>
    </row>
    <row r="444" spans="1:10">
      <c r="A444" t="s">
        <v>3132</v>
      </c>
      <c r="B444" t="str">
        <f>_xlfn.XLOOKUP(A444,'S1 pin list'!$R$2:$R$1162,'S1 pin list'!$S$2:$S$1162)</f>
        <v>VCCIN</v>
      </c>
      <c r="C444" t="str" cm="1">
        <f t="array" ref="C444">_xlfn.TEXTJOIN(",",TRUE,_xlfn.UNIQUE(TRANSPOSE(_xlfn.MAP(_xlfn.XLOOKUP(A444,'S1 pin list'!$C$2:$C$1162,'S1 pin list'!$F$2:$K$1162),_xlfn.LAMBDA(_xlpm.x,IF(_xlpm.x&lt;&gt;"",TRIM(CLEAN(LEFT(_xlpm.x,FIND(".",_xlpm.x &amp; ".")-1))),""))))))</f>
        <v/>
      </c>
      <c r="D444">
        <v>22.8598</v>
      </c>
      <c r="E444">
        <v>9.1432999999999893</v>
      </c>
      <c r="F444" t="str">
        <f>_xlfn.LET(_xlpm.raw,_xlfn.XLOOKUP(A444,'S1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4" t="str">
        <f>_xlfn.LET(_xlpm.raw,_xlfn.XLOOKUP(A444,'S3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4" t="str">
        <f>_xlfn.LET(_xlpm.raw,_xlfn.XLOOKUP(A444,'S5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4" t="str">
        <f>_xlfn.LET(_xlpm.raw,_xlfn.XLOOKUP(A444,'S7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4" t="str">
        <f t="shared" si="6"/>
        <v>L26;VCCIN;;22.8598;9.14329999999999;;;;</v>
      </c>
    </row>
    <row r="445" spans="1:10">
      <c r="A445" t="s">
        <v>3579</v>
      </c>
      <c r="B445" t="str">
        <f>_xlfn.XLOOKUP(A445,'S1 pin list'!$R$2:$R$1162,'S1 pin list'!$S$2:$S$1162)</f>
        <v>VSS</v>
      </c>
      <c r="C445" t="str" cm="1">
        <f t="array" ref="C445">_xlfn.TEXTJOIN(",",TRUE,_xlfn.UNIQUE(TRANSPOSE(_xlfn.MAP(_xlfn.XLOOKUP(A445,'S1 pin list'!$C$2:$C$1162,'S1 pin list'!$F$2:$K$1162),_xlfn.LAMBDA(_xlpm.x,IF(_xlpm.x&lt;&gt;"",TRIM(CLEAN(LEFT(_xlpm.x,FIND(".",_xlpm.x &amp; ".")-1))),""))))))</f>
        <v/>
      </c>
      <c r="D445">
        <v>22.8598</v>
      </c>
      <c r="E445">
        <v>10.057699999999899</v>
      </c>
      <c r="F445" t="str">
        <f>_xlfn.LET(_xlpm.raw,_xlfn.XLOOKUP(A445,'S1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5" t="str">
        <f>_xlfn.LET(_xlpm.raw,_xlfn.XLOOKUP(A445,'S3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5" t="str">
        <f>_xlfn.LET(_xlpm.raw,_xlfn.XLOOKUP(A445,'S5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5" t="str">
        <f>_xlfn.LET(_xlpm.raw,_xlfn.XLOOKUP(A445,'S7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5" t="str">
        <f t="shared" si="6"/>
        <v>M26;VSS;;22.8598;10.0576999999999;;;;</v>
      </c>
    </row>
    <row r="446" spans="1:10">
      <c r="A446" t="s">
        <v>3452</v>
      </c>
      <c r="B446" t="str">
        <f>_xlfn.XLOOKUP(A446,'S1 pin list'!$R$2:$R$1162,'S1 pin list'!$S$2:$S$1162)</f>
        <v>VSS</v>
      </c>
      <c r="C446" t="str" cm="1">
        <f t="array" ref="C446">_xlfn.TEXTJOIN(",",TRUE,_xlfn.UNIQUE(TRANSPOSE(_xlfn.MAP(_xlfn.XLOOKUP(A446,'S1 pin list'!$C$2:$C$1162,'S1 pin list'!$F$2:$K$1162),_xlfn.LAMBDA(_xlpm.x,IF(_xlpm.x&lt;&gt;"",TRIM(CLEAN(LEFT(_xlpm.x,FIND(".",_xlpm.x &amp; ".")-1))),""))))))</f>
        <v/>
      </c>
      <c r="D446">
        <v>22.8598</v>
      </c>
      <c r="E446">
        <v>25.60239</v>
      </c>
      <c r="F446" t="str">
        <f>_xlfn.LET(_xlpm.raw,_xlfn.XLOOKUP(A446,'S1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6" t="str">
        <f>_xlfn.LET(_xlpm.raw,_xlfn.XLOOKUP(A446,'S3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6" t="str">
        <f>_xlfn.LET(_xlpm.raw,_xlfn.XLOOKUP(A446,'S5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6" t="str">
        <f>_xlfn.LET(_xlpm.raw,_xlfn.XLOOKUP(A446,'S7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6" t="str">
        <f t="shared" si="6"/>
        <v>AJ26;VSS;;22.8598;25.60239;;;;</v>
      </c>
    </row>
    <row r="447" spans="1:10">
      <c r="A447" t="s">
        <v>3425</v>
      </c>
      <c r="B447" t="str">
        <f>_xlfn.XLOOKUP(A447,'S1 pin list'!$R$2:$R$1162,'S1 pin list'!$S$2:$S$1162)</f>
        <v>VSS</v>
      </c>
      <c r="C447" t="str" cm="1">
        <f t="array" ref="C447">_xlfn.TEXTJOIN(",",TRUE,_xlfn.UNIQUE(TRANSPOSE(_xlfn.MAP(_xlfn.XLOOKUP(A447,'S1 pin list'!$C$2:$C$1162,'S1 pin list'!$F$2:$K$1162),_xlfn.LAMBDA(_xlpm.x,IF(_xlpm.x&lt;&gt;"",TRIM(CLEAN(LEFT(_xlpm.x,FIND(".",_xlpm.x &amp; ".")-1))),""))))))</f>
        <v/>
      </c>
      <c r="D447">
        <v>22.8598</v>
      </c>
      <c r="E447">
        <v>26.51679</v>
      </c>
      <c r="F447" t="str">
        <f>_xlfn.LET(_xlpm.raw,_xlfn.XLOOKUP(A447,'S1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47" t="str">
        <f>_xlfn.LET(_xlpm.raw,_xlfn.XLOOKUP(A447,'S3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47" t="str">
        <f>_xlfn.LET(_xlpm.raw,_xlfn.XLOOKUP(A447,'S5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47" t="str">
        <f>_xlfn.LET(_xlpm.raw,_xlfn.XLOOKUP(A447,'S7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47" t="str">
        <f t="shared" si="6"/>
        <v>AK26;VSS;;22.8598;26.51679;;;;</v>
      </c>
    </row>
    <row r="448" spans="1:10">
      <c r="A448" t="s">
        <v>1003</v>
      </c>
      <c r="B448" t="str">
        <f>_xlfn.XLOOKUP(A448,'S1 pin list'!$R$2:$R$1162,'S1 pin list'!$S$2:$S$1162)</f>
        <v>DDR1_ECC[4]</v>
      </c>
      <c r="C448" t="str" cm="1">
        <f t="array" ref="C448">_xlfn.TEXTJOIN(",",TRUE,_xlfn.UNIQUE(TRANSPOSE(_xlfn.MAP(_xlfn.XLOOKUP(A448,'S1 pin list'!$C$2:$C$1162,'S1 pin list'!$F$2:$K$1162),_xlfn.LAMBDA(_xlpm.x,IF(_xlpm.x&lt;&gt;"",TRIM(CLEAN(LEFT(_xlpm.x,FIND(".",_xlpm.x &amp; ".")-1))),""))))))</f>
        <v>KA57</v>
      </c>
      <c r="D448">
        <v>22.8598</v>
      </c>
      <c r="E448">
        <v>27.431190000000001</v>
      </c>
      <c r="F448" t="str">
        <f>_xlfn.LET(_xlpm.raw,_xlfn.XLOOKUP(A448,'S1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603089</v>
      </c>
      <c r="G448" t="str">
        <f>_xlfn.LET(_xlpm.raw,_xlfn.XLOOKUP(A448,'S3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803089</v>
      </c>
      <c r="H448" t="str">
        <f>_xlfn.LET(_xlpm.raw,_xlfn.XLOOKUP(A448,'S5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701107</v>
      </c>
      <c r="I448" t="str">
        <f>_xlfn.LET(_xlpm.raw,_xlfn.XLOOKUP(A448,'S7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501107</v>
      </c>
      <c r="J448" t="str">
        <f t="shared" si="6"/>
        <v>AL26;DDR1_ECC[4];KA57;22.8598;27.43119;603089;803089;701107;501107</v>
      </c>
    </row>
    <row r="449" spans="1:10">
      <c r="A449" t="s">
        <v>1319</v>
      </c>
      <c r="B449" t="str">
        <f>_xlfn.XLOOKUP(A449,'S1 pin list'!$R$2:$R$1162,'S1 pin list'!$S$2:$S$1162)</f>
        <v>DDR1_ECC[0]</v>
      </c>
      <c r="C449" t="str" cm="1">
        <f t="array" ref="C449">_xlfn.TEXTJOIN(",",TRUE,_xlfn.UNIQUE(TRANSPOSE(_xlfn.MAP(_xlfn.XLOOKUP(A449,'S1 pin list'!$C$2:$C$1162,'S1 pin list'!$F$2:$K$1162),_xlfn.LAMBDA(_xlpm.x,IF(_xlpm.x&lt;&gt;"",TRIM(CLEAN(LEFT(_xlpm.x,FIND(".",_xlpm.x &amp; ".")-1))),""))))))</f>
        <v>KA55</v>
      </c>
      <c r="D449">
        <v>22.8598</v>
      </c>
      <c r="E449">
        <v>28.345499999999902</v>
      </c>
      <c r="F449" t="str">
        <f>_xlfn.LET(_xlpm.raw,_xlfn.XLOOKUP(A449,'S1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604001</v>
      </c>
      <c r="G449" t="str">
        <f>_xlfn.LET(_xlpm.raw,_xlfn.XLOOKUP(A449,'S3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804001</v>
      </c>
      <c r="H449" t="str">
        <f>_xlfn.LET(_xlpm.raw,_xlfn.XLOOKUP(A449,'S5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701099</v>
      </c>
      <c r="I449" t="str">
        <f>_xlfn.LET(_xlpm.raw,_xlfn.XLOOKUP(A449,'S7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501099</v>
      </c>
      <c r="J449" t="str">
        <f t="shared" si="6"/>
        <v>AM26;DDR1_ECC[0];KA55;22.8598;28.3454999999999;604001;804001;701099;501099</v>
      </c>
    </row>
    <row r="450" spans="1:10">
      <c r="A450" t="s">
        <v>1803</v>
      </c>
      <c r="B450" t="str">
        <f>_xlfn.XLOOKUP(A450,'S1 pin list'!$R$2:$R$1162,'S1 pin list'!$S$2:$S$1162)</f>
        <v>DDR1_DQS_N[8]</v>
      </c>
      <c r="C450" t="str" cm="1">
        <f t="array" ref="C450">_xlfn.TEXTJOIN(",",TRUE,_xlfn.UNIQUE(TRANSPOSE(_xlfn.MAP(_xlfn.XLOOKUP(A450,'S1 pin list'!$C$2:$C$1162,'S1 pin list'!$F$2:$K$1162),_xlfn.LAMBDA(_xlpm.x,IF(_xlpm.x&lt;&gt;"",TRIM(CLEAN(LEFT(_xlpm.x,FIND(".",_xlpm.x &amp; ".")-1))),""))))))</f>
        <v/>
      </c>
      <c r="D450">
        <v>22.8598</v>
      </c>
      <c r="E450">
        <v>29.259899999999998</v>
      </c>
      <c r="F450" t="str">
        <f>_xlfn.LET(_xlpm.raw,_xlfn.XLOOKUP(A450,'S1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606115</v>
      </c>
      <c r="G450" t="str">
        <f>_xlfn.LET(_xlpm.raw,_xlfn.XLOOKUP(A450,'S3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806115</v>
      </c>
      <c r="H450" t="str">
        <f>_xlfn.LET(_xlpm.raw,_xlfn.XLOOKUP(A450,'S5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705073</v>
      </c>
      <c r="I450" t="str">
        <f>_xlfn.LET(_xlpm.raw,_xlfn.XLOOKUP(A450,'S7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505073</v>
      </c>
      <c r="J450" t="str">
        <f t="shared" ref="J450:J513" si="7">A450&amp;";"&amp;B450&amp;";"&amp;C450&amp;";"&amp;D450&amp;";"&amp;E450&amp;";"&amp;F450&amp;";"&amp;G450&amp;";"&amp;H450&amp;";"&amp;I450</f>
        <v>AN26;DDR1_DQS_N[8];;22.8598;29.2599;606115;806115;705073;505073</v>
      </c>
    </row>
    <row r="451" spans="1:10">
      <c r="A451" t="s">
        <v>587</v>
      </c>
      <c r="B451" t="str">
        <f>_xlfn.XLOOKUP(A451,'S1 pin list'!$R$2:$R$1162,'S1 pin list'!$S$2:$S$1162)</f>
        <v>DDR1_ECC[3]</v>
      </c>
      <c r="C451" t="str" cm="1">
        <f t="array" ref="C451">_xlfn.TEXTJOIN(",",TRUE,_xlfn.UNIQUE(TRANSPOSE(_xlfn.MAP(_xlfn.XLOOKUP(A451,'S1 pin list'!$C$2:$C$1162,'S1 pin list'!$F$2:$K$1162),_xlfn.LAMBDA(_xlpm.x,IF(_xlpm.x&lt;&gt;"",TRIM(CLEAN(LEFT(_xlpm.x,FIND(".",_xlpm.x &amp; ".")-1))),""))))))</f>
        <v>KA56</v>
      </c>
      <c r="D451">
        <v>22.8598</v>
      </c>
      <c r="E451">
        <v>30.174299999999999</v>
      </c>
      <c r="F451" t="str">
        <f>_xlfn.LET(_xlpm.raw,_xlfn.XLOOKUP(A451,'S1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602079</v>
      </c>
      <c r="G451" t="str">
        <f>_xlfn.LET(_xlpm.raw,_xlfn.XLOOKUP(A451,'S3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802079</v>
      </c>
      <c r="H451" t="str">
        <f>_xlfn.LET(_xlpm.raw,_xlfn.XLOOKUP(A451,'S5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702053</v>
      </c>
      <c r="I451" t="str">
        <f>_xlfn.LET(_xlpm.raw,_xlfn.XLOOKUP(A451,'S7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502053</v>
      </c>
      <c r="J451" t="str">
        <f t="shared" si="7"/>
        <v>AP26;DDR1_ECC[3];KA56;22.8598;30.1743;602079;802079;702053;502053</v>
      </c>
    </row>
    <row r="452" spans="1:10">
      <c r="A452" t="s">
        <v>980</v>
      </c>
      <c r="B452" t="str">
        <f>_xlfn.XLOOKUP(A452,'S1 pin list'!$R$2:$R$1162,'S1 pin list'!$S$2:$S$1162)</f>
        <v>DDR1_ECC[6]</v>
      </c>
      <c r="C452" t="str" cm="1">
        <f t="array" ref="C452">_xlfn.TEXTJOIN(",",TRUE,_xlfn.UNIQUE(TRANSPOSE(_xlfn.MAP(_xlfn.XLOOKUP(A452,'S1 pin list'!$C$2:$C$1162,'S1 pin list'!$F$2:$K$1162),_xlfn.LAMBDA(_xlpm.x,IF(_xlpm.x&lt;&gt;"",TRIM(CLEAN(LEFT(_xlpm.x,FIND(".",_xlpm.x &amp; ".")-1))),""))))))</f>
        <v>KA58</v>
      </c>
      <c r="D452">
        <v>22.8598</v>
      </c>
      <c r="E452">
        <v>31.0886999999999</v>
      </c>
      <c r="F452" t="str">
        <f>_xlfn.LET(_xlpm.raw,_xlfn.XLOOKUP(A452,'S1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603091</v>
      </c>
      <c r="G452" t="str">
        <f>_xlfn.LET(_xlpm.raw,_xlfn.XLOOKUP(A452,'S3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803091</v>
      </c>
      <c r="H452" t="str">
        <f>_xlfn.LET(_xlpm.raw,_xlfn.XLOOKUP(A452,'S5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702047</v>
      </c>
      <c r="I452" t="str">
        <f>_xlfn.LET(_xlpm.raw,_xlfn.XLOOKUP(A452,'S7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502047</v>
      </c>
      <c r="J452" t="str">
        <f t="shared" si="7"/>
        <v>AR26;DDR1_ECC[6];KA58;22.8598;31.0886999999999;603091;803091;702047;502047</v>
      </c>
    </row>
    <row r="453" spans="1:10">
      <c r="A453" t="s">
        <v>3316</v>
      </c>
      <c r="B453" t="str">
        <f>_xlfn.XLOOKUP(A453,'S1 pin list'!$R$2:$R$1162,'S1 pin list'!$S$2:$S$1162)</f>
        <v>VSS</v>
      </c>
      <c r="C453" t="str" cm="1">
        <f t="array" ref="C453">_xlfn.TEXTJOIN(",",TRUE,_xlfn.UNIQUE(TRANSPOSE(_xlfn.MAP(_xlfn.XLOOKUP(A453,'S1 pin list'!$C$2:$C$1162,'S1 pin list'!$F$2:$K$1162),_xlfn.LAMBDA(_xlpm.x,IF(_xlpm.x&lt;&gt;"",TRIM(CLEAN(LEFT(_xlpm.x,FIND(".",_xlpm.x &amp; ".")-1))),""))))))</f>
        <v/>
      </c>
      <c r="D453">
        <v>22.8598</v>
      </c>
      <c r="E453">
        <v>32.003099999999897</v>
      </c>
      <c r="F453" t="str">
        <f>_xlfn.LET(_xlpm.raw,_xlfn.XLOOKUP(A453,'S1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3" t="str">
        <f>_xlfn.LET(_xlpm.raw,_xlfn.XLOOKUP(A453,'S3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3" t="str">
        <f>_xlfn.LET(_xlpm.raw,_xlfn.XLOOKUP(A453,'S5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3" t="str">
        <f>_xlfn.LET(_xlpm.raw,_xlfn.XLOOKUP(A453,'S7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53" t="str">
        <f t="shared" si="7"/>
        <v>AT26;VSS;;22.8598;32.0030999999999;;;;</v>
      </c>
    </row>
    <row r="454" spans="1:10">
      <c r="A454" t="s">
        <v>1794</v>
      </c>
      <c r="B454" t="str">
        <f>_xlfn.XLOOKUP(A454,'S1 pin list'!$R$2:$R$1162,'S1 pin list'!$S$2:$S$1162)</f>
        <v>DDR1_MA[8]</v>
      </c>
      <c r="C454" t="str" cm="1">
        <f t="array" ref="C454">_xlfn.TEXTJOIN(",",TRUE,_xlfn.UNIQUE(TRANSPOSE(_xlfn.MAP(_xlfn.XLOOKUP(A454,'S1 pin list'!$C$2:$C$1162,'S1 pin list'!$F$2:$K$1162),_xlfn.LAMBDA(_xlpm.x,IF(_xlpm.x&lt;&gt;"",TRIM(CLEAN(LEFT(_xlpm.x,FIND(".",_xlpm.x &amp; ".")-1))),""))))))</f>
        <v/>
      </c>
      <c r="D454">
        <v>22.8598</v>
      </c>
      <c r="E454">
        <v>32.917499999999997</v>
      </c>
      <c r="F454" t="str">
        <f>_xlfn.LET(_xlpm.raw,_xlfn.XLOOKUP(A454,'S1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606111</v>
      </c>
      <c r="G454" t="str">
        <f>_xlfn.LET(_xlpm.raw,_xlfn.XLOOKUP(A454,'S3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806111</v>
      </c>
      <c r="H454" t="str">
        <f>_xlfn.LET(_xlpm.raw,_xlfn.XLOOKUP(A454,'S5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705075</v>
      </c>
      <c r="I454" t="str">
        <f>_xlfn.LET(_xlpm.raw,_xlfn.XLOOKUP(A454,'S7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505075</v>
      </c>
      <c r="J454" t="str">
        <f t="shared" si="7"/>
        <v>AU26;DDR1_MA[8];;22.8598;32.9175;606111;806111;705075;505075</v>
      </c>
    </row>
    <row r="455" spans="1:10">
      <c r="A455" t="s">
        <v>1522</v>
      </c>
      <c r="B455" t="str">
        <f>_xlfn.XLOOKUP(A455,'S1 pin list'!$R$2:$R$1162,'S1 pin list'!$S$2:$S$1162)</f>
        <v>DDR1_MA[12]</v>
      </c>
      <c r="C455" t="str" cm="1">
        <f t="array" ref="C455">_xlfn.TEXTJOIN(",",TRUE,_xlfn.UNIQUE(TRANSPOSE(_xlfn.MAP(_xlfn.XLOOKUP(A455,'S1 pin list'!$C$2:$C$1162,'S1 pin list'!$F$2:$K$1162),_xlfn.LAMBDA(_xlpm.x,IF(_xlpm.x&lt;&gt;"",TRIM(CLEAN(LEFT(_xlpm.x,FIND(".",_xlpm.x &amp; ".")-1))),""))))))</f>
        <v/>
      </c>
      <c r="D455">
        <v>22.8598</v>
      </c>
      <c r="E455">
        <v>33.831899999999997</v>
      </c>
      <c r="F455" t="str">
        <f>_xlfn.LET(_xlpm.raw,_xlfn.XLOOKUP(A455,'S1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605075</v>
      </c>
      <c r="G455" t="str">
        <f>_xlfn.LET(_xlpm.raw,_xlfn.XLOOKUP(A455,'S3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805075</v>
      </c>
      <c r="H455" t="str">
        <f>_xlfn.LET(_xlpm.raw,_xlfn.XLOOKUP(A455,'S5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704087</v>
      </c>
      <c r="I455" t="str">
        <f>_xlfn.LET(_xlpm.raw,_xlfn.XLOOKUP(A455,'S7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504087</v>
      </c>
      <c r="J455" t="str">
        <f t="shared" si="7"/>
        <v>AV26;DDR1_MA[12];;22.8598;33.8319;605075;805075;704087;504087</v>
      </c>
    </row>
    <row r="456" spans="1:10">
      <c r="A456" t="s">
        <v>3289</v>
      </c>
      <c r="B456" t="str">
        <f>_xlfn.XLOOKUP(A456,'S1 pin list'!$R$2:$R$1162,'S1 pin list'!$S$2:$S$1162)</f>
        <v>VSS</v>
      </c>
      <c r="C456" t="str" cm="1">
        <f t="array" ref="C456">_xlfn.TEXTJOIN(",",TRUE,_xlfn.UNIQUE(TRANSPOSE(_xlfn.MAP(_xlfn.XLOOKUP(A456,'S1 pin list'!$C$2:$C$1162,'S1 pin list'!$F$2:$K$1162),_xlfn.LAMBDA(_xlpm.x,IF(_xlpm.x&lt;&gt;"",TRIM(CLEAN(LEFT(_xlpm.x,FIND(".",_xlpm.x &amp; ".")-1))),""))))))</f>
        <v/>
      </c>
      <c r="D456">
        <v>22.8598</v>
      </c>
      <c r="E456">
        <v>34.746299999999998</v>
      </c>
      <c r="F456" t="str">
        <f>_xlfn.LET(_xlpm.raw,_xlfn.XLOOKUP(A456,'S1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6" t="str">
        <f>_xlfn.LET(_xlpm.raw,_xlfn.XLOOKUP(A456,'S3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6" t="str">
        <f>_xlfn.LET(_xlpm.raw,_xlfn.XLOOKUP(A456,'S5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6" t="str">
        <f>_xlfn.LET(_xlpm.raw,_xlfn.XLOOKUP(A456,'S7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56" t="str">
        <f t="shared" si="7"/>
        <v>AW26;VSS;;22.8598;34.7463;;;;</v>
      </c>
    </row>
    <row r="457" spans="1:10">
      <c r="A457" t="s">
        <v>3280</v>
      </c>
      <c r="B457" t="str">
        <f>_xlfn.XLOOKUP(A457,'S1 pin list'!$R$2:$R$1162,'S1 pin list'!$S$2:$S$1162)</f>
        <v>VSS</v>
      </c>
      <c r="C457" t="str" cm="1">
        <f t="array" ref="C457">_xlfn.TEXTJOIN(",",TRUE,_xlfn.UNIQUE(TRANSPOSE(_xlfn.MAP(_xlfn.XLOOKUP(A457,'S1 pin list'!$C$2:$C$1162,'S1 pin list'!$F$2:$K$1162),_xlfn.LAMBDA(_xlpm.x,IF(_xlpm.x&lt;&gt;"",TRIM(CLEAN(LEFT(_xlpm.x,FIND(".",_xlpm.x &amp; ".")-1))),""))))))</f>
        <v/>
      </c>
      <c r="D457">
        <v>22.8598</v>
      </c>
      <c r="E457">
        <v>35.660699999999999</v>
      </c>
      <c r="F457" t="str">
        <f>_xlfn.LET(_xlpm.raw,_xlfn.XLOOKUP(A457,'S1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7" t="str">
        <f>_xlfn.LET(_xlpm.raw,_xlfn.XLOOKUP(A457,'S3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7" t="str">
        <f>_xlfn.LET(_xlpm.raw,_xlfn.XLOOKUP(A457,'S5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7" t="str">
        <f>_xlfn.LET(_xlpm.raw,_xlfn.XLOOKUP(A457,'S7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57" t="str">
        <f t="shared" si="7"/>
        <v>AY26;VSS;;22.8598;35.6607;;;;</v>
      </c>
    </row>
    <row r="458" spans="1:10">
      <c r="A458" t="s">
        <v>3237</v>
      </c>
      <c r="B458" t="str">
        <f>_xlfn.XLOOKUP(A458,'S1 pin list'!$R$2:$R$1162,'S1 pin list'!$S$2:$S$1162)</f>
        <v>VCCIN</v>
      </c>
      <c r="C458" t="str" cm="1">
        <f t="array" ref="C458">_xlfn.TEXTJOIN(",",TRUE,_xlfn.UNIQUE(TRANSPOSE(_xlfn.MAP(_xlfn.XLOOKUP(A458,'S1 pin list'!$C$2:$C$1162,'S1 pin list'!$F$2:$K$1162),_xlfn.LAMBDA(_xlpm.x,IF(_xlpm.x&lt;&gt;"",TRIM(CLEAN(LEFT(_xlpm.x,FIND(".",_xlpm.x &amp; ".")-1))),""))))))</f>
        <v/>
      </c>
      <c r="D458">
        <v>21.945399999999999</v>
      </c>
      <c r="E458">
        <v>0</v>
      </c>
      <c r="F458" t="str">
        <f>_xlfn.LET(_xlpm.raw,_xlfn.XLOOKUP(A458,'S1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8" t="str">
        <f>_xlfn.LET(_xlpm.raw,_xlfn.XLOOKUP(A458,'S3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8" t="str">
        <f>_xlfn.LET(_xlpm.raw,_xlfn.XLOOKUP(A458,'S5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8" t="str">
        <f>_xlfn.LET(_xlpm.raw,_xlfn.XLOOKUP(A458,'S7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58" t="str">
        <f t="shared" si="7"/>
        <v>A25;VCCIN;;21.9454;0;;;;</v>
      </c>
    </row>
    <row r="459" spans="1:10">
      <c r="A459" t="s">
        <v>3231</v>
      </c>
      <c r="B459" t="str">
        <f>_xlfn.XLOOKUP(A459,'S1 pin list'!$R$2:$R$1162,'S1 pin list'!$S$2:$S$1162)</f>
        <v>VCCIN</v>
      </c>
      <c r="C459" t="str" cm="1">
        <f t="array" ref="C459">_xlfn.TEXTJOIN(",",TRUE,_xlfn.UNIQUE(TRANSPOSE(_xlfn.MAP(_xlfn.XLOOKUP(A459,'S1 pin list'!$C$2:$C$1162,'S1 pin list'!$F$2:$K$1162),_xlfn.LAMBDA(_xlpm.x,IF(_xlpm.x&lt;&gt;"",TRIM(CLEAN(LEFT(_xlpm.x,FIND(".",_xlpm.x &amp; ".")-1))),""))))))</f>
        <v/>
      </c>
      <c r="D459">
        <v>21.945399999999999</v>
      </c>
      <c r="E459">
        <v>0.91399999999999704</v>
      </c>
      <c r="F459" t="str">
        <f>_xlfn.LET(_xlpm.raw,_xlfn.XLOOKUP(A459,'S1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59" t="str">
        <f>_xlfn.LET(_xlpm.raw,_xlfn.XLOOKUP(A459,'S3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59" t="str">
        <f>_xlfn.LET(_xlpm.raw,_xlfn.XLOOKUP(A459,'S5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59" t="str">
        <f>_xlfn.LET(_xlpm.raw,_xlfn.XLOOKUP(A459,'S7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59" t="str">
        <f t="shared" si="7"/>
        <v>B25;VCCIN;;21.9454;0.913999999999997;;;;</v>
      </c>
    </row>
    <row r="460" spans="1:10">
      <c r="A460" t="s">
        <v>3224</v>
      </c>
      <c r="B460" t="str">
        <f>_xlfn.XLOOKUP(A460,'S1 pin list'!$R$2:$R$1162,'S1 pin list'!$S$2:$S$1162)</f>
        <v>VCCIN</v>
      </c>
      <c r="C460" t="str" cm="1">
        <f t="array" ref="C460">_xlfn.TEXTJOIN(",",TRUE,_xlfn.UNIQUE(TRANSPOSE(_xlfn.MAP(_xlfn.XLOOKUP(A460,'S1 pin list'!$C$2:$C$1162,'S1 pin list'!$F$2:$K$1162),_xlfn.LAMBDA(_xlpm.x,IF(_xlpm.x&lt;&gt;"",TRIM(CLEAN(LEFT(_xlpm.x,FIND(".",_xlpm.x &amp; ".")-1))),""))))))</f>
        <v/>
      </c>
      <c r="D460">
        <v>21.945399999999999</v>
      </c>
      <c r="E460">
        <v>1.82899999999999</v>
      </c>
      <c r="F460" t="str">
        <f>_xlfn.LET(_xlpm.raw,_xlfn.XLOOKUP(A460,'S1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0" t="str">
        <f>_xlfn.LET(_xlpm.raw,_xlfn.XLOOKUP(A460,'S3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0" t="str">
        <f>_xlfn.LET(_xlpm.raw,_xlfn.XLOOKUP(A460,'S5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0" t="str">
        <f>_xlfn.LET(_xlpm.raw,_xlfn.XLOOKUP(A460,'S7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0" t="str">
        <f t="shared" si="7"/>
        <v>C25;VCCIN;;21.9454;1.82899999999999;;;;</v>
      </c>
    </row>
    <row r="461" spans="1:10">
      <c r="A461" t="s">
        <v>3213</v>
      </c>
      <c r="B461" t="str">
        <f>_xlfn.XLOOKUP(A461,'S1 pin list'!$R$2:$R$1162,'S1 pin list'!$S$2:$S$1162)</f>
        <v>VCCIN</v>
      </c>
      <c r="C461" t="str" cm="1">
        <f t="array" ref="C461">_xlfn.TEXTJOIN(",",TRUE,_xlfn.UNIQUE(TRANSPOSE(_xlfn.MAP(_xlfn.XLOOKUP(A461,'S1 pin list'!$C$2:$C$1162,'S1 pin list'!$F$2:$K$1162),_xlfn.LAMBDA(_xlpm.x,IF(_xlpm.x&lt;&gt;"",TRIM(CLEAN(LEFT(_xlpm.x,FIND(".",_xlpm.x &amp; ".")-1))),""))))))</f>
        <v/>
      </c>
      <c r="D461">
        <v>21.945399999999999</v>
      </c>
      <c r="E461">
        <v>2.7429999999999901</v>
      </c>
      <c r="F461" t="str">
        <f>_xlfn.LET(_xlpm.raw,_xlfn.XLOOKUP(A461,'S1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1" t="str">
        <f>_xlfn.LET(_xlpm.raw,_xlfn.XLOOKUP(A461,'S3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1" t="str">
        <f>_xlfn.LET(_xlpm.raw,_xlfn.XLOOKUP(A461,'S5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1" t="str">
        <f>_xlfn.LET(_xlpm.raw,_xlfn.XLOOKUP(A461,'S7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1" t="str">
        <f t="shared" si="7"/>
        <v>D25;VCCIN;;21.9454;2.74299999999999;;;;</v>
      </c>
    </row>
    <row r="462" spans="1:10">
      <c r="A462" t="s">
        <v>3206</v>
      </c>
      <c r="B462" t="str">
        <f>_xlfn.XLOOKUP(A462,'S1 pin list'!$R$2:$R$1162,'S1 pin list'!$S$2:$S$1162)</f>
        <v>VCCIN</v>
      </c>
      <c r="C462" t="str" cm="1">
        <f t="array" ref="C462">_xlfn.TEXTJOIN(",",TRUE,_xlfn.UNIQUE(TRANSPOSE(_xlfn.MAP(_xlfn.XLOOKUP(A462,'S1 pin list'!$C$2:$C$1162,'S1 pin list'!$F$2:$K$1162),_xlfn.LAMBDA(_xlpm.x,IF(_xlpm.x&lt;&gt;"",TRIM(CLEAN(LEFT(_xlpm.x,FIND(".",_xlpm.x &amp; ".")-1))),""))))))</f>
        <v/>
      </c>
      <c r="D462">
        <v>21.945399999999999</v>
      </c>
      <c r="E462">
        <v>3.6569999999999898</v>
      </c>
      <c r="F462" t="str">
        <f>_xlfn.LET(_xlpm.raw,_xlfn.XLOOKUP(A462,'S1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2" t="str">
        <f>_xlfn.LET(_xlpm.raw,_xlfn.XLOOKUP(A462,'S3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2" t="str">
        <f>_xlfn.LET(_xlpm.raw,_xlfn.XLOOKUP(A462,'S5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2" t="str">
        <f>_xlfn.LET(_xlpm.raw,_xlfn.XLOOKUP(A462,'S7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2" t="str">
        <f t="shared" si="7"/>
        <v>E25;VCCIN;;21.9454;3.65699999999999;;;;</v>
      </c>
    </row>
    <row r="463" spans="1:10">
      <c r="A463" t="s">
        <v>3194</v>
      </c>
      <c r="B463" t="str">
        <f>_xlfn.XLOOKUP(A463,'S1 pin list'!$R$2:$R$1162,'S1 pin list'!$S$2:$S$1162)</f>
        <v>VCCIN</v>
      </c>
      <c r="C463" t="str" cm="1">
        <f t="array" ref="C463">_xlfn.TEXTJOIN(",",TRUE,_xlfn.UNIQUE(TRANSPOSE(_xlfn.MAP(_xlfn.XLOOKUP(A463,'S1 pin list'!$C$2:$C$1162,'S1 pin list'!$F$2:$K$1162),_xlfn.LAMBDA(_xlpm.x,IF(_xlpm.x&lt;&gt;"",TRIM(CLEAN(LEFT(_xlpm.x,FIND(".",_xlpm.x &amp; ".")-1))),""))))))</f>
        <v/>
      </c>
      <c r="D463">
        <v>21.945399999999999</v>
      </c>
      <c r="E463">
        <v>4.5719999999999903</v>
      </c>
      <c r="F463" t="str">
        <f>_xlfn.LET(_xlpm.raw,_xlfn.XLOOKUP(A463,'S1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3" t="str">
        <f>_xlfn.LET(_xlpm.raw,_xlfn.XLOOKUP(A463,'S3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3" t="str">
        <f>_xlfn.LET(_xlpm.raw,_xlfn.XLOOKUP(A463,'S5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3" t="str">
        <f>_xlfn.LET(_xlpm.raw,_xlfn.XLOOKUP(A463,'S7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3" t="str">
        <f t="shared" si="7"/>
        <v>F25;VCCIN;;21.9454;4.57199999999999;;;;</v>
      </c>
    </row>
    <row r="464" spans="1:10">
      <c r="A464" t="s">
        <v>3185</v>
      </c>
      <c r="B464" t="str">
        <f>_xlfn.XLOOKUP(A464,'S1 pin list'!$R$2:$R$1162,'S1 pin list'!$S$2:$S$1162)</f>
        <v>VCCIN</v>
      </c>
      <c r="C464" t="str" cm="1">
        <f t="array" ref="C464">_xlfn.TEXTJOIN(",",TRUE,_xlfn.UNIQUE(TRANSPOSE(_xlfn.MAP(_xlfn.XLOOKUP(A464,'S1 pin list'!$C$2:$C$1162,'S1 pin list'!$F$2:$K$1162),_xlfn.LAMBDA(_xlpm.x,IF(_xlpm.x&lt;&gt;"",TRIM(CLEAN(LEFT(_xlpm.x,FIND(".",_xlpm.x &amp; ".")-1))),""))))))</f>
        <v/>
      </c>
      <c r="D464">
        <v>21.945399999999999</v>
      </c>
      <c r="E464">
        <v>5.48599999999999</v>
      </c>
      <c r="F464" t="str">
        <f>_xlfn.LET(_xlpm.raw,_xlfn.XLOOKUP(A464,'S1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4" t="str">
        <f>_xlfn.LET(_xlpm.raw,_xlfn.XLOOKUP(A464,'S3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4" t="str">
        <f>_xlfn.LET(_xlpm.raw,_xlfn.XLOOKUP(A464,'S5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4" t="str">
        <f>_xlfn.LET(_xlpm.raw,_xlfn.XLOOKUP(A464,'S7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4" t="str">
        <f t="shared" si="7"/>
        <v>G25;VCCIN;;21.9454;5.48599999999999;;;;</v>
      </c>
    </row>
    <row r="465" spans="1:10">
      <c r="A465" t="s">
        <v>3173</v>
      </c>
      <c r="B465" t="str">
        <f>_xlfn.XLOOKUP(A465,'S1 pin list'!$R$2:$R$1162,'S1 pin list'!$S$2:$S$1162)</f>
        <v>VCCIN</v>
      </c>
      <c r="C465" t="str" cm="1">
        <f t="array" ref="C465">_xlfn.TEXTJOIN(",",TRUE,_xlfn.UNIQUE(TRANSPOSE(_xlfn.MAP(_xlfn.XLOOKUP(A465,'S1 pin list'!$C$2:$C$1162,'S1 pin list'!$F$2:$K$1162),_xlfn.LAMBDA(_xlpm.x,IF(_xlpm.x&lt;&gt;"",TRIM(CLEAN(LEFT(_xlpm.x,FIND(".",_xlpm.x &amp; ".")-1))),""))))))</f>
        <v/>
      </c>
      <c r="D465">
        <v>21.945399999999999</v>
      </c>
      <c r="E465">
        <v>6.40099999999999</v>
      </c>
      <c r="F465" t="str">
        <f>_xlfn.LET(_xlpm.raw,_xlfn.XLOOKUP(A465,'S1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5" t="str">
        <f>_xlfn.LET(_xlpm.raw,_xlfn.XLOOKUP(A465,'S3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5" t="str">
        <f>_xlfn.LET(_xlpm.raw,_xlfn.XLOOKUP(A465,'S5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5" t="str">
        <f>_xlfn.LET(_xlpm.raw,_xlfn.XLOOKUP(A465,'S7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5" t="str">
        <f t="shared" si="7"/>
        <v>H25;VCCIN;;21.9454;6.40099999999999;;;;</v>
      </c>
    </row>
    <row r="466" spans="1:10">
      <c r="A466" t="s">
        <v>3163</v>
      </c>
      <c r="B466" t="str">
        <f>_xlfn.XLOOKUP(A466,'S1 pin list'!$R$2:$R$1162,'S1 pin list'!$S$2:$S$1162)</f>
        <v>VCCIN</v>
      </c>
      <c r="C466" t="str" cm="1">
        <f t="array" ref="C466">_xlfn.TEXTJOIN(",",TRUE,_xlfn.UNIQUE(TRANSPOSE(_xlfn.MAP(_xlfn.XLOOKUP(A466,'S1 pin list'!$C$2:$C$1162,'S1 pin list'!$F$2:$K$1162),_xlfn.LAMBDA(_xlpm.x,IF(_xlpm.x&lt;&gt;"",TRIM(CLEAN(LEFT(_xlpm.x,FIND(".",_xlpm.x &amp; ".")-1))),""))))))</f>
        <v/>
      </c>
      <c r="D466">
        <v>21.945399999999999</v>
      </c>
      <c r="E466">
        <v>7.3149999999999897</v>
      </c>
      <c r="F466" t="str">
        <f>_xlfn.LET(_xlpm.raw,_xlfn.XLOOKUP(A466,'S1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6" t="str">
        <f>_xlfn.LET(_xlpm.raw,_xlfn.XLOOKUP(A466,'S3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6" t="str">
        <f>_xlfn.LET(_xlpm.raw,_xlfn.XLOOKUP(A466,'S5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6" t="str">
        <f>_xlfn.LET(_xlpm.raw,_xlfn.XLOOKUP(A466,'S7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6" t="str">
        <f t="shared" si="7"/>
        <v>J25;VCCIN;;21.9454;7.31499999999999;;;;</v>
      </c>
    </row>
    <row r="467" spans="1:10">
      <c r="A467" t="s">
        <v>3149</v>
      </c>
      <c r="B467" t="str">
        <f>_xlfn.XLOOKUP(A467,'S1 pin list'!$R$2:$R$1162,'S1 pin list'!$S$2:$S$1162)</f>
        <v>VCCIN</v>
      </c>
      <c r="C467" t="str" cm="1">
        <f t="array" ref="C467">_xlfn.TEXTJOIN(",",TRUE,_xlfn.UNIQUE(TRANSPOSE(_xlfn.MAP(_xlfn.XLOOKUP(A467,'S1 pin list'!$C$2:$C$1162,'S1 pin list'!$F$2:$K$1162),_xlfn.LAMBDA(_xlpm.x,IF(_xlpm.x&lt;&gt;"",TRIM(CLEAN(LEFT(_xlpm.x,FIND(".",_xlpm.x &amp; ".")-1))),""))))))</f>
        <v/>
      </c>
      <c r="D467">
        <v>21.945399999999999</v>
      </c>
      <c r="E467">
        <v>8.2288999999999906</v>
      </c>
      <c r="F467" t="str">
        <f>_xlfn.LET(_xlpm.raw,_xlfn.XLOOKUP(A467,'S1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7" t="str">
        <f>_xlfn.LET(_xlpm.raw,_xlfn.XLOOKUP(A467,'S3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7" t="str">
        <f>_xlfn.LET(_xlpm.raw,_xlfn.XLOOKUP(A467,'S5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7" t="str">
        <f>_xlfn.LET(_xlpm.raw,_xlfn.XLOOKUP(A467,'S7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7" t="str">
        <f t="shared" si="7"/>
        <v>K25;VCCIN;;21.9454;8.22889999999999;;;;</v>
      </c>
    </row>
    <row r="468" spans="1:10">
      <c r="A468" t="s">
        <v>3133</v>
      </c>
      <c r="B468" t="str">
        <f>_xlfn.XLOOKUP(A468,'S1 pin list'!$R$2:$R$1162,'S1 pin list'!$S$2:$S$1162)</f>
        <v>VCCIN</v>
      </c>
      <c r="C468" t="str" cm="1">
        <f t="array" ref="C468">_xlfn.TEXTJOIN(",",TRUE,_xlfn.UNIQUE(TRANSPOSE(_xlfn.MAP(_xlfn.XLOOKUP(A468,'S1 pin list'!$C$2:$C$1162,'S1 pin list'!$F$2:$K$1162),_xlfn.LAMBDA(_xlpm.x,IF(_xlpm.x&lt;&gt;"",TRIM(CLEAN(LEFT(_xlpm.x,FIND(".",_xlpm.x &amp; ".")-1))),""))))))</f>
        <v/>
      </c>
      <c r="D468">
        <v>21.945399999999999</v>
      </c>
      <c r="E468">
        <v>9.1432999999999893</v>
      </c>
      <c r="F468" t="str">
        <f>_xlfn.LET(_xlpm.raw,_xlfn.XLOOKUP(A468,'S1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8" t="str">
        <f>_xlfn.LET(_xlpm.raw,_xlfn.XLOOKUP(A468,'S3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8" t="str">
        <f>_xlfn.LET(_xlpm.raw,_xlfn.XLOOKUP(A468,'S5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8" t="str">
        <f>_xlfn.LET(_xlpm.raw,_xlfn.XLOOKUP(A468,'S7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8" t="str">
        <f t="shared" si="7"/>
        <v>L25;VCCIN;;21.9454;9.14329999999999;;;;</v>
      </c>
    </row>
    <row r="469" spans="1:10">
      <c r="A469" t="s">
        <v>3117</v>
      </c>
      <c r="B469" t="str">
        <f>_xlfn.XLOOKUP(A469,'S1 pin list'!$R$2:$R$1162,'S1 pin list'!$S$2:$S$1162)</f>
        <v>VCCIN</v>
      </c>
      <c r="C469" t="str" cm="1">
        <f t="array" ref="C469">_xlfn.TEXTJOIN(",",TRUE,_xlfn.UNIQUE(TRANSPOSE(_xlfn.MAP(_xlfn.XLOOKUP(A469,'S1 pin list'!$C$2:$C$1162,'S1 pin list'!$F$2:$K$1162),_xlfn.LAMBDA(_xlpm.x,IF(_xlpm.x&lt;&gt;"",TRIM(CLEAN(LEFT(_xlpm.x,FIND(".",_xlpm.x &amp; ".")-1))),""))))))</f>
        <v/>
      </c>
      <c r="D469">
        <v>21.945399999999999</v>
      </c>
      <c r="E469">
        <v>10.057699999999899</v>
      </c>
      <c r="F469" t="str">
        <f>_xlfn.LET(_xlpm.raw,_xlfn.XLOOKUP(A469,'S1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69" t="str">
        <f>_xlfn.LET(_xlpm.raw,_xlfn.XLOOKUP(A469,'S3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69" t="str">
        <f>_xlfn.LET(_xlpm.raw,_xlfn.XLOOKUP(A469,'S5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69" t="str">
        <f>_xlfn.LET(_xlpm.raw,_xlfn.XLOOKUP(A469,'S7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69" t="str">
        <f t="shared" si="7"/>
        <v>M25;VCCIN;;21.9454;10.0576999999999;;;;</v>
      </c>
    </row>
    <row r="470" spans="1:10">
      <c r="A470" t="s">
        <v>3268</v>
      </c>
      <c r="B470" t="str">
        <f>_xlfn.XLOOKUP(A470,'S1 pin list'!$R$2:$R$1162,'S1 pin list'!$S$2:$S$1162)</f>
        <v>VDDQ</v>
      </c>
      <c r="C470" t="str" cm="1">
        <f t="array" ref="C470">_xlfn.TEXTJOIN(",",TRUE,_xlfn.UNIQUE(TRANSPOSE(_xlfn.MAP(_xlfn.XLOOKUP(A470,'S1 pin list'!$C$2:$C$1162,'S1 pin list'!$F$2:$K$1162),_xlfn.LAMBDA(_xlpm.x,IF(_xlpm.x&lt;&gt;"",TRIM(CLEAN(LEFT(_xlpm.x,FIND(".",_xlpm.x &amp; ".")-1))),""))))))</f>
        <v/>
      </c>
      <c r="D470">
        <v>21.945399999999999</v>
      </c>
      <c r="E470">
        <v>25.60239</v>
      </c>
      <c r="F470" t="str">
        <f>_xlfn.LET(_xlpm.raw,_xlfn.XLOOKUP(A470,'S1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0" t="str">
        <f>_xlfn.LET(_xlpm.raw,_xlfn.XLOOKUP(A470,'S3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0" t="str">
        <f>_xlfn.LET(_xlpm.raw,_xlfn.XLOOKUP(A470,'S5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0" t="str">
        <f>_xlfn.LET(_xlpm.raw,_xlfn.XLOOKUP(A470,'S7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0" t="str">
        <f t="shared" si="7"/>
        <v>AJ25;VDDQ;;21.9454;25.60239;;;;</v>
      </c>
    </row>
    <row r="471" spans="1:10">
      <c r="A471" t="s">
        <v>3426</v>
      </c>
      <c r="B471" t="str">
        <f>_xlfn.XLOOKUP(A471,'S1 pin list'!$R$2:$R$1162,'S1 pin list'!$S$2:$S$1162)</f>
        <v>VSS</v>
      </c>
      <c r="C471" t="str" cm="1">
        <f t="array" ref="C471">_xlfn.TEXTJOIN(",",TRUE,_xlfn.UNIQUE(TRANSPOSE(_xlfn.MAP(_xlfn.XLOOKUP(A471,'S1 pin list'!$C$2:$C$1162,'S1 pin list'!$F$2:$K$1162),_xlfn.LAMBDA(_xlpm.x,IF(_xlpm.x&lt;&gt;"",TRIM(CLEAN(LEFT(_xlpm.x,FIND(".",_xlpm.x &amp; ".")-1))),""))))))</f>
        <v/>
      </c>
      <c r="D471">
        <v>21.945399999999999</v>
      </c>
      <c r="E471">
        <v>26.51679</v>
      </c>
      <c r="F471" t="str">
        <f>_xlfn.LET(_xlpm.raw,_xlfn.XLOOKUP(A471,'S1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1" t="str">
        <f>_xlfn.LET(_xlpm.raw,_xlfn.XLOOKUP(A471,'S3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1" t="str">
        <f>_xlfn.LET(_xlpm.raw,_xlfn.XLOOKUP(A471,'S5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1" t="str">
        <f>_xlfn.LET(_xlpm.raw,_xlfn.XLOOKUP(A471,'S7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1" t="str">
        <f t="shared" si="7"/>
        <v>AK25;VSS;;21.9454;26.51679;;;;</v>
      </c>
    </row>
    <row r="472" spans="1:10">
      <c r="A472" t="s">
        <v>592</v>
      </c>
      <c r="B472" t="str">
        <f>_xlfn.XLOOKUP(A472,'S1 pin list'!$R$2:$R$1162,'S1 pin list'!$S$2:$S$1162)</f>
        <v>DDR1_ECC[5]</v>
      </c>
      <c r="C472" t="str" cm="1">
        <f t="array" ref="C472">_xlfn.TEXTJOIN(",",TRUE,_xlfn.UNIQUE(TRANSPOSE(_xlfn.MAP(_xlfn.XLOOKUP(A472,'S1 pin list'!$C$2:$C$1162,'S1 pin list'!$F$2:$K$1162),_xlfn.LAMBDA(_xlpm.x,IF(_xlpm.x&lt;&gt;"",TRIM(CLEAN(LEFT(_xlpm.x,FIND(".",_xlpm.x &amp; ".")-1))),""))))))</f>
        <v>KA57</v>
      </c>
      <c r="D472">
        <v>21.945399999999999</v>
      </c>
      <c r="E472">
        <v>27.431190000000001</v>
      </c>
      <c r="F472" t="str">
        <f>_xlfn.LET(_xlpm.raw,_xlfn.XLOOKUP(A472,'S1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602081</v>
      </c>
      <c r="G472" t="str">
        <f>_xlfn.LET(_xlpm.raw,_xlfn.XLOOKUP(A472,'S3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802081</v>
      </c>
      <c r="H472" t="str">
        <f>_xlfn.LET(_xlpm.raw,_xlfn.XLOOKUP(A472,'S5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701103</v>
      </c>
      <c r="I472" t="str">
        <f>_xlfn.LET(_xlpm.raw,_xlfn.XLOOKUP(A472,'S7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501103</v>
      </c>
      <c r="J472" t="str">
        <f t="shared" si="7"/>
        <v>AL25;DDR1_ECC[5];KA57;21.9454;27.43119;602081;802081;701103;501103</v>
      </c>
    </row>
    <row r="473" spans="1:10">
      <c r="A473" t="s">
        <v>1304</v>
      </c>
      <c r="B473" t="str">
        <f>_xlfn.XLOOKUP(A473,'S1 pin list'!$R$2:$R$1162,'S1 pin list'!$S$2:$S$1162)</f>
        <v>DDR1_ECC[1]</v>
      </c>
      <c r="C473" t="str" cm="1">
        <f t="array" ref="C473">_xlfn.TEXTJOIN(",",TRUE,_xlfn.UNIQUE(TRANSPOSE(_xlfn.MAP(_xlfn.XLOOKUP(A473,'S1 pin list'!$C$2:$C$1162,'S1 pin list'!$F$2:$K$1162),_xlfn.LAMBDA(_xlpm.x,IF(_xlpm.x&lt;&gt;"",TRIM(CLEAN(LEFT(_xlpm.x,FIND(".",_xlpm.x &amp; ".")-1))),""))))))</f>
        <v>KA55</v>
      </c>
      <c r="D473">
        <v>21.945399999999999</v>
      </c>
      <c r="E473">
        <v>28.345499999999902</v>
      </c>
      <c r="F473" t="str">
        <f>_xlfn.LET(_xlpm.raw,_xlfn.XLOOKUP(A473,'S1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604003</v>
      </c>
      <c r="G473" t="str">
        <f>_xlfn.LET(_xlpm.raw,_xlfn.XLOOKUP(A473,'S3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804003</v>
      </c>
      <c r="H473" t="str">
        <f>_xlfn.LET(_xlpm.raw,_xlfn.XLOOKUP(A473,'S5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701085</v>
      </c>
      <c r="I473" t="str">
        <f>_xlfn.LET(_xlpm.raw,_xlfn.XLOOKUP(A473,'S7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501085</v>
      </c>
      <c r="J473" t="str">
        <f t="shared" si="7"/>
        <v>AM25;DDR1_ECC[1];KA55;21.9454;28.3454999999999;604003;804003;701085;501085</v>
      </c>
    </row>
    <row r="474" spans="1:10">
      <c r="A474" t="s">
        <v>1808</v>
      </c>
      <c r="B474" t="str">
        <f>_xlfn.XLOOKUP(A474,'S1 pin list'!$R$2:$R$1162,'S1 pin list'!$S$2:$S$1162)</f>
        <v>DDR1_DQS_P[8]</v>
      </c>
      <c r="C474" t="str" cm="1">
        <f t="array" ref="C474">_xlfn.TEXTJOIN(",",TRUE,_xlfn.UNIQUE(TRANSPOSE(_xlfn.MAP(_xlfn.XLOOKUP(A474,'S1 pin list'!$C$2:$C$1162,'S1 pin list'!$F$2:$K$1162),_xlfn.LAMBDA(_xlpm.x,IF(_xlpm.x&lt;&gt;"",TRIM(CLEAN(LEFT(_xlpm.x,FIND(".",_xlpm.x &amp; ".")-1))),""))))))</f>
        <v/>
      </c>
      <c r="D474">
        <v>21.945399999999999</v>
      </c>
      <c r="E474">
        <v>29.259899999999998</v>
      </c>
      <c r="F474" t="str">
        <f>_xlfn.LET(_xlpm.raw,_xlfn.XLOOKUP(A474,'S1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606117</v>
      </c>
      <c r="G474" t="str">
        <f>_xlfn.LET(_xlpm.raw,_xlfn.XLOOKUP(A474,'S3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806117</v>
      </c>
      <c r="H474" t="str">
        <f>_xlfn.LET(_xlpm.raw,_xlfn.XLOOKUP(A474,'S5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705069</v>
      </c>
      <c r="I474" t="str">
        <f>_xlfn.LET(_xlpm.raw,_xlfn.XLOOKUP(A474,'S7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505069</v>
      </c>
      <c r="J474" t="str">
        <f t="shared" si="7"/>
        <v>AN25;DDR1_DQS_P[8];;21.9454;29.2599;606117;806117;705069;505069</v>
      </c>
    </row>
    <row r="475" spans="1:10">
      <c r="A475" t="s">
        <v>1290</v>
      </c>
      <c r="B475" t="str">
        <f>_xlfn.XLOOKUP(A475,'S1 pin list'!$R$2:$R$1162,'S1 pin list'!$S$2:$S$1162)</f>
        <v>DDR1_ECC[2]</v>
      </c>
      <c r="C475" t="str" cm="1">
        <f t="array" ref="C475">_xlfn.TEXTJOIN(",",TRUE,_xlfn.UNIQUE(TRANSPOSE(_xlfn.MAP(_xlfn.XLOOKUP(A475,'S1 pin list'!$C$2:$C$1162,'S1 pin list'!$F$2:$K$1162),_xlfn.LAMBDA(_xlpm.x,IF(_xlpm.x&lt;&gt;"",TRIM(CLEAN(LEFT(_xlpm.x,FIND(".",_xlpm.x &amp; ".")-1))),""))))))</f>
        <v>KA56</v>
      </c>
      <c r="D475">
        <v>21.945399999999999</v>
      </c>
      <c r="E475">
        <v>30.174299999999999</v>
      </c>
      <c r="F475" t="str">
        <f>_xlfn.LET(_xlpm.raw,_xlfn.XLOOKUP(A475,'S1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604005</v>
      </c>
      <c r="G475" t="str">
        <f>_xlfn.LET(_xlpm.raw,_xlfn.XLOOKUP(A475,'S3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804005</v>
      </c>
      <c r="H475" t="str">
        <f>_xlfn.LET(_xlpm.raw,_xlfn.XLOOKUP(A475,'S5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702061</v>
      </c>
      <c r="I475" t="str">
        <f>_xlfn.LET(_xlpm.raw,_xlfn.XLOOKUP(A475,'S7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502061</v>
      </c>
      <c r="J475" t="str">
        <f t="shared" si="7"/>
        <v>AP25;DDR1_ECC[2];KA56;21.9454;30.1743;604005;804005;702061;502061</v>
      </c>
    </row>
    <row r="476" spans="1:10">
      <c r="A476" t="s">
        <v>940</v>
      </c>
      <c r="B476" t="str">
        <f>_xlfn.XLOOKUP(A476,'S1 pin list'!$R$2:$R$1162,'S1 pin list'!$S$2:$S$1162)</f>
        <v>DDR1_ECC[7]</v>
      </c>
      <c r="C476" t="str" cm="1">
        <f t="array" ref="C476">_xlfn.TEXTJOIN(",",TRUE,_xlfn.UNIQUE(TRANSPOSE(_xlfn.MAP(_xlfn.XLOOKUP(A476,'S1 pin list'!$C$2:$C$1162,'S1 pin list'!$F$2:$K$1162),_xlfn.LAMBDA(_xlpm.x,IF(_xlpm.x&lt;&gt;"",TRIM(CLEAN(LEFT(_xlpm.x,FIND(".",_xlpm.x &amp; ".")-1))),""))))))</f>
        <v>KA58</v>
      </c>
      <c r="D476">
        <v>21.945399999999999</v>
      </c>
      <c r="E476">
        <v>31.0886999999999</v>
      </c>
      <c r="F476" t="str">
        <f>_xlfn.LET(_xlpm.raw,_xlfn.XLOOKUP(A476,'S1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603121</v>
      </c>
      <c r="G476" t="str">
        <f>_xlfn.LET(_xlpm.raw,_xlfn.XLOOKUP(A476,'S3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803121</v>
      </c>
      <c r="H476" t="str">
        <f>_xlfn.LET(_xlpm.raw,_xlfn.XLOOKUP(A476,'S5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702057</v>
      </c>
      <c r="I476" t="str">
        <f>_xlfn.LET(_xlpm.raw,_xlfn.XLOOKUP(A476,'S7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502057</v>
      </c>
      <c r="J476" t="str">
        <f t="shared" si="7"/>
        <v>AR25;DDR1_ECC[7];KA58;21.9454;31.0886999999999;603121;803121;702057;502057</v>
      </c>
    </row>
    <row r="477" spans="1:10">
      <c r="A477" t="s">
        <v>3317</v>
      </c>
      <c r="B477" t="str">
        <f>_xlfn.XLOOKUP(A477,'S1 pin list'!$R$2:$R$1162,'S1 pin list'!$S$2:$S$1162)</f>
        <v>VSS</v>
      </c>
      <c r="C477" t="str" cm="1">
        <f t="array" ref="C477">_xlfn.TEXTJOIN(",",TRUE,_xlfn.UNIQUE(TRANSPOSE(_xlfn.MAP(_xlfn.XLOOKUP(A477,'S1 pin list'!$C$2:$C$1162,'S1 pin list'!$F$2:$K$1162),_xlfn.LAMBDA(_xlpm.x,IF(_xlpm.x&lt;&gt;"",TRIM(CLEAN(LEFT(_xlpm.x,FIND(".",_xlpm.x &amp; ".")-1))),""))))))</f>
        <v/>
      </c>
      <c r="D477">
        <v>21.945399999999999</v>
      </c>
      <c r="E477">
        <v>32.003099999999897</v>
      </c>
      <c r="F477" t="str">
        <f>_xlfn.LET(_xlpm.raw,_xlfn.XLOOKUP(A477,'S1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7" t="str">
        <f>_xlfn.LET(_xlpm.raw,_xlfn.XLOOKUP(A477,'S3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7" t="str">
        <f>_xlfn.LET(_xlpm.raw,_xlfn.XLOOKUP(A477,'S5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7" t="str">
        <f>_xlfn.LET(_xlpm.raw,_xlfn.XLOOKUP(A477,'S7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7" t="str">
        <f t="shared" si="7"/>
        <v>AT25;VSS;;21.9454;32.0030999999999;;;;</v>
      </c>
    </row>
    <row r="478" spans="1:10">
      <c r="A478" t="s">
        <v>3302</v>
      </c>
      <c r="B478" t="str">
        <f>_xlfn.XLOOKUP(A478,'S1 pin list'!$R$2:$R$1162,'S1 pin list'!$S$2:$S$1162)</f>
        <v>VSS</v>
      </c>
      <c r="C478" t="str" cm="1">
        <f t="array" ref="C478">_xlfn.TEXTJOIN(",",TRUE,_xlfn.UNIQUE(TRANSPOSE(_xlfn.MAP(_xlfn.XLOOKUP(A478,'S1 pin list'!$C$2:$C$1162,'S1 pin list'!$F$2:$K$1162),_xlfn.LAMBDA(_xlpm.x,IF(_xlpm.x&lt;&gt;"",TRIM(CLEAN(LEFT(_xlpm.x,FIND(".",_xlpm.x &amp; ".")-1))),""))))))</f>
        <v/>
      </c>
      <c r="D478">
        <v>21.945399999999999</v>
      </c>
      <c r="E478">
        <v>32.917499999999997</v>
      </c>
      <c r="F478" t="str">
        <f>_xlfn.LET(_xlpm.raw,_xlfn.XLOOKUP(A478,'S1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78" t="str">
        <f>_xlfn.LET(_xlpm.raw,_xlfn.XLOOKUP(A478,'S3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78" t="str">
        <f>_xlfn.LET(_xlpm.raw,_xlfn.XLOOKUP(A478,'S5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78" t="str">
        <f>_xlfn.LET(_xlpm.raw,_xlfn.XLOOKUP(A478,'S7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78" t="str">
        <f t="shared" si="7"/>
        <v>AU25;VSS;;21.9454;32.9175;;;;</v>
      </c>
    </row>
    <row r="479" spans="1:10">
      <c r="A479" t="s">
        <v>2190</v>
      </c>
      <c r="B479" t="str">
        <f>_xlfn.XLOOKUP(A479,'S1 pin list'!$R$2:$R$1162,'S1 pin list'!$S$2:$S$1162)</f>
        <v>DDR1_MA[7]</v>
      </c>
      <c r="C479" t="str" cm="1">
        <f t="array" ref="C479">_xlfn.TEXTJOIN(",",TRUE,_xlfn.UNIQUE(TRANSPOSE(_xlfn.MAP(_xlfn.XLOOKUP(A479,'S1 pin list'!$C$2:$C$1162,'S1 pin list'!$F$2:$K$1162),_xlfn.LAMBDA(_xlpm.x,IF(_xlpm.x&lt;&gt;"",TRIM(CLEAN(LEFT(_xlpm.x,FIND(".",_xlpm.x &amp; ".")-1))),""))))))</f>
        <v/>
      </c>
      <c r="D479">
        <v>21.945399999999999</v>
      </c>
      <c r="E479">
        <v>33.831899999999997</v>
      </c>
      <c r="F479" t="str">
        <f>_xlfn.LET(_xlpm.raw,_xlfn.XLOOKUP(A479,'S1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607037</v>
      </c>
      <c r="G479" t="str">
        <f>_xlfn.LET(_xlpm.raw,_xlfn.XLOOKUP(A479,'S3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807037</v>
      </c>
      <c r="H479" t="str">
        <f>_xlfn.LET(_xlpm.raw,_xlfn.XLOOKUP(A479,'S5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703017</v>
      </c>
      <c r="I479" t="str">
        <f>_xlfn.LET(_xlpm.raw,_xlfn.XLOOKUP(A479,'S7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503017</v>
      </c>
      <c r="J479" t="str">
        <f t="shared" si="7"/>
        <v>AV25;DDR1_MA[7];;21.9454;33.8319;607037;807037;703017;503017</v>
      </c>
    </row>
    <row r="480" spans="1:10">
      <c r="A480" t="s">
        <v>1929</v>
      </c>
      <c r="B480" t="str">
        <f>_xlfn.XLOOKUP(A480,'S1 pin list'!$R$2:$R$1162,'S1 pin list'!$S$2:$S$1162)</f>
        <v>DDR1_MA[9]</v>
      </c>
      <c r="C480" t="str" cm="1">
        <f t="array" ref="C480">_xlfn.TEXTJOIN(",",TRUE,_xlfn.UNIQUE(TRANSPOSE(_xlfn.MAP(_xlfn.XLOOKUP(A480,'S1 pin list'!$C$2:$C$1162,'S1 pin list'!$F$2:$K$1162),_xlfn.LAMBDA(_xlpm.x,IF(_xlpm.x&lt;&gt;"",TRIM(CLEAN(LEFT(_xlpm.x,FIND(".",_xlpm.x &amp; ".")-1))),""))))))</f>
        <v/>
      </c>
      <c r="D480">
        <v>21.945399999999999</v>
      </c>
      <c r="E480">
        <v>34.746299999999998</v>
      </c>
      <c r="F480" t="str">
        <f>_xlfn.LET(_xlpm.raw,_xlfn.XLOOKUP(A480,'S1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606103</v>
      </c>
      <c r="G480" t="str">
        <f>_xlfn.LET(_xlpm.raw,_xlfn.XLOOKUP(A480,'S3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806103</v>
      </c>
      <c r="H480" t="str">
        <f>_xlfn.LET(_xlpm.raw,_xlfn.XLOOKUP(A480,'S5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706009</v>
      </c>
      <c r="I480" t="str">
        <f>_xlfn.LET(_xlpm.raw,_xlfn.XLOOKUP(A480,'S7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506009</v>
      </c>
      <c r="J480" t="str">
        <f t="shared" si="7"/>
        <v>AW25;DDR1_MA[9];;21.9454;34.7463;606103;806103;706009;506009</v>
      </c>
    </row>
    <row r="481" spans="1:10">
      <c r="A481" t="s">
        <v>1485</v>
      </c>
      <c r="B481" t="str">
        <f>_xlfn.XLOOKUP(A481,'S1 pin list'!$R$2:$R$1162,'S1 pin list'!$S$2:$S$1162)</f>
        <v>DDR1_MA[11]</v>
      </c>
      <c r="C481" t="str" cm="1">
        <f t="array" ref="C481">_xlfn.TEXTJOIN(",",TRUE,_xlfn.UNIQUE(TRANSPOSE(_xlfn.MAP(_xlfn.XLOOKUP(A481,'S1 pin list'!$C$2:$C$1162,'S1 pin list'!$F$2:$K$1162),_xlfn.LAMBDA(_xlpm.x,IF(_xlpm.x&lt;&gt;"",TRIM(CLEAN(LEFT(_xlpm.x,FIND(".",_xlpm.x &amp; ".")-1))),""))))))</f>
        <v/>
      </c>
      <c r="D481">
        <v>21.945399999999999</v>
      </c>
      <c r="E481">
        <v>35.660699999999999</v>
      </c>
      <c r="F481" t="str">
        <f>_xlfn.LET(_xlpm.raw,_xlfn.XLOOKUP(A481,'S1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605067</v>
      </c>
      <c r="G481" t="str">
        <f>_xlfn.LET(_xlpm.raw,_xlfn.XLOOKUP(A481,'S3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805067</v>
      </c>
      <c r="H481" t="str">
        <f>_xlfn.LET(_xlpm.raw,_xlfn.XLOOKUP(A481,'S5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704105</v>
      </c>
      <c r="I481" t="str">
        <f>_xlfn.LET(_xlpm.raw,_xlfn.XLOOKUP(A481,'S7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504105</v>
      </c>
      <c r="J481" t="str">
        <f t="shared" si="7"/>
        <v>AY25;DDR1_MA[11];;21.9454;35.6607;605067;805067;704105;504105</v>
      </c>
    </row>
    <row r="482" spans="1:10">
      <c r="A482" t="s">
        <v>3238</v>
      </c>
      <c r="B482" t="str">
        <f>_xlfn.XLOOKUP(A482,'S1 pin list'!$R$2:$R$1162,'S1 pin list'!$S$2:$S$1162)</f>
        <v>VCCIN</v>
      </c>
      <c r="C482" t="str" cm="1">
        <f t="array" ref="C482">_xlfn.TEXTJOIN(",",TRUE,_xlfn.UNIQUE(TRANSPOSE(_xlfn.MAP(_xlfn.XLOOKUP(A482,'S1 pin list'!$C$2:$C$1162,'S1 pin list'!$F$2:$K$1162),_xlfn.LAMBDA(_xlpm.x,IF(_xlpm.x&lt;&gt;"",TRIM(CLEAN(LEFT(_xlpm.x,FIND(".",_xlpm.x &amp; ".")-1))),""))))))</f>
        <v/>
      </c>
      <c r="D482">
        <v>21.030999999999999</v>
      </c>
      <c r="E482">
        <v>0</v>
      </c>
      <c r="F482" t="str">
        <f>_xlfn.LET(_xlpm.raw,_xlfn.XLOOKUP(A482,'S1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2" t="str">
        <f>_xlfn.LET(_xlpm.raw,_xlfn.XLOOKUP(A482,'S3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2" t="str">
        <f>_xlfn.LET(_xlpm.raw,_xlfn.XLOOKUP(A482,'S5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2" t="str">
        <f>_xlfn.LET(_xlpm.raw,_xlfn.XLOOKUP(A482,'S7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2" t="str">
        <f t="shared" si="7"/>
        <v>A24;VCCIN;;21.031;0;;;;</v>
      </c>
    </row>
    <row r="483" spans="1:10">
      <c r="A483" t="s">
        <v>3726</v>
      </c>
      <c r="B483" t="str">
        <f>_xlfn.XLOOKUP(A483,'S1 pin list'!$R$2:$R$1162,'S1 pin list'!$S$2:$S$1162)</f>
        <v>VSS</v>
      </c>
      <c r="C483" t="str" cm="1">
        <f t="array" ref="C483">_xlfn.TEXTJOIN(",",TRUE,_xlfn.UNIQUE(TRANSPOSE(_xlfn.MAP(_xlfn.XLOOKUP(A483,'S1 pin list'!$C$2:$C$1162,'S1 pin list'!$F$2:$K$1162),_xlfn.LAMBDA(_xlpm.x,IF(_xlpm.x&lt;&gt;"",TRIM(CLEAN(LEFT(_xlpm.x,FIND(".",_xlpm.x &amp; ".")-1))),""))))))</f>
        <v/>
      </c>
      <c r="D483">
        <v>21.030999999999999</v>
      </c>
      <c r="E483">
        <v>0.91399999999999704</v>
      </c>
      <c r="F483" t="str">
        <f>_xlfn.LET(_xlpm.raw,_xlfn.XLOOKUP(A483,'S1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3" t="str">
        <f>_xlfn.LET(_xlpm.raw,_xlfn.XLOOKUP(A483,'S3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3" t="str">
        <f>_xlfn.LET(_xlpm.raw,_xlfn.XLOOKUP(A483,'S5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3" t="str">
        <f>_xlfn.LET(_xlpm.raw,_xlfn.XLOOKUP(A483,'S7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3" t="str">
        <f t="shared" si="7"/>
        <v>B24;VSS;;21.031;0.913999999999997;;;;</v>
      </c>
    </row>
    <row r="484" spans="1:10">
      <c r="A484" t="s">
        <v>3225</v>
      </c>
      <c r="B484" t="str">
        <f>_xlfn.XLOOKUP(A484,'S1 pin list'!$R$2:$R$1162,'S1 pin list'!$S$2:$S$1162)</f>
        <v>VCCIN</v>
      </c>
      <c r="C484" t="str" cm="1">
        <f t="array" ref="C484">_xlfn.TEXTJOIN(",",TRUE,_xlfn.UNIQUE(TRANSPOSE(_xlfn.MAP(_xlfn.XLOOKUP(A484,'S1 pin list'!$C$2:$C$1162,'S1 pin list'!$F$2:$K$1162),_xlfn.LAMBDA(_xlpm.x,IF(_xlpm.x&lt;&gt;"",TRIM(CLEAN(LEFT(_xlpm.x,FIND(".",_xlpm.x &amp; ".")-1))),""))))))</f>
        <v/>
      </c>
      <c r="D484">
        <v>21.030999999999999</v>
      </c>
      <c r="E484">
        <v>1.82899999999999</v>
      </c>
      <c r="F484" t="str">
        <f>_xlfn.LET(_xlpm.raw,_xlfn.XLOOKUP(A484,'S1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4" t="str">
        <f>_xlfn.LET(_xlpm.raw,_xlfn.XLOOKUP(A484,'S3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4" t="str">
        <f>_xlfn.LET(_xlpm.raw,_xlfn.XLOOKUP(A484,'S5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4" t="str">
        <f>_xlfn.LET(_xlpm.raw,_xlfn.XLOOKUP(A484,'S7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4" t="str">
        <f t="shared" si="7"/>
        <v>C24;VCCIN;;21.031;1.82899999999999;;;;</v>
      </c>
    </row>
    <row r="485" spans="1:10">
      <c r="A485" t="s">
        <v>3698</v>
      </c>
      <c r="B485" t="str">
        <f>_xlfn.XLOOKUP(A485,'S1 pin list'!$R$2:$R$1162,'S1 pin list'!$S$2:$S$1162)</f>
        <v>VSS</v>
      </c>
      <c r="C485" t="str" cm="1">
        <f t="array" ref="C485">_xlfn.TEXTJOIN(",",TRUE,_xlfn.UNIQUE(TRANSPOSE(_xlfn.MAP(_xlfn.XLOOKUP(A485,'S1 pin list'!$C$2:$C$1162,'S1 pin list'!$F$2:$K$1162),_xlfn.LAMBDA(_xlpm.x,IF(_xlpm.x&lt;&gt;"",TRIM(CLEAN(LEFT(_xlpm.x,FIND(".",_xlpm.x &amp; ".")-1))),""))))))</f>
        <v/>
      </c>
      <c r="D485">
        <v>21.030999999999999</v>
      </c>
      <c r="E485">
        <v>2.7429999999999901</v>
      </c>
      <c r="F485" t="str">
        <f>_xlfn.LET(_xlpm.raw,_xlfn.XLOOKUP(A485,'S1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5" t="str">
        <f>_xlfn.LET(_xlpm.raw,_xlfn.XLOOKUP(A485,'S3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5" t="str">
        <f>_xlfn.LET(_xlpm.raw,_xlfn.XLOOKUP(A485,'S5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5" t="str">
        <f>_xlfn.LET(_xlpm.raw,_xlfn.XLOOKUP(A485,'S7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5" t="str">
        <f t="shared" si="7"/>
        <v>D24;VSS;;21.031;2.74299999999999;;;;</v>
      </c>
    </row>
    <row r="486" spans="1:10">
      <c r="A486" t="s">
        <v>3207</v>
      </c>
      <c r="B486" t="str">
        <f>_xlfn.XLOOKUP(A486,'S1 pin list'!$R$2:$R$1162,'S1 pin list'!$S$2:$S$1162)</f>
        <v>VCCIN</v>
      </c>
      <c r="C486" t="str" cm="1">
        <f t="array" ref="C486">_xlfn.TEXTJOIN(",",TRUE,_xlfn.UNIQUE(TRANSPOSE(_xlfn.MAP(_xlfn.XLOOKUP(A486,'S1 pin list'!$C$2:$C$1162,'S1 pin list'!$F$2:$K$1162),_xlfn.LAMBDA(_xlpm.x,IF(_xlpm.x&lt;&gt;"",TRIM(CLEAN(LEFT(_xlpm.x,FIND(".",_xlpm.x &amp; ".")-1))),""))))))</f>
        <v/>
      </c>
      <c r="D486">
        <v>21.030999999999999</v>
      </c>
      <c r="E486">
        <v>3.6569999999999898</v>
      </c>
      <c r="F486" t="str">
        <f>_xlfn.LET(_xlpm.raw,_xlfn.XLOOKUP(A486,'S1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6" t="str">
        <f>_xlfn.LET(_xlpm.raw,_xlfn.XLOOKUP(A486,'S3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6" t="str">
        <f>_xlfn.LET(_xlpm.raw,_xlfn.XLOOKUP(A486,'S5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6" t="str">
        <f>_xlfn.LET(_xlpm.raw,_xlfn.XLOOKUP(A486,'S7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6" t="str">
        <f t="shared" si="7"/>
        <v>E24;VCCIN;;21.031;3.65699999999999;;;;</v>
      </c>
    </row>
    <row r="487" spans="1:10">
      <c r="A487" t="s">
        <v>3670</v>
      </c>
      <c r="B487" t="str">
        <f>_xlfn.XLOOKUP(A487,'S1 pin list'!$R$2:$R$1162,'S1 pin list'!$S$2:$S$1162)</f>
        <v>VSS</v>
      </c>
      <c r="C487" t="str" cm="1">
        <f t="array" ref="C487">_xlfn.TEXTJOIN(",",TRUE,_xlfn.UNIQUE(TRANSPOSE(_xlfn.MAP(_xlfn.XLOOKUP(A487,'S1 pin list'!$C$2:$C$1162,'S1 pin list'!$F$2:$K$1162),_xlfn.LAMBDA(_xlpm.x,IF(_xlpm.x&lt;&gt;"",TRIM(CLEAN(LEFT(_xlpm.x,FIND(".",_xlpm.x &amp; ".")-1))),""))))))</f>
        <v/>
      </c>
      <c r="D487">
        <v>21.030999999999999</v>
      </c>
      <c r="E487">
        <v>4.5719999999999903</v>
      </c>
      <c r="F487" t="str">
        <f>_xlfn.LET(_xlpm.raw,_xlfn.XLOOKUP(A487,'S1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7" t="str">
        <f>_xlfn.LET(_xlpm.raw,_xlfn.XLOOKUP(A487,'S3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7" t="str">
        <f>_xlfn.LET(_xlpm.raw,_xlfn.XLOOKUP(A487,'S5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7" t="str">
        <f>_xlfn.LET(_xlpm.raw,_xlfn.XLOOKUP(A487,'S7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7" t="str">
        <f t="shared" si="7"/>
        <v>F24;VSS;;21.031;4.57199999999999;;;;</v>
      </c>
    </row>
    <row r="488" spans="1:10">
      <c r="A488" t="s">
        <v>3186</v>
      </c>
      <c r="B488" t="str">
        <f>_xlfn.XLOOKUP(A488,'S1 pin list'!$R$2:$R$1162,'S1 pin list'!$S$2:$S$1162)</f>
        <v>VCCIN</v>
      </c>
      <c r="C488" t="str" cm="1">
        <f t="array" ref="C488">_xlfn.TEXTJOIN(",",TRUE,_xlfn.UNIQUE(TRANSPOSE(_xlfn.MAP(_xlfn.XLOOKUP(A488,'S1 pin list'!$C$2:$C$1162,'S1 pin list'!$F$2:$K$1162),_xlfn.LAMBDA(_xlpm.x,IF(_xlpm.x&lt;&gt;"",TRIM(CLEAN(LEFT(_xlpm.x,FIND(".",_xlpm.x &amp; ".")-1))),""))))))</f>
        <v/>
      </c>
      <c r="D488">
        <v>21.030999999999999</v>
      </c>
      <c r="E488">
        <v>5.48599999999999</v>
      </c>
      <c r="F488" t="str">
        <f>_xlfn.LET(_xlpm.raw,_xlfn.XLOOKUP(A488,'S1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8" t="str">
        <f>_xlfn.LET(_xlpm.raw,_xlfn.XLOOKUP(A488,'S3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8" t="str">
        <f>_xlfn.LET(_xlpm.raw,_xlfn.XLOOKUP(A488,'S5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8" t="str">
        <f>_xlfn.LET(_xlpm.raw,_xlfn.XLOOKUP(A488,'S7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8" t="str">
        <f t="shared" si="7"/>
        <v>G24;VCCIN;;21.031;5.48599999999999;;;;</v>
      </c>
    </row>
    <row r="489" spans="1:10">
      <c r="A489" t="s">
        <v>3636</v>
      </c>
      <c r="B489" t="str">
        <f>_xlfn.XLOOKUP(A489,'S1 pin list'!$R$2:$R$1162,'S1 pin list'!$S$2:$S$1162)</f>
        <v>VSS</v>
      </c>
      <c r="C489" t="str" cm="1">
        <f t="array" ref="C489">_xlfn.TEXTJOIN(",",TRUE,_xlfn.UNIQUE(TRANSPOSE(_xlfn.MAP(_xlfn.XLOOKUP(A489,'S1 pin list'!$C$2:$C$1162,'S1 pin list'!$F$2:$K$1162),_xlfn.LAMBDA(_xlpm.x,IF(_xlpm.x&lt;&gt;"",TRIM(CLEAN(LEFT(_xlpm.x,FIND(".",_xlpm.x &amp; ".")-1))),""))))))</f>
        <v/>
      </c>
      <c r="D489">
        <v>21.030999999999999</v>
      </c>
      <c r="E489">
        <v>6.40099999999999</v>
      </c>
      <c r="F489" t="str">
        <f>_xlfn.LET(_xlpm.raw,_xlfn.XLOOKUP(A489,'S1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89" t="str">
        <f>_xlfn.LET(_xlpm.raw,_xlfn.XLOOKUP(A489,'S3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89" t="str">
        <f>_xlfn.LET(_xlpm.raw,_xlfn.XLOOKUP(A489,'S5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89" t="str">
        <f>_xlfn.LET(_xlpm.raw,_xlfn.XLOOKUP(A489,'S7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89" t="str">
        <f t="shared" si="7"/>
        <v>H24;VSS;;21.031;6.40099999999999;;;;</v>
      </c>
    </row>
    <row r="490" spans="1:10">
      <c r="A490" t="s">
        <v>3164</v>
      </c>
      <c r="B490" t="str">
        <f>_xlfn.XLOOKUP(A490,'S1 pin list'!$R$2:$R$1162,'S1 pin list'!$S$2:$S$1162)</f>
        <v>VCCIN</v>
      </c>
      <c r="C490" t="str" cm="1">
        <f t="array" ref="C490">_xlfn.TEXTJOIN(",",TRUE,_xlfn.UNIQUE(TRANSPOSE(_xlfn.MAP(_xlfn.XLOOKUP(A490,'S1 pin list'!$C$2:$C$1162,'S1 pin list'!$F$2:$K$1162),_xlfn.LAMBDA(_xlpm.x,IF(_xlpm.x&lt;&gt;"",TRIM(CLEAN(LEFT(_xlpm.x,FIND(".",_xlpm.x &amp; ".")-1))),""))))))</f>
        <v/>
      </c>
      <c r="D490">
        <v>21.030999999999999</v>
      </c>
      <c r="E490">
        <v>7.3149999999999897</v>
      </c>
      <c r="F490" t="str">
        <f>_xlfn.LET(_xlpm.raw,_xlfn.XLOOKUP(A490,'S1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0" t="str">
        <f>_xlfn.LET(_xlpm.raw,_xlfn.XLOOKUP(A490,'S3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0" t="str">
        <f>_xlfn.LET(_xlpm.raw,_xlfn.XLOOKUP(A490,'S5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0" t="str">
        <f>_xlfn.LET(_xlpm.raw,_xlfn.XLOOKUP(A490,'S7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90" t="str">
        <f t="shared" si="7"/>
        <v>J24;VCCIN;;21.031;7.31499999999999;;;;</v>
      </c>
    </row>
    <row r="491" spans="1:10">
      <c r="A491" t="s">
        <v>3610</v>
      </c>
      <c r="B491" t="str">
        <f>_xlfn.XLOOKUP(A491,'S1 pin list'!$R$2:$R$1162,'S1 pin list'!$S$2:$S$1162)</f>
        <v>VSS</v>
      </c>
      <c r="C491" t="str" cm="1">
        <f t="array" ref="C491">_xlfn.TEXTJOIN(",",TRUE,_xlfn.UNIQUE(TRANSPOSE(_xlfn.MAP(_xlfn.XLOOKUP(A491,'S1 pin list'!$C$2:$C$1162,'S1 pin list'!$F$2:$K$1162),_xlfn.LAMBDA(_xlpm.x,IF(_xlpm.x&lt;&gt;"",TRIM(CLEAN(LEFT(_xlpm.x,FIND(".",_xlpm.x &amp; ".")-1))),""))))))</f>
        <v/>
      </c>
      <c r="D491">
        <v>21.030999999999999</v>
      </c>
      <c r="E491">
        <v>8.2288999999999906</v>
      </c>
      <c r="F491" t="str">
        <f>_xlfn.LET(_xlpm.raw,_xlfn.XLOOKUP(A491,'S1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1" t="str">
        <f>_xlfn.LET(_xlpm.raw,_xlfn.XLOOKUP(A491,'S3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1" t="str">
        <f>_xlfn.LET(_xlpm.raw,_xlfn.XLOOKUP(A491,'S5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1" t="str">
        <f>_xlfn.LET(_xlpm.raw,_xlfn.XLOOKUP(A491,'S7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91" t="str">
        <f t="shared" si="7"/>
        <v>K24;VSS;;21.031;8.22889999999999;;;;</v>
      </c>
    </row>
    <row r="492" spans="1:10">
      <c r="A492" t="s">
        <v>3134</v>
      </c>
      <c r="B492" t="str">
        <f>_xlfn.XLOOKUP(A492,'S1 pin list'!$R$2:$R$1162,'S1 pin list'!$S$2:$S$1162)</f>
        <v>VCCIN</v>
      </c>
      <c r="C492" t="str" cm="1">
        <f t="array" ref="C492">_xlfn.TEXTJOIN(",",TRUE,_xlfn.UNIQUE(TRANSPOSE(_xlfn.MAP(_xlfn.XLOOKUP(A492,'S1 pin list'!$C$2:$C$1162,'S1 pin list'!$F$2:$K$1162),_xlfn.LAMBDA(_xlpm.x,IF(_xlpm.x&lt;&gt;"",TRIM(CLEAN(LEFT(_xlpm.x,FIND(".",_xlpm.x &amp; ".")-1))),""))))))</f>
        <v/>
      </c>
      <c r="D492">
        <v>21.030999999999999</v>
      </c>
      <c r="E492">
        <v>9.1432999999999893</v>
      </c>
      <c r="F492" t="str">
        <f>_xlfn.LET(_xlpm.raw,_xlfn.XLOOKUP(A492,'S1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2" t="str">
        <f>_xlfn.LET(_xlpm.raw,_xlfn.XLOOKUP(A492,'S3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2" t="str">
        <f>_xlfn.LET(_xlpm.raw,_xlfn.XLOOKUP(A492,'S5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2" t="str">
        <f>_xlfn.LET(_xlpm.raw,_xlfn.XLOOKUP(A492,'S7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92" t="str">
        <f t="shared" si="7"/>
        <v>L24;VCCIN;;21.031;9.14329999999999;;;;</v>
      </c>
    </row>
    <row r="493" spans="1:10">
      <c r="A493" t="s">
        <v>3580</v>
      </c>
      <c r="B493" t="str">
        <f>_xlfn.XLOOKUP(A493,'S1 pin list'!$R$2:$R$1162,'S1 pin list'!$S$2:$S$1162)</f>
        <v>VSS</v>
      </c>
      <c r="C493" t="str" cm="1">
        <f t="array" ref="C493">_xlfn.TEXTJOIN(",",TRUE,_xlfn.UNIQUE(TRANSPOSE(_xlfn.MAP(_xlfn.XLOOKUP(A493,'S1 pin list'!$C$2:$C$1162,'S1 pin list'!$F$2:$K$1162),_xlfn.LAMBDA(_xlpm.x,IF(_xlpm.x&lt;&gt;"",TRIM(CLEAN(LEFT(_xlpm.x,FIND(".",_xlpm.x &amp; ".")-1))),""))))))</f>
        <v/>
      </c>
      <c r="D493">
        <v>21.030999999999999</v>
      </c>
      <c r="E493">
        <v>10.057699999999899</v>
      </c>
      <c r="F493" t="str">
        <f>_xlfn.LET(_xlpm.raw,_xlfn.XLOOKUP(A493,'S1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3" t="str">
        <f>_xlfn.LET(_xlpm.raw,_xlfn.XLOOKUP(A493,'S3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3" t="str">
        <f>_xlfn.LET(_xlpm.raw,_xlfn.XLOOKUP(A493,'S5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3" t="str">
        <f>_xlfn.LET(_xlpm.raw,_xlfn.XLOOKUP(A493,'S7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93" t="str">
        <f t="shared" si="7"/>
        <v>M24;VSS;;21.031;10.0576999999999;;;;</v>
      </c>
    </row>
    <row r="494" spans="1:10">
      <c r="A494" t="s">
        <v>3269</v>
      </c>
      <c r="B494" t="str">
        <f>_xlfn.XLOOKUP(A494,'S1 pin list'!$R$2:$R$1162,'S1 pin list'!$S$2:$S$1162)</f>
        <v>VDDQ</v>
      </c>
      <c r="C494" t="str" cm="1">
        <f t="array" ref="C494">_xlfn.TEXTJOIN(",",TRUE,_xlfn.UNIQUE(TRANSPOSE(_xlfn.MAP(_xlfn.XLOOKUP(A494,'S1 pin list'!$C$2:$C$1162,'S1 pin list'!$F$2:$K$1162),_xlfn.LAMBDA(_xlpm.x,IF(_xlpm.x&lt;&gt;"",TRIM(CLEAN(LEFT(_xlpm.x,FIND(".",_xlpm.x &amp; ".")-1))),""))))))</f>
        <v/>
      </c>
      <c r="D494">
        <v>21.030999999999999</v>
      </c>
      <c r="E494">
        <v>25.60239</v>
      </c>
      <c r="F494" t="str">
        <f>_xlfn.LET(_xlpm.raw,_xlfn.XLOOKUP(A494,'S1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4" t="str">
        <f>_xlfn.LET(_xlpm.raw,_xlfn.XLOOKUP(A494,'S3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4" t="str">
        <f>_xlfn.LET(_xlpm.raw,_xlfn.XLOOKUP(A494,'S5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4" t="str">
        <f>_xlfn.LET(_xlpm.raw,_xlfn.XLOOKUP(A494,'S7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94" t="str">
        <f t="shared" si="7"/>
        <v>AJ24;VDDQ;;21.031;25.60239;;;;</v>
      </c>
    </row>
    <row r="495" spans="1:10">
      <c r="A495" t="s">
        <v>3427</v>
      </c>
      <c r="B495" t="str">
        <f>_xlfn.XLOOKUP(A495,'S1 pin list'!$R$2:$R$1162,'S1 pin list'!$S$2:$S$1162)</f>
        <v>VSS</v>
      </c>
      <c r="C495" t="str" cm="1">
        <f t="array" ref="C495">_xlfn.TEXTJOIN(",",TRUE,_xlfn.UNIQUE(TRANSPOSE(_xlfn.MAP(_xlfn.XLOOKUP(A495,'S1 pin list'!$C$2:$C$1162,'S1 pin list'!$F$2:$K$1162),_xlfn.LAMBDA(_xlpm.x,IF(_xlpm.x&lt;&gt;"",TRIM(CLEAN(LEFT(_xlpm.x,FIND(".",_xlpm.x &amp; ".")-1))),""))))))</f>
        <v/>
      </c>
      <c r="D495">
        <v>21.030999999999999</v>
      </c>
      <c r="E495">
        <v>26.51679</v>
      </c>
      <c r="F495" t="str">
        <f>_xlfn.LET(_xlpm.raw,_xlfn.XLOOKUP(A495,'S1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5" t="str">
        <f>_xlfn.LET(_xlpm.raw,_xlfn.XLOOKUP(A495,'S3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5" t="str">
        <f>_xlfn.LET(_xlpm.raw,_xlfn.XLOOKUP(A495,'S5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5" t="str">
        <f>_xlfn.LET(_xlpm.raw,_xlfn.XLOOKUP(A495,'S7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95" t="str">
        <f t="shared" si="7"/>
        <v>AK24;VSS;;21.031;26.51679;;;;</v>
      </c>
    </row>
    <row r="496" spans="1:10">
      <c r="A496" t="s">
        <v>3413</v>
      </c>
      <c r="B496" t="str">
        <f>_xlfn.XLOOKUP(A496,'S1 pin list'!$R$2:$R$1162,'S1 pin list'!$S$2:$S$1162)</f>
        <v>VSS</v>
      </c>
      <c r="C496" t="str" cm="1">
        <f t="array" ref="C496">_xlfn.TEXTJOIN(",",TRUE,_xlfn.UNIQUE(TRANSPOSE(_xlfn.MAP(_xlfn.XLOOKUP(A496,'S1 pin list'!$C$2:$C$1162,'S1 pin list'!$F$2:$K$1162),_xlfn.LAMBDA(_xlpm.x,IF(_xlpm.x&lt;&gt;"",TRIM(CLEAN(LEFT(_xlpm.x,FIND(".",_xlpm.x &amp; ".")-1))),""))))))</f>
        <v/>
      </c>
      <c r="D496">
        <v>21.030999999999999</v>
      </c>
      <c r="E496">
        <v>27.431190000000001</v>
      </c>
      <c r="F496" t="str">
        <f>_xlfn.LET(_xlpm.raw,_xlfn.XLOOKUP(A496,'S1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6" t="str">
        <f>_xlfn.LET(_xlpm.raw,_xlfn.XLOOKUP(A496,'S3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6" t="str">
        <f>_xlfn.LET(_xlpm.raw,_xlfn.XLOOKUP(A496,'S5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6" t="str">
        <f>_xlfn.LET(_xlpm.raw,_xlfn.XLOOKUP(A496,'S7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96" t="str">
        <f t="shared" si="7"/>
        <v>AL24;VSS;;21.031;27.43119;;;;</v>
      </c>
    </row>
    <row r="497" spans="1:10">
      <c r="A497" t="s">
        <v>3396</v>
      </c>
      <c r="B497" t="str">
        <f>_xlfn.XLOOKUP(A497,'S1 pin list'!$R$2:$R$1162,'S1 pin list'!$S$2:$S$1162)</f>
        <v>VSS</v>
      </c>
      <c r="C497" t="str" cm="1">
        <f t="array" ref="C497">_xlfn.TEXTJOIN(",",TRUE,_xlfn.UNIQUE(TRANSPOSE(_xlfn.MAP(_xlfn.XLOOKUP(A497,'S1 pin list'!$C$2:$C$1162,'S1 pin list'!$F$2:$K$1162),_xlfn.LAMBDA(_xlpm.x,IF(_xlpm.x&lt;&gt;"",TRIM(CLEAN(LEFT(_xlpm.x,FIND(".",_xlpm.x &amp; ".")-1))),""))))))</f>
        <v/>
      </c>
      <c r="D497">
        <v>21.030999999999999</v>
      </c>
      <c r="E497">
        <v>28.345499999999902</v>
      </c>
      <c r="F497" t="str">
        <f>_xlfn.LET(_xlpm.raw,_xlfn.XLOOKUP(A497,'S1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7" t="str">
        <f>_xlfn.LET(_xlpm.raw,_xlfn.XLOOKUP(A497,'S3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7" t="str">
        <f>_xlfn.LET(_xlpm.raw,_xlfn.XLOOKUP(A497,'S5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7" t="str">
        <f>_xlfn.LET(_xlpm.raw,_xlfn.XLOOKUP(A497,'S7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97" t="str">
        <f t="shared" si="7"/>
        <v>AM24;VSS;;21.031;28.3454999999999;;;;</v>
      </c>
    </row>
    <row r="498" spans="1:10">
      <c r="A498" t="s">
        <v>3374</v>
      </c>
      <c r="B498" t="str">
        <f>_xlfn.XLOOKUP(A498,'S1 pin list'!$R$2:$R$1162,'S1 pin list'!$S$2:$S$1162)</f>
        <v>VSS</v>
      </c>
      <c r="C498" t="str" cm="1">
        <f t="array" ref="C498">_xlfn.TEXTJOIN(",",TRUE,_xlfn.UNIQUE(TRANSPOSE(_xlfn.MAP(_xlfn.XLOOKUP(A498,'S1 pin list'!$C$2:$C$1162,'S1 pin list'!$F$2:$K$1162),_xlfn.LAMBDA(_xlpm.x,IF(_xlpm.x&lt;&gt;"",TRIM(CLEAN(LEFT(_xlpm.x,FIND(".",_xlpm.x &amp; ".")-1))),""))))))</f>
        <v/>
      </c>
      <c r="D498">
        <v>21.030999999999999</v>
      </c>
      <c r="E498">
        <v>29.259899999999998</v>
      </c>
      <c r="F498" t="str">
        <f>_xlfn.LET(_xlpm.raw,_xlfn.XLOOKUP(A498,'S1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8" t="str">
        <f>_xlfn.LET(_xlpm.raw,_xlfn.XLOOKUP(A498,'S3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8" t="str">
        <f>_xlfn.LET(_xlpm.raw,_xlfn.XLOOKUP(A498,'S5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8" t="str">
        <f>_xlfn.LET(_xlpm.raw,_xlfn.XLOOKUP(A498,'S7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98" t="str">
        <f t="shared" si="7"/>
        <v>AN24;VSS;;21.031;29.2599;;;;</v>
      </c>
    </row>
    <row r="499" spans="1:10">
      <c r="A499" t="s">
        <v>3362</v>
      </c>
      <c r="B499" t="str">
        <f>_xlfn.XLOOKUP(A499,'S1 pin list'!$R$2:$R$1162,'S1 pin list'!$S$2:$S$1162)</f>
        <v>VSS</v>
      </c>
      <c r="C499" t="str" cm="1">
        <f t="array" ref="C499">_xlfn.TEXTJOIN(",",TRUE,_xlfn.UNIQUE(TRANSPOSE(_xlfn.MAP(_xlfn.XLOOKUP(A499,'S1 pin list'!$C$2:$C$1162,'S1 pin list'!$F$2:$K$1162),_xlfn.LAMBDA(_xlpm.x,IF(_xlpm.x&lt;&gt;"",TRIM(CLEAN(LEFT(_xlpm.x,FIND(".",_xlpm.x &amp; ".")-1))),""))))))</f>
        <v/>
      </c>
      <c r="D499">
        <v>21.030999999999999</v>
      </c>
      <c r="E499">
        <v>30.174299999999999</v>
      </c>
      <c r="F499" t="str">
        <f>_xlfn.LET(_xlpm.raw,_xlfn.XLOOKUP(A499,'S1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499" t="str">
        <f>_xlfn.LET(_xlpm.raw,_xlfn.XLOOKUP(A499,'S3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499" t="str">
        <f>_xlfn.LET(_xlpm.raw,_xlfn.XLOOKUP(A499,'S5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499" t="str">
        <f>_xlfn.LET(_xlpm.raw,_xlfn.XLOOKUP(A499,'S7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499" t="str">
        <f t="shared" si="7"/>
        <v>AP24;VSS;;21.031;30.1743;;;;</v>
      </c>
    </row>
    <row r="500" spans="1:10">
      <c r="A500" t="s">
        <v>3347</v>
      </c>
      <c r="B500" t="str">
        <f>_xlfn.XLOOKUP(A500,'S1 pin list'!$R$2:$R$1162,'S1 pin list'!$S$2:$S$1162)</f>
        <v>VSS</v>
      </c>
      <c r="C500" t="str" cm="1">
        <f t="array" ref="C500">_xlfn.TEXTJOIN(",",TRUE,_xlfn.UNIQUE(TRANSPOSE(_xlfn.MAP(_xlfn.XLOOKUP(A500,'S1 pin list'!$C$2:$C$1162,'S1 pin list'!$F$2:$K$1162),_xlfn.LAMBDA(_xlpm.x,IF(_xlpm.x&lt;&gt;"",TRIM(CLEAN(LEFT(_xlpm.x,FIND(".",_xlpm.x &amp; ".")-1))),""))))))</f>
        <v/>
      </c>
      <c r="D500">
        <v>21.030999999999999</v>
      </c>
      <c r="E500">
        <v>31.0886999999999</v>
      </c>
      <c r="F500" t="str">
        <f>_xlfn.LET(_xlpm.raw,_xlfn.XLOOKUP(A500,'S1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0" t="str">
        <f>_xlfn.LET(_xlpm.raw,_xlfn.XLOOKUP(A500,'S3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0" t="str">
        <f>_xlfn.LET(_xlpm.raw,_xlfn.XLOOKUP(A500,'S5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0" t="str">
        <f>_xlfn.LET(_xlpm.raw,_xlfn.XLOOKUP(A500,'S7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0" t="str">
        <f t="shared" si="7"/>
        <v>AR24;VSS;;21.031;31.0886999999999;;;;</v>
      </c>
    </row>
    <row r="501" spans="1:10">
      <c r="A501" t="s">
        <v>3318</v>
      </c>
      <c r="B501" t="str">
        <f>_xlfn.XLOOKUP(A501,'S1 pin list'!$R$2:$R$1162,'S1 pin list'!$S$2:$S$1162)</f>
        <v>VSS</v>
      </c>
      <c r="C501" t="str" cm="1">
        <f t="array" ref="C501">_xlfn.TEXTJOIN(",",TRUE,_xlfn.UNIQUE(TRANSPOSE(_xlfn.MAP(_xlfn.XLOOKUP(A501,'S1 pin list'!$C$2:$C$1162,'S1 pin list'!$F$2:$K$1162),_xlfn.LAMBDA(_xlpm.x,IF(_xlpm.x&lt;&gt;"",TRIM(CLEAN(LEFT(_xlpm.x,FIND(".",_xlpm.x &amp; ".")-1))),""))))))</f>
        <v/>
      </c>
      <c r="D501">
        <v>21.030999999999999</v>
      </c>
      <c r="E501">
        <v>32.003099999999897</v>
      </c>
      <c r="F501" t="str">
        <f>_xlfn.LET(_xlpm.raw,_xlfn.XLOOKUP(A501,'S1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1" t="str">
        <f>_xlfn.LET(_xlpm.raw,_xlfn.XLOOKUP(A501,'S3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1" t="str">
        <f>_xlfn.LET(_xlpm.raw,_xlfn.XLOOKUP(A501,'S5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1" t="str">
        <f>_xlfn.LET(_xlpm.raw,_xlfn.XLOOKUP(A501,'S7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1" t="str">
        <f t="shared" si="7"/>
        <v>AT24;VSS;;21.031;32.0030999999999;;;;</v>
      </c>
    </row>
    <row r="502" spans="1:10">
      <c r="A502" t="s">
        <v>3261</v>
      </c>
      <c r="B502" t="str">
        <f>_xlfn.XLOOKUP(A502,'S1 pin list'!$R$2:$R$1162,'S1 pin list'!$S$2:$S$1162)</f>
        <v>VDDQ</v>
      </c>
      <c r="C502" t="str" cm="1">
        <f t="array" ref="C502">_xlfn.TEXTJOIN(",",TRUE,_xlfn.UNIQUE(TRANSPOSE(_xlfn.MAP(_xlfn.XLOOKUP(A502,'S1 pin list'!$C$2:$C$1162,'S1 pin list'!$F$2:$K$1162),_xlfn.LAMBDA(_xlpm.x,IF(_xlpm.x&lt;&gt;"",TRIM(CLEAN(LEFT(_xlpm.x,FIND(".",_xlpm.x &amp; ".")-1))),""))))))</f>
        <v/>
      </c>
      <c r="D502">
        <v>21.030999999999999</v>
      </c>
      <c r="E502">
        <v>32.917499999999997</v>
      </c>
      <c r="F502" t="str">
        <f>_xlfn.LET(_xlpm.raw,_xlfn.XLOOKUP(A502,'S1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2" t="str">
        <f>_xlfn.LET(_xlpm.raw,_xlfn.XLOOKUP(A502,'S3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2" t="str">
        <f>_xlfn.LET(_xlpm.raw,_xlfn.XLOOKUP(A502,'S5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2" t="str">
        <f>_xlfn.LET(_xlpm.raw,_xlfn.XLOOKUP(A502,'S7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2" t="str">
        <f t="shared" si="7"/>
        <v>AU24;VDDQ;;21.031;32.9175;;;;</v>
      </c>
    </row>
    <row r="503" spans="1:10">
      <c r="A503" t="s">
        <v>2480</v>
      </c>
      <c r="B503" t="str">
        <f>_xlfn.XLOOKUP(A503,'S1 pin list'!$R$2:$R$1162,'S1 pin list'!$S$2:$S$1162)</f>
        <v>SPARE_5</v>
      </c>
      <c r="C503" t="str" cm="1">
        <f t="array" ref="C503">_xlfn.TEXTJOIN(",",TRUE,_xlfn.UNIQUE(TRANSPOSE(_xlfn.MAP(_xlfn.XLOOKUP(A503,'S1 pin list'!$C$2:$C$1162,'S1 pin list'!$F$2:$K$1162),_xlfn.LAMBDA(_xlpm.x,IF(_xlpm.x&lt;&gt;"",TRIM(CLEAN(LEFT(_xlpm.x,FIND(".",_xlpm.x &amp; ".")-1))),""))))))</f>
        <v/>
      </c>
      <c r="D503">
        <v>21.030999999999999</v>
      </c>
      <c r="E503">
        <v>33.831899999999997</v>
      </c>
      <c r="F503" t="str">
        <f>_xlfn.LET(_xlpm.raw,_xlfn.XLOOKUP(A503,'S1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608065</v>
      </c>
      <c r="G503" t="str">
        <f>_xlfn.LET(_xlpm.raw,_xlfn.XLOOKUP(A503,'S3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808065</v>
      </c>
      <c r="H503" t="str">
        <f>_xlfn.LET(_xlpm.raw,_xlfn.XLOOKUP(A503,'S5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705043</v>
      </c>
      <c r="I503" t="str">
        <f>_xlfn.LET(_xlpm.raw,_xlfn.XLOOKUP(A503,'S7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505043</v>
      </c>
      <c r="J503" t="str">
        <f t="shared" si="7"/>
        <v>AV24;SPARE_5;;21.031;33.8319;608065;808065;705043;505043</v>
      </c>
    </row>
    <row r="504" spans="1:10">
      <c r="A504" t="s">
        <v>2244</v>
      </c>
      <c r="B504" t="str">
        <f>_xlfn.XLOOKUP(A504,'S1 pin list'!$R$2:$R$1162,'S1 pin list'!$S$2:$S$1162)</f>
        <v>SPARE_2</v>
      </c>
      <c r="C504" t="str" cm="1">
        <f t="array" ref="C504">_xlfn.TEXTJOIN(",",TRUE,_xlfn.UNIQUE(TRANSPOSE(_xlfn.MAP(_xlfn.XLOOKUP(A504,'S1 pin list'!$C$2:$C$1162,'S1 pin list'!$F$2:$K$1162),_xlfn.LAMBDA(_xlpm.x,IF(_xlpm.x&lt;&gt;"",TRIM(CLEAN(LEFT(_xlpm.x,FIND(".",_xlpm.x &amp; ".")-1))),""))))))</f>
        <v/>
      </c>
      <c r="D504">
        <v>21.030999999999999</v>
      </c>
      <c r="E504">
        <v>34.746299999999998</v>
      </c>
      <c r="F504" t="str">
        <f>_xlfn.LET(_xlpm.raw,_xlfn.XLOOKUP(A504,'S1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607015</v>
      </c>
      <c r="G504" t="str">
        <f>_xlfn.LET(_xlpm.raw,_xlfn.XLOOKUP(A504,'S3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807015</v>
      </c>
      <c r="H504" t="str">
        <f>_xlfn.LET(_xlpm.raw,_xlfn.XLOOKUP(A504,'S5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706011</v>
      </c>
      <c r="I504" t="str">
        <f>_xlfn.LET(_xlpm.raw,_xlfn.XLOOKUP(A504,'S7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506011</v>
      </c>
      <c r="J504" t="str">
        <f t="shared" si="7"/>
        <v>AW24;SPARE_2;;21.031;34.7463;607015;807015;706011;506011</v>
      </c>
    </row>
    <row r="505" spans="1:10">
      <c r="A505" t="s">
        <v>1244</v>
      </c>
      <c r="B505" t="str">
        <f>_xlfn.XLOOKUP(A505,'S1 pin list'!$R$2:$R$1162,'S1 pin list'!$S$2:$S$1162)</f>
        <v>DDR1_MA[6]</v>
      </c>
      <c r="C505" t="str" cm="1">
        <f t="array" ref="C505">_xlfn.TEXTJOIN(",",TRUE,_xlfn.UNIQUE(TRANSPOSE(_xlfn.MAP(_xlfn.XLOOKUP(A505,'S1 pin list'!$C$2:$C$1162,'S1 pin list'!$F$2:$K$1162),_xlfn.LAMBDA(_xlpm.x,IF(_xlpm.x&lt;&gt;"",TRIM(CLEAN(LEFT(_xlpm.x,FIND(".",_xlpm.x &amp; ".")-1))),""))))))</f>
        <v/>
      </c>
      <c r="D505">
        <v>21.030999999999999</v>
      </c>
      <c r="E505">
        <v>35.660699999999999</v>
      </c>
      <c r="F505" t="str">
        <f>_xlfn.LET(_xlpm.raw,_xlfn.XLOOKUP(A505,'S1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604031</v>
      </c>
      <c r="G505" t="str">
        <f>_xlfn.LET(_xlpm.raw,_xlfn.XLOOKUP(A505,'S3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804031</v>
      </c>
      <c r="H505" t="str">
        <f>_xlfn.LET(_xlpm.raw,_xlfn.XLOOKUP(A505,'S5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702079</v>
      </c>
      <c r="I505" t="str">
        <f>_xlfn.LET(_xlpm.raw,_xlfn.XLOOKUP(A505,'S7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502079</v>
      </c>
      <c r="J505" t="str">
        <f t="shared" si="7"/>
        <v>AY24;DDR1_MA[6];;21.031;35.6607;604031;804031;702079;502079</v>
      </c>
    </row>
    <row r="506" spans="1:10">
      <c r="A506" t="s">
        <v>3731</v>
      </c>
      <c r="B506" t="str">
        <f>_xlfn.XLOOKUP(A506,'S1 pin list'!$R$2:$R$1162,'S1 pin list'!$S$2:$S$1162)</f>
        <v>VSS</v>
      </c>
      <c r="C506" t="str" cm="1">
        <f t="array" ref="C506">_xlfn.TEXTJOIN(",",TRUE,_xlfn.UNIQUE(TRANSPOSE(_xlfn.MAP(_xlfn.XLOOKUP(A506,'S1 pin list'!$C$2:$C$1162,'S1 pin list'!$F$2:$K$1162),_xlfn.LAMBDA(_xlpm.x,IF(_xlpm.x&lt;&gt;"",TRIM(CLEAN(LEFT(_xlpm.x,FIND(".",_xlpm.x &amp; ".")-1))),""))))))</f>
        <v/>
      </c>
      <c r="D506">
        <v>20.116599999999998</v>
      </c>
      <c r="E506">
        <v>0</v>
      </c>
      <c r="F506" t="str">
        <f>_xlfn.LET(_xlpm.raw,_xlfn.XLOOKUP(A506,'S1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6" t="str">
        <f>_xlfn.LET(_xlpm.raw,_xlfn.XLOOKUP(A506,'S3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6" t="str">
        <f>_xlfn.LET(_xlpm.raw,_xlfn.XLOOKUP(A506,'S5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6" t="str">
        <f>_xlfn.LET(_xlpm.raw,_xlfn.XLOOKUP(A506,'S7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6" t="str">
        <f t="shared" si="7"/>
        <v>A23;VSS;;20.1166;0;;;;</v>
      </c>
    </row>
    <row r="507" spans="1:10">
      <c r="A507" t="s">
        <v>3727</v>
      </c>
      <c r="B507" t="str">
        <f>_xlfn.XLOOKUP(A507,'S1 pin list'!$R$2:$R$1162,'S1 pin list'!$S$2:$S$1162)</f>
        <v>VSS</v>
      </c>
      <c r="C507" t="str" cm="1">
        <f t="array" ref="C507">_xlfn.TEXTJOIN(",",TRUE,_xlfn.UNIQUE(TRANSPOSE(_xlfn.MAP(_xlfn.XLOOKUP(A507,'S1 pin list'!$C$2:$C$1162,'S1 pin list'!$F$2:$K$1162),_xlfn.LAMBDA(_xlpm.x,IF(_xlpm.x&lt;&gt;"",TRIM(CLEAN(LEFT(_xlpm.x,FIND(".",_xlpm.x &amp; ".")-1))),""))))))</f>
        <v/>
      </c>
      <c r="D507">
        <v>20.116599999999998</v>
      </c>
      <c r="E507">
        <v>0.91399999999999704</v>
      </c>
      <c r="F507" t="str">
        <f>_xlfn.LET(_xlpm.raw,_xlfn.XLOOKUP(A507,'S1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7" t="str">
        <f>_xlfn.LET(_xlpm.raw,_xlfn.XLOOKUP(A507,'S3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7" t="str">
        <f>_xlfn.LET(_xlpm.raw,_xlfn.XLOOKUP(A507,'S5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7" t="str">
        <f>_xlfn.LET(_xlpm.raw,_xlfn.XLOOKUP(A507,'S7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7" t="str">
        <f t="shared" si="7"/>
        <v>B23;VSS;;20.1166;0.913999999999997;;;;</v>
      </c>
    </row>
    <row r="508" spans="1:10">
      <c r="A508" t="s">
        <v>3710</v>
      </c>
      <c r="B508" t="str">
        <f>_xlfn.XLOOKUP(A508,'S1 pin list'!$R$2:$R$1162,'S1 pin list'!$S$2:$S$1162)</f>
        <v>VSS</v>
      </c>
      <c r="C508" t="str" cm="1">
        <f t="array" ref="C508">_xlfn.TEXTJOIN(",",TRUE,_xlfn.UNIQUE(TRANSPOSE(_xlfn.MAP(_xlfn.XLOOKUP(A508,'S1 pin list'!$C$2:$C$1162,'S1 pin list'!$F$2:$K$1162),_xlfn.LAMBDA(_xlpm.x,IF(_xlpm.x&lt;&gt;"",TRIM(CLEAN(LEFT(_xlpm.x,FIND(".",_xlpm.x &amp; ".")-1))),""))))))</f>
        <v/>
      </c>
      <c r="D508">
        <v>20.116599999999998</v>
      </c>
      <c r="E508">
        <v>1.82899999999999</v>
      </c>
      <c r="F508" t="str">
        <f>_xlfn.LET(_xlpm.raw,_xlfn.XLOOKUP(A508,'S1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8" t="str">
        <f>_xlfn.LET(_xlpm.raw,_xlfn.XLOOKUP(A508,'S3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8" t="str">
        <f>_xlfn.LET(_xlpm.raw,_xlfn.XLOOKUP(A508,'S5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8" t="str">
        <f>_xlfn.LET(_xlpm.raw,_xlfn.XLOOKUP(A508,'S7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8" t="str">
        <f t="shared" si="7"/>
        <v>C23;VSS;;20.1166;1.82899999999999;;;;</v>
      </c>
    </row>
    <row r="509" spans="1:10">
      <c r="A509" t="s">
        <v>3699</v>
      </c>
      <c r="B509" t="str">
        <f>_xlfn.XLOOKUP(A509,'S1 pin list'!$R$2:$R$1162,'S1 pin list'!$S$2:$S$1162)</f>
        <v>VSS</v>
      </c>
      <c r="C509" t="str" cm="1">
        <f t="array" ref="C509">_xlfn.TEXTJOIN(",",TRUE,_xlfn.UNIQUE(TRANSPOSE(_xlfn.MAP(_xlfn.XLOOKUP(A509,'S1 pin list'!$C$2:$C$1162,'S1 pin list'!$F$2:$K$1162),_xlfn.LAMBDA(_xlpm.x,IF(_xlpm.x&lt;&gt;"",TRIM(CLEAN(LEFT(_xlpm.x,FIND(".",_xlpm.x &amp; ".")-1))),""))))))</f>
        <v/>
      </c>
      <c r="D509">
        <v>20.116599999999998</v>
      </c>
      <c r="E509">
        <v>2.7429999999999901</v>
      </c>
      <c r="F509" t="str">
        <f>_xlfn.LET(_xlpm.raw,_xlfn.XLOOKUP(A509,'S1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09" t="str">
        <f>_xlfn.LET(_xlpm.raw,_xlfn.XLOOKUP(A509,'S3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09" t="str">
        <f>_xlfn.LET(_xlpm.raw,_xlfn.XLOOKUP(A509,'S5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09" t="str">
        <f>_xlfn.LET(_xlpm.raw,_xlfn.XLOOKUP(A509,'S7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09" t="str">
        <f t="shared" si="7"/>
        <v>D23;VSS;;20.1166;2.74299999999999;;;;</v>
      </c>
    </row>
    <row r="510" spans="1:10">
      <c r="A510" t="s">
        <v>3682</v>
      </c>
      <c r="B510" t="str">
        <f>_xlfn.XLOOKUP(A510,'S1 pin list'!$R$2:$R$1162,'S1 pin list'!$S$2:$S$1162)</f>
        <v>VSS</v>
      </c>
      <c r="C510" t="str" cm="1">
        <f t="array" ref="C510">_xlfn.TEXTJOIN(",",TRUE,_xlfn.UNIQUE(TRANSPOSE(_xlfn.MAP(_xlfn.XLOOKUP(A510,'S1 pin list'!$C$2:$C$1162,'S1 pin list'!$F$2:$K$1162),_xlfn.LAMBDA(_xlpm.x,IF(_xlpm.x&lt;&gt;"",TRIM(CLEAN(LEFT(_xlpm.x,FIND(".",_xlpm.x &amp; ".")-1))),""))))))</f>
        <v/>
      </c>
      <c r="D510">
        <v>20.116599999999998</v>
      </c>
      <c r="E510">
        <v>3.6569999999999898</v>
      </c>
      <c r="F510" t="str">
        <f>_xlfn.LET(_xlpm.raw,_xlfn.XLOOKUP(A510,'S1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0" t="str">
        <f>_xlfn.LET(_xlpm.raw,_xlfn.XLOOKUP(A510,'S3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0" t="str">
        <f>_xlfn.LET(_xlpm.raw,_xlfn.XLOOKUP(A510,'S5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0" t="str">
        <f>_xlfn.LET(_xlpm.raw,_xlfn.XLOOKUP(A510,'S7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0" t="str">
        <f t="shared" si="7"/>
        <v>E23;VSS;;20.1166;3.65699999999999;;;;</v>
      </c>
    </row>
    <row r="511" spans="1:10">
      <c r="A511" t="s">
        <v>3195</v>
      </c>
      <c r="B511" t="str">
        <f>_xlfn.XLOOKUP(A511,'S1 pin list'!$R$2:$R$1162,'S1 pin list'!$S$2:$S$1162)</f>
        <v>VCCIN</v>
      </c>
      <c r="C511" t="str" cm="1">
        <f t="array" ref="C511">_xlfn.TEXTJOIN(",",TRUE,_xlfn.UNIQUE(TRANSPOSE(_xlfn.MAP(_xlfn.XLOOKUP(A511,'S1 pin list'!$C$2:$C$1162,'S1 pin list'!$F$2:$K$1162),_xlfn.LAMBDA(_xlpm.x,IF(_xlpm.x&lt;&gt;"",TRIM(CLEAN(LEFT(_xlpm.x,FIND(".",_xlpm.x &amp; ".")-1))),""))))))</f>
        <v/>
      </c>
      <c r="D511">
        <v>20.116599999999998</v>
      </c>
      <c r="E511">
        <v>4.5719999999999903</v>
      </c>
      <c r="F511" t="str">
        <f>_xlfn.LET(_xlpm.raw,_xlfn.XLOOKUP(A511,'S1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1" t="str">
        <f>_xlfn.LET(_xlpm.raw,_xlfn.XLOOKUP(A511,'S3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1" t="str">
        <f>_xlfn.LET(_xlpm.raw,_xlfn.XLOOKUP(A511,'S5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1" t="str">
        <f>_xlfn.LET(_xlpm.raw,_xlfn.XLOOKUP(A511,'S7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1" t="str">
        <f t="shared" si="7"/>
        <v>F23;VCCIN;;20.1166;4.57199999999999;;;;</v>
      </c>
    </row>
    <row r="512" spans="1:10">
      <c r="A512" t="s">
        <v>3187</v>
      </c>
      <c r="B512" t="str">
        <f>_xlfn.XLOOKUP(A512,'S1 pin list'!$R$2:$R$1162,'S1 pin list'!$S$2:$S$1162)</f>
        <v>VCCIN</v>
      </c>
      <c r="C512" t="str" cm="1">
        <f t="array" ref="C512">_xlfn.TEXTJOIN(",",TRUE,_xlfn.UNIQUE(TRANSPOSE(_xlfn.MAP(_xlfn.XLOOKUP(A512,'S1 pin list'!$C$2:$C$1162,'S1 pin list'!$F$2:$K$1162),_xlfn.LAMBDA(_xlpm.x,IF(_xlpm.x&lt;&gt;"",TRIM(CLEAN(LEFT(_xlpm.x,FIND(".",_xlpm.x &amp; ".")-1))),""))))))</f>
        <v/>
      </c>
      <c r="D512">
        <v>20.116599999999998</v>
      </c>
      <c r="E512">
        <v>5.48599999999999</v>
      </c>
      <c r="F512" t="str">
        <f>_xlfn.LET(_xlpm.raw,_xlfn.XLOOKUP(A512,'S1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2" t="str">
        <f>_xlfn.LET(_xlpm.raw,_xlfn.XLOOKUP(A512,'S3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2" t="str">
        <f>_xlfn.LET(_xlpm.raw,_xlfn.XLOOKUP(A512,'S5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2" t="str">
        <f>_xlfn.LET(_xlpm.raw,_xlfn.XLOOKUP(A512,'S7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2" t="str">
        <f t="shared" si="7"/>
        <v>G23;VCCIN;;20.1166;5.48599999999999;;;;</v>
      </c>
    </row>
    <row r="513" spans="1:10">
      <c r="A513" t="s">
        <v>3174</v>
      </c>
      <c r="B513" t="str">
        <f>_xlfn.XLOOKUP(A513,'S1 pin list'!$R$2:$R$1162,'S1 pin list'!$S$2:$S$1162)</f>
        <v>VCCIN</v>
      </c>
      <c r="C513" t="str" cm="1">
        <f t="array" ref="C513">_xlfn.TEXTJOIN(",",TRUE,_xlfn.UNIQUE(TRANSPOSE(_xlfn.MAP(_xlfn.XLOOKUP(A513,'S1 pin list'!$C$2:$C$1162,'S1 pin list'!$F$2:$K$1162),_xlfn.LAMBDA(_xlpm.x,IF(_xlpm.x&lt;&gt;"",TRIM(CLEAN(LEFT(_xlpm.x,FIND(".",_xlpm.x &amp; ".")-1))),""))))))</f>
        <v/>
      </c>
      <c r="D513">
        <v>20.116599999999998</v>
      </c>
      <c r="E513">
        <v>6.40099999999999</v>
      </c>
      <c r="F513" t="str">
        <f>_xlfn.LET(_xlpm.raw,_xlfn.XLOOKUP(A513,'S1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3" t="str">
        <f>_xlfn.LET(_xlpm.raw,_xlfn.XLOOKUP(A513,'S3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3" t="str">
        <f>_xlfn.LET(_xlpm.raw,_xlfn.XLOOKUP(A513,'S5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3" t="str">
        <f>_xlfn.LET(_xlpm.raw,_xlfn.XLOOKUP(A513,'S7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3" t="str">
        <f t="shared" si="7"/>
        <v>H23;VCCIN;;20.1166;6.40099999999999;;;;</v>
      </c>
    </row>
    <row r="514" spans="1:10">
      <c r="A514" t="s">
        <v>3165</v>
      </c>
      <c r="B514" t="str">
        <f>_xlfn.XLOOKUP(A514,'S1 pin list'!$R$2:$R$1162,'S1 pin list'!$S$2:$S$1162)</f>
        <v>VCCIN</v>
      </c>
      <c r="C514" t="str" cm="1">
        <f t="array" ref="C514">_xlfn.TEXTJOIN(",",TRUE,_xlfn.UNIQUE(TRANSPOSE(_xlfn.MAP(_xlfn.XLOOKUP(A514,'S1 pin list'!$C$2:$C$1162,'S1 pin list'!$F$2:$K$1162),_xlfn.LAMBDA(_xlpm.x,IF(_xlpm.x&lt;&gt;"",TRIM(CLEAN(LEFT(_xlpm.x,FIND(".",_xlpm.x &amp; ".")-1))),""))))))</f>
        <v/>
      </c>
      <c r="D514">
        <v>20.116599999999998</v>
      </c>
      <c r="E514">
        <v>7.3149999999999897</v>
      </c>
      <c r="F514" t="str">
        <f>_xlfn.LET(_xlpm.raw,_xlfn.XLOOKUP(A514,'S1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4" t="str">
        <f>_xlfn.LET(_xlpm.raw,_xlfn.XLOOKUP(A514,'S3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4" t="str">
        <f>_xlfn.LET(_xlpm.raw,_xlfn.XLOOKUP(A514,'S5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4" t="str">
        <f>_xlfn.LET(_xlpm.raw,_xlfn.XLOOKUP(A514,'S7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4" t="str">
        <f t="shared" ref="J514:J577" si="8">A514&amp;";"&amp;B514&amp;";"&amp;C514&amp;";"&amp;D514&amp;";"&amp;E514&amp;";"&amp;F514&amp;";"&amp;G514&amp;";"&amp;H514&amp;";"&amp;I514</f>
        <v>J23;VCCIN;;20.1166;7.31499999999999;;;;</v>
      </c>
    </row>
    <row r="515" spans="1:10">
      <c r="A515" t="s">
        <v>3150</v>
      </c>
      <c r="B515" t="str">
        <f>_xlfn.XLOOKUP(A515,'S1 pin list'!$R$2:$R$1162,'S1 pin list'!$S$2:$S$1162)</f>
        <v>VCCIN</v>
      </c>
      <c r="C515" t="str" cm="1">
        <f t="array" ref="C515">_xlfn.TEXTJOIN(",",TRUE,_xlfn.UNIQUE(TRANSPOSE(_xlfn.MAP(_xlfn.XLOOKUP(A515,'S1 pin list'!$C$2:$C$1162,'S1 pin list'!$F$2:$K$1162),_xlfn.LAMBDA(_xlpm.x,IF(_xlpm.x&lt;&gt;"",TRIM(CLEAN(LEFT(_xlpm.x,FIND(".",_xlpm.x &amp; ".")-1))),""))))))</f>
        <v/>
      </c>
      <c r="D515">
        <v>20.116599999999998</v>
      </c>
      <c r="E515">
        <v>8.2288999999999906</v>
      </c>
      <c r="F515" t="str">
        <f>_xlfn.LET(_xlpm.raw,_xlfn.XLOOKUP(A515,'S1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5" t="str">
        <f>_xlfn.LET(_xlpm.raw,_xlfn.XLOOKUP(A515,'S3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5" t="str">
        <f>_xlfn.LET(_xlpm.raw,_xlfn.XLOOKUP(A515,'S5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5" t="str">
        <f>_xlfn.LET(_xlpm.raw,_xlfn.XLOOKUP(A515,'S7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5" t="str">
        <f t="shared" si="8"/>
        <v>K23;VCCIN;;20.1166;8.22889999999999;;;;</v>
      </c>
    </row>
    <row r="516" spans="1:10">
      <c r="A516" t="s">
        <v>3135</v>
      </c>
      <c r="B516" t="str">
        <f>_xlfn.XLOOKUP(A516,'S1 pin list'!$R$2:$R$1162,'S1 pin list'!$S$2:$S$1162)</f>
        <v>VCCIN</v>
      </c>
      <c r="C516" t="str" cm="1">
        <f t="array" ref="C516">_xlfn.TEXTJOIN(",",TRUE,_xlfn.UNIQUE(TRANSPOSE(_xlfn.MAP(_xlfn.XLOOKUP(A516,'S1 pin list'!$C$2:$C$1162,'S1 pin list'!$F$2:$K$1162),_xlfn.LAMBDA(_xlpm.x,IF(_xlpm.x&lt;&gt;"",TRIM(CLEAN(LEFT(_xlpm.x,FIND(".",_xlpm.x &amp; ".")-1))),""))))))</f>
        <v/>
      </c>
      <c r="D516">
        <v>20.116599999999998</v>
      </c>
      <c r="E516">
        <v>9.1432999999999893</v>
      </c>
      <c r="F516" t="str">
        <f>_xlfn.LET(_xlpm.raw,_xlfn.XLOOKUP(A516,'S1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6" t="str">
        <f>_xlfn.LET(_xlpm.raw,_xlfn.XLOOKUP(A516,'S3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6" t="str">
        <f>_xlfn.LET(_xlpm.raw,_xlfn.XLOOKUP(A516,'S5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6" t="str">
        <f>_xlfn.LET(_xlpm.raw,_xlfn.XLOOKUP(A516,'S7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6" t="str">
        <f t="shared" si="8"/>
        <v>L23;VCCIN;;20.1166;9.14329999999999;;;;</v>
      </c>
    </row>
    <row r="517" spans="1:10">
      <c r="A517" t="s">
        <v>3118</v>
      </c>
      <c r="B517" t="str">
        <f>_xlfn.XLOOKUP(A517,'S1 pin list'!$R$2:$R$1162,'S1 pin list'!$S$2:$S$1162)</f>
        <v>VCCIN</v>
      </c>
      <c r="C517" t="str" cm="1">
        <f t="array" ref="C517">_xlfn.TEXTJOIN(",",TRUE,_xlfn.UNIQUE(TRANSPOSE(_xlfn.MAP(_xlfn.XLOOKUP(A517,'S1 pin list'!$C$2:$C$1162,'S1 pin list'!$F$2:$K$1162),_xlfn.LAMBDA(_xlpm.x,IF(_xlpm.x&lt;&gt;"",TRIM(CLEAN(LEFT(_xlpm.x,FIND(".",_xlpm.x &amp; ".")-1))),""))))))</f>
        <v/>
      </c>
      <c r="D517">
        <v>20.116599999999998</v>
      </c>
      <c r="E517">
        <v>10.057699999999899</v>
      </c>
      <c r="F517" t="str">
        <f>_xlfn.LET(_xlpm.raw,_xlfn.XLOOKUP(A517,'S1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7" t="str">
        <f>_xlfn.LET(_xlpm.raw,_xlfn.XLOOKUP(A517,'S3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7" t="str">
        <f>_xlfn.LET(_xlpm.raw,_xlfn.XLOOKUP(A517,'S5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7" t="str">
        <f>_xlfn.LET(_xlpm.raw,_xlfn.XLOOKUP(A517,'S7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7" t="str">
        <f t="shared" si="8"/>
        <v>M23;VCCIN;;20.1166;10.0576999999999;;;;</v>
      </c>
    </row>
    <row r="518" spans="1:10">
      <c r="A518" t="s">
        <v>3453</v>
      </c>
      <c r="B518" t="str">
        <f>_xlfn.XLOOKUP(A518,'S1 pin list'!$R$2:$R$1162,'S1 pin list'!$S$2:$S$1162)</f>
        <v>VSS</v>
      </c>
      <c r="C518" t="str" cm="1">
        <f t="array" ref="C518">_xlfn.TEXTJOIN(",",TRUE,_xlfn.UNIQUE(TRANSPOSE(_xlfn.MAP(_xlfn.XLOOKUP(A518,'S1 pin list'!$C$2:$C$1162,'S1 pin list'!$F$2:$K$1162),_xlfn.LAMBDA(_xlpm.x,IF(_xlpm.x&lt;&gt;"",TRIM(CLEAN(LEFT(_xlpm.x,FIND(".",_xlpm.x &amp; ".")-1))),""))))))</f>
        <v/>
      </c>
      <c r="D518">
        <v>20.116599999999998</v>
      </c>
      <c r="E518">
        <v>25.60239</v>
      </c>
      <c r="F518" t="str">
        <f>_xlfn.LET(_xlpm.raw,_xlfn.XLOOKUP(A518,'S1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18" t="str">
        <f>_xlfn.LET(_xlpm.raw,_xlfn.XLOOKUP(A518,'S3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18" t="str">
        <f>_xlfn.LET(_xlpm.raw,_xlfn.XLOOKUP(A518,'S5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18" t="str">
        <f>_xlfn.LET(_xlpm.raw,_xlfn.XLOOKUP(A518,'S7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18" t="str">
        <f t="shared" si="8"/>
        <v>AJ23;VSS;;20.1166;25.60239;;;;</v>
      </c>
    </row>
    <row r="519" spans="1:10">
      <c r="A519" t="s">
        <v>2438</v>
      </c>
      <c r="B519" t="str">
        <f>_xlfn.XLOOKUP(A519,'S1 pin list'!$R$2:$R$1162,'S1 pin list'!$S$2:$S$1162)</f>
        <v>DDR1_MA[1]</v>
      </c>
      <c r="C519" t="str" cm="1">
        <f t="array" ref="C519">_xlfn.TEXTJOIN(",",TRUE,_xlfn.UNIQUE(TRANSPOSE(_xlfn.MAP(_xlfn.XLOOKUP(A519,'S1 pin list'!$C$2:$C$1162,'S1 pin list'!$F$2:$K$1162),_xlfn.LAMBDA(_xlpm.x,IF(_xlpm.x&lt;&gt;"",TRIM(CLEAN(LEFT(_xlpm.x,FIND(".",_xlpm.x &amp; ".")-1))),""))))))</f>
        <v/>
      </c>
      <c r="D519">
        <v>20.116599999999998</v>
      </c>
      <c r="E519">
        <v>26.51679</v>
      </c>
      <c r="F519" t="str">
        <f>_xlfn.LET(_xlpm.raw,_xlfn.XLOOKUP(A519,'S1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608069</v>
      </c>
      <c r="G519" t="str">
        <f>_xlfn.LET(_xlpm.raw,_xlfn.XLOOKUP(A519,'S3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808069</v>
      </c>
      <c r="H519" t="str">
        <f>_xlfn.LET(_xlpm.raw,_xlfn.XLOOKUP(A519,'S5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703003</v>
      </c>
      <c r="I519" t="str">
        <f>_xlfn.LET(_xlpm.raw,_xlfn.XLOOKUP(A519,'S7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503003</v>
      </c>
      <c r="J519" t="str">
        <f t="shared" si="8"/>
        <v>AK23;DDR1_MA[1];;20.1166;26.51679;608069;808069;703003;503003</v>
      </c>
    </row>
    <row r="520" spans="1:10">
      <c r="A520" t="s">
        <v>2254</v>
      </c>
      <c r="B520" t="str">
        <f>_xlfn.XLOOKUP(A520,'S1 pin list'!$R$2:$R$1162,'S1 pin list'!$S$2:$S$1162)</f>
        <v>DDR1_MA[5]</v>
      </c>
      <c r="C520" t="str" cm="1">
        <f t="array" ref="C520">_xlfn.TEXTJOIN(",",TRUE,_xlfn.UNIQUE(TRANSPOSE(_xlfn.MAP(_xlfn.XLOOKUP(A520,'S1 pin list'!$C$2:$C$1162,'S1 pin list'!$F$2:$K$1162),_xlfn.LAMBDA(_xlpm.x,IF(_xlpm.x&lt;&gt;"",TRIM(CLEAN(LEFT(_xlpm.x,FIND(".",_xlpm.x &amp; ".")-1))),""))))))</f>
        <v/>
      </c>
      <c r="D520">
        <v>20.116599999999998</v>
      </c>
      <c r="E520">
        <v>27.431190000000001</v>
      </c>
      <c r="F520" t="str">
        <f>_xlfn.LET(_xlpm.raw,_xlfn.XLOOKUP(A520,'S1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607013</v>
      </c>
      <c r="G520" t="str">
        <f>_xlfn.LET(_xlpm.raw,_xlfn.XLOOKUP(A520,'S3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807013</v>
      </c>
      <c r="H520" t="str">
        <f>_xlfn.LET(_xlpm.raw,_xlfn.XLOOKUP(A520,'S5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703033</v>
      </c>
      <c r="I520" t="str">
        <f>_xlfn.LET(_xlpm.raw,_xlfn.XLOOKUP(A520,'S7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503033</v>
      </c>
      <c r="J520" t="str">
        <f t="shared" si="8"/>
        <v>AL23;DDR1_MA[5];;20.1166;27.43119;607013;807013;703033;503033</v>
      </c>
    </row>
    <row r="521" spans="1:10">
      <c r="A521" t="s">
        <v>2539</v>
      </c>
      <c r="B521" t="str">
        <f>_xlfn.XLOOKUP(A521,'S1 pin list'!$R$2:$R$1162,'S1 pin list'!$S$2:$S$1162)</f>
        <v>DDR1_MA[3]</v>
      </c>
      <c r="C521" t="str" cm="1">
        <f t="array" ref="C521">_xlfn.TEXTJOIN(",",TRUE,_xlfn.UNIQUE(TRANSPOSE(_xlfn.MAP(_xlfn.XLOOKUP(A521,'S1 pin list'!$C$2:$C$1162,'S1 pin list'!$F$2:$K$1162),_xlfn.LAMBDA(_xlpm.x,IF(_xlpm.x&lt;&gt;"",TRIM(CLEAN(LEFT(_xlpm.x,FIND(".",_xlpm.x &amp; ".")-1))),""))))))</f>
        <v/>
      </c>
      <c r="D521">
        <v>20.116599999999998</v>
      </c>
      <c r="E521">
        <v>28.345499999999902</v>
      </c>
      <c r="F521" t="str">
        <f>_xlfn.LET(_xlpm.raw,_xlfn.XLOOKUP(A521,'S1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608041</v>
      </c>
      <c r="G521" t="str">
        <f>_xlfn.LET(_xlpm.raw,_xlfn.XLOOKUP(A521,'S3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808041</v>
      </c>
      <c r="H521" t="str">
        <f>_xlfn.LET(_xlpm.raw,_xlfn.XLOOKUP(A521,'S5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705065</v>
      </c>
      <c r="I521" t="str">
        <f>_xlfn.LET(_xlpm.raw,_xlfn.XLOOKUP(A521,'S7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505065</v>
      </c>
      <c r="J521" t="str">
        <f t="shared" si="8"/>
        <v>AM23;DDR1_MA[3];;20.1166;28.3454999999999;608041;808041;705065;505065</v>
      </c>
    </row>
    <row r="522" spans="1:10">
      <c r="A522" t="s">
        <v>3375</v>
      </c>
      <c r="B522" t="str">
        <f>_xlfn.XLOOKUP(A522,'S1 pin list'!$R$2:$R$1162,'S1 pin list'!$S$2:$S$1162)</f>
        <v>VSS</v>
      </c>
      <c r="C522" t="str" cm="1">
        <f t="array" ref="C522">_xlfn.TEXTJOIN(",",TRUE,_xlfn.UNIQUE(TRANSPOSE(_xlfn.MAP(_xlfn.XLOOKUP(A522,'S1 pin list'!$C$2:$C$1162,'S1 pin list'!$F$2:$K$1162),_xlfn.LAMBDA(_xlpm.x,IF(_xlpm.x&lt;&gt;"",TRIM(CLEAN(LEFT(_xlpm.x,FIND(".",_xlpm.x &amp; ".")-1))),""))))))</f>
        <v/>
      </c>
      <c r="D522">
        <v>20.116599999999998</v>
      </c>
      <c r="E522">
        <v>29.259899999999998</v>
      </c>
      <c r="F522" t="str">
        <f>_xlfn.LET(_xlpm.raw,_xlfn.XLOOKUP(A522,'S1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2" t="str">
        <f>_xlfn.LET(_xlpm.raw,_xlfn.XLOOKUP(A522,'S3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2" t="str">
        <f>_xlfn.LET(_xlpm.raw,_xlfn.XLOOKUP(A522,'S5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2" t="str">
        <f>_xlfn.LET(_xlpm.raw,_xlfn.XLOOKUP(A522,'S7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2" t="str">
        <f t="shared" si="8"/>
        <v>AN23;VSS;;20.1166;29.2599;;;;</v>
      </c>
    </row>
    <row r="523" spans="1:10">
      <c r="A523" t="s">
        <v>2732</v>
      </c>
      <c r="B523" t="str">
        <f>_xlfn.XLOOKUP(A523,'S1 pin list'!$R$2:$R$1162,'S1 pin list'!$S$2:$S$1162)</f>
        <v>DDR1_MA[4]</v>
      </c>
      <c r="C523" t="str" cm="1">
        <f t="array" ref="C523">_xlfn.TEXTJOIN(",",TRUE,_xlfn.UNIQUE(TRANSPOSE(_xlfn.MAP(_xlfn.XLOOKUP(A523,'S1 pin list'!$C$2:$C$1162,'S1 pin list'!$F$2:$K$1162),_xlfn.LAMBDA(_xlpm.x,IF(_xlpm.x&lt;&gt;"",TRIM(CLEAN(LEFT(_xlpm.x,FIND(".",_xlpm.x &amp; ".")-1))),""))))))</f>
        <v/>
      </c>
      <c r="D523">
        <v>20.116599999999998</v>
      </c>
      <c r="E523">
        <v>30.174299999999999</v>
      </c>
      <c r="F523" t="str">
        <f>_xlfn.LET(_xlpm.raw,_xlfn.XLOOKUP(A523,'S1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609111</v>
      </c>
      <c r="G523" t="str">
        <f>_xlfn.LET(_xlpm.raw,_xlfn.XLOOKUP(A523,'S3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809111</v>
      </c>
      <c r="H523" t="str">
        <f>_xlfn.LET(_xlpm.raw,_xlfn.XLOOKUP(A523,'S5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704103</v>
      </c>
      <c r="I523" t="str">
        <f>_xlfn.LET(_xlpm.raw,_xlfn.XLOOKUP(A523,'S7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504103</v>
      </c>
      <c r="J523" t="str">
        <f t="shared" si="8"/>
        <v>AP23;DDR1_MA[4];;20.1166;30.1743;609111;809111;704103;504103</v>
      </c>
    </row>
    <row r="524" spans="1:10">
      <c r="A524" t="s">
        <v>3348</v>
      </c>
      <c r="B524" t="str">
        <f>_xlfn.XLOOKUP(A524,'S1 pin list'!$R$2:$R$1162,'S1 pin list'!$S$2:$S$1162)</f>
        <v>VSS</v>
      </c>
      <c r="C524" t="str" cm="1">
        <f t="array" ref="C524">_xlfn.TEXTJOIN(",",TRUE,_xlfn.UNIQUE(TRANSPOSE(_xlfn.MAP(_xlfn.XLOOKUP(A524,'S1 pin list'!$C$2:$C$1162,'S1 pin list'!$F$2:$K$1162),_xlfn.LAMBDA(_xlpm.x,IF(_xlpm.x&lt;&gt;"",TRIM(CLEAN(LEFT(_xlpm.x,FIND(".",_xlpm.x &amp; ".")-1))),""))))))</f>
        <v/>
      </c>
      <c r="D524">
        <v>20.116599999999998</v>
      </c>
      <c r="E524">
        <v>31.0886999999999</v>
      </c>
      <c r="F524" t="str">
        <f>_xlfn.LET(_xlpm.raw,_xlfn.XLOOKUP(A524,'S1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4" t="str">
        <f>_xlfn.LET(_xlpm.raw,_xlfn.XLOOKUP(A524,'S3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4" t="str">
        <f>_xlfn.LET(_xlpm.raw,_xlfn.XLOOKUP(A524,'S5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4" t="str">
        <f>_xlfn.LET(_xlpm.raw,_xlfn.XLOOKUP(A524,'S7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4" t="str">
        <f t="shared" si="8"/>
        <v>AR23;VSS;;20.1166;31.0886999999999;;;;</v>
      </c>
    </row>
    <row r="525" spans="1:10">
      <c r="A525" t="s">
        <v>1510</v>
      </c>
      <c r="B525" t="str">
        <f>_xlfn.XLOOKUP(A525,'S1 pin list'!$R$2:$R$1162,'S1 pin list'!$S$2:$S$1162)</f>
        <v>DDR0_CKE[1]</v>
      </c>
      <c r="C525" t="str" cm="1">
        <f t="array" ref="C525">_xlfn.TEXTJOIN(",",TRUE,_xlfn.UNIQUE(TRANSPOSE(_xlfn.MAP(_xlfn.XLOOKUP(A525,'S1 pin list'!$C$2:$C$1162,'S1 pin list'!$F$2:$K$1162),_xlfn.LAMBDA(_xlpm.x,IF(_xlpm.x&lt;&gt;"",TRIM(CLEAN(LEFT(_xlpm.x,FIND(".",_xlpm.x &amp; ".")-1))),""))))))</f>
        <v/>
      </c>
      <c r="D525">
        <v>20.116599999999998</v>
      </c>
      <c r="E525">
        <v>32.003099999999897</v>
      </c>
      <c r="F525" t="str">
        <f>_xlfn.LET(_xlpm.raw,_xlfn.XLOOKUP(A525,'S1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605073</v>
      </c>
      <c r="G525" t="str">
        <f>_xlfn.LET(_xlpm.raw,_xlfn.XLOOKUP(A525,'S3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805073</v>
      </c>
      <c r="H525" t="str">
        <f>_xlfn.LET(_xlpm.raw,_xlfn.XLOOKUP(A525,'S5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703009</v>
      </c>
      <c r="I525" t="str">
        <f>_xlfn.LET(_xlpm.raw,_xlfn.XLOOKUP(A525,'S7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503009</v>
      </c>
      <c r="J525" t="str">
        <f t="shared" si="8"/>
        <v>AT23;DDR0_CKE[1];;20.1166;32.0030999999999;605073;805073;703009;503009</v>
      </c>
    </row>
    <row r="526" spans="1:10">
      <c r="A526" t="s">
        <v>2541</v>
      </c>
      <c r="B526" t="str">
        <f>_xlfn.XLOOKUP(A526,'S1 pin list'!$R$2:$R$1162,'S1 pin list'!$S$2:$S$1162)</f>
        <v>DDR0_CKE[3]</v>
      </c>
      <c r="C526" t="str" cm="1">
        <f t="array" ref="C526">_xlfn.TEXTJOIN(",",TRUE,_xlfn.UNIQUE(TRANSPOSE(_xlfn.MAP(_xlfn.XLOOKUP(A526,'S1 pin list'!$C$2:$C$1162,'S1 pin list'!$F$2:$K$1162),_xlfn.LAMBDA(_xlpm.x,IF(_xlpm.x&lt;&gt;"",TRIM(CLEAN(LEFT(_xlpm.x,FIND(".",_xlpm.x &amp; ".")-1))),""))))))</f>
        <v/>
      </c>
      <c r="D526">
        <v>20.116599999999998</v>
      </c>
      <c r="E526">
        <v>32.917499999999997</v>
      </c>
      <c r="F526" t="str">
        <f>_xlfn.LET(_xlpm.raw,_xlfn.XLOOKUP(A526,'S1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608063</v>
      </c>
      <c r="G526" t="str">
        <f>_xlfn.LET(_xlpm.raw,_xlfn.XLOOKUP(A526,'S3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808063</v>
      </c>
      <c r="H526" t="str">
        <f>_xlfn.LET(_xlpm.raw,_xlfn.XLOOKUP(A526,'S5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705081</v>
      </c>
      <c r="I526" t="str">
        <f>_xlfn.LET(_xlpm.raw,_xlfn.XLOOKUP(A526,'S7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505081</v>
      </c>
      <c r="J526" t="str">
        <f t="shared" si="8"/>
        <v>AU23;DDR0_CKE[3];;20.1166;32.9175;608063;808063;705081;505081</v>
      </c>
    </row>
    <row r="527" spans="1:10">
      <c r="A527" t="s">
        <v>3255</v>
      </c>
      <c r="B527" t="str">
        <f>_xlfn.XLOOKUP(A527,'S1 pin list'!$R$2:$R$1162,'S1 pin list'!$S$2:$S$1162)</f>
        <v>VDDQ</v>
      </c>
      <c r="C527" t="str" cm="1">
        <f t="array" ref="C527">_xlfn.TEXTJOIN(",",TRUE,_xlfn.UNIQUE(TRANSPOSE(_xlfn.MAP(_xlfn.XLOOKUP(A527,'S1 pin list'!$C$2:$C$1162,'S1 pin list'!$F$2:$K$1162),_xlfn.LAMBDA(_xlpm.x,IF(_xlpm.x&lt;&gt;"",TRIM(CLEAN(LEFT(_xlpm.x,FIND(".",_xlpm.x &amp; ".")-1))),""))))))</f>
        <v/>
      </c>
      <c r="D527">
        <v>20.116599999999998</v>
      </c>
      <c r="E527">
        <v>33.831899999999997</v>
      </c>
      <c r="F527" t="str">
        <f>_xlfn.LET(_xlpm.raw,_xlfn.XLOOKUP(A527,'S1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7" t="str">
        <f>_xlfn.LET(_xlpm.raw,_xlfn.XLOOKUP(A527,'S3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7" t="str">
        <f>_xlfn.LET(_xlpm.raw,_xlfn.XLOOKUP(A527,'S5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7" t="str">
        <f>_xlfn.LET(_xlpm.raw,_xlfn.XLOOKUP(A527,'S7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7" t="str">
        <f t="shared" si="8"/>
        <v>AV23;VDDQ;;20.1166;33.8319;;;;</v>
      </c>
    </row>
    <row r="528" spans="1:10">
      <c r="A528" t="s">
        <v>2475</v>
      </c>
      <c r="B528" t="str">
        <f>_xlfn.XLOOKUP(A528,'S1 pin list'!$R$2:$R$1162,'S1 pin list'!$S$2:$S$1162)</f>
        <v>SPARE_3</v>
      </c>
      <c r="C528" t="str" cm="1">
        <f t="array" ref="C528">_xlfn.TEXTJOIN(",",TRUE,_xlfn.UNIQUE(TRANSPOSE(_xlfn.MAP(_xlfn.XLOOKUP(A528,'S1 pin list'!$C$2:$C$1162,'S1 pin list'!$F$2:$K$1162),_xlfn.LAMBDA(_xlpm.x,IF(_xlpm.x&lt;&gt;"",TRIM(CLEAN(LEFT(_xlpm.x,FIND(".",_xlpm.x &amp; ".")-1))),""))))))</f>
        <v/>
      </c>
      <c r="D528">
        <v>20.116599999999998</v>
      </c>
      <c r="E528">
        <v>34.746299999999998</v>
      </c>
      <c r="F528" t="str">
        <f>_xlfn.LET(_xlpm.raw,_xlfn.XLOOKUP(A528,'S1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608081</v>
      </c>
      <c r="G528" t="str">
        <f>_xlfn.LET(_xlpm.raw,_xlfn.XLOOKUP(A528,'S3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808081</v>
      </c>
      <c r="H528" t="str">
        <f>_xlfn.LET(_xlpm.raw,_xlfn.XLOOKUP(A528,'S5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705061</v>
      </c>
      <c r="I528" t="str">
        <f>_xlfn.LET(_xlpm.raw,_xlfn.XLOOKUP(A528,'S7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505061</v>
      </c>
      <c r="J528" t="str">
        <f t="shared" si="8"/>
        <v>AW23;SPARE_3;;20.1166;34.7463;608081;808081;705061;505061</v>
      </c>
    </row>
    <row r="529" spans="1:10">
      <c r="A529" t="s">
        <v>3281</v>
      </c>
      <c r="B529" t="str">
        <f>_xlfn.XLOOKUP(A529,'S1 pin list'!$R$2:$R$1162,'S1 pin list'!$S$2:$S$1162)</f>
        <v>VSS</v>
      </c>
      <c r="C529" t="str" cm="1">
        <f t="array" ref="C529">_xlfn.TEXTJOIN(",",TRUE,_xlfn.UNIQUE(TRANSPOSE(_xlfn.MAP(_xlfn.XLOOKUP(A529,'S1 pin list'!$C$2:$C$1162,'S1 pin list'!$F$2:$K$1162),_xlfn.LAMBDA(_xlpm.x,IF(_xlpm.x&lt;&gt;"",TRIM(CLEAN(LEFT(_xlpm.x,FIND(".",_xlpm.x &amp; ".")-1))),""))))))</f>
        <v/>
      </c>
      <c r="D529">
        <v>20.116599999999998</v>
      </c>
      <c r="E529">
        <v>35.660699999999999</v>
      </c>
      <c r="F529" t="str">
        <f>_xlfn.LET(_xlpm.raw,_xlfn.XLOOKUP(A529,'S1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29" t="str">
        <f>_xlfn.LET(_xlpm.raw,_xlfn.XLOOKUP(A529,'S3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29" t="str">
        <f>_xlfn.LET(_xlpm.raw,_xlfn.XLOOKUP(A529,'S5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29" t="str">
        <f>_xlfn.LET(_xlpm.raw,_xlfn.XLOOKUP(A529,'S7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29" t="str">
        <f t="shared" si="8"/>
        <v>AY23;VSS;;20.1166;35.6607;;;;</v>
      </c>
    </row>
    <row r="530" spans="1:10">
      <c r="A530" t="s">
        <v>287</v>
      </c>
      <c r="B530" t="str">
        <f>_xlfn.XLOOKUP(A530,'S1 pin list'!$R$2:$R$1162,'S1 pin list'!$S$2:$S$1162)</f>
        <v>DDI2_TXP[3]</v>
      </c>
      <c r="C530" t="str" cm="1">
        <f t="array" ref="C530">_xlfn.TEXTJOIN(",",TRUE,_xlfn.UNIQUE(TRANSPOSE(_xlfn.MAP(_xlfn.XLOOKUP(A530,'S1 pin list'!$C$2:$C$1162,'S1 pin list'!$F$2:$K$1162),_xlfn.LAMBDA(_xlpm.x,IF(_xlpm.x&lt;&gt;"",TRIM(CLEAN(LEFT(_xlpm.x,FIND(".",_xlpm.x &amp; ".")-1))),""))))))</f>
        <v>KA49</v>
      </c>
      <c r="D530">
        <v>19.202200000000001</v>
      </c>
      <c r="E530">
        <v>1.82899999999999</v>
      </c>
      <c r="F530" t="str">
        <f>_xlfn.LET(_xlpm.raw,_xlfn.XLOOKUP(A530,'S1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601013</v>
      </c>
      <c r="G530" t="str">
        <f>_xlfn.LET(_xlpm.raw,_xlfn.XLOOKUP(A530,'S3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801013</v>
      </c>
      <c r="H530" t="str">
        <f>_xlfn.LET(_xlpm.raw,_xlfn.XLOOKUP(A530,'S5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708048</v>
      </c>
      <c r="I530" t="str">
        <f>_xlfn.LET(_xlpm.raw,_xlfn.XLOOKUP(A530,'S7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508048</v>
      </c>
      <c r="J530" t="str">
        <f t="shared" si="8"/>
        <v>C22;DDI2_TXP[3];KA49;19.2022;1.82899999999999;601013;801013;708048;508048</v>
      </c>
    </row>
    <row r="531" spans="1:10">
      <c r="A531" t="s">
        <v>130</v>
      </c>
      <c r="B531" t="str">
        <f>_xlfn.XLOOKUP(A531,'S1 pin list'!$R$2:$R$1162,'S1 pin list'!$S$2:$S$1162)</f>
        <v>DDI2_TXN[3]</v>
      </c>
      <c r="C531" t="str" cm="1">
        <f t="array" ref="C531">_xlfn.TEXTJOIN(",",TRUE,_xlfn.UNIQUE(TRANSPOSE(_xlfn.MAP(_xlfn.XLOOKUP(A531,'S1 pin list'!$C$2:$C$1162,'S1 pin list'!$F$2:$K$1162),_xlfn.LAMBDA(_xlpm.x,IF(_xlpm.x&lt;&gt;"",TRIM(CLEAN(LEFT(_xlpm.x,FIND(".",_xlpm.x &amp; ".")-1))),""))))))</f>
        <v>KA47</v>
      </c>
      <c r="D531">
        <v>19.202200000000001</v>
      </c>
      <c r="E531">
        <v>2.7429999999999901</v>
      </c>
      <c r="F531" t="str">
        <f>_xlfn.LET(_xlpm.raw,_xlfn.XLOOKUP(A531,'S1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601023</v>
      </c>
      <c r="G531" t="str">
        <f>_xlfn.LET(_xlpm.raw,_xlfn.XLOOKUP(A531,'S3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801023</v>
      </c>
      <c r="H531" t="str">
        <f>_xlfn.LET(_xlpm.raw,_xlfn.XLOOKUP(A531,'S5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709036</v>
      </c>
      <c r="I531" t="str">
        <f>_xlfn.LET(_xlpm.raw,_xlfn.XLOOKUP(A531,'S7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509036</v>
      </c>
      <c r="J531" t="str">
        <f t="shared" si="8"/>
        <v>D22;DDI2_TXN[3];KA47;19.2022;2.74299999999999;601023;801023;709036;509036</v>
      </c>
    </row>
    <row r="532" spans="1:10">
      <c r="A532" t="s">
        <v>3683</v>
      </c>
      <c r="B532" t="str">
        <f>_xlfn.XLOOKUP(A532,'S1 pin list'!$R$2:$R$1162,'S1 pin list'!$S$2:$S$1162)</f>
        <v>VSS</v>
      </c>
      <c r="C532" t="str" cm="1">
        <f t="array" ref="C532">_xlfn.TEXTJOIN(",",TRUE,_xlfn.UNIQUE(TRANSPOSE(_xlfn.MAP(_xlfn.XLOOKUP(A532,'S1 pin list'!$C$2:$C$1162,'S1 pin list'!$F$2:$K$1162),_xlfn.LAMBDA(_xlpm.x,IF(_xlpm.x&lt;&gt;"",TRIM(CLEAN(LEFT(_xlpm.x,FIND(".",_xlpm.x &amp; ".")-1))),""))))))</f>
        <v/>
      </c>
      <c r="D532">
        <v>19.202200000000001</v>
      </c>
      <c r="E532">
        <v>3.6569999999999898</v>
      </c>
      <c r="F532" t="str">
        <f>_xlfn.LET(_xlpm.raw,_xlfn.XLOOKUP(A532,'S1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2" t="str">
        <f>_xlfn.LET(_xlpm.raw,_xlfn.XLOOKUP(A532,'S3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2" t="str">
        <f>_xlfn.LET(_xlpm.raw,_xlfn.XLOOKUP(A532,'S5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2" t="str">
        <f>_xlfn.LET(_xlpm.raw,_xlfn.XLOOKUP(A532,'S7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2" t="str">
        <f t="shared" si="8"/>
        <v>E22;VSS;;19.2022;3.65699999999999;;;;</v>
      </c>
    </row>
    <row r="533" spans="1:10">
      <c r="A533" t="s">
        <v>3671</v>
      </c>
      <c r="B533" t="str">
        <f>_xlfn.XLOOKUP(A533,'S1 pin list'!$R$2:$R$1162,'S1 pin list'!$S$2:$S$1162)</f>
        <v>VSS</v>
      </c>
      <c r="C533" t="str" cm="1">
        <f t="array" ref="C533">_xlfn.TEXTJOIN(",",TRUE,_xlfn.UNIQUE(TRANSPOSE(_xlfn.MAP(_xlfn.XLOOKUP(A533,'S1 pin list'!$C$2:$C$1162,'S1 pin list'!$F$2:$K$1162),_xlfn.LAMBDA(_xlpm.x,IF(_xlpm.x&lt;&gt;"",TRIM(CLEAN(LEFT(_xlpm.x,FIND(".",_xlpm.x &amp; ".")-1))),""))))))</f>
        <v/>
      </c>
      <c r="D533">
        <v>19.202200000000001</v>
      </c>
      <c r="E533">
        <v>4.5719999999999903</v>
      </c>
      <c r="F533" t="str">
        <f>_xlfn.LET(_xlpm.raw,_xlfn.XLOOKUP(A533,'S1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3" t="str">
        <f>_xlfn.LET(_xlpm.raw,_xlfn.XLOOKUP(A533,'S3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3" t="str">
        <f>_xlfn.LET(_xlpm.raw,_xlfn.XLOOKUP(A533,'S5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3" t="str">
        <f>_xlfn.LET(_xlpm.raw,_xlfn.XLOOKUP(A533,'S7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3" t="str">
        <f t="shared" si="8"/>
        <v>F22;VSS;;19.2022;4.57199999999999;;;;</v>
      </c>
    </row>
    <row r="534" spans="1:10">
      <c r="A534" t="s">
        <v>3188</v>
      </c>
      <c r="B534" t="str">
        <f>_xlfn.XLOOKUP(A534,'S1 pin list'!$R$2:$R$1162,'S1 pin list'!$S$2:$S$1162)</f>
        <v>VCCIN</v>
      </c>
      <c r="C534" t="str" cm="1">
        <f t="array" ref="C534">_xlfn.TEXTJOIN(",",TRUE,_xlfn.UNIQUE(TRANSPOSE(_xlfn.MAP(_xlfn.XLOOKUP(A534,'S1 pin list'!$C$2:$C$1162,'S1 pin list'!$F$2:$K$1162),_xlfn.LAMBDA(_xlpm.x,IF(_xlpm.x&lt;&gt;"",TRIM(CLEAN(LEFT(_xlpm.x,FIND(".",_xlpm.x &amp; ".")-1))),""))))))</f>
        <v/>
      </c>
      <c r="D534">
        <v>19.202200000000001</v>
      </c>
      <c r="E534">
        <v>5.48599999999999</v>
      </c>
      <c r="F534" t="str">
        <f>_xlfn.LET(_xlpm.raw,_xlfn.XLOOKUP(A534,'S1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4" t="str">
        <f>_xlfn.LET(_xlpm.raw,_xlfn.XLOOKUP(A534,'S3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4" t="str">
        <f>_xlfn.LET(_xlpm.raw,_xlfn.XLOOKUP(A534,'S5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4" t="str">
        <f>_xlfn.LET(_xlpm.raw,_xlfn.XLOOKUP(A534,'S7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4" t="str">
        <f t="shared" si="8"/>
        <v>G22;VCCIN;;19.2022;5.48599999999999;;;;</v>
      </c>
    </row>
    <row r="535" spans="1:10">
      <c r="A535" t="s">
        <v>3637</v>
      </c>
      <c r="B535" t="str">
        <f>_xlfn.XLOOKUP(A535,'S1 pin list'!$R$2:$R$1162,'S1 pin list'!$S$2:$S$1162)</f>
        <v>VSS</v>
      </c>
      <c r="C535" t="str" cm="1">
        <f t="array" ref="C535">_xlfn.TEXTJOIN(",",TRUE,_xlfn.UNIQUE(TRANSPOSE(_xlfn.MAP(_xlfn.XLOOKUP(A535,'S1 pin list'!$C$2:$C$1162,'S1 pin list'!$F$2:$K$1162),_xlfn.LAMBDA(_xlpm.x,IF(_xlpm.x&lt;&gt;"",TRIM(CLEAN(LEFT(_xlpm.x,FIND(".",_xlpm.x &amp; ".")-1))),""))))))</f>
        <v/>
      </c>
      <c r="D535">
        <v>19.202200000000001</v>
      </c>
      <c r="E535">
        <v>6.40099999999999</v>
      </c>
      <c r="F535" t="str">
        <f>_xlfn.LET(_xlpm.raw,_xlfn.XLOOKUP(A535,'S1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5" t="str">
        <f>_xlfn.LET(_xlpm.raw,_xlfn.XLOOKUP(A535,'S3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5" t="str">
        <f>_xlfn.LET(_xlpm.raw,_xlfn.XLOOKUP(A535,'S5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5" t="str">
        <f>_xlfn.LET(_xlpm.raw,_xlfn.XLOOKUP(A535,'S7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5" t="str">
        <f t="shared" si="8"/>
        <v>H22;VSS;;19.2022;6.40099999999999;;;;</v>
      </c>
    </row>
    <row r="536" spans="1:10">
      <c r="A536" t="s">
        <v>3166</v>
      </c>
      <c r="B536" t="str">
        <f>_xlfn.XLOOKUP(A536,'S1 pin list'!$R$2:$R$1162,'S1 pin list'!$S$2:$S$1162)</f>
        <v>VCCIN</v>
      </c>
      <c r="C536" t="str" cm="1">
        <f t="array" ref="C536">_xlfn.TEXTJOIN(",",TRUE,_xlfn.UNIQUE(TRANSPOSE(_xlfn.MAP(_xlfn.XLOOKUP(A536,'S1 pin list'!$C$2:$C$1162,'S1 pin list'!$F$2:$K$1162),_xlfn.LAMBDA(_xlpm.x,IF(_xlpm.x&lt;&gt;"",TRIM(CLEAN(LEFT(_xlpm.x,FIND(".",_xlpm.x &amp; ".")-1))),""))))))</f>
        <v/>
      </c>
      <c r="D536">
        <v>19.202200000000001</v>
      </c>
      <c r="E536">
        <v>7.3149999999999897</v>
      </c>
      <c r="F536" t="str">
        <f>_xlfn.LET(_xlpm.raw,_xlfn.XLOOKUP(A536,'S1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6" t="str">
        <f>_xlfn.LET(_xlpm.raw,_xlfn.XLOOKUP(A536,'S3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6" t="str">
        <f>_xlfn.LET(_xlpm.raw,_xlfn.XLOOKUP(A536,'S5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6" t="str">
        <f>_xlfn.LET(_xlpm.raw,_xlfn.XLOOKUP(A536,'S7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6" t="str">
        <f t="shared" si="8"/>
        <v>J22;VCCIN;;19.2022;7.31499999999999;;;;</v>
      </c>
    </row>
    <row r="537" spans="1:10">
      <c r="A537" t="s">
        <v>3611</v>
      </c>
      <c r="B537" t="str">
        <f>_xlfn.XLOOKUP(A537,'S1 pin list'!$R$2:$R$1162,'S1 pin list'!$S$2:$S$1162)</f>
        <v>VSS</v>
      </c>
      <c r="C537" t="str" cm="1">
        <f t="array" ref="C537">_xlfn.TEXTJOIN(",",TRUE,_xlfn.UNIQUE(TRANSPOSE(_xlfn.MAP(_xlfn.XLOOKUP(A537,'S1 pin list'!$C$2:$C$1162,'S1 pin list'!$F$2:$K$1162),_xlfn.LAMBDA(_xlpm.x,IF(_xlpm.x&lt;&gt;"",TRIM(CLEAN(LEFT(_xlpm.x,FIND(".",_xlpm.x &amp; ".")-1))),""))))))</f>
        <v/>
      </c>
      <c r="D537">
        <v>19.202200000000001</v>
      </c>
      <c r="E537">
        <v>8.2288999999999906</v>
      </c>
      <c r="F537" t="str">
        <f>_xlfn.LET(_xlpm.raw,_xlfn.XLOOKUP(A537,'S1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7" t="str">
        <f>_xlfn.LET(_xlpm.raw,_xlfn.XLOOKUP(A537,'S3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7" t="str">
        <f>_xlfn.LET(_xlpm.raw,_xlfn.XLOOKUP(A537,'S5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7" t="str">
        <f>_xlfn.LET(_xlpm.raw,_xlfn.XLOOKUP(A537,'S7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7" t="str">
        <f t="shared" si="8"/>
        <v>K22;VSS;;19.2022;8.22889999999999;;;;</v>
      </c>
    </row>
    <row r="538" spans="1:10">
      <c r="A538" t="s">
        <v>3136</v>
      </c>
      <c r="B538" t="str">
        <f>_xlfn.XLOOKUP(A538,'S1 pin list'!$R$2:$R$1162,'S1 pin list'!$S$2:$S$1162)</f>
        <v>VCCIN</v>
      </c>
      <c r="C538" t="str" cm="1">
        <f t="array" ref="C538">_xlfn.TEXTJOIN(",",TRUE,_xlfn.UNIQUE(TRANSPOSE(_xlfn.MAP(_xlfn.XLOOKUP(A538,'S1 pin list'!$C$2:$C$1162,'S1 pin list'!$F$2:$K$1162),_xlfn.LAMBDA(_xlpm.x,IF(_xlpm.x&lt;&gt;"",TRIM(CLEAN(LEFT(_xlpm.x,FIND(".",_xlpm.x &amp; ".")-1))),""))))))</f>
        <v/>
      </c>
      <c r="D538">
        <v>19.202200000000001</v>
      </c>
      <c r="E538">
        <v>9.1432999999999893</v>
      </c>
      <c r="F538" t="str">
        <f>_xlfn.LET(_xlpm.raw,_xlfn.XLOOKUP(A538,'S1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8" t="str">
        <f>_xlfn.LET(_xlpm.raw,_xlfn.XLOOKUP(A538,'S3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8" t="str">
        <f>_xlfn.LET(_xlpm.raw,_xlfn.XLOOKUP(A538,'S5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8" t="str">
        <f>_xlfn.LET(_xlpm.raw,_xlfn.XLOOKUP(A538,'S7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8" t="str">
        <f t="shared" si="8"/>
        <v>L22;VCCIN;;19.2022;9.14329999999999;;;;</v>
      </c>
    </row>
    <row r="539" spans="1:10">
      <c r="A539" t="s">
        <v>3581</v>
      </c>
      <c r="B539" t="str">
        <f>_xlfn.XLOOKUP(A539,'S1 pin list'!$R$2:$R$1162,'S1 pin list'!$S$2:$S$1162)</f>
        <v>VSS</v>
      </c>
      <c r="C539" t="str" cm="1">
        <f t="array" ref="C539">_xlfn.TEXTJOIN(",",TRUE,_xlfn.UNIQUE(TRANSPOSE(_xlfn.MAP(_xlfn.XLOOKUP(A539,'S1 pin list'!$C$2:$C$1162,'S1 pin list'!$F$2:$K$1162),_xlfn.LAMBDA(_xlpm.x,IF(_xlpm.x&lt;&gt;"",TRIM(CLEAN(LEFT(_xlpm.x,FIND(".",_xlpm.x &amp; ".")-1))),""))))))</f>
        <v/>
      </c>
      <c r="D539">
        <v>19.202200000000001</v>
      </c>
      <c r="E539">
        <v>10.057699999999899</v>
      </c>
      <c r="F539" t="str">
        <f>_xlfn.LET(_xlpm.raw,_xlfn.XLOOKUP(A539,'S1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39" t="str">
        <f>_xlfn.LET(_xlpm.raw,_xlfn.XLOOKUP(A539,'S3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39" t="str">
        <f>_xlfn.LET(_xlpm.raw,_xlfn.XLOOKUP(A539,'S5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39" t="str">
        <f>_xlfn.LET(_xlpm.raw,_xlfn.XLOOKUP(A539,'S7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39" t="str">
        <f t="shared" si="8"/>
        <v>M22;VSS;;19.2022;10.0576999999999;;;;</v>
      </c>
    </row>
    <row r="540" spans="1:10">
      <c r="A540" t="s">
        <v>3454</v>
      </c>
      <c r="B540" t="str">
        <f>_xlfn.XLOOKUP(A540,'S1 pin list'!$R$2:$R$1162,'S1 pin list'!$S$2:$S$1162)</f>
        <v>VSS</v>
      </c>
      <c r="C540" t="str" cm="1">
        <f t="array" ref="C540">_xlfn.TEXTJOIN(",",TRUE,_xlfn.UNIQUE(TRANSPOSE(_xlfn.MAP(_xlfn.XLOOKUP(A540,'S1 pin list'!$C$2:$C$1162,'S1 pin list'!$F$2:$K$1162),_xlfn.LAMBDA(_xlpm.x,IF(_xlpm.x&lt;&gt;"",TRIM(CLEAN(LEFT(_xlpm.x,FIND(".",_xlpm.x &amp; ".")-1))),""))))))</f>
        <v/>
      </c>
      <c r="D540">
        <v>19.202200000000001</v>
      </c>
      <c r="E540">
        <v>25.60239</v>
      </c>
      <c r="F540" t="str">
        <f>_xlfn.LET(_xlpm.raw,_xlfn.XLOOKUP(A540,'S1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0" t="str">
        <f>_xlfn.LET(_xlpm.raw,_xlfn.XLOOKUP(A540,'S3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0" t="str">
        <f>_xlfn.LET(_xlpm.raw,_xlfn.XLOOKUP(A540,'S5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0" t="str">
        <f>_xlfn.LET(_xlpm.raw,_xlfn.XLOOKUP(A540,'S7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40" t="str">
        <f t="shared" si="8"/>
        <v>AJ22;VSS;;19.2022;25.60239;;;;</v>
      </c>
    </row>
    <row r="541" spans="1:10">
      <c r="A541" t="s">
        <v>1539</v>
      </c>
      <c r="B541" t="str">
        <f>_xlfn.XLOOKUP(A541,'S1 pin list'!$R$2:$R$1162,'S1 pin list'!$S$2:$S$1162)</f>
        <v>DDR_RESET_N</v>
      </c>
      <c r="C541" t="str" cm="1">
        <f t="array" ref="C541">_xlfn.TEXTJOIN(",",TRUE,_xlfn.UNIQUE(TRANSPOSE(_xlfn.MAP(_xlfn.XLOOKUP(A541,'S1 pin list'!$C$2:$C$1162,'S1 pin list'!$F$2:$K$1162),_xlfn.LAMBDA(_xlpm.x,IF(_xlpm.x&lt;&gt;"",TRIM(CLEAN(LEFT(_xlpm.x,FIND(".",_xlpm.x &amp; ".")-1))),""))))))</f>
        <v/>
      </c>
      <c r="D541">
        <v>19.202200000000001</v>
      </c>
      <c r="E541">
        <v>26.51679</v>
      </c>
      <c r="F541" t="str">
        <f>_xlfn.LET(_xlpm.raw,_xlfn.XLOOKUP(A541,'S1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605065</v>
      </c>
      <c r="G541" t="str">
        <f>_xlfn.LET(_xlpm.raw,_xlfn.XLOOKUP(A541,'S3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805065</v>
      </c>
      <c r="H541" t="str">
        <f>_xlfn.LET(_xlpm.raw,_xlfn.XLOOKUP(A541,'S5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707125</v>
      </c>
      <c r="I541" t="str">
        <f>_xlfn.LET(_xlpm.raw,_xlfn.XLOOKUP(A541,'S7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507125</v>
      </c>
      <c r="J541" t="str">
        <f t="shared" si="8"/>
        <v>AK22;DDR_RESET_N;;19.2022;26.51679;605065;805065;707125;507125</v>
      </c>
    </row>
    <row r="542" spans="1:10">
      <c r="A542" t="s">
        <v>3414</v>
      </c>
      <c r="B542" t="str">
        <f>_xlfn.XLOOKUP(A542,'S1 pin list'!$R$2:$R$1162,'S1 pin list'!$S$2:$S$1162)</f>
        <v>VSS</v>
      </c>
      <c r="C542" t="str" cm="1">
        <f t="array" ref="C542">_xlfn.TEXTJOIN(",",TRUE,_xlfn.UNIQUE(TRANSPOSE(_xlfn.MAP(_xlfn.XLOOKUP(A542,'S1 pin list'!$C$2:$C$1162,'S1 pin list'!$F$2:$K$1162),_xlfn.LAMBDA(_xlpm.x,IF(_xlpm.x&lt;&gt;"",TRIM(CLEAN(LEFT(_xlpm.x,FIND(".",_xlpm.x &amp; ".")-1))),""))))))</f>
        <v/>
      </c>
      <c r="D542">
        <v>19.202200000000001</v>
      </c>
      <c r="E542">
        <v>27.431190000000001</v>
      </c>
      <c r="F542" t="str">
        <f>_xlfn.LET(_xlpm.raw,_xlfn.XLOOKUP(A542,'S1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2" t="str">
        <f>_xlfn.LET(_xlpm.raw,_xlfn.XLOOKUP(A542,'S3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2" t="str">
        <f>_xlfn.LET(_xlpm.raw,_xlfn.XLOOKUP(A542,'S5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2" t="str">
        <f>_xlfn.LET(_xlpm.raw,_xlfn.XLOOKUP(A542,'S7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42" t="str">
        <f t="shared" si="8"/>
        <v>AL22;VSS;;19.2022;27.43119;;;;</v>
      </c>
    </row>
    <row r="543" spans="1:10">
      <c r="A543" t="s">
        <v>2473</v>
      </c>
      <c r="B543" t="str">
        <f>_xlfn.XLOOKUP(A543,'S1 pin list'!$R$2:$R$1162,'S1 pin list'!$S$2:$S$1162)</f>
        <v>DDR1_MA[2]</v>
      </c>
      <c r="C543" t="str" cm="1">
        <f t="array" ref="C543">_xlfn.TEXTJOIN(",",TRUE,_xlfn.UNIQUE(TRANSPOSE(_xlfn.MAP(_xlfn.XLOOKUP(A543,'S1 pin list'!$C$2:$C$1162,'S1 pin list'!$F$2:$K$1162),_xlfn.LAMBDA(_xlpm.x,IF(_xlpm.x&lt;&gt;"",TRIM(CLEAN(LEFT(_xlpm.x,FIND(".",_xlpm.x &amp; ".")-1))),""))))))</f>
        <v/>
      </c>
      <c r="D543">
        <v>19.202200000000001</v>
      </c>
      <c r="E543">
        <v>28.345499999999902</v>
      </c>
      <c r="F543" t="str">
        <f>_xlfn.LET(_xlpm.raw,_xlfn.XLOOKUP(A543,'S1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608079</v>
      </c>
      <c r="G543" t="str">
        <f>_xlfn.LET(_xlpm.raw,_xlfn.XLOOKUP(A543,'S3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808079</v>
      </c>
      <c r="H543" t="str">
        <f>_xlfn.LET(_xlpm.raw,_xlfn.XLOOKUP(A543,'S5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705055</v>
      </c>
      <c r="I543" t="str">
        <f>_xlfn.LET(_xlpm.raw,_xlfn.XLOOKUP(A543,'S7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505055</v>
      </c>
      <c r="J543" t="str">
        <f t="shared" si="8"/>
        <v>AM22;DDR1_MA[2];;19.2022;28.3454999999999;608079;808079;705055;505055</v>
      </c>
    </row>
    <row r="544" spans="1:10">
      <c r="A544" t="s">
        <v>3376</v>
      </c>
      <c r="B544" t="str">
        <f>_xlfn.XLOOKUP(A544,'S1 pin list'!$R$2:$R$1162,'S1 pin list'!$S$2:$S$1162)</f>
        <v>VSS</v>
      </c>
      <c r="C544" t="str" cm="1">
        <f t="array" ref="C544">_xlfn.TEXTJOIN(",",TRUE,_xlfn.UNIQUE(TRANSPOSE(_xlfn.MAP(_xlfn.XLOOKUP(A544,'S1 pin list'!$C$2:$C$1162,'S1 pin list'!$F$2:$K$1162),_xlfn.LAMBDA(_xlpm.x,IF(_xlpm.x&lt;&gt;"",TRIM(CLEAN(LEFT(_xlpm.x,FIND(".",_xlpm.x &amp; ".")-1))),""))))))</f>
        <v/>
      </c>
      <c r="D544">
        <v>19.202200000000001</v>
      </c>
      <c r="E544">
        <v>29.259899999999998</v>
      </c>
      <c r="F544" t="str">
        <f>_xlfn.LET(_xlpm.raw,_xlfn.XLOOKUP(A544,'S1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4" t="str">
        <f>_xlfn.LET(_xlpm.raw,_xlfn.XLOOKUP(A544,'S3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4" t="str">
        <f>_xlfn.LET(_xlpm.raw,_xlfn.XLOOKUP(A544,'S5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4" t="str">
        <f>_xlfn.LET(_xlpm.raw,_xlfn.XLOOKUP(A544,'S7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44" t="str">
        <f t="shared" si="8"/>
        <v>AN22;VSS;;19.2022;29.2599;;;;</v>
      </c>
    </row>
    <row r="545" spans="1:10">
      <c r="A545" t="s">
        <v>1801</v>
      </c>
      <c r="B545" t="str">
        <f>_xlfn.XLOOKUP(A545,'S1 pin list'!$R$2:$R$1162,'S1 pin list'!$S$2:$S$1162)</f>
        <v>DDR1_CLK_P[1]</v>
      </c>
      <c r="C545" t="str" cm="1">
        <f t="array" ref="C545">_xlfn.TEXTJOIN(",",TRUE,_xlfn.UNIQUE(TRANSPOSE(_xlfn.MAP(_xlfn.XLOOKUP(A545,'S1 pin list'!$C$2:$C$1162,'S1 pin list'!$F$2:$K$1162),_xlfn.LAMBDA(_xlpm.x,IF(_xlpm.x&lt;&gt;"",TRIM(CLEAN(LEFT(_xlpm.x,FIND(".",_xlpm.x &amp; ".")-1))),""))))))</f>
        <v/>
      </c>
      <c r="D545">
        <v>19.202200000000001</v>
      </c>
      <c r="E545">
        <v>30.174299999999999</v>
      </c>
      <c r="F545" t="str">
        <f>_xlfn.LET(_xlpm.raw,_xlfn.XLOOKUP(A545,'S1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606113</v>
      </c>
      <c r="G545" t="str">
        <f>_xlfn.LET(_xlpm.raw,_xlfn.XLOOKUP(A545,'S3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806113</v>
      </c>
      <c r="H545" t="str">
        <f>_xlfn.LET(_xlpm.raw,_xlfn.XLOOKUP(A545,'S5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I545" t="str">
        <f>_xlfn.LET(_xlpm.raw,_xlfn.XLOOKUP(A545,'S7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J545" t="str">
        <f t="shared" si="8"/>
        <v>AP22;DDR1_CLK_P[1];;19.2022;30.1743;606113;806113;706007;506007</v>
      </c>
    </row>
    <row r="546" spans="1:10">
      <c r="A546" t="s">
        <v>3349</v>
      </c>
      <c r="B546" t="str">
        <f>_xlfn.XLOOKUP(A546,'S1 pin list'!$R$2:$R$1162,'S1 pin list'!$S$2:$S$1162)</f>
        <v>VSS</v>
      </c>
      <c r="C546" t="str" cm="1">
        <f t="array" ref="C546">_xlfn.TEXTJOIN(",",TRUE,_xlfn.UNIQUE(TRANSPOSE(_xlfn.MAP(_xlfn.XLOOKUP(A546,'S1 pin list'!$C$2:$C$1162,'S1 pin list'!$F$2:$K$1162),_xlfn.LAMBDA(_xlpm.x,IF(_xlpm.x&lt;&gt;"",TRIM(CLEAN(LEFT(_xlpm.x,FIND(".",_xlpm.x &amp; ".")-1))),""))))))</f>
        <v/>
      </c>
      <c r="D546">
        <v>19.202200000000001</v>
      </c>
      <c r="E546">
        <v>31.0886999999999</v>
      </c>
      <c r="F546" t="str">
        <f>_xlfn.LET(_xlpm.raw,_xlfn.XLOOKUP(A546,'S1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6" t="str">
        <f>_xlfn.LET(_xlpm.raw,_xlfn.XLOOKUP(A546,'S3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6" t="str">
        <f>_xlfn.LET(_xlpm.raw,_xlfn.XLOOKUP(A546,'S5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6" t="str">
        <f>_xlfn.LET(_xlpm.raw,_xlfn.XLOOKUP(A546,'S7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46" t="str">
        <f t="shared" si="8"/>
        <v>AR22;VSS;;19.2022;31.0886999999999;;;;</v>
      </c>
    </row>
    <row r="547" spans="1:10">
      <c r="A547" t="s">
        <v>3264</v>
      </c>
      <c r="B547" t="str">
        <f>_xlfn.XLOOKUP(A547,'S1 pin list'!$R$2:$R$1162,'S1 pin list'!$S$2:$S$1162)</f>
        <v>VDDQ</v>
      </c>
      <c r="C547" t="str" cm="1">
        <f t="array" ref="C547">_xlfn.TEXTJOIN(",",TRUE,_xlfn.UNIQUE(TRANSPOSE(_xlfn.MAP(_xlfn.XLOOKUP(A547,'S1 pin list'!$C$2:$C$1162,'S1 pin list'!$F$2:$K$1162),_xlfn.LAMBDA(_xlpm.x,IF(_xlpm.x&lt;&gt;"",TRIM(CLEAN(LEFT(_xlpm.x,FIND(".",_xlpm.x &amp; ".")-1))),""))))))</f>
        <v/>
      </c>
      <c r="D547">
        <v>19.202200000000001</v>
      </c>
      <c r="E547">
        <v>32.003099999999897</v>
      </c>
      <c r="F547" t="str">
        <f>_xlfn.LET(_xlpm.raw,_xlfn.XLOOKUP(A547,'S1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47" t="str">
        <f>_xlfn.LET(_xlpm.raw,_xlfn.XLOOKUP(A547,'S3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47" t="str">
        <f>_xlfn.LET(_xlpm.raw,_xlfn.XLOOKUP(A547,'S5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47" t="str">
        <f>_xlfn.LET(_xlpm.raw,_xlfn.XLOOKUP(A547,'S7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47" t="str">
        <f t="shared" si="8"/>
        <v>AT22;VDDQ;;19.2022;32.0030999999999;;;;</v>
      </c>
    </row>
    <row r="548" spans="1:10">
      <c r="A548" t="s">
        <v>2440</v>
      </c>
      <c r="B548" t="str">
        <f>_xlfn.XLOOKUP(A548,'S1 pin list'!$R$2:$R$1162,'S1 pin list'!$S$2:$S$1162)</f>
        <v>DDR0_CKE[2]</v>
      </c>
      <c r="C548" t="str" cm="1">
        <f t="array" ref="C548">_xlfn.TEXTJOIN(",",TRUE,_xlfn.UNIQUE(TRANSPOSE(_xlfn.MAP(_xlfn.XLOOKUP(A548,'S1 pin list'!$C$2:$C$1162,'S1 pin list'!$F$2:$K$1162),_xlfn.LAMBDA(_xlpm.x,IF(_xlpm.x&lt;&gt;"",TRIM(CLEAN(LEFT(_xlpm.x,FIND(".",_xlpm.x &amp; ".")-1))),""))))))</f>
        <v/>
      </c>
      <c r="D548">
        <v>19.202200000000001</v>
      </c>
      <c r="E548">
        <v>32.917499999999997</v>
      </c>
      <c r="F548" t="str">
        <f>_xlfn.LET(_xlpm.raw,_xlfn.XLOOKUP(A548,'S1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608071</v>
      </c>
      <c r="G548" t="str">
        <f>_xlfn.LET(_xlpm.raw,_xlfn.XLOOKUP(A548,'S3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808071</v>
      </c>
      <c r="H548" t="str">
        <f>_xlfn.LET(_xlpm.raw,_xlfn.XLOOKUP(A548,'S5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704101</v>
      </c>
      <c r="I548" t="str">
        <f>_xlfn.LET(_xlpm.raw,_xlfn.XLOOKUP(A548,'S7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504101</v>
      </c>
      <c r="J548" t="str">
        <f t="shared" si="8"/>
        <v>AU22;DDR0_CKE[2];;19.2022;32.9175;608071;808071;704101;504101</v>
      </c>
    </row>
    <row r="549" spans="1:10">
      <c r="A549" t="s">
        <v>2141</v>
      </c>
      <c r="B549" t="str">
        <f>_xlfn.XLOOKUP(A549,'S1 pin list'!$R$2:$R$1162,'S1 pin list'!$S$2:$S$1162)</f>
        <v>DDR0_CKE[0]</v>
      </c>
      <c r="C549" t="str" cm="1">
        <f t="array" ref="C549">_xlfn.TEXTJOIN(",",TRUE,_xlfn.UNIQUE(TRANSPOSE(_xlfn.MAP(_xlfn.XLOOKUP(A549,'S1 pin list'!$C$2:$C$1162,'S1 pin list'!$F$2:$K$1162),_xlfn.LAMBDA(_xlpm.x,IF(_xlpm.x&lt;&gt;"",TRIM(CLEAN(LEFT(_xlpm.x,FIND(".",_xlpm.x &amp; ".")-1))),""))))))</f>
        <v/>
      </c>
      <c r="D549">
        <v>19.202200000000001</v>
      </c>
      <c r="E549">
        <v>33.831899999999997</v>
      </c>
      <c r="F549" t="str">
        <f>_xlfn.LET(_xlpm.raw,_xlfn.XLOOKUP(A549,'S1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607029</v>
      </c>
      <c r="G549" t="str">
        <f>_xlfn.LET(_xlpm.raw,_xlfn.XLOOKUP(A549,'S3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807029</v>
      </c>
      <c r="H549" t="str">
        <f>_xlfn.LET(_xlpm.raw,_xlfn.XLOOKUP(A549,'S5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704111</v>
      </c>
      <c r="I549" t="str">
        <f>_xlfn.LET(_xlpm.raw,_xlfn.XLOOKUP(A549,'S7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504111</v>
      </c>
      <c r="J549" t="str">
        <f t="shared" si="8"/>
        <v>AV22;DDR0_CKE[0];;19.2022;33.8319;607029;807029;704111;504111</v>
      </c>
    </row>
    <row r="550" spans="1:10">
      <c r="A550" t="s">
        <v>3711</v>
      </c>
      <c r="B550" t="str">
        <f>_xlfn.XLOOKUP(A550,'S1 pin list'!$R$2:$R$1162,'S1 pin list'!$S$2:$S$1162)</f>
        <v>VSS</v>
      </c>
      <c r="C550" t="str" cm="1">
        <f t="array" ref="C550">_xlfn.TEXTJOIN(",",TRUE,_xlfn.UNIQUE(TRANSPOSE(_xlfn.MAP(_xlfn.XLOOKUP(A550,'S1 pin list'!$C$2:$C$1162,'S1 pin list'!$F$2:$K$1162),_xlfn.LAMBDA(_xlpm.x,IF(_xlpm.x&lt;&gt;"",TRIM(CLEAN(LEFT(_xlpm.x,FIND(".",_xlpm.x &amp; ".")-1))),""))))))</f>
        <v/>
      </c>
      <c r="D550">
        <v>18.287800000000001</v>
      </c>
      <c r="E550">
        <v>1.82899999999999</v>
      </c>
      <c r="F550" t="str">
        <f>_xlfn.LET(_xlpm.raw,_xlfn.XLOOKUP(A550,'S1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0" t="str">
        <f>_xlfn.LET(_xlpm.raw,_xlfn.XLOOKUP(A550,'S3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0" t="str">
        <f>_xlfn.LET(_xlpm.raw,_xlfn.XLOOKUP(A550,'S5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0" t="str">
        <f>_xlfn.LET(_xlpm.raw,_xlfn.XLOOKUP(A550,'S7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50" t="str">
        <f t="shared" si="8"/>
        <v>C21;VSS;;18.2878;1.82899999999999;;;;</v>
      </c>
    </row>
    <row r="551" spans="1:10">
      <c r="A551" t="s">
        <v>274</v>
      </c>
      <c r="B551" t="str">
        <f>_xlfn.XLOOKUP(A551,'S1 pin list'!$R$2:$R$1162,'S1 pin list'!$S$2:$S$1162)</f>
        <v>DDI2_TXP[2]</v>
      </c>
      <c r="C551" t="str" cm="1">
        <f t="array" ref="C551">_xlfn.TEXTJOIN(",",TRUE,_xlfn.UNIQUE(TRANSPOSE(_xlfn.MAP(_xlfn.XLOOKUP(A551,'S1 pin list'!$C$2:$C$1162,'S1 pin list'!$F$2:$K$1162),_xlfn.LAMBDA(_xlpm.x,IF(_xlpm.x&lt;&gt;"",TRIM(CLEAN(LEFT(_xlpm.x,FIND(".",_xlpm.x &amp; ".")-1))),""))))))</f>
        <v>KA49</v>
      </c>
      <c r="D551">
        <v>18.287800000000001</v>
      </c>
      <c r="E551">
        <v>2.7429999999999901</v>
      </c>
      <c r="F551" t="str">
        <f>_xlfn.LET(_xlpm.raw,_xlfn.XLOOKUP(A551,'S1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601015</v>
      </c>
      <c r="G551" t="str">
        <f>_xlfn.LET(_xlpm.raw,_xlfn.XLOOKUP(A551,'S3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801015</v>
      </c>
      <c r="H551" t="str">
        <f>_xlfn.LET(_xlpm.raw,_xlfn.XLOOKUP(A551,'S5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708044</v>
      </c>
      <c r="I551" t="str">
        <f>_xlfn.LET(_xlpm.raw,_xlfn.XLOOKUP(A551,'S7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508044</v>
      </c>
      <c r="J551" t="str">
        <f t="shared" si="8"/>
        <v>D21;DDI2_TXP[2];KA49;18.2878;2.74299999999999;601015;801015;708044;508044</v>
      </c>
    </row>
    <row r="552" spans="1:10">
      <c r="A552" t="s">
        <v>793</v>
      </c>
      <c r="B552" t="str">
        <f>_xlfn.XLOOKUP(A552,'S1 pin list'!$R$2:$R$1162,'S1 pin list'!$S$2:$S$1162)</f>
        <v>DDI2_TXN[2]</v>
      </c>
      <c r="C552" t="str" cm="1">
        <f t="array" ref="C552">_xlfn.TEXTJOIN(",",TRUE,_xlfn.UNIQUE(TRANSPOSE(_xlfn.MAP(_xlfn.XLOOKUP(A552,'S1 pin list'!$C$2:$C$1162,'S1 pin list'!$F$2:$K$1162),_xlfn.LAMBDA(_xlpm.x,IF(_xlpm.x&lt;&gt;"",TRIM(CLEAN(LEFT(_xlpm.x,FIND(".",_xlpm.x &amp; ".")-1))),""))))))</f>
        <v>KA47</v>
      </c>
      <c r="D552">
        <v>18.287800000000001</v>
      </c>
      <c r="E552">
        <v>3.6569999999999898</v>
      </c>
      <c r="F552" t="str">
        <f>_xlfn.LET(_xlpm.raw,_xlfn.XLOOKUP(A552,'S1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602042</v>
      </c>
      <c r="G552" t="str">
        <f>_xlfn.LET(_xlpm.raw,_xlfn.XLOOKUP(A552,'S3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802042</v>
      </c>
      <c r="H552" t="str">
        <f>_xlfn.LET(_xlpm.raw,_xlfn.XLOOKUP(A552,'S5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709038</v>
      </c>
      <c r="I552" t="str">
        <f>_xlfn.LET(_xlpm.raw,_xlfn.XLOOKUP(A552,'S7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509038</v>
      </c>
      <c r="J552" t="str">
        <f t="shared" si="8"/>
        <v>E21;DDI2_TXN[2];KA47;18.2878;3.65699999999999;602042;802042;709038;509038</v>
      </c>
    </row>
    <row r="553" spans="1:10">
      <c r="A553" t="s">
        <v>3672</v>
      </c>
      <c r="B553" t="str">
        <f>_xlfn.XLOOKUP(A553,'S1 pin list'!$R$2:$R$1162,'S1 pin list'!$S$2:$S$1162)</f>
        <v>VSS</v>
      </c>
      <c r="C553" t="str" cm="1">
        <f t="array" ref="C553">_xlfn.TEXTJOIN(",",TRUE,_xlfn.UNIQUE(TRANSPOSE(_xlfn.MAP(_xlfn.XLOOKUP(A553,'S1 pin list'!$C$2:$C$1162,'S1 pin list'!$F$2:$K$1162),_xlfn.LAMBDA(_xlpm.x,IF(_xlpm.x&lt;&gt;"",TRIM(CLEAN(LEFT(_xlpm.x,FIND(".",_xlpm.x &amp; ".")-1))),""))))))</f>
        <v/>
      </c>
      <c r="D553">
        <v>18.287800000000001</v>
      </c>
      <c r="E553">
        <v>4.5719999999999903</v>
      </c>
      <c r="F553" t="str">
        <f>_xlfn.LET(_xlpm.raw,_xlfn.XLOOKUP(A553,'S1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3" t="str">
        <f>_xlfn.LET(_xlpm.raw,_xlfn.XLOOKUP(A553,'S3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3" t="str">
        <f>_xlfn.LET(_xlpm.raw,_xlfn.XLOOKUP(A553,'S5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3" t="str">
        <f>_xlfn.LET(_xlpm.raw,_xlfn.XLOOKUP(A553,'S7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53" t="str">
        <f t="shared" si="8"/>
        <v>F21;VSS;;18.2878;4.57199999999999;;;;</v>
      </c>
    </row>
    <row r="554" spans="1:10">
      <c r="A554" t="s">
        <v>3652</v>
      </c>
      <c r="B554" t="str">
        <f>_xlfn.XLOOKUP(A554,'S1 pin list'!$R$2:$R$1162,'S1 pin list'!$S$2:$S$1162)</f>
        <v>VSS</v>
      </c>
      <c r="C554" t="str" cm="1">
        <f t="array" ref="C554">_xlfn.TEXTJOIN(",",TRUE,_xlfn.UNIQUE(TRANSPOSE(_xlfn.MAP(_xlfn.XLOOKUP(A554,'S1 pin list'!$C$2:$C$1162,'S1 pin list'!$F$2:$K$1162),_xlfn.LAMBDA(_xlpm.x,IF(_xlpm.x&lt;&gt;"",TRIM(CLEAN(LEFT(_xlpm.x,FIND(".",_xlpm.x &amp; ".")-1))),""))))))</f>
        <v/>
      </c>
      <c r="D554">
        <v>18.287800000000001</v>
      </c>
      <c r="E554">
        <v>5.48599999999999</v>
      </c>
      <c r="F554" t="str">
        <f>_xlfn.LET(_xlpm.raw,_xlfn.XLOOKUP(A554,'S1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4" t="str">
        <f>_xlfn.LET(_xlpm.raw,_xlfn.XLOOKUP(A554,'S3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4" t="str">
        <f>_xlfn.LET(_xlpm.raw,_xlfn.XLOOKUP(A554,'S5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4" t="str">
        <f>_xlfn.LET(_xlpm.raw,_xlfn.XLOOKUP(A554,'S7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54" t="str">
        <f t="shared" si="8"/>
        <v>G21;VSS;;18.2878;5.48599999999999;;;;</v>
      </c>
    </row>
    <row r="555" spans="1:10">
      <c r="A555" t="s">
        <v>3638</v>
      </c>
      <c r="B555" t="str">
        <f>_xlfn.XLOOKUP(A555,'S1 pin list'!$R$2:$R$1162,'S1 pin list'!$S$2:$S$1162)</f>
        <v>VSS</v>
      </c>
      <c r="C555" t="str" cm="1">
        <f t="array" ref="C555">_xlfn.TEXTJOIN(",",TRUE,_xlfn.UNIQUE(TRANSPOSE(_xlfn.MAP(_xlfn.XLOOKUP(A555,'S1 pin list'!$C$2:$C$1162,'S1 pin list'!$F$2:$K$1162),_xlfn.LAMBDA(_xlpm.x,IF(_xlpm.x&lt;&gt;"",TRIM(CLEAN(LEFT(_xlpm.x,FIND(".",_xlpm.x &amp; ".")-1))),""))))))</f>
        <v/>
      </c>
      <c r="D555">
        <v>18.287800000000001</v>
      </c>
      <c r="E555">
        <v>6.40099999999999</v>
      </c>
      <c r="F555" t="str">
        <f>_xlfn.LET(_xlpm.raw,_xlfn.XLOOKUP(A555,'S1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5" t="str">
        <f>_xlfn.LET(_xlpm.raw,_xlfn.XLOOKUP(A555,'S3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5" t="str">
        <f>_xlfn.LET(_xlpm.raw,_xlfn.XLOOKUP(A555,'S5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5" t="str">
        <f>_xlfn.LET(_xlpm.raw,_xlfn.XLOOKUP(A555,'S7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55" t="str">
        <f t="shared" si="8"/>
        <v>H21;VSS;;18.2878;6.40099999999999;;;;</v>
      </c>
    </row>
    <row r="556" spans="1:10">
      <c r="A556" t="s">
        <v>3167</v>
      </c>
      <c r="B556" t="str">
        <f>_xlfn.XLOOKUP(A556,'S1 pin list'!$R$2:$R$1162,'S1 pin list'!$S$2:$S$1162)</f>
        <v>VCCIN</v>
      </c>
      <c r="C556" t="str" cm="1">
        <f t="array" ref="C556">_xlfn.TEXTJOIN(",",TRUE,_xlfn.UNIQUE(TRANSPOSE(_xlfn.MAP(_xlfn.XLOOKUP(A556,'S1 pin list'!$C$2:$C$1162,'S1 pin list'!$F$2:$K$1162),_xlfn.LAMBDA(_xlpm.x,IF(_xlpm.x&lt;&gt;"",TRIM(CLEAN(LEFT(_xlpm.x,FIND(".",_xlpm.x &amp; ".")-1))),""))))))</f>
        <v/>
      </c>
      <c r="D556">
        <v>18.287800000000001</v>
      </c>
      <c r="E556">
        <v>7.3149999999999897</v>
      </c>
      <c r="F556" t="str">
        <f>_xlfn.LET(_xlpm.raw,_xlfn.XLOOKUP(A556,'S1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6" t="str">
        <f>_xlfn.LET(_xlpm.raw,_xlfn.XLOOKUP(A556,'S3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6" t="str">
        <f>_xlfn.LET(_xlpm.raw,_xlfn.XLOOKUP(A556,'S5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6" t="str">
        <f>_xlfn.LET(_xlpm.raw,_xlfn.XLOOKUP(A556,'S7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56" t="str">
        <f t="shared" si="8"/>
        <v>J21;VCCIN;;18.2878;7.31499999999999;;;;</v>
      </c>
    </row>
    <row r="557" spans="1:10">
      <c r="A557" t="s">
        <v>3151</v>
      </c>
      <c r="B557" t="str">
        <f>_xlfn.XLOOKUP(A557,'S1 pin list'!$R$2:$R$1162,'S1 pin list'!$S$2:$S$1162)</f>
        <v>VCCIN</v>
      </c>
      <c r="C557" t="str" cm="1">
        <f t="array" ref="C557">_xlfn.TEXTJOIN(",",TRUE,_xlfn.UNIQUE(TRANSPOSE(_xlfn.MAP(_xlfn.XLOOKUP(A557,'S1 pin list'!$C$2:$C$1162,'S1 pin list'!$F$2:$K$1162),_xlfn.LAMBDA(_xlpm.x,IF(_xlpm.x&lt;&gt;"",TRIM(CLEAN(LEFT(_xlpm.x,FIND(".",_xlpm.x &amp; ".")-1))),""))))))</f>
        <v/>
      </c>
      <c r="D557">
        <v>18.287800000000001</v>
      </c>
      <c r="E557">
        <v>8.2288999999999906</v>
      </c>
      <c r="F557" t="str">
        <f>_xlfn.LET(_xlpm.raw,_xlfn.XLOOKUP(A557,'S1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7" t="str">
        <f>_xlfn.LET(_xlpm.raw,_xlfn.XLOOKUP(A557,'S3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7" t="str">
        <f>_xlfn.LET(_xlpm.raw,_xlfn.XLOOKUP(A557,'S5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7" t="str">
        <f>_xlfn.LET(_xlpm.raw,_xlfn.XLOOKUP(A557,'S7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57" t="str">
        <f t="shared" si="8"/>
        <v>K21;VCCIN;;18.2878;8.22889999999999;;;;</v>
      </c>
    </row>
    <row r="558" spans="1:10">
      <c r="A558" t="s">
        <v>3137</v>
      </c>
      <c r="B558" t="str">
        <f>_xlfn.XLOOKUP(A558,'S1 pin list'!$R$2:$R$1162,'S1 pin list'!$S$2:$S$1162)</f>
        <v>VCCIN</v>
      </c>
      <c r="C558" t="str" cm="1">
        <f t="array" ref="C558">_xlfn.TEXTJOIN(",",TRUE,_xlfn.UNIQUE(TRANSPOSE(_xlfn.MAP(_xlfn.XLOOKUP(A558,'S1 pin list'!$C$2:$C$1162,'S1 pin list'!$F$2:$K$1162),_xlfn.LAMBDA(_xlpm.x,IF(_xlpm.x&lt;&gt;"",TRIM(CLEAN(LEFT(_xlpm.x,FIND(".",_xlpm.x &amp; ".")-1))),""))))))</f>
        <v/>
      </c>
      <c r="D558">
        <v>18.287800000000001</v>
      </c>
      <c r="E558">
        <v>9.1432999999999893</v>
      </c>
      <c r="F558" t="str">
        <f>_xlfn.LET(_xlpm.raw,_xlfn.XLOOKUP(A558,'S1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8" t="str">
        <f>_xlfn.LET(_xlpm.raw,_xlfn.XLOOKUP(A558,'S3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8" t="str">
        <f>_xlfn.LET(_xlpm.raw,_xlfn.XLOOKUP(A558,'S5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8" t="str">
        <f>_xlfn.LET(_xlpm.raw,_xlfn.XLOOKUP(A558,'S7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58" t="str">
        <f t="shared" si="8"/>
        <v>L21;VCCIN;;18.2878;9.14329999999999;;;;</v>
      </c>
    </row>
    <row r="559" spans="1:10">
      <c r="A559" t="s">
        <v>3119</v>
      </c>
      <c r="B559" t="str">
        <f>_xlfn.XLOOKUP(A559,'S1 pin list'!$R$2:$R$1162,'S1 pin list'!$S$2:$S$1162)</f>
        <v>VCCIN</v>
      </c>
      <c r="C559" t="str" cm="1">
        <f t="array" ref="C559">_xlfn.TEXTJOIN(",",TRUE,_xlfn.UNIQUE(TRANSPOSE(_xlfn.MAP(_xlfn.XLOOKUP(A559,'S1 pin list'!$C$2:$C$1162,'S1 pin list'!$F$2:$K$1162),_xlfn.LAMBDA(_xlpm.x,IF(_xlpm.x&lt;&gt;"",TRIM(CLEAN(LEFT(_xlpm.x,FIND(".",_xlpm.x &amp; ".")-1))),""))))))</f>
        <v/>
      </c>
      <c r="D559">
        <v>18.287800000000001</v>
      </c>
      <c r="E559">
        <v>10.057699999999899</v>
      </c>
      <c r="F559" t="str">
        <f>_xlfn.LET(_xlpm.raw,_xlfn.XLOOKUP(A559,'S1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59" t="str">
        <f>_xlfn.LET(_xlpm.raw,_xlfn.XLOOKUP(A559,'S3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59" t="str">
        <f>_xlfn.LET(_xlpm.raw,_xlfn.XLOOKUP(A559,'S5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59" t="str">
        <f>_xlfn.LET(_xlpm.raw,_xlfn.XLOOKUP(A559,'S7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59" t="str">
        <f t="shared" si="8"/>
        <v>M21;VCCIN;;18.2878;10.0576999999999;;;;</v>
      </c>
    </row>
    <row r="560" spans="1:10">
      <c r="A560" t="s">
        <v>3270</v>
      </c>
      <c r="B560" t="str">
        <f>_xlfn.XLOOKUP(A560,'S1 pin list'!$R$2:$R$1162,'S1 pin list'!$S$2:$S$1162)</f>
        <v>VDDQ</v>
      </c>
      <c r="C560" t="str" cm="1">
        <f t="array" ref="C560">_xlfn.TEXTJOIN(",",TRUE,_xlfn.UNIQUE(TRANSPOSE(_xlfn.MAP(_xlfn.XLOOKUP(A560,'S1 pin list'!$C$2:$C$1162,'S1 pin list'!$F$2:$K$1162),_xlfn.LAMBDA(_xlpm.x,IF(_xlpm.x&lt;&gt;"",TRIM(CLEAN(LEFT(_xlpm.x,FIND(".",_xlpm.x &amp; ".")-1))),""))))))</f>
        <v/>
      </c>
      <c r="D560">
        <v>18.287800000000001</v>
      </c>
      <c r="E560">
        <v>25.60239</v>
      </c>
      <c r="F560" t="str">
        <f>_xlfn.LET(_xlpm.raw,_xlfn.XLOOKUP(A560,'S1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0" t="str">
        <f>_xlfn.LET(_xlpm.raw,_xlfn.XLOOKUP(A560,'S3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0" t="str">
        <f>_xlfn.LET(_xlpm.raw,_xlfn.XLOOKUP(A560,'S5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0" t="str">
        <f>_xlfn.LET(_xlpm.raw,_xlfn.XLOOKUP(A560,'S7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60" t="str">
        <f t="shared" si="8"/>
        <v>AJ21;VDDQ;;18.2878;25.60239;;;;</v>
      </c>
    </row>
    <row r="561" spans="1:10">
      <c r="A561" t="s">
        <v>1617</v>
      </c>
      <c r="B561" t="str">
        <f>_xlfn.XLOOKUP(A561,'S1 pin list'!$R$2:$R$1162,'S1 pin list'!$S$2:$S$1162)</f>
        <v>DRAM_PWR_OK</v>
      </c>
      <c r="C561" t="str" cm="1">
        <f t="array" ref="C561">_xlfn.TEXTJOIN(",",TRUE,_xlfn.UNIQUE(TRANSPOSE(_xlfn.MAP(_xlfn.XLOOKUP(A561,'S1 pin list'!$C$2:$C$1162,'S1 pin list'!$F$2:$K$1162),_xlfn.LAMBDA(_xlpm.x,IF(_xlpm.x&lt;&gt;"",TRIM(CLEAN(LEFT(_xlpm.x,FIND(".",_xlpm.x &amp; ".")-1))),""))))))</f>
        <v/>
      </c>
      <c r="D561">
        <v>18.287800000000001</v>
      </c>
      <c r="E561">
        <v>26.51679</v>
      </c>
      <c r="F561" t="str">
        <f>_xlfn.LET(_xlpm.raw,_xlfn.XLOOKUP(A561,'S1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605061</v>
      </c>
      <c r="G561" t="str">
        <f>_xlfn.LET(_xlpm.raw,_xlfn.XLOOKUP(A561,'S3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805061</v>
      </c>
      <c r="H561" t="str">
        <f>_xlfn.LET(_xlpm.raw,_xlfn.XLOOKUP(A561,'S5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702049</v>
      </c>
      <c r="I561" t="str">
        <f>_xlfn.LET(_xlpm.raw,_xlfn.XLOOKUP(A561,'S7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502049</v>
      </c>
      <c r="J561" t="str">
        <f t="shared" si="8"/>
        <v>AK21;DRAM_PWR_OK;;18.2878;26.51679;605061;805061;702049;502049</v>
      </c>
    </row>
    <row r="562" spans="1:10">
      <c r="A562" t="s">
        <v>3415</v>
      </c>
      <c r="B562" t="str">
        <f>_xlfn.XLOOKUP(A562,'S1 pin list'!$R$2:$R$1162,'S1 pin list'!$S$2:$S$1162)</f>
        <v>VSS</v>
      </c>
      <c r="C562" t="str" cm="1">
        <f t="array" ref="C562">_xlfn.TEXTJOIN(",",TRUE,_xlfn.UNIQUE(TRANSPOSE(_xlfn.MAP(_xlfn.XLOOKUP(A562,'S1 pin list'!$C$2:$C$1162,'S1 pin list'!$F$2:$K$1162),_xlfn.LAMBDA(_xlpm.x,IF(_xlpm.x&lt;&gt;"",TRIM(CLEAN(LEFT(_xlpm.x,FIND(".",_xlpm.x &amp; ".")-1))),""))))))</f>
        <v/>
      </c>
      <c r="D562">
        <v>18.287800000000001</v>
      </c>
      <c r="E562">
        <v>27.431190000000001</v>
      </c>
      <c r="F562" t="str">
        <f>_xlfn.LET(_xlpm.raw,_xlfn.XLOOKUP(A562,'S1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2" t="str">
        <f>_xlfn.LET(_xlpm.raw,_xlfn.XLOOKUP(A562,'S3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2" t="str">
        <f>_xlfn.LET(_xlpm.raw,_xlfn.XLOOKUP(A562,'S5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2" t="str">
        <f>_xlfn.LET(_xlpm.raw,_xlfn.XLOOKUP(A562,'S7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62" t="str">
        <f t="shared" si="8"/>
        <v>AL21;VSS;;18.2878;27.43119;;;;</v>
      </c>
    </row>
    <row r="563" spans="1:10">
      <c r="A563" t="s">
        <v>2739</v>
      </c>
      <c r="B563" t="str">
        <f>_xlfn.XLOOKUP(A563,'S1 pin list'!$R$2:$R$1162,'S1 pin list'!$S$2:$S$1162)</f>
        <v>DDR1_CLK_N[0]</v>
      </c>
      <c r="C563" t="str" cm="1">
        <f t="array" ref="C563">_xlfn.TEXTJOIN(",",TRUE,_xlfn.UNIQUE(TRANSPOSE(_xlfn.MAP(_xlfn.XLOOKUP(A563,'S1 pin list'!$C$2:$C$1162,'S1 pin list'!$F$2:$K$1162),_xlfn.LAMBDA(_xlpm.x,IF(_xlpm.x&lt;&gt;"",TRIM(CLEAN(LEFT(_xlpm.x,FIND(".",_xlpm.x &amp; ".")-1))),""))))))</f>
        <v/>
      </c>
      <c r="D563">
        <v>18.287800000000001</v>
      </c>
      <c r="E563">
        <v>28.345499999999902</v>
      </c>
      <c r="F563" t="str">
        <f>_xlfn.LET(_xlpm.raw,_xlfn.XLOOKUP(A563,'S1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609113</v>
      </c>
      <c r="G563" t="str">
        <f>_xlfn.LET(_xlpm.raw,_xlfn.XLOOKUP(A563,'S3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809113</v>
      </c>
      <c r="H563" t="str">
        <f>_xlfn.LET(_xlpm.raw,_xlfn.XLOOKUP(A563,'S5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705079</v>
      </c>
      <c r="I563" t="str">
        <f>_xlfn.LET(_xlpm.raw,_xlfn.XLOOKUP(A563,'S7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505079</v>
      </c>
      <c r="J563" t="str">
        <f t="shared" si="8"/>
        <v>AM21;DDR1_CLK_N[0];;18.2878;28.3454999999999;609113;809113;705079;505079</v>
      </c>
    </row>
    <row r="564" spans="1:10">
      <c r="A564" t="s">
        <v>1355</v>
      </c>
      <c r="B564" t="str">
        <f>_xlfn.XLOOKUP(A564,'S1 pin list'!$R$2:$R$1162,'S1 pin list'!$S$2:$S$1162)</f>
        <v>DDR1_CLK_N[2]</v>
      </c>
      <c r="C564" t="str" cm="1">
        <f t="array" ref="C564">_xlfn.TEXTJOIN(",",TRUE,_xlfn.UNIQUE(TRANSPOSE(_xlfn.MAP(_xlfn.XLOOKUP(A564,'S1 pin list'!$C$2:$C$1162,'S1 pin list'!$F$2:$K$1162),_xlfn.LAMBDA(_xlpm.x,IF(_xlpm.x&lt;&gt;"",TRIM(CLEAN(LEFT(_xlpm.x,FIND(".",_xlpm.x &amp; ".")-1))),""))))))</f>
        <v/>
      </c>
      <c r="D564">
        <v>18.287800000000001</v>
      </c>
      <c r="E564">
        <v>29.259899999999998</v>
      </c>
      <c r="F564" t="str">
        <f>_xlfn.LET(_xlpm.raw,_xlfn.XLOOKUP(A564,'S1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604011</v>
      </c>
      <c r="G564" t="str">
        <f>_xlfn.LET(_xlpm.raw,_xlfn.XLOOKUP(A564,'S3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804011</v>
      </c>
      <c r="H564" t="str">
        <f>_xlfn.LET(_xlpm.raw,_xlfn.XLOOKUP(A564,'S5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703025</v>
      </c>
      <c r="I564" t="str">
        <f>_xlfn.LET(_xlpm.raw,_xlfn.XLOOKUP(A564,'S7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503025</v>
      </c>
      <c r="J564" t="str">
        <f t="shared" si="8"/>
        <v>AN21;DDR1_CLK_N[2];;18.2878;29.2599;604011;804011;703025;503025</v>
      </c>
    </row>
    <row r="565" spans="1:10">
      <c r="A565" t="s">
        <v>2153</v>
      </c>
      <c r="B565" t="str">
        <f>_xlfn.XLOOKUP(A565,'S1 pin list'!$R$2:$R$1162,'S1 pin list'!$S$2:$S$1162)</f>
        <v>DDR1_CLK_N[1]</v>
      </c>
      <c r="C565" t="str" cm="1">
        <f t="array" ref="C565">_xlfn.TEXTJOIN(",",TRUE,_xlfn.UNIQUE(TRANSPOSE(_xlfn.MAP(_xlfn.XLOOKUP(A565,'S1 pin list'!$C$2:$C$1162,'S1 pin list'!$F$2:$K$1162),_xlfn.LAMBDA(_xlpm.x,IF(_xlpm.x&lt;&gt;"",TRIM(CLEAN(LEFT(_xlpm.x,FIND(".",_xlpm.x &amp; ".")-1))),""))))))</f>
        <v/>
      </c>
      <c r="D565">
        <v>18.287800000000001</v>
      </c>
      <c r="E565">
        <v>30.174299999999999</v>
      </c>
      <c r="F565" t="str">
        <f>_xlfn.LET(_xlpm.raw,_xlfn.XLOOKUP(A565,'S1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607031</v>
      </c>
      <c r="G565" t="str">
        <f>_xlfn.LET(_xlpm.raw,_xlfn.XLOOKUP(A565,'S3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807031</v>
      </c>
      <c r="H565" t="str">
        <f>_xlfn.LET(_xlpm.raw,_xlfn.XLOOKUP(A565,'S5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704095</v>
      </c>
      <c r="I565" t="str">
        <f>_xlfn.LET(_xlpm.raw,_xlfn.XLOOKUP(A565,'S7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504095</v>
      </c>
      <c r="J565" t="str">
        <f t="shared" si="8"/>
        <v>AP21;DDR1_CLK_N[1];;18.2878;30.1743;607031;807031;704095;504095</v>
      </c>
    </row>
    <row r="566" spans="1:10">
      <c r="A566" t="s">
        <v>3350</v>
      </c>
      <c r="B566" t="str">
        <f>_xlfn.XLOOKUP(A566,'S1 pin list'!$R$2:$R$1162,'S1 pin list'!$S$2:$S$1162)</f>
        <v>VSS</v>
      </c>
      <c r="C566" t="str" cm="1">
        <f t="array" ref="C566">_xlfn.TEXTJOIN(",",TRUE,_xlfn.UNIQUE(TRANSPOSE(_xlfn.MAP(_xlfn.XLOOKUP(A566,'S1 pin list'!$C$2:$C$1162,'S1 pin list'!$F$2:$K$1162),_xlfn.LAMBDA(_xlpm.x,IF(_xlpm.x&lt;&gt;"",TRIM(CLEAN(LEFT(_xlpm.x,FIND(".",_xlpm.x &amp; ".")-1))),""))))))</f>
        <v/>
      </c>
      <c r="D566">
        <v>18.287800000000001</v>
      </c>
      <c r="E566">
        <v>31.0886999999999</v>
      </c>
      <c r="F566" t="str">
        <f>_xlfn.LET(_xlpm.raw,_xlfn.XLOOKUP(A566,'S1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6" t="str">
        <f>_xlfn.LET(_xlpm.raw,_xlfn.XLOOKUP(A566,'S3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6" t="str">
        <f>_xlfn.LET(_xlpm.raw,_xlfn.XLOOKUP(A566,'S5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6" t="str">
        <f>_xlfn.LET(_xlpm.raw,_xlfn.XLOOKUP(A566,'S7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66" t="str">
        <f t="shared" si="8"/>
        <v>AR21;VSS;;18.2878;31.0886999999999;;;;</v>
      </c>
    </row>
    <row r="567" spans="1:10">
      <c r="A567" t="s">
        <v>2748</v>
      </c>
      <c r="B567" t="str">
        <f>_xlfn.XLOOKUP(A567,'S1 pin list'!$R$2:$R$1162,'S1 pin list'!$S$2:$S$1162)</f>
        <v>DDR0_BA[2]</v>
      </c>
      <c r="C567" t="str" cm="1">
        <f t="array" ref="C567">_xlfn.TEXTJOIN(",",TRUE,_xlfn.UNIQUE(TRANSPOSE(_xlfn.MAP(_xlfn.XLOOKUP(A567,'S1 pin list'!$C$2:$C$1162,'S1 pin list'!$F$2:$K$1162),_xlfn.LAMBDA(_xlpm.x,IF(_xlpm.x&lt;&gt;"",TRIM(CLEAN(LEFT(_xlpm.x,FIND(".",_xlpm.x &amp; ".")-1))),""))))))</f>
        <v/>
      </c>
      <c r="D567">
        <v>18.287800000000001</v>
      </c>
      <c r="E567">
        <v>32.003099999999897</v>
      </c>
      <c r="F567" t="str">
        <f>_xlfn.LET(_xlpm.raw,_xlfn.XLOOKUP(A567,'S1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609117</v>
      </c>
      <c r="G567" t="str">
        <f>_xlfn.LET(_xlpm.raw,_xlfn.XLOOKUP(A567,'S3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809117</v>
      </c>
      <c r="H567" t="str">
        <f>_xlfn.LET(_xlpm.raw,_xlfn.XLOOKUP(A567,'S5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704093</v>
      </c>
      <c r="I567" t="str">
        <f>_xlfn.LET(_xlpm.raw,_xlfn.XLOOKUP(A567,'S7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504093</v>
      </c>
      <c r="J567" t="str">
        <f t="shared" si="8"/>
        <v>AT21;DDR0_BA[2];;18.2878;32.0030999999999;609117;809117;704093;504093</v>
      </c>
    </row>
    <row r="568" spans="1:10">
      <c r="A568" t="s">
        <v>2237</v>
      </c>
      <c r="B568" t="str">
        <f>_xlfn.XLOOKUP(A568,'S1 pin list'!$R$2:$R$1162,'S1 pin list'!$S$2:$S$1162)</f>
        <v>DDR0_MA[15]</v>
      </c>
      <c r="C568" t="str" cm="1">
        <f t="array" ref="C568">_xlfn.TEXTJOIN(",",TRUE,_xlfn.UNIQUE(TRANSPOSE(_xlfn.MAP(_xlfn.XLOOKUP(A568,'S1 pin list'!$C$2:$C$1162,'S1 pin list'!$F$2:$K$1162),_xlfn.LAMBDA(_xlpm.x,IF(_xlpm.x&lt;&gt;"",TRIM(CLEAN(LEFT(_xlpm.x,FIND(".",_xlpm.x &amp; ".")-1))),""))))))</f>
        <v/>
      </c>
      <c r="D568">
        <v>18.287800000000001</v>
      </c>
      <c r="E568">
        <v>32.917499999999997</v>
      </c>
      <c r="F568" t="str">
        <f>_xlfn.LET(_xlpm.raw,_xlfn.XLOOKUP(A568,'S1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607017</v>
      </c>
      <c r="G568" t="str">
        <f>_xlfn.LET(_xlpm.raw,_xlfn.XLOOKUP(A568,'S3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807017</v>
      </c>
      <c r="H568" t="str">
        <f>_xlfn.LET(_xlpm.raw,_xlfn.XLOOKUP(A568,'S5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703007</v>
      </c>
      <c r="I568" t="str">
        <f>_xlfn.LET(_xlpm.raw,_xlfn.XLOOKUP(A568,'S7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503007</v>
      </c>
      <c r="J568" t="str">
        <f t="shared" si="8"/>
        <v>AU21;DDR0_MA[15];;18.2878;32.9175;607017;807017;703007;503007</v>
      </c>
    </row>
    <row r="569" spans="1:10">
      <c r="A569" t="s">
        <v>3296</v>
      </c>
      <c r="B569" t="str">
        <f>_xlfn.XLOOKUP(A569,'S1 pin list'!$R$2:$R$1162,'S1 pin list'!$S$2:$S$1162)</f>
        <v>VSS</v>
      </c>
      <c r="C569" t="str" cm="1">
        <f t="array" ref="C569">_xlfn.TEXTJOIN(",",TRUE,_xlfn.UNIQUE(TRANSPOSE(_xlfn.MAP(_xlfn.XLOOKUP(A569,'S1 pin list'!$C$2:$C$1162,'S1 pin list'!$F$2:$K$1162),_xlfn.LAMBDA(_xlpm.x,IF(_xlpm.x&lt;&gt;"",TRIM(CLEAN(LEFT(_xlpm.x,FIND(".",_xlpm.x &amp; ".")-1))),""))))))</f>
        <v/>
      </c>
      <c r="D569">
        <v>18.287800000000001</v>
      </c>
      <c r="E569">
        <v>33.831899999999997</v>
      </c>
      <c r="F569" t="str">
        <f>_xlfn.LET(_xlpm.raw,_xlfn.XLOOKUP(A569,'S1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69" t="str">
        <f>_xlfn.LET(_xlpm.raw,_xlfn.XLOOKUP(A569,'S3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69" t="str">
        <f>_xlfn.LET(_xlpm.raw,_xlfn.XLOOKUP(A569,'S5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69" t="str">
        <f>_xlfn.LET(_xlpm.raw,_xlfn.XLOOKUP(A569,'S7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69" t="str">
        <f t="shared" si="8"/>
        <v>AV21;VSS;;18.2878;33.8319;;;;</v>
      </c>
    </row>
    <row r="570" spans="1:10">
      <c r="A570" t="s">
        <v>75</v>
      </c>
      <c r="B570" t="str">
        <f>_xlfn.XLOOKUP(A570,'S1 pin list'!$R$2:$R$1162,'S1 pin list'!$S$2:$S$1162)</f>
        <v>DDI2_TXP[1]</v>
      </c>
      <c r="C570" t="str" cm="1">
        <f t="array" ref="C570">_xlfn.TEXTJOIN(",",TRUE,_xlfn.UNIQUE(TRANSPOSE(_xlfn.MAP(_xlfn.XLOOKUP(A570,'S1 pin list'!$C$2:$C$1162,'S1 pin list'!$F$2:$K$1162),_xlfn.LAMBDA(_xlpm.x,IF(_xlpm.x&lt;&gt;"",TRIM(CLEAN(LEFT(_xlpm.x,FIND(".",_xlpm.x &amp; ".")-1))),""))))))</f>
        <v>KA48</v>
      </c>
      <c r="D570">
        <v>17.37351</v>
      </c>
      <c r="E570">
        <v>1.82899999999999</v>
      </c>
      <c r="F570" t="str">
        <f>_xlfn.LET(_xlpm.raw,_xlfn.XLOOKUP(A570,'S1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601030</v>
      </c>
      <c r="G570" t="str">
        <f>_xlfn.LET(_xlpm.raw,_xlfn.XLOOKUP(A570,'S3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801030</v>
      </c>
      <c r="H570" t="str">
        <f>_xlfn.LET(_xlpm.raw,_xlfn.XLOOKUP(A570,'S5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709006</v>
      </c>
      <c r="I570" t="str">
        <f>_xlfn.LET(_xlpm.raw,_xlfn.XLOOKUP(A570,'S7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509006</v>
      </c>
      <c r="J570" t="str">
        <f t="shared" si="8"/>
        <v>C20;DDI2_TXP[1];KA48;17.37351;1.82899999999999;601030;801030;709006;509006</v>
      </c>
    </row>
    <row r="571" spans="1:10">
      <c r="A571" t="s">
        <v>425</v>
      </c>
      <c r="B571" t="str">
        <f>_xlfn.XLOOKUP(A571,'S1 pin list'!$R$2:$R$1162,'S1 pin list'!$S$2:$S$1162)</f>
        <v>DDI2_TXN[1]</v>
      </c>
      <c r="C571" t="str" cm="1">
        <f t="array" ref="C571">_xlfn.TEXTJOIN(",",TRUE,_xlfn.UNIQUE(TRANSPOSE(_xlfn.MAP(_xlfn.XLOOKUP(A571,'S1 pin list'!$C$2:$C$1162,'S1 pin list'!$F$2:$K$1162),_xlfn.LAMBDA(_xlpm.x,IF(_xlpm.x&lt;&gt;"",TRIM(CLEAN(LEFT(_xlpm.x,FIND(".",_xlpm.x &amp; ".")-1))),""))))))</f>
        <v>KA46</v>
      </c>
      <c r="D571">
        <v>17.37351</v>
      </c>
      <c r="E571">
        <v>2.7429999999999901</v>
      </c>
      <c r="F571" t="str">
        <f>_xlfn.LET(_xlpm.raw,_xlfn.XLOOKUP(A571,'S1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601012</v>
      </c>
      <c r="G571" t="str">
        <f>_xlfn.LET(_xlpm.raw,_xlfn.XLOOKUP(A571,'S3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801012</v>
      </c>
      <c r="H571" t="str">
        <f>_xlfn.LET(_xlpm.raw,_xlfn.XLOOKUP(A571,'S5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709019</v>
      </c>
      <c r="I571" t="str">
        <f>_xlfn.LET(_xlpm.raw,_xlfn.XLOOKUP(A571,'S7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509019</v>
      </c>
      <c r="J571" t="str">
        <f t="shared" si="8"/>
        <v>D20;DDI2_TXN[1];KA46;17.37351;2.74299999999999;601012;801012;709019;509019</v>
      </c>
    </row>
    <row r="572" spans="1:10">
      <c r="A572" t="s">
        <v>3684</v>
      </c>
      <c r="B572" t="str">
        <f>_xlfn.XLOOKUP(A572,'S1 pin list'!$R$2:$R$1162,'S1 pin list'!$S$2:$S$1162)</f>
        <v>VSS</v>
      </c>
      <c r="C572" t="str" cm="1">
        <f t="array" ref="C572">_xlfn.TEXTJOIN(",",TRUE,_xlfn.UNIQUE(TRANSPOSE(_xlfn.MAP(_xlfn.XLOOKUP(A572,'S1 pin list'!$C$2:$C$1162,'S1 pin list'!$F$2:$K$1162),_xlfn.LAMBDA(_xlpm.x,IF(_xlpm.x&lt;&gt;"",TRIM(CLEAN(LEFT(_xlpm.x,FIND(".",_xlpm.x &amp; ".")-1))),""))))))</f>
        <v/>
      </c>
      <c r="D572">
        <v>17.37351</v>
      </c>
      <c r="E572">
        <v>3.6569999999999898</v>
      </c>
      <c r="F572" t="str">
        <f>_xlfn.LET(_xlpm.raw,_xlfn.XLOOKUP(A572,'S1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2" t="str">
        <f>_xlfn.LET(_xlpm.raw,_xlfn.XLOOKUP(A572,'S3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2" t="str">
        <f>_xlfn.LET(_xlpm.raw,_xlfn.XLOOKUP(A572,'S5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2" t="str">
        <f>_xlfn.LET(_xlpm.raw,_xlfn.XLOOKUP(A572,'S7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2" t="str">
        <f t="shared" si="8"/>
        <v>E20;VSS;;17.37351;3.65699999999999;;;;</v>
      </c>
    </row>
    <row r="573" spans="1:10">
      <c r="A573" t="s">
        <v>336</v>
      </c>
      <c r="B573" t="str">
        <f>_xlfn.XLOOKUP(A573,'S1 pin list'!$R$2:$R$1162,'S1 pin list'!$S$2:$S$1162)</f>
        <v>DDI1_TXP[3]</v>
      </c>
      <c r="C573" t="str" cm="1">
        <f t="array" ref="C573">_xlfn.TEXTJOIN(",",TRUE,_xlfn.UNIQUE(TRANSPOSE(_xlfn.MAP(_xlfn.XLOOKUP(A573,'S1 pin list'!$C$2:$C$1162,'S1 pin list'!$F$2:$K$1162),_xlfn.LAMBDA(_xlpm.x,IF(_xlpm.x&lt;&gt;"",TRIM(CLEAN(LEFT(_xlpm.x,FIND(".",_xlpm.x &amp; ".")-1))),""))))))</f>
        <v>KA45</v>
      </c>
      <c r="D573">
        <v>17.37351</v>
      </c>
      <c r="E573">
        <v>4.5719999999999903</v>
      </c>
      <c r="F573" t="str">
        <f>_xlfn.LET(_xlpm.raw,_xlfn.XLOOKUP(A573,'S1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601022</v>
      </c>
      <c r="G573" t="str">
        <f>_xlfn.LET(_xlpm.raw,_xlfn.XLOOKUP(A573,'S3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801022</v>
      </c>
      <c r="H573" t="str">
        <f>_xlfn.LET(_xlpm.raw,_xlfn.XLOOKUP(A573,'S5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709017</v>
      </c>
      <c r="I573" t="str">
        <f>_xlfn.LET(_xlpm.raw,_xlfn.XLOOKUP(A573,'S7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509017</v>
      </c>
      <c r="J573" t="str">
        <f t="shared" si="8"/>
        <v>F20;DDI1_TXP[3];KA45;17.37351;4.57199999999999;601022;801022;709017;509017</v>
      </c>
    </row>
    <row r="574" spans="1:10">
      <c r="A574" t="s">
        <v>780</v>
      </c>
      <c r="B574" t="str">
        <f>_xlfn.XLOOKUP(A574,'S1 pin list'!$R$2:$R$1162,'S1 pin list'!$S$2:$S$1162)</f>
        <v>DDI1_TXN[3]</v>
      </c>
      <c r="C574" t="str" cm="1">
        <f t="array" ref="C574">_xlfn.TEXTJOIN(",",TRUE,_xlfn.UNIQUE(TRANSPOSE(_xlfn.MAP(_xlfn.XLOOKUP(A574,'S1 pin list'!$C$2:$C$1162,'S1 pin list'!$F$2:$K$1162),_xlfn.LAMBDA(_xlpm.x,IF(_xlpm.x&lt;&gt;"",TRIM(CLEAN(LEFT(_xlpm.x,FIND(".",_xlpm.x &amp; ".")-1))),""))))))</f>
        <v>KA43</v>
      </c>
      <c r="D574">
        <v>17.37351</v>
      </c>
      <c r="E574">
        <v>5.48599999999999</v>
      </c>
      <c r="F574" t="str">
        <f>_xlfn.LET(_xlpm.raw,_xlfn.XLOOKUP(A574,'S1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602044</v>
      </c>
      <c r="G574" t="str">
        <f>_xlfn.LET(_xlpm.raw,_xlfn.XLOOKUP(A574,'S3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802044</v>
      </c>
      <c r="H574" t="str">
        <f>_xlfn.LET(_xlpm.raw,_xlfn.XLOOKUP(A574,'S5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709007</v>
      </c>
      <c r="I574" t="str">
        <f>_xlfn.LET(_xlpm.raw,_xlfn.XLOOKUP(A574,'S7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509007</v>
      </c>
      <c r="J574" t="str">
        <f t="shared" si="8"/>
        <v>G20;DDI1_TXN[3];KA43;17.37351;5.48599999999999;602044;802044;709007;509007</v>
      </c>
    </row>
    <row r="575" spans="1:10">
      <c r="A575" t="s">
        <v>3639</v>
      </c>
      <c r="B575" t="str">
        <f>_xlfn.XLOOKUP(A575,'S1 pin list'!$R$2:$R$1162,'S1 pin list'!$S$2:$S$1162)</f>
        <v>VSS</v>
      </c>
      <c r="C575" t="str" cm="1">
        <f t="array" ref="C575">_xlfn.TEXTJOIN(",",TRUE,_xlfn.UNIQUE(TRANSPOSE(_xlfn.MAP(_xlfn.XLOOKUP(A575,'S1 pin list'!$C$2:$C$1162,'S1 pin list'!$F$2:$K$1162),_xlfn.LAMBDA(_xlpm.x,IF(_xlpm.x&lt;&gt;"",TRIM(CLEAN(LEFT(_xlpm.x,FIND(".",_xlpm.x &amp; ".")-1))),""))))))</f>
        <v/>
      </c>
      <c r="D575">
        <v>17.37351</v>
      </c>
      <c r="E575">
        <v>6.40099999999999</v>
      </c>
      <c r="F575" t="str">
        <f>_xlfn.LET(_xlpm.raw,_xlfn.XLOOKUP(A575,'S1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5" t="str">
        <f>_xlfn.LET(_xlpm.raw,_xlfn.XLOOKUP(A575,'S3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5" t="str">
        <f>_xlfn.LET(_xlpm.raw,_xlfn.XLOOKUP(A575,'S5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5" t="str">
        <f>_xlfn.LET(_xlpm.raw,_xlfn.XLOOKUP(A575,'S7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5" t="str">
        <f t="shared" si="8"/>
        <v>H20;VSS;;17.37351;6.40099999999999;;;;</v>
      </c>
    </row>
    <row r="576" spans="1:10">
      <c r="A576" t="s">
        <v>3624</v>
      </c>
      <c r="B576" t="str">
        <f>_xlfn.XLOOKUP(A576,'S1 pin list'!$R$2:$R$1162,'S1 pin list'!$S$2:$S$1162)</f>
        <v>VSS</v>
      </c>
      <c r="C576" t="str" cm="1">
        <f t="array" ref="C576">_xlfn.TEXTJOIN(",",TRUE,_xlfn.UNIQUE(TRANSPOSE(_xlfn.MAP(_xlfn.XLOOKUP(A576,'S1 pin list'!$C$2:$C$1162,'S1 pin list'!$F$2:$K$1162),_xlfn.LAMBDA(_xlpm.x,IF(_xlpm.x&lt;&gt;"",TRIM(CLEAN(LEFT(_xlpm.x,FIND(".",_xlpm.x &amp; ".")-1))),""))))))</f>
        <v/>
      </c>
      <c r="D576">
        <v>17.37351</v>
      </c>
      <c r="E576">
        <v>7.3149999999999897</v>
      </c>
      <c r="F576" t="str">
        <f>_xlfn.LET(_xlpm.raw,_xlfn.XLOOKUP(A576,'S1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6" t="str">
        <f>_xlfn.LET(_xlpm.raw,_xlfn.XLOOKUP(A576,'S3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6" t="str">
        <f>_xlfn.LET(_xlpm.raw,_xlfn.XLOOKUP(A576,'S5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6" t="str">
        <f>_xlfn.LET(_xlpm.raw,_xlfn.XLOOKUP(A576,'S7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6" t="str">
        <f t="shared" si="8"/>
        <v>J20;VSS;;17.37351;7.31499999999999;;;;</v>
      </c>
    </row>
    <row r="577" spans="1:10">
      <c r="A577" t="s">
        <v>3612</v>
      </c>
      <c r="B577" t="str">
        <f>_xlfn.XLOOKUP(A577,'S1 pin list'!$R$2:$R$1162,'S1 pin list'!$S$2:$S$1162)</f>
        <v>VSS</v>
      </c>
      <c r="C577" t="str" cm="1">
        <f t="array" ref="C577">_xlfn.TEXTJOIN(",",TRUE,_xlfn.UNIQUE(TRANSPOSE(_xlfn.MAP(_xlfn.XLOOKUP(A577,'S1 pin list'!$C$2:$C$1162,'S1 pin list'!$F$2:$K$1162),_xlfn.LAMBDA(_xlpm.x,IF(_xlpm.x&lt;&gt;"",TRIM(CLEAN(LEFT(_xlpm.x,FIND(".",_xlpm.x &amp; ".")-1))),""))))))</f>
        <v/>
      </c>
      <c r="D577">
        <v>17.37351</v>
      </c>
      <c r="E577">
        <v>8.2288999999999906</v>
      </c>
      <c r="F577" t="str">
        <f>_xlfn.LET(_xlpm.raw,_xlfn.XLOOKUP(A577,'S1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7" t="str">
        <f>_xlfn.LET(_xlpm.raw,_xlfn.XLOOKUP(A577,'S3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7" t="str">
        <f>_xlfn.LET(_xlpm.raw,_xlfn.XLOOKUP(A577,'S5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7" t="str">
        <f>_xlfn.LET(_xlpm.raw,_xlfn.XLOOKUP(A577,'S7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7" t="str">
        <f t="shared" si="8"/>
        <v>K20;VSS;;17.37351;8.22889999999999;;;;</v>
      </c>
    </row>
    <row r="578" spans="1:10">
      <c r="A578" t="s">
        <v>3138</v>
      </c>
      <c r="B578" t="str">
        <f>_xlfn.XLOOKUP(A578,'S1 pin list'!$R$2:$R$1162,'S1 pin list'!$S$2:$S$1162)</f>
        <v>VCCIN</v>
      </c>
      <c r="C578" t="str" cm="1">
        <f t="array" ref="C578">_xlfn.TEXTJOIN(",",TRUE,_xlfn.UNIQUE(TRANSPOSE(_xlfn.MAP(_xlfn.XLOOKUP(A578,'S1 pin list'!$C$2:$C$1162,'S1 pin list'!$F$2:$K$1162),_xlfn.LAMBDA(_xlpm.x,IF(_xlpm.x&lt;&gt;"",TRIM(CLEAN(LEFT(_xlpm.x,FIND(".",_xlpm.x &amp; ".")-1))),""))))))</f>
        <v/>
      </c>
      <c r="D578">
        <v>17.37351</v>
      </c>
      <c r="E578">
        <v>9.1432999999999893</v>
      </c>
      <c r="F578" t="str">
        <f>_xlfn.LET(_xlpm.raw,_xlfn.XLOOKUP(A578,'S1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8" t="str">
        <f>_xlfn.LET(_xlpm.raw,_xlfn.XLOOKUP(A578,'S3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8" t="str">
        <f>_xlfn.LET(_xlpm.raw,_xlfn.XLOOKUP(A578,'S5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8" t="str">
        <f>_xlfn.LET(_xlpm.raw,_xlfn.XLOOKUP(A578,'S7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8" t="str">
        <f t="shared" ref="J578:J641" si="9">A578&amp;";"&amp;B578&amp;";"&amp;C578&amp;";"&amp;D578&amp;";"&amp;E578&amp;";"&amp;F578&amp;";"&amp;G578&amp;";"&amp;H578&amp;";"&amp;I578</f>
        <v>L20;VCCIN;;17.37351;9.14329999999999;;;;</v>
      </c>
    </row>
    <row r="579" spans="1:10">
      <c r="A579" t="s">
        <v>3582</v>
      </c>
      <c r="B579" t="str">
        <f>_xlfn.XLOOKUP(A579,'S1 pin list'!$R$2:$R$1162,'S1 pin list'!$S$2:$S$1162)</f>
        <v>VSS</v>
      </c>
      <c r="C579" t="str" cm="1">
        <f t="array" ref="C579">_xlfn.TEXTJOIN(",",TRUE,_xlfn.UNIQUE(TRANSPOSE(_xlfn.MAP(_xlfn.XLOOKUP(A579,'S1 pin list'!$C$2:$C$1162,'S1 pin list'!$F$2:$K$1162),_xlfn.LAMBDA(_xlpm.x,IF(_xlpm.x&lt;&gt;"",TRIM(CLEAN(LEFT(_xlpm.x,FIND(".",_xlpm.x &amp; ".")-1))),""))))))</f>
        <v/>
      </c>
      <c r="D579">
        <v>17.37351</v>
      </c>
      <c r="E579">
        <v>10.057699999999899</v>
      </c>
      <c r="F579" t="str">
        <f>_xlfn.LET(_xlpm.raw,_xlfn.XLOOKUP(A579,'S1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79" t="str">
        <f>_xlfn.LET(_xlpm.raw,_xlfn.XLOOKUP(A579,'S3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79" t="str">
        <f>_xlfn.LET(_xlpm.raw,_xlfn.XLOOKUP(A579,'S5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79" t="str">
        <f>_xlfn.LET(_xlpm.raw,_xlfn.XLOOKUP(A579,'S7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79" t="str">
        <f t="shared" si="9"/>
        <v>M20;VSS;;17.37351;10.0576999999999;;;;</v>
      </c>
    </row>
    <row r="580" spans="1:10">
      <c r="A580" t="s">
        <v>3271</v>
      </c>
      <c r="B580" t="str">
        <f>_xlfn.XLOOKUP(A580,'S1 pin list'!$R$2:$R$1162,'S1 pin list'!$S$2:$S$1162)</f>
        <v>VDDQ</v>
      </c>
      <c r="C580" t="str" cm="1">
        <f t="array" ref="C580">_xlfn.TEXTJOIN(",",TRUE,_xlfn.UNIQUE(TRANSPOSE(_xlfn.MAP(_xlfn.XLOOKUP(A580,'S1 pin list'!$C$2:$C$1162,'S1 pin list'!$F$2:$K$1162),_xlfn.LAMBDA(_xlpm.x,IF(_xlpm.x&lt;&gt;"",TRIM(CLEAN(LEFT(_xlpm.x,FIND(".",_xlpm.x &amp; ".")-1))),""))))))</f>
        <v/>
      </c>
      <c r="D580">
        <v>17.37351</v>
      </c>
      <c r="E580">
        <v>25.60239</v>
      </c>
      <c r="F580" t="str">
        <f>_xlfn.LET(_xlpm.raw,_xlfn.XLOOKUP(A580,'S1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0" t="str">
        <f>_xlfn.LET(_xlpm.raw,_xlfn.XLOOKUP(A580,'S3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0" t="str">
        <f>_xlfn.LET(_xlpm.raw,_xlfn.XLOOKUP(A580,'S5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0" t="str">
        <f>_xlfn.LET(_xlpm.raw,_xlfn.XLOOKUP(A580,'S7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80" t="str">
        <f t="shared" si="9"/>
        <v>AJ20;VDDQ;;17.37351;25.60239;;;;</v>
      </c>
    </row>
    <row r="581" spans="1:10">
      <c r="A581" t="s">
        <v>1529</v>
      </c>
      <c r="B581" t="str">
        <f>_xlfn.XLOOKUP(A581,'S1 pin list'!$R$2:$R$1162,'S1 pin list'!$S$2:$S$1162)</f>
        <v>SPARE_10</v>
      </c>
      <c r="C581" t="str" cm="1">
        <f t="array" ref="C581">_xlfn.TEXTJOIN(",",TRUE,_xlfn.UNIQUE(TRANSPOSE(_xlfn.MAP(_xlfn.XLOOKUP(A581,'S1 pin list'!$C$2:$C$1162,'S1 pin list'!$F$2:$K$1162),_xlfn.LAMBDA(_xlpm.x,IF(_xlpm.x&lt;&gt;"",TRIM(CLEAN(LEFT(_xlpm.x,FIND(".",_xlpm.x &amp; ".")-1))),""))))))</f>
        <v/>
      </c>
      <c r="D581">
        <v>17.37351</v>
      </c>
      <c r="E581">
        <v>26.51679</v>
      </c>
      <c r="F581" t="str">
        <f>_xlfn.LET(_xlpm.raw,_xlfn.XLOOKUP(A581,'S1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605079</v>
      </c>
      <c r="G581" t="str">
        <f>_xlfn.LET(_xlpm.raw,_xlfn.XLOOKUP(A581,'S3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805079</v>
      </c>
      <c r="H581" t="str">
        <f>_xlfn.LET(_xlpm.raw,_xlfn.XLOOKUP(A581,'S5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707091</v>
      </c>
      <c r="I581" t="str">
        <f>_xlfn.LET(_xlpm.raw,_xlfn.XLOOKUP(A581,'S7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507091</v>
      </c>
      <c r="J581" t="str">
        <f t="shared" si="9"/>
        <v>AK20;SPARE_10;;17.37351;26.51679;605079;805079;707091;507091</v>
      </c>
    </row>
    <row r="582" spans="1:10">
      <c r="A582" t="s">
        <v>1524</v>
      </c>
      <c r="B582" t="str">
        <f>_xlfn.XLOOKUP(A582,'S1 pin list'!$R$2:$R$1162,'S1 pin list'!$S$2:$S$1162)</f>
        <v>DDR1_PARITY</v>
      </c>
      <c r="C582" t="str" cm="1">
        <f t="array" ref="C582">_xlfn.TEXTJOIN(",",TRUE,_xlfn.UNIQUE(TRANSPOSE(_xlfn.MAP(_xlfn.XLOOKUP(A582,'S1 pin list'!$C$2:$C$1162,'S1 pin list'!$F$2:$K$1162),_xlfn.LAMBDA(_xlpm.x,IF(_xlpm.x&lt;&gt;"",TRIM(CLEAN(LEFT(_xlpm.x,FIND(".",_xlpm.x &amp; ".")-1))),""))))))</f>
        <v/>
      </c>
      <c r="D582">
        <v>17.37351</v>
      </c>
      <c r="E582">
        <v>27.431190000000001</v>
      </c>
      <c r="F582" t="str">
        <f>_xlfn.LET(_xlpm.raw,_xlfn.XLOOKUP(A582,'S1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605077</v>
      </c>
      <c r="G582" t="str">
        <f>_xlfn.LET(_xlpm.raw,_xlfn.XLOOKUP(A582,'S3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805077</v>
      </c>
      <c r="H582" t="str">
        <f>_xlfn.LET(_xlpm.raw,_xlfn.XLOOKUP(A582,'S5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703019</v>
      </c>
      <c r="I582" t="str">
        <f>_xlfn.LET(_xlpm.raw,_xlfn.XLOOKUP(A582,'S7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503019</v>
      </c>
      <c r="J582" t="str">
        <f t="shared" si="9"/>
        <v>AL20;DDR1_PARITY;;17.37351;27.43119;605077;805077;703019;503019</v>
      </c>
    </row>
    <row r="583" spans="1:10">
      <c r="A583" t="s">
        <v>1508</v>
      </c>
      <c r="B583" t="str">
        <f>_xlfn.XLOOKUP(A583,'S1 pin list'!$R$2:$R$1162,'S1 pin list'!$S$2:$S$1162)</f>
        <v>DDR1_CLK_P[0]</v>
      </c>
      <c r="C583" t="str" cm="1">
        <f t="array" ref="C583">_xlfn.TEXTJOIN(",",TRUE,_xlfn.UNIQUE(TRANSPOSE(_xlfn.MAP(_xlfn.XLOOKUP(A583,'S1 pin list'!$C$2:$C$1162,'S1 pin list'!$F$2:$K$1162),_xlfn.LAMBDA(_xlpm.x,IF(_xlpm.x&lt;&gt;"",TRIM(CLEAN(LEFT(_xlpm.x,FIND(".",_xlpm.x &amp; ".")-1))),""))))))</f>
        <v/>
      </c>
      <c r="D583">
        <v>17.37351</v>
      </c>
      <c r="E583">
        <v>28.345499999999902</v>
      </c>
      <c r="F583" t="str">
        <f>_xlfn.LET(_xlpm.raw,_xlfn.XLOOKUP(A583,'S1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605071</v>
      </c>
      <c r="G583" t="str">
        <f>_xlfn.LET(_xlpm.raw,_xlfn.XLOOKUP(A583,'S3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805071</v>
      </c>
      <c r="H583" t="str">
        <f>_xlfn.LET(_xlpm.raw,_xlfn.XLOOKUP(A583,'S5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703031</v>
      </c>
      <c r="I583" t="str">
        <f>_xlfn.LET(_xlpm.raw,_xlfn.XLOOKUP(A583,'S7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503031</v>
      </c>
      <c r="J583" t="str">
        <f t="shared" si="9"/>
        <v>AM20;DDR1_CLK_P[0];;17.37351;28.3454999999999;605071;805071;703031;503031</v>
      </c>
    </row>
    <row r="584" spans="1:10">
      <c r="A584" t="s">
        <v>2889</v>
      </c>
      <c r="B584" t="str">
        <f>_xlfn.XLOOKUP(A584,'S1 pin list'!$R$2:$R$1162,'S1 pin list'!$S$2:$S$1162)</f>
        <v>DDR1_CLK_P[2]</v>
      </c>
      <c r="C584" t="str" cm="1">
        <f t="array" ref="C584">_xlfn.TEXTJOIN(",",TRUE,_xlfn.UNIQUE(TRANSPOSE(_xlfn.MAP(_xlfn.XLOOKUP(A584,'S1 pin list'!$C$2:$C$1162,'S1 pin list'!$F$2:$K$1162),_xlfn.LAMBDA(_xlpm.x,IF(_xlpm.x&lt;&gt;"",TRIM(CLEAN(LEFT(_xlpm.x,FIND(".",_xlpm.x &amp; ".")-1))),""))))))</f>
        <v/>
      </c>
      <c r="D584">
        <v>17.37351</v>
      </c>
      <c r="E584">
        <v>29.259899999999998</v>
      </c>
      <c r="F584" t="str">
        <f>_xlfn.LET(_xlpm.raw,_xlfn.XLOOKUP(A584,'S1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609107</v>
      </c>
      <c r="G584" t="str">
        <f>_xlfn.LET(_xlpm.raw,_xlfn.XLOOKUP(A584,'S3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809107</v>
      </c>
      <c r="H584" t="str">
        <f>_xlfn.LET(_xlpm.raw,_xlfn.XLOOKUP(A584,'S5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I584" t="str">
        <f>_xlfn.LET(_xlpm.raw,_xlfn.XLOOKUP(A584,'S7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J584" t="str">
        <f t="shared" si="9"/>
        <v>AN20;DDR1_CLK_P[2];;17.37351;29.2599;609107;809107;705057;505057</v>
      </c>
    </row>
    <row r="585" spans="1:10">
      <c r="A585" t="s">
        <v>1650</v>
      </c>
      <c r="B585" t="str">
        <f>_xlfn.XLOOKUP(A585,'S1 pin list'!$R$2:$R$1162,'S1 pin list'!$S$2:$S$1162)</f>
        <v>DDR1_CLK_N[3]</v>
      </c>
      <c r="C585" t="str" cm="1">
        <f t="array" ref="C585">_xlfn.TEXTJOIN(",",TRUE,_xlfn.UNIQUE(TRANSPOSE(_xlfn.MAP(_xlfn.XLOOKUP(A585,'S1 pin list'!$C$2:$C$1162,'S1 pin list'!$F$2:$K$1162),_xlfn.LAMBDA(_xlpm.x,IF(_xlpm.x&lt;&gt;"",TRIM(CLEAN(LEFT(_xlpm.x,FIND(".",_xlpm.x &amp; ".")-1))),""))))))</f>
        <v/>
      </c>
      <c r="D585">
        <v>17.37351</v>
      </c>
      <c r="E585">
        <v>30.174299999999999</v>
      </c>
      <c r="F585" t="str">
        <f>_xlfn.LET(_xlpm.raw,_xlfn.XLOOKUP(A585,'S1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605055</v>
      </c>
      <c r="G585" t="str">
        <f>_xlfn.LET(_xlpm.raw,_xlfn.XLOOKUP(A585,'S3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805055</v>
      </c>
      <c r="H585" t="str">
        <f>_xlfn.LET(_xlpm.raw,_xlfn.XLOOKUP(A585,'S5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704091</v>
      </c>
      <c r="I585" t="str">
        <f>_xlfn.LET(_xlpm.raw,_xlfn.XLOOKUP(A585,'S7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504091</v>
      </c>
      <c r="J585" t="str">
        <f t="shared" si="9"/>
        <v>AP20;DDR1_CLK_N[3];;17.37351;30.1743;605055;805055;704091;504091</v>
      </c>
    </row>
    <row r="586" spans="1:10">
      <c r="A586" t="s">
        <v>3351</v>
      </c>
      <c r="B586" t="str">
        <f>_xlfn.XLOOKUP(A586,'S1 pin list'!$R$2:$R$1162,'S1 pin list'!$S$2:$S$1162)</f>
        <v>VSS</v>
      </c>
      <c r="C586" t="str" cm="1">
        <f t="array" ref="C586">_xlfn.TEXTJOIN(",",TRUE,_xlfn.UNIQUE(TRANSPOSE(_xlfn.MAP(_xlfn.XLOOKUP(A586,'S1 pin list'!$C$2:$C$1162,'S1 pin list'!$F$2:$K$1162),_xlfn.LAMBDA(_xlpm.x,IF(_xlpm.x&lt;&gt;"",TRIM(CLEAN(LEFT(_xlpm.x,FIND(".",_xlpm.x &amp; ".")-1))),""))))))</f>
        <v/>
      </c>
      <c r="D586">
        <v>17.37351</v>
      </c>
      <c r="E586">
        <v>31.0886999999999</v>
      </c>
      <c r="F586" t="str">
        <f>_xlfn.LET(_xlpm.raw,_xlfn.XLOOKUP(A586,'S1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6" t="str">
        <f>_xlfn.LET(_xlpm.raw,_xlfn.XLOOKUP(A586,'S3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6" t="str">
        <f>_xlfn.LET(_xlpm.raw,_xlfn.XLOOKUP(A586,'S5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6" t="str">
        <f>_xlfn.LET(_xlpm.raw,_xlfn.XLOOKUP(A586,'S7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86" t="str">
        <f t="shared" si="9"/>
        <v>AR20;VSS;;17.37351;31.0886999999999;;;;</v>
      </c>
    </row>
    <row r="587" spans="1:10">
      <c r="A587" t="s">
        <v>1246</v>
      </c>
      <c r="B587" t="str">
        <f>_xlfn.XLOOKUP(A587,'S1 pin list'!$R$2:$R$1162,'S1 pin list'!$S$2:$S$1162)</f>
        <v>DDR0_MA[14]</v>
      </c>
      <c r="C587" t="str" cm="1">
        <f t="array" ref="C587">_xlfn.TEXTJOIN(",",TRUE,_xlfn.UNIQUE(TRANSPOSE(_xlfn.MAP(_xlfn.XLOOKUP(A587,'S1 pin list'!$C$2:$C$1162,'S1 pin list'!$F$2:$K$1162),_xlfn.LAMBDA(_xlpm.x,IF(_xlpm.x&lt;&gt;"",TRIM(CLEAN(LEFT(_xlpm.x,FIND(".",_xlpm.x &amp; ".")-1))),""))))))</f>
        <v/>
      </c>
      <c r="D587">
        <v>17.37351</v>
      </c>
      <c r="E587">
        <v>32.003099999999897</v>
      </c>
      <c r="F587" t="str">
        <f>_xlfn.LET(_xlpm.raw,_xlfn.XLOOKUP(A587,'S1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604033</v>
      </c>
      <c r="G587" t="str">
        <f>_xlfn.LET(_xlpm.raw,_xlfn.XLOOKUP(A587,'S3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804033</v>
      </c>
      <c r="H587" t="str">
        <f>_xlfn.LET(_xlpm.raw,_xlfn.XLOOKUP(A587,'S5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706019</v>
      </c>
      <c r="I587" t="str">
        <f>_xlfn.LET(_xlpm.raw,_xlfn.XLOOKUP(A587,'S7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506019</v>
      </c>
      <c r="J587" t="str">
        <f t="shared" si="9"/>
        <v>AT20;DDR0_MA[14];;17.37351;32.0030999999999;604033;804033;706019;506019</v>
      </c>
    </row>
    <row r="588" spans="1:10">
      <c r="A588" t="s">
        <v>3262</v>
      </c>
      <c r="B588" t="str">
        <f>_xlfn.XLOOKUP(A588,'S1 pin list'!$R$2:$R$1162,'S1 pin list'!$S$2:$S$1162)</f>
        <v>VDDQ</v>
      </c>
      <c r="C588" t="str" cm="1">
        <f t="array" ref="C588">_xlfn.TEXTJOIN(",",TRUE,_xlfn.UNIQUE(TRANSPOSE(_xlfn.MAP(_xlfn.XLOOKUP(A588,'S1 pin list'!$C$2:$C$1162,'S1 pin list'!$F$2:$K$1162),_xlfn.LAMBDA(_xlpm.x,IF(_xlpm.x&lt;&gt;"",TRIM(CLEAN(LEFT(_xlpm.x,FIND(".",_xlpm.x &amp; ".")-1))),""))))))</f>
        <v/>
      </c>
      <c r="D588">
        <v>17.37351</v>
      </c>
      <c r="E588">
        <v>32.917499999999997</v>
      </c>
      <c r="F588" t="str">
        <f>_xlfn.LET(_xlpm.raw,_xlfn.XLOOKUP(A588,'S1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88" t="str">
        <f>_xlfn.LET(_xlpm.raw,_xlfn.XLOOKUP(A588,'S3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88" t="str">
        <f>_xlfn.LET(_xlpm.raw,_xlfn.XLOOKUP(A588,'S5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88" t="str">
        <f>_xlfn.LET(_xlpm.raw,_xlfn.XLOOKUP(A588,'S7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88" t="str">
        <f t="shared" si="9"/>
        <v>AU20;VDDQ;;17.37351;32.9175;;;;</v>
      </c>
    </row>
    <row r="589" spans="1:10">
      <c r="A589" t="s">
        <v>1534</v>
      </c>
      <c r="B589" t="str">
        <f>_xlfn.XLOOKUP(A589,'S1 pin list'!$R$2:$R$1162,'S1 pin list'!$S$2:$S$1162)</f>
        <v>DDR0_ALERT_N</v>
      </c>
      <c r="C589" t="str" cm="1">
        <f t="array" ref="C589">_xlfn.TEXTJOIN(",",TRUE,_xlfn.UNIQUE(TRANSPOSE(_xlfn.MAP(_xlfn.XLOOKUP(A589,'S1 pin list'!$C$2:$C$1162,'S1 pin list'!$F$2:$K$1162),_xlfn.LAMBDA(_xlpm.x,IF(_xlpm.x&lt;&gt;"",TRIM(CLEAN(LEFT(_xlpm.x,FIND(".",_xlpm.x &amp; ".")-1))),""))))))</f>
        <v/>
      </c>
      <c r="D589">
        <v>17.37351</v>
      </c>
      <c r="E589">
        <v>33.831899999999997</v>
      </c>
      <c r="F589" t="str">
        <f>_xlfn.LET(_xlpm.raw,_xlfn.XLOOKUP(A589,'S1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605081</v>
      </c>
      <c r="G589" t="str">
        <f>_xlfn.LET(_xlpm.raw,_xlfn.XLOOKUP(A589,'S3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805081</v>
      </c>
      <c r="H589" t="str">
        <f>_xlfn.LET(_xlpm.raw,_xlfn.XLOOKUP(A589,'S5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706021</v>
      </c>
      <c r="I589" t="str">
        <f>_xlfn.LET(_xlpm.raw,_xlfn.XLOOKUP(A589,'S7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506021</v>
      </c>
      <c r="J589" t="str">
        <f t="shared" si="9"/>
        <v>AV20;DDR0_ALERT_N;;17.37351;33.8319;605081;805081;706021;506021</v>
      </c>
    </row>
    <row r="590" spans="1:10">
      <c r="A590" t="s">
        <v>3712</v>
      </c>
      <c r="B590" t="str">
        <f>_xlfn.XLOOKUP(A590,'S1 pin list'!$R$2:$R$1162,'S1 pin list'!$S$2:$S$1162)</f>
        <v>VSS</v>
      </c>
      <c r="C590" t="str" cm="1">
        <f t="array" ref="C590">_xlfn.TEXTJOIN(",",TRUE,_xlfn.UNIQUE(TRANSPOSE(_xlfn.MAP(_xlfn.XLOOKUP(A590,'S1 pin list'!$C$2:$C$1162,'S1 pin list'!$F$2:$K$1162),_xlfn.LAMBDA(_xlpm.x,IF(_xlpm.x&lt;&gt;"",TRIM(CLEAN(LEFT(_xlpm.x,FIND(".",_xlpm.x &amp; ".")-1))),""))))))</f>
        <v/>
      </c>
      <c r="D590">
        <v>16.459109999999999</v>
      </c>
      <c r="E590">
        <v>1.82899999999999</v>
      </c>
      <c r="F590" t="str">
        <f>_xlfn.LET(_xlpm.raw,_xlfn.XLOOKUP(A590,'S1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0" t="str">
        <f>_xlfn.LET(_xlpm.raw,_xlfn.XLOOKUP(A590,'S3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0" t="str">
        <f>_xlfn.LET(_xlpm.raw,_xlfn.XLOOKUP(A590,'S5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0" t="str">
        <f>_xlfn.LET(_xlpm.raw,_xlfn.XLOOKUP(A590,'S7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90" t="str">
        <f t="shared" si="9"/>
        <v>C19;VSS;;16.45911;1.82899999999999;;;;</v>
      </c>
    </row>
    <row r="591" spans="1:10">
      <c r="A591" t="s">
        <v>55</v>
      </c>
      <c r="B591" t="str">
        <f>_xlfn.XLOOKUP(A591,'S1 pin list'!$R$2:$R$1162,'S1 pin list'!$S$2:$S$1162)</f>
        <v>DDI2_TXP[0]</v>
      </c>
      <c r="C591" t="str" cm="1">
        <f t="array" ref="C591">_xlfn.TEXTJOIN(",",TRUE,_xlfn.UNIQUE(TRANSPOSE(_xlfn.MAP(_xlfn.XLOOKUP(A591,'S1 pin list'!$C$2:$C$1162,'S1 pin list'!$F$2:$K$1162),_xlfn.LAMBDA(_xlpm.x,IF(_xlpm.x&lt;&gt;"",TRIM(CLEAN(LEFT(_xlpm.x,FIND(".",_xlpm.x &amp; ".")-1))),""))))))</f>
        <v>KA48</v>
      </c>
      <c r="D591">
        <v>16.459109999999999</v>
      </c>
      <c r="E591">
        <v>2.7429999999999901</v>
      </c>
      <c r="F591" t="str">
        <f>_xlfn.LET(_xlpm.raw,_xlfn.XLOOKUP(A591,'S1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601028</v>
      </c>
      <c r="G591" t="str">
        <f>_xlfn.LET(_xlpm.raw,_xlfn.XLOOKUP(A591,'S3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801028</v>
      </c>
      <c r="H591" t="str">
        <f>_xlfn.LET(_xlpm.raw,_xlfn.XLOOKUP(A591,'S5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708050</v>
      </c>
      <c r="I591" t="str">
        <f>_xlfn.LET(_xlpm.raw,_xlfn.XLOOKUP(A591,'S7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508050</v>
      </c>
      <c r="J591" t="str">
        <f t="shared" si="9"/>
        <v>D19;DDI2_TXP[0];KA48;16.45911;2.74299999999999;601028;801028;708050;508050</v>
      </c>
    </row>
    <row r="592" spans="1:10">
      <c r="A592" t="s">
        <v>412</v>
      </c>
      <c r="B592" t="str">
        <f>_xlfn.XLOOKUP(A592,'S1 pin list'!$R$2:$R$1162,'S1 pin list'!$S$2:$S$1162)</f>
        <v>DDI2_TXN[0]</v>
      </c>
      <c r="C592" t="str" cm="1">
        <f t="array" ref="C592">_xlfn.TEXTJOIN(",",TRUE,_xlfn.UNIQUE(TRANSPOSE(_xlfn.MAP(_xlfn.XLOOKUP(A592,'S1 pin list'!$C$2:$C$1162,'S1 pin list'!$F$2:$K$1162),_xlfn.LAMBDA(_xlpm.x,IF(_xlpm.x&lt;&gt;"",TRIM(CLEAN(LEFT(_xlpm.x,FIND(".",_xlpm.x &amp; ".")-1))),""))))))</f>
        <v>KA46</v>
      </c>
      <c r="D592">
        <v>16.459109999999999</v>
      </c>
      <c r="E592">
        <v>3.6569999999999898</v>
      </c>
      <c r="F592" t="str">
        <f>_xlfn.LET(_xlpm.raw,_xlfn.XLOOKUP(A592,'S1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601014</v>
      </c>
      <c r="G592" t="str">
        <f>_xlfn.LET(_xlpm.raw,_xlfn.XLOOKUP(A592,'S3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801014</v>
      </c>
      <c r="H592" t="str">
        <f>_xlfn.LET(_xlpm.raw,_xlfn.XLOOKUP(A592,'S5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709015</v>
      </c>
      <c r="I592" t="str">
        <f>_xlfn.LET(_xlpm.raw,_xlfn.XLOOKUP(A592,'S7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509015</v>
      </c>
      <c r="J592" t="str">
        <f t="shared" si="9"/>
        <v>E19;DDI2_TXN[0];KA46;16.45911;3.65699999999999;601014;801014;709015;509015</v>
      </c>
    </row>
    <row r="593" spans="1:10">
      <c r="A593" t="s">
        <v>3673</v>
      </c>
      <c r="B593" t="str">
        <f>_xlfn.XLOOKUP(A593,'S1 pin list'!$R$2:$R$1162,'S1 pin list'!$S$2:$S$1162)</f>
        <v>VSS</v>
      </c>
      <c r="C593" t="str" cm="1">
        <f t="array" ref="C593">_xlfn.TEXTJOIN(",",TRUE,_xlfn.UNIQUE(TRANSPOSE(_xlfn.MAP(_xlfn.XLOOKUP(A593,'S1 pin list'!$C$2:$C$1162,'S1 pin list'!$F$2:$K$1162),_xlfn.LAMBDA(_xlpm.x,IF(_xlpm.x&lt;&gt;"",TRIM(CLEAN(LEFT(_xlpm.x,FIND(".",_xlpm.x &amp; ".")-1))),""))))))</f>
        <v/>
      </c>
      <c r="D593">
        <v>16.459109999999999</v>
      </c>
      <c r="E593">
        <v>4.5719999999999903</v>
      </c>
      <c r="F593" t="str">
        <f>_xlfn.LET(_xlpm.raw,_xlfn.XLOOKUP(A593,'S1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3" t="str">
        <f>_xlfn.LET(_xlpm.raw,_xlfn.XLOOKUP(A593,'S3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3" t="str">
        <f>_xlfn.LET(_xlpm.raw,_xlfn.XLOOKUP(A593,'S5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3" t="str">
        <f>_xlfn.LET(_xlpm.raw,_xlfn.XLOOKUP(A593,'S7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93" t="str">
        <f t="shared" si="9"/>
        <v>F19;VSS;;16.45911;4.57199999999999;;;;</v>
      </c>
    </row>
    <row r="594" spans="1:10">
      <c r="A594" t="s">
        <v>399</v>
      </c>
      <c r="B594" t="str">
        <f>_xlfn.XLOOKUP(A594,'S1 pin list'!$R$2:$R$1162,'S1 pin list'!$S$2:$S$1162)</f>
        <v>DDI1_TXP[2]</v>
      </c>
      <c r="C594" t="str" cm="1">
        <f t="array" ref="C594">_xlfn.TEXTJOIN(",",TRUE,_xlfn.UNIQUE(TRANSPOSE(_xlfn.MAP(_xlfn.XLOOKUP(A594,'S1 pin list'!$C$2:$C$1162,'S1 pin list'!$F$2:$K$1162),_xlfn.LAMBDA(_xlpm.x,IF(_xlpm.x&lt;&gt;"",TRIM(CLEAN(LEFT(_xlpm.x,FIND(".",_xlpm.x &amp; ".")-1))),""))))))</f>
        <v>KA45</v>
      </c>
      <c r="D594">
        <v>16.459109999999999</v>
      </c>
      <c r="E594">
        <v>5.48599999999999</v>
      </c>
      <c r="F594" t="str">
        <f>_xlfn.LET(_xlpm.raw,_xlfn.XLOOKUP(A594,'S1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601016</v>
      </c>
      <c r="G594" t="str">
        <f>_xlfn.LET(_xlpm.raw,_xlfn.XLOOKUP(A594,'S3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801016</v>
      </c>
      <c r="H594" t="str">
        <f>_xlfn.LET(_xlpm.raw,_xlfn.XLOOKUP(A594,'S5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709025</v>
      </c>
      <c r="I594" t="str">
        <f>_xlfn.LET(_xlpm.raw,_xlfn.XLOOKUP(A594,'S7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509025</v>
      </c>
      <c r="J594" t="str">
        <f t="shared" si="9"/>
        <v>G19;DDI1_TXP[2];KA45;16.45911;5.48599999999999;601016;801016;709025;509025</v>
      </c>
    </row>
    <row r="595" spans="1:10">
      <c r="A595" t="s">
        <v>765</v>
      </c>
      <c r="B595" t="str">
        <f>_xlfn.XLOOKUP(A595,'S1 pin list'!$R$2:$R$1162,'S1 pin list'!$S$2:$S$1162)</f>
        <v>DDI1_TXN[2]</v>
      </c>
      <c r="C595" t="str" cm="1">
        <f t="array" ref="C595">_xlfn.TEXTJOIN(",",TRUE,_xlfn.UNIQUE(TRANSPOSE(_xlfn.MAP(_xlfn.XLOOKUP(A595,'S1 pin list'!$C$2:$C$1162,'S1 pin list'!$F$2:$K$1162),_xlfn.LAMBDA(_xlpm.x,IF(_xlpm.x&lt;&gt;"",TRIM(CLEAN(LEFT(_xlpm.x,FIND(".",_xlpm.x &amp; ".")-1))),""))))))</f>
        <v>KA43</v>
      </c>
      <c r="D595">
        <v>16.459109999999999</v>
      </c>
      <c r="E595">
        <v>6.40099999999999</v>
      </c>
      <c r="F595" t="str">
        <f>_xlfn.LET(_xlpm.raw,_xlfn.XLOOKUP(A595,'S1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602046</v>
      </c>
      <c r="G595" t="str">
        <f>_xlfn.LET(_xlpm.raw,_xlfn.XLOOKUP(A595,'S3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802046</v>
      </c>
      <c r="H595" t="str">
        <f>_xlfn.LET(_xlpm.raw,_xlfn.XLOOKUP(A595,'S5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709005</v>
      </c>
      <c r="I595" t="str">
        <f>_xlfn.LET(_xlpm.raw,_xlfn.XLOOKUP(A595,'S7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509005</v>
      </c>
      <c r="J595" t="str">
        <f t="shared" si="9"/>
        <v>H19;DDI1_TXN[2];KA43;16.45911;6.40099999999999;602046;802046;709005;509005</v>
      </c>
    </row>
    <row r="596" spans="1:10">
      <c r="A596" t="s">
        <v>3625</v>
      </c>
      <c r="B596" t="str">
        <f>_xlfn.XLOOKUP(A596,'S1 pin list'!$R$2:$R$1162,'S1 pin list'!$S$2:$S$1162)</f>
        <v>VSS</v>
      </c>
      <c r="C596" t="str" cm="1">
        <f t="array" ref="C596">_xlfn.TEXTJOIN(",",TRUE,_xlfn.UNIQUE(TRANSPOSE(_xlfn.MAP(_xlfn.XLOOKUP(A596,'S1 pin list'!$C$2:$C$1162,'S1 pin list'!$F$2:$K$1162),_xlfn.LAMBDA(_xlpm.x,IF(_xlpm.x&lt;&gt;"",TRIM(CLEAN(LEFT(_xlpm.x,FIND(".",_xlpm.x &amp; ".")-1))),""))))))</f>
        <v/>
      </c>
      <c r="D596">
        <v>16.459109999999999</v>
      </c>
      <c r="E596">
        <v>7.3149999999999897</v>
      </c>
      <c r="F596" t="str">
        <f>_xlfn.LET(_xlpm.raw,_xlfn.XLOOKUP(A596,'S1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6" t="str">
        <f>_xlfn.LET(_xlpm.raw,_xlfn.XLOOKUP(A596,'S3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6" t="str">
        <f>_xlfn.LET(_xlpm.raw,_xlfn.XLOOKUP(A596,'S5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6" t="str">
        <f>_xlfn.LET(_xlpm.raw,_xlfn.XLOOKUP(A596,'S7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96" t="str">
        <f t="shared" si="9"/>
        <v>J19;VSS;;16.45911;7.31499999999999;;;;</v>
      </c>
    </row>
    <row r="597" spans="1:10">
      <c r="A597" t="s">
        <v>3152</v>
      </c>
      <c r="B597" t="str">
        <f>_xlfn.XLOOKUP(A597,'S1 pin list'!$R$2:$R$1162,'S1 pin list'!$S$2:$S$1162)</f>
        <v>VCCIN</v>
      </c>
      <c r="C597" t="str" cm="1">
        <f t="array" ref="C597">_xlfn.TEXTJOIN(",",TRUE,_xlfn.UNIQUE(TRANSPOSE(_xlfn.MAP(_xlfn.XLOOKUP(A597,'S1 pin list'!$C$2:$C$1162,'S1 pin list'!$F$2:$K$1162),_xlfn.LAMBDA(_xlpm.x,IF(_xlpm.x&lt;&gt;"",TRIM(CLEAN(LEFT(_xlpm.x,FIND(".",_xlpm.x &amp; ".")-1))),""))))))</f>
        <v/>
      </c>
      <c r="D597">
        <v>16.459109999999999</v>
      </c>
      <c r="E597">
        <v>8.2288999999999906</v>
      </c>
      <c r="F597" t="str">
        <f>_xlfn.LET(_xlpm.raw,_xlfn.XLOOKUP(A597,'S1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7" t="str">
        <f>_xlfn.LET(_xlpm.raw,_xlfn.XLOOKUP(A597,'S3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7" t="str">
        <f>_xlfn.LET(_xlpm.raw,_xlfn.XLOOKUP(A597,'S5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7" t="str">
        <f>_xlfn.LET(_xlpm.raw,_xlfn.XLOOKUP(A597,'S7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97" t="str">
        <f t="shared" si="9"/>
        <v>K19;VCCIN;;16.45911;8.22889999999999;;;;</v>
      </c>
    </row>
    <row r="598" spans="1:10">
      <c r="A598" t="s">
        <v>3139</v>
      </c>
      <c r="B598" t="str">
        <f>_xlfn.XLOOKUP(A598,'S1 pin list'!$R$2:$R$1162,'S1 pin list'!$S$2:$S$1162)</f>
        <v>VCCIN</v>
      </c>
      <c r="C598" t="str" cm="1">
        <f t="array" ref="C598">_xlfn.TEXTJOIN(",",TRUE,_xlfn.UNIQUE(TRANSPOSE(_xlfn.MAP(_xlfn.XLOOKUP(A598,'S1 pin list'!$C$2:$C$1162,'S1 pin list'!$F$2:$K$1162),_xlfn.LAMBDA(_xlpm.x,IF(_xlpm.x&lt;&gt;"",TRIM(CLEAN(LEFT(_xlpm.x,FIND(".",_xlpm.x &amp; ".")-1))),""))))))</f>
        <v/>
      </c>
      <c r="D598">
        <v>16.459109999999999</v>
      </c>
      <c r="E598">
        <v>9.1432999999999893</v>
      </c>
      <c r="F598" t="str">
        <f>_xlfn.LET(_xlpm.raw,_xlfn.XLOOKUP(A598,'S1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8" t="str">
        <f>_xlfn.LET(_xlpm.raw,_xlfn.XLOOKUP(A598,'S3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8" t="str">
        <f>_xlfn.LET(_xlpm.raw,_xlfn.XLOOKUP(A598,'S5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8" t="str">
        <f>_xlfn.LET(_xlpm.raw,_xlfn.XLOOKUP(A598,'S7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98" t="str">
        <f t="shared" si="9"/>
        <v>L19;VCCIN;;16.45911;9.14329999999999;;;;</v>
      </c>
    </row>
    <row r="599" spans="1:10">
      <c r="A599" t="s">
        <v>3120</v>
      </c>
      <c r="B599" t="str">
        <f>_xlfn.XLOOKUP(A599,'S1 pin list'!$R$2:$R$1162,'S1 pin list'!$S$2:$S$1162)</f>
        <v>VCCIN</v>
      </c>
      <c r="C599" t="str" cm="1">
        <f t="array" ref="C599">_xlfn.TEXTJOIN(",",TRUE,_xlfn.UNIQUE(TRANSPOSE(_xlfn.MAP(_xlfn.XLOOKUP(A599,'S1 pin list'!$C$2:$C$1162,'S1 pin list'!$F$2:$K$1162),_xlfn.LAMBDA(_xlpm.x,IF(_xlpm.x&lt;&gt;"",TRIM(CLEAN(LEFT(_xlpm.x,FIND(".",_xlpm.x &amp; ".")-1))),""))))))</f>
        <v/>
      </c>
      <c r="D599">
        <v>16.459109999999999</v>
      </c>
      <c r="E599">
        <v>10.057699999999899</v>
      </c>
      <c r="F599" t="str">
        <f>_xlfn.LET(_xlpm.raw,_xlfn.XLOOKUP(A599,'S1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599" t="str">
        <f>_xlfn.LET(_xlpm.raw,_xlfn.XLOOKUP(A599,'S3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599" t="str">
        <f>_xlfn.LET(_xlpm.raw,_xlfn.XLOOKUP(A599,'S5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599" t="str">
        <f>_xlfn.LET(_xlpm.raw,_xlfn.XLOOKUP(A599,'S7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599" t="str">
        <f t="shared" si="9"/>
        <v>M19;VCCIN;;16.45911;10.0576999999999;;;;</v>
      </c>
    </row>
    <row r="600" spans="1:10">
      <c r="A600" t="s">
        <v>3455</v>
      </c>
      <c r="B600" t="str">
        <f>_xlfn.XLOOKUP(A600,'S1 pin list'!$R$2:$R$1162,'S1 pin list'!$S$2:$S$1162)</f>
        <v>VSS</v>
      </c>
      <c r="C600" t="str" cm="1">
        <f t="array" ref="C600">_xlfn.TEXTJOIN(",",TRUE,_xlfn.UNIQUE(TRANSPOSE(_xlfn.MAP(_xlfn.XLOOKUP(A600,'S1 pin list'!$C$2:$C$1162,'S1 pin list'!$F$2:$K$1162),_xlfn.LAMBDA(_xlpm.x,IF(_xlpm.x&lt;&gt;"",TRIM(CLEAN(LEFT(_xlpm.x,FIND(".",_xlpm.x &amp; ".")-1))),""))))))</f>
        <v/>
      </c>
      <c r="D600">
        <v>16.459109999999999</v>
      </c>
      <c r="E600">
        <v>25.60239</v>
      </c>
      <c r="F600" t="str">
        <f>_xlfn.LET(_xlpm.raw,_xlfn.XLOOKUP(A600,'S1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0" t="str">
        <f>_xlfn.LET(_xlpm.raw,_xlfn.XLOOKUP(A600,'S3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0" t="str">
        <f>_xlfn.LET(_xlpm.raw,_xlfn.XLOOKUP(A600,'S5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0" t="str">
        <f>_xlfn.LET(_xlpm.raw,_xlfn.XLOOKUP(A600,'S7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00" t="str">
        <f t="shared" si="9"/>
        <v>AJ19;VSS;;16.45911;25.60239;;;;</v>
      </c>
    </row>
    <row r="601" spans="1:10">
      <c r="A601" t="s">
        <v>3428</v>
      </c>
      <c r="B601" t="str">
        <f>_xlfn.XLOOKUP(A601,'S1 pin list'!$R$2:$R$1162,'S1 pin list'!$S$2:$S$1162)</f>
        <v>VSS</v>
      </c>
      <c r="C601" t="str" cm="1">
        <f t="array" ref="C601">_xlfn.TEXTJOIN(",",TRUE,_xlfn.UNIQUE(TRANSPOSE(_xlfn.MAP(_xlfn.XLOOKUP(A601,'S1 pin list'!$C$2:$C$1162,'S1 pin list'!$F$2:$K$1162),_xlfn.LAMBDA(_xlpm.x,IF(_xlpm.x&lt;&gt;"",TRIM(CLEAN(LEFT(_xlpm.x,FIND(".",_xlpm.x &amp; ".")-1))),""))))))</f>
        <v/>
      </c>
      <c r="D601">
        <v>16.459109999999999</v>
      </c>
      <c r="E601">
        <v>26.51679</v>
      </c>
      <c r="F601" t="str">
        <f>_xlfn.LET(_xlpm.raw,_xlfn.XLOOKUP(A601,'S1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1" t="str">
        <f>_xlfn.LET(_xlpm.raw,_xlfn.XLOOKUP(A601,'S3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1" t="str">
        <f>_xlfn.LET(_xlpm.raw,_xlfn.XLOOKUP(A601,'S5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1" t="str">
        <f>_xlfn.LET(_xlpm.raw,_xlfn.XLOOKUP(A601,'S7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01" t="str">
        <f t="shared" si="9"/>
        <v>AK19;VSS;;16.45911;26.51679;;;;</v>
      </c>
    </row>
    <row r="602" spans="1:10">
      <c r="A602" t="s">
        <v>2466</v>
      </c>
      <c r="B602" t="str">
        <f>_xlfn.XLOOKUP(A602,'S1 pin list'!$R$2:$R$1162,'S1 pin list'!$S$2:$S$1162)</f>
        <v>DDR1_MA[0]</v>
      </c>
      <c r="C602" t="str" cm="1">
        <f t="array" ref="C602">_xlfn.TEXTJOIN(",",TRUE,_xlfn.UNIQUE(TRANSPOSE(_xlfn.MAP(_xlfn.XLOOKUP(A602,'S1 pin list'!$C$2:$C$1162,'S1 pin list'!$F$2:$K$1162),_xlfn.LAMBDA(_xlpm.x,IF(_xlpm.x&lt;&gt;"",TRIM(CLEAN(LEFT(_xlpm.x,FIND(".",_xlpm.x &amp; ".")-1))),""))))))</f>
        <v/>
      </c>
      <c r="D602">
        <v>16.459109999999999</v>
      </c>
      <c r="E602">
        <v>27.431190000000001</v>
      </c>
      <c r="F602" t="str">
        <f>_xlfn.LET(_xlpm.raw,_xlfn.XLOOKUP(A602,'S1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608077</v>
      </c>
      <c r="G602" t="str">
        <f>_xlfn.LET(_xlpm.raw,_xlfn.XLOOKUP(A602,'S3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808077</v>
      </c>
      <c r="H602" t="str">
        <f>_xlfn.LET(_xlpm.raw,_xlfn.XLOOKUP(A602,'S5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706001</v>
      </c>
      <c r="I602" t="str">
        <f>_xlfn.LET(_xlpm.raw,_xlfn.XLOOKUP(A602,'S7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506001</v>
      </c>
      <c r="J602" t="str">
        <f t="shared" si="9"/>
        <v>AL19;DDR1_MA[0];;16.45911;27.43119;608077;808077;706001;506001</v>
      </c>
    </row>
    <row r="603" spans="1:10">
      <c r="A603" t="s">
        <v>3397</v>
      </c>
      <c r="B603" t="str">
        <f>_xlfn.XLOOKUP(A603,'S1 pin list'!$R$2:$R$1162,'S1 pin list'!$S$2:$S$1162)</f>
        <v>VSS</v>
      </c>
      <c r="C603" t="str" cm="1">
        <f t="array" ref="C603">_xlfn.TEXTJOIN(",",TRUE,_xlfn.UNIQUE(TRANSPOSE(_xlfn.MAP(_xlfn.XLOOKUP(A603,'S1 pin list'!$C$2:$C$1162,'S1 pin list'!$F$2:$K$1162),_xlfn.LAMBDA(_xlpm.x,IF(_xlpm.x&lt;&gt;"",TRIM(CLEAN(LEFT(_xlpm.x,FIND(".",_xlpm.x &amp; ".")-1))),""))))))</f>
        <v/>
      </c>
      <c r="D603">
        <v>16.459109999999999</v>
      </c>
      <c r="E603">
        <v>28.345499999999902</v>
      </c>
      <c r="F603" t="str">
        <f>_xlfn.LET(_xlpm.raw,_xlfn.XLOOKUP(A603,'S1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3" t="str">
        <f>_xlfn.LET(_xlpm.raw,_xlfn.XLOOKUP(A603,'S3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3" t="str">
        <f>_xlfn.LET(_xlpm.raw,_xlfn.XLOOKUP(A603,'S5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3" t="str">
        <f>_xlfn.LET(_xlpm.raw,_xlfn.XLOOKUP(A603,'S7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03" t="str">
        <f t="shared" si="9"/>
        <v>AM19;VSS;;16.45911;28.3454999999999;;;;</v>
      </c>
    </row>
    <row r="604" spans="1:10">
      <c r="A604" t="s">
        <v>3377</v>
      </c>
      <c r="B604" t="str">
        <f>_xlfn.XLOOKUP(A604,'S1 pin list'!$R$2:$R$1162,'S1 pin list'!$S$2:$S$1162)</f>
        <v>VSS</v>
      </c>
      <c r="C604" t="str" cm="1">
        <f t="array" ref="C604">_xlfn.TEXTJOIN(",",TRUE,_xlfn.UNIQUE(TRANSPOSE(_xlfn.MAP(_xlfn.XLOOKUP(A604,'S1 pin list'!$C$2:$C$1162,'S1 pin list'!$F$2:$K$1162),_xlfn.LAMBDA(_xlpm.x,IF(_xlpm.x&lt;&gt;"",TRIM(CLEAN(LEFT(_xlpm.x,FIND(".",_xlpm.x &amp; ".")-1))),""))))))</f>
        <v/>
      </c>
      <c r="D604">
        <v>16.459109999999999</v>
      </c>
      <c r="E604">
        <v>29.259899999999998</v>
      </c>
      <c r="F604" t="str">
        <f>_xlfn.LET(_xlpm.raw,_xlfn.XLOOKUP(A604,'S1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4" t="str">
        <f>_xlfn.LET(_xlpm.raw,_xlfn.XLOOKUP(A604,'S3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4" t="str">
        <f>_xlfn.LET(_xlpm.raw,_xlfn.XLOOKUP(A604,'S5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4" t="str">
        <f>_xlfn.LET(_xlpm.raw,_xlfn.XLOOKUP(A604,'S7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04" t="str">
        <f t="shared" si="9"/>
        <v>AN19;VSS;;16.45911;29.2599;;;;</v>
      </c>
    </row>
    <row r="605" spans="1:10">
      <c r="A605" t="s">
        <v>2553</v>
      </c>
      <c r="B605" t="str">
        <f>_xlfn.XLOOKUP(A605,'S1 pin list'!$R$2:$R$1162,'S1 pin list'!$S$2:$S$1162)</f>
        <v>DDR1_CLK_P[3]</v>
      </c>
      <c r="C605" t="str" cm="1">
        <f t="array" ref="C605">_xlfn.TEXTJOIN(",",TRUE,_xlfn.UNIQUE(TRANSPOSE(_xlfn.MAP(_xlfn.XLOOKUP(A605,'S1 pin list'!$C$2:$C$1162,'S1 pin list'!$F$2:$K$1162),_xlfn.LAMBDA(_xlpm.x,IF(_xlpm.x&lt;&gt;"",TRIM(CLEAN(LEFT(_xlpm.x,FIND(".",_xlpm.x &amp; ".")-1))),""))))))</f>
        <v/>
      </c>
      <c r="D605">
        <v>16.459109999999999</v>
      </c>
      <c r="E605">
        <v>30.174299999999999</v>
      </c>
      <c r="F605" t="str">
        <f>_xlfn.LET(_xlpm.raw,_xlfn.XLOOKUP(A605,'S1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608061</v>
      </c>
      <c r="G605" t="str">
        <f>_xlfn.LET(_xlpm.raw,_xlfn.XLOOKUP(A605,'S3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808061</v>
      </c>
      <c r="H605" t="str">
        <f>_xlfn.LET(_xlpm.raw,_xlfn.XLOOKUP(A605,'S5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705047</v>
      </c>
      <c r="I605" t="str">
        <f>_xlfn.LET(_xlpm.raw,_xlfn.XLOOKUP(A605,'S7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505047</v>
      </c>
      <c r="J605" t="str">
        <f t="shared" si="9"/>
        <v>AP19;DDR1_CLK_P[3];;16.45911;30.1743;608061;808061;705047;505047</v>
      </c>
    </row>
    <row r="606" spans="1:10">
      <c r="A606" t="s">
        <v>3352</v>
      </c>
      <c r="B606" t="str">
        <f>_xlfn.XLOOKUP(A606,'S1 pin list'!$R$2:$R$1162,'S1 pin list'!$S$2:$S$1162)</f>
        <v>VSS</v>
      </c>
      <c r="C606" t="str" cm="1">
        <f t="array" ref="C606">_xlfn.TEXTJOIN(",",TRUE,_xlfn.UNIQUE(TRANSPOSE(_xlfn.MAP(_xlfn.XLOOKUP(A606,'S1 pin list'!$C$2:$C$1162,'S1 pin list'!$F$2:$K$1162),_xlfn.LAMBDA(_xlpm.x,IF(_xlpm.x&lt;&gt;"",TRIM(CLEAN(LEFT(_xlpm.x,FIND(".",_xlpm.x &amp; ".")-1))),""))))))</f>
        <v/>
      </c>
      <c r="D606">
        <v>16.459109999999999</v>
      </c>
      <c r="E606">
        <v>31.0886999999999</v>
      </c>
      <c r="F606" t="str">
        <f>_xlfn.LET(_xlpm.raw,_xlfn.XLOOKUP(A606,'S1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06" t="str">
        <f>_xlfn.LET(_xlpm.raw,_xlfn.XLOOKUP(A606,'S3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06" t="str">
        <f>_xlfn.LET(_xlpm.raw,_xlfn.XLOOKUP(A606,'S5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06" t="str">
        <f>_xlfn.LET(_xlpm.raw,_xlfn.XLOOKUP(A606,'S7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06" t="str">
        <f t="shared" si="9"/>
        <v>AR19;VSS;;16.45911;31.0886999999999;;;;</v>
      </c>
    </row>
    <row r="607" spans="1:10">
      <c r="A607" t="s">
        <v>1924</v>
      </c>
      <c r="B607" t="str">
        <f>_xlfn.XLOOKUP(A607,'S1 pin list'!$R$2:$R$1162,'S1 pin list'!$S$2:$S$1162)</f>
        <v>DDR0_MA[9]</v>
      </c>
      <c r="C607" t="str" cm="1">
        <f t="array" ref="C607">_xlfn.TEXTJOIN(",",TRUE,_xlfn.UNIQUE(TRANSPOSE(_xlfn.MAP(_xlfn.XLOOKUP(A607,'S1 pin list'!$C$2:$C$1162,'S1 pin list'!$F$2:$K$1162),_xlfn.LAMBDA(_xlpm.x,IF(_xlpm.x&lt;&gt;"",TRIM(CLEAN(LEFT(_xlpm.x,FIND(".",_xlpm.x &amp; ".")-1))),""))))))</f>
        <v/>
      </c>
      <c r="D607">
        <v>16.459109999999999</v>
      </c>
      <c r="E607">
        <v>32.003099999999897</v>
      </c>
      <c r="F607" t="str">
        <f>_xlfn.LET(_xlpm.raw,_xlfn.XLOOKUP(A607,'S1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606103</v>
      </c>
      <c r="G607" t="str">
        <f>_xlfn.LET(_xlpm.raw,_xlfn.XLOOKUP(A607,'S3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806103</v>
      </c>
      <c r="H607" t="str">
        <f>_xlfn.LET(_xlpm.raw,_xlfn.XLOOKUP(A607,'S5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706009</v>
      </c>
      <c r="I607" t="str">
        <f>_xlfn.LET(_xlpm.raw,_xlfn.XLOOKUP(A607,'S7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506009</v>
      </c>
      <c r="J607" t="str">
        <f t="shared" si="9"/>
        <v>AT19;DDR0_MA[9];;16.45911;32.0030999999999;606103;806103;706009;506009</v>
      </c>
    </row>
    <row r="608" spans="1:10">
      <c r="A608" t="s">
        <v>1517</v>
      </c>
      <c r="B608" t="str">
        <f>_xlfn.XLOOKUP(A608,'S1 pin list'!$R$2:$R$1162,'S1 pin list'!$S$2:$S$1162)</f>
        <v>DDR0_MA[12]</v>
      </c>
      <c r="C608" t="str" cm="1">
        <f t="array" ref="C608">_xlfn.TEXTJOIN(",",TRUE,_xlfn.UNIQUE(TRANSPOSE(_xlfn.MAP(_xlfn.XLOOKUP(A608,'S1 pin list'!$C$2:$C$1162,'S1 pin list'!$F$2:$K$1162),_xlfn.LAMBDA(_xlpm.x,IF(_xlpm.x&lt;&gt;"",TRIM(CLEAN(LEFT(_xlpm.x,FIND(".",_xlpm.x &amp; ".")-1))),""))))))</f>
        <v/>
      </c>
      <c r="D608">
        <v>16.459109999999999</v>
      </c>
      <c r="E608">
        <v>32.917499999999997</v>
      </c>
      <c r="F608" t="str">
        <f>_xlfn.LET(_xlpm.raw,_xlfn.XLOOKUP(A608,'S1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605075</v>
      </c>
      <c r="G608" t="str">
        <f>_xlfn.LET(_xlpm.raw,_xlfn.XLOOKUP(A608,'S3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805075</v>
      </c>
      <c r="H608" t="str">
        <f>_xlfn.LET(_xlpm.raw,_xlfn.XLOOKUP(A608,'S5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704087</v>
      </c>
      <c r="I608" t="str">
        <f>_xlfn.LET(_xlpm.raw,_xlfn.XLOOKUP(A608,'S7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504087</v>
      </c>
      <c r="J608" t="str">
        <f t="shared" si="9"/>
        <v>AU19;DDR0_MA[12];;16.45911;32.9175;605075;805075;704087;504087</v>
      </c>
    </row>
    <row r="609" spans="1:10">
      <c r="A609" t="s">
        <v>1480</v>
      </c>
      <c r="B609" t="str">
        <f>_xlfn.XLOOKUP(A609,'S1 pin list'!$R$2:$R$1162,'S1 pin list'!$S$2:$S$1162)</f>
        <v>DDR0_MA[11]</v>
      </c>
      <c r="C609" t="str" cm="1">
        <f t="array" ref="C609">_xlfn.TEXTJOIN(",",TRUE,_xlfn.UNIQUE(TRANSPOSE(_xlfn.MAP(_xlfn.XLOOKUP(A609,'S1 pin list'!$C$2:$C$1162,'S1 pin list'!$F$2:$K$1162),_xlfn.LAMBDA(_xlpm.x,IF(_xlpm.x&lt;&gt;"",TRIM(CLEAN(LEFT(_xlpm.x,FIND(".",_xlpm.x &amp; ".")-1))),""))))))</f>
        <v/>
      </c>
      <c r="D609">
        <v>16.459109999999999</v>
      </c>
      <c r="E609">
        <v>33.831899999999997</v>
      </c>
      <c r="F609" t="str">
        <f>_xlfn.LET(_xlpm.raw,_xlfn.XLOOKUP(A609,'S1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605067</v>
      </c>
      <c r="G609" t="str">
        <f>_xlfn.LET(_xlpm.raw,_xlfn.XLOOKUP(A609,'S3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805067</v>
      </c>
      <c r="H609" t="str">
        <f>_xlfn.LET(_xlpm.raw,_xlfn.XLOOKUP(A609,'S5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704105</v>
      </c>
      <c r="I609" t="str">
        <f>_xlfn.LET(_xlpm.raw,_xlfn.XLOOKUP(A609,'S7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504105</v>
      </c>
      <c r="J609" t="str">
        <f t="shared" si="9"/>
        <v>AV19;DDR0_MA[11];;16.45911;33.8319;605067;805067;704105;504105</v>
      </c>
    </row>
    <row r="610" spans="1:10">
      <c r="A610" t="s">
        <v>316</v>
      </c>
      <c r="B610" t="str">
        <f>_xlfn.XLOOKUP(A610,'S1 pin list'!$R$2:$R$1162,'S1 pin list'!$S$2:$S$1162)</f>
        <v>DDI3_TXP[3]</v>
      </c>
      <c r="C610" t="str" cm="1">
        <f t="array" ref="C610">_xlfn.TEXTJOIN(",",TRUE,_xlfn.UNIQUE(TRANSPOSE(_xlfn.MAP(_xlfn.XLOOKUP(A610,'S1 pin list'!$C$2:$C$1162,'S1 pin list'!$F$2:$K$1162),_xlfn.LAMBDA(_xlpm.x,IF(_xlpm.x&lt;&gt;"",TRIM(CLEAN(LEFT(_xlpm.x,FIND(".",_xlpm.x &amp; ".")-1))),""))))))</f>
        <v>KA50</v>
      </c>
      <c r="D610">
        <v>15.54471</v>
      </c>
      <c r="E610">
        <v>0</v>
      </c>
      <c r="F610" t="str">
        <f>_xlfn.LET(_xlpm.raw,_xlfn.XLOOKUP(A610,'S1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601009</v>
      </c>
      <c r="G610" t="str">
        <f>_xlfn.LET(_xlpm.raw,_xlfn.XLOOKUP(A610,'S3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801009</v>
      </c>
      <c r="H610" t="str">
        <f>_xlfn.LET(_xlpm.raw,_xlfn.XLOOKUP(A610,'S5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709008</v>
      </c>
      <c r="I610" t="str">
        <f>_xlfn.LET(_xlpm.raw,_xlfn.XLOOKUP(A610,'S7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509008</v>
      </c>
      <c r="J610" t="str">
        <f t="shared" si="9"/>
        <v>A18;DDI3_TXP[3];KA50;15.54471;0;601009;801009;709008;509008</v>
      </c>
    </row>
    <row r="611" spans="1:10">
      <c r="A611" t="s">
        <v>300</v>
      </c>
      <c r="B611" t="str">
        <f>_xlfn.XLOOKUP(A611,'S1 pin list'!$R$2:$R$1162,'S1 pin list'!$S$2:$S$1162)</f>
        <v>DDI3_TXN[3]</v>
      </c>
      <c r="C611" t="str" cm="1">
        <f t="array" ref="C611">_xlfn.TEXTJOIN(",",TRUE,_xlfn.UNIQUE(TRANSPOSE(_xlfn.MAP(_xlfn.XLOOKUP(A611,'S1 pin list'!$C$2:$C$1162,'S1 pin list'!$F$2:$K$1162),_xlfn.LAMBDA(_xlpm.x,IF(_xlpm.x&lt;&gt;"",TRIM(CLEAN(LEFT(_xlpm.x,FIND(".",_xlpm.x &amp; ".")-1))),""))))))</f>
        <v>KA50</v>
      </c>
      <c r="D611">
        <v>15.54471</v>
      </c>
      <c r="E611">
        <v>0.91399999999999704</v>
      </c>
      <c r="F611" t="str">
        <f>_xlfn.LET(_xlpm.raw,_xlfn.XLOOKUP(A611,'S1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601011</v>
      </c>
      <c r="G611" t="str">
        <f>_xlfn.LET(_xlpm.raw,_xlfn.XLOOKUP(A611,'S3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801011</v>
      </c>
      <c r="H611" t="str">
        <f>_xlfn.LET(_xlpm.raw,_xlfn.XLOOKUP(A611,'S5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708043</v>
      </c>
      <c r="I611" t="str">
        <f>_xlfn.LET(_xlpm.raw,_xlfn.XLOOKUP(A611,'S7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508043</v>
      </c>
      <c r="J611" t="str">
        <f t="shared" si="9"/>
        <v>B18;DDI3_TXN[3];KA50;15.54471;0.913999999999997;601011;801011;708043;508043</v>
      </c>
    </row>
    <row r="612" spans="1:10">
      <c r="A612" t="s">
        <v>3713</v>
      </c>
      <c r="B612" t="str">
        <f>_xlfn.XLOOKUP(A612,'S1 pin list'!$R$2:$R$1162,'S1 pin list'!$S$2:$S$1162)</f>
        <v>VSS</v>
      </c>
      <c r="C612" t="str" cm="1">
        <f t="array" ref="C612">_xlfn.TEXTJOIN(",",TRUE,_xlfn.UNIQUE(TRANSPOSE(_xlfn.MAP(_xlfn.XLOOKUP(A612,'S1 pin list'!$C$2:$C$1162,'S1 pin list'!$F$2:$K$1162),_xlfn.LAMBDA(_xlpm.x,IF(_xlpm.x&lt;&gt;"",TRIM(CLEAN(LEFT(_xlpm.x,FIND(".",_xlpm.x &amp; ".")-1))),""))))))</f>
        <v/>
      </c>
      <c r="D612">
        <v>15.54471</v>
      </c>
      <c r="E612">
        <v>1.82899999999999</v>
      </c>
      <c r="F612" t="str">
        <f>_xlfn.LET(_xlpm.raw,_xlfn.XLOOKUP(A612,'S1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2" t="str">
        <f>_xlfn.LET(_xlpm.raw,_xlfn.XLOOKUP(A612,'S3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12" t="str">
        <f>_xlfn.LET(_xlpm.raw,_xlfn.XLOOKUP(A612,'S5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12" t="str">
        <f>_xlfn.LET(_xlpm.raw,_xlfn.XLOOKUP(A612,'S7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12" t="str">
        <f t="shared" si="9"/>
        <v>C18;VSS;;15.54471;1.82899999999999;;;;</v>
      </c>
    </row>
    <row r="613" spans="1:10">
      <c r="A613" t="s">
        <v>360</v>
      </c>
      <c r="B613" t="str">
        <f>_xlfn.XLOOKUP(A613,'S1 pin list'!$R$2:$R$1162,'S1 pin list'!$S$2:$S$1162)</f>
        <v>FDI_INT</v>
      </c>
      <c r="C613" t="str" cm="1">
        <f t="array" ref="C613">_xlfn.TEXTJOIN(",",TRUE,_xlfn.UNIQUE(TRANSPOSE(_xlfn.MAP(_xlfn.XLOOKUP(A613,'S1 pin list'!$C$2:$C$1162,'S1 pin list'!$F$2:$K$1162),_xlfn.LAMBDA(_xlpm.x,IF(_xlpm.x&lt;&gt;"",TRIM(CLEAN(LEFT(_xlpm.x,FIND(".",_xlpm.x &amp; ".")-1))),""))))))</f>
        <v>KA41</v>
      </c>
      <c r="D613">
        <v>15.54471</v>
      </c>
      <c r="E613">
        <v>2.7429999999999901</v>
      </c>
      <c r="F613" t="str">
        <f>_xlfn.LET(_xlpm.raw,_xlfn.XLOOKUP(A613,'S1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601004</v>
      </c>
      <c r="G613" t="str">
        <f>_xlfn.LET(_xlpm.raw,_xlfn.XLOOKUP(A613,'S3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801004</v>
      </c>
      <c r="H613" t="str">
        <f>_xlfn.LET(_xlpm.raw,_xlfn.XLOOKUP(A613,'S5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709011</v>
      </c>
      <c r="I613" t="str">
        <f>_xlfn.LET(_xlpm.raw,_xlfn.XLOOKUP(A613,'S7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509011</v>
      </c>
      <c r="J613" t="str">
        <f t="shared" si="9"/>
        <v>D18;FDI_INT;KA41;15.54471;2.74299999999999;601004;801004;709011;509011</v>
      </c>
    </row>
    <row r="614" spans="1:10">
      <c r="A614" t="s">
        <v>3685</v>
      </c>
      <c r="B614" t="str">
        <f>_xlfn.XLOOKUP(A614,'S1 pin list'!$R$2:$R$1162,'S1 pin list'!$S$2:$S$1162)</f>
        <v>VSS</v>
      </c>
      <c r="C614" t="str" cm="1">
        <f t="array" ref="C614">_xlfn.TEXTJOIN(",",TRUE,_xlfn.UNIQUE(TRANSPOSE(_xlfn.MAP(_xlfn.XLOOKUP(A614,'S1 pin list'!$C$2:$C$1162,'S1 pin list'!$F$2:$K$1162),_xlfn.LAMBDA(_xlpm.x,IF(_xlpm.x&lt;&gt;"",TRIM(CLEAN(LEFT(_xlpm.x,FIND(".",_xlpm.x &amp; ".")-1))),""))))))</f>
        <v/>
      </c>
      <c r="D614">
        <v>15.54471</v>
      </c>
      <c r="E614">
        <v>3.6569999999999898</v>
      </c>
      <c r="F614" t="str">
        <f>_xlfn.LET(_xlpm.raw,_xlfn.XLOOKUP(A614,'S1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4" t="str">
        <f>_xlfn.LET(_xlpm.raw,_xlfn.XLOOKUP(A614,'S3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14" t="str">
        <f>_xlfn.LET(_xlpm.raw,_xlfn.XLOOKUP(A614,'S5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14" t="str">
        <f>_xlfn.LET(_xlpm.raw,_xlfn.XLOOKUP(A614,'S7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14" t="str">
        <f t="shared" si="9"/>
        <v>E18;VSS;;15.54471;3.65699999999999;;;;</v>
      </c>
    </row>
    <row r="615" spans="1:10">
      <c r="A615" t="s">
        <v>709</v>
      </c>
      <c r="B615" t="str">
        <f>_xlfn.XLOOKUP(A615,'S1 pin list'!$R$2:$R$1162,'S1 pin list'!$S$2:$S$1162)</f>
        <v>DDI1_TXP[1]</v>
      </c>
      <c r="C615" t="str" cm="1">
        <f t="array" ref="C615">_xlfn.TEXTJOIN(",",TRUE,_xlfn.UNIQUE(TRANSPOSE(_xlfn.MAP(_xlfn.XLOOKUP(A615,'S1 pin list'!$C$2:$C$1162,'S1 pin list'!$F$2:$K$1162),_xlfn.LAMBDA(_xlpm.x,IF(_xlpm.x&lt;&gt;"",TRIM(CLEAN(LEFT(_xlpm.x,FIND(".",_xlpm.x &amp; ".")-1))),""))))))</f>
        <v>KA44</v>
      </c>
      <c r="D615">
        <v>15.54471</v>
      </c>
      <c r="E615">
        <v>4.5719999999999903</v>
      </c>
      <c r="F615" t="str">
        <f>_xlfn.LET(_xlpm.raw,_xlfn.XLOOKUP(A615,'S1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602057</v>
      </c>
      <c r="G615" t="str">
        <f>_xlfn.LET(_xlpm.raw,_xlfn.XLOOKUP(A615,'S3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802057</v>
      </c>
      <c r="H615" t="str">
        <f>_xlfn.LET(_xlpm.raw,_xlfn.XLOOKUP(A615,'S5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708049</v>
      </c>
      <c r="I615" t="str">
        <f>_xlfn.LET(_xlpm.raw,_xlfn.XLOOKUP(A615,'S7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508049</v>
      </c>
      <c r="J615" t="str">
        <f t="shared" si="9"/>
        <v>F18;DDI1_TXP[1];KA44;15.54471;4.57199999999999;602057;802057;708049;508049</v>
      </c>
    </row>
    <row r="616" spans="1:10">
      <c r="A616" t="s">
        <v>171</v>
      </c>
      <c r="B616" t="str">
        <f>_xlfn.XLOOKUP(A616,'S1 pin list'!$R$2:$R$1162,'S1 pin list'!$S$2:$S$1162)</f>
        <v>DDI1_TXN[1]</v>
      </c>
      <c r="C616" t="str" cm="1">
        <f t="array" ref="C616">_xlfn.TEXTJOIN(",",TRUE,_xlfn.UNIQUE(TRANSPOSE(_xlfn.MAP(_xlfn.XLOOKUP(A616,'S1 pin list'!$C$2:$C$1162,'S1 pin list'!$F$2:$K$1162),_xlfn.LAMBDA(_xlpm.x,IF(_xlpm.x&lt;&gt;"",TRIM(CLEAN(LEFT(_xlpm.x,FIND(".",_xlpm.x &amp; ".")-1))),""))))))</f>
        <v>KA42</v>
      </c>
      <c r="D616">
        <v>15.54471</v>
      </c>
      <c r="E616">
        <v>5.48599999999999</v>
      </c>
      <c r="F616" t="str">
        <f>_xlfn.LET(_xlpm.raw,_xlfn.XLOOKUP(A616,'S1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601029</v>
      </c>
      <c r="G616" t="str">
        <f>_xlfn.LET(_xlpm.raw,_xlfn.XLOOKUP(A616,'S3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801029</v>
      </c>
      <c r="H616" t="str">
        <f>_xlfn.LET(_xlpm.raw,_xlfn.XLOOKUP(A616,'S5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709003</v>
      </c>
      <c r="I616" t="str">
        <f>_xlfn.LET(_xlpm.raw,_xlfn.XLOOKUP(A616,'S7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509003</v>
      </c>
      <c r="J616" t="str">
        <f t="shared" si="9"/>
        <v>G18;DDI1_TXN[1];KA42;15.54471;5.48599999999999;601029;801029;709003;509003</v>
      </c>
    </row>
    <row r="617" spans="1:10">
      <c r="A617" t="s">
        <v>3640</v>
      </c>
      <c r="B617" t="str">
        <f>_xlfn.XLOOKUP(A617,'S1 pin list'!$R$2:$R$1162,'S1 pin list'!$S$2:$S$1162)</f>
        <v>VSS</v>
      </c>
      <c r="C617" t="str" cm="1">
        <f t="array" ref="C617">_xlfn.TEXTJOIN(",",TRUE,_xlfn.UNIQUE(TRANSPOSE(_xlfn.MAP(_xlfn.XLOOKUP(A617,'S1 pin list'!$C$2:$C$1162,'S1 pin list'!$F$2:$K$1162),_xlfn.LAMBDA(_xlpm.x,IF(_xlpm.x&lt;&gt;"",TRIM(CLEAN(LEFT(_xlpm.x,FIND(".",_xlpm.x &amp; ".")-1))),""))))))</f>
        <v/>
      </c>
      <c r="D617">
        <v>15.54471</v>
      </c>
      <c r="E617">
        <v>6.40099999999999</v>
      </c>
      <c r="F617" t="str">
        <f>_xlfn.LET(_xlpm.raw,_xlfn.XLOOKUP(A617,'S1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7" t="str">
        <f>_xlfn.LET(_xlpm.raw,_xlfn.XLOOKUP(A617,'S3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17" t="str">
        <f>_xlfn.LET(_xlpm.raw,_xlfn.XLOOKUP(A617,'S5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17" t="str">
        <f>_xlfn.LET(_xlpm.raw,_xlfn.XLOOKUP(A617,'S7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17" t="str">
        <f t="shared" si="9"/>
        <v>H18;VSS;;15.54471;6.40099999999999;;;;</v>
      </c>
    </row>
    <row r="618" spans="1:10">
      <c r="A618" t="s">
        <v>3626</v>
      </c>
      <c r="B618" t="str">
        <f>_xlfn.XLOOKUP(A618,'S1 pin list'!$R$2:$R$1162,'S1 pin list'!$S$2:$S$1162)</f>
        <v>VSS</v>
      </c>
      <c r="C618" t="str" cm="1">
        <f t="array" ref="C618">_xlfn.TEXTJOIN(",",TRUE,_xlfn.UNIQUE(TRANSPOSE(_xlfn.MAP(_xlfn.XLOOKUP(A618,'S1 pin list'!$C$2:$C$1162,'S1 pin list'!$F$2:$K$1162),_xlfn.LAMBDA(_xlpm.x,IF(_xlpm.x&lt;&gt;"",TRIM(CLEAN(LEFT(_xlpm.x,FIND(".",_xlpm.x &amp; ".")-1))),""))))))</f>
        <v/>
      </c>
      <c r="D618">
        <v>15.54471</v>
      </c>
      <c r="E618">
        <v>7.3149999999999897</v>
      </c>
      <c r="F618" t="str">
        <f>_xlfn.LET(_xlpm.raw,_xlfn.XLOOKUP(A618,'S1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8" t="str">
        <f>_xlfn.LET(_xlpm.raw,_xlfn.XLOOKUP(A618,'S3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18" t="str">
        <f>_xlfn.LET(_xlpm.raw,_xlfn.XLOOKUP(A618,'S5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18" t="str">
        <f>_xlfn.LET(_xlpm.raw,_xlfn.XLOOKUP(A618,'S7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18" t="str">
        <f t="shared" si="9"/>
        <v>J18;VSS;;15.54471;7.31499999999999;;;;</v>
      </c>
    </row>
    <row r="619" spans="1:10">
      <c r="A619" t="s">
        <v>3613</v>
      </c>
      <c r="B619" t="str">
        <f>_xlfn.XLOOKUP(A619,'S1 pin list'!$R$2:$R$1162,'S1 pin list'!$S$2:$S$1162)</f>
        <v>VSS</v>
      </c>
      <c r="C619" t="str" cm="1">
        <f t="array" ref="C619">_xlfn.TEXTJOIN(",",TRUE,_xlfn.UNIQUE(TRANSPOSE(_xlfn.MAP(_xlfn.XLOOKUP(A619,'S1 pin list'!$C$2:$C$1162,'S1 pin list'!$F$2:$K$1162),_xlfn.LAMBDA(_xlpm.x,IF(_xlpm.x&lt;&gt;"",TRIM(CLEAN(LEFT(_xlpm.x,FIND(".",_xlpm.x &amp; ".")-1))),""))))))</f>
        <v/>
      </c>
      <c r="D619">
        <v>15.54471</v>
      </c>
      <c r="E619">
        <v>8.2288999999999906</v>
      </c>
      <c r="F619" t="str">
        <f>_xlfn.LET(_xlpm.raw,_xlfn.XLOOKUP(A619,'S1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19" t="str">
        <f>_xlfn.LET(_xlpm.raw,_xlfn.XLOOKUP(A619,'S3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19" t="str">
        <f>_xlfn.LET(_xlpm.raw,_xlfn.XLOOKUP(A619,'S5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19" t="str">
        <f>_xlfn.LET(_xlpm.raw,_xlfn.XLOOKUP(A619,'S7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19" t="str">
        <f t="shared" si="9"/>
        <v>K18;VSS;;15.54471;8.22889999999999;;;;</v>
      </c>
    </row>
    <row r="620" spans="1:10">
      <c r="A620" t="s">
        <v>3140</v>
      </c>
      <c r="B620" t="str">
        <f>_xlfn.XLOOKUP(A620,'S1 pin list'!$R$2:$R$1162,'S1 pin list'!$S$2:$S$1162)</f>
        <v>VCCIN</v>
      </c>
      <c r="C620" t="str" cm="1">
        <f t="array" ref="C620">_xlfn.TEXTJOIN(",",TRUE,_xlfn.UNIQUE(TRANSPOSE(_xlfn.MAP(_xlfn.XLOOKUP(A620,'S1 pin list'!$C$2:$C$1162,'S1 pin list'!$F$2:$K$1162),_xlfn.LAMBDA(_xlpm.x,IF(_xlpm.x&lt;&gt;"",TRIM(CLEAN(LEFT(_xlpm.x,FIND(".",_xlpm.x &amp; ".")-1))),""))))))</f>
        <v/>
      </c>
      <c r="D620">
        <v>15.54471</v>
      </c>
      <c r="E620">
        <v>9.1432999999999893</v>
      </c>
      <c r="F620" t="str">
        <f>_xlfn.LET(_xlpm.raw,_xlfn.XLOOKUP(A620,'S1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0" t="str">
        <f>_xlfn.LET(_xlpm.raw,_xlfn.XLOOKUP(A620,'S3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0" t="str">
        <f>_xlfn.LET(_xlpm.raw,_xlfn.XLOOKUP(A620,'S5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0" t="str">
        <f>_xlfn.LET(_xlpm.raw,_xlfn.XLOOKUP(A620,'S7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0" t="str">
        <f t="shared" si="9"/>
        <v>L18;VCCIN;;15.54471;9.14329999999999;;;;</v>
      </c>
    </row>
    <row r="621" spans="1:10">
      <c r="A621" t="s">
        <v>3583</v>
      </c>
      <c r="B621" t="str">
        <f>_xlfn.XLOOKUP(A621,'S1 pin list'!$R$2:$R$1162,'S1 pin list'!$S$2:$S$1162)</f>
        <v>VSS</v>
      </c>
      <c r="C621" t="str" cm="1">
        <f t="array" ref="C621">_xlfn.TEXTJOIN(",",TRUE,_xlfn.UNIQUE(TRANSPOSE(_xlfn.MAP(_xlfn.XLOOKUP(A621,'S1 pin list'!$C$2:$C$1162,'S1 pin list'!$F$2:$K$1162),_xlfn.LAMBDA(_xlpm.x,IF(_xlpm.x&lt;&gt;"",TRIM(CLEAN(LEFT(_xlpm.x,FIND(".",_xlpm.x &amp; ".")-1))),""))))))</f>
        <v/>
      </c>
      <c r="D621">
        <v>15.54471</v>
      </c>
      <c r="E621">
        <v>10.057699999999899</v>
      </c>
      <c r="F621" t="str">
        <f>_xlfn.LET(_xlpm.raw,_xlfn.XLOOKUP(A621,'S1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1" t="str">
        <f>_xlfn.LET(_xlpm.raw,_xlfn.XLOOKUP(A621,'S3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1" t="str">
        <f>_xlfn.LET(_xlpm.raw,_xlfn.XLOOKUP(A621,'S5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1" t="str">
        <f>_xlfn.LET(_xlpm.raw,_xlfn.XLOOKUP(A621,'S7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1" t="str">
        <f t="shared" si="9"/>
        <v>M18;VSS;;15.54471;10.0576999999999;;;;</v>
      </c>
    </row>
    <row r="622" spans="1:10">
      <c r="A622" t="s">
        <v>3456</v>
      </c>
      <c r="B622" t="str">
        <f>_xlfn.XLOOKUP(A622,'S1 pin list'!$R$2:$R$1162,'S1 pin list'!$S$2:$S$1162)</f>
        <v>VSS</v>
      </c>
      <c r="C622" t="str" cm="1">
        <f t="array" ref="C622">_xlfn.TEXTJOIN(",",TRUE,_xlfn.UNIQUE(TRANSPOSE(_xlfn.MAP(_xlfn.XLOOKUP(A622,'S1 pin list'!$C$2:$C$1162,'S1 pin list'!$F$2:$K$1162),_xlfn.LAMBDA(_xlpm.x,IF(_xlpm.x&lt;&gt;"",TRIM(CLEAN(LEFT(_xlpm.x,FIND(".",_xlpm.x &amp; ".")-1))),""))))))</f>
        <v/>
      </c>
      <c r="D622">
        <v>15.54471</v>
      </c>
      <c r="E622">
        <v>25.60239</v>
      </c>
      <c r="F622" t="str">
        <f>_xlfn.LET(_xlpm.raw,_xlfn.XLOOKUP(A622,'S1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2" t="str">
        <f>_xlfn.LET(_xlpm.raw,_xlfn.XLOOKUP(A622,'S3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2" t="str">
        <f>_xlfn.LET(_xlpm.raw,_xlfn.XLOOKUP(A622,'S5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2" t="str">
        <f>_xlfn.LET(_xlpm.raw,_xlfn.XLOOKUP(A622,'S7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2" t="str">
        <f t="shared" si="9"/>
        <v>AJ18;VSS;;15.54471;25.60239;;;;</v>
      </c>
    </row>
    <row r="623" spans="1:10">
      <c r="A623" t="s">
        <v>3429</v>
      </c>
      <c r="B623" t="str">
        <f>_xlfn.XLOOKUP(A623,'S1 pin list'!$R$2:$R$1162,'S1 pin list'!$S$2:$S$1162)</f>
        <v>VSS</v>
      </c>
      <c r="C623" t="str" cm="1">
        <f t="array" ref="C623">_xlfn.TEXTJOIN(",",TRUE,_xlfn.UNIQUE(TRANSPOSE(_xlfn.MAP(_xlfn.XLOOKUP(A623,'S1 pin list'!$C$2:$C$1162,'S1 pin list'!$F$2:$K$1162),_xlfn.LAMBDA(_xlpm.x,IF(_xlpm.x&lt;&gt;"",TRIM(CLEAN(LEFT(_xlpm.x,FIND(".",_xlpm.x &amp; ".")-1))),""))))))</f>
        <v/>
      </c>
      <c r="D623">
        <v>15.54471</v>
      </c>
      <c r="E623">
        <v>26.51679</v>
      </c>
      <c r="F623" t="str">
        <f>_xlfn.LET(_xlpm.raw,_xlfn.XLOOKUP(A623,'S1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3" t="str">
        <f>_xlfn.LET(_xlpm.raw,_xlfn.XLOOKUP(A623,'S3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3" t="str">
        <f>_xlfn.LET(_xlpm.raw,_xlfn.XLOOKUP(A623,'S5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3" t="str">
        <f>_xlfn.LET(_xlpm.raw,_xlfn.XLOOKUP(A623,'S7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3" t="str">
        <f t="shared" si="9"/>
        <v>AK18;VSS;;15.54471;26.51679;;;;</v>
      </c>
    </row>
    <row r="624" spans="1:10">
      <c r="A624" t="s">
        <v>2746</v>
      </c>
      <c r="B624" t="str">
        <f>_xlfn.XLOOKUP(A624,'S1 pin list'!$R$2:$R$1162,'S1 pin list'!$S$2:$S$1162)</f>
        <v>DDR1_BA[1]</v>
      </c>
      <c r="C624" t="str" cm="1">
        <f t="array" ref="C624">_xlfn.TEXTJOIN(",",TRUE,_xlfn.UNIQUE(TRANSPOSE(_xlfn.MAP(_xlfn.XLOOKUP(A624,'S1 pin list'!$C$2:$C$1162,'S1 pin list'!$F$2:$K$1162),_xlfn.LAMBDA(_xlpm.x,IF(_xlpm.x&lt;&gt;"",TRIM(CLEAN(LEFT(_xlpm.x,FIND(".",_xlpm.x &amp; ".")-1))),""))))))</f>
        <v/>
      </c>
      <c r="D624">
        <v>15.54471</v>
      </c>
      <c r="E624">
        <v>27.431190000000001</v>
      </c>
      <c r="F624" t="str">
        <f>_xlfn.LET(_xlpm.raw,_xlfn.XLOOKUP(A624,'S1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609115</v>
      </c>
      <c r="G624" t="str">
        <f>_xlfn.LET(_xlpm.raw,_xlfn.XLOOKUP(A624,'S3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809115</v>
      </c>
      <c r="H624" t="str">
        <f>_xlfn.LET(_xlpm.raw,_xlfn.XLOOKUP(A624,'S5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703023</v>
      </c>
      <c r="I624" t="str">
        <f>_xlfn.LET(_xlpm.raw,_xlfn.XLOOKUP(A624,'S7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503023</v>
      </c>
      <c r="J624" t="str">
        <f t="shared" si="9"/>
        <v>AL18;DDR1_BA[1];;15.54471;27.43119;609115;809115;703023;503023</v>
      </c>
    </row>
    <row r="625" spans="1:10">
      <c r="A625" t="s">
        <v>1221</v>
      </c>
      <c r="B625" t="str">
        <f>_xlfn.XLOOKUP(A625,'S1 pin list'!$R$2:$R$1162,'S1 pin list'!$S$2:$S$1162)</f>
        <v>DDR1_RAS_N</v>
      </c>
      <c r="C625" t="str" cm="1">
        <f t="array" ref="C625">_xlfn.TEXTJOIN(",",TRUE,_xlfn.UNIQUE(TRANSPOSE(_xlfn.MAP(_xlfn.XLOOKUP(A625,'S1 pin list'!$C$2:$C$1162,'S1 pin list'!$F$2:$K$1162),_xlfn.LAMBDA(_xlpm.x,IF(_xlpm.x&lt;&gt;"",TRIM(CLEAN(LEFT(_xlpm.x,FIND(".",_xlpm.x &amp; ".")-1))),""))))))</f>
        <v/>
      </c>
      <c r="D625">
        <v>15.54471</v>
      </c>
      <c r="E625">
        <v>28.345499999999902</v>
      </c>
      <c r="F625" t="str">
        <f>_xlfn.LET(_xlpm.raw,_xlfn.XLOOKUP(A625,'S1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604023</v>
      </c>
      <c r="G625" t="str">
        <f>_xlfn.LET(_xlpm.raw,_xlfn.XLOOKUP(A625,'S3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804023</v>
      </c>
      <c r="H625" t="str">
        <f>_xlfn.LET(_xlpm.raw,_xlfn.XLOOKUP(A625,'S5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703001</v>
      </c>
      <c r="I625" t="str">
        <f>_xlfn.LET(_xlpm.raw,_xlfn.XLOOKUP(A625,'S7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503001</v>
      </c>
      <c r="J625" t="str">
        <f t="shared" si="9"/>
        <v>AM18;DDR1_RAS_N;;15.54471;28.3454999999999;604023;804023;703001;503001</v>
      </c>
    </row>
    <row r="626" spans="1:10">
      <c r="A626" t="s">
        <v>3378</v>
      </c>
      <c r="B626" t="str">
        <f>_xlfn.XLOOKUP(A626,'S1 pin list'!$R$2:$R$1162,'S1 pin list'!$S$2:$S$1162)</f>
        <v>VSS</v>
      </c>
      <c r="C626" t="str" cm="1">
        <f t="array" ref="C626">_xlfn.TEXTJOIN(",",TRUE,_xlfn.UNIQUE(TRANSPOSE(_xlfn.MAP(_xlfn.XLOOKUP(A626,'S1 pin list'!$C$2:$C$1162,'S1 pin list'!$F$2:$K$1162),_xlfn.LAMBDA(_xlpm.x,IF(_xlpm.x&lt;&gt;"",TRIM(CLEAN(LEFT(_xlpm.x,FIND(".",_xlpm.x &amp; ".")-1))),""))))))</f>
        <v/>
      </c>
      <c r="D626">
        <v>15.54471</v>
      </c>
      <c r="E626">
        <v>29.259899999999998</v>
      </c>
      <c r="F626" t="str">
        <f>_xlfn.LET(_xlpm.raw,_xlfn.XLOOKUP(A626,'S1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6" t="str">
        <f>_xlfn.LET(_xlpm.raw,_xlfn.XLOOKUP(A626,'S3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6" t="str">
        <f>_xlfn.LET(_xlpm.raw,_xlfn.XLOOKUP(A626,'S5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6" t="str">
        <f>_xlfn.LET(_xlpm.raw,_xlfn.XLOOKUP(A626,'S7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6" t="str">
        <f t="shared" si="9"/>
        <v>AN18;VSS;;15.54471;29.2599;;;;</v>
      </c>
    </row>
    <row r="627" spans="1:10">
      <c r="A627" t="s">
        <v>1892</v>
      </c>
      <c r="B627" t="str">
        <f>_xlfn.XLOOKUP(A627,'S1 pin list'!$R$2:$R$1162,'S1 pin list'!$S$2:$S$1162)</f>
        <v>DDR1_MA[10]</v>
      </c>
      <c r="C627" t="str" cm="1">
        <f t="array" ref="C627">_xlfn.TEXTJOIN(",",TRUE,_xlfn.UNIQUE(TRANSPOSE(_xlfn.MAP(_xlfn.XLOOKUP(A627,'S1 pin list'!$C$2:$C$1162,'S1 pin list'!$F$2:$K$1162),_xlfn.LAMBDA(_xlpm.x,IF(_xlpm.x&lt;&gt;"",TRIM(CLEAN(LEFT(_xlpm.x,FIND(".",_xlpm.x &amp; ".")-1))),""))))))</f>
        <v/>
      </c>
      <c r="D627">
        <v>15.54471</v>
      </c>
      <c r="E627">
        <v>30.174299999999999</v>
      </c>
      <c r="F627" t="str">
        <f>_xlfn.LET(_xlpm.raw,_xlfn.XLOOKUP(A627,'S1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606091</v>
      </c>
      <c r="G627" t="str">
        <f>_xlfn.LET(_xlpm.raw,_xlfn.XLOOKUP(A627,'S3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806091</v>
      </c>
      <c r="H627" t="str">
        <f>_xlfn.LET(_xlpm.raw,_xlfn.XLOOKUP(A627,'S5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702075</v>
      </c>
      <c r="I627" t="str">
        <f>_xlfn.LET(_xlpm.raw,_xlfn.XLOOKUP(A627,'S7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502075</v>
      </c>
      <c r="J627" t="str">
        <f t="shared" si="9"/>
        <v>AP18;DDR1_MA[10];;15.54471;30.1743;606091;806091;702075;502075</v>
      </c>
    </row>
    <row r="628" spans="1:10">
      <c r="A628" t="s">
        <v>3353</v>
      </c>
      <c r="B628" t="str">
        <f>_xlfn.XLOOKUP(A628,'S1 pin list'!$R$2:$R$1162,'S1 pin list'!$S$2:$S$1162)</f>
        <v>VSS</v>
      </c>
      <c r="C628" t="str" cm="1">
        <f t="array" ref="C628">_xlfn.TEXTJOIN(",",TRUE,_xlfn.UNIQUE(TRANSPOSE(_xlfn.MAP(_xlfn.XLOOKUP(A628,'S1 pin list'!$C$2:$C$1162,'S1 pin list'!$F$2:$K$1162),_xlfn.LAMBDA(_xlpm.x,IF(_xlpm.x&lt;&gt;"",TRIM(CLEAN(LEFT(_xlpm.x,FIND(".",_xlpm.x &amp; ".")-1))),""))))))</f>
        <v/>
      </c>
      <c r="D628">
        <v>15.54471</v>
      </c>
      <c r="E628">
        <v>31.0886999999999</v>
      </c>
      <c r="F628" t="str">
        <f>_xlfn.LET(_xlpm.raw,_xlfn.XLOOKUP(A628,'S1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28" t="str">
        <f>_xlfn.LET(_xlpm.raw,_xlfn.XLOOKUP(A628,'S3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28" t="str">
        <f>_xlfn.LET(_xlpm.raw,_xlfn.XLOOKUP(A628,'S5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28" t="str">
        <f>_xlfn.LET(_xlpm.raw,_xlfn.XLOOKUP(A628,'S7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28" t="str">
        <f t="shared" si="9"/>
        <v>AR18;VSS;;15.54471;31.0886999999999;;;;</v>
      </c>
    </row>
    <row r="629" spans="1:10">
      <c r="A629" t="s">
        <v>2185</v>
      </c>
      <c r="B629" t="str">
        <f>_xlfn.XLOOKUP(A629,'S1 pin list'!$R$2:$R$1162,'S1 pin list'!$S$2:$S$1162)</f>
        <v>DDR0_MA[7]</v>
      </c>
      <c r="C629" t="str" cm="1">
        <f t="array" ref="C629">_xlfn.TEXTJOIN(",",TRUE,_xlfn.UNIQUE(TRANSPOSE(_xlfn.MAP(_xlfn.XLOOKUP(A629,'S1 pin list'!$C$2:$C$1162,'S1 pin list'!$F$2:$K$1162),_xlfn.LAMBDA(_xlpm.x,IF(_xlpm.x&lt;&gt;"",TRIM(CLEAN(LEFT(_xlpm.x,FIND(".",_xlpm.x &amp; ".")-1))),""))))))</f>
        <v/>
      </c>
      <c r="D629">
        <v>15.54471</v>
      </c>
      <c r="E629">
        <v>32.003099999999897</v>
      </c>
      <c r="F629" t="str">
        <f>_xlfn.LET(_xlpm.raw,_xlfn.XLOOKUP(A629,'S1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607037</v>
      </c>
      <c r="G629" t="str">
        <f>_xlfn.LET(_xlpm.raw,_xlfn.XLOOKUP(A629,'S3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807037</v>
      </c>
      <c r="H629" t="str">
        <f>_xlfn.LET(_xlpm.raw,_xlfn.XLOOKUP(A629,'S5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703017</v>
      </c>
      <c r="I629" t="str">
        <f>_xlfn.LET(_xlpm.raw,_xlfn.XLOOKUP(A629,'S7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503017</v>
      </c>
      <c r="J629" t="str">
        <f t="shared" si="9"/>
        <v>AT18;DDR0_MA[7];;15.54471;32.0030999999999;607037;807037;703017;503017</v>
      </c>
    </row>
    <row r="630" spans="1:10">
      <c r="A630" t="s">
        <v>1789</v>
      </c>
      <c r="B630" t="str">
        <f>_xlfn.XLOOKUP(A630,'S1 pin list'!$R$2:$R$1162,'S1 pin list'!$S$2:$S$1162)</f>
        <v>DDR0_MA[8]</v>
      </c>
      <c r="C630" t="str" cm="1">
        <f t="array" ref="C630">_xlfn.TEXTJOIN(",",TRUE,_xlfn.UNIQUE(TRANSPOSE(_xlfn.MAP(_xlfn.XLOOKUP(A630,'S1 pin list'!$C$2:$C$1162,'S1 pin list'!$F$2:$K$1162),_xlfn.LAMBDA(_xlpm.x,IF(_xlpm.x&lt;&gt;"",TRIM(CLEAN(LEFT(_xlpm.x,FIND(".",_xlpm.x &amp; ".")-1))),""))))))</f>
        <v/>
      </c>
      <c r="D630">
        <v>15.54471</v>
      </c>
      <c r="E630">
        <v>32.917499999999997</v>
      </c>
      <c r="F630" t="str">
        <f>_xlfn.LET(_xlpm.raw,_xlfn.XLOOKUP(A630,'S1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606111</v>
      </c>
      <c r="G630" t="str">
        <f>_xlfn.LET(_xlpm.raw,_xlfn.XLOOKUP(A630,'S3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806111</v>
      </c>
      <c r="H630" t="str">
        <f>_xlfn.LET(_xlpm.raw,_xlfn.XLOOKUP(A630,'S5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705075</v>
      </c>
      <c r="I630" t="str">
        <f>_xlfn.LET(_xlpm.raw,_xlfn.XLOOKUP(A630,'S7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505075</v>
      </c>
      <c r="J630" t="str">
        <f t="shared" si="9"/>
        <v>AU18;DDR0_MA[8];;15.54471;32.9175;606111;806111;705075;505075</v>
      </c>
    </row>
    <row r="631" spans="1:10">
      <c r="A631" t="s">
        <v>3256</v>
      </c>
      <c r="B631" t="str">
        <f>_xlfn.XLOOKUP(A631,'S1 pin list'!$R$2:$R$1162,'S1 pin list'!$S$2:$S$1162)</f>
        <v>VDDQ</v>
      </c>
      <c r="C631" t="str" cm="1">
        <f t="array" ref="C631">_xlfn.TEXTJOIN(",",TRUE,_xlfn.UNIQUE(TRANSPOSE(_xlfn.MAP(_xlfn.XLOOKUP(A631,'S1 pin list'!$C$2:$C$1162,'S1 pin list'!$F$2:$K$1162),_xlfn.LAMBDA(_xlpm.x,IF(_xlpm.x&lt;&gt;"",TRIM(CLEAN(LEFT(_xlpm.x,FIND(".",_xlpm.x &amp; ".")-1))),""))))))</f>
        <v/>
      </c>
      <c r="D631">
        <v>15.54471</v>
      </c>
      <c r="E631">
        <v>33.831899999999997</v>
      </c>
      <c r="F631" t="str">
        <f>_xlfn.LET(_xlpm.raw,_xlfn.XLOOKUP(A631,'S1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1" t="str">
        <f>_xlfn.LET(_xlpm.raw,_xlfn.XLOOKUP(A631,'S3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1" t="str">
        <f>_xlfn.LET(_xlpm.raw,_xlfn.XLOOKUP(A631,'S5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1" t="str">
        <f>_xlfn.LET(_xlpm.raw,_xlfn.XLOOKUP(A631,'S7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31" t="str">
        <f t="shared" si="9"/>
        <v>AV18;VDDQ;;15.54471;33.8319;;;;</v>
      </c>
    </row>
    <row r="632" spans="1:10">
      <c r="A632" t="s">
        <v>2249</v>
      </c>
      <c r="B632" t="str">
        <f>_xlfn.XLOOKUP(A632,'S1 pin list'!$R$2:$R$1162,'S1 pin list'!$S$2:$S$1162)</f>
        <v>DDR0_MA[5]</v>
      </c>
      <c r="C632" t="str" cm="1">
        <f t="array" ref="C632">_xlfn.TEXTJOIN(",",TRUE,_xlfn.UNIQUE(TRANSPOSE(_xlfn.MAP(_xlfn.XLOOKUP(A632,'S1 pin list'!$C$2:$C$1162,'S1 pin list'!$F$2:$K$1162),_xlfn.LAMBDA(_xlpm.x,IF(_xlpm.x&lt;&gt;"",TRIM(CLEAN(LEFT(_xlpm.x,FIND(".",_xlpm.x &amp; ".")-1))),""))))))</f>
        <v/>
      </c>
      <c r="D632">
        <v>15.54471</v>
      </c>
      <c r="E632">
        <v>34.746299999999998</v>
      </c>
      <c r="F632" t="str">
        <f>_xlfn.LET(_xlpm.raw,_xlfn.XLOOKUP(A632,'S1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607013</v>
      </c>
      <c r="G632" t="str">
        <f>_xlfn.LET(_xlpm.raw,_xlfn.XLOOKUP(A632,'S3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807013</v>
      </c>
      <c r="H632" t="str">
        <f>_xlfn.LET(_xlpm.raw,_xlfn.XLOOKUP(A632,'S5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703033</v>
      </c>
      <c r="I632" t="str">
        <f>_xlfn.LET(_xlpm.raw,_xlfn.XLOOKUP(A632,'S7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503033</v>
      </c>
      <c r="J632" t="str">
        <f t="shared" si="9"/>
        <v>AW18;DDR0_MA[5];;15.54471;34.7463;607013;807013;703033;503033</v>
      </c>
    </row>
    <row r="633" spans="1:10">
      <c r="A633" t="s">
        <v>1784</v>
      </c>
      <c r="B633" t="str">
        <f>_xlfn.XLOOKUP(A633,'S1 pin list'!$R$2:$R$1162,'S1 pin list'!$S$2:$S$1162)</f>
        <v>SPARE_1</v>
      </c>
      <c r="C633" t="str" cm="1">
        <f t="array" ref="C633">_xlfn.TEXTJOIN(",",TRUE,_xlfn.UNIQUE(TRANSPOSE(_xlfn.MAP(_xlfn.XLOOKUP(A633,'S1 pin list'!$C$2:$C$1162,'S1 pin list'!$F$2:$K$1162),_xlfn.LAMBDA(_xlpm.x,IF(_xlpm.x&lt;&gt;"",TRIM(CLEAN(LEFT(_xlpm.x,FIND(".",_xlpm.x &amp; ".")-1))),""))))))</f>
        <v/>
      </c>
      <c r="D633">
        <v>15.54471</v>
      </c>
      <c r="E633">
        <v>35.660699999999999</v>
      </c>
      <c r="F633" t="str">
        <f>_xlfn.LET(_xlpm.raw,_xlfn.XLOOKUP(A633,'S1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606127</v>
      </c>
      <c r="G633" t="str">
        <f>_xlfn.LET(_xlpm.raw,_xlfn.XLOOKUP(A633,'S3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806127</v>
      </c>
      <c r="H633" t="str">
        <f>_xlfn.LET(_xlpm.raw,_xlfn.XLOOKUP(A633,'S5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707093</v>
      </c>
      <c r="I633" t="str">
        <f>_xlfn.LET(_xlpm.raw,_xlfn.XLOOKUP(A633,'S7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507093</v>
      </c>
      <c r="J633" t="str">
        <f t="shared" si="9"/>
        <v>AY18;SPARE_1;;15.54471;35.6607;606127;806127;707093;507093</v>
      </c>
    </row>
    <row r="634" spans="1:10">
      <c r="A634" t="s">
        <v>3732</v>
      </c>
      <c r="B634" t="str">
        <f>_xlfn.XLOOKUP(A634,'S1 pin list'!$R$2:$R$1162,'S1 pin list'!$S$2:$S$1162)</f>
        <v>VSS</v>
      </c>
      <c r="C634" t="str" cm="1">
        <f t="array" ref="C634">_xlfn.TEXTJOIN(",",TRUE,_xlfn.UNIQUE(TRANSPOSE(_xlfn.MAP(_xlfn.XLOOKUP(A634,'S1 pin list'!$C$2:$C$1162,'S1 pin list'!$F$2:$K$1162),_xlfn.LAMBDA(_xlpm.x,IF(_xlpm.x&lt;&gt;"",TRIM(CLEAN(LEFT(_xlpm.x,FIND(".",_xlpm.x &amp; ".")-1))),""))))))</f>
        <v/>
      </c>
      <c r="D634">
        <v>14.63031</v>
      </c>
      <c r="E634">
        <v>0</v>
      </c>
      <c r="F634" t="str">
        <f>_xlfn.LET(_xlpm.raw,_xlfn.XLOOKUP(A634,'S1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4" t="str">
        <f>_xlfn.LET(_xlpm.raw,_xlfn.XLOOKUP(A634,'S3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4" t="str">
        <f>_xlfn.LET(_xlpm.raw,_xlfn.XLOOKUP(A634,'S5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4" t="str">
        <f>_xlfn.LET(_xlpm.raw,_xlfn.XLOOKUP(A634,'S7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34" t="str">
        <f t="shared" si="9"/>
        <v>A17;VSS;;14.63031;0;;;;</v>
      </c>
    </row>
    <row r="635" spans="1:10">
      <c r="A635" t="s">
        <v>438</v>
      </c>
      <c r="B635" t="str">
        <f>_xlfn.XLOOKUP(A635,'S1 pin list'!$R$2:$R$1162,'S1 pin list'!$S$2:$S$1162)</f>
        <v>DDI3_TXP[2]</v>
      </c>
      <c r="C635" t="str" cm="1">
        <f t="array" ref="C635">_xlfn.TEXTJOIN(",",TRUE,_xlfn.UNIQUE(TRANSPOSE(_xlfn.MAP(_xlfn.XLOOKUP(A635,'S1 pin list'!$C$2:$C$1162,'S1 pin list'!$F$2:$K$1162),_xlfn.LAMBDA(_xlpm.x,IF(_xlpm.x&lt;&gt;"",TRIM(CLEAN(LEFT(_xlpm.x,FIND(".",_xlpm.x &amp; ".")-1))),""))))))</f>
        <v/>
      </c>
      <c r="D635">
        <v>14.63031</v>
      </c>
      <c r="E635">
        <v>0.91399999999999704</v>
      </c>
      <c r="F635" t="str">
        <f>_xlfn.LET(_xlpm.raw,_xlfn.XLOOKUP(A635,'S1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601010</v>
      </c>
      <c r="G635" t="str">
        <f>_xlfn.LET(_xlpm.raw,_xlfn.XLOOKUP(A635,'S3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801010</v>
      </c>
      <c r="H635" t="str">
        <f>_xlfn.LET(_xlpm.raw,_xlfn.XLOOKUP(A635,'S5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709002</v>
      </c>
      <c r="I635" t="str">
        <f>_xlfn.LET(_xlpm.raw,_xlfn.XLOOKUP(A635,'S7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509002</v>
      </c>
      <c r="J635" t="str">
        <f t="shared" si="9"/>
        <v>B17;DDI3_TXP[2];;14.63031;0.913999999999997;601010;801010;709002;509002</v>
      </c>
    </row>
    <row r="636" spans="1:10">
      <c r="A636" t="s">
        <v>331</v>
      </c>
      <c r="B636" t="str">
        <f>_xlfn.XLOOKUP(A636,'S1 pin list'!$R$2:$R$1162,'S1 pin list'!$S$2:$S$1162)</f>
        <v>DDI3_TXN[2]</v>
      </c>
      <c r="C636" t="str" cm="1">
        <f t="array" ref="C636">_xlfn.TEXTJOIN(",",TRUE,_xlfn.UNIQUE(TRANSPOSE(_xlfn.MAP(_xlfn.XLOOKUP(A636,'S1 pin list'!$C$2:$C$1162,'S1 pin list'!$F$2:$K$1162),_xlfn.LAMBDA(_xlpm.x,IF(_xlpm.x&lt;&gt;"",TRIM(CLEAN(LEFT(_xlpm.x,FIND(".",_xlpm.x &amp; ".")-1))),""))))))</f>
        <v/>
      </c>
      <c r="D636">
        <v>14.63031</v>
      </c>
      <c r="E636">
        <v>1.82899999999999</v>
      </c>
      <c r="F636" t="str">
        <f>_xlfn.LET(_xlpm.raw,_xlfn.XLOOKUP(A636,'S1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601007</v>
      </c>
      <c r="G636" t="str">
        <f>_xlfn.LET(_xlpm.raw,_xlfn.XLOOKUP(A636,'S3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801007</v>
      </c>
      <c r="H636" t="str">
        <f>_xlfn.LET(_xlpm.raw,_xlfn.XLOOKUP(A636,'S5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709039</v>
      </c>
      <c r="I636" t="str">
        <f>_xlfn.LET(_xlpm.raw,_xlfn.XLOOKUP(A636,'S7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509039</v>
      </c>
      <c r="J636" t="str">
        <f t="shared" si="9"/>
        <v>C17;DDI3_TXN[2];;14.63031;1.82899999999999;601007;801007;709039;509039</v>
      </c>
    </row>
    <row r="637" spans="1:10">
      <c r="A637" t="s">
        <v>3700</v>
      </c>
      <c r="B637" t="str">
        <f>_xlfn.XLOOKUP(A637,'S1 pin list'!$R$2:$R$1162,'S1 pin list'!$S$2:$S$1162)</f>
        <v>VSS</v>
      </c>
      <c r="C637" t="str" cm="1">
        <f t="array" ref="C637">_xlfn.TEXTJOIN(",",TRUE,_xlfn.UNIQUE(TRANSPOSE(_xlfn.MAP(_xlfn.XLOOKUP(A637,'S1 pin list'!$C$2:$C$1162,'S1 pin list'!$F$2:$K$1162),_xlfn.LAMBDA(_xlpm.x,IF(_xlpm.x&lt;&gt;"",TRIM(CLEAN(LEFT(_xlpm.x,FIND(".",_xlpm.x &amp; ".")-1))),""))))))</f>
        <v/>
      </c>
      <c r="D637">
        <v>14.63031</v>
      </c>
      <c r="E637">
        <v>2.7429999999999901</v>
      </c>
      <c r="F637" t="str">
        <f>_xlfn.LET(_xlpm.raw,_xlfn.XLOOKUP(A637,'S1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37" t="str">
        <f>_xlfn.LET(_xlpm.raw,_xlfn.XLOOKUP(A637,'S3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37" t="str">
        <f>_xlfn.LET(_xlpm.raw,_xlfn.XLOOKUP(A637,'S5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37" t="str">
        <f>_xlfn.LET(_xlpm.raw,_xlfn.XLOOKUP(A637,'S7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37" t="str">
        <f t="shared" si="9"/>
        <v>D17;VSS;;14.63031;2.74299999999999;;;;</v>
      </c>
    </row>
    <row r="638" spans="1:10">
      <c r="A638" t="s">
        <v>651</v>
      </c>
      <c r="B638" t="str">
        <f>_xlfn.XLOOKUP(A638,'S1 pin list'!$R$2:$R$1162,'S1 pin list'!$S$2:$S$1162)</f>
        <v>DDI1_TXP[0]</v>
      </c>
      <c r="C638" t="str" cm="1">
        <f t="array" ref="C638">_xlfn.TEXTJOIN(",",TRUE,_xlfn.UNIQUE(TRANSPOSE(_xlfn.MAP(_xlfn.XLOOKUP(A638,'S1 pin list'!$C$2:$C$1162,'S1 pin list'!$F$2:$K$1162),_xlfn.LAMBDA(_xlpm.x,IF(_xlpm.x&lt;&gt;"",TRIM(CLEAN(LEFT(_xlpm.x,FIND(".",_xlpm.x &amp; ".")-1))),""))))))</f>
        <v>KA44</v>
      </c>
      <c r="D638">
        <v>14.63031</v>
      </c>
      <c r="E638">
        <v>3.6569999999999898</v>
      </c>
      <c r="F638" t="str">
        <f>_xlfn.LET(_xlpm.raw,_xlfn.XLOOKUP(A638,'S1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602043</v>
      </c>
      <c r="G638" t="str">
        <f>_xlfn.LET(_xlpm.raw,_xlfn.XLOOKUP(A638,'S3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802043</v>
      </c>
      <c r="H638" t="str">
        <f>_xlfn.LET(_xlpm.raw,_xlfn.XLOOKUP(A638,'S5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708041</v>
      </c>
      <c r="I638" t="str">
        <f>_xlfn.LET(_xlpm.raw,_xlfn.XLOOKUP(A638,'S7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508041</v>
      </c>
      <c r="J638" t="str">
        <f t="shared" si="9"/>
        <v>E17;DDI1_TXP[0];KA44;14.63031;3.65699999999999;602043;802043;708041;508041</v>
      </c>
    </row>
    <row r="639" spans="1:10">
      <c r="A639" t="s">
        <v>156</v>
      </c>
      <c r="B639" t="str">
        <f>_xlfn.XLOOKUP(A639,'S1 pin list'!$R$2:$R$1162,'S1 pin list'!$S$2:$S$1162)</f>
        <v>DDI1_TXN[0]</v>
      </c>
      <c r="C639" t="str" cm="1">
        <f t="array" ref="C639">_xlfn.TEXTJOIN(",",TRUE,_xlfn.UNIQUE(TRANSPOSE(_xlfn.MAP(_xlfn.XLOOKUP(A639,'S1 pin list'!$C$2:$C$1162,'S1 pin list'!$F$2:$K$1162),_xlfn.LAMBDA(_xlpm.x,IF(_xlpm.x&lt;&gt;"",TRIM(CLEAN(LEFT(_xlpm.x,FIND(".",_xlpm.x &amp; ".")-1))),""))))))</f>
        <v>KA42</v>
      </c>
      <c r="D639">
        <v>14.63031</v>
      </c>
      <c r="E639">
        <v>4.5719999999999903</v>
      </c>
      <c r="F639" t="str">
        <f>_xlfn.LET(_xlpm.raw,_xlfn.XLOOKUP(A639,'S1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601027</v>
      </c>
      <c r="G639" t="str">
        <f>_xlfn.LET(_xlpm.raw,_xlfn.XLOOKUP(A639,'S3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801027</v>
      </c>
      <c r="H639" t="str">
        <f>_xlfn.LET(_xlpm.raw,_xlfn.XLOOKUP(A639,'S5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709034</v>
      </c>
      <c r="I639" t="str">
        <f>_xlfn.LET(_xlpm.raw,_xlfn.XLOOKUP(A639,'S7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509034</v>
      </c>
      <c r="J639" t="str">
        <f t="shared" si="9"/>
        <v>F17;DDI1_TXN[0];KA42;14.63031;4.57199999999999;601027;801027;709034;509034</v>
      </c>
    </row>
    <row r="640" spans="1:10">
      <c r="A640" t="s">
        <v>3653</v>
      </c>
      <c r="B640" t="str">
        <f>_xlfn.XLOOKUP(A640,'S1 pin list'!$R$2:$R$1162,'S1 pin list'!$S$2:$S$1162)</f>
        <v>VSS</v>
      </c>
      <c r="C640" t="str" cm="1">
        <f t="array" ref="C640">_xlfn.TEXTJOIN(",",TRUE,_xlfn.UNIQUE(TRANSPOSE(_xlfn.MAP(_xlfn.XLOOKUP(A640,'S1 pin list'!$C$2:$C$1162,'S1 pin list'!$F$2:$K$1162),_xlfn.LAMBDA(_xlpm.x,IF(_xlpm.x&lt;&gt;"",TRIM(CLEAN(LEFT(_xlpm.x,FIND(".",_xlpm.x &amp; ".")-1))),""))))))</f>
        <v/>
      </c>
      <c r="D640">
        <v>14.63031</v>
      </c>
      <c r="E640">
        <v>5.48599999999999</v>
      </c>
      <c r="F640" t="str">
        <f>_xlfn.LET(_xlpm.raw,_xlfn.XLOOKUP(A640,'S1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0" t="str">
        <f>_xlfn.LET(_xlpm.raw,_xlfn.XLOOKUP(A640,'S3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40" t="str">
        <f>_xlfn.LET(_xlpm.raw,_xlfn.XLOOKUP(A640,'S5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40" t="str">
        <f>_xlfn.LET(_xlpm.raw,_xlfn.XLOOKUP(A640,'S7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40" t="str">
        <f t="shared" si="9"/>
        <v>G17;VSS;;14.63031;5.48599999999999;;;;</v>
      </c>
    </row>
    <row r="641" spans="1:10">
      <c r="A641" t="s">
        <v>3641</v>
      </c>
      <c r="B641" t="str">
        <f>_xlfn.XLOOKUP(A641,'S1 pin list'!$R$2:$R$1162,'S1 pin list'!$S$2:$S$1162)</f>
        <v>VSS</v>
      </c>
      <c r="C641" t="str" cm="1">
        <f t="array" ref="C641">_xlfn.TEXTJOIN(",",TRUE,_xlfn.UNIQUE(TRANSPOSE(_xlfn.MAP(_xlfn.XLOOKUP(A641,'S1 pin list'!$C$2:$C$1162,'S1 pin list'!$F$2:$K$1162),_xlfn.LAMBDA(_xlpm.x,IF(_xlpm.x&lt;&gt;"",TRIM(CLEAN(LEFT(_xlpm.x,FIND(".",_xlpm.x &amp; ".")-1))),""))))))</f>
        <v/>
      </c>
      <c r="D641">
        <v>14.63031</v>
      </c>
      <c r="E641">
        <v>6.40099999999999</v>
      </c>
      <c r="F641" t="str">
        <f>_xlfn.LET(_xlpm.raw,_xlfn.XLOOKUP(A641,'S1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1" t="str">
        <f>_xlfn.LET(_xlpm.raw,_xlfn.XLOOKUP(A641,'S3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41" t="str">
        <f>_xlfn.LET(_xlpm.raw,_xlfn.XLOOKUP(A641,'S5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41" t="str">
        <f>_xlfn.LET(_xlpm.raw,_xlfn.XLOOKUP(A641,'S7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41" t="str">
        <f t="shared" si="9"/>
        <v>H17;VSS;;14.63031;6.40099999999999;;;;</v>
      </c>
    </row>
    <row r="642" spans="1:10">
      <c r="A642" t="s">
        <v>916</v>
      </c>
      <c r="B642" t="str">
        <f>_xlfn.XLOOKUP(A642,'S1 pin list'!$R$2:$R$1162,'S1 pin list'!$S$2:$S$1162)</f>
        <v>SPARE_15</v>
      </c>
      <c r="C642" t="str" cm="1">
        <f t="array" ref="C642">_xlfn.TEXTJOIN(",",TRUE,_xlfn.UNIQUE(TRANSPOSE(_xlfn.MAP(_xlfn.XLOOKUP(A642,'S1 pin list'!$C$2:$C$1162,'S1 pin list'!$F$2:$K$1162),_xlfn.LAMBDA(_xlpm.x,IF(_xlpm.x&lt;&gt;"",TRIM(CLEAN(LEFT(_xlpm.x,FIND(".",_xlpm.x &amp; ".")-1))),""))))))</f>
        <v>KA3</v>
      </c>
      <c r="D642">
        <v>14.63031</v>
      </c>
      <c r="E642">
        <v>7.3149999999999897</v>
      </c>
      <c r="F642" t="str">
        <f>_xlfn.LET(_xlpm.raw,_xlfn.XLOOKUP(A642,'S1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603113</v>
      </c>
      <c r="G642" t="str">
        <f>_xlfn.LET(_xlpm.raw,_xlfn.XLOOKUP(A642,'S3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803113</v>
      </c>
      <c r="H642" t="str">
        <f>_xlfn.LET(_xlpm.raw,_xlfn.XLOOKUP(A642,'S5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704117</v>
      </c>
      <c r="I642" t="str">
        <f>_xlfn.LET(_xlpm.raw,_xlfn.XLOOKUP(A642,'S7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504117</v>
      </c>
      <c r="J642" t="str">
        <f t="shared" ref="J642:J705" si="10">A642&amp;";"&amp;B642&amp;";"&amp;C642&amp;";"&amp;D642&amp;";"&amp;E642&amp;";"&amp;F642&amp;";"&amp;G642&amp;";"&amp;H642&amp;";"&amp;I642</f>
        <v>J17;SPARE_15;KA3;14.63031;7.31499999999999;603113;803113;704117;504117</v>
      </c>
    </row>
    <row r="643" spans="1:10">
      <c r="A643" t="s">
        <v>3614</v>
      </c>
      <c r="B643" t="str">
        <f>_xlfn.XLOOKUP(A643,'S1 pin list'!$R$2:$R$1162,'S1 pin list'!$S$2:$S$1162)</f>
        <v>VSS</v>
      </c>
      <c r="C643" t="str" cm="1">
        <f t="array" ref="C643">_xlfn.TEXTJOIN(",",TRUE,_xlfn.UNIQUE(TRANSPOSE(_xlfn.MAP(_xlfn.XLOOKUP(A643,'S1 pin list'!$C$2:$C$1162,'S1 pin list'!$F$2:$K$1162),_xlfn.LAMBDA(_xlpm.x,IF(_xlpm.x&lt;&gt;"",TRIM(CLEAN(LEFT(_xlpm.x,FIND(".",_xlpm.x &amp; ".")-1))),""))))))</f>
        <v/>
      </c>
      <c r="D643">
        <v>14.63031</v>
      </c>
      <c r="E643">
        <v>8.2288999999999906</v>
      </c>
      <c r="F643" t="str">
        <f>_xlfn.LET(_xlpm.raw,_xlfn.XLOOKUP(A643,'S1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3" t="str">
        <f>_xlfn.LET(_xlpm.raw,_xlfn.XLOOKUP(A643,'S3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43" t="str">
        <f>_xlfn.LET(_xlpm.raw,_xlfn.XLOOKUP(A643,'S5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43" t="str">
        <f>_xlfn.LET(_xlpm.raw,_xlfn.XLOOKUP(A643,'S7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43" t="str">
        <f t="shared" si="10"/>
        <v>K17;VSS;;14.63031;8.22889999999999;;;;</v>
      </c>
    </row>
    <row r="644" spans="1:10">
      <c r="A644" t="s">
        <v>3141</v>
      </c>
      <c r="B644" t="str">
        <f>_xlfn.XLOOKUP(A644,'S1 pin list'!$R$2:$R$1162,'S1 pin list'!$S$2:$S$1162)</f>
        <v>VCCIN</v>
      </c>
      <c r="C644" t="str" cm="1">
        <f t="array" ref="C644">_xlfn.TEXTJOIN(",",TRUE,_xlfn.UNIQUE(TRANSPOSE(_xlfn.MAP(_xlfn.XLOOKUP(A644,'S1 pin list'!$C$2:$C$1162,'S1 pin list'!$F$2:$K$1162),_xlfn.LAMBDA(_xlpm.x,IF(_xlpm.x&lt;&gt;"",TRIM(CLEAN(LEFT(_xlpm.x,FIND(".",_xlpm.x &amp; ".")-1))),""))))))</f>
        <v/>
      </c>
      <c r="D644">
        <v>14.63031</v>
      </c>
      <c r="E644">
        <v>9.1432999999999893</v>
      </c>
      <c r="F644" t="str">
        <f>_xlfn.LET(_xlpm.raw,_xlfn.XLOOKUP(A644,'S1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4" t="str">
        <f>_xlfn.LET(_xlpm.raw,_xlfn.XLOOKUP(A644,'S3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44" t="str">
        <f>_xlfn.LET(_xlpm.raw,_xlfn.XLOOKUP(A644,'S5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44" t="str">
        <f>_xlfn.LET(_xlpm.raw,_xlfn.XLOOKUP(A644,'S7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44" t="str">
        <f t="shared" si="10"/>
        <v>L17;VCCIN;;14.63031;9.14329999999999;;;;</v>
      </c>
    </row>
    <row r="645" spans="1:10">
      <c r="A645" t="s">
        <v>3121</v>
      </c>
      <c r="B645" t="str">
        <f>_xlfn.XLOOKUP(A645,'S1 pin list'!$R$2:$R$1162,'S1 pin list'!$S$2:$S$1162)</f>
        <v>VCCIN</v>
      </c>
      <c r="C645" t="str" cm="1">
        <f t="array" ref="C645">_xlfn.TEXTJOIN(",",TRUE,_xlfn.UNIQUE(TRANSPOSE(_xlfn.MAP(_xlfn.XLOOKUP(A645,'S1 pin list'!$C$2:$C$1162,'S1 pin list'!$F$2:$K$1162),_xlfn.LAMBDA(_xlpm.x,IF(_xlpm.x&lt;&gt;"",TRIM(CLEAN(LEFT(_xlpm.x,FIND(".",_xlpm.x &amp; ".")-1))),""))))))</f>
        <v/>
      </c>
      <c r="D645">
        <v>14.63031</v>
      </c>
      <c r="E645">
        <v>10.057699999999899</v>
      </c>
      <c r="F645" t="str">
        <f>_xlfn.LET(_xlpm.raw,_xlfn.XLOOKUP(A645,'S1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5" t="str">
        <f>_xlfn.LET(_xlpm.raw,_xlfn.XLOOKUP(A645,'S3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45" t="str">
        <f>_xlfn.LET(_xlpm.raw,_xlfn.XLOOKUP(A645,'S5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45" t="str">
        <f>_xlfn.LET(_xlpm.raw,_xlfn.XLOOKUP(A645,'S7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45" t="str">
        <f t="shared" si="10"/>
        <v>M17;VCCIN;;14.63031;10.0576999999999;;;;</v>
      </c>
    </row>
    <row r="646" spans="1:10">
      <c r="A646" t="s">
        <v>3272</v>
      </c>
      <c r="B646" t="str">
        <f>_xlfn.XLOOKUP(A646,'S1 pin list'!$R$2:$R$1162,'S1 pin list'!$S$2:$S$1162)</f>
        <v>VDDQ</v>
      </c>
      <c r="C646" t="str" cm="1">
        <f t="array" ref="C646">_xlfn.TEXTJOIN(",",TRUE,_xlfn.UNIQUE(TRANSPOSE(_xlfn.MAP(_xlfn.XLOOKUP(A646,'S1 pin list'!$C$2:$C$1162,'S1 pin list'!$F$2:$K$1162),_xlfn.LAMBDA(_xlpm.x,IF(_xlpm.x&lt;&gt;"",TRIM(CLEAN(LEFT(_xlpm.x,FIND(".",_xlpm.x &amp; ".")-1))),""))))))</f>
        <v/>
      </c>
      <c r="D646">
        <v>14.63031</v>
      </c>
      <c r="E646">
        <v>25.60239</v>
      </c>
      <c r="F646" t="str">
        <f>_xlfn.LET(_xlpm.raw,_xlfn.XLOOKUP(A646,'S1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6" t="str">
        <f>_xlfn.LET(_xlpm.raw,_xlfn.XLOOKUP(A646,'S3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46" t="str">
        <f>_xlfn.LET(_xlpm.raw,_xlfn.XLOOKUP(A646,'S5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46" t="str">
        <f>_xlfn.LET(_xlpm.raw,_xlfn.XLOOKUP(A646,'S7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46" t="str">
        <f t="shared" si="10"/>
        <v>AJ17;VDDQ;;14.63031;25.60239;;;;</v>
      </c>
    </row>
    <row r="647" spans="1:10">
      <c r="A647" t="s">
        <v>2560</v>
      </c>
      <c r="B647" t="str">
        <f>_xlfn.XLOOKUP(A647,'S1 pin list'!$R$2:$R$1162,'S1 pin list'!$S$2:$S$1162)</f>
        <v>DDR1_BA[0]</v>
      </c>
      <c r="C647" t="str" cm="1">
        <f t="array" ref="C647">_xlfn.TEXTJOIN(",",TRUE,_xlfn.UNIQUE(TRANSPOSE(_xlfn.MAP(_xlfn.XLOOKUP(A647,'S1 pin list'!$C$2:$C$1162,'S1 pin list'!$F$2:$K$1162),_xlfn.LAMBDA(_xlpm.x,IF(_xlpm.x&lt;&gt;"",TRIM(CLEAN(LEFT(_xlpm.x,FIND(".",_xlpm.x &amp; ".")-1))),""))))))</f>
        <v/>
      </c>
      <c r="D647">
        <v>14.63031</v>
      </c>
      <c r="E647">
        <v>26.51679</v>
      </c>
      <c r="F647" t="str">
        <f>_xlfn.LET(_xlpm.raw,_xlfn.XLOOKUP(A647,'S1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608059</v>
      </c>
      <c r="G647" t="str">
        <f>_xlfn.LET(_xlpm.raw,_xlfn.XLOOKUP(A647,'S3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808059</v>
      </c>
      <c r="H647" t="str">
        <f>_xlfn.LET(_xlpm.raw,_xlfn.XLOOKUP(A647,'S5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I647" t="str">
        <f>_xlfn.LET(_xlpm.raw,_xlfn.XLOOKUP(A647,'S7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J647" t="str">
        <f t="shared" si="10"/>
        <v>AK17;DDR1_BA[0];;14.63031;26.51679;608059;808059;705053;505053</v>
      </c>
    </row>
    <row r="648" spans="1:10">
      <c r="A648" t="s">
        <v>3416</v>
      </c>
      <c r="B648" t="str">
        <f>_xlfn.XLOOKUP(A648,'S1 pin list'!$R$2:$R$1162,'S1 pin list'!$S$2:$S$1162)</f>
        <v>VSS</v>
      </c>
      <c r="C648" t="str" cm="1">
        <f t="array" ref="C648">_xlfn.TEXTJOIN(",",TRUE,_xlfn.UNIQUE(TRANSPOSE(_xlfn.MAP(_xlfn.XLOOKUP(A648,'S1 pin list'!$C$2:$C$1162,'S1 pin list'!$F$2:$K$1162),_xlfn.LAMBDA(_xlpm.x,IF(_xlpm.x&lt;&gt;"",TRIM(CLEAN(LEFT(_xlpm.x,FIND(".",_xlpm.x &amp; ".")-1))),""))))))</f>
        <v/>
      </c>
      <c r="D648">
        <v>14.63031</v>
      </c>
      <c r="E648">
        <v>27.431190000000001</v>
      </c>
      <c r="F648" t="str">
        <f>_xlfn.LET(_xlpm.raw,_xlfn.XLOOKUP(A648,'S1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48" t="str">
        <f>_xlfn.LET(_xlpm.raw,_xlfn.XLOOKUP(A648,'S3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48" t="str">
        <f>_xlfn.LET(_xlpm.raw,_xlfn.XLOOKUP(A648,'S5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48" t="str">
        <f>_xlfn.LET(_xlpm.raw,_xlfn.XLOOKUP(A648,'S7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48" t="str">
        <f t="shared" si="10"/>
        <v>AL17;VSS;;14.63031;27.43119;;;;</v>
      </c>
    </row>
    <row r="649" spans="1:10">
      <c r="A649" t="s">
        <v>2820</v>
      </c>
      <c r="B649" t="str">
        <f>_xlfn.XLOOKUP(A649,'S1 pin list'!$R$2:$R$1162,'S1 pin list'!$S$2:$S$1162)</f>
        <v>DDR1_ODT[0]</v>
      </c>
      <c r="C649" t="str" cm="1">
        <f t="array" ref="C649">_xlfn.TEXTJOIN(",",TRUE,_xlfn.UNIQUE(TRANSPOSE(_xlfn.MAP(_xlfn.XLOOKUP(A649,'S1 pin list'!$C$2:$C$1162,'S1 pin list'!$F$2:$K$1162),_xlfn.LAMBDA(_xlpm.x,IF(_xlpm.x&lt;&gt;"",TRIM(CLEAN(LEFT(_xlpm.x,FIND(".",_xlpm.x &amp; ".")-1))),""))))))</f>
        <v/>
      </c>
      <c r="D649">
        <v>14.63031</v>
      </c>
      <c r="E649">
        <v>28.345499999999902</v>
      </c>
      <c r="F649" t="str">
        <f>_xlfn.LET(_xlpm.raw,_xlfn.XLOOKUP(A649,'S1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609109</v>
      </c>
      <c r="G649" t="str">
        <f>_xlfn.LET(_xlpm.raw,_xlfn.XLOOKUP(A649,'S3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809109</v>
      </c>
      <c r="H649" t="str">
        <f>_xlfn.LET(_xlpm.raw,_xlfn.XLOOKUP(A649,'S5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702067</v>
      </c>
      <c r="I649" t="str">
        <f>_xlfn.LET(_xlpm.raw,_xlfn.XLOOKUP(A649,'S7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502067</v>
      </c>
      <c r="J649" t="str">
        <f t="shared" si="10"/>
        <v>AM17;DDR1_ODT[0];;14.63031;28.3454999999999;609109;809109;702067;502067</v>
      </c>
    </row>
    <row r="650" spans="1:10">
      <c r="A650" t="s">
        <v>2099</v>
      </c>
      <c r="B650" t="str">
        <f>_xlfn.XLOOKUP(A650,'S1 pin list'!$R$2:$R$1162,'S1 pin list'!$S$2:$S$1162)</f>
        <v>DDR1_CS_N[2]</v>
      </c>
      <c r="C650" t="str" cm="1">
        <f t="array" ref="C650">_xlfn.TEXTJOIN(",",TRUE,_xlfn.UNIQUE(TRANSPOSE(_xlfn.MAP(_xlfn.XLOOKUP(A650,'S1 pin list'!$C$2:$C$1162,'S1 pin list'!$F$2:$K$1162),_xlfn.LAMBDA(_xlpm.x,IF(_xlpm.x&lt;&gt;"",TRIM(CLEAN(LEFT(_xlpm.x,FIND(".",_xlpm.x &amp; ".")-1))),""))))))</f>
        <v/>
      </c>
      <c r="D650">
        <v>14.63031</v>
      </c>
      <c r="E650">
        <v>29.259899999999998</v>
      </c>
      <c r="F650" t="str">
        <f>_xlfn.LET(_xlpm.raw,_xlfn.XLOOKUP(A650,'S1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607039</v>
      </c>
      <c r="G650" t="str">
        <f>_xlfn.LET(_xlpm.raw,_xlfn.XLOOKUP(A650,'S3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807039</v>
      </c>
      <c r="H650" t="str">
        <f>_xlfn.LET(_xlpm.raw,_xlfn.XLOOKUP(A650,'S5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704113</v>
      </c>
      <c r="I650" t="str">
        <f>_xlfn.LET(_xlpm.raw,_xlfn.XLOOKUP(A650,'S7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504113</v>
      </c>
      <c r="J650" t="str">
        <f t="shared" si="10"/>
        <v>AN17;DDR1_CS_N[2];;14.63031;29.2599;607039;807039;704113;504113</v>
      </c>
    </row>
    <row r="651" spans="1:10">
      <c r="A651" t="s">
        <v>1615</v>
      </c>
      <c r="B651" t="str">
        <f>_xlfn.XLOOKUP(A651,'S1 pin list'!$R$2:$R$1162,'S1 pin list'!$S$2:$S$1162)</f>
        <v>DDR1_CS_N[0]</v>
      </c>
      <c r="C651" t="str" cm="1">
        <f t="array" ref="C651">_xlfn.TEXTJOIN(",",TRUE,_xlfn.UNIQUE(TRANSPOSE(_xlfn.MAP(_xlfn.XLOOKUP(A651,'S1 pin list'!$C$2:$C$1162,'S1 pin list'!$F$2:$K$1162),_xlfn.LAMBDA(_xlpm.x,IF(_xlpm.x&lt;&gt;"",TRIM(CLEAN(LEFT(_xlpm.x,FIND(".",_xlpm.x &amp; ".")-1))),""))))))</f>
        <v/>
      </c>
      <c r="D651">
        <v>14.63031</v>
      </c>
      <c r="E651">
        <v>30.174299999999999</v>
      </c>
      <c r="F651" t="str">
        <f>_xlfn.LET(_xlpm.raw,_xlfn.XLOOKUP(A651,'S1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605063</v>
      </c>
      <c r="G651" t="str">
        <f>_xlfn.LET(_xlpm.raw,_xlfn.XLOOKUP(A651,'S3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805063</v>
      </c>
      <c r="H651" t="str">
        <f>_xlfn.LET(_xlpm.raw,_xlfn.XLOOKUP(A651,'S5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702071</v>
      </c>
      <c r="I651" t="str">
        <f>_xlfn.LET(_xlpm.raw,_xlfn.XLOOKUP(A651,'S7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502071</v>
      </c>
      <c r="J651" t="str">
        <f t="shared" si="10"/>
        <v>AP17;DDR1_CS_N[0];;14.63031;30.1743;605063;805063;702071;502071</v>
      </c>
    </row>
    <row r="652" spans="1:10">
      <c r="A652" t="s">
        <v>3354</v>
      </c>
      <c r="B652" t="str">
        <f>_xlfn.XLOOKUP(A652,'S1 pin list'!$R$2:$R$1162,'S1 pin list'!$S$2:$S$1162)</f>
        <v>VSS</v>
      </c>
      <c r="C652" t="str" cm="1">
        <f t="array" ref="C652">_xlfn.TEXTJOIN(",",TRUE,_xlfn.UNIQUE(TRANSPOSE(_xlfn.MAP(_xlfn.XLOOKUP(A652,'S1 pin list'!$C$2:$C$1162,'S1 pin list'!$F$2:$K$1162),_xlfn.LAMBDA(_xlpm.x,IF(_xlpm.x&lt;&gt;"",TRIM(CLEAN(LEFT(_xlpm.x,FIND(".",_xlpm.x &amp; ".")-1))),""))))))</f>
        <v/>
      </c>
      <c r="D652">
        <v>14.63031</v>
      </c>
      <c r="E652">
        <v>31.0886999999999</v>
      </c>
      <c r="F652" t="str">
        <f>_xlfn.LET(_xlpm.raw,_xlfn.XLOOKUP(A652,'S1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2" t="str">
        <f>_xlfn.LET(_xlpm.raw,_xlfn.XLOOKUP(A652,'S3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52" t="str">
        <f>_xlfn.LET(_xlpm.raw,_xlfn.XLOOKUP(A652,'S5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52" t="str">
        <f>_xlfn.LET(_xlpm.raw,_xlfn.XLOOKUP(A652,'S7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52" t="str">
        <f t="shared" si="10"/>
        <v>AR17;VSS;;14.63031;31.0886999999999;;;;</v>
      </c>
    </row>
    <row r="653" spans="1:10">
      <c r="A653" t="s">
        <v>3265</v>
      </c>
      <c r="B653" t="str">
        <f>_xlfn.XLOOKUP(A653,'S1 pin list'!$R$2:$R$1162,'S1 pin list'!$S$2:$S$1162)</f>
        <v>VDDQ</v>
      </c>
      <c r="C653" t="str" cm="1">
        <f t="array" ref="C653">_xlfn.TEXTJOIN(",",TRUE,_xlfn.UNIQUE(TRANSPOSE(_xlfn.MAP(_xlfn.XLOOKUP(A653,'S1 pin list'!$C$2:$C$1162,'S1 pin list'!$F$2:$K$1162),_xlfn.LAMBDA(_xlpm.x,IF(_xlpm.x&lt;&gt;"",TRIM(CLEAN(LEFT(_xlpm.x,FIND(".",_xlpm.x &amp; ".")-1))),""))))))</f>
        <v/>
      </c>
      <c r="D653">
        <v>14.63031</v>
      </c>
      <c r="E653">
        <v>32.003099999999897</v>
      </c>
      <c r="F653" t="str">
        <f>_xlfn.LET(_xlpm.raw,_xlfn.XLOOKUP(A653,'S1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3" t="str">
        <f>_xlfn.LET(_xlpm.raw,_xlfn.XLOOKUP(A653,'S3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53" t="str">
        <f>_xlfn.LET(_xlpm.raw,_xlfn.XLOOKUP(A653,'S5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53" t="str">
        <f>_xlfn.LET(_xlpm.raw,_xlfn.XLOOKUP(A653,'S7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53" t="str">
        <f t="shared" si="10"/>
        <v>AT17;VDDQ;;14.63031;32.0030999999999;;;;</v>
      </c>
    </row>
    <row r="654" spans="1:10">
      <c r="A654" t="s">
        <v>2727</v>
      </c>
      <c r="B654" t="str">
        <f>_xlfn.XLOOKUP(A654,'S1 pin list'!$R$2:$R$1162,'S1 pin list'!$S$2:$S$1162)</f>
        <v>DDR0_MA[4]</v>
      </c>
      <c r="C654" t="str" cm="1">
        <f t="array" ref="C654">_xlfn.TEXTJOIN(",",TRUE,_xlfn.UNIQUE(TRANSPOSE(_xlfn.MAP(_xlfn.XLOOKUP(A654,'S1 pin list'!$C$2:$C$1162,'S1 pin list'!$F$2:$K$1162),_xlfn.LAMBDA(_xlpm.x,IF(_xlpm.x&lt;&gt;"",TRIM(CLEAN(LEFT(_xlpm.x,FIND(".",_xlpm.x &amp; ".")-1))),""))))))</f>
        <v/>
      </c>
      <c r="D654">
        <v>14.63031</v>
      </c>
      <c r="E654">
        <v>32.917499999999997</v>
      </c>
      <c r="F654" t="str">
        <f>_xlfn.LET(_xlpm.raw,_xlfn.XLOOKUP(A654,'S1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609111</v>
      </c>
      <c r="G654" t="str">
        <f>_xlfn.LET(_xlpm.raw,_xlfn.XLOOKUP(A654,'S3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809111</v>
      </c>
      <c r="H654" t="str">
        <f>_xlfn.LET(_xlpm.raw,_xlfn.XLOOKUP(A654,'S5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704103</v>
      </c>
      <c r="I654" t="str">
        <f>_xlfn.LET(_xlpm.raw,_xlfn.XLOOKUP(A654,'S7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504103</v>
      </c>
      <c r="J654" t="str">
        <f t="shared" si="10"/>
        <v>AU17;DDR0_MA[4];;14.63031;32.9175;609111;809111;704103;504103</v>
      </c>
    </row>
    <row r="655" spans="1:10">
      <c r="A655" t="s">
        <v>1239</v>
      </c>
      <c r="B655" t="str">
        <f>_xlfn.XLOOKUP(A655,'S1 pin list'!$R$2:$R$1162,'S1 pin list'!$S$2:$S$1162)</f>
        <v>DDR0_MA[6]</v>
      </c>
      <c r="C655" t="str" cm="1">
        <f t="array" ref="C655">_xlfn.TEXTJOIN(",",TRUE,_xlfn.UNIQUE(TRANSPOSE(_xlfn.MAP(_xlfn.XLOOKUP(A655,'S1 pin list'!$C$2:$C$1162,'S1 pin list'!$F$2:$K$1162),_xlfn.LAMBDA(_xlpm.x,IF(_xlpm.x&lt;&gt;"",TRIM(CLEAN(LEFT(_xlpm.x,FIND(".",_xlpm.x &amp; ".")-1))),""))))))</f>
        <v/>
      </c>
      <c r="D655">
        <v>14.63031</v>
      </c>
      <c r="E655">
        <v>33.831899999999997</v>
      </c>
      <c r="F655" t="str">
        <f>_xlfn.LET(_xlpm.raw,_xlfn.XLOOKUP(A655,'S1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604031</v>
      </c>
      <c r="G655" t="str">
        <f>_xlfn.LET(_xlpm.raw,_xlfn.XLOOKUP(A655,'S3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804031</v>
      </c>
      <c r="H655" t="str">
        <f>_xlfn.LET(_xlpm.raw,_xlfn.XLOOKUP(A655,'S5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702079</v>
      </c>
      <c r="I655" t="str">
        <f>_xlfn.LET(_xlpm.raw,_xlfn.XLOOKUP(A655,'S7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502079</v>
      </c>
      <c r="J655" t="str">
        <f t="shared" si="10"/>
        <v>AV17;DDR0_MA[6];;14.63031;33.8319;604031;804031;702079;502079</v>
      </c>
    </row>
    <row r="656" spans="1:10">
      <c r="A656" t="s">
        <v>2534</v>
      </c>
      <c r="B656" t="str">
        <f>_xlfn.XLOOKUP(A656,'S1 pin list'!$R$2:$R$1162,'S1 pin list'!$S$2:$S$1162)</f>
        <v>DDR0_MA[3]</v>
      </c>
      <c r="C656" t="str" cm="1">
        <f t="array" ref="C656">_xlfn.TEXTJOIN(",",TRUE,_xlfn.UNIQUE(TRANSPOSE(_xlfn.MAP(_xlfn.XLOOKUP(A656,'S1 pin list'!$C$2:$C$1162,'S1 pin list'!$F$2:$K$1162),_xlfn.LAMBDA(_xlpm.x,IF(_xlpm.x&lt;&gt;"",TRIM(CLEAN(LEFT(_xlpm.x,FIND(".",_xlpm.x &amp; ".")-1))),""))))))</f>
        <v/>
      </c>
      <c r="D656">
        <v>14.63031</v>
      </c>
      <c r="E656">
        <v>34.746299999999998</v>
      </c>
      <c r="F656" t="str">
        <f>_xlfn.LET(_xlpm.raw,_xlfn.XLOOKUP(A656,'S1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608041</v>
      </c>
      <c r="G656" t="str">
        <f>_xlfn.LET(_xlpm.raw,_xlfn.XLOOKUP(A656,'S3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808041</v>
      </c>
      <c r="H656" t="str">
        <f>_xlfn.LET(_xlpm.raw,_xlfn.XLOOKUP(A656,'S5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705065</v>
      </c>
      <c r="I656" t="str">
        <f>_xlfn.LET(_xlpm.raw,_xlfn.XLOOKUP(A656,'S7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505065</v>
      </c>
      <c r="J656" t="str">
        <f t="shared" si="10"/>
        <v>AW17;DDR0_MA[3];;14.63031;34.7463;608041;808041;705065;505065</v>
      </c>
    </row>
    <row r="657" spans="1:10">
      <c r="A657" t="s">
        <v>3282</v>
      </c>
      <c r="B657" t="str">
        <f>_xlfn.XLOOKUP(A657,'S1 pin list'!$R$2:$R$1162,'S1 pin list'!$S$2:$S$1162)</f>
        <v>VSS</v>
      </c>
      <c r="C657" t="str" cm="1">
        <f t="array" ref="C657">_xlfn.TEXTJOIN(",",TRUE,_xlfn.UNIQUE(TRANSPOSE(_xlfn.MAP(_xlfn.XLOOKUP(A657,'S1 pin list'!$C$2:$C$1162,'S1 pin list'!$F$2:$K$1162),_xlfn.LAMBDA(_xlpm.x,IF(_xlpm.x&lt;&gt;"",TRIM(CLEAN(LEFT(_xlpm.x,FIND(".",_xlpm.x &amp; ".")-1))),""))))))</f>
        <v/>
      </c>
      <c r="D657">
        <v>14.63031</v>
      </c>
      <c r="E657">
        <v>35.660699999999999</v>
      </c>
      <c r="F657" t="str">
        <f>_xlfn.LET(_xlpm.raw,_xlfn.XLOOKUP(A657,'S1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57" t="str">
        <f>_xlfn.LET(_xlpm.raw,_xlfn.XLOOKUP(A657,'S3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57" t="str">
        <f>_xlfn.LET(_xlpm.raw,_xlfn.XLOOKUP(A657,'S5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57" t="str">
        <f>_xlfn.LET(_xlpm.raw,_xlfn.XLOOKUP(A657,'S7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57" t="str">
        <f t="shared" si="10"/>
        <v>AY17;VSS;;14.63031;35.6607;;;;</v>
      </c>
    </row>
    <row r="658" spans="1:10">
      <c r="A658" t="s">
        <v>207</v>
      </c>
      <c r="B658" t="str">
        <f>_xlfn.XLOOKUP(A658,'S1 pin list'!$R$2:$R$1162,'S1 pin list'!$S$2:$S$1162)</f>
        <v>DDI3_TXP[1]</v>
      </c>
      <c r="C658" t="str" cm="1">
        <f t="array" ref="C658">_xlfn.TEXTJOIN(",",TRUE,_xlfn.UNIQUE(TRANSPOSE(_xlfn.MAP(_xlfn.XLOOKUP(A658,'S1 pin list'!$C$2:$C$1162,'S1 pin list'!$F$2:$K$1162),_xlfn.LAMBDA(_xlpm.x,IF(_xlpm.x&lt;&gt;"",TRIM(CLEAN(LEFT(_xlpm.x,FIND(".",_xlpm.x &amp; ".")-1))),""))))))</f>
        <v/>
      </c>
      <c r="D658">
        <v>13.715909999999999</v>
      </c>
      <c r="E658">
        <v>0</v>
      </c>
      <c r="F658" t="str">
        <f>_xlfn.LET(_xlpm.raw,_xlfn.XLOOKUP(A658,'S1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601035</v>
      </c>
      <c r="G658" t="str">
        <f>_xlfn.LET(_xlpm.raw,_xlfn.XLOOKUP(A658,'S3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801035</v>
      </c>
      <c r="H658" t="str">
        <f>_xlfn.LET(_xlpm.raw,_xlfn.XLOOKUP(A658,'S5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709040</v>
      </c>
      <c r="I658" t="str">
        <f>_xlfn.LET(_xlpm.raw,_xlfn.XLOOKUP(A658,'S7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509040</v>
      </c>
      <c r="J658" t="str">
        <f t="shared" si="10"/>
        <v>A16;DDI3_TXP[1];;13.71591;0;601035;801035;709040;509040</v>
      </c>
    </row>
    <row r="659" spans="1:10">
      <c r="A659" t="s">
        <v>637</v>
      </c>
      <c r="B659" t="str">
        <f>_xlfn.XLOOKUP(A659,'S1 pin list'!$R$2:$R$1162,'S1 pin list'!$S$2:$S$1162)</f>
        <v>DDI3_TXN[1]</v>
      </c>
      <c r="C659" t="str" cm="1">
        <f t="array" ref="C659">_xlfn.TEXTJOIN(",",TRUE,_xlfn.UNIQUE(TRANSPOSE(_xlfn.MAP(_xlfn.XLOOKUP(A659,'S1 pin list'!$C$2:$C$1162,'S1 pin list'!$F$2:$K$1162),_xlfn.LAMBDA(_xlpm.x,IF(_xlpm.x&lt;&gt;"",TRIM(CLEAN(LEFT(_xlpm.x,FIND(".",_xlpm.x &amp; ".")-1))),""))))))</f>
        <v>KA51</v>
      </c>
      <c r="D659">
        <v>13.715909999999999</v>
      </c>
      <c r="E659">
        <v>0.91399999999999704</v>
      </c>
      <c r="F659" t="str">
        <f>_xlfn.LET(_xlpm.raw,_xlfn.XLOOKUP(A659,'S1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602045</v>
      </c>
      <c r="G659" t="str">
        <f>_xlfn.LET(_xlpm.raw,_xlfn.XLOOKUP(A659,'S3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802045</v>
      </c>
      <c r="H659" t="str">
        <f>_xlfn.LET(_xlpm.raw,_xlfn.XLOOKUP(A659,'S5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709035</v>
      </c>
      <c r="I659" t="str">
        <f>_xlfn.LET(_xlpm.raw,_xlfn.XLOOKUP(A659,'S7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509035</v>
      </c>
      <c r="J659" t="str">
        <f t="shared" si="10"/>
        <v>B16;DDI3_TXN[1];KA51;13.71591;0.913999999999997;602045;802045;709035;509035</v>
      </c>
    </row>
    <row r="660" spans="1:10">
      <c r="A660" t="s">
        <v>3714</v>
      </c>
      <c r="B660" t="str">
        <f>_xlfn.XLOOKUP(A660,'S1 pin list'!$R$2:$R$1162,'S1 pin list'!$S$2:$S$1162)</f>
        <v>VSS</v>
      </c>
      <c r="C660" t="str" cm="1">
        <f t="array" ref="C660">_xlfn.TEXTJOIN(",",TRUE,_xlfn.UNIQUE(TRANSPOSE(_xlfn.MAP(_xlfn.XLOOKUP(A660,'S1 pin list'!$C$2:$C$1162,'S1 pin list'!$F$2:$K$1162),_xlfn.LAMBDA(_xlpm.x,IF(_xlpm.x&lt;&gt;"",TRIM(CLEAN(LEFT(_xlpm.x,FIND(".",_xlpm.x &amp; ".")-1))),""))))))</f>
        <v/>
      </c>
      <c r="D660">
        <v>13.715909999999999</v>
      </c>
      <c r="E660">
        <v>1.82899999999999</v>
      </c>
      <c r="F660" t="str">
        <f>_xlfn.LET(_xlpm.raw,_xlfn.XLOOKUP(A660,'S1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0" t="str">
        <f>_xlfn.LET(_xlpm.raw,_xlfn.XLOOKUP(A660,'S3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0" t="str">
        <f>_xlfn.LET(_xlpm.raw,_xlfn.XLOOKUP(A660,'S5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0" t="str">
        <f>_xlfn.LET(_xlpm.raw,_xlfn.XLOOKUP(A660,'S7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60" t="str">
        <f t="shared" si="10"/>
        <v>C16;VSS;;13.71591;1.82899999999999;;;;</v>
      </c>
    </row>
    <row r="661" spans="1:10">
      <c r="A661" t="s">
        <v>375</v>
      </c>
      <c r="B661" t="str">
        <f>_xlfn.XLOOKUP(A661,'S1 pin list'!$R$2:$R$1162,'S1 pin list'!$S$2:$S$1162)</f>
        <v>FDI_CSYNC</v>
      </c>
      <c r="C661" t="str" cm="1">
        <f t="array" ref="C661">_xlfn.TEXTJOIN(",",TRUE,_xlfn.UNIQUE(TRANSPOSE(_xlfn.MAP(_xlfn.XLOOKUP(A661,'S1 pin list'!$C$2:$C$1162,'S1 pin list'!$F$2:$K$1162),_xlfn.LAMBDA(_xlpm.x,IF(_xlpm.x&lt;&gt;"",TRIM(CLEAN(LEFT(_xlpm.x,FIND(".",_xlpm.x &amp; ".")-1))),""))))))</f>
        <v>KA41</v>
      </c>
      <c r="D661">
        <v>13.715909999999999</v>
      </c>
      <c r="E661">
        <v>2.7429999999999901</v>
      </c>
      <c r="F661" t="str">
        <f>_xlfn.LET(_xlpm.raw,_xlfn.XLOOKUP(A661,'S1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601002</v>
      </c>
      <c r="G661" t="str">
        <f>_xlfn.LET(_xlpm.raw,_xlfn.XLOOKUP(A661,'S3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801002</v>
      </c>
      <c r="H661" t="str">
        <f>_xlfn.LET(_xlpm.raw,_xlfn.XLOOKUP(A661,'S5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709013</v>
      </c>
      <c r="I661" t="str">
        <f>_xlfn.LET(_xlpm.raw,_xlfn.XLOOKUP(A661,'S7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509013</v>
      </c>
      <c r="J661" t="str">
        <f t="shared" si="10"/>
        <v>D16;FDI_CSYNC;KA41;13.71591;2.74299999999999;601002;801002;709013;509013</v>
      </c>
    </row>
    <row r="662" spans="1:10">
      <c r="A662" t="s">
        <v>2219</v>
      </c>
      <c r="B662" t="str">
        <f>_xlfn.XLOOKUP(A662,'S1 pin list'!$R$2:$R$1162,'S1 pin list'!$S$2:$S$1162)</f>
        <v>EDP_DISP_UTIL</v>
      </c>
      <c r="C662" t="str" cm="1">
        <f t="array" ref="C662">_xlfn.TEXTJOIN(",",TRUE,_xlfn.UNIQUE(TRANSPOSE(_xlfn.MAP(_xlfn.XLOOKUP(A662,'S1 pin list'!$C$2:$C$1162,'S1 pin list'!$F$2:$K$1162),_xlfn.LAMBDA(_xlpm.x,IF(_xlpm.x&lt;&gt;"",TRIM(CLEAN(LEFT(_xlpm.x,FIND(".",_xlpm.x &amp; ".")-1))),""))))))</f>
        <v>KA30</v>
      </c>
      <c r="D662">
        <v>13.715909999999999</v>
      </c>
      <c r="E662">
        <v>3.6569999999999898</v>
      </c>
      <c r="F662" t="str">
        <f>_xlfn.LET(_xlpm.raw,_xlfn.XLOOKUP(A662,'S1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607001</v>
      </c>
      <c r="G662" t="str">
        <f>_xlfn.LET(_xlpm.raw,_xlfn.XLOOKUP(A662,'S3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807001</v>
      </c>
      <c r="H662" t="str">
        <f>_xlfn.LET(_xlpm.raw,_xlfn.XLOOKUP(A662,'S5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701093</v>
      </c>
      <c r="I662" t="str">
        <f>_xlfn.LET(_xlpm.raw,_xlfn.XLOOKUP(A662,'S7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501093</v>
      </c>
      <c r="J662" t="str">
        <f t="shared" si="10"/>
        <v>E16;EDP_DISP_UTIL;KA30;13.71591;3.65699999999999;607001;807001;701093;501093</v>
      </c>
    </row>
    <row r="663" spans="1:10">
      <c r="A663" t="s">
        <v>3674</v>
      </c>
      <c r="B663" t="str">
        <f>_xlfn.XLOOKUP(A663,'S1 pin list'!$R$2:$R$1162,'S1 pin list'!$S$2:$S$1162)</f>
        <v>VSS</v>
      </c>
      <c r="C663" t="str" cm="1">
        <f t="array" ref="C663">_xlfn.TEXTJOIN(",",TRUE,_xlfn.UNIQUE(TRANSPOSE(_xlfn.MAP(_xlfn.XLOOKUP(A663,'S1 pin list'!$C$2:$C$1162,'S1 pin list'!$F$2:$K$1162),_xlfn.LAMBDA(_xlpm.x,IF(_xlpm.x&lt;&gt;"",TRIM(CLEAN(LEFT(_xlpm.x,FIND(".",_xlpm.x &amp; ".")-1))),""))))))</f>
        <v/>
      </c>
      <c r="D663">
        <v>13.715909999999999</v>
      </c>
      <c r="E663">
        <v>4.5719999999999903</v>
      </c>
      <c r="F663" t="str">
        <f>_xlfn.LET(_xlpm.raw,_xlfn.XLOOKUP(A663,'S1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3" t="str">
        <f>_xlfn.LET(_xlpm.raw,_xlfn.XLOOKUP(A663,'S3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3" t="str">
        <f>_xlfn.LET(_xlpm.raw,_xlfn.XLOOKUP(A663,'S5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3" t="str">
        <f>_xlfn.LET(_xlpm.raw,_xlfn.XLOOKUP(A663,'S7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63" t="str">
        <f t="shared" si="10"/>
        <v>F16;VSS;;13.71591;4.57199999999999;;;;</v>
      </c>
    </row>
    <row r="664" spans="1:10">
      <c r="A664" t="s">
        <v>3654</v>
      </c>
      <c r="B664" t="str">
        <f>_xlfn.XLOOKUP(A664,'S1 pin list'!$R$2:$R$1162,'S1 pin list'!$S$2:$S$1162)</f>
        <v>VSS</v>
      </c>
      <c r="C664" t="str" cm="1">
        <f t="array" ref="C664">_xlfn.TEXTJOIN(",",TRUE,_xlfn.UNIQUE(TRANSPOSE(_xlfn.MAP(_xlfn.XLOOKUP(A664,'S1 pin list'!$C$2:$C$1162,'S1 pin list'!$F$2:$K$1162),_xlfn.LAMBDA(_xlpm.x,IF(_xlpm.x&lt;&gt;"",TRIM(CLEAN(LEFT(_xlpm.x,FIND(".",_xlpm.x &amp; ".")-1))),""))))))</f>
        <v/>
      </c>
      <c r="D664">
        <v>13.715909999999999</v>
      </c>
      <c r="E664">
        <v>5.48599999999999</v>
      </c>
      <c r="F664" t="str">
        <f>_xlfn.LET(_xlpm.raw,_xlfn.XLOOKUP(A664,'S1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4" t="str">
        <f>_xlfn.LET(_xlpm.raw,_xlfn.XLOOKUP(A664,'S3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4" t="str">
        <f>_xlfn.LET(_xlpm.raw,_xlfn.XLOOKUP(A664,'S5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4" t="str">
        <f>_xlfn.LET(_xlpm.raw,_xlfn.XLOOKUP(A664,'S7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64" t="str">
        <f t="shared" si="10"/>
        <v>G16;VSS;;13.71591;5.48599999999999;;;;</v>
      </c>
    </row>
    <row r="665" spans="1:10">
      <c r="A665" t="s">
        <v>549</v>
      </c>
      <c r="B665" t="str">
        <f>_xlfn.XLOOKUP(A665,'S1 pin list'!$R$2:$R$1162,'S1 pin list'!$S$2:$S$1162)</f>
        <v>EDRAM_VIEW[1]</v>
      </c>
      <c r="C665" t="str" cm="1">
        <f t="array" ref="C665">_xlfn.TEXTJOIN(",",TRUE,_xlfn.UNIQUE(TRANSPOSE(_xlfn.MAP(_xlfn.XLOOKUP(A665,'S1 pin list'!$C$2:$C$1162,'S1 pin list'!$F$2:$K$1162),_xlfn.LAMBDA(_xlpm.x,IF(_xlpm.x&lt;&gt;"",TRIM(CLEAN(LEFT(_xlpm.x,FIND(".",_xlpm.x &amp; ".")-1))),""))))))</f>
        <v>KA52</v>
      </c>
      <c r="D665">
        <v>13.715909999999999</v>
      </c>
      <c r="E665">
        <v>6.40099999999999</v>
      </c>
      <c r="F665" t="str">
        <f>_xlfn.LET(_xlpm.raw,_xlfn.XLOOKUP(A665,'S1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602071</v>
      </c>
      <c r="G665" t="str">
        <f>_xlfn.LET(_xlpm.raw,_xlfn.XLOOKUP(A665,'S3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802071</v>
      </c>
      <c r="H665" t="str">
        <f>_xlfn.LET(_xlpm.raw,_xlfn.XLOOKUP(A665,'S5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701121</v>
      </c>
      <c r="I665" t="str">
        <f>_xlfn.LET(_xlpm.raw,_xlfn.XLOOKUP(A665,'S7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501121</v>
      </c>
      <c r="J665" t="str">
        <f t="shared" si="10"/>
        <v>H16;EDRAM_VIEW[1];KA52;13.71591;6.40099999999999;602071;802071;701121;501121</v>
      </c>
    </row>
    <row r="666" spans="1:10">
      <c r="A666" t="s">
        <v>563</v>
      </c>
      <c r="B666" t="str">
        <f>_xlfn.XLOOKUP(A666,'S1 pin list'!$R$2:$R$1162,'S1 pin list'!$S$2:$S$1162)</f>
        <v>EDRAM_VIEW[0]</v>
      </c>
      <c r="C666" t="str" cm="1">
        <f t="array" ref="C666">_xlfn.TEXTJOIN(",",TRUE,_xlfn.UNIQUE(TRANSPOSE(_xlfn.MAP(_xlfn.XLOOKUP(A666,'S1 pin list'!$C$2:$C$1162,'S1 pin list'!$F$2:$K$1162),_xlfn.LAMBDA(_xlpm.x,IF(_xlpm.x&lt;&gt;"",TRIM(CLEAN(LEFT(_xlpm.x,FIND(".",_xlpm.x &amp; ".")-1))),""))))))</f>
        <v>KA52</v>
      </c>
      <c r="D666">
        <v>13.715909999999999</v>
      </c>
      <c r="E666">
        <v>7.3149999999999897</v>
      </c>
      <c r="F666" t="str">
        <f>_xlfn.LET(_xlpm.raw,_xlfn.XLOOKUP(A666,'S1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602073</v>
      </c>
      <c r="G666" t="str">
        <f>_xlfn.LET(_xlpm.raw,_xlfn.XLOOKUP(A666,'S3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802073</v>
      </c>
      <c r="H666" t="str">
        <f>_xlfn.LET(_xlpm.raw,_xlfn.XLOOKUP(A666,'S5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701089</v>
      </c>
      <c r="I666" t="str">
        <f>_xlfn.LET(_xlpm.raw,_xlfn.XLOOKUP(A666,'S7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501089</v>
      </c>
      <c r="J666" t="str">
        <f t="shared" si="10"/>
        <v>J16;EDRAM_VIEW[0];KA52;13.71591;7.31499999999999;602073;802073;701089;501089</v>
      </c>
    </row>
    <row r="667" spans="1:10">
      <c r="A667" t="s">
        <v>3615</v>
      </c>
      <c r="B667" t="str">
        <f>_xlfn.XLOOKUP(A667,'S1 pin list'!$R$2:$R$1162,'S1 pin list'!$S$2:$S$1162)</f>
        <v>VSS</v>
      </c>
      <c r="C667" t="str" cm="1">
        <f t="array" ref="C667">_xlfn.TEXTJOIN(",",TRUE,_xlfn.UNIQUE(TRANSPOSE(_xlfn.MAP(_xlfn.XLOOKUP(A667,'S1 pin list'!$C$2:$C$1162,'S1 pin list'!$F$2:$K$1162),_xlfn.LAMBDA(_xlpm.x,IF(_xlpm.x&lt;&gt;"",TRIM(CLEAN(LEFT(_xlpm.x,FIND(".",_xlpm.x &amp; ".")-1))),""))))))</f>
        <v/>
      </c>
      <c r="D667">
        <v>13.715909999999999</v>
      </c>
      <c r="E667">
        <v>8.2288999999999906</v>
      </c>
      <c r="F667" t="str">
        <f>_xlfn.LET(_xlpm.raw,_xlfn.XLOOKUP(A667,'S1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7" t="str">
        <f>_xlfn.LET(_xlpm.raw,_xlfn.XLOOKUP(A667,'S3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7" t="str">
        <f>_xlfn.LET(_xlpm.raw,_xlfn.XLOOKUP(A667,'S5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7" t="str">
        <f>_xlfn.LET(_xlpm.raw,_xlfn.XLOOKUP(A667,'S7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67" t="str">
        <f t="shared" si="10"/>
        <v>K16;VSS;;13.71591;8.22889999999999;;;;</v>
      </c>
    </row>
    <row r="668" spans="1:10">
      <c r="A668" t="s">
        <v>3142</v>
      </c>
      <c r="B668" t="str">
        <f>_xlfn.XLOOKUP(A668,'S1 pin list'!$R$2:$R$1162,'S1 pin list'!$S$2:$S$1162)</f>
        <v>VCCIN</v>
      </c>
      <c r="C668" t="str" cm="1">
        <f t="array" ref="C668">_xlfn.TEXTJOIN(",",TRUE,_xlfn.UNIQUE(TRANSPOSE(_xlfn.MAP(_xlfn.XLOOKUP(A668,'S1 pin list'!$C$2:$C$1162,'S1 pin list'!$F$2:$K$1162),_xlfn.LAMBDA(_xlpm.x,IF(_xlpm.x&lt;&gt;"",TRIM(CLEAN(LEFT(_xlpm.x,FIND(".",_xlpm.x &amp; ".")-1))),""))))))</f>
        <v/>
      </c>
      <c r="D668">
        <v>13.715909999999999</v>
      </c>
      <c r="E668">
        <v>9.1432999999999893</v>
      </c>
      <c r="F668" t="str">
        <f>_xlfn.LET(_xlpm.raw,_xlfn.XLOOKUP(A668,'S1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8" t="str">
        <f>_xlfn.LET(_xlpm.raw,_xlfn.XLOOKUP(A668,'S3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8" t="str">
        <f>_xlfn.LET(_xlpm.raw,_xlfn.XLOOKUP(A668,'S5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8" t="str">
        <f>_xlfn.LET(_xlpm.raw,_xlfn.XLOOKUP(A668,'S7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68" t="str">
        <f t="shared" si="10"/>
        <v>L16;VCCIN;;13.71591;9.14329999999999;;;;</v>
      </c>
    </row>
    <row r="669" spans="1:10">
      <c r="A669" t="s">
        <v>3584</v>
      </c>
      <c r="B669" t="str">
        <f>_xlfn.XLOOKUP(A669,'S1 pin list'!$R$2:$R$1162,'S1 pin list'!$S$2:$S$1162)</f>
        <v>VSS</v>
      </c>
      <c r="C669" t="str" cm="1">
        <f t="array" ref="C669">_xlfn.TEXTJOIN(",",TRUE,_xlfn.UNIQUE(TRANSPOSE(_xlfn.MAP(_xlfn.XLOOKUP(A669,'S1 pin list'!$C$2:$C$1162,'S1 pin list'!$F$2:$K$1162),_xlfn.LAMBDA(_xlpm.x,IF(_xlpm.x&lt;&gt;"",TRIM(CLEAN(LEFT(_xlpm.x,FIND(".",_xlpm.x &amp; ".")-1))),""))))))</f>
        <v/>
      </c>
      <c r="D669">
        <v>13.715909999999999</v>
      </c>
      <c r="E669">
        <v>10.057699999999899</v>
      </c>
      <c r="F669" t="str">
        <f>_xlfn.LET(_xlpm.raw,_xlfn.XLOOKUP(A669,'S1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69" t="str">
        <f>_xlfn.LET(_xlpm.raw,_xlfn.XLOOKUP(A669,'S3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69" t="str">
        <f>_xlfn.LET(_xlpm.raw,_xlfn.XLOOKUP(A669,'S5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69" t="str">
        <f>_xlfn.LET(_xlpm.raw,_xlfn.XLOOKUP(A669,'S7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69" t="str">
        <f t="shared" si="10"/>
        <v>M16;VSS;;13.71591;10.0576999999999;;;;</v>
      </c>
    </row>
    <row r="670" spans="1:10">
      <c r="A670" t="s">
        <v>3457</v>
      </c>
      <c r="B670" t="str">
        <f>_xlfn.XLOOKUP(A670,'S1 pin list'!$R$2:$R$1162,'S1 pin list'!$S$2:$S$1162)</f>
        <v>VSS</v>
      </c>
      <c r="C670" t="str" cm="1">
        <f t="array" ref="C670">_xlfn.TEXTJOIN(",",TRUE,_xlfn.UNIQUE(TRANSPOSE(_xlfn.MAP(_xlfn.XLOOKUP(A670,'S1 pin list'!$C$2:$C$1162,'S1 pin list'!$F$2:$K$1162),_xlfn.LAMBDA(_xlpm.x,IF(_xlpm.x&lt;&gt;"",TRIM(CLEAN(LEFT(_xlpm.x,FIND(".",_xlpm.x &amp; ".")-1))),""))))))</f>
        <v/>
      </c>
      <c r="D670">
        <v>13.715909999999999</v>
      </c>
      <c r="E670">
        <v>25.60239</v>
      </c>
      <c r="F670" t="str">
        <f>_xlfn.LET(_xlpm.raw,_xlfn.XLOOKUP(A670,'S1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0" t="str">
        <f>_xlfn.LET(_xlpm.raw,_xlfn.XLOOKUP(A670,'S3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70" t="str">
        <f>_xlfn.LET(_xlpm.raw,_xlfn.XLOOKUP(A670,'S5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70" t="str">
        <f>_xlfn.LET(_xlpm.raw,_xlfn.XLOOKUP(A670,'S7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70" t="str">
        <f t="shared" si="10"/>
        <v>AJ16;VSS;;13.71591;25.60239;;;;</v>
      </c>
    </row>
    <row r="671" spans="1:10">
      <c r="A671" t="s">
        <v>2459</v>
      </c>
      <c r="B671" t="str">
        <f>_xlfn.XLOOKUP(A671,'S1 pin list'!$R$2:$R$1162,'S1 pin list'!$S$2:$S$1162)</f>
        <v>DDR1_WE_N</v>
      </c>
      <c r="C671" t="str" cm="1">
        <f t="array" ref="C671">_xlfn.TEXTJOIN(",",TRUE,_xlfn.UNIQUE(TRANSPOSE(_xlfn.MAP(_xlfn.XLOOKUP(A671,'S1 pin list'!$C$2:$C$1162,'S1 pin list'!$F$2:$K$1162),_xlfn.LAMBDA(_xlpm.x,IF(_xlpm.x&lt;&gt;"",TRIM(CLEAN(LEFT(_xlpm.x,FIND(".",_xlpm.x &amp; ".")-1))),""))))))</f>
        <v/>
      </c>
      <c r="D671">
        <v>13.715909999999999</v>
      </c>
      <c r="E671">
        <v>26.51679</v>
      </c>
      <c r="F671" t="str">
        <f>_xlfn.LET(_xlpm.raw,_xlfn.XLOOKUP(A671,'S1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608075</v>
      </c>
      <c r="G671" t="str">
        <f>_xlfn.LET(_xlpm.raw,_xlfn.XLOOKUP(A671,'S3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808075</v>
      </c>
      <c r="H671" t="str">
        <f>_xlfn.LET(_xlpm.raw,_xlfn.XLOOKUP(A671,'S5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703011</v>
      </c>
      <c r="I671" t="str">
        <f>_xlfn.LET(_xlpm.raw,_xlfn.XLOOKUP(A671,'S7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503011</v>
      </c>
      <c r="J671" t="str">
        <f t="shared" si="10"/>
        <v>AK16;DDR1_WE_N;;13.71591;26.51679;608075;808075;703011;503011</v>
      </c>
    </row>
    <row r="672" spans="1:10">
      <c r="A672" t="s">
        <v>1347</v>
      </c>
      <c r="B672" t="str">
        <f>_xlfn.XLOOKUP(A672,'S1 pin list'!$R$2:$R$1162,'S1 pin list'!$S$2:$S$1162)</f>
        <v>DDR1_ODT[1]</v>
      </c>
      <c r="C672" t="str" cm="1">
        <f t="array" ref="C672">_xlfn.TEXTJOIN(",",TRUE,_xlfn.UNIQUE(TRANSPOSE(_xlfn.MAP(_xlfn.XLOOKUP(A672,'S1 pin list'!$C$2:$C$1162,'S1 pin list'!$F$2:$K$1162),_xlfn.LAMBDA(_xlpm.x,IF(_xlpm.x&lt;&gt;"",TRIM(CLEAN(LEFT(_xlpm.x,FIND(".",_xlpm.x &amp; ".")-1))),""))))))</f>
        <v/>
      </c>
      <c r="D672">
        <v>13.715909999999999</v>
      </c>
      <c r="E672">
        <v>27.431190000000001</v>
      </c>
      <c r="F672" t="str">
        <f>_xlfn.LET(_xlpm.raw,_xlfn.XLOOKUP(A672,'S1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604013</v>
      </c>
      <c r="G672" t="str">
        <f>_xlfn.LET(_xlpm.raw,_xlfn.XLOOKUP(A672,'S3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804013</v>
      </c>
      <c r="H672" t="str">
        <f>_xlfn.LET(_xlpm.raw,_xlfn.XLOOKUP(A672,'S5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702063</v>
      </c>
      <c r="I672" t="str">
        <f>_xlfn.LET(_xlpm.raw,_xlfn.XLOOKUP(A672,'S7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502063</v>
      </c>
      <c r="J672" t="str">
        <f t="shared" si="10"/>
        <v>AL16;DDR1_ODT[1];;13.71591;27.43119;604013;804013;702063;502063</v>
      </c>
    </row>
    <row r="673" spans="1:10">
      <c r="A673" t="s">
        <v>2106</v>
      </c>
      <c r="B673" t="str">
        <f>_xlfn.XLOOKUP(A673,'S1 pin list'!$R$2:$R$1162,'S1 pin list'!$S$2:$S$1162)</f>
        <v>DDR1_ODT[2]</v>
      </c>
      <c r="C673" t="str" cm="1">
        <f t="array" ref="C673">_xlfn.TEXTJOIN(",",TRUE,_xlfn.UNIQUE(TRANSPOSE(_xlfn.MAP(_xlfn.XLOOKUP(A673,'S1 pin list'!$C$2:$C$1162,'S1 pin list'!$F$2:$K$1162),_xlfn.LAMBDA(_xlpm.x,IF(_xlpm.x&lt;&gt;"",TRIM(CLEAN(LEFT(_xlpm.x,FIND(".",_xlpm.x &amp; ".")-1))),""))))))</f>
        <v/>
      </c>
      <c r="D673">
        <v>13.715909999999999</v>
      </c>
      <c r="E673">
        <v>28.345499999999902</v>
      </c>
      <c r="F673" t="str">
        <f>_xlfn.LET(_xlpm.raw,_xlfn.XLOOKUP(A673,'S1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673" t="str">
        <f>_xlfn.LET(_xlpm.raw,_xlfn.XLOOKUP(A673,'S3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807023</v>
      </c>
      <c r="H673" t="str">
        <f>_xlfn.LET(_xlpm.raw,_xlfn.XLOOKUP(A673,'S5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703027</v>
      </c>
      <c r="I673" t="str">
        <f>_xlfn.LET(_xlpm.raw,_xlfn.XLOOKUP(A673,'S7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503027</v>
      </c>
      <c r="J673" t="str">
        <f t="shared" si="10"/>
        <v>AM16;DDR1_ODT[2];;13.71591;28.3454999999999;607023;807023;703027;503027</v>
      </c>
    </row>
    <row r="674" spans="1:10">
      <c r="A674" t="s">
        <v>3379</v>
      </c>
      <c r="B674" t="str">
        <f>_xlfn.XLOOKUP(A674,'S1 pin list'!$R$2:$R$1162,'S1 pin list'!$S$2:$S$1162)</f>
        <v>VSS</v>
      </c>
      <c r="C674" t="str" cm="1">
        <f t="array" ref="C674">_xlfn.TEXTJOIN(",",TRUE,_xlfn.UNIQUE(TRANSPOSE(_xlfn.MAP(_xlfn.XLOOKUP(A674,'S1 pin list'!$C$2:$C$1162,'S1 pin list'!$F$2:$K$1162),_xlfn.LAMBDA(_xlpm.x,IF(_xlpm.x&lt;&gt;"",TRIM(CLEAN(LEFT(_xlpm.x,FIND(".",_xlpm.x &amp; ".")-1))),""))))))</f>
        <v/>
      </c>
      <c r="D674">
        <v>13.715909999999999</v>
      </c>
      <c r="E674">
        <v>29.259899999999998</v>
      </c>
      <c r="F674" t="str">
        <f>_xlfn.LET(_xlpm.raw,_xlfn.XLOOKUP(A674,'S1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4" t="str">
        <f>_xlfn.LET(_xlpm.raw,_xlfn.XLOOKUP(A674,'S3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74" t="str">
        <f>_xlfn.LET(_xlpm.raw,_xlfn.XLOOKUP(A674,'S5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74" t="str">
        <f>_xlfn.LET(_xlpm.raw,_xlfn.XLOOKUP(A674,'S7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74" t="str">
        <f t="shared" si="10"/>
        <v>AN16;VSS;;13.71591;29.2599;;;;</v>
      </c>
    </row>
    <row r="675" spans="1:10">
      <c r="A675" t="s">
        <v>2217</v>
      </c>
      <c r="B675" t="str">
        <f>_xlfn.XLOOKUP(A675,'S1 pin list'!$R$2:$R$1162,'S1 pin list'!$S$2:$S$1162)</f>
        <v>DDR1_CAS_N</v>
      </c>
      <c r="C675" t="str" cm="1">
        <f t="array" ref="C675">_xlfn.TEXTJOIN(",",TRUE,_xlfn.UNIQUE(TRANSPOSE(_xlfn.MAP(_xlfn.XLOOKUP(A675,'S1 pin list'!$C$2:$C$1162,'S1 pin list'!$F$2:$K$1162),_xlfn.LAMBDA(_xlpm.x,IF(_xlpm.x&lt;&gt;"",TRIM(CLEAN(LEFT(_xlpm.x,FIND(".",_xlpm.x &amp; ".")-1))),""))))))</f>
        <v/>
      </c>
      <c r="D675">
        <v>13.715909999999999</v>
      </c>
      <c r="E675">
        <v>30.174299999999999</v>
      </c>
      <c r="F675" t="str">
        <f>_xlfn.LET(_xlpm.raw,_xlfn.XLOOKUP(A675,'S1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607003</v>
      </c>
      <c r="G675" t="str">
        <f>_xlfn.LET(_xlpm.raw,_xlfn.XLOOKUP(A675,'S3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807003</v>
      </c>
      <c r="H675" t="str">
        <f>_xlfn.LET(_xlpm.raw,_xlfn.XLOOKUP(A675,'S5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703037</v>
      </c>
      <c r="I675" t="str">
        <f>_xlfn.LET(_xlpm.raw,_xlfn.XLOOKUP(A675,'S7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503037</v>
      </c>
      <c r="J675" t="str">
        <f t="shared" si="10"/>
        <v>AP16;DDR1_CAS_N;;13.71591;30.1743;607003;807003;703037;503037</v>
      </c>
    </row>
    <row r="676" spans="1:10">
      <c r="A676" t="s">
        <v>3355</v>
      </c>
      <c r="B676" t="str">
        <f>_xlfn.XLOOKUP(A676,'S1 pin list'!$R$2:$R$1162,'S1 pin list'!$S$2:$S$1162)</f>
        <v>VSS</v>
      </c>
      <c r="C676" t="str" cm="1">
        <f t="array" ref="C676">_xlfn.TEXTJOIN(",",TRUE,_xlfn.UNIQUE(TRANSPOSE(_xlfn.MAP(_xlfn.XLOOKUP(A676,'S1 pin list'!$C$2:$C$1162,'S1 pin list'!$F$2:$K$1162),_xlfn.LAMBDA(_xlpm.x,IF(_xlpm.x&lt;&gt;"",TRIM(CLEAN(LEFT(_xlpm.x,FIND(".",_xlpm.x &amp; ".")-1))),""))))))</f>
        <v/>
      </c>
      <c r="D676">
        <v>13.715909999999999</v>
      </c>
      <c r="E676">
        <v>31.0886999999999</v>
      </c>
      <c r="F676" t="str">
        <f>_xlfn.LET(_xlpm.raw,_xlfn.XLOOKUP(A676,'S1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6" t="str">
        <f>_xlfn.LET(_xlpm.raw,_xlfn.XLOOKUP(A676,'S3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76" t="str">
        <f>_xlfn.LET(_xlpm.raw,_xlfn.XLOOKUP(A676,'S5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76" t="str">
        <f>_xlfn.LET(_xlpm.raw,_xlfn.XLOOKUP(A676,'S7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76" t="str">
        <f t="shared" si="10"/>
        <v>AR16;VSS;;13.71591;31.0886999999999;;;;</v>
      </c>
    </row>
    <row r="677" spans="1:10">
      <c r="A677" t="s">
        <v>3319</v>
      </c>
      <c r="B677" t="str">
        <f>_xlfn.XLOOKUP(A677,'S1 pin list'!$R$2:$R$1162,'S1 pin list'!$S$2:$S$1162)</f>
        <v>VSS</v>
      </c>
      <c r="C677" t="str" cm="1">
        <f t="array" ref="C677">_xlfn.TEXTJOIN(",",TRUE,_xlfn.UNIQUE(TRANSPOSE(_xlfn.MAP(_xlfn.XLOOKUP(A677,'S1 pin list'!$C$2:$C$1162,'S1 pin list'!$F$2:$K$1162),_xlfn.LAMBDA(_xlpm.x,IF(_xlpm.x&lt;&gt;"",TRIM(CLEAN(LEFT(_xlpm.x,FIND(".",_xlpm.x &amp; ".")-1))),""))))))</f>
        <v/>
      </c>
      <c r="D677">
        <v>13.715909999999999</v>
      </c>
      <c r="E677">
        <v>32.003099999999897</v>
      </c>
      <c r="F677" t="str">
        <f>_xlfn.LET(_xlpm.raw,_xlfn.XLOOKUP(A677,'S1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77" t="str">
        <f>_xlfn.LET(_xlpm.raw,_xlfn.XLOOKUP(A677,'S3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77" t="str">
        <f>_xlfn.LET(_xlpm.raw,_xlfn.XLOOKUP(A677,'S5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77" t="str">
        <f>_xlfn.LET(_xlpm.raw,_xlfn.XLOOKUP(A677,'S7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77" t="str">
        <f t="shared" si="10"/>
        <v>AT16;VSS;;13.71591;32.0030999999999;;;;</v>
      </c>
    </row>
    <row r="678" spans="1:10">
      <c r="A678" t="s">
        <v>2468</v>
      </c>
      <c r="B678" t="str">
        <f>_xlfn.XLOOKUP(A678,'S1 pin list'!$R$2:$R$1162,'S1 pin list'!$S$2:$S$1162)</f>
        <v>DDR0_MA[2]</v>
      </c>
      <c r="C678" t="str" cm="1">
        <f t="array" ref="C678">_xlfn.TEXTJOIN(",",TRUE,_xlfn.UNIQUE(TRANSPOSE(_xlfn.MAP(_xlfn.XLOOKUP(A678,'S1 pin list'!$C$2:$C$1162,'S1 pin list'!$F$2:$K$1162),_xlfn.LAMBDA(_xlpm.x,IF(_xlpm.x&lt;&gt;"",TRIM(CLEAN(LEFT(_xlpm.x,FIND(".",_xlpm.x &amp; ".")-1))),""))))))</f>
        <v/>
      </c>
      <c r="D678">
        <v>13.715909999999999</v>
      </c>
      <c r="E678">
        <v>32.917499999999997</v>
      </c>
      <c r="F678" t="str">
        <f>_xlfn.LET(_xlpm.raw,_xlfn.XLOOKUP(A678,'S1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608079</v>
      </c>
      <c r="G678" t="str">
        <f>_xlfn.LET(_xlpm.raw,_xlfn.XLOOKUP(A678,'S3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808079</v>
      </c>
      <c r="H678" t="str">
        <f>_xlfn.LET(_xlpm.raw,_xlfn.XLOOKUP(A678,'S5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705055</v>
      </c>
      <c r="I678" t="str">
        <f>_xlfn.LET(_xlpm.raw,_xlfn.XLOOKUP(A678,'S7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505055</v>
      </c>
      <c r="J678" t="str">
        <f t="shared" si="10"/>
        <v>AU16;DDR0_MA[2];;13.71591;32.9175;608079;808079;705055;505055</v>
      </c>
    </row>
    <row r="679" spans="1:10">
      <c r="A679" t="s">
        <v>2433</v>
      </c>
      <c r="B679" t="str">
        <f>_xlfn.XLOOKUP(A679,'S1 pin list'!$R$2:$R$1162,'S1 pin list'!$S$2:$S$1162)</f>
        <v>DDR0_MA[1]</v>
      </c>
      <c r="C679" t="str" cm="1">
        <f t="array" ref="C679">_xlfn.TEXTJOIN(",",TRUE,_xlfn.UNIQUE(TRANSPOSE(_xlfn.MAP(_xlfn.XLOOKUP(A679,'S1 pin list'!$C$2:$C$1162,'S1 pin list'!$F$2:$K$1162),_xlfn.LAMBDA(_xlpm.x,IF(_xlpm.x&lt;&gt;"",TRIM(CLEAN(LEFT(_xlpm.x,FIND(".",_xlpm.x &amp; ".")-1))),""))))))</f>
        <v/>
      </c>
      <c r="D679">
        <v>13.715909999999999</v>
      </c>
      <c r="E679">
        <v>33.831899999999997</v>
      </c>
      <c r="F679" t="str">
        <f>_xlfn.LET(_xlpm.raw,_xlfn.XLOOKUP(A679,'S1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608069</v>
      </c>
      <c r="G679" t="str">
        <f>_xlfn.LET(_xlpm.raw,_xlfn.XLOOKUP(A679,'S3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808069</v>
      </c>
      <c r="H679" t="str">
        <f>_xlfn.LET(_xlpm.raw,_xlfn.XLOOKUP(A679,'S5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703003</v>
      </c>
      <c r="I679" t="str">
        <f>_xlfn.LET(_xlpm.raw,_xlfn.XLOOKUP(A679,'S7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503003</v>
      </c>
      <c r="J679" t="str">
        <f t="shared" si="10"/>
        <v>AV16;DDR0_MA[1];;13.71591;33.8319;608069;808069;703003;503003</v>
      </c>
    </row>
    <row r="680" spans="1:10">
      <c r="A680" t="s">
        <v>3254</v>
      </c>
      <c r="B680" t="str">
        <f>_xlfn.XLOOKUP(A680,'S1 pin list'!$R$2:$R$1162,'S1 pin list'!$S$2:$S$1162)</f>
        <v>VDDQ</v>
      </c>
      <c r="C680" t="str" cm="1">
        <f t="array" ref="C680">_xlfn.TEXTJOIN(",",TRUE,_xlfn.UNIQUE(TRANSPOSE(_xlfn.MAP(_xlfn.XLOOKUP(A680,'S1 pin list'!$C$2:$C$1162,'S1 pin list'!$F$2:$K$1162),_xlfn.LAMBDA(_xlpm.x,IF(_xlpm.x&lt;&gt;"",TRIM(CLEAN(LEFT(_xlpm.x,FIND(".",_xlpm.x &amp; ".")-1))),""))))))</f>
        <v/>
      </c>
      <c r="D680">
        <v>13.715909999999999</v>
      </c>
      <c r="E680">
        <v>34.746299999999998</v>
      </c>
      <c r="F680" t="str">
        <f>_xlfn.LET(_xlpm.raw,_xlfn.XLOOKUP(A680,'S1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0" t="str">
        <f>_xlfn.LET(_xlpm.raw,_xlfn.XLOOKUP(A680,'S3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0" t="str">
        <f>_xlfn.LET(_xlpm.raw,_xlfn.XLOOKUP(A680,'S5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0" t="str">
        <f>_xlfn.LET(_xlpm.raw,_xlfn.XLOOKUP(A680,'S7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80" t="str">
        <f t="shared" si="10"/>
        <v>AW16;VDDQ;;13.71591;34.7463;;;;</v>
      </c>
    </row>
    <row r="681" spans="1:10">
      <c r="A681" t="s">
        <v>2734</v>
      </c>
      <c r="B681" t="str">
        <f>_xlfn.XLOOKUP(A681,'S1 pin list'!$R$2:$R$1162,'S1 pin list'!$S$2:$S$1162)</f>
        <v>DDR0_CLK_N[0]</v>
      </c>
      <c r="C681" t="str" cm="1">
        <f t="array" ref="C681">_xlfn.TEXTJOIN(",",TRUE,_xlfn.UNIQUE(TRANSPOSE(_xlfn.MAP(_xlfn.XLOOKUP(A681,'S1 pin list'!$C$2:$C$1162,'S1 pin list'!$F$2:$K$1162),_xlfn.LAMBDA(_xlpm.x,IF(_xlpm.x&lt;&gt;"",TRIM(CLEAN(LEFT(_xlpm.x,FIND(".",_xlpm.x &amp; ".")-1))),""))))))</f>
        <v/>
      </c>
      <c r="D681">
        <v>13.715909999999999</v>
      </c>
      <c r="E681">
        <v>35.660699999999999</v>
      </c>
      <c r="F681" t="str">
        <f>_xlfn.LET(_xlpm.raw,_xlfn.XLOOKUP(A681,'S1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609113</v>
      </c>
      <c r="G681" t="str">
        <f>_xlfn.LET(_xlpm.raw,_xlfn.XLOOKUP(A681,'S3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809113</v>
      </c>
      <c r="H681" t="str">
        <f>_xlfn.LET(_xlpm.raw,_xlfn.XLOOKUP(A681,'S5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705079</v>
      </c>
      <c r="I681" t="str">
        <f>_xlfn.LET(_xlpm.raw,_xlfn.XLOOKUP(A681,'S7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505079</v>
      </c>
      <c r="J681" t="str">
        <f t="shared" si="10"/>
        <v>AY16;DDR0_CLK_N[0];;13.71591;35.6607;609113;809113;705079;505079</v>
      </c>
    </row>
    <row r="682" spans="1:10">
      <c r="A682" t="s">
        <v>3733</v>
      </c>
      <c r="B682" t="str">
        <f>_xlfn.XLOOKUP(A682,'S1 pin list'!$R$2:$R$1162,'S1 pin list'!$S$2:$S$1162)</f>
        <v>VSS</v>
      </c>
      <c r="C682" t="str" cm="1">
        <f t="array" ref="C682">_xlfn.TEXTJOIN(",",TRUE,_xlfn.UNIQUE(TRANSPOSE(_xlfn.MAP(_xlfn.XLOOKUP(A682,'S1 pin list'!$C$2:$C$1162,'S1 pin list'!$F$2:$K$1162),_xlfn.LAMBDA(_xlpm.x,IF(_xlpm.x&lt;&gt;"",TRIM(CLEAN(LEFT(_xlpm.x,FIND(".",_xlpm.x &amp; ".")-1))),""))))))</f>
        <v/>
      </c>
      <c r="D682">
        <v>12.80151</v>
      </c>
      <c r="E682">
        <v>0</v>
      </c>
      <c r="F682" t="str">
        <f>_xlfn.LET(_xlpm.raw,_xlfn.XLOOKUP(A682,'S1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2" t="str">
        <f>_xlfn.LET(_xlpm.raw,_xlfn.XLOOKUP(A682,'S3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2" t="str">
        <f>_xlfn.LET(_xlpm.raw,_xlfn.XLOOKUP(A682,'S5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2" t="str">
        <f>_xlfn.LET(_xlpm.raw,_xlfn.XLOOKUP(A682,'S7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82" t="str">
        <f t="shared" si="10"/>
        <v>A15;VSS;;12.80151;0;;;;</v>
      </c>
    </row>
    <row r="683" spans="1:10">
      <c r="A683" t="s">
        <v>112</v>
      </c>
      <c r="B683" t="str">
        <f>_xlfn.XLOOKUP(A683,'S1 pin list'!$R$2:$R$1162,'S1 pin list'!$S$2:$S$1162)</f>
        <v>DDI3_TXP[0]</v>
      </c>
      <c r="C683" t="str" cm="1">
        <f t="array" ref="C683">_xlfn.TEXTJOIN(",",TRUE,_xlfn.UNIQUE(TRANSPOSE(_xlfn.MAP(_xlfn.XLOOKUP(A683,'S1 pin list'!$C$2:$C$1162,'S1 pin list'!$F$2:$K$1162),_xlfn.LAMBDA(_xlpm.x,IF(_xlpm.x&lt;&gt;"",TRIM(CLEAN(LEFT(_xlpm.x,FIND(".",_xlpm.x &amp; ".")-1))),""))))))</f>
        <v/>
      </c>
      <c r="D683">
        <v>12.80151</v>
      </c>
      <c r="E683">
        <v>0.91399999999999704</v>
      </c>
      <c r="F683" t="str">
        <f>_xlfn.LET(_xlpm.raw,_xlfn.XLOOKUP(A683,'S1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601036</v>
      </c>
      <c r="G683" t="str">
        <f>_xlfn.LET(_xlpm.raw,_xlfn.XLOOKUP(A683,'S3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801036</v>
      </c>
      <c r="H683" t="str">
        <f>_xlfn.LET(_xlpm.raw,_xlfn.XLOOKUP(A683,'S5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709004</v>
      </c>
      <c r="I683" t="str">
        <f>_xlfn.LET(_xlpm.raw,_xlfn.XLOOKUP(A683,'S7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509004</v>
      </c>
      <c r="J683" t="str">
        <f t="shared" si="10"/>
        <v>B15;DDI3_TXP[0];;12.80151;0.913999999999997;601036;801036;709004;509004</v>
      </c>
    </row>
    <row r="684" spans="1:10">
      <c r="A684" t="s">
        <v>261</v>
      </c>
      <c r="B684" t="str">
        <f>_xlfn.XLOOKUP(A684,'S1 pin list'!$R$2:$R$1162,'S1 pin list'!$S$2:$S$1162)</f>
        <v>DDI3_TXN[0]</v>
      </c>
      <c r="C684" t="str" cm="1">
        <f t="array" ref="C684">_xlfn.TEXTJOIN(",",TRUE,_xlfn.UNIQUE(TRANSPOSE(_xlfn.MAP(_xlfn.XLOOKUP(A684,'S1 pin list'!$C$2:$C$1162,'S1 pin list'!$F$2:$K$1162),_xlfn.LAMBDA(_xlpm.x,IF(_xlpm.x&lt;&gt;"",TRIM(CLEAN(LEFT(_xlpm.x,FIND(".",_xlpm.x &amp; ".")-1))),""))))))</f>
        <v>KA51</v>
      </c>
      <c r="D684">
        <v>12.80151</v>
      </c>
      <c r="E684">
        <v>1.82899999999999</v>
      </c>
      <c r="F684" t="str">
        <f>_xlfn.LET(_xlpm.raw,_xlfn.XLOOKUP(A684,'S1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601017</v>
      </c>
      <c r="G684" t="str">
        <f>_xlfn.LET(_xlpm.raw,_xlfn.XLOOKUP(A684,'S3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801017</v>
      </c>
      <c r="H684" t="str">
        <f>_xlfn.LET(_xlpm.raw,_xlfn.XLOOKUP(A684,'S5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709010</v>
      </c>
      <c r="I684" t="str">
        <f>_xlfn.LET(_xlpm.raw,_xlfn.XLOOKUP(A684,'S7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509010</v>
      </c>
      <c r="J684" t="str">
        <f t="shared" si="10"/>
        <v>C15;DDI3_TXN[0];KA51;12.80151;1.82899999999999;601017;801017;709010;509010</v>
      </c>
    </row>
    <row r="685" spans="1:10">
      <c r="A685" t="s">
        <v>3701</v>
      </c>
      <c r="B685" t="str">
        <f>_xlfn.XLOOKUP(A685,'S1 pin list'!$R$2:$R$1162,'S1 pin list'!$S$2:$S$1162)</f>
        <v>VSS</v>
      </c>
      <c r="C685" t="str" cm="1">
        <f t="array" ref="C685">_xlfn.TEXTJOIN(",",TRUE,_xlfn.UNIQUE(TRANSPOSE(_xlfn.MAP(_xlfn.XLOOKUP(A685,'S1 pin list'!$C$2:$C$1162,'S1 pin list'!$F$2:$K$1162),_xlfn.LAMBDA(_xlpm.x,IF(_xlpm.x&lt;&gt;"",TRIM(CLEAN(LEFT(_xlpm.x,FIND(".",_xlpm.x &amp; ".")-1))),""))))))</f>
        <v/>
      </c>
      <c r="D685">
        <v>12.80151</v>
      </c>
      <c r="E685">
        <v>2.7429999999999901</v>
      </c>
      <c r="F685" t="str">
        <f>_xlfn.LET(_xlpm.raw,_xlfn.XLOOKUP(A685,'S1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5" t="str">
        <f>_xlfn.LET(_xlpm.raw,_xlfn.XLOOKUP(A685,'S3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5" t="str">
        <f>_xlfn.LET(_xlpm.raw,_xlfn.XLOOKUP(A685,'S5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5" t="str">
        <f>_xlfn.LET(_xlpm.raw,_xlfn.XLOOKUP(A685,'S7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85" t="str">
        <f t="shared" si="10"/>
        <v>D15;VSS;;12.80151;2.74299999999999;;;;</v>
      </c>
    </row>
    <row r="686" spans="1:10">
      <c r="A686" t="s">
        <v>2860</v>
      </c>
      <c r="B686" t="str">
        <f>_xlfn.XLOOKUP(A686,'S1 pin list'!$R$2:$R$1162,'S1 pin list'!$S$2:$S$1162)</f>
        <v>PEG_RXP[0]</v>
      </c>
      <c r="C686" t="str" cm="1">
        <f t="array" ref="C686">_xlfn.TEXTJOIN(",",TRUE,_xlfn.UNIQUE(TRANSPOSE(_xlfn.MAP(_xlfn.XLOOKUP(A686,'S1 pin list'!$C$2:$C$1162,'S1 pin list'!$F$2:$K$1162),_xlfn.LAMBDA(_xlpm.x,IF(_xlpm.x&lt;&gt;"",TRIM(CLEAN(LEFT(_xlpm.x,FIND(".",_xlpm.x &amp; ".")-1))),""))))))</f>
        <v>KA13,LA9,RA9,CA3</v>
      </c>
      <c r="D686">
        <v>12.80151</v>
      </c>
      <c r="E686">
        <v>3.6569999999999898</v>
      </c>
      <c r="F686" t="str">
        <f>_xlfn.LET(_xlpm.raw,_xlfn.XLOOKUP(A686,'S1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609087</v>
      </c>
      <c r="G686" t="str">
        <f>_xlfn.LET(_xlpm.raw,_xlfn.XLOOKUP(A686,'S3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809087</v>
      </c>
      <c r="H686" t="str">
        <f>_xlfn.LET(_xlpm.raw,_xlfn.XLOOKUP(A686,'S5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708069</v>
      </c>
      <c r="I686" t="str">
        <f>_xlfn.LET(_xlpm.raw,_xlfn.XLOOKUP(A686,'S7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508069</v>
      </c>
      <c r="J686" t="str">
        <f t="shared" si="10"/>
        <v>E15;PEG_RXP[0];KA13,LA9,RA9,CA3;12.80151;3.65699999999999;609087;809087;708069;508069</v>
      </c>
    </row>
    <row r="687" spans="1:10">
      <c r="A687" t="s">
        <v>1594</v>
      </c>
      <c r="B687" t="str">
        <f>_xlfn.XLOOKUP(A687,'S1 pin list'!$R$2:$R$1162,'S1 pin list'!$S$2:$S$1162)</f>
        <v>PEG_RXN[0]</v>
      </c>
      <c r="C687" t="str" cm="1">
        <f t="array" ref="C687">_xlfn.TEXTJOIN(",",TRUE,_xlfn.UNIQUE(TRANSPOSE(_xlfn.MAP(_xlfn.XLOOKUP(A687,'S1 pin list'!$C$2:$C$1162,'S1 pin list'!$F$2:$K$1162),_xlfn.LAMBDA(_xlpm.x,IF(_xlpm.x&lt;&gt;"",TRIM(CLEAN(LEFT(_xlpm.x,FIND(".",_xlpm.x &amp; ".")-1))),""))))))</f>
        <v>KA13,LA10,RA10,CA4</v>
      </c>
      <c r="D687">
        <v>12.80151</v>
      </c>
      <c r="E687">
        <v>4.5719999999999903</v>
      </c>
      <c r="F687" t="str">
        <f>_xlfn.LET(_xlpm.raw,_xlfn.XLOOKUP(A687,'S1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605041</v>
      </c>
      <c r="G687" t="str">
        <f>_xlfn.LET(_xlpm.raw,_xlfn.XLOOKUP(A687,'S3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805041</v>
      </c>
      <c r="H687" t="str">
        <f>_xlfn.LET(_xlpm.raw,_xlfn.XLOOKUP(A687,'S5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708067</v>
      </c>
      <c r="I687" t="str">
        <f>_xlfn.LET(_xlpm.raw,_xlfn.XLOOKUP(A687,'S7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508067</v>
      </c>
      <c r="J687" t="str">
        <f t="shared" si="10"/>
        <v>F15;PEG_RXN[0];KA13,LA10,RA10,CA4;12.80151;4.57199999999999;605041;805041;708067;508067</v>
      </c>
    </row>
    <row r="688" spans="1:10">
      <c r="A688" t="s">
        <v>3655</v>
      </c>
      <c r="B688" t="str">
        <f>_xlfn.XLOOKUP(A688,'S1 pin list'!$R$2:$R$1162,'S1 pin list'!$S$2:$S$1162)</f>
        <v>VSS</v>
      </c>
      <c r="C688" t="str" cm="1">
        <f t="array" ref="C688">_xlfn.TEXTJOIN(",",TRUE,_xlfn.UNIQUE(TRANSPOSE(_xlfn.MAP(_xlfn.XLOOKUP(A688,'S1 pin list'!$C$2:$C$1162,'S1 pin list'!$F$2:$K$1162),_xlfn.LAMBDA(_xlpm.x,IF(_xlpm.x&lt;&gt;"",TRIM(CLEAN(LEFT(_xlpm.x,FIND(".",_xlpm.x &amp; ".")-1))),""))))))</f>
        <v/>
      </c>
      <c r="D688">
        <v>12.80151</v>
      </c>
      <c r="E688">
        <v>5.48599999999999</v>
      </c>
      <c r="F688" t="str">
        <f>_xlfn.LET(_xlpm.raw,_xlfn.XLOOKUP(A688,'S1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88" t="str">
        <f>_xlfn.LET(_xlpm.raw,_xlfn.XLOOKUP(A688,'S3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88" t="str">
        <f>_xlfn.LET(_xlpm.raw,_xlfn.XLOOKUP(A688,'S5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88" t="str">
        <f>_xlfn.LET(_xlpm.raw,_xlfn.XLOOKUP(A688,'S7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88" t="str">
        <f t="shared" si="10"/>
        <v>G15;VSS;;12.80151;5.48599999999999;;;;</v>
      </c>
    </row>
    <row r="689" spans="1:10">
      <c r="A689" t="s">
        <v>535</v>
      </c>
      <c r="B689" t="str">
        <f>_xlfn.XLOOKUP(A689,'S1 pin list'!$R$2:$R$1162,'S1 pin list'!$S$2:$S$1162)</f>
        <v>EDRAM_SPARES[1]</v>
      </c>
      <c r="C689" t="str" cm="1">
        <f t="array" ref="C689">_xlfn.TEXTJOIN(",",TRUE,_xlfn.UNIQUE(TRANSPOSE(_xlfn.MAP(_xlfn.XLOOKUP(A689,'S1 pin list'!$C$2:$C$1162,'S1 pin list'!$F$2:$K$1162),_xlfn.LAMBDA(_xlpm.x,IF(_xlpm.x&lt;&gt;"",TRIM(CLEAN(LEFT(_xlpm.x,FIND(".",_xlpm.x &amp; ".")-1))),""))))))</f>
        <v>KA2</v>
      </c>
      <c r="D689">
        <v>12.80151</v>
      </c>
      <c r="E689">
        <v>6.40099999999999</v>
      </c>
      <c r="F689" t="str">
        <f>_xlfn.LET(_xlpm.raw,_xlfn.XLOOKUP(A689,'S1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602069</v>
      </c>
      <c r="G689" t="str">
        <f>_xlfn.LET(_xlpm.raw,_xlfn.XLOOKUP(A689,'S3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802069</v>
      </c>
      <c r="H689" t="str">
        <f>_xlfn.LET(_xlpm.raw,_xlfn.XLOOKUP(A689,'S5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703021</v>
      </c>
      <c r="I689" t="str">
        <f>_xlfn.LET(_xlpm.raw,_xlfn.XLOOKUP(A689,'S7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503021</v>
      </c>
      <c r="J689" t="str">
        <f t="shared" si="10"/>
        <v>H15;EDRAM_SPARES[1];KA2;12.80151;6.40099999999999;602069;802069;703021;503021</v>
      </c>
    </row>
    <row r="690" spans="1:10">
      <c r="A690" t="s">
        <v>927</v>
      </c>
      <c r="B690" t="str">
        <f>_xlfn.XLOOKUP(A690,'S1 pin list'!$R$2:$R$1162,'S1 pin list'!$S$2:$S$1162)</f>
        <v>SPARE_16</v>
      </c>
      <c r="C690" t="str" cm="1">
        <f t="array" ref="C690">_xlfn.TEXTJOIN(",",TRUE,_xlfn.UNIQUE(TRANSPOSE(_xlfn.MAP(_xlfn.XLOOKUP(A690,'S1 pin list'!$C$2:$C$1162,'S1 pin list'!$F$2:$K$1162),_xlfn.LAMBDA(_xlpm.x,IF(_xlpm.x&lt;&gt;"",TRIM(CLEAN(LEFT(_xlpm.x,FIND(".",_xlpm.x &amp; ".")-1))),""))))))</f>
        <v>KA4</v>
      </c>
      <c r="D690">
        <v>12.80151</v>
      </c>
      <c r="E690">
        <v>7.3149999999999897</v>
      </c>
      <c r="F690" t="str">
        <f>_xlfn.LET(_xlpm.raw,_xlfn.XLOOKUP(A690,'S1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603115</v>
      </c>
      <c r="G690" t="str">
        <f>_xlfn.LET(_xlpm.raw,_xlfn.XLOOKUP(A690,'S3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803115</v>
      </c>
      <c r="H690" t="str">
        <f>_xlfn.LET(_xlpm.raw,_xlfn.XLOOKUP(A690,'S5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706017</v>
      </c>
      <c r="I690" t="str">
        <f>_xlfn.LET(_xlpm.raw,_xlfn.XLOOKUP(A690,'S7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506017</v>
      </c>
      <c r="J690" t="str">
        <f t="shared" si="10"/>
        <v>J15;SPARE_16;KA4;12.80151;7.31499999999999;603115;803115;706017;506017</v>
      </c>
    </row>
    <row r="691" spans="1:10">
      <c r="A691" t="s">
        <v>3616</v>
      </c>
      <c r="B691" t="str">
        <f>_xlfn.XLOOKUP(A691,'S1 pin list'!$R$2:$R$1162,'S1 pin list'!$S$2:$S$1162)</f>
        <v>VSS</v>
      </c>
      <c r="C691" t="str" cm="1">
        <f t="array" ref="C691">_xlfn.TEXTJOIN(",",TRUE,_xlfn.UNIQUE(TRANSPOSE(_xlfn.MAP(_xlfn.XLOOKUP(A691,'S1 pin list'!$C$2:$C$1162,'S1 pin list'!$F$2:$K$1162),_xlfn.LAMBDA(_xlpm.x,IF(_xlpm.x&lt;&gt;"",TRIM(CLEAN(LEFT(_xlpm.x,FIND(".",_xlpm.x &amp; ".")-1))),""))))))</f>
        <v/>
      </c>
      <c r="D691">
        <v>12.80151</v>
      </c>
      <c r="E691">
        <v>8.2288999999999906</v>
      </c>
      <c r="F691" t="str">
        <f>_xlfn.LET(_xlpm.raw,_xlfn.XLOOKUP(A691,'S1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1" t="str">
        <f>_xlfn.LET(_xlpm.raw,_xlfn.XLOOKUP(A691,'S3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1" t="str">
        <f>_xlfn.LET(_xlpm.raw,_xlfn.XLOOKUP(A691,'S5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1" t="str">
        <f>_xlfn.LET(_xlpm.raw,_xlfn.XLOOKUP(A691,'S7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91" t="str">
        <f t="shared" si="10"/>
        <v>K15;VSS;;12.80151;8.22889999999999;;;;</v>
      </c>
    </row>
    <row r="692" spans="1:10">
      <c r="A692" t="s">
        <v>3143</v>
      </c>
      <c r="B692" t="str">
        <f>_xlfn.XLOOKUP(A692,'S1 pin list'!$R$2:$R$1162,'S1 pin list'!$S$2:$S$1162)</f>
        <v>VCCIN</v>
      </c>
      <c r="C692" t="str" cm="1">
        <f t="array" ref="C692">_xlfn.TEXTJOIN(",",TRUE,_xlfn.UNIQUE(TRANSPOSE(_xlfn.MAP(_xlfn.XLOOKUP(A692,'S1 pin list'!$C$2:$C$1162,'S1 pin list'!$F$2:$K$1162),_xlfn.LAMBDA(_xlpm.x,IF(_xlpm.x&lt;&gt;"",TRIM(CLEAN(LEFT(_xlpm.x,FIND(".",_xlpm.x &amp; ".")-1))),""))))))</f>
        <v/>
      </c>
      <c r="D692">
        <v>12.80151</v>
      </c>
      <c r="E692">
        <v>9.1432999999999893</v>
      </c>
      <c r="F692" t="str">
        <f>_xlfn.LET(_xlpm.raw,_xlfn.XLOOKUP(A692,'S1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2" t="str">
        <f>_xlfn.LET(_xlpm.raw,_xlfn.XLOOKUP(A692,'S3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2" t="str">
        <f>_xlfn.LET(_xlpm.raw,_xlfn.XLOOKUP(A692,'S5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2" t="str">
        <f>_xlfn.LET(_xlpm.raw,_xlfn.XLOOKUP(A692,'S7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92" t="str">
        <f t="shared" si="10"/>
        <v>L15;VCCIN;;12.80151;9.14329999999999;;;;</v>
      </c>
    </row>
    <row r="693" spans="1:10">
      <c r="A693" t="s">
        <v>3122</v>
      </c>
      <c r="B693" t="str">
        <f>_xlfn.XLOOKUP(A693,'S1 pin list'!$R$2:$R$1162,'S1 pin list'!$S$2:$S$1162)</f>
        <v>VCCIN</v>
      </c>
      <c r="C693" t="str" cm="1">
        <f t="array" ref="C693">_xlfn.TEXTJOIN(",",TRUE,_xlfn.UNIQUE(TRANSPOSE(_xlfn.MAP(_xlfn.XLOOKUP(A693,'S1 pin list'!$C$2:$C$1162,'S1 pin list'!$F$2:$K$1162),_xlfn.LAMBDA(_xlpm.x,IF(_xlpm.x&lt;&gt;"",TRIM(CLEAN(LEFT(_xlpm.x,FIND(".",_xlpm.x &amp; ".")-1))),""))))))</f>
        <v/>
      </c>
      <c r="D693">
        <v>12.80151</v>
      </c>
      <c r="E693">
        <v>10.057699999999899</v>
      </c>
      <c r="F693" t="str">
        <f>_xlfn.LET(_xlpm.raw,_xlfn.XLOOKUP(A693,'S1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3" t="str">
        <f>_xlfn.LET(_xlpm.raw,_xlfn.XLOOKUP(A693,'S3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3" t="str">
        <f>_xlfn.LET(_xlpm.raw,_xlfn.XLOOKUP(A693,'S5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3" t="str">
        <f>_xlfn.LET(_xlpm.raw,_xlfn.XLOOKUP(A693,'S7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93" t="str">
        <f t="shared" si="10"/>
        <v>M15;VCCIN;;12.80151;10.0576999999999;;;;</v>
      </c>
    </row>
    <row r="694" spans="1:10">
      <c r="A694" t="s">
        <v>3273</v>
      </c>
      <c r="B694" t="str">
        <f>_xlfn.XLOOKUP(A694,'S1 pin list'!$R$2:$R$1162,'S1 pin list'!$S$2:$S$1162)</f>
        <v>VDDQ</v>
      </c>
      <c r="C694" t="str" cm="1">
        <f t="array" ref="C694">_xlfn.TEXTJOIN(",",TRUE,_xlfn.UNIQUE(TRANSPOSE(_xlfn.MAP(_xlfn.XLOOKUP(A694,'S1 pin list'!$C$2:$C$1162,'S1 pin list'!$F$2:$K$1162),_xlfn.LAMBDA(_xlpm.x,IF(_xlpm.x&lt;&gt;"",TRIM(CLEAN(LEFT(_xlpm.x,FIND(".",_xlpm.x &amp; ".")-1))),""))))))</f>
        <v/>
      </c>
      <c r="D694">
        <v>12.80151</v>
      </c>
      <c r="E694">
        <v>25.60239</v>
      </c>
      <c r="F694" t="str">
        <f>_xlfn.LET(_xlpm.raw,_xlfn.XLOOKUP(A694,'S1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4" t="str">
        <f>_xlfn.LET(_xlpm.raw,_xlfn.XLOOKUP(A694,'S3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4" t="str">
        <f>_xlfn.LET(_xlpm.raw,_xlfn.XLOOKUP(A694,'S5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4" t="str">
        <f>_xlfn.LET(_xlpm.raw,_xlfn.XLOOKUP(A694,'S7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94" t="str">
        <f t="shared" si="10"/>
        <v>AJ15;VDDQ;;12.80151;25.60239;;;;</v>
      </c>
    </row>
    <row r="695" spans="1:10">
      <c r="A695" t="s">
        <v>1863</v>
      </c>
      <c r="B695" t="str">
        <f>_xlfn.XLOOKUP(A695,'S1 pin list'!$R$2:$R$1162,'S1 pin list'!$S$2:$S$1162)</f>
        <v>DDR1_ODT[3]</v>
      </c>
      <c r="C695" t="str" cm="1">
        <f t="array" ref="C695">_xlfn.TEXTJOIN(",",TRUE,_xlfn.UNIQUE(TRANSPOSE(_xlfn.MAP(_xlfn.XLOOKUP(A695,'S1 pin list'!$C$2:$C$1162,'S1 pin list'!$F$2:$K$1162),_xlfn.LAMBDA(_xlpm.x,IF(_xlpm.x&lt;&gt;"",TRIM(CLEAN(LEFT(_xlpm.x,FIND(".",_xlpm.x &amp; ".")-1))),""))))))</f>
        <v/>
      </c>
      <c r="D695">
        <v>12.80151</v>
      </c>
      <c r="E695">
        <v>26.51679</v>
      </c>
      <c r="F695" t="str">
        <f>_xlfn.LET(_xlpm.raw,_xlfn.XLOOKUP(A695,'S1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606125</v>
      </c>
      <c r="G695" t="str">
        <f>_xlfn.LET(_xlpm.raw,_xlfn.XLOOKUP(A695,'S3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806125</v>
      </c>
      <c r="H695" t="str">
        <f>_xlfn.LET(_xlpm.raw,_xlfn.XLOOKUP(A695,'S5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703005</v>
      </c>
      <c r="I695" t="str">
        <f>_xlfn.LET(_xlpm.raw,_xlfn.XLOOKUP(A695,'S7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503005</v>
      </c>
      <c r="J695" t="str">
        <f t="shared" si="10"/>
        <v>AK15;DDR1_ODT[3];;12.80151;26.51679;606125;806125;703005;503005</v>
      </c>
    </row>
    <row r="696" spans="1:10">
      <c r="A696" t="s">
        <v>2452</v>
      </c>
      <c r="B696" t="str">
        <f>_xlfn.XLOOKUP(A696,'S1 pin list'!$R$2:$R$1162,'S1 pin list'!$S$2:$S$1162)</f>
        <v>DDR1_CS_N[3]</v>
      </c>
      <c r="C696" t="str" cm="1">
        <f t="array" ref="C696">_xlfn.TEXTJOIN(",",TRUE,_xlfn.UNIQUE(TRANSPOSE(_xlfn.MAP(_xlfn.XLOOKUP(A696,'S1 pin list'!$C$2:$C$1162,'S1 pin list'!$F$2:$K$1162),_xlfn.LAMBDA(_xlpm.x,IF(_xlpm.x&lt;&gt;"",TRIM(CLEAN(LEFT(_xlpm.x,FIND(".",_xlpm.x &amp; ".")-1))),""))))))</f>
        <v/>
      </c>
      <c r="D696">
        <v>12.80151</v>
      </c>
      <c r="E696">
        <v>27.431190000000001</v>
      </c>
      <c r="F696" t="str">
        <f>_xlfn.LET(_xlpm.raw,_xlfn.XLOOKUP(A696,'S1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608073</v>
      </c>
      <c r="G696" t="str">
        <f>_xlfn.LET(_xlpm.raw,_xlfn.XLOOKUP(A696,'S3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808073</v>
      </c>
      <c r="H696" t="str">
        <f>_xlfn.LET(_xlpm.raw,_xlfn.XLOOKUP(A696,'S5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703015</v>
      </c>
      <c r="I696" t="str">
        <f>_xlfn.LET(_xlpm.raw,_xlfn.XLOOKUP(A696,'S7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503015</v>
      </c>
      <c r="J696" t="str">
        <f t="shared" si="10"/>
        <v>AL15;DDR1_CS_N[3];;12.80151;27.43119;608073;808073;703015;503015</v>
      </c>
    </row>
    <row r="697" spans="1:10">
      <c r="A697" t="s">
        <v>3398</v>
      </c>
      <c r="B697" t="str">
        <f>_xlfn.XLOOKUP(A697,'S1 pin list'!$R$2:$R$1162,'S1 pin list'!$S$2:$S$1162)</f>
        <v>VSS</v>
      </c>
      <c r="C697" t="str" cm="1">
        <f t="array" ref="C697">_xlfn.TEXTJOIN(",",TRUE,_xlfn.UNIQUE(TRANSPOSE(_xlfn.MAP(_xlfn.XLOOKUP(A697,'S1 pin list'!$C$2:$C$1162,'S1 pin list'!$F$2:$K$1162),_xlfn.LAMBDA(_xlpm.x,IF(_xlpm.x&lt;&gt;"",TRIM(CLEAN(LEFT(_xlpm.x,FIND(".",_xlpm.x &amp; ".")-1))),""))))))</f>
        <v/>
      </c>
      <c r="D697">
        <v>12.80151</v>
      </c>
      <c r="E697">
        <v>28.345499999999902</v>
      </c>
      <c r="F697" t="str">
        <f>_xlfn.LET(_xlpm.raw,_xlfn.XLOOKUP(A697,'S1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7" t="str">
        <f>_xlfn.LET(_xlpm.raw,_xlfn.XLOOKUP(A697,'S3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7" t="str">
        <f>_xlfn.LET(_xlpm.raw,_xlfn.XLOOKUP(A697,'S5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7" t="str">
        <f>_xlfn.LET(_xlpm.raw,_xlfn.XLOOKUP(A697,'S7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97" t="str">
        <f t="shared" si="10"/>
        <v>AM15;VSS;;12.80151;28.3454999999999;;;;</v>
      </c>
    </row>
    <row r="698" spans="1:10">
      <c r="A698" t="s">
        <v>1982</v>
      </c>
      <c r="B698" t="str">
        <f>_xlfn.XLOOKUP(A698,'S1 pin list'!$R$2:$R$1162,'S1 pin list'!$S$2:$S$1162)</f>
        <v>DDR1_CS_N[1]</v>
      </c>
      <c r="C698" t="str" cm="1">
        <f t="array" ref="C698">_xlfn.TEXTJOIN(",",TRUE,_xlfn.UNIQUE(TRANSPOSE(_xlfn.MAP(_xlfn.XLOOKUP(A698,'S1 pin list'!$C$2:$C$1162,'S1 pin list'!$F$2:$K$1162),_xlfn.LAMBDA(_xlpm.x,IF(_xlpm.x&lt;&gt;"",TRIM(CLEAN(LEFT(_xlpm.x,FIND(".",_xlpm.x &amp; ".")-1))),""))))))</f>
        <v/>
      </c>
      <c r="D698">
        <v>12.80151</v>
      </c>
      <c r="E698">
        <v>29.259899999999998</v>
      </c>
      <c r="F698" t="str">
        <f>_xlfn.LET(_xlpm.raw,_xlfn.XLOOKUP(A698,'S1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606095</v>
      </c>
      <c r="G698" t="str">
        <f>_xlfn.LET(_xlpm.raw,_xlfn.XLOOKUP(A698,'S3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806095</v>
      </c>
      <c r="H698" t="str">
        <f>_xlfn.LET(_xlpm.raw,_xlfn.XLOOKUP(A698,'S5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704085</v>
      </c>
      <c r="I698" t="str">
        <f>_xlfn.LET(_xlpm.raw,_xlfn.XLOOKUP(A698,'S7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504085</v>
      </c>
      <c r="J698" t="str">
        <f t="shared" si="10"/>
        <v>AN15;DDR1_CS_N[1];;12.80151;29.2599;606095;806095;704085;504085</v>
      </c>
    </row>
    <row r="699" spans="1:10">
      <c r="A699" t="s">
        <v>3363</v>
      </c>
      <c r="B699" t="str">
        <f>_xlfn.XLOOKUP(A699,'S1 pin list'!$R$2:$R$1162,'S1 pin list'!$S$2:$S$1162)</f>
        <v>VSS</v>
      </c>
      <c r="C699" t="str" cm="1">
        <f t="array" ref="C699">_xlfn.TEXTJOIN(",",TRUE,_xlfn.UNIQUE(TRANSPOSE(_xlfn.MAP(_xlfn.XLOOKUP(A699,'S1 pin list'!$C$2:$C$1162,'S1 pin list'!$F$2:$K$1162),_xlfn.LAMBDA(_xlpm.x,IF(_xlpm.x&lt;&gt;"",TRIM(CLEAN(LEFT(_xlpm.x,FIND(".",_xlpm.x &amp; ".")-1))),""))))))</f>
        <v/>
      </c>
      <c r="D699">
        <v>12.80151</v>
      </c>
      <c r="E699">
        <v>30.174299999999999</v>
      </c>
      <c r="F699" t="str">
        <f>_xlfn.LET(_xlpm.raw,_xlfn.XLOOKUP(A699,'S1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699" t="str">
        <f>_xlfn.LET(_xlpm.raw,_xlfn.XLOOKUP(A699,'S3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699" t="str">
        <f>_xlfn.LET(_xlpm.raw,_xlfn.XLOOKUP(A699,'S5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699" t="str">
        <f>_xlfn.LET(_xlpm.raw,_xlfn.XLOOKUP(A699,'S7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699" t="str">
        <f t="shared" si="10"/>
        <v>AP15;VSS;;12.80151;30.1743;;;;</v>
      </c>
    </row>
    <row r="700" spans="1:10">
      <c r="A700" t="s">
        <v>1643</v>
      </c>
      <c r="B700" t="str">
        <f>_xlfn.XLOOKUP(A700,'S1 pin list'!$R$2:$R$1162,'S1 pin list'!$S$2:$S$1162)</f>
        <v>DDR1_MA[13]</v>
      </c>
      <c r="C700" t="str" cm="1">
        <f t="array" ref="C700">_xlfn.TEXTJOIN(",",TRUE,_xlfn.UNIQUE(TRANSPOSE(_xlfn.MAP(_xlfn.XLOOKUP(A700,'S1 pin list'!$C$2:$C$1162,'S1 pin list'!$F$2:$K$1162),_xlfn.LAMBDA(_xlpm.x,IF(_xlpm.x&lt;&gt;"",TRIM(CLEAN(LEFT(_xlpm.x,FIND(".",_xlpm.x &amp; ".")-1))),""))))))</f>
        <v/>
      </c>
      <c r="D700">
        <v>12.80151</v>
      </c>
      <c r="E700">
        <v>31.0886999999999</v>
      </c>
      <c r="F700" t="str">
        <f>_xlfn.LET(_xlpm.raw,_xlfn.XLOOKUP(A700,'S1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700" t="str">
        <f>_xlfn.LET(_xlpm.raw,_xlfn.XLOOKUP(A700,'S3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805057</v>
      </c>
      <c r="H700" t="str">
        <f>_xlfn.LET(_xlpm.raw,_xlfn.XLOOKUP(A700,'S5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705071</v>
      </c>
      <c r="I700" t="str">
        <f>_xlfn.LET(_xlpm.raw,_xlfn.XLOOKUP(A700,'S7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505071</v>
      </c>
      <c r="J700" t="str">
        <f t="shared" si="10"/>
        <v>AR15;DDR1_MA[13];;12.80151;31.0886999999999;605057;805057;705071;505071</v>
      </c>
    </row>
    <row r="701" spans="1:10">
      <c r="A701" t="s">
        <v>3320</v>
      </c>
      <c r="B701" t="str">
        <f>_xlfn.XLOOKUP(A701,'S1 pin list'!$R$2:$R$1162,'S1 pin list'!$S$2:$S$1162)</f>
        <v>VSS</v>
      </c>
      <c r="C701" t="str" cm="1">
        <f t="array" ref="C701">_xlfn.TEXTJOIN(",",TRUE,_xlfn.UNIQUE(TRANSPOSE(_xlfn.MAP(_xlfn.XLOOKUP(A701,'S1 pin list'!$C$2:$C$1162,'S1 pin list'!$F$2:$K$1162),_xlfn.LAMBDA(_xlpm.x,IF(_xlpm.x&lt;&gt;"",TRIM(CLEAN(LEFT(_xlpm.x,FIND(".",_xlpm.x &amp; ".")-1))),""))))))</f>
        <v/>
      </c>
      <c r="D701">
        <v>12.80151</v>
      </c>
      <c r="E701">
        <v>32.003099999999897</v>
      </c>
      <c r="F701" t="str">
        <f>_xlfn.LET(_xlpm.raw,_xlfn.XLOOKUP(A701,'S1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1" t="str">
        <f>_xlfn.LET(_xlpm.raw,_xlfn.XLOOKUP(A701,'S3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01" t="str">
        <f>_xlfn.LET(_xlpm.raw,_xlfn.XLOOKUP(A701,'S5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01" t="str">
        <f>_xlfn.LET(_xlpm.raw,_xlfn.XLOOKUP(A701,'S7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01" t="str">
        <f t="shared" si="10"/>
        <v>AT15;VSS;;12.80151;32.0030999999999;;;;</v>
      </c>
    </row>
    <row r="702" spans="1:10">
      <c r="A702" t="s">
        <v>3263</v>
      </c>
      <c r="B702" t="str">
        <f>_xlfn.XLOOKUP(A702,'S1 pin list'!$R$2:$R$1162,'S1 pin list'!$S$2:$S$1162)</f>
        <v>VDDQ</v>
      </c>
      <c r="C702" t="str" cm="1">
        <f t="array" ref="C702">_xlfn.TEXTJOIN(",",TRUE,_xlfn.UNIQUE(TRANSPOSE(_xlfn.MAP(_xlfn.XLOOKUP(A702,'S1 pin list'!$C$2:$C$1162,'S1 pin list'!$F$2:$K$1162),_xlfn.LAMBDA(_xlpm.x,IF(_xlpm.x&lt;&gt;"",TRIM(CLEAN(LEFT(_xlpm.x,FIND(".",_xlpm.x &amp; ".")-1))),""))))))</f>
        <v/>
      </c>
      <c r="D702">
        <v>12.80151</v>
      </c>
      <c r="E702">
        <v>32.917499999999997</v>
      </c>
      <c r="F702" t="str">
        <f>_xlfn.LET(_xlpm.raw,_xlfn.XLOOKUP(A702,'S1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2" t="str">
        <f>_xlfn.LET(_xlpm.raw,_xlfn.XLOOKUP(A702,'S3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02" t="str">
        <f>_xlfn.LET(_xlpm.raw,_xlfn.XLOOKUP(A702,'S5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02" t="str">
        <f>_xlfn.LET(_xlpm.raw,_xlfn.XLOOKUP(A702,'S7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02" t="str">
        <f t="shared" si="10"/>
        <v>AU15;VDDQ;;12.80151;32.9175;;;;</v>
      </c>
    </row>
    <row r="703" spans="1:10">
      <c r="A703" t="s">
        <v>2148</v>
      </c>
      <c r="B703" t="str">
        <f>_xlfn.XLOOKUP(A703,'S1 pin list'!$R$2:$R$1162,'S1 pin list'!$S$2:$S$1162)</f>
        <v>DDR0_CLK_N[1]</v>
      </c>
      <c r="C703" t="str" cm="1">
        <f t="array" ref="C703">_xlfn.TEXTJOIN(",",TRUE,_xlfn.UNIQUE(TRANSPOSE(_xlfn.MAP(_xlfn.XLOOKUP(A703,'S1 pin list'!$C$2:$C$1162,'S1 pin list'!$F$2:$K$1162),_xlfn.LAMBDA(_xlpm.x,IF(_xlpm.x&lt;&gt;"",TRIM(CLEAN(LEFT(_xlpm.x,FIND(".",_xlpm.x &amp; ".")-1))),""))))))</f>
        <v/>
      </c>
      <c r="D703">
        <v>12.80151</v>
      </c>
      <c r="E703">
        <v>33.831899999999997</v>
      </c>
      <c r="F703" t="str">
        <f>_xlfn.LET(_xlpm.raw,_xlfn.XLOOKUP(A703,'S1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607031</v>
      </c>
      <c r="G703" t="str">
        <f>_xlfn.LET(_xlpm.raw,_xlfn.XLOOKUP(A703,'S3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807031</v>
      </c>
      <c r="H703" t="str">
        <f>_xlfn.LET(_xlpm.raw,_xlfn.XLOOKUP(A703,'S5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704095</v>
      </c>
      <c r="I703" t="str">
        <f>_xlfn.LET(_xlpm.raw,_xlfn.XLOOKUP(A703,'S7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504095</v>
      </c>
      <c r="J703" t="str">
        <f t="shared" si="10"/>
        <v>AV15;DDR0_CLK_N[1];;12.80151;33.8319;607031;807031;704095;504095</v>
      </c>
    </row>
    <row r="704" spans="1:10">
      <c r="A704" t="s">
        <v>1796</v>
      </c>
      <c r="B704" t="str">
        <f>_xlfn.XLOOKUP(A704,'S1 pin list'!$R$2:$R$1162,'S1 pin list'!$S$2:$S$1162)</f>
        <v>DDR0_CLK_P[1]</v>
      </c>
      <c r="C704" t="str" cm="1">
        <f t="array" ref="C704">_xlfn.TEXTJOIN(",",TRUE,_xlfn.UNIQUE(TRANSPOSE(_xlfn.MAP(_xlfn.XLOOKUP(A704,'S1 pin list'!$C$2:$C$1162,'S1 pin list'!$F$2:$K$1162),_xlfn.LAMBDA(_xlpm.x,IF(_xlpm.x&lt;&gt;"",TRIM(CLEAN(LEFT(_xlpm.x,FIND(".",_xlpm.x &amp; ".")-1))),""))))))</f>
        <v/>
      </c>
      <c r="D704">
        <v>12.80151</v>
      </c>
      <c r="E704">
        <v>34.746299999999998</v>
      </c>
      <c r="F704" t="str">
        <f>_xlfn.LET(_xlpm.raw,_xlfn.XLOOKUP(A704,'S1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606113</v>
      </c>
      <c r="G704" t="str">
        <f>_xlfn.LET(_xlpm.raw,_xlfn.XLOOKUP(A704,'S3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806113</v>
      </c>
      <c r="H704" t="str">
        <f>_xlfn.LET(_xlpm.raw,_xlfn.XLOOKUP(A704,'S5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706007</v>
      </c>
      <c r="I704" t="str">
        <f>_xlfn.LET(_xlpm.raw,_xlfn.XLOOKUP(A704,'S7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506007</v>
      </c>
      <c r="J704" t="str">
        <f t="shared" si="10"/>
        <v>AW15;DDR0_CLK_P[1];;12.80151;34.7463;606113;806113;706007;506007</v>
      </c>
    </row>
    <row r="705" spans="1:10">
      <c r="A705" t="s">
        <v>1503</v>
      </c>
      <c r="B705" t="str">
        <f>_xlfn.XLOOKUP(A705,'S1 pin list'!$R$2:$R$1162,'S1 pin list'!$S$2:$S$1162)</f>
        <v>DDR0_CLK_P[0]</v>
      </c>
      <c r="C705" t="str" cm="1">
        <f t="array" ref="C705">_xlfn.TEXTJOIN(",",TRUE,_xlfn.UNIQUE(TRANSPOSE(_xlfn.MAP(_xlfn.XLOOKUP(A705,'S1 pin list'!$C$2:$C$1162,'S1 pin list'!$F$2:$K$1162),_xlfn.LAMBDA(_xlpm.x,IF(_xlpm.x&lt;&gt;"",TRIM(CLEAN(LEFT(_xlpm.x,FIND(".",_xlpm.x &amp; ".")-1))),""))))))</f>
        <v/>
      </c>
      <c r="D705">
        <v>12.80151</v>
      </c>
      <c r="E705">
        <v>35.660699999999999</v>
      </c>
      <c r="F705" t="str">
        <f>_xlfn.LET(_xlpm.raw,_xlfn.XLOOKUP(A705,'S1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605071</v>
      </c>
      <c r="G705" t="str">
        <f>_xlfn.LET(_xlpm.raw,_xlfn.XLOOKUP(A705,'S3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805071</v>
      </c>
      <c r="H705" t="str">
        <f>_xlfn.LET(_xlpm.raw,_xlfn.XLOOKUP(A705,'S5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703031</v>
      </c>
      <c r="I705" t="str">
        <f>_xlfn.LET(_xlpm.raw,_xlfn.XLOOKUP(A705,'S7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503031</v>
      </c>
      <c r="J705" t="str">
        <f t="shared" si="10"/>
        <v>AY15;DDR0_CLK_P[0];;12.80151;35.6607;605071;805071;703031;503031</v>
      </c>
    </row>
    <row r="706" spans="1:10">
      <c r="A706" t="s">
        <v>1092</v>
      </c>
      <c r="B706" t="str">
        <f>_xlfn.XLOOKUP(A706,'S1 pin list'!$R$2:$R$1162,'S1 pin list'!$S$2:$S$1162)</f>
        <v>FDI_EDP_TXP[2]</v>
      </c>
      <c r="C706" t="str" cm="1">
        <f t="array" ref="C706">_xlfn.TEXTJOIN(",",TRUE,_xlfn.UNIQUE(TRANSPOSE(_xlfn.MAP(_xlfn.XLOOKUP(A706,'S1 pin list'!$C$2:$C$1162,'S1 pin list'!$F$2:$K$1162),_xlfn.LAMBDA(_xlpm.x,IF(_xlpm.x&lt;&gt;"",TRIM(CLEAN(LEFT(_xlpm.x,FIND(".",_xlpm.x &amp; ".")-1))),""))))))</f>
        <v/>
      </c>
      <c r="D706">
        <v>11.88711</v>
      </c>
      <c r="E706">
        <v>0</v>
      </c>
      <c r="F706" t="str">
        <f>_xlfn.LET(_xlpm.raw,_xlfn.XLOOKUP(A706,'S1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603095</v>
      </c>
      <c r="G706" t="str">
        <f>_xlfn.LET(_xlpm.raw,_xlfn.XLOOKUP(A706,'S3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803095</v>
      </c>
      <c r="H706" t="str">
        <f>_xlfn.LET(_xlpm.raw,_xlfn.XLOOKUP(A706,'S5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707085</v>
      </c>
      <c r="I706" t="str">
        <f>_xlfn.LET(_xlpm.raw,_xlfn.XLOOKUP(A706,'S7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507085</v>
      </c>
      <c r="J706" t="str">
        <f t="shared" ref="J706:J769" si="11">A706&amp;";"&amp;B706&amp;";"&amp;C706&amp;";"&amp;D706&amp;";"&amp;E706&amp;";"&amp;F706&amp;";"&amp;G706&amp;";"&amp;H706&amp;";"&amp;I706</f>
        <v>A14;FDI_EDP_TXP[2];;11.88711;0;603095;803095;707085;507085</v>
      </c>
    </row>
    <row r="707" spans="1:10">
      <c r="A707" t="s">
        <v>975</v>
      </c>
      <c r="B707" t="str">
        <f>_xlfn.XLOOKUP(A707,'S1 pin list'!$R$2:$R$1162,'S1 pin list'!$S$2:$S$1162)</f>
        <v>FDI_EDP_TXN[2]</v>
      </c>
      <c r="C707" t="str" cm="1">
        <f t="array" ref="C707">_xlfn.TEXTJOIN(",",TRUE,_xlfn.UNIQUE(TRANSPOSE(_xlfn.MAP(_xlfn.XLOOKUP(A707,'S1 pin list'!$C$2:$C$1162,'S1 pin list'!$F$2:$K$1162),_xlfn.LAMBDA(_xlpm.x,IF(_xlpm.x&lt;&gt;"",TRIM(CLEAN(LEFT(_xlpm.x,FIND(".",_xlpm.x &amp; ".")-1))),""))))))</f>
        <v/>
      </c>
      <c r="D707">
        <v>11.88711</v>
      </c>
      <c r="E707">
        <v>0.91399999999999704</v>
      </c>
      <c r="F707" t="str">
        <f>_xlfn.LET(_xlpm.raw,_xlfn.XLOOKUP(A707,'S1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603093</v>
      </c>
      <c r="G707" t="str">
        <f>_xlfn.LET(_xlpm.raw,_xlfn.XLOOKUP(A707,'S3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803093</v>
      </c>
      <c r="H707" t="str">
        <f>_xlfn.LET(_xlpm.raw,_xlfn.XLOOKUP(A707,'S5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707127</v>
      </c>
      <c r="I707" t="str">
        <f>_xlfn.LET(_xlpm.raw,_xlfn.XLOOKUP(A707,'S7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507127</v>
      </c>
      <c r="J707" t="str">
        <f t="shared" si="11"/>
        <v>B14;FDI_EDP_TXN[2];;11.88711;0.913999999999997;603093;803093;707127;507127</v>
      </c>
    </row>
    <row r="708" spans="1:10">
      <c r="A708" t="s">
        <v>3715</v>
      </c>
      <c r="B708" t="str">
        <f>_xlfn.XLOOKUP(A708,'S1 pin list'!$R$2:$R$1162,'S1 pin list'!$S$2:$S$1162)</f>
        <v>VSS</v>
      </c>
      <c r="C708" t="str" cm="1">
        <f t="array" ref="C708">_xlfn.TEXTJOIN(",",TRUE,_xlfn.UNIQUE(TRANSPOSE(_xlfn.MAP(_xlfn.XLOOKUP(A708,'S1 pin list'!$C$2:$C$1162,'S1 pin list'!$F$2:$K$1162),_xlfn.LAMBDA(_xlpm.x,IF(_xlpm.x&lt;&gt;"",TRIM(CLEAN(LEFT(_xlpm.x,FIND(".",_xlpm.x &amp; ".")-1))),""))))))</f>
        <v/>
      </c>
      <c r="D708">
        <v>11.88711</v>
      </c>
      <c r="E708">
        <v>1.82899999999999</v>
      </c>
      <c r="F708" t="str">
        <f>_xlfn.LET(_xlpm.raw,_xlfn.XLOOKUP(A708,'S1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08" t="str">
        <f>_xlfn.LET(_xlpm.raw,_xlfn.XLOOKUP(A708,'S3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08" t="str">
        <f>_xlfn.LET(_xlpm.raw,_xlfn.XLOOKUP(A708,'S5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08" t="str">
        <f>_xlfn.LET(_xlpm.raw,_xlfn.XLOOKUP(A708,'S7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08" t="str">
        <f t="shared" si="11"/>
        <v>C14;VSS;;11.88711;1.82899999999999;;;;</v>
      </c>
    </row>
    <row r="709" spans="1:10">
      <c r="A709" t="s">
        <v>1894</v>
      </c>
      <c r="B709" t="str">
        <f>_xlfn.XLOOKUP(A709,'S1 pin list'!$R$2:$R$1162,'S1 pin list'!$S$2:$S$1162)</f>
        <v>PEG_RXP[1]</v>
      </c>
      <c r="C709" t="str" cm="1">
        <f t="array" ref="C709">_xlfn.TEXTJOIN(",",TRUE,_xlfn.UNIQUE(TRANSPOSE(_xlfn.MAP(_xlfn.XLOOKUP(A709,'S1 pin list'!$C$2:$C$1162,'S1 pin list'!$F$2:$K$1162),_xlfn.LAMBDA(_xlpm.x,IF(_xlpm.x&lt;&gt;"",TRIM(CLEAN(LEFT(_xlpm.x,FIND(".",_xlpm.x &amp; ".")-1))),""))))))</f>
        <v>KA14,LA11,RA13,CA7</v>
      </c>
      <c r="D709">
        <v>11.88711</v>
      </c>
      <c r="E709">
        <v>2.7429999999999901</v>
      </c>
      <c r="F709" t="str">
        <f>_xlfn.LET(_xlpm.raw,_xlfn.XLOOKUP(A709,'S1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606089</v>
      </c>
      <c r="G709" t="str">
        <f>_xlfn.LET(_xlpm.raw,_xlfn.XLOOKUP(A709,'S3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806089</v>
      </c>
      <c r="H709" t="str">
        <f>_xlfn.LET(_xlpm.raw,_xlfn.XLOOKUP(A709,'S5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707109</v>
      </c>
      <c r="I709" t="str">
        <f>_xlfn.LET(_xlpm.raw,_xlfn.XLOOKUP(A709,'S7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507109</v>
      </c>
      <c r="J709" t="str">
        <f t="shared" si="11"/>
        <v>D14;PEG_RXP[1];KA14,LA11,RA13,CA7;11.88711;2.74299999999999;606089;806089;707109;507109</v>
      </c>
    </row>
    <row r="710" spans="1:10">
      <c r="A710" t="s">
        <v>1544</v>
      </c>
      <c r="B710" t="str">
        <f>_xlfn.XLOOKUP(A710,'S1 pin list'!$R$2:$R$1162,'S1 pin list'!$S$2:$S$1162)</f>
        <v>PEG_RXN[1]</v>
      </c>
      <c r="C710" t="str" cm="1">
        <f t="array" ref="C710">_xlfn.TEXTJOIN(",",TRUE,_xlfn.UNIQUE(TRANSPOSE(_xlfn.MAP(_xlfn.XLOOKUP(A710,'S1 pin list'!$C$2:$C$1162,'S1 pin list'!$F$2:$K$1162),_xlfn.LAMBDA(_xlpm.x,IF(_xlpm.x&lt;&gt;"",TRIM(CLEAN(LEFT(_xlpm.x,FIND(".",_xlpm.x &amp; ".")-1))),""))))))</f>
        <v>KA14,LA12,RA14,CA8</v>
      </c>
      <c r="D710">
        <v>11.88711</v>
      </c>
      <c r="E710">
        <v>3.6569999999999898</v>
      </c>
      <c r="F710" t="str">
        <f>_xlfn.LET(_xlpm.raw,_xlfn.XLOOKUP(A710,'S1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605049</v>
      </c>
      <c r="G710" t="str">
        <f>_xlfn.LET(_xlpm.raw,_xlfn.XLOOKUP(A710,'S3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805049</v>
      </c>
      <c r="H710" t="str">
        <f>_xlfn.LET(_xlpm.raw,_xlfn.XLOOKUP(A710,'S5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707103</v>
      </c>
      <c r="I710" t="str">
        <f>_xlfn.LET(_xlpm.raw,_xlfn.XLOOKUP(A710,'S7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507103</v>
      </c>
      <c r="J710" t="str">
        <f t="shared" si="11"/>
        <v>E14;PEG_RXN[1];KA14,LA12,RA14,CA8;11.88711;3.65699999999999;605049;805049;707103;507103</v>
      </c>
    </row>
    <row r="711" spans="1:10">
      <c r="A711" t="s">
        <v>3675</v>
      </c>
      <c r="B711" t="str">
        <f>_xlfn.XLOOKUP(A711,'S1 pin list'!$R$2:$R$1162,'S1 pin list'!$S$2:$S$1162)</f>
        <v>VSS</v>
      </c>
      <c r="C711" t="str" cm="1">
        <f t="array" ref="C711">_xlfn.TEXTJOIN(",",TRUE,_xlfn.UNIQUE(TRANSPOSE(_xlfn.MAP(_xlfn.XLOOKUP(A711,'S1 pin list'!$C$2:$C$1162,'S1 pin list'!$F$2:$K$1162),_xlfn.LAMBDA(_xlpm.x,IF(_xlpm.x&lt;&gt;"",TRIM(CLEAN(LEFT(_xlpm.x,FIND(".",_xlpm.x &amp; ".")-1))),""))))))</f>
        <v/>
      </c>
      <c r="D711">
        <v>11.88711</v>
      </c>
      <c r="E711">
        <v>4.5719999999999903</v>
      </c>
      <c r="F711" t="str">
        <f>_xlfn.LET(_xlpm.raw,_xlfn.XLOOKUP(A711,'S1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1" t="str">
        <f>_xlfn.LET(_xlpm.raw,_xlfn.XLOOKUP(A711,'S3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1" t="str">
        <f>_xlfn.LET(_xlpm.raw,_xlfn.XLOOKUP(A711,'S5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1" t="str">
        <f>_xlfn.LET(_xlpm.raw,_xlfn.XLOOKUP(A711,'S7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11" t="str">
        <f t="shared" si="11"/>
        <v>F14;VSS;;11.88711;4.57199999999999;;;;</v>
      </c>
    </row>
    <row r="712" spans="1:10">
      <c r="A712" t="s">
        <v>3656</v>
      </c>
      <c r="B712" t="str">
        <f>_xlfn.XLOOKUP(A712,'S1 pin list'!$R$2:$R$1162,'S1 pin list'!$S$2:$S$1162)</f>
        <v>VSS</v>
      </c>
      <c r="C712" t="str" cm="1">
        <f t="array" ref="C712">_xlfn.TEXTJOIN(",",TRUE,_xlfn.UNIQUE(TRANSPOSE(_xlfn.MAP(_xlfn.XLOOKUP(A712,'S1 pin list'!$C$2:$C$1162,'S1 pin list'!$F$2:$K$1162),_xlfn.LAMBDA(_xlpm.x,IF(_xlpm.x&lt;&gt;"",TRIM(CLEAN(LEFT(_xlpm.x,FIND(".",_xlpm.x &amp; ".")-1))),""))))))</f>
        <v/>
      </c>
      <c r="D712">
        <v>11.88711</v>
      </c>
      <c r="E712">
        <v>5.48599999999999</v>
      </c>
      <c r="F712" t="str">
        <f>_xlfn.LET(_xlpm.raw,_xlfn.XLOOKUP(A712,'S1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2" t="str">
        <f>_xlfn.LET(_xlpm.raw,_xlfn.XLOOKUP(A712,'S3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2" t="str">
        <f>_xlfn.LET(_xlpm.raw,_xlfn.XLOOKUP(A712,'S5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2" t="str">
        <f>_xlfn.LET(_xlpm.raw,_xlfn.XLOOKUP(A712,'S7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12" t="str">
        <f t="shared" si="11"/>
        <v>G14;VSS;;11.88711;5.48599999999999;;;;</v>
      </c>
    </row>
    <row r="713" spans="1:10">
      <c r="A713" t="s">
        <v>1085</v>
      </c>
      <c r="B713" t="str">
        <f>_xlfn.XLOOKUP(A713,'S1 pin list'!$R$2:$R$1162,'S1 pin list'!$S$2:$S$1162)</f>
        <v>EDRAM_THERMDC</v>
      </c>
      <c r="C713" t="str" cm="1">
        <f t="array" ref="C713">_xlfn.TEXTJOIN(",",TRUE,_xlfn.UNIQUE(TRANSPOSE(_xlfn.MAP(_xlfn.XLOOKUP(A713,'S1 pin list'!$C$2:$C$1162,'S1 pin list'!$F$2:$K$1162),_xlfn.LAMBDA(_xlpm.x,IF(_xlpm.x&lt;&gt;"",TRIM(CLEAN(LEFT(_xlpm.x,FIND(".",_xlpm.x &amp; ".")-1))),""))))))</f>
        <v>RA459,RA460,RA462,KA32</v>
      </c>
      <c r="D713">
        <v>11.88711</v>
      </c>
      <c r="E713">
        <v>6.40099999999999</v>
      </c>
      <c r="F713" t="str">
        <f>_xlfn.LET(_xlpm.raw,_xlfn.XLOOKUP(A713,'S1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603097</v>
      </c>
      <c r="G713" t="str">
        <f>_xlfn.LET(_xlpm.raw,_xlfn.XLOOKUP(A713,'S3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803097</v>
      </c>
      <c r="H713" t="str">
        <f>_xlfn.LET(_xlpm.raw,_xlfn.XLOOKUP(A713,'S5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706025</v>
      </c>
      <c r="I713" t="str">
        <f>_xlfn.LET(_xlpm.raw,_xlfn.XLOOKUP(A713,'S7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506025</v>
      </c>
      <c r="J713" t="str">
        <f t="shared" si="11"/>
        <v>H14;EDRAM_THERMDC;RA459,RA460,RA462,KA32;11.88711;6.40099999999999;603097;803097;706025;506025</v>
      </c>
    </row>
    <row r="714" spans="1:10">
      <c r="A714" t="s">
        <v>619</v>
      </c>
      <c r="B714" t="str">
        <f>_xlfn.XLOOKUP(A714,'S1 pin list'!$R$2:$R$1162,'S1 pin list'!$S$2:$S$1162)</f>
        <v>FVRCLKREF</v>
      </c>
      <c r="C714" t="str" cm="1">
        <f t="array" ref="C714">_xlfn.TEXTJOIN(",",TRUE,_xlfn.UNIQUE(TRANSPOSE(_xlfn.MAP(_xlfn.XLOOKUP(A714,'S1 pin list'!$C$2:$C$1162,'S1 pin list'!$F$2:$K$1162),_xlfn.LAMBDA(_xlpm.x,IF(_xlpm.x&lt;&gt;"",TRIM(CLEAN(LEFT(_xlpm.x,FIND(".",_xlpm.x &amp; ".")-1))),""))))))</f>
        <v/>
      </c>
      <c r="D714">
        <v>11.88711</v>
      </c>
      <c r="E714">
        <v>7.3149999999999897</v>
      </c>
      <c r="F714" t="str">
        <f>_xlfn.LET(_xlpm.raw,_xlfn.XLOOKUP(A714,'S1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602049</v>
      </c>
      <c r="G714" t="str">
        <f>_xlfn.LET(_xlpm.raw,_xlfn.XLOOKUP(A714,'S3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802049</v>
      </c>
      <c r="H714" t="str">
        <f>_xlfn.LET(_xlpm.raw,_xlfn.XLOOKUP(A714,'S5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709031</v>
      </c>
      <c r="I714" t="str">
        <f>_xlfn.LET(_xlpm.raw,_xlfn.XLOOKUP(A714,'S7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509031</v>
      </c>
      <c r="J714" t="str">
        <f t="shared" si="11"/>
        <v>J14;FVRCLKREF;;11.88711;7.31499999999999;602049;802049;709031;509031</v>
      </c>
    </row>
    <row r="715" spans="1:10">
      <c r="A715" t="s">
        <v>3617</v>
      </c>
      <c r="B715" t="str">
        <f>_xlfn.XLOOKUP(A715,'S1 pin list'!$R$2:$R$1162,'S1 pin list'!$S$2:$S$1162)</f>
        <v>VSS</v>
      </c>
      <c r="C715" t="str" cm="1">
        <f t="array" ref="C715">_xlfn.TEXTJOIN(",",TRUE,_xlfn.UNIQUE(TRANSPOSE(_xlfn.MAP(_xlfn.XLOOKUP(A715,'S1 pin list'!$C$2:$C$1162,'S1 pin list'!$F$2:$K$1162),_xlfn.LAMBDA(_xlpm.x,IF(_xlpm.x&lt;&gt;"",TRIM(CLEAN(LEFT(_xlpm.x,FIND(".",_xlpm.x &amp; ".")-1))),""))))))</f>
        <v/>
      </c>
      <c r="D715">
        <v>11.88711</v>
      </c>
      <c r="E715">
        <v>8.2288999999999906</v>
      </c>
      <c r="F715" t="str">
        <f>_xlfn.LET(_xlpm.raw,_xlfn.XLOOKUP(A715,'S1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5" t="str">
        <f>_xlfn.LET(_xlpm.raw,_xlfn.XLOOKUP(A715,'S3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5" t="str">
        <f>_xlfn.LET(_xlpm.raw,_xlfn.XLOOKUP(A715,'S5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5" t="str">
        <f>_xlfn.LET(_xlpm.raw,_xlfn.XLOOKUP(A715,'S7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15" t="str">
        <f t="shared" si="11"/>
        <v>K14;VSS;;11.88711;8.22889999999999;;;;</v>
      </c>
    </row>
    <row r="716" spans="1:10">
      <c r="A716" t="s">
        <v>3595</v>
      </c>
      <c r="B716" t="str">
        <f>_xlfn.XLOOKUP(A716,'S1 pin list'!$R$2:$R$1162,'S1 pin list'!$S$2:$S$1162)</f>
        <v>VSS</v>
      </c>
      <c r="C716" t="str" cm="1">
        <f t="array" ref="C716">_xlfn.TEXTJOIN(",",TRUE,_xlfn.UNIQUE(TRANSPOSE(_xlfn.MAP(_xlfn.XLOOKUP(A716,'S1 pin list'!$C$2:$C$1162,'S1 pin list'!$F$2:$K$1162),_xlfn.LAMBDA(_xlpm.x,IF(_xlpm.x&lt;&gt;"",TRIM(CLEAN(LEFT(_xlpm.x,FIND(".",_xlpm.x &amp; ".")-1))),""))))))</f>
        <v/>
      </c>
      <c r="D716">
        <v>11.88711</v>
      </c>
      <c r="E716">
        <v>9.1432999999999893</v>
      </c>
      <c r="F716" t="str">
        <f>_xlfn.LET(_xlpm.raw,_xlfn.XLOOKUP(A716,'S1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6" t="str">
        <f>_xlfn.LET(_xlpm.raw,_xlfn.XLOOKUP(A716,'S3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6" t="str">
        <f>_xlfn.LET(_xlpm.raw,_xlfn.XLOOKUP(A716,'S5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6" t="str">
        <f>_xlfn.LET(_xlpm.raw,_xlfn.XLOOKUP(A716,'S7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16" t="str">
        <f t="shared" si="11"/>
        <v>L14;VSS;;11.88711;9.14329999999999;;;;</v>
      </c>
    </row>
    <row r="717" spans="1:10">
      <c r="A717" t="s">
        <v>3585</v>
      </c>
      <c r="B717" t="str">
        <f>_xlfn.XLOOKUP(A717,'S1 pin list'!$R$2:$R$1162,'S1 pin list'!$S$2:$S$1162)</f>
        <v>VSS</v>
      </c>
      <c r="C717" t="str" cm="1">
        <f t="array" ref="C717">_xlfn.TEXTJOIN(",",TRUE,_xlfn.UNIQUE(TRANSPOSE(_xlfn.MAP(_xlfn.XLOOKUP(A717,'S1 pin list'!$C$2:$C$1162,'S1 pin list'!$F$2:$K$1162),_xlfn.LAMBDA(_xlpm.x,IF(_xlpm.x&lt;&gt;"",TRIM(CLEAN(LEFT(_xlpm.x,FIND(".",_xlpm.x &amp; ".")-1))),""))))))</f>
        <v/>
      </c>
      <c r="D717">
        <v>11.88711</v>
      </c>
      <c r="E717">
        <v>10.057699999999899</v>
      </c>
      <c r="F717" t="str">
        <f>_xlfn.LET(_xlpm.raw,_xlfn.XLOOKUP(A717,'S1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7" t="str">
        <f>_xlfn.LET(_xlpm.raw,_xlfn.XLOOKUP(A717,'S3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7" t="str">
        <f>_xlfn.LET(_xlpm.raw,_xlfn.XLOOKUP(A717,'S5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7" t="str">
        <f>_xlfn.LET(_xlpm.raw,_xlfn.XLOOKUP(A717,'S7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17" t="str">
        <f t="shared" si="11"/>
        <v>M14;VSS;;11.88711;10.0576999999999;;;;</v>
      </c>
    </row>
    <row r="718" spans="1:10">
      <c r="A718" t="s">
        <v>3458</v>
      </c>
      <c r="B718" t="str">
        <f>_xlfn.XLOOKUP(A718,'S1 pin list'!$R$2:$R$1162,'S1 pin list'!$S$2:$S$1162)</f>
        <v>VSS</v>
      </c>
      <c r="C718" t="str" cm="1">
        <f t="array" ref="C718">_xlfn.TEXTJOIN(",",TRUE,_xlfn.UNIQUE(TRANSPOSE(_xlfn.MAP(_xlfn.XLOOKUP(A718,'S1 pin list'!$C$2:$C$1162,'S1 pin list'!$F$2:$K$1162),_xlfn.LAMBDA(_xlpm.x,IF(_xlpm.x&lt;&gt;"",TRIM(CLEAN(LEFT(_xlpm.x,FIND(".",_xlpm.x &amp; ".")-1))),""))))))</f>
        <v/>
      </c>
      <c r="D718">
        <v>11.88711</v>
      </c>
      <c r="E718">
        <v>25.60239</v>
      </c>
      <c r="F718" t="str">
        <f>_xlfn.LET(_xlpm.raw,_xlfn.XLOOKUP(A718,'S1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8" t="str">
        <f>_xlfn.LET(_xlpm.raw,_xlfn.XLOOKUP(A718,'S3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8" t="str">
        <f>_xlfn.LET(_xlpm.raw,_xlfn.XLOOKUP(A718,'S5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8" t="str">
        <f>_xlfn.LET(_xlpm.raw,_xlfn.XLOOKUP(A718,'S7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18" t="str">
        <f t="shared" si="11"/>
        <v>AJ14;VSS;;11.88711;25.60239;;;;</v>
      </c>
    </row>
    <row r="719" spans="1:10">
      <c r="A719" t="s">
        <v>3430</v>
      </c>
      <c r="B719" t="str">
        <f>_xlfn.XLOOKUP(A719,'S1 pin list'!$R$2:$R$1162,'S1 pin list'!$S$2:$S$1162)</f>
        <v>VSS</v>
      </c>
      <c r="C719" t="str" cm="1">
        <f t="array" ref="C719">_xlfn.TEXTJOIN(",",TRUE,_xlfn.UNIQUE(TRANSPOSE(_xlfn.MAP(_xlfn.XLOOKUP(A719,'S1 pin list'!$C$2:$C$1162,'S1 pin list'!$F$2:$K$1162),_xlfn.LAMBDA(_xlpm.x,IF(_xlpm.x&lt;&gt;"",TRIM(CLEAN(LEFT(_xlpm.x,FIND(".",_xlpm.x &amp; ".")-1))),""))))))</f>
        <v/>
      </c>
      <c r="D719">
        <v>11.88711</v>
      </c>
      <c r="E719">
        <v>26.51679</v>
      </c>
      <c r="F719" t="str">
        <f>_xlfn.LET(_xlpm.raw,_xlfn.XLOOKUP(A719,'S1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19" t="str">
        <f>_xlfn.LET(_xlpm.raw,_xlfn.XLOOKUP(A719,'S3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19" t="str">
        <f>_xlfn.LET(_xlpm.raw,_xlfn.XLOOKUP(A719,'S5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19" t="str">
        <f>_xlfn.LET(_xlpm.raw,_xlfn.XLOOKUP(A719,'S7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19" t="str">
        <f t="shared" si="11"/>
        <v>AK14;VSS;;11.88711;26.51679;;;;</v>
      </c>
    </row>
    <row r="720" spans="1:10">
      <c r="A720" t="s">
        <v>3417</v>
      </c>
      <c r="B720" t="str">
        <f>_xlfn.XLOOKUP(A720,'S1 pin list'!$R$2:$R$1162,'S1 pin list'!$S$2:$S$1162)</f>
        <v>VSS</v>
      </c>
      <c r="C720" t="str" cm="1">
        <f t="array" ref="C720">_xlfn.TEXTJOIN(",",TRUE,_xlfn.UNIQUE(TRANSPOSE(_xlfn.MAP(_xlfn.XLOOKUP(A720,'S1 pin list'!$C$2:$C$1162,'S1 pin list'!$F$2:$K$1162),_xlfn.LAMBDA(_xlpm.x,IF(_xlpm.x&lt;&gt;"",TRIM(CLEAN(LEFT(_xlpm.x,FIND(".",_xlpm.x &amp; ".")-1))),""))))))</f>
        <v/>
      </c>
      <c r="D720">
        <v>11.88711</v>
      </c>
      <c r="E720">
        <v>27.431190000000001</v>
      </c>
      <c r="F720" t="str">
        <f>_xlfn.LET(_xlpm.raw,_xlfn.XLOOKUP(A720,'S1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0" t="str">
        <f>_xlfn.LET(_xlpm.raw,_xlfn.XLOOKUP(A720,'S3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0" t="str">
        <f>_xlfn.LET(_xlpm.raw,_xlfn.XLOOKUP(A720,'S5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0" t="str">
        <f>_xlfn.LET(_xlpm.raw,_xlfn.XLOOKUP(A720,'S7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20" t="str">
        <f t="shared" si="11"/>
        <v>AL14;VSS;;11.88711;27.43119;;;;</v>
      </c>
    </row>
    <row r="721" spans="1:10">
      <c r="A721" t="s">
        <v>3399</v>
      </c>
      <c r="B721" t="str">
        <f>_xlfn.XLOOKUP(A721,'S1 pin list'!$R$2:$R$1162,'S1 pin list'!$S$2:$S$1162)</f>
        <v>VSS</v>
      </c>
      <c r="C721" t="str" cm="1">
        <f t="array" ref="C721">_xlfn.TEXTJOIN(",",TRUE,_xlfn.UNIQUE(TRANSPOSE(_xlfn.MAP(_xlfn.XLOOKUP(A721,'S1 pin list'!$C$2:$C$1162,'S1 pin list'!$F$2:$K$1162),_xlfn.LAMBDA(_xlpm.x,IF(_xlpm.x&lt;&gt;"",TRIM(CLEAN(LEFT(_xlpm.x,FIND(".",_xlpm.x &amp; ".")-1))),""))))))</f>
        <v/>
      </c>
      <c r="D721">
        <v>11.88711</v>
      </c>
      <c r="E721">
        <v>28.345499999999902</v>
      </c>
      <c r="F721" t="str">
        <f>_xlfn.LET(_xlpm.raw,_xlfn.XLOOKUP(A721,'S1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1" t="str">
        <f>_xlfn.LET(_xlpm.raw,_xlfn.XLOOKUP(A721,'S3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1" t="str">
        <f>_xlfn.LET(_xlpm.raw,_xlfn.XLOOKUP(A721,'S5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1" t="str">
        <f>_xlfn.LET(_xlpm.raw,_xlfn.XLOOKUP(A721,'S7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21" t="str">
        <f t="shared" si="11"/>
        <v>AM14;VSS;;11.88711;28.3454999999999;;;;</v>
      </c>
    </row>
    <row r="722" spans="1:10">
      <c r="A722" t="s">
        <v>3380</v>
      </c>
      <c r="B722" t="str">
        <f>_xlfn.XLOOKUP(A722,'S1 pin list'!$R$2:$R$1162,'S1 pin list'!$S$2:$S$1162)</f>
        <v>VSS</v>
      </c>
      <c r="C722" t="str" cm="1">
        <f t="array" ref="C722">_xlfn.TEXTJOIN(",",TRUE,_xlfn.UNIQUE(TRANSPOSE(_xlfn.MAP(_xlfn.XLOOKUP(A722,'S1 pin list'!$C$2:$C$1162,'S1 pin list'!$F$2:$K$1162),_xlfn.LAMBDA(_xlpm.x,IF(_xlpm.x&lt;&gt;"",TRIM(CLEAN(LEFT(_xlpm.x,FIND(".",_xlpm.x &amp; ".")-1))),""))))))</f>
        <v/>
      </c>
      <c r="D722">
        <v>11.88711</v>
      </c>
      <c r="E722">
        <v>29.259899999999998</v>
      </c>
      <c r="F722" t="str">
        <f>_xlfn.LET(_xlpm.raw,_xlfn.XLOOKUP(A722,'S1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2" t="str">
        <f>_xlfn.LET(_xlpm.raw,_xlfn.XLOOKUP(A722,'S3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2" t="str">
        <f>_xlfn.LET(_xlpm.raw,_xlfn.XLOOKUP(A722,'S5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2" t="str">
        <f>_xlfn.LET(_xlpm.raw,_xlfn.XLOOKUP(A722,'S7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22" t="str">
        <f t="shared" si="11"/>
        <v>AN14;VSS;;11.88711;29.2599;;;;</v>
      </c>
    </row>
    <row r="723" spans="1:10">
      <c r="A723" t="s">
        <v>3364</v>
      </c>
      <c r="B723" t="str">
        <f>_xlfn.XLOOKUP(A723,'S1 pin list'!$R$2:$R$1162,'S1 pin list'!$S$2:$S$1162)</f>
        <v>VSS</v>
      </c>
      <c r="C723" t="str" cm="1">
        <f t="array" ref="C723">_xlfn.TEXTJOIN(",",TRUE,_xlfn.UNIQUE(TRANSPOSE(_xlfn.MAP(_xlfn.XLOOKUP(A723,'S1 pin list'!$C$2:$C$1162,'S1 pin list'!$F$2:$K$1162),_xlfn.LAMBDA(_xlpm.x,IF(_xlpm.x&lt;&gt;"",TRIM(CLEAN(LEFT(_xlpm.x,FIND(".",_xlpm.x &amp; ".")-1))),""))))))</f>
        <v/>
      </c>
      <c r="D723">
        <v>11.88711</v>
      </c>
      <c r="E723">
        <v>30.174299999999999</v>
      </c>
      <c r="F723" t="str">
        <f>_xlfn.LET(_xlpm.raw,_xlfn.XLOOKUP(A723,'S1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3" t="str">
        <f>_xlfn.LET(_xlpm.raw,_xlfn.XLOOKUP(A723,'S3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3" t="str">
        <f>_xlfn.LET(_xlpm.raw,_xlfn.XLOOKUP(A723,'S5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3" t="str">
        <f>_xlfn.LET(_xlpm.raw,_xlfn.XLOOKUP(A723,'S7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23" t="str">
        <f t="shared" si="11"/>
        <v>AP14;VSS;;11.88711;30.1743;;;;</v>
      </c>
    </row>
    <row r="724" spans="1:10">
      <c r="A724" t="s">
        <v>3356</v>
      </c>
      <c r="B724" t="str">
        <f>_xlfn.XLOOKUP(A724,'S1 pin list'!$R$2:$R$1162,'S1 pin list'!$S$2:$S$1162)</f>
        <v>VSS</v>
      </c>
      <c r="C724" t="str" cm="1">
        <f t="array" ref="C724">_xlfn.TEXTJOIN(",",TRUE,_xlfn.UNIQUE(TRANSPOSE(_xlfn.MAP(_xlfn.XLOOKUP(A724,'S1 pin list'!$C$2:$C$1162,'S1 pin list'!$F$2:$K$1162),_xlfn.LAMBDA(_xlpm.x,IF(_xlpm.x&lt;&gt;"",TRIM(CLEAN(LEFT(_xlpm.x,FIND(".",_xlpm.x &amp; ".")-1))),""))))))</f>
        <v/>
      </c>
      <c r="D724">
        <v>11.88711</v>
      </c>
      <c r="E724">
        <v>31.0886999999999</v>
      </c>
      <c r="F724" t="str">
        <f>_xlfn.LET(_xlpm.raw,_xlfn.XLOOKUP(A724,'S1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4" t="str">
        <f>_xlfn.LET(_xlpm.raw,_xlfn.XLOOKUP(A724,'S3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4" t="str">
        <f>_xlfn.LET(_xlpm.raw,_xlfn.XLOOKUP(A724,'S5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4" t="str">
        <f>_xlfn.LET(_xlpm.raw,_xlfn.XLOOKUP(A724,'S7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24" t="str">
        <f t="shared" si="11"/>
        <v>AR14;VSS;;11.88711;31.0886999999999;;;;</v>
      </c>
    </row>
    <row r="725" spans="1:10">
      <c r="A725" t="s">
        <v>3321</v>
      </c>
      <c r="B725" t="str">
        <f>_xlfn.XLOOKUP(A725,'S1 pin list'!$R$2:$R$1162,'S1 pin list'!$S$2:$S$1162)</f>
        <v>VSS</v>
      </c>
      <c r="C725" t="str" cm="1">
        <f t="array" ref="C725">_xlfn.TEXTJOIN(",",TRUE,_xlfn.UNIQUE(TRANSPOSE(_xlfn.MAP(_xlfn.XLOOKUP(A725,'S1 pin list'!$C$2:$C$1162,'S1 pin list'!$F$2:$K$1162),_xlfn.LAMBDA(_xlpm.x,IF(_xlpm.x&lt;&gt;"",TRIM(CLEAN(LEFT(_xlpm.x,FIND(".",_xlpm.x &amp; ".")-1))),""))))))</f>
        <v/>
      </c>
      <c r="D725">
        <v>11.88711</v>
      </c>
      <c r="E725">
        <v>32.003099999999897</v>
      </c>
      <c r="F725" t="str">
        <f>_xlfn.LET(_xlpm.raw,_xlfn.XLOOKUP(A725,'S1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5" t="str">
        <f>_xlfn.LET(_xlpm.raw,_xlfn.XLOOKUP(A725,'S3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5" t="str">
        <f>_xlfn.LET(_xlpm.raw,_xlfn.XLOOKUP(A725,'S5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5" t="str">
        <f>_xlfn.LET(_xlpm.raw,_xlfn.XLOOKUP(A725,'S7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25" t="str">
        <f t="shared" si="11"/>
        <v>AT14;VSS;;11.88711;32.0030999999999;;;;</v>
      </c>
    </row>
    <row r="726" spans="1:10">
      <c r="A726" t="s">
        <v>1610</v>
      </c>
      <c r="B726" t="str">
        <f>_xlfn.XLOOKUP(A726,'S1 pin list'!$R$2:$R$1162,'S1 pin list'!$S$2:$S$1162)</f>
        <v>DDR0_CS_N[0]</v>
      </c>
      <c r="C726" t="str" cm="1">
        <f t="array" ref="C726">_xlfn.TEXTJOIN(",",TRUE,_xlfn.UNIQUE(TRANSPOSE(_xlfn.MAP(_xlfn.XLOOKUP(A726,'S1 pin list'!$C$2:$C$1162,'S1 pin list'!$F$2:$K$1162),_xlfn.LAMBDA(_xlpm.x,IF(_xlpm.x&lt;&gt;"",TRIM(CLEAN(LEFT(_xlpm.x,FIND(".",_xlpm.x &amp; ".")-1))),""))))))</f>
        <v/>
      </c>
      <c r="D726">
        <v>11.88711</v>
      </c>
      <c r="E726">
        <v>32.917499999999997</v>
      </c>
      <c r="F726" t="str">
        <f>_xlfn.LET(_xlpm.raw,_xlfn.XLOOKUP(A726,'S1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605063</v>
      </c>
      <c r="G726" t="str">
        <f>_xlfn.LET(_xlpm.raw,_xlfn.XLOOKUP(A726,'S3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805063</v>
      </c>
      <c r="H726" t="str">
        <f>_xlfn.LET(_xlpm.raw,_xlfn.XLOOKUP(A726,'S5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702071</v>
      </c>
      <c r="I726" t="str">
        <f>_xlfn.LET(_xlpm.raw,_xlfn.XLOOKUP(A726,'S7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502071</v>
      </c>
      <c r="J726" t="str">
        <f t="shared" si="11"/>
        <v>AU14;DDR0_CS_N[0];;11.88711;32.9175;605063;805063;702071;502071</v>
      </c>
    </row>
    <row r="727" spans="1:10">
      <c r="A727" t="s">
        <v>2884</v>
      </c>
      <c r="B727" t="str">
        <f>_xlfn.XLOOKUP(A727,'S1 pin list'!$R$2:$R$1162,'S1 pin list'!$S$2:$S$1162)</f>
        <v>DDR0_CLK_P[2]</v>
      </c>
      <c r="C727" t="str" cm="1">
        <f t="array" ref="C727">_xlfn.TEXTJOIN(",",TRUE,_xlfn.UNIQUE(TRANSPOSE(_xlfn.MAP(_xlfn.XLOOKUP(A727,'S1 pin list'!$C$2:$C$1162,'S1 pin list'!$F$2:$K$1162),_xlfn.LAMBDA(_xlpm.x,IF(_xlpm.x&lt;&gt;"",TRIM(CLEAN(LEFT(_xlpm.x,FIND(".",_xlpm.x &amp; ".")-1))),""))))))</f>
        <v/>
      </c>
      <c r="D727">
        <v>11.88711</v>
      </c>
      <c r="E727">
        <v>33.831899999999997</v>
      </c>
      <c r="F727" t="str">
        <f>_xlfn.LET(_xlpm.raw,_xlfn.XLOOKUP(A727,'S1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609107</v>
      </c>
      <c r="G727" t="str">
        <f>_xlfn.LET(_xlpm.raw,_xlfn.XLOOKUP(A727,'S3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809107</v>
      </c>
      <c r="H727" t="str">
        <f>_xlfn.LET(_xlpm.raw,_xlfn.XLOOKUP(A727,'S5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705057</v>
      </c>
      <c r="I727" t="str">
        <f>_xlfn.LET(_xlpm.raw,_xlfn.XLOOKUP(A727,'S7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505057</v>
      </c>
      <c r="J727" t="str">
        <f t="shared" si="11"/>
        <v>AV14;DDR0_CLK_P[2];;11.88711;33.8319;609107;809107;705057;505057</v>
      </c>
    </row>
    <row r="728" spans="1:10">
      <c r="A728" t="s">
        <v>1349</v>
      </c>
      <c r="B728" t="str">
        <f>_xlfn.XLOOKUP(A728,'S1 pin list'!$R$2:$R$1162,'S1 pin list'!$S$2:$S$1162)</f>
        <v>DDR0_CLK_N[2]</v>
      </c>
      <c r="C728" t="str" cm="1">
        <f t="array" ref="C728">_xlfn.TEXTJOIN(",",TRUE,_xlfn.UNIQUE(TRANSPOSE(_xlfn.MAP(_xlfn.XLOOKUP(A728,'S1 pin list'!$C$2:$C$1162,'S1 pin list'!$F$2:$K$1162),_xlfn.LAMBDA(_xlpm.x,IF(_xlpm.x&lt;&gt;"",TRIM(CLEAN(LEFT(_xlpm.x,FIND(".",_xlpm.x &amp; ".")-1))),""))))))</f>
        <v/>
      </c>
      <c r="D728">
        <v>11.88711</v>
      </c>
      <c r="E728">
        <v>34.746299999999998</v>
      </c>
      <c r="F728" t="str">
        <f>_xlfn.LET(_xlpm.raw,_xlfn.XLOOKUP(A728,'S1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604011</v>
      </c>
      <c r="G728" t="str">
        <f>_xlfn.LET(_xlpm.raw,_xlfn.XLOOKUP(A728,'S3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804011</v>
      </c>
      <c r="H728" t="str">
        <f>_xlfn.LET(_xlpm.raw,_xlfn.XLOOKUP(A728,'S5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703025</v>
      </c>
      <c r="I728" t="str">
        <f>_xlfn.LET(_xlpm.raw,_xlfn.XLOOKUP(A728,'S7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503025</v>
      </c>
      <c r="J728" t="str">
        <f t="shared" si="11"/>
        <v>AW14;DDR0_CLK_N[2];;11.88711;34.7463;604011;804011;703025;503025</v>
      </c>
    </row>
    <row r="729" spans="1:10">
      <c r="A729" t="s">
        <v>3250</v>
      </c>
      <c r="B729" t="str">
        <f>_xlfn.XLOOKUP(A729,'S1 pin list'!$R$2:$R$1162,'S1 pin list'!$S$2:$S$1162)</f>
        <v>VDDQ</v>
      </c>
      <c r="C729" t="str" cm="1">
        <f t="array" ref="C729">_xlfn.TEXTJOIN(",",TRUE,_xlfn.UNIQUE(TRANSPOSE(_xlfn.MAP(_xlfn.XLOOKUP(A729,'S1 pin list'!$C$2:$C$1162,'S1 pin list'!$F$2:$K$1162),_xlfn.LAMBDA(_xlpm.x,IF(_xlpm.x&lt;&gt;"",TRIM(CLEAN(LEFT(_xlpm.x,FIND(".",_xlpm.x &amp; ".")-1))),""))))))</f>
        <v/>
      </c>
      <c r="D729">
        <v>11.88711</v>
      </c>
      <c r="E729">
        <v>35.660699999999999</v>
      </c>
      <c r="F729" t="str">
        <f>_xlfn.LET(_xlpm.raw,_xlfn.XLOOKUP(A729,'S1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29" t="str">
        <f>_xlfn.LET(_xlpm.raw,_xlfn.XLOOKUP(A729,'S3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29" t="str">
        <f>_xlfn.LET(_xlpm.raw,_xlfn.XLOOKUP(A729,'S5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29" t="str">
        <f>_xlfn.LET(_xlpm.raw,_xlfn.XLOOKUP(A729,'S7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29" t="str">
        <f t="shared" si="11"/>
        <v>AY14;VDDQ;;11.88711;35.6607;;;;</v>
      </c>
    </row>
    <row r="730" spans="1:10">
      <c r="A730" t="s">
        <v>3734</v>
      </c>
      <c r="B730" t="str">
        <f>_xlfn.XLOOKUP(A730,'S1 pin list'!$R$2:$R$1162,'S1 pin list'!$S$2:$S$1162)</f>
        <v>VSS</v>
      </c>
      <c r="C730" t="str" cm="1">
        <f t="array" ref="C730">_xlfn.TEXTJOIN(",",TRUE,_xlfn.UNIQUE(TRANSPOSE(_xlfn.MAP(_xlfn.XLOOKUP(A730,'S1 pin list'!$C$2:$C$1162,'S1 pin list'!$F$2:$K$1162),_xlfn.LAMBDA(_xlpm.x,IF(_xlpm.x&lt;&gt;"",TRIM(CLEAN(LEFT(_xlpm.x,FIND(".",_xlpm.x &amp; ".")-1))),""))))))</f>
        <v/>
      </c>
      <c r="D730">
        <v>10.972709999999999</v>
      </c>
      <c r="E730">
        <v>0</v>
      </c>
      <c r="F730" t="str">
        <f>_xlfn.LET(_xlpm.raw,_xlfn.XLOOKUP(A730,'S1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0" t="str">
        <f>_xlfn.LET(_xlpm.raw,_xlfn.XLOOKUP(A730,'S3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0" t="str">
        <f>_xlfn.LET(_xlpm.raw,_xlfn.XLOOKUP(A730,'S5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0" t="str">
        <f>_xlfn.LET(_xlpm.raw,_xlfn.XLOOKUP(A730,'S7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0" t="str">
        <f t="shared" si="11"/>
        <v>A13;VSS;;10.97271;0;;;;</v>
      </c>
    </row>
    <row r="731" spans="1:10">
      <c r="A731" t="s">
        <v>901</v>
      </c>
      <c r="B731" t="str">
        <f>_xlfn.XLOOKUP(A731,'S1 pin list'!$R$2:$R$1162,'S1 pin list'!$S$2:$S$1162)</f>
        <v>FDI_EDP_TXP[3]</v>
      </c>
      <c r="C731" t="str" cm="1">
        <f t="array" ref="C731">_xlfn.TEXTJOIN(",",TRUE,_xlfn.UNIQUE(TRANSPOSE(_xlfn.MAP(_xlfn.XLOOKUP(A731,'S1 pin list'!$C$2:$C$1162,'S1 pin list'!$F$2:$K$1162),_xlfn.LAMBDA(_xlpm.x,IF(_xlpm.x&lt;&gt;"",TRIM(CLEAN(LEFT(_xlpm.x,FIND(".",_xlpm.x &amp; ".")-1))),""))))))</f>
        <v>KA54</v>
      </c>
      <c r="D731">
        <v>10.972709999999999</v>
      </c>
      <c r="E731">
        <v>0.91399999999999704</v>
      </c>
      <c r="F731" t="str">
        <f>_xlfn.LET(_xlpm.raw,_xlfn.XLOOKUP(A731,'S1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603111</v>
      </c>
      <c r="G731" t="str">
        <f>_xlfn.LET(_xlpm.raw,_xlfn.XLOOKUP(A731,'S3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803111</v>
      </c>
      <c r="H731" t="str">
        <f>_xlfn.LET(_xlpm.raw,_xlfn.XLOOKUP(A731,'S5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707097</v>
      </c>
      <c r="I731" t="str">
        <f>_xlfn.LET(_xlpm.raw,_xlfn.XLOOKUP(A731,'S7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507097</v>
      </c>
      <c r="J731" t="str">
        <f t="shared" si="11"/>
        <v>B13;FDI_EDP_TXP[3];KA54;10.97271;0.913999999999997;603111;803111;707097;507097</v>
      </c>
    </row>
    <row r="732" spans="1:10">
      <c r="A732" t="s">
        <v>1072</v>
      </c>
      <c r="B732" t="str">
        <f>_xlfn.XLOOKUP(A732,'S1 pin list'!$R$2:$R$1162,'S1 pin list'!$S$2:$S$1162)</f>
        <v>FDI_EDP_TXN[3]</v>
      </c>
      <c r="C732" t="str" cm="1">
        <f t="array" ref="C732">_xlfn.TEXTJOIN(",",TRUE,_xlfn.UNIQUE(TRANSPOSE(_xlfn.MAP(_xlfn.XLOOKUP(A732,'S1 pin list'!$C$2:$C$1162,'S1 pin list'!$F$2:$K$1162),_xlfn.LAMBDA(_xlpm.x,IF(_xlpm.x&lt;&gt;"",TRIM(CLEAN(LEFT(_xlpm.x,FIND(".",_xlpm.x &amp; ".")-1))),""))))))</f>
        <v>KA54</v>
      </c>
      <c r="D732">
        <v>10.972709999999999</v>
      </c>
      <c r="E732">
        <v>1.82899999999999</v>
      </c>
      <c r="F732" t="str">
        <f>_xlfn.LET(_xlpm.raw,_xlfn.XLOOKUP(A732,'S1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603099</v>
      </c>
      <c r="G732" t="str">
        <f>_xlfn.LET(_xlpm.raw,_xlfn.XLOOKUP(A732,'S3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803099</v>
      </c>
      <c r="H732" t="str">
        <f>_xlfn.LET(_xlpm.raw,_xlfn.XLOOKUP(A732,'S5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707101</v>
      </c>
      <c r="I732" t="str">
        <f>_xlfn.LET(_xlpm.raw,_xlfn.XLOOKUP(A732,'S7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507101</v>
      </c>
      <c r="J732" t="str">
        <f t="shared" si="11"/>
        <v>C13;FDI_EDP_TXN[3];KA54;10.97271;1.82899999999999;603099;803099;707101;507101</v>
      </c>
    </row>
    <row r="733" spans="1:10">
      <c r="A733" t="s">
        <v>3702</v>
      </c>
      <c r="B733" t="str">
        <f>_xlfn.XLOOKUP(A733,'S1 pin list'!$R$2:$R$1162,'S1 pin list'!$S$2:$S$1162)</f>
        <v>VSS</v>
      </c>
      <c r="C733" t="str" cm="1">
        <f t="array" ref="C733">_xlfn.TEXTJOIN(",",TRUE,_xlfn.UNIQUE(TRANSPOSE(_xlfn.MAP(_xlfn.XLOOKUP(A733,'S1 pin list'!$C$2:$C$1162,'S1 pin list'!$F$2:$K$1162),_xlfn.LAMBDA(_xlpm.x,IF(_xlpm.x&lt;&gt;"",TRIM(CLEAN(LEFT(_xlpm.x,FIND(".",_xlpm.x &amp; ".")-1))),""))))))</f>
        <v/>
      </c>
      <c r="D733">
        <v>10.972709999999999</v>
      </c>
      <c r="E733">
        <v>2.7429999999999901</v>
      </c>
      <c r="F733" t="str">
        <f>_xlfn.LET(_xlpm.raw,_xlfn.XLOOKUP(A733,'S1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3" t="str">
        <f>_xlfn.LET(_xlpm.raw,_xlfn.XLOOKUP(A733,'S3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3" t="str">
        <f>_xlfn.LET(_xlpm.raw,_xlfn.XLOOKUP(A733,'S5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3" t="str">
        <f>_xlfn.LET(_xlpm.raw,_xlfn.XLOOKUP(A733,'S7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3" t="str">
        <f t="shared" si="11"/>
        <v>D13;VSS;;10.97271;2.74299999999999;;;;</v>
      </c>
    </row>
    <row r="734" spans="1:10">
      <c r="A734" t="s">
        <v>2785</v>
      </c>
      <c r="B734" t="str">
        <f>_xlfn.XLOOKUP(A734,'S1 pin list'!$R$2:$R$1162,'S1 pin list'!$S$2:$S$1162)</f>
        <v>PEG_RXP[2]</v>
      </c>
      <c r="C734" t="str" cm="1">
        <f t="array" ref="C734">_xlfn.TEXTJOIN(",",TRUE,_xlfn.UNIQUE(TRANSPOSE(_xlfn.MAP(_xlfn.XLOOKUP(A734,'S1 pin list'!$C$2:$C$1162,'S1 pin list'!$F$2:$K$1162),_xlfn.LAMBDA(_xlpm.x,IF(_xlpm.x&lt;&gt;"",TRIM(CLEAN(LEFT(_xlpm.x,FIND(".",_xlpm.x &amp; ".")-1))),""))))))</f>
        <v>KA15,LA13,RA17,CA11</v>
      </c>
      <c r="D734">
        <v>10.972709999999999</v>
      </c>
      <c r="E734">
        <v>3.6569999999999898</v>
      </c>
      <c r="F734" t="str">
        <f>_xlfn.LET(_xlpm.raw,_xlfn.XLOOKUP(A734,'S1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609123</v>
      </c>
      <c r="G734" t="str">
        <f>_xlfn.LET(_xlpm.raw,_xlfn.XLOOKUP(A734,'S3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809123</v>
      </c>
      <c r="H734" t="str">
        <f>_xlfn.LET(_xlpm.raw,_xlfn.XLOOKUP(A734,'S5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708071</v>
      </c>
      <c r="I734" t="str">
        <f>_xlfn.LET(_xlpm.raw,_xlfn.XLOOKUP(A734,'S7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508071</v>
      </c>
      <c r="J734" t="str">
        <f t="shared" si="11"/>
        <v>E13;PEG_RXP[2];KA15,LA13,RA17,CA11;10.97271;3.65699999999999;609123;809123;708071;508071</v>
      </c>
    </row>
    <row r="735" spans="1:10">
      <c r="A735" t="s">
        <v>2800</v>
      </c>
      <c r="B735" t="str">
        <f>_xlfn.XLOOKUP(A735,'S1 pin list'!$R$2:$R$1162,'S1 pin list'!$S$2:$S$1162)</f>
        <v>PEG_RXN[2]</v>
      </c>
      <c r="C735" t="str" cm="1">
        <f t="array" ref="C735">_xlfn.TEXTJOIN(",",TRUE,_xlfn.UNIQUE(TRANSPOSE(_xlfn.MAP(_xlfn.XLOOKUP(A735,'S1 pin list'!$C$2:$C$1162,'S1 pin list'!$F$2:$K$1162),_xlfn.LAMBDA(_xlpm.x,IF(_xlpm.x&lt;&gt;"",TRIM(CLEAN(LEFT(_xlpm.x,FIND(".",_xlpm.x &amp; ".")-1))),""))))))</f>
        <v>KA15,LA14,RA18,CA12</v>
      </c>
      <c r="D735">
        <v>10.972709999999999</v>
      </c>
      <c r="E735">
        <v>4.5719999999999903</v>
      </c>
      <c r="F735" t="str">
        <f>_xlfn.LET(_xlpm.raw,_xlfn.XLOOKUP(A735,'S1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609125</v>
      </c>
      <c r="G735" t="str">
        <f>_xlfn.LET(_xlpm.raw,_xlfn.XLOOKUP(A735,'S3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809125</v>
      </c>
      <c r="H735" t="str">
        <f>_xlfn.LET(_xlpm.raw,_xlfn.XLOOKUP(A735,'S5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708073</v>
      </c>
      <c r="I735" t="str">
        <f>_xlfn.LET(_xlpm.raw,_xlfn.XLOOKUP(A735,'S7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508073</v>
      </c>
      <c r="J735" t="str">
        <f t="shared" si="11"/>
        <v>F13;PEG_RXN[2];KA15,LA14,RA18,CA12;10.97271;4.57199999999999;609125;809125;708073;508073</v>
      </c>
    </row>
    <row r="736" spans="1:10">
      <c r="A736" t="s">
        <v>3657</v>
      </c>
      <c r="B736" t="str">
        <f>_xlfn.XLOOKUP(A736,'S1 pin list'!$R$2:$R$1162,'S1 pin list'!$S$2:$S$1162)</f>
        <v>VSS</v>
      </c>
      <c r="C736" t="str" cm="1">
        <f t="array" ref="C736">_xlfn.TEXTJOIN(",",TRUE,_xlfn.UNIQUE(TRANSPOSE(_xlfn.MAP(_xlfn.XLOOKUP(A736,'S1 pin list'!$C$2:$C$1162,'S1 pin list'!$F$2:$K$1162),_xlfn.LAMBDA(_xlpm.x,IF(_xlpm.x&lt;&gt;"",TRIM(CLEAN(LEFT(_xlpm.x,FIND(".",_xlpm.x &amp; ".")-1))),""))))))</f>
        <v/>
      </c>
      <c r="D736">
        <v>10.972709999999999</v>
      </c>
      <c r="E736">
        <v>5.48599999999999</v>
      </c>
      <c r="F736" t="str">
        <f>_xlfn.LET(_xlpm.raw,_xlfn.XLOOKUP(A736,'S1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6" t="str">
        <f>_xlfn.LET(_xlpm.raw,_xlfn.XLOOKUP(A736,'S3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6" t="str">
        <f>_xlfn.LET(_xlpm.raw,_xlfn.XLOOKUP(A736,'S5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6" t="str">
        <f>_xlfn.LET(_xlpm.raw,_xlfn.XLOOKUP(A736,'S7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6" t="str">
        <f t="shared" si="11"/>
        <v>G13;VSS;;10.97271;5.48599999999999;;;;</v>
      </c>
    </row>
    <row r="737" spans="1:10">
      <c r="A737" t="s">
        <v>3642</v>
      </c>
      <c r="B737" t="str">
        <f>_xlfn.XLOOKUP(A737,'S1 pin list'!$R$2:$R$1162,'S1 pin list'!$S$2:$S$1162)</f>
        <v>VSS</v>
      </c>
      <c r="C737" t="str" cm="1">
        <f t="array" ref="C737">_xlfn.TEXTJOIN(",",TRUE,_xlfn.UNIQUE(TRANSPOSE(_xlfn.MAP(_xlfn.XLOOKUP(A737,'S1 pin list'!$C$2:$C$1162,'S1 pin list'!$F$2:$K$1162),_xlfn.LAMBDA(_xlpm.x,IF(_xlpm.x&lt;&gt;"",TRIM(CLEAN(LEFT(_xlpm.x,FIND(".",_xlpm.x &amp; ".")-1))),""))))))</f>
        <v/>
      </c>
      <c r="D737">
        <v>10.972709999999999</v>
      </c>
      <c r="E737">
        <v>6.40099999999999</v>
      </c>
      <c r="F737" t="str">
        <f>_xlfn.LET(_xlpm.raw,_xlfn.XLOOKUP(A737,'S1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37" t="str">
        <f>_xlfn.LET(_xlpm.raw,_xlfn.XLOOKUP(A737,'S3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37" t="str">
        <f>_xlfn.LET(_xlpm.raw,_xlfn.XLOOKUP(A737,'S5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37" t="str">
        <f>_xlfn.LET(_xlpm.raw,_xlfn.XLOOKUP(A737,'S7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37" t="str">
        <f t="shared" si="11"/>
        <v>H13;VSS;;10.97271;6.40099999999999;;;;</v>
      </c>
    </row>
    <row r="738" spans="1:10">
      <c r="A738" t="s">
        <v>118</v>
      </c>
      <c r="B738" t="str">
        <f>_xlfn.XLOOKUP(A738,'S1 pin list'!$R$2:$R$1162,'S1 pin list'!$S$2:$S$1162)</f>
        <v>FILTVIEWPLL[1]</v>
      </c>
      <c r="C738" t="str" cm="1">
        <f t="array" ref="C738">_xlfn.TEXTJOIN(",",TRUE,_xlfn.UNIQUE(TRANSPOSE(_xlfn.MAP(_xlfn.XLOOKUP(A738,'S1 pin list'!$C$2:$C$1162,'S1 pin list'!$F$2:$K$1162),_xlfn.LAMBDA(_xlpm.x,IF(_xlpm.x&lt;&gt;"",TRIM(CLEAN(LEFT(_xlpm.x,FIND(".",_xlpm.x &amp; ".")-1))),""))))))</f>
        <v/>
      </c>
      <c r="D738">
        <v>10.972709999999999</v>
      </c>
      <c r="E738">
        <v>7.3149999999999897</v>
      </c>
      <c r="F738" t="str">
        <f>_xlfn.LET(_xlpm.raw,_xlfn.XLOOKUP(A738,'S1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601038</v>
      </c>
      <c r="G738" t="str">
        <f>_xlfn.LET(_xlpm.raw,_xlfn.XLOOKUP(A738,'S3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801038</v>
      </c>
      <c r="H738" t="str">
        <f>_xlfn.LET(_xlpm.raw,_xlfn.XLOOKUP(A738,'S5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709037</v>
      </c>
      <c r="I738" t="str">
        <f>_xlfn.LET(_xlpm.raw,_xlfn.XLOOKUP(A738,'S7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509037</v>
      </c>
      <c r="J738" t="str">
        <f t="shared" si="11"/>
        <v>J13;FILTVIEWPLL[1];;10.97271;7.31499999999999;601038;801038;709037;509037</v>
      </c>
    </row>
    <row r="739" spans="1:10">
      <c r="A739" t="s">
        <v>2518</v>
      </c>
      <c r="B739" t="str">
        <f>_xlfn.XLOOKUP(A739,'S1 pin list'!$R$2:$R$1162,'S1 pin list'!$S$2:$S$1162)</f>
        <v>EANALOGVP[0]</v>
      </c>
      <c r="C739" t="str" cm="1">
        <f t="array" ref="C739">_xlfn.TEXTJOIN(",",TRUE,_xlfn.UNIQUE(TRANSPOSE(_xlfn.MAP(_xlfn.XLOOKUP(A739,'S1 pin list'!$C$2:$C$1162,'S1 pin list'!$F$2:$K$1162),_xlfn.LAMBDA(_xlpm.x,IF(_xlpm.x&lt;&gt;"",TRIM(CLEAN(LEFT(_xlpm.x,FIND(".",_xlpm.x &amp; ".")-1))),""))))))</f>
        <v>KA53</v>
      </c>
      <c r="D739">
        <v>10.972709999999999</v>
      </c>
      <c r="E739">
        <v>8.2288999999999906</v>
      </c>
      <c r="F739" t="str">
        <f>_xlfn.LET(_xlpm.raw,_xlfn.XLOOKUP(A739,'S1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608045</v>
      </c>
      <c r="G739" t="str">
        <f>_xlfn.LET(_xlpm.raw,_xlfn.XLOOKUP(A739,'S3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808045</v>
      </c>
      <c r="H739" t="str">
        <f>_xlfn.LET(_xlpm.raw,_xlfn.XLOOKUP(A739,'S5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702051</v>
      </c>
      <c r="I739" t="str">
        <f>_xlfn.LET(_xlpm.raw,_xlfn.XLOOKUP(A739,'S7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502051</v>
      </c>
      <c r="J739" t="str">
        <f t="shared" si="11"/>
        <v>K13;EANALOGVP[0];KA53;10.97271;8.22889999999999;608045;808045;702051;502051</v>
      </c>
    </row>
    <row r="740" spans="1:10">
      <c r="A740" t="s">
        <v>3596</v>
      </c>
      <c r="B740" t="str">
        <f>_xlfn.XLOOKUP(A740,'S1 pin list'!$R$2:$R$1162,'S1 pin list'!$S$2:$S$1162)</f>
        <v>VSS</v>
      </c>
      <c r="C740" t="str" cm="1">
        <f t="array" ref="C740">_xlfn.TEXTJOIN(",",TRUE,_xlfn.UNIQUE(TRANSPOSE(_xlfn.MAP(_xlfn.XLOOKUP(A740,'S1 pin list'!$C$2:$C$1162,'S1 pin list'!$F$2:$K$1162),_xlfn.LAMBDA(_xlpm.x,IF(_xlpm.x&lt;&gt;"",TRIM(CLEAN(LEFT(_xlpm.x,FIND(".",_xlpm.x &amp; ".")-1))),""))))))</f>
        <v/>
      </c>
      <c r="D740">
        <v>10.972709999999999</v>
      </c>
      <c r="E740">
        <v>9.1432999999999893</v>
      </c>
      <c r="F740" t="str">
        <f>_xlfn.LET(_xlpm.raw,_xlfn.XLOOKUP(A740,'S1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0" t="str">
        <f>_xlfn.LET(_xlpm.raw,_xlfn.XLOOKUP(A740,'S3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40" t="str">
        <f>_xlfn.LET(_xlpm.raw,_xlfn.XLOOKUP(A740,'S5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40" t="str">
        <f>_xlfn.LET(_xlpm.raw,_xlfn.XLOOKUP(A740,'S7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40" t="str">
        <f t="shared" si="11"/>
        <v>L13;VSS;;10.97271;9.14329999999999;;;;</v>
      </c>
    </row>
    <row r="741" spans="1:10">
      <c r="A741" t="s">
        <v>3123</v>
      </c>
      <c r="B741" t="str">
        <f>_xlfn.XLOOKUP(A741,'S1 pin list'!$R$2:$R$1162,'S1 pin list'!$S$2:$S$1162)</f>
        <v>VCCIN</v>
      </c>
      <c r="C741" t="str" cm="1">
        <f t="array" ref="C741">_xlfn.TEXTJOIN(",",TRUE,_xlfn.UNIQUE(TRANSPOSE(_xlfn.MAP(_xlfn.XLOOKUP(A741,'S1 pin list'!$C$2:$C$1162,'S1 pin list'!$F$2:$K$1162),_xlfn.LAMBDA(_xlpm.x,IF(_xlpm.x&lt;&gt;"",TRIM(CLEAN(LEFT(_xlpm.x,FIND(".",_xlpm.x &amp; ".")-1))),""))))))</f>
        <v/>
      </c>
      <c r="D741">
        <v>10.972709999999999</v>
      </c>
      <c r="E741">
        <v>10.057699999999899</v>
      </c>
      <c r="F741" t="str">
        <f>_xlfn.LET(_xlpm.raw,_xlfn.XLOOKUP(A741,'S1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1" t="str">
        <f>_xlfn.LET(_xlpm.raw,_xlfn.XLOOKUP(A741,'S3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41" t="str">
        <f>_xlfn.LET(_xlpm.raw,_xlfn.XLOOKUP(A741,'S5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41" t="str">
        <f>_xlfn.LET(_xlpm.raw,_xlfn.XLOOKUP(A741,'S7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41" t="str">
        <f t="shared" si="11"/>
        <v>M13;VCCIN;;10.97271;10.0576999999999;;;;</v>
      </c>
    </row>
    <row r="742" spans="1:10">
      <c r="A742" t="s">
        <v>3274</v>
      </c>
      <c r="B742" t="str">
        <f>_xlfn.XLOOKUP(A742,'S1 pin list'!$R$2:$R$1162,'S1 pin list'!$S$2:$S$1162)</f>
        <v>VDDQ</v>
      </c>
      <c r="C742" t="str" cm="1">
        <f t="array" ref="C742">_xlfn.TEXTJOIN(",",TRUE,_xlfn.UNIQUE(TRANSPOSE(_xlfn.MAP(_xlfn.XLOOKUP(A742,'S1 pin list'!$C$2:$C$1162,'S1 pin list'!$F$2:$K$1162),_xlfn.LAMBDA(_xlpm.x,IF(_xlpm.x&lt;&gt;"",TRIM(CLEAN(LEFT(_xlpm.x,FIND(".",_xlpm.x &amp; ".")-1))),""))))))</f>
        <v/>
      </c>
      <c r="D742">
        <v>10.972709999999999</v>
      </c>
      <c r="E742">
        <v>25.60239</v>
      </c>
      <c r="F742" t="str">
        <f>_xlfn.LET(_xlpm.raw,_xlfn.XLOOKUP(A742,'S1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2" t="str">
        <f>_xlfn.LET(_xlpm.raw,_xlfn.XLOOKUP(A742,'S3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42" t="str">
        <f>_xlfn.LET(_xlpm.raw,_xlfn.XLOOKUP(A742,'S5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42" t="str">
        <f>_xlfn.LET(_xlpm.raw,_xlfn.XLOOKUP(A742,'S7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42" t="str">
        <f t="shared" si="11"/>
        <v>AJ13;VDDQ;;10.97271;25.60239;;;;</v>
      </c>
    </row>
    <row r="743" spans="1:10">
      <c r="A743" t="s">
        <v>3431</v>
      </c>
      <c r="B743" t="str">
        <f>_xlfn.XLOOKUP(A743,'S1 pin list'!$R$2:$R$1162,'S1 pin list'!$S$2:$S$1162)</f>
        <v>VSS</v>
      </c>
      <c r="C743" t="str" cm="1">
        <f t="array" ref="C743">_xlfn.TEXTJOIN(",",TRUE,_xlfn.UNIQUE(TRANSPOSE(_xlfn.MAP(_xlfn.XLOOKUP(A743,'S1 pin list'!$C$2:$C$1162,'S1 pin list'!$F$2:$K$1162),_xlfn.LAMBDA(_xlpm.x,IF(_xlpm.x&lt;&gt;"",TRIM(CLEAN(LEFT(_xlpm.x,FIND(".",_xlpm.x &amp; ".")-1))),""))))))</f>
        <v/>
      </c>
      <c r="D743">
        <v>10.972709999999999</v>
      </c>
      <c r="E743">
        <v>26.51679</v>
      </c>
      <c r="F743" t="str">
        <f>_xlfn.LET(_xlpm.raw,_xlfn.XLOOKUP(A743,'S1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3" t="str">
        <f>_xlfn.LET(_xlpm.raw,_xlfn.XLOOKUP(A743,'S3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43" t="str">
        <f>_xlfn.LET(_xlpm.raw,_xlfn.XLOOKUP(A743,'S5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43" t="str">
        <f>_xlfn.LET(_xlpm.raw,_xlfn.XLOOKUP(A743,'S7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43" t="str">
        <f t="shared" si="11"/>
        <v>AK13;VSS;;10.97271;26.51679;;;;</v>
      </c>
    </row>
    <row r="744" spans="1:10">
      <c r="A744" t="s">
        <v>1182</v>
      </c>
      <c r="B744" t="str">
        <f>_xlfn.XLOOKUP(A744,'S1 pin list'!$R$2:$R$1162,'S1 pin list'!$S$2:$S$1162)</f>
        <v>DDR1_DQ[34]</v>
      </c>
      <c r="C744" t="str" cm="1">
        <f t="array" ref="C744">_xlfn.TEXTJOIN(",",TRUE,_xlfn.UNIQUE(TRANSPOSE(_xlfn.MAP(_xlfn.XLOOKUP(A744,'S1 pin list'!$C$2:$C$1162,'S1 pin list'!$F$2:$K$1162),_xlfn.LAMBDA(_xlpm.x,IF(_xlpm.x&lt;&gt;"",TRIM(CLEAN(LEFT(_xlpm.x,FIND(".",_xlpm.x &amp; ".")-1))),""))))))</f>
        <v/>
      </c>
      <c r="D744">
        <v>10.972709999999999</v>
      </c>
      <c r="E744">
        <v>27.431190000000001</v>
      </c>
      <c r="F744" t="str">
        <f>_xlfn.LET(_xlpm.raw,_xlfn.XLOOKUP(A744,'S1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604030</v>
      </c>
      <c r="G744" t="str">
        <f>_xlfn.LET(_xlpm.raw,_xlfn.XLOOKUP(A744,'S3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804030</v>
      </c>
      <c r="H744" t="str">
        <f>_xlfn.LET(_xlpm.raw,_xlfn.XLOOKUP(A744,'S5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707128</v>
      </c>
      <c r="I744" t="str">
        <f>_xlfn.LET(_xlpm.raw,_xlfn.XLOOKUP(A744,'S7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507128</v>
      </c>
      <c r="J744" t="str">
        <f t="shared" si="11"/>
        <v>AL13;DDR1_DQ[34];;10.97271;27.43119;604030;804030;707128;507128</v>
      </c>
    </row>
    <row r="745" spans="1:10">
      <c r="A745" t="s">
        <v>1172</v>
      </c>
      <c r="B745" t="str">
        <f>_xlfn.XLOOKUP(A745,'S1 pin list'!$R$2:$R$1162,'S1 pin list'!$S$2:$S$1162)</f>
        <v>DDR1_DQ[38]</v>
      </c>
      <c r="C745" t="str" cm="1">
        <f t="array" ref="C745">_xlfn.TEXTJOIN(",",TRUE,_xlfn.UNIQUE(TRANSPOSE(_xlfn.MAP(_xlfn.XLOOKUP(A745,'S1 pin list'!$C$2:$C$1162,'S1 pin list'!$F$2:$K$1162),_xlfn.LAMBDA(_xlpm.x,IF(_xlpm.x&lt;&gt;"",TRIM(CLEAN(LEFT(_xlpm.x,FIND(".",_xlpm.x &amp; ".")-1))),""))))))</f>
        <v/>
      </c>
      <c r="D745">
        <v>10.972709999999999</v>
      </c>
      <c r="E745">
        <v>28.345499999999902</v>
      </c>
      <c r="F745" t="str">
        <f>_xlfn.LET(_xlpm.raw,_xlfn.XLOOKUP(A745,'S1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604026</v>
      </c>
      <c r="G745" t="str">
        <f>_xlfn.LET(_xlpm.raw,_xlfn.XLOOKUP(A745,'S3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804026</v>
      </c>
      <c r="H745" t="str">
        <f>_xlfn.LET(_xlpm.raw,_xlfn.XLOOKUP(A745,'S5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706024</v>
      </c>
      <c r="I745" t="str">
        <f>_xlfn.LET(_xlpm.raw,_xlfn.XLOOKUP(A745,'S7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506024</v>
      </c>
      <c r="J745" t="str">
        <f t="shared" si="11"/>
        <v>AM13;DDR1_DQ[38];;10.97271;28.3454999999999;604026;804026;706024;506024</v>
      </c>
    </row>
    <row r="746" spans="1:10">
      <c r="A746" t="s">
        <v>1152</v>
      </c>
      <c r="B746" t="str">
        <f>_xlfn.XLOOKUP(A746,'S1 pin list'!$R$2:$R$1162,'S1 pin list'!$S$2:$S$1162)</f>
        <v>DDR1_DQS_N[4]</v>
      </c>
      <c r="C746" t="str" cm="1">
        <f t="array" ref="C746">_xlfn.TEXTJOIN(",",TRUE,_xlfn.UNIQUE(TRANSPOSE(_xlfn.MAP(_xlfn.XLOOKUP(A746,'S1 pin list'!$C$2:$C$1162,'S1 pin list'!$F$2:$K$1162),_xlfn.LAMBDA(_xlpm.x,IF(_xlpm.x&lt;&gt;"",TRIM(CLEAN(LEFT(_xlpm.x,FIND(".",_xlpm.x &amp; ".")-1))),""))))))</f>
        <v/>
      </c>
      <c r="D746">
        <v>10.972709999999999</v>
      </c>
      <c r="E746">
        <v>29.259899999999998</v>
      </c>
      <c r="F746" t="str">
        <f>_xlfn.LET(_xlpm.raw,_xlfn.XLOOKUP(A746,'S1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603098</v>
      </c>
      <c r="G746" t="str">
        <f>_xlfn.LET(_xlpm.raw,_xlfn.XLOOKUP(A746,'S3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803098</v>
      </c>
      <c r="H746" t="str">
        <f>_xlfn.LET(_xlpm.raw,_xlfn.XLOOKUP(A746,'S5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703036</v>
      </c>
      <c r="I746" t="str">
        <f>_xlfn.LET(_xlpm.raw,_xlfn.XLOOKUP(A746,'S7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503036</v>
      </c>
      <c r="J746" t="str">
        <f t="shared" si="11"/>
        <v>AN13;DDR1_DQS_N[4];;10.97271;29.2599;603098;803098;703036;503036</v>
      </c>
    </row>
    <row r="747" spans="1:10">
      <c r="A747" t="s">
        <v>1377</v>
      </c>
      <c r="B747" t="str">
        <f>_xlfn.XLOOKUP(A747,'S1 pin list'!$R$2:$R$1162,'S1 pin list'!$S$2:$S$1162)</f>
        <v>DDR1_DQ[37]</v>
      </c>
      <c r="C747" t="str" cm="1">
        <f t="array" ref="C747">_xlfn.TEXTJOIN(",",TRUE,_xlfn.UNIQUE(TRANSPOSE(_xlfn.MAP(_xlfn.XLOOKUP(A747,'S1 pin list'!$C$2:$C$1162,'S1 pin list'!$F$2:$K$1162),_xlfn.LAMBDA(_xlpm.x,IF(_xlpm.x&lt;&gt;"",TRIM(CLEAN(LEFT(_xlpm.x,FIND(".",_xlpm.x &amp; ".")-1))),""))))))</f>
        <v/>
      </c>
      <c r="D747">
        <v>10.972709999999999</v>
      </c>
      <c r="E747">
        <v>30.174299999999999</v>
      </c>
      <c r="F747" t="str">
        <f>_xlfn.LET(_xlpm.raw,_xlfn.XLOOKUP(A747,'S1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604002</v>
      </c>
      <c r="G747" t="str">
        <f>_xlfn.LET(_xlpm.raw,_xlfn.XLOOKUP(A747,'S3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804002</v>
      </c>
      <c r="H747" t="str">
        <f>_xlfn.LET(_xlpm.raw,_xlfn.XLOOKUP(A747,'S5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704088</v>
      </c>
      <c r="I747" t="str">
        <f>_xlfn.LET(_xlpm.raw,_xlfn.XLOOKUP(A747,'S7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504088</v>
      </c>
      <c r="J747" t="str">
        <f t="shared" si="11"/>
        <v>AP13;DDR1_DQ[37];;10.97271;30.1743;604002;804002;704088;504088</v>
      </c>
    </row>
    <row r="748" spans="1:10">
      <c r="A748" t="s">
        <v>1999</v>
      </c>
      <c r="B748" t="str">
        <f>_xlfn.XLOOKUP(A748,'S1 pin list'!$R$2:$R$1162,'S1 pin list'!$S$2:$S$1162)</f>
        <v>DDR1_DQ[36]</v>
      </c>
      <c r="C748" t="str" cm="1">
        <f t="array" ref="C748">_xlfn.TEXTJOIN(",",TRUE,_xlfn.UNIQUE(TRANSPOSE(_xlfn.MAP(_xlfn.XLOOKUP(A748,'S1 pin list'!$C$2:$C$1162,'S1 pin list'!$F$2:$K$1162),_xlfn.LAMBDA(_xlpm.x,IF(_xlpm.x&lt;&gt;"",TRIM(CLEAN(LEFT(_xlpm.x,FIND(".",_xlpm.x &amp; ".")-1))),""))))))</f>
        <v/>
      </c>
      <c r="D748">
        <v>10.972709999999999</v>
      </c>
      <c r="E748">
        <v>31.0886999999999</v>
      </c>
      <c r="F748" t="str">
        <f>_xlfn.LET(_xlpm.raw,_xlfn.XLOOKUP(A748,'S1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606090</v>
      </c>
      <c r="G748" t="str">
        <f>_xlfn.LET(_xlpm.raw,_xlfn.XLOOKUP(A748,'S3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806090</v>
      </c>
      <c r="H748" t="str">
        <f>_xlfn.LET(_xlpm.raw,_xlfn.XLOOKUP(A748,'S5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705052</v>
      </c>
      <c r="I748" t="str">
        <f>_xlfn.LET(_xlpm.raw,_xlfn.XLOOKUP(A748,'S7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505052</v>
      </c>
      <c r="J748" t="str">
        <f t="shared" si="11"/>
        <v>AR13;DDR1_DQ[36];;10.97271;31.0886999999999;606090;806090;705052;505052</v>
      </c>
    </row>
    <row r="749" spans="1:10">
      <c r="A749" t="s">
        <v>3322</v>
      </c>
      <c r="B749" t="str">
        <f>_xlfn.XLOOKUP(A749,'S1 pin list'!$R$2:$R$1162,'S1 pin list'!$S$2:$S$1162)</f>
        <v>VSS</v>
      </c>
      <c r="C749" t="str" cm="1">
        <f t="array" ref="C749">_xlfn.TEXTJOIN(",",TRUE,_xlfn.UNIQUE(TRANSPOSE(_xlfn.MAP(_xlfn.XLOOKUP(A749,'S1 pin list'!$C$2:$C$1162,'S1 pin list'!$F$2:$K$1162),_xlfn.LAMBDA(_xlpm.x,IF(_xlpm.x&lt;&gt;"",TRIM(CLEAN(LEFT(_xlpm.x,FIND(".",_xlpm.x &amp; ".")-1))),""))))))</f>
        <v/>
      </c>
      <c r="D749">
        <v>10.972709999999999</v>
      </c>
      <c r="E749">
        <v>32.003099999999897</v>
      </c>
      <c r="F749" t="str">
        <f>_xlfn.LET(_xlpm.raw,_xlfn.XLOOKUP(A749,'S1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49" t="str">
        <f>_xlfn.LET(_xlpm.raw,_xlfn.XLOOKUP(A749,'S3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49" t="str">
        <f>_xlfn.LET(_xlpm.raw,_xlfn.XLOOKUP(A749,'S5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49" t="str">
        <f>_xlfn.LET(_xlpm.raw,_xlfn.XLOOKUP(A749,'S7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49" t="str">
        <f t="shared" si="11"/>
        <v>AT13;VSS;;10.97271;32.0030999999999;;;;</v>
      </c>
    </row>
    <row r="750" spans="1:10">
      <c r="A750" t="s">
        <v>2461</v>
      </c>
      <c r="B750" t="str">
        <f>_xlfn.XLOOKUP(A750,'S1 pin list'!$R$2:$R$1162,'S1 pin list'!$S$2:$S$1162)</f>
        <v>DDR0_MA[0]</v>
      </c>
      <c r="C750" t="str" cm="1">
        <f t="array" ref="C750">_xlfn.TEXTJOIN(",",TRUE,_xlfn.UNIQUE(TRANSPOSE(_xlfn.MAP(_xlfn.XLOOKUP(A750,'S1 pin list'!$C$2:$C$1162,'S1 pin list'!$F$2:$K$1162),_xlfn.LAMBDA(_xlpm.x,IF(_xlpm.x&lt;&gt;"",TRIM(CLEAN(LEFT(_xlpm.x,FIND(".",_xlpm.x &amp; ".")-1))),""))))))</f>
        <v/>
      </c>
      <c r="D750">
        <v>10.972709999999999</v>
      </c>
      <c r="E750">
        <v>32.917499999999997</v>
      </c>
      <c r="F750" t="str">
        <f>_xlfn.LET(_xlpm.raw,_xlfn.XLOOKUP(A750,'S1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608077</v>
      </c>
      <c r="G750" t="str">
        <f>_xlfn.LET(_xlpm.raw,_xlfn.XLOOKUP(A750,'S3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808077</v>
      </c>
      <c r="H750" t="str">
        <f>_xlfn.LET(_xlpm.raw,_xlfn.XLOOKUP(A750,'S5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706001</v>
      </c>
      <c r="I750" t="str">
        <f>_xlfn.LET(_xlpm.raw,_xlfn.XLOOKUP(A750,'S7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506001</v>
      </c>
      <c r="J750" t="str">
        <f t="shared" si="11"/>
        <v>AU13;DDR0_MA[0];;10.97271;32.9175;608077;808077;706001;506001</v>
      </c>
    </row>
    <row r="751" spans="1:10">
      <c r="A751" t="s">
        <v>3257</v>
      </c>
      <c r="B751" t="str">
        <f>_xlfn.XLOOKUP(A751,'S1 pin list'!$R$2:$R$1162,'S1 pin list'!$S$2:$S$1162)</f>
        <v>VDDQ</v>
      </c>
      <c r="C751" t="str" cm="1">
        <f t="array" ref="C751">_xlfn.TEXTJOIN(",",TRUE,_xlfn.UNIQUE(TRANSPOSE(_xlfn.MAP(_xlfn.XLOOKUP(A751,'S1 pin list'!$C$2:$C$1162,'S1 pin list'!$F$2:$K$1162),_xlfn.LAMBDA(_xlpm.x,IF(_xlpm.x&lt;&gt;"",TRIM(CLEAN(LEFT(_xlpm.x,FIND(".",_xlpm.x &amp; ".")-1))),""))))))</f>
        <v/>
      </c>
      <c r="D751">
        <v>10.972709999999999</v>
      </c>
      <c r="E751">
        <v>33.831899999999997</v>
      </c>
      <c r="F751" t="str">
        <f>_xlfn.LET(_xlpm.raw,_xlfn.XLOOKUP(A751,'S1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1" t="str">
        <f>_xlfn.LET(_xlpm.raw,_xlfn.XLOOKUP(A751,'S3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51" t="str">
        <f>_xlfn.LET(_xlpm.raw,_xlfn.XLOOKUP(A751,'S5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51" t="str">
        <f>_xlfn.LET(_xlpm.raw,_xlfn.XLOOKUP(A751,'S7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51" t="str">
        <f t="shared" si="11"/>
        <v>AV13;VDDQ;;10.97271;33.8319;;;;</v>
      </c>
    </row>
    <row r="752" spans="1:10">
      <c r="A752" t="s">
        <v>2548</v>
      </c>
      <c r="B752" t="str">
        <f>_xlfn.XLOOKUP(A752,'S1 pin list'!$R$2:$R$1162,'S1 pin list'!$S$2:$S$1162)</f>
        <v>DDR0_CLK_P[3]</v>
      </c>
      <c r="C752" t="str" cm="1">
        <f t="array" ref="C752">_xlfn.TEXTJOIN(",",TRUE,_xlfn.UNIQUE(TRANSPOSE(_xlfn.MAP(_xlfn.XLOOKUP(A752,'S1 pin list'!$C$2:$C$1162,'S1 pin list'!$F$2:$K$1162),_xlfn.LAMBDA(_xlpm.x,IF(_xlpm.x&lt;&gt;"",TRIM(CLEAN(LEFT(_xlpm.x,FIND(".",_xlpm.x &amp; ".")-1))),""))))))</f>
        <v/>
      </c>
      <c r="D752">
        <v>10.972709999999999</v>
      </c>
      <c r="E752">
        <v>34.746299999999998</v>
      </c>
      <c r="F752" t="str">
        <f>_xlfn.LET(_xlpm.raw,_xlfn.XLOOKUP(A752,'S1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608061</v>
      </c>
      <c r="G752" t="str">
        <f>_xlfn.LET(_xlpm.raw,_xlfn.XLOOKUP(A752,'S3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808061</v>
      </c>
      <c r="H752" t="str">
        <f>_xlfn.LET(_xlpm.raw,_xlfn.XLOOKUP(A752,'S5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705047</v>
      </c>
      <c r="I752" t="str">
        <f>_xlfn.LET(_xlpm.raw,_xlfn.XLOOKUP(A752,'S7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505047</v>
      </c>
      <c r="J752" t="str">
        <f t="shared" si="11"/>
        <v>AW13;DDR0_CLK_P[3];;10.97271;34.7463;608061;808061;705047;505047</v>
      </c>
    </row>
    <row r="753" spans="1:10">
      <c r="A753" t="s">
        <v>1645</v>
      </c>
      <c r="B753" t="str">
        <f>_xlfn.XLOOKUP(A753,'S1 pin list'!$R$2:$R$1162,'S1 pin list'!$S$2:$S$1162)</f>
        <v>DDR0_CLK_N[3]</v>
      </c>
      <c r="C753" t="str" cm="1">
        <f t="array" ref="C753">_xlfn.TEXTJOIN(",",TRUE,_xlfn.UNIQUE(TRANSPOSE(_xlfn.MAP(_xlfn.XLOOKUP(A753,'S1 pin list'!$C$2:$C$1162,'S1 pin list'!$F$2:$K$1162),_xlfn.LAMBDA(_xlpm.x,IF(_xlpm.x&lt;&gt;"",TRIM(CLEAN(LEFT(_xlpm.x,FIND(".",_xlpm.x &amp; ".")-1))),""))))))</f>
        <v/>
      </c>
      <c r="D753">
        <v>10.972709999999999</v>
      </c>
      <c r="E753">
        <v>35.660699999999999</v>
      </c>
      <c r="F753" t="str">
        <f>_xlfn.LET(_xlpm.raw,_xlfn.XLOOKUP(A753,'S1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605055</v>
      </c>
      <c r="G753" t="str">
        <f>_xlfn.LET(_xlpm.raw,_xlfn.XLOOKUP(A753,'S3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805055</v>
      </c>
      <c r="H753" t="str">
        <f>_xlfn.LET(_xlpm.raw,_xlfn.XLOOKUP(A753,'S5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704091</v>
      </c>
      <c r="I753" t="str">
        <f>_xlfn.LET(_xlpm.raw,_xlfn.XLOOKUP(A753,'S7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504091</v>
      </c>
      <c r="J753" t="str">
        <f t="shared" si="11"/>
        <v>AY13;DDR0_CLK_N[3];;10.97271;35.6607;605055;805055;704091;504091</v>
      </c>
    </row>
    <row r="754" spans="1:10">
      <c r="A754" t="s">
        <v>2871</v>
      </c>
      <c r="B754" t="str">
        <f>_xlfn.XLOOKUP(A754,'S1 pin list'!$R$2:$R$1162,'S1 pin list'!$S$2:$S$1162)</f>
        <v>PEG_TXP[0]</v>
      </c>
      <c r="C754" t="str" cm="1">
        <f t="array" ref="C754">_xlfn.TEXTJOIN(",",TRUE,_xlfn.UNIQUE(TRANSPOSE(_xlfn.MAP(_xlfn.XLOOKUP(A754,'S1 pin list'!$C$2:$C$1162,'S1 pin list'!$F$2:$K$1162),_xlfn.LAMBDA(_xlpm.x,IF(_xlpm.x&lt;&gt;"",TRIM(CLEAN(LEFT(_xlpm.x,FIND(".",_xlpm.x &amp; ".")-1))),""))))))</f>
        <v>LA9,CA1,RA9,CA3</v>
      </c>
      <c r="D754">
        <v>10.058309999999899</v>
      </c>
      <c r="E754">
        <v>0</v>
      </c>
      <c r="F754" t="str">
        <f>_xlfn.LET(_xlpm.raw,_xlfn.XLOOKUP(A754,'S1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609087</v>
      </c>
      <c r="G754" t="str">
        <f>_xlfn.LET(_xlpm.raw,_xlfn.XLOOKUP(A754,'S3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809087</v>
      </c>
      <c r="H754" t="str">
        <f>_xlfn.LET(_xlpm.raw,_xlfn.XLOOKUP(A754,'S5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708069</v>
      </c>
      <c r="I754" t="str">
        <f>_xlfn.LET(_xlpm.raw,_xlfn.XLOOKUP(A754,'S7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508069</v>
      </c>
      <c r="J754" t="str">
        <f t="shared" si="11"/>
        <v>A12;PEG_TXP[0];LA9,CA1,RA9,CA3;10.0583099999999;0;609087;809087;708069;508069</v>
      </c>
    </row>
    <row r="755" spans="1:10">
      <c r="A755" t="s">
        <v>1605</v>
      </c>
      <c r="B755" t="str">
        <f>_xlfn.XLOOKUP(A755,'S1 pin list'!$R$2:$R$1162,'S1 pin list'!$S$2:$S$1162)</f>
        <v>PEG_TXN[0]</v>
      </c>
      <c r="C755" t="str" cm="1">
        <f t="array" ref="C755">_xlfn.TEXTJOIN(",",TRUE,_xlfn.UNIQUE(TRANSPOSE(_xlfn.MAP(_xlfn.XLOOKUP(A755,'S1 pin list'!$C$2:$C$1162,'S1 pin list'!$F$2:$K$1162),_xlfn.LAMBDA(_xlpm.x,IF(_xlpm.x&lt;&gt;"",TRIM(CLEAN(LEFT(_xlpm.x,FIND(".",_xlpm.x &amp; ".")-1))),""))))))</f>
        <v>LA10,CA2,RA10,CA4</v>
      </c>
      <c r="D755">
        <v>10.058309999999899</v>
      </c>
      <c r="E755">
        <v>0.91399999999999704</v>
      </c>
      <c r="F755" t="str">
        <f>_xlfn.LET(_xlpm.raw,_xlfn.XLOOKUP(A755,'S1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605041</v>
      </c>
      <c r="G755" t="str">
        <f>_xlfn.LET(_xlpm.raw,_xlfn.XLOOKUP(A755,'S3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805041</v>
      </c>
      <c r="H755" t="str">
        <f>_xlfn.LET(_xlpm.raw,_xlfn.XLOOKUP(A755,'S5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708067</v>
      </c>
      <c r="I755" t="str">
        <f>_xlfn.LET(_xlpm.raw,_xlfn.XLOOKUP(A755,'S7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508067</v>
      </c>
      <c r="J755" t="str">
        <f t="shared" si="11"/>
        <v>B12;PEG_TXN[0];LA10,CA2,RA10,CA4;10.0583099999999;0.913999999999997;605041;805041;708067;508067</v>
      </c>
    </row>
    <row r="756" spans="1:10">
      <c r="A756" t="s">
        <v>3716</v>
      </c>
      <c r="B756" t="str">
        <f>_xlfn.XLOOKUP(A756,'S1 pin list'!$R$2:$R$1162,'S1 pin list'!$S$2:$S$1162)</f>
        <v>VSS</v>
      </c>
      <c r="C756" t="str" cm="1">
        <f t="array" ref="C756">_xlfn.TEXTJOIN(",",TRUE,_xlfn.UNIQUE(TRANSPOSE(_xlfn.MAP(_xlfn.XLOOKUP(A756,'S1 pin list'!$C$2:$C$1162,'S1 pin list'!$F$2:$K$1162),_xlfn.LAMBDA(_xlpm.x,IF(_xlpm.x&lt;&gt;"",TRIM(CLEAN(LEFT(_xlpm.x,FIND(".",_xlpm.x &amp; ".")-1))),""))))))</f>
        <v/>
      </c>
      <c r="D756">
        <v>10.058309999999899</v>
      </c>
      <c r="E756">
        <v>1.82899999999999</v>
      </c>
      <c r="F756" t="str">
        <f>_xlfn.LET(_xlpm.raw,_xlfn.XLOOKUP(A756,'S1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6" t="str">
        <f>_xlfn.LET(_xlpm.raw,_xlfn.XLOOKUP(A756,'S3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56" t="str">
        <f>_xlfn.LET(_xlpm.raw,_xlfn.XLOOKUP(A756,'S5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56" t="str">
        <f>_xlfn.LET(_xlpm.raw,_xlfn.XLOOKUP(A756,'S7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56" t="str">
        <f t="shared" si="11"/>
        <v>C12;VSS;;10.0583099999999;1.82899999999999;;;;</v>
      </c>
    </row>
    <row r="757" spans="1:10">
      <c r="A757" t="s">
        <v>2938</v>
      </c>
      <c r="B757" t="str">
        <f>_xlfn.XLOOKUP(A757,'S1 pin list'!$R$2:$R$1162,'S1 pin list'!$S$2:$S$1162)</f>
        <v>PEG_RXP[3]</v>
      </c>
      <c r="C757" t="str" cm="1">
        <f t="array" ref="C757">_xlfn.TEXTJOIN(",",TRUE,_xlfn.UNIQUE(TRANSPOSE(_xlfn.MAP(_xlfn.XLOOKUP(A757,'S1 pin list'!$C$2:$C$1162,'S1 pin list'!$F$2:$K$1162),_xlfn.LAMBDA(_xlpm.x,IF(_xlpm.x&lt;&gt;"",TRIM(CLEAN(LEFT(_xlpm.x,FIND(".",_xlpm.x &amp; ".")-1))),""))))))</f>
        <v>KA16,LA15,RA21,CA15</v>
      </c>
      <c r="D757">
        <v>10.058309999999899</v>
      </c>
      <c r="E757">
        <v>2.7429999999999901</v>
      </c>
      <c r="F757" t="str">
        <f>_xlfn.LET(_xlpm.raw,_xlfn.XLOOKUP(A757,'S1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609097</v>
      </c>
      <c r="G757" t="str">
        <f>_xlfn.LET(_xlpm.raw,_xlfn.XLOOKUP(A757,'S3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809097</v>
      </c>
      <c r="H757" t="str">
        <f>_xlfn.LET(_xlpm.raw,_xlfn.XLOOKUP(A757,'S5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707095</v>
      </c>
      <c r="I757" t="str">
        <f>_xlfn.LET(_xlpm.raw,_xlfn.XLOOKUP(A757,'S7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507095</v>
      </c>
      <c r="J757" t="str">
        <f t="shared" si="11"/>
        <v>D12;PEG_RXP[3];KA16,LA15,RA21,CA15;10.0583099999999;2.74299999999999;609097;809097;707095;507095</v>
      </c>
    </row>
    <row r="758" spans="1:10">
      <c r="A758" t="s">
        <v>2923</v>
      </c>
      <c r="B758" t="str">
        <f>_xlfn.XLOOKUP(A758,'S1 pin list'!$R$2:$R$1162,'S1 pin list'!$S$2:$S$1162)</f>
        <v>PEG_RXN[3]</v>
      </c>
      <c r="C758" t="str" cm="1">
        <f t="array" ref="C758">_xlfn.TEXTJOIN(",",TRUE,_xlfn.UNIQUE(TRANSPOSE(_xlfn.MAP(_xlfn.XLOOKUP(A758,'S1 pin list'!$C$2:$C$1162,'S1 pin list'!$F$2:$K$1162),_xlfn.LAMBDA(_xlpm.x,IF(_xlpm.x&lt;&gt;"",TRIM(CLEAN(LEFT(_xlpm.x,FIND(".",_xlpm.x &amp; ".")-1))),""))))))</f>
        <v>KA16,LA16,RA22,CA16</v>
      </c>
      <c r="D758">
        <v>10.058309999999899</v>
      </c>
      <c r="E758">
        <v>3.6569999999999898</v>
      </c>
      <c r="F758" t="str">
        <f>_xlfn.LET(_xlpm.raw,_xlfn.XLOOKUP(A758,'S1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609099</v>
      </c>
      <c r="G758" t="str">
        <f>_xlfn.LET(_xlpm.raw,_xlfn.XLOOKUP(A758,'S3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809099</v>
      </c>
      <c r="H758" t="str">
        <f>_xlfn.LET(_xlpm.raw,_xlfn.XLOOKUP(A758,'S5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707099</v>
      </c>
      <c r="I758" t="str">
        <f>_xlfn.LET(_xlpm.raw,_xlfn.XLOOKUP(A758,'S7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507099</v>
      </c>
      <c r="J758" t="str">
        <f t="shared" si="11"/>
        <v>E12;PEG_RXN[3];KA16,LA16,RA22,CA16;10.0583099999999;3.65699999999999;609099;809099;707099;507099</v>
      </c>
    </row>
    <row r="759" spans="1:10">
      <c r="A759" t="s">
        <v>3676</v>
      </c>
      <c r="B759" t="str">
        <f>_xlfn.XLOOKUP(A759,'S1 pin list'!$R$2:$R$1162,'S1 pin list'!$S$2:$S$1162)</f>
        <v>VSS</v>
      </c>
      <c r="C759" t="str" cm="1">
        <f t="array" ref="C759">_xlfn.TEXTJOIN(",",TRUE,_xlfn.UNIQUE(TRANSPOSE(_xlfn.MAP(_xlfn.XLOOKUP(A759,'S1 pin list'!$C$2:$C$1162,'S1 pin list'!$F$2:$K$1162),_xlfn.LAMBDA(_xlpm.x,IF(_xlpm.x&lt;&gt;"",TRIM(CLEAN(LEFT(_xlpm.x,FIND(".",_xlpm.x &amp; ".")-1))),""))))))</f>
        <v/>
      </c>
      <c r="D759">
        <v>10.058309999999899</v>
      </c>
      <c r="E759">
        <v>4.5719999999999903</v>
      </c>
      <c r="F759" t="str">
        <f>_xlfn.LET(_xlpm.raw,_xlfn.XLOOKUP(A759,'S1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59" t="str">
        <f>_xlfn.LET(_xlpm.raw,_xlfn.XLOOKUP(A759,'S3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59" t="str">
        <f>_xlfn.LET(_xlpm.raw,_xlfn.XLOOKUP(A759,'S5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59" t="str">
        <f>_xlfn.LET(_xlpm.raw,_xlfn.XLOOKUP(A759,'S7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59" t="str">
        <f t="shared" si="11"/>
        <v>F12;VSS;;10.0583099999999;4.57199999999999;;;;</v>
      </c>
    </row>
    <row r="760" spans="1:10">
      <c r="A760" t="s">
        <v>3658</v>
      </c>
      <c r="B760" t="str">
        <f>_xlfn.XLOOKUP(A760,'S1 pin list'!$R$2:$R$1162,'S1 pin list'!$S$2:$S$1162)</f>
        <v>VSS</v>
      </c>
      <c r="C760" t="str" cm="1">
        <f t="array" ref="C760">_xlfn.TEXTJOIN(",",TRUE,_xlfn.UNIQUE(TRANSPOSE(_xlfn.MAP(_xlfn.XLOOKUP(A760,'S1 pin list'!$C$2:$C$1162,'S1 pin list'!$F$2:$K$1162),_xlfn.LAMBDA(_xlpm.x,IF(_xlpm.x&lt;&gt;"",TRIM(CLEAN(LEFT(_xlpm.x,FIND(".",_xlpm.x &amp; ".")-1))),""))))))</f>
        <v/>
      </c>
      <c r="D760">
        <v>10.058309999999899</v>
      </c>
      <c r="E760">
        <v>5.48599999999999</v>
      </c>
      <c r="F760" t="str">
        <f>_xlfn.LET(_xlpm.raw,_xlfn.XLOOKUP(A760,'S1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0" t="str">
        <f>_xlfn.LET(_xlpm.raw,_xlfn.XLOOKUP(A760,'S3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0" t="str">
        <f>_xlfn.LET(_xlpm.raw,_xlfn.XLOOKUP(A760,'S5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0" t="str">
        <f>_xlfn.LET(_xlpm.raw,_xlfn.XLOOKUP(A760,'S7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60" t="str">
        <f t="shared" si="11"/>
        <v>G12;VSS;;10.0583099999999;5.48599999999999;;;;</v>
      </c>
    </row>
    <row r="761" spans="1:10">
      <c r="A761" t="s">
        <v>521</v>
      </c>
      <c r="B761" t="str">
        <f>_xlfn.XLOOKUP(A761,'S1 pin list'!$R$2:$R$1162,'S1 pin list'!$S$2:$S$1162)</f>
        <v>SPARE_17</v>
      </c>
      <c r="C761" t="str" cm="1">
        <f t="array" ref="C761">_xlfn.TEXTJOIN(",",TRUE,_xlfn.UNIQUE(TRANSPOSE(_xlfn.MAP(_xlfn.XLOOKUP(A761,'S1 pin list'!$C$2:$C$1162,'S1 pin list'!$F$2:$K$1162),_xlfn.LAMBDA(_xlpm.x,IF(_xlpm.x&lt;&gt;"",TRIM(CLEAN(LEFT(_xlpm.x,FIND(".",_xlpm.x &amp; ".")-1))),""))))))</f>
        <v>KA5</v>
      </c>
      <c r="D761">
        <v>10.058309999999899</v>
      </c>
      <c r="E761">
        <v>6.40099999999999</v>
      </c>
      <c r="F761" t="str">
        <f>_xlfn.LET(_xlpm.raw,_xlfn.XLOOKUP(A761,'S1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602067</v>
      </c>
      <c r="G761" t="str">
        <f>_xlfn.LET(_xlpm.raw,_xlfn.XLOOKUP(A761,'S3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802067</v>
      </c>
      <c r="H761" t="str">
        <f>_xlfn.LET(_xlpm.raw,_xlfn.XLOOKUP(A761,'S5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702055</v>
      </c>
      <c r="I761" t="str">
        <f>_xlfn.LET(_xlpm.raw,_xlfn.XLOOKUP(A761,'S7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502055</v>
      </c>
      <c r="J761" t="str">
        <f t="shared" si="11"/>
        <v>H12;SPARE_17;KA5;10.0583099999999;6.40099999999999;602067;802067;702055;502055</v>
      </c>
    </row>
    <row r="762" spans="1:10">
      <c r="A762" t="s">
        <v>887</v>
      </c>
      <c r="B762" t="str">
        <f>_xlfn.XLOOKUP(A762,'S1 pin list'!$R$2:$R$1162,'S1 pin list'!$S$2:$S$1162)</f>
        <v>DISP_VIEW[1]</v>
      </c>
      <c r="C762" t="str" cm="1">
        <f t="array" ref="C762">_xlfn.TEXTJOIN(",",TRUE,_xlfn.UNIQUE(TRANSPOSE(_xlfn.MAP(_xlfn.XLOOKUP(A762,'S1 pin list'!$C$2:$C$1162,'S1 pin list'!$F$2:$K$1162),_xlfn.LAMBDA(_xlpm.x,IF(_xlpm.x&lt;&gt;"",TRIM(CLEAN(LEFT(_xlpm.x,FIND(".",_xlpm.x &amp; ".")-1))),""))))))</f>
        <v/>
      </c>
      <c r="D762">
        <v>10.058309999999899</v>
      </c>
      <c r="E762">
        <v>7.3149999999999897</v>
      </c>
      <c r="F762" t="str">
        <f>_xlfn.LET(_xlpm.raw,_xlfn.XLOOKUP(A762,'S1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603127</v>
      </c>
      <c r="G762" t="str">
        <f>_xlfn.LET(_xlpm.raw,_xlfn.XLOOKUP(A762,'S3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803127</v>
      </c>
      <c r="H762" t="str">
        <f>_xlfn.LET(_xlpm.raw,_xlfn.XLOOKUP(A762,'S5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707117</v>
      </c>
      <c r="I762" t="str">
        <f>_xlfn.LET(_xlpm.raw,_xlfn.XLOOKUP(A762,'S7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507117</v>
      </c>
      <c r="J762" t="str">
        <f t="shared" si="11"/>
        <v>J12;DISP_VIEW[1];;10.0583099999999;7.31499999999999;603127;803127;707117;507117</v>
      </c>
    </row>
    <row r="763" spans="1:10">
      <c r="A763" t="s">
        <v>837</v>
      </c>
      <c r="B763" t="str">
        <f>_xlfn.XLOOKUP(A763,'S1 pin list'!$R$2:$R$1162,'S1 pin list'!$S$2:$S$1162)</f>
        <v>FILTVIEWPLL[0]</v>
      </c>
      <c r="C763" t="str" cm="1">
        <f t="array" ref="C763">_xlfn.TEXTJOIN(",",TRUE,_xlfn.UNIQUE(TRANSPOSE(_xlfn.MAP(_xlfn.XLOOKUP(A763,'S1 pin list'!$C$2:$C$1162,'S1 pin list'!$F$2:$K$1162),_xlfn.LAMBDA(_xlpm.x,IF(_xlpm.x&lt;&gt;"",TRIM(CLEAN(LEFT(_xlpm.x,FIND(".",_xlpm.x &amp; ".")-1))),""))))))</f>
        <v/>
      </c>
      <c r="D763">
        <v>10.058309999999899</v>
      </c>
      <c r="E763">
        <v>8.2288999999999906</v>
      </c>
      <c r="F763" t="str">
        <f>_xlfn.LET(_xlpm.raw,_xlfn.XLOOKUP(A763,'S1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602052</v>
      </c>
      <c r="G763" t="str">
        <f>_xlfn.LET(_xlpm.raw,_xlfn.XLOOKUP(A763,'S3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802052</v>
      </c>
      <c r="H763" t="str">
        <f>_xlfn.LET(_xlpm.raw,_xlfn.XLOOKUP(A763,'S5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708063</v>
      </c>
      <c r="I763" t="str">
        <f>_xlfn.LET(_xlpm.raw,_xlfn.XLOOKUP(A763,'S7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508063</v>
      </c>
      <c r="J763" t="str">
        <f t="shared" si="11"/>
        <v>K12;FILTVIEWPLL[0];;10.0583099999999;8.22889999999999;602052;802052;708063;508063</v>
      </c>
    </row>
    <row r="764" spans="1:10">
      <c r="A764" t="s">
        <v>3100</v>
      </c>
      <c r="B764" t="str">
        <f>_xlfn.XLOOKUP(A764,'S1 pin list'!$R$2:$R$1162,'S1 pin list'!$S$2:$S$1162)</f>
        <v>VCC_LOAD3</v>
      </c>
      <c r="C764" t="str" cm="1">
        <f t="array" ref="C764">_xlfn.TEXTJOIN(",",TRUE,_xlfn.UNIQUE(TRANSPOSE(_xlfn.MAP(_xlfn.XLOOKUP(A764,'S1 pin list'!$C$2:$C$1162,'S1 pin list'!$F$2:$K$1162),_xlfn.LAMBDA(_xlpm.x,IF(_xlpm.x&lt;&gt;"",TRIM(CLEAN(LEFT(_xlpm.x,FIND(".",_xlpm.x &amp; ".")-1))),""))))))</f>
        <v/>
      </c>
      <c r="D764">
        <v>10.058309999999899</v>
      </c>
      <c r="E764">
        <v>9.1432999999999893</v>
      </c>
      <c r="F764" t="str">
        <f>_xlfn.LET(_xlpm.raw,_xlfn.XLOOKUP(A764,'S1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4" t="str">
        <f>_xlfn.LET(_xlpm.raw,_xlfn.XLOOKUP(A764,'S3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4" t="str">
        <f>_xlfn.LET(_xlpm.raw,_xlfn.XLOOKUP(A764,'S5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4" t="str">
        <f>_xlfn.LET(_xlpm.raw,_xlfn.XLOOKUP(A764,'S7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64" t="str">
        <f t="shared" si="11"/>
        <v>L12;VCC_LOAD3;;10.0583099999999;9.14329999999999;;;;</v>
      </c>
    </row>
    <row r="765" spans="1:10">
      <c r="A765" t="s">
        <v>3586</v>
      </c>
      <c r="B765" t="str">
        <f>_xlfn.XLOOKUP(A765,'S1 pin list'!$R$2:$R$1162,'S1 pin list'!$S$2:$S$1162)</f>
        <v>VSS</v>
      </c>
      <c r="C765" t="str" cm="1">
        <f t="array" ref="C765">_xlfn.TEXTJOIN(",",TRUE,_xlfn.UNIQUE(TRANSPOSE(_xlfn.MAP(_xlfn.XLOOKUP(A765,'S1 pin list'!$C$2:$C$1162,'S1 pin list'!$F$2:$K$1162),_xlfn.LAMBDA(_xlpm.x,IF(_xlpm.x&lt;&gt;"",TRIM(CLEAN(LEFT(_xlpm.x,FIND(".",_xlpm.x &amp; ".")-1))),""))))))</f>
        <v/>
      </c>
      <c r="D765">
        <v>10.058309999999899</v>
      </c>
      <c r="E765">
        <v>10.057699999999899</v>
      </c>
      <c r="F765" t="str">
        <f>_xlfn.LET(_xlpm.raw,_xlfn.XLOOKUP(A765,'S1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5" t="str">
        <f>_xlfn.LET(_xlpm.raw,_xlfn.XLOOKUP(A765,'S3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5" t="str">
        <f>_xlfn.LET(_xlpm.raw,_xlfn.XLOOKUP(A765,'S5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5" t="str">
        <f>_xlfn.LET(_xlpm.raw,_xlfn.XLOOKUP(A765,'S7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65" t="str">
        <f t="shared" si="11"/>
        <v>M12;VSS;;10.0583099999999;10.0576999999999;;;;</v>
      </c>
    </row>
    <row r="766" spans="1:10">
      <c r="A766" t="s">
        <v>3275</v>
      </c>
      <c r="B766" t="str">
        <f>_xlfn.XLOOKUP(A766,'S1 pin list'!$R$2:$R$1162,'S1 pin list'!$S$2:$S$1162)</f>
        <v>VDDQ</v>
      </c>
      <c r="C766" t="str" cm="1">
        <f t="array" ref="C766">_xlfn.TEXTJOIN(",",TRUE,_xlfn.UNIQUE(TRANSPOSE(_xlfn.MAP(_xlfn.XLOOKUP(A766,'S1 pin list'!$C$2:$C$1162,'S1 pin list'!$F$2:$K$1162),_xlfn.LAMBDA(_xlpm.x,IF(_xlpm.x&lt;&gt;"",TRIM(CLEAN(LEFT(_xlpm.x,FIND(".",_xlpm.x &amp; ".")-1))),""))))))</f>
        <v/>
      </c>
      <c r="D766">
        <v>10.058309999999899</v>
      </c>
      <c r="E766">
        <v>25.60239</v>
      </c>
      <c r="F766" t="str">
        <f>_xlfn.LET(_xlpm.raw,_xlfn.XLOOKUP(A766,'S1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6" t="str">
        <f>_xlfn.LET(_xlpm.raw,_xlfn.XLOOKUP(A766,'S3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6" t="str">
        <f>_xlfn.LET(_xlpm.raw,_xlfn.XLOOKUP(A766,'S5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6" t="str">
        <f>_xlfn.LET(_xlpm.raw,_xlfn.XLOOKUP(A766,'S7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66" t="str">
        <f t="shared" si="11"/>
        <v>AJ12;VDDQ;;10.0583099999999;25.60239;;;;</v>
      </c>
    </row>
    <row r="767" spans="1:10">
      <c r="A767" t="s">
        <v>3432</v>
      </c>
      <c r="B767" t="str">
        <f>_xlfn.XLOOKUP(A767,'S1 pin list'!$R$2:$R$1162,'S1 pin list'!$S$2:$S$1162)</f>
        <v>VSS</v>
      </c>
      <c r="C767" t="str" cm="1">
        <f t="array" ref="C767">_xlfn.TEXTJOIN(",",TRUE,_xlfn.UNIQUE(TRANSPOSE(_xlfn.MAP(_xlfn.XLOOKUP(A767,'S1 pin list'!$C$2:$C$1162,'S1 pin list'!$F$2:$K$1162),_xlfn.LAMBDA(_xlpm.x,IF(_xlpm.x&lt;&gt;"",TRIM(CLEAN(LEFT(_xlpm.x,FIND(".",_xlpm.x &amp; ".")-1))),""))))))</f>
        <v/>
      </c>
      <c r="D767">
        <v>10.058309999999899</v>
      </c>
      <c r="E767">
        <v>26.51679</v>
      </c>
      <c r="F767" t="str">
        <f>_xlfn.LET(_xlpm.raw,_xlfn.XLOOKUP(A767,'S1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67" t="str">
        <f>_xlfn.LET(_xlpm.raw,_xlfn.XLOOKUP(A767,'S3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67" t="str">
        <f>_xlfn.LET(_xlpm.raw,_xlfn.XLOOKUP(A767,'S5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67" t="str">
        <f>_xlfn.LET(_xlpm.raw,_xlfn.XLOOKUP(A767,'S7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67" t="str">
        <f t="shared" si="11"/>
        <v>AK12;VSS;;10.0583099999999;26.51679;;;;</v>
      </c>
    </row>
    <row r="768" spans="1:10">
      <c r="A768" t="s">
        <v>2386</v>
      </c>
      <c r="B768" t="str">
        <f>_xlfn.XLOOKUP(A768,'S1 pin list'!$R$2:$R$1162,'S1 pin list'!$S$2:$S$1162)</f>
        <v>DDR1_DQ[35]</v>
      </c>
      <c r="C768" t="str" cm="1">
        <f t="array" ref="C768">_xlfn.TEXTJOIN(",",TRUE,_xlfn.UNIQUE(TRANSPOSE(_xlfn.MAP(_xlfn.XLOOKUP(A768,'S1 pin list'!$C$2:$C$1162,'S1 pin list'!$F$2:$K$1162),_xlfn.LAMBDA(_xlpm.x,IF(_xlpm.x&lt;&gt;"",TRIM(CLEAN(LEFT(_xlpm.x,FIND(".",_xlpm.x &amp; ".")-1))),""))))))</f>
        <v/>
      </c>
      <c r="D768">
        <v>10.058309999999899</v>
      </c>
      <c r="E768">
        <v>27.431190000000001</v>
      </c>
      <c r="F768" t="str">
        <f>_xlfn.LET(_xlpm.raw,_xlfn.XLOOKUP(A768,'S1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608078</v>
      </c>
      <c r="G768" t="str">
        <f>_xlfn.LET(_xlpm.raw,_xlfn.XLOOKUP(A768,'S3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808078</v>
      </c>
      <c r="H768" t="str">
        <f>_xlfn.LET(_xlpm.raw,_xlfn.XLOOKUP(A768,'S5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704092</v>
      </c>
      <c r="I768" t="str">
        <f>_xlfn.LET(_xlpm.raw,_xlfn.XLOOKUP(A768,'S7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504092</v>
      </c>
      <c r="J768" t="str">
        <f t="shared" si="11"/>
        <v>AL12;DDR1_DQ[35];;10.0583099999999;27.43119;608078;808078;704092;504092</v>
      </c>
    </row>
    <row r="769" spans="1:10">
      <c r="A769" t="s">
        <v>1989</v>
      </c>
      <c r="B769" t="str">
        <f>_xlfn.XLOOKUP(A769,'S1 pin list'!$R$2:$R$1162,'S1 pin list'!$S$2:$S$1162)</f>
        <v>DDR1_DQ[39]</v>
      </c>
      <c r="C769" t="str" cm="1">
        <f t="array" ref="C769">_xlfn.TEXTJOIN(",",TRUE,_xlfn.UNIQUE(TRANSPOSE(_xlfn.MAP(_xlfn.XLOOKUP(A769,'S1 pin list'!$C$2:$C$1162,'S1 pin list'!$F$2:$K$1162),_xlfn.LAMBDA(_xlpm.x,IF(_xlpm.x&lt;&gt;"",TRIM(CLEAN(LEFT(_xlpm.x,FIND(".",_xlpm.x &amp; ".")-1))),""))))))</f>
        <v/>
      </c>
      <c r="D769">
        <v>10.058309999999899</v>
      </c>
      <c r="E769">
        <v>28.345499999999902</v>
      </c>
      <c r="F769" t="str">
        <f>_xlfn.LET(_xlpm.raw,_xlfn.XLOOKUP(A769,'S1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606094</v>
      </c>
      <c r="G769" t="str">
        <f>_xlfn.LET(_xlpm.raw,_xlfn.XLOOKUP(A769,'S3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806094</v>
      </c>
      <c r="H769" t="str">
        <f>_xlfn.LET(_xlpm.raw,_xlfn.XLOOKUP(A769,'S5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704096</v>
      </c>
      <c r="I769" t="str">
        <f>_xlfn.LET(_xlpm.raw,_xlfn.XLOOKUP(A769,'S7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504096</v>
      </c>
      <c r="J769" t="str">
        <f t="shared" si="11"/>
        <v>AM12;DDR1_DQ[39];;10.0583099999999;28.3454999999999;606094;806094;704096;504096</v>
      </c>
    </row>
    <row r="770" spans="1:10">
      <c r="A770" t="s">
        <v>1142</v>
      </c>
      <c r="B770" t="str">
        <f>_xlfn.XLOOKUP(A770,'S1 pin list'!$R$2:$R$1162,'S1 pin list'!$S$2:$S$1162)</f>
        <v>DDR1_DQS_P[4]</v>
      </c>
      <c r="C770" t="str" cm="1">
        <f t="array" ref="C770">_xlfn.TEXTJOIN(",",TRUE,_xlfn.UNIQUE(TRANSPOSE(_xlfn.MAP(_xlfn.XLOOKUP(A770,'S1 pin list'!$C$2:$C$1162,'S1 pin list'!$F$2:$K$1162),_xlfn.LAMBDA(_xlpm.x,IF(_xlpm.x&lt;&gt;"",TRIM(CLEAN(LEFT(_xlpm.x,FIND(".",_xlpm.x &amp; ".")-1))),""))))))</f>
        <v/>
      </c>
      <c r="D770">
        <v>10.058309999999899</v>
      </c>
      <c r="E770">
        <v>29.259899999999998</v>
      </c>
      <c r="F770" t="str">
        <f>_xlfn.LET(_xlpm.raw,_xlfn.XLOOKUP(A770,'S1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603102</v>
      </c>
      <c r="G770" t="str">
        <f>_xlfn.LET(_xlpm.raw,_xlfn.XLOOKUP(A770,'S3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803102</v>
      </c>
      <c r="H770" t="str">
        <f>_xlfn.LET(_xlpm.raw,_xlfn.XLOOKUP(A770,'S5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703032</v>
      </c>
      <c r="I770" t="str">
        <f>_xlfn.LET(_xlpm.raw,_xlfn.XLOOKUP(A770,'S7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503032</v>
      </c>
      <c r="J770" t="str">
        <f t="shared" ref="J770:J833" si="12">A770&amp;";"&amp;B770&amp;";"&amp;C770&amp;";"&amp;D770&amp;";"&amp;E770&amp;";"&amp;F770&amp;";"&amp;G770&amp;";"&amp;H770&amp;";"&amp;I770</f>
        <v>AN12;DDR1_DQS_P[4];;10.0583099999999;29.2599;603102;803102;703032;503032</v>
      </c>
    </row>
    <row r="771" spans="1:10">
      <c r="A771" t="s">
        <v>2039</v>
      </c>
      <c r="B771" t="str">
        <f>_xlfn.XLOOKUP(A771,'S1 pin list'!$R$2:$R$1162,'S1 pin list'!$S$2:$S$1162)</f>
        <v>DDR1_DQ[33]</v>
      </c>
      <c r="C771" t="str" cm="1">
        <f t="array" ref="C771">_xlfn.TEXTJOIN(",",TRUE,_xlfn.UNIQUE(TRANSPOSE(_xlfn.MAP(_xlfn.XLOOKUP(A771,'S1 pin list'!$C$2:$C$1162,'S1 pin list'!$F$2:$K$1162),_xlfn.LAMBDA(_xlpm.x,IF(_xlpm.x&lt;&gt;"",TRIM(CLEAN(LEFT(_xlpm.x,FIND(".",_xlpm.x &amp; ".")-1))),""))))))</f>
        <v/>
      </c>
      <c r="D771">
        <v>10.058309999999899</v>
      </c>
      <c r="E771">
        <v>30.174299999999999</v>
      </c>
      <c r="F771" t="str">
        <f>_xlfn.LET(_xlpm.raw,_xlfn.XLOOKUP(A771,'S1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606098</v>
      </c>
      <c r="G771" t="str">
        <f>_xlfn.LET(_xlpm.raw,_xlfn.XLOOKUP(A771,'S3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806098</v>
      </c>
      <c r="H771" t="str">
        <f>_xlfn.LET(_xlpm.raw,_xlfn.XLOOKUP(A771,'S5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702064</v>
      </c>
      <c r="I771" t="str">
        <f>_xlfn.LET(_xlpm.raw,_xlfn.XLOOKUP(A771,'S7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502064</v>
      </c>
      <c r="J771" t="str">
        <f t="shared" si="12"/>
        <v>AP12;DDR1_DQ[33];;10.0583099999999;30.1743;606098;806098;702064;502064</v>
      </c>
    </row>
    <row r="772" spans="1:10">
      <c r="A772" t="s">
        <v>2029</v>
      </c>
      <c r="B772" t="str">
        <f>_xlfn.XLOOKUP(A772,'S1 pin list'!$R$2:$R$1162,'S1 pin list'!$S$2:$S$1162)</f>
        <v>DDR1_DQ[32]</v>
      </c>
      <c r="C772" t="str" cm="1">
        <f t="array" ref="C772">_xlfn.TEXTJOIN(",",TRUE,_xlfn.UNIQUE(TRANSPOSE(_xlfn.MAP(_xlfn.XLOOKUP(A772,'S1 pin list'!$C$2:$C$1162,'S1 pin list'!$F$2:$K$1162),_xlfn.LAMBDA(_xlpm.x,IF(_xlpm.x&lt;&gt;"",TRIM(CLEAN(LEFT(_xlpm.x,FIND(".",_xlpm.x &amp; ".")-1))),""))))))</f>
        <v/>
      </c>
      <c r="D772">
        <v>10.058309999999899</v>
      </c>
      <c r="E772">
        <v>31.0886999999999</v>
      </c>
      <c r="F772" t="str">
        <f>_xlfn.LET(_xlpm.raw,_xlfn.XLOOKUP(A772,'S1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606102</v>
      </c>
      <c r="G772" t="str">
        <f>_xlfn.LET(_xlpm.raw,_xlfn.XLOOKUP(A772,'S3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806102</v>
      </c>
      <c r="H772" t="str">
        <f>_xlfn.LET(_xlpm.raw,_xlfn.XLOOKUP(A772,'S5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705048</v>
      </c>
      <c r="I772" t="str">
        <f>_xlfn.LET(_xlpm.raw,_xlfn.XLOOKUP(A772,'S7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505048</v>
      </c>
      <c r="J772" t="str">
        <f t="shared" si="12"/>
        <v>AR12;DDR1_DQ[32];;10.0583099999999;31.0886999999999;606102;806102;705048;505048</v>
      </c>
    </row>
    <row r="773" spans="1:10">
      <c r="A773" t="s">
        <v>3323</v>
      </c>
      <c r="B773" t="str">
        <f>_xlfn.XLOOKUP(A773,'S1 pin list'!$R$2:$R$1162,'S1 pin list'!$S$2:$S$1162)</f>
        <v>VSS</v>
      </c>
      <c r="C773" t="str" cm="1">
        <f t="array" ref="C773">_xlfn.TEXTJOIN(",",TRUE,_xlfn.UNIQUE(TRANSPOSE(_xlfn.MAP(_xlfn.XLOOKUP(A773,'S1 pin list'!$C$2:$C$1162,'S1 pin list'!$F$2:$K$1162),_xlfn.LAMBDA(_xlpm.x,IF(_xlpm.x&lt;&gt;"",TRIM(CLEAN(LEFT(_xlpm.x,FIND(".",_xlpm.x &amp; ".")-1))),""))))))</f>
        <v/>
      </c>
      <c r="D773">
        <v>10.058309999999899</v>
      </c>
      <c r="E773">
        <v>32.003099999999897</v>
      </c>
      <c r="F773" t="str">
        <f>_xlfn.LET(_xlpm.raw,_xlfn.XLOOKUP(A773,'S1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3" t="str">
        <f>_xlfn.LET(_xlpm.raw,_xlfn.XLOOKUP(A773,'S3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73" t="str">
        <f>_xlfn.LET(_xlpm.raw,_xlfn.XLOOKUP(A773,'S5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73" t="str">
        <f>_xlfn.LET(_xlpm.raw,_xlfn.XLOOKUP(A773,'S7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73" t="str">
        <f t="shared" si="12"/>
        <v>AT12;VSS;;10.0583099999999;32.0030999999999;;;;</v>
      </c>
    </row>
    <row r="774" spans="1:10">
      <c r="A774" t="s">
        <v>1214</v>
      </c>
      <c r="B774" t="str">
        <f>_xlfn.XLOOKUP(A774,'S1 pin list'!$R$2:$R$1162,'S1 pin list'!$S$2:$S$1162)</f>
        <v>DDR0_RAS_N</v>
      </c>
      <c r="C774" t="str" cm="1">
        <f t="array" ref="C774">_xlfn.TEXTJOIN(",",TRUE,_xlfn.UNIQUE(TRANSPOSE(_xlfn.MAP(_xlfn.XLOOKUP(A774,'S1 pin list'!$C$2:$C$1162,'S1 pin list'!$F$2:$K$1162),_xlfn.LAMBDA(_xlpm.x,IF(_xlpm.x&lt;&gt;"",TRIM(CLEAN(LEFT(_xlpm.x,FIND(".",_xlpm.x &amp; ".")-1))),""))))))</f>
        <v/>
      </c>
      <c r="D774">
        <v>10.058309999999899</v>
      </c>
      <c r="E774">
        <v>32.917499999999997</v>
      </c>
      <c r="F774" t="str">
        <f>_xlfn.LET(_xlpm.raw,_xlfn.XLOOKUP(A774,'S1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604023</v>
      </c>
      <c r="G774" t="str">
        <f>_xlfn.LET(_xlpm.raw,_xlfn.XLOOKUP(A774,'S3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804023</v>
      </c>
      <c r="H774" t="str">
        <f>_xlfn.LET(_xlpm.raw,_xlfn.XLOOKUP(A774,'S5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703001</v>
      </c>
      <c r="I774" t="str">
        <f>_xlfn.LET(_xlpm.raw,_xlfn.XLOOKUP(A774,'S7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503001</v>
      </c>
      <c r="J774" t="str">
        <f t="shared" si="12"/>
        <v>AU12;DDR0_RAS_N;;10.0583099999999;32.9175;604023;804023;703001;503001</v>
      </c>
    </row>
    <row r="775" spans="1:10">
      <c r="A775" t="s">
        <v>2555</v>
      </c>
      <c r="B775" t="str">
        <f>_xlfn.XLOOKUP(A775,'S1 pin list'!$R$2:$R$1162,'S1 pin list'!$S$2:$S$1162)</f>
        <v>DDR0_BA[0]</v>
      </c>
      <c r="C775" t="str" cm="1">
        <f t="array" ref="C775">_xlfn.TEXTJOIN(",",TRUE,_xlfn.UNIQUE(TRANSPOSE(_xlfn.MAP(_xlfn.XLOOKUP(A775,'S1 pin list'!$C$2:$C$1162,'S1 pin list'!$F$2:$K$1162),_xlfn.LAMBDA(_xlpm.x,IF(_xlpm.x&lt;&gt;"",TRIM(CLEAN(LEFT(_xlpm.x,FIND(".",_xlpm.x &amp; ".")-1))),""))))))</f>
        <v/>
      </c>
      <c r="D775">
        <v>10.058309999999899</v>
      </c>
      <c r="E775">
        <v>33.831899999999997</v>
      </c>
      <c r="F775" t="str">
        <f>_xlfn.LET(_xlpm.raw,_xlfn.XLOOKUP(A775,'S1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608059</v>
      </c>
      <c r="G775" t="str">
        <f>_xlfn.LET(_xlpm.raw,_xlfn.XLOOKUP(A775,'S3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808059</v>
      </c>
      <c r="H775" t="str">
        <f>_xlfn.LET(_xlpm.raw,_xlfn.XLOOKUP(A775,'S5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705053</v>
      </c>
      <c r="I775" t="str">
        <f>_xlfn.LET(_xlpm.raw,_xlfn.XLOOKUP(A775,'S7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505053</v>
      </c>
      <c r="J775" t="str">
        <f t="shared" si="12"/>
        <v>AV12;DDR0_BA[0];;10.0583099999999;33.8319;608059;808059;705053;505053</v>
      </c>
    </row>
    <row r="776" spans="1:10">
      <c r="A776" t="s">
        <v>1357</v>
      </c>
      <c r="B776" t="str">
        <f>_xlfn.XLOOKUP(A776,'S1 pin list'!$R$2:$R$1162,'S1 pin list'!$S$2:$S$1162)</f>
        <v>DDR0_PARITY</v>
      </c>
      <c r="C776" t="str" cm="1">
        <f t="array" ref="C776">_xlfn.TEXTJOIN(",",TRUE,_xlfn.UNIQUE(TRANSPOSE(_xlfn.MAP(_xlfn.XLOOKUP(A776,'S1 pin list'!$C$2:$C$1162,'S1 pin list'!$F$2:$K$1162),_xlfn.LAMBDA(_xlpm.x,IF(_xlpm.x&lt;&gt;"",TRIM(CLEAN(LEFT(_xlpm.x,FIND(".",_xlpm.x &amp; ".")-1))),""))))))</f>
        <v/>
      </c>
      <c r="D776">
        <v>10.058309999999899</v>
      </c>
      <c r="E776">
        <v>34.746299999999998</v>
      </c>
      <c r="F776" t="str">
        <f>_xlfn.LET(_xlpm.raw,_xlfn.XLOOKUP(A776,'S1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604007</v>
      </c>
      <c r="G776" t="str">
        <f>_xlfn.LET(_xlpm.raw,_xlfn.XLOOKUP(A776,'S3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804007</v>
      </c>
      <c r="H776" t="str">
        <f>_xlfn.LET(_xlpm.raw,_xlfn.XLOOKUP(A776,'S5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707119</v>
      </c>
      <c r="I776" t="str">
        <f>_xlfn.LET(_xlpm.raw,_xlfn.XLOOKUP(A776,'S7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507119</v>
      </c>
      <c r="J776" t="str">
        <f t="shared" si="12"/>
        <v>AW12;DDR0_PARITY;;10.0583099999999;34.7463;604007;804007;707119;507119</v>
      </c>
    </row>
    <row r="777" spans="1:10">
      <c r="A777" t="s">
        <v>3252</v>
      </c>
      <c r="B777" t="str">
        <f>_xlfn.XLOOKUP(A777,'S1 pin list'!$R$2:$R$1162,'S1 pin list'!$S$2:$S$1162)</f>
        <v>VDDQ</v>
      </c>
      <c r="C777" t="str" cm="1">
        <f t="array" ref="C777">_xlfn.TEXTJOIN(",",TRUE,_xlfn.UNIQUE(TRANSPOSE(_xlfn.MAP(_xlfn.XLOOKUP(A777,'S1 pin list'!$C$2:$C$1162,'S1 pin list'!$F$2:$K$1162),_xlfn.LAMBDA(_xlpm.x,IF(_xlpm.x&lt;&gt;"",TRIM(CLEAN(LEFT(_xlpm.x,FIND(".",_xlpm.x &amp; ".")-1))),""))))))</f>
        <v/>
      </c>
      <c r="D777">
        <v>10.058309999999899</v>
      </c>
      <c r="E777">
        <v>35.660699999999999</v>
      </c>
      <c r="F777" t="str">
        <f>_xlfn.LET(_xlpm.raw,_xlfn.XLOOKUP(A777,'S1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7" t="str">
        <f>_xlfn.LET(_xlpm.raw,_xlfn.XLOOKUP(A777,'S3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77" t="str">
        <f>_xlfn.LET(_xlpm.raw,_xlfn.XLOOKUP(A777,'S5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77" t="str">
        <f>_xlfn.LET(_xlpm.raw,_xlfn.XLOOKUP(A777,'S7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77" t="str">
        <f t="shared" si="12"/>
        <v>AY12;VDDQ;;10.0583099999999;35.6607;;;;</v>
      </c>
    </row>
    <row r="778" spans="1:10">
      <c r="A778" t="s">
        <v>3735</v>
      </c>
      <c r="B778" t="str">
        <f>_xlfn.XLOOKUP(A778,'S1 pin list'!$R$2:$R$1162,'S1 pin list'!$S$2:$S$1162)</f>
        <v>VSS</v>
      </c>
      <c r="C778" t="str" cm="1">
        <f t="array" ref="C778">_xlfn.TEXTJOIN(",",TRUE,_xlfn.UNIQUE(TRANSPOSE(_xlfn.MAP(_xlfn.XLOOKUP(A778,'S1 pin list'!$C$2:$C$1162,'S1 pin list'!$F$2:$K$1162),_xlfn.LAMBDA(_xlpm.x,IF(_xlpm.x&lt;&gt;"",TRIM(CLEAN(LEFT(_xlpm.x,FIND(".",_xlpm.x &amp; ".")-1))),""))))))</f>
        <v/>
      </c>
      <c r="D778">
        <v>9.1439099999999893</v>
      </c>
      <c r="E778">
        <v>0</v>
      </c>
      <c r="F778" t="str">
        <f>_xlfn.LET(_xlpm.raw,_xlfn.XLOOKUP(A778,'S1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78" t="str">
        <f>_xlfn.LET(_xlpm.raw,_xlfn.XLOOKUP(A778,'S3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78" t="str">
        <f>_xlfn.LET(_xlpm.raw,_xlfn.XLOOKUP(A778,'S5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78" t="str">
        <f>_xlfn.LET(_xlpm.raw,_xlfn.XLOOKUP(A778,'S7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78" t="str">
        <f t="shared" si="12"/>
        <v>A11;VSS;;9.14390999999999;0;;;;</v>
      </c>
    </row>
    <row r="779" spans="1:10">
      <c r="A779" t="s">
        <v>1904</v>
      </c>
      <c r="B779" t="str">
        <f>_xlfn.XLOOKUP(A779,'S1 pin list'!$R$2:$R$1162,'S1 pin list'!$S$2:$S$1162)</f>
        <v>PEG_TXP[1]</v>
      </c>
      <c r="C779" t="str" cm="1">
        <f t="array" ref="C779">_xlfn.TEXTJOIN(",",TRUE,_xlfn.UNIQUE(TRANSPOSE(_xlfn.MAP(_xlfn.XLOOKUP(A779,'S1 pin list'!$C$2:$C$1162,'S1 pin list'!$F$2:$K$1162),_xlfn.LAMBDA(_xlpm.x,IF(_xlpm.x&lt;&gt;"",TRIM(CLEAN(LEFT(_xlpm.x,FIND(".",_xlpm.x &amp; ".")-1))),""))))))</f>
        <v>LA11,CA5,RA13,CA7</v>
      </c>
      <c r="D779">
        <v>9.1439099999999893</v>
      </c>
      <c r="E779">
        <v>0.91399999999999704</v>
      </c>
      <c r="F779" t="str">
        <f>_xlfn.LET(_xlpm.raw,_xlfn.XLOOKUP(A779,'S1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606089</v>
      </c>
      <c r="G779" t="str">
        <f>_xlfn.LET(_xlpm.raw,_xlfn.XLOOKUP(A779,'S3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806089</v>
      </c>
      <c r="H779" t="str">
        <f>_xlfn.LET(_xlpm.raw,_xlfn.XLOOKUP(A779,'S5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707109</v>
      </c>
      <c r="I779" t="str">
        <f>_xlfn.LET(_xlpm.raw,_xlfn.XLOOKUP(A779,'S7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507109</v>
      </c>
      <c r="J779" t="str">
        <f t="shared" si="12"/>
        <v>B11;PEG_TXP[1];LA11,CA5,RA13,CA7;9.14390999999999;0.913999999999997;606089;806089;707109;507109</v>
      </c>
    </row>
    <row r="780" spans="1:10">
      <c r="A780" t="s">
        <v>1554</v>
      </c>
      <c r="B780" t="str">
        <f>_xlfn.XLOOKUP(A780,'S1 pin list'!$R$2:$R$1162,'S1 pin list'!$S$2:$S$1162)</f>
        <v>PEG_TXN[1]</v>
      </c>
      <c r="C780" t="str" cm="1">
        <f t="array" ref="C780">_xlfn.TEXTJOIN(",",TRUE,_xlfn.UNIQUE(TRANSPOSE(_xlfn.MAP(_xlfn.XLOOKUP(A780,'S1 pin list'!$C$2:$C$1162,'S1 pin list'!$F$2:$K$1162),_xlfn.LAMBDA(_xlpm.x,IF(_xlpm.x&lt;&gt;"",TRIM(CLEAN(LEFT(_xlpm.x,FIND(".",_xlpm.x &amp; ".")-1))),""))))))</f>
        <v>LA12,CA6,RA14,CA8</v>
      </c>
      <c r="D780">
        <v>9.1439099999999893</v>
      </c>
      <c r="E780">
        <v>1.82899999999999</v>
      </c>
      <c r="F780" t="str">
        <f>_xlfn.LET(_xlpm.raw,_xlfn.XLOOKUP(A780,'S1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605049</v>
      </c>
      <c r="G780" t="str">
        <f>_xlfn.LET(_xlpm.raw,_xlfn.XLOOKUP(A780,'S3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805049</v>
      </c>
      <c r="H780" t="str">
        <f>_xlfn.LET(_xlpm.raw,_xlfn.XLOOKUP(A780,'S5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707103</v>
      </c>
      <c r="I780" t="str">
        <f>_xlfn.LET(_xlpm.raw,_xlfn.XLOOKUP(A780,'S7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507103</v>
      </c>
      <c r="J780" t="str">
        <f t="shared" si="12"/>
        <v>C11;PEG_TXN[1];LA12,CA6,RA14,CA8;9.14390999999999;1.82899999999999;605049;805049;707103;507103</v>
      </c>
    </row>
    <row r="781" spans="1:10">
      <c r="A781" t="s">
        <v>3703</v>
      </c>
      <c r="B781" t="str">
        <f>_xlfn.XLOOKUP(A781,'S1 pin list'!$R$2:$R$1162,'S1 pin list'!$S$2:$S$1162)</f>
        <v>VSS</v>
      </c>
      <c r="C781" t="str" cm="1">
        <f t="array" ref="C781">_xlfn.TEXTJOIN(",",TRUE,_xlfn.UNIQUE(TRANSPOSE(_xlfn.MAP(_xlfn.XLOOKUP(A781,'S1 pin list'!$C$2:$C$1162,'S1 pin list'!$F$2:$K$1162),_xlfn.LAMBDA(_xlpm.x,IF(_xlpm.x&lt;&gt;"",TRIM(CLEAN(LEFT(_xlpm.x,FIND(".",_xlpm.x &amp; ".")-1))),""))))))</f>
        <v/>
      </c>
      <c r="D781">
        <v>9.1439099999999893</v>
      </c>
      <c r="E781">
        <v>2.7429999999999901</v>
      </c>
      <c r="F781" t="str">
        <f>_xlfn.LET(_xlpm.raw,_xlfn.XLOOKUP(A781,'S1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1" t="str">
        <f>_xlfn.LET(_xlpm.raw,_xlfn.XLOOKUP(A781,'S3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1" t="str">
        <f>_xlfn.LET(_xlpm.raw,_xlfn.XLOOKUP(A781,'S5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1" t="str">
        <f>_xlfn.LET(_xlpm.raw,_xlfn.XLOOKUP(A781,'S7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81" t="str">
        <f t="shared" si="12"/>
        <v>D11;VSS;;9.14390999999999;2.74299999999999;;;;</v>
      </c>
    </row>
    <row r="782" spans="1:10">
      <c r="A782" t="s">
        <v>2562</v>
      </c>
      <c r="B782" t="str">
        <f>_xlfn.XLOOKUP(A782,'S1 pin list'!$R$2:$R$1162,'S1 pin list'!$S$2:$S$1162)</f>
        <v>PEG_RXP[4]</v>
      </c>
      <c r="C782" t="str" cm="1">
        <f t="array" ref="C782">_xlfn.TEXTJOIN(",",TRUE,_xlfn.UNIQUE(TRANSPOSE(_xlfn.MAP(_xlfn.XLOOKUP(A782,'S1 pin list'!$C$2:$C$1162,'S1 pin list'!$F$2:$K$1162),_xlfn.LAMBDA(_xlpm.x,IF(_xlpm.x&lt;&gt;"",TRIM(CLEAN(LEFT(_xlpm.x,FIND(".",_xlpm.x &amp; ".")-1))),""))))))</f>
        <v>KA17,LA17,RA25,CA19</v>
      </c>
      <c r="D782">
        <v>9.1439099999999893</v>
      </c>
      <c r="E782">
        <v>3.6569999999999898</v>
      </c>
      <c r="F782" t="str">
        <f>_xlfn.LET(_xlpm.raw,_xlfn.XLOOKUP(A782,'S1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608057</v>
      </c>
      <c r="G782" t="str">
        <f>_xlfn.LET(_xlpm.raw,_xlfn.XLOOKUP(A782,'S3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808057</v>
      </c>
      <c r="H782" t="str">
        <f>_xlfn.LET(_xlpm.raw,_xlfn.XLOOKUP(A782,'S5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704119</v>
      </c>
      <c r="I782" t="str">
        <f>_xlfn.LET(_xlpm.raw,_xlfn.XLOOKUP(A782,'S7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504119</v>
      </c>
      <c r="J782" t="str">
        <f t="shared" si="12"/>
        <v>E11;PEG_RXP[4];KA17,LA17,RA25,CA19;9.14390999999999;3.65699999999999;608057;808057;704119;504119</v>
      </c>
    </row>
    <row r="783" spans="1:10">
      <c r="A783" t="s">
        <v>2418</v>
      </c>
      <c r="B783" t="str">
        <f>_xlfn.XLOOKUP(A783,'S1 pin list'!$R$2:$R$1162,'S1 pin list'!$S$2:$S$1162)</f>
        <v>PEG_RXN[4]</v>
      </c>
      <c r="C783" t="str" cm="1">
        <f t="array" ref="C783">_xlfn.TEXTJOIN(",",TRUE,_xlfn.UNIQUE(TRANSPOSE(_xlfn.MAP(_xlfn.XLOOKUP(A783,'S1 pin list'!$C$2:$C$1162,'S1 pin list'!$F$2:$K$1162),_xlfn.LAMBDA(_xlpm.x,IF(_xlpm.x&lt;&gt;"",TRIM(CLEAN(LEFT(_xlpm.x,FIND(".",_xlpm.x &amp; ".")-1))),""))))))</f>
        <v>KA17,LA18,RA26,CA20</v>
      </c>
      <c r="D783">
        <v>9.1439099999999893</v>
      </c>
      <c r="E783">
        <v>4.5719999999999903</v>
      </c>
      <c r="F783" t="str">
        <f>_xlfn.LET(_xlpm.raw,_xlfn.XLOOKUP(A783,'S1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608067</v>
      </c>
      <c r="G783" t="str">
        <f>_xlfn.LET(_xlpm.raw,_xlfn.XLOOKUP(A783,'S3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808067</v>
      </c>
      <c r="H783" t="str">
        <f>_xlfn.LET(_xlpm.raw,_xlfn.XLOOKUP(A783,'S5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704125</v>
      </c>
      <c r="I783" t="str">
        <f>_xlfn.LET(_xlpm.raw,_xlfn.XLOOKUP(A783,'S7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504125</v>
      </c>
      <c r="J783" t="str">
        <f t="shared" si="12"/>
        <v>F11;PEG_RXN[4];KA17,LA18,RA26,CA20;9.14390999999999;4.57199999999999;608067;808067;704125;504125</v>
      </c>
    </row>
    <row r="784" spans="1:10">
      <c r="A784" t="s">
        <v>3659</v>
      </c>
      <c r="B784" t="str">
        <f>_xlfn.XLOOKUP(A784,'S1 pin list'!$R$2:$R$1162,'S1 pin list'!$S$2:$S$1162)</f>
        <v>VSS</v>
      </c>
      <c r="C784" t="str" cm="1">
        <f t="array" ref="C784">_xlfn.TEXTJOIN(",",TRUE,_xlfn.UNIQUE(TRANSPOSE(_xlfn.MAP(_xlfn.XLOOKUP(A784,'S1 pin list'!$C$2:$C$1162,'S1 pin list'!$F$2:$K$1162),_xlfn.LAMBDA(_xlpm.x,IF(_xlpm.x&lt;&gt;"",TRIM(CLEAN(LEFT(_xlpm.x,FIND(".",_xlpm.x &amp; ".")-1))),""))))))</f>
        <v/>
      </c>
      <c r="D784">
        <v>9.1439099999999893</v>
      </c>
      <c r="E784">
        <v>5.48599999999999</v>
      </c>
      <c r="F784" t="str">
        <f>_xlfn.LET(_xlpm.raw,_xlfn.XLOOKUP(A784,'S1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4" t="str">
        <f>_xlfn.LET(_xlpm.raw,_xlfn.XLOOKUP(A784,'S3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4" t="str">
        <f>_xlfn.LET(_xlpm.raw,_xlfn.XLOOKUP(A784,'S5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4" t="str">
        <f>_xlfn.LET(_xlpm.raw,_xlfn.XLOOKUP(A784,'S7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84" t="str">
        <f t="shared" si="12"/>
        <v>G11;VSS;;9.14390999999999;5.48599999999999;;;;</v>
      </c>
    </row>
    <row r="785" spans="1:10">
      <c r="A785" t="s">
        <v>3643</v>
      </c>
      <c r="B785" t="str">
        <f>_xlfn.XLOOKUP(A785,'S1 pin list'!$R$2:$R$1162,'S1 pin list'!$S$2:$S$1162)</f>
        <v>VSS</v>
      </c>
      <c r="C785" t="str" cm="1">
        <f t="array" ref="C785">_xlfn.TEXTJOIN(",",TRUE,_xlfn.UNIQUE(TRANSPOSE(_xlfn.MAP(_xlfn.XLOOKUP(A785,'S1 pin list'!$C$2:$C$1162,'S1 pin list'!$F$2:$K$1162),_xlfn.LAMBDA(_xlpm.x,IF(_xlpm.x&lt;&gt;"",TRIM(CLEAN(LEFT(_xlpm.x,FIND(".",_xlpm.x &amp; ".")-1))),""))))))</f>
        <v/>
      </c>
      <c r="D785">
        <v>9.1439099999999893</v>
      </c>
      <c r="E785">
        <v>6.40099999999999</v>
      </c>
      <c r="F785" t="str">
        <f>_xlfn.LET(_xlpm.raw,_xlfn.XLOOKUP(A785,'S1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5" t="str">
        <f>_xlfn.LET(_xlpm.raw,_xlfn.XLOOKUP(A785,'S3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5" t="str">
        <f>_xlfn.LET(_xlpm.raw,_xlfn.XLOOKUP(A785,'S5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5" t="str">
        <f>_xlfn.LET(_xlpm.raw,_xlfn.XLOOKUP(A785,'S7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85" t="str">
        <f t="shared" si="12"/>
        <v>H11;VSS;;9.14390999999999;6.40099999999999;;;;</v>
      </c>
    </row>
    <row r="786" spans="1:10">
      <c r="A786" t="s">
        <v>677</v>
      </c>
      <c r="B786" t="str">
        <f>_xlfn.XLOOKUP(A786,'S1 pin list'!$R$2:$R$1162,'S1 pin list'!$S$2:$S$1162)</f>
        <v>VSS_LOADN</v>
      </c>
      <c r="C786" t="str" cm="1">
        <f t="array" ref="C786">_xlfn.TEXTJOIN(",",TRUE,_xlfn.UNIQUE(TRANSPOSE(_xlfn.MAP(_xlfn.XLOOKUP(A786,'S1 pin list'!$C$2:$C$1162,'S1 pin list'!$F$2:$K$1162),_xlfn.LAMBDA(_xlpm.x,IF(_xlpm.x&lt;&gt;"",TRIM(CLEAN(LEFT(_xlpm.x,FIND(".",_xlpm.x &amp; ".")-1))),""))))))</f>
        <v>JMPA1</v>
      </c>
      <c r="D786">
        <v>9.1439099999999893</v>
      </c>
      <c r="E786">
        <v>7.3149999999999897</v>
      </c>
      <c r="F786" t="str">
        <f>_xlfn.LET(_xlpm.raw,_xlfn.XLOOKUP(A786,'S1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602041</v>
      </c>
      <c r="G786" t="str">
        <f>_xlfn.LET(_xlpm.raw,_xlfn.XLOOKUP(A786,'S3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802041</v>
      </c>
      <c r="H786" t="str">
        <f>_xlfn.LET(_xlpm.raw,_xlfn.XLOOKUP(A786,'S5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708042</v>
      </c>
      <c r="I786" t="str">
        <f>_xlfn.LET(_xlpm.raw,_xlfn.XLOOKUP(A786,'S7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508042</v>
      </c>
      <c r="J786" t="str">
        <f t="shared" si="12"/>
        <v>J11;VSS_LOADN;JMPA1;9.14390999999999;7.31499999999999;602041;802041;708042;508042</v>
      </c>
    </row>
    <row r="787" spans="1:10">
      <c r="A787" t="s">
        <v>1059</v>
      </c>
      <c r="B787" t="str">
        <f>_xlfn.XLOOKUP(A787,'S1 pin list'!$R$2:$R$1162,'S1 pin list'!$S$2:$S$1162)</f>
        <v>DISP_VIEW[0]</v>
      </c>
      <c r="C787" t="str" cm="1">
        <f t="array" ref="C787">_xlfn.TEXTJOIN(",",TRUE,_xlfn.UNIQUE(TRANSPOSE(_xlfn.MAP(_xlfn.XLOOKUP(A787,'S1 pin list'!$C$2:$C$1162,'S1 pin list'!$F$2:$K$1162),_xlfn.LAMBDA(_xlpm.x,IF(_xlpm.x&lt;&gt;"",TRIM(CLEAN(LEFT(_xlpm.x,FIND(".",_xlpm.x &amp; ".")-1))),""))))))</f>
        <v/>
      </c>
      <c r="D787">
        <v>9.1439099999999893</v>
      </c>
      <c r="E787">
        <v>8.2288999999999906</v>
      </c>
      <c r="F787" t="str">
        <f>_xlfn.LET(_xlpm.raw,_xlfn.XLOOKUP(A787,'S1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603101</v>
      </c>
      <c r="G787" t="str">
        <f>_xlfn.LET(_xlpm.raw,_xlfn.XLOOKUP(A787,'S3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803101</v>
      </c>
      <c r="H787" t="str">
        <f>_xlfn.LET(_xlpm.raw,_xlfn.XLOOKUP(A787,'S5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707111</v>
      </c>
      <c r="I787" t="str">
        <f>_xlfn.LET(_xlpm.raw,_xlfn.XLOOKUP(A787,'S7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507111</v>
      </c>
      <c r="J787" t="str">
        <f t="shared" si="12"/>
        <v>K11;DISP_VIEW[0];;9.14390999999999;8.22889999999999;603101;803101;707111;507111</v>
      </c>
    </row>
    <row r="788" spans="1:10">
      <c r="A788" t="s">
        <v>3597</v>
      </c>
      <c r="B788" t="str">
        <f>_xlfn.XLOOKUP(A788,'S1 pin list'!$R$2:$R$1162,'S1 pin list'!$S$2:$S$1162)</f>
        <v>VSS</v>
      </c>
      <c r="C788" t="str" cm="1">
        <f t="array" ref="C788">_xlfn.TEXTJOIN(",",TRUE,_xlfn.UNIQUE(TRANSPOSE(_xlfn.MAP(_xlfn.XLOOKUP(A788,'S1 pin list'!$C$2:$C$1162,'S1 pin list'!$F$2:$K$1162),_xlfn.LAMBDA(_xlpm.x,IF(_xlpm.x&lt;&gt;"",TRIM(CLEAN(LEFT(_xlpm.x,FIND(".",_xlpm.x &amp; ".")-1))),""))))))</f>
        <v/>
      </c>
      <c r="D788">
        <v>9.1439099999999893</v>
      </c>
      <c r="E788">
        <v>9.1432999999999893</v>
      </c>
      <c r="F788" t="str">
        <f>_xlfn.LET(_xlpm.raw,_xlfn.XLOOKUP(A788,'S1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8" t="str">
        <f>_xlfn.LET(_xlpm.raw,_xlfn.XLOOKUP(A788,'S3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8" t="str">
        <f>_xlfn.LET(_xlpm.raw,_xlfn.XLOOKUP(A788,'S5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8" t="str">
        <f>_xlfn.LET(_xlpm.raw,_xlfn.XLOOKUP(A788,'S7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88" t="str">
        <f t="shared" si="12"/>
        <v>L11;VSS;;9.14390999999999;9.14329999999999;;;;</v>
      </c>
    </row>
    <row r="789" spans="1:10">
      <c r="A789" t="s">
        <v>3097</v>
      </c>
      <c r="B789" t="str">
        <f>_xlfn.XLOOKUP(A789,'S1 pin list'!$R$2:$R$1162,'S1 pin list'!$S$2:$S$1162)</f>
        <v>VCC_LOAD2</v>
      </c>
      <c r="C789" t="str" cm="1">
        <f t="array" ref="C789">_xlfn.TEXTJOIN(",",TRUE,_xlfn.UNIQUE(TRANSPOSE(_xlfn.MAP(_xlfn.XLOOKUP(A789,'S1 pin list'!$C$2:$C$1162,'S1 pin list'!$F$2:$K$1162),_xlfn.LAMBDA(_xlpm.x,IF(_xlpm.x&lt;&gt;"",TRIM(CLEAN(LEFT(_xlpm.x,FIND(".",_xlpm.x &amp; ".")-1))),""))))))</f>
        <v/>
      </c>
      <c r="D789">
        <v>9.1439099999999893</v>
      </c>
      <c r="E789">
        <v>10.057699999999899</v>
      </c>
      <c r="F789" t="str">
        <f>_xlfn.LET(_xlpm.raw,_xlfn.XLOOKUP(A789,'S1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89" t="str">
        <f>_xlfn.LET(_xlpm.raw,_xlfn.XLOOKUP(A789,'S3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89" t="str">
        <f>_xlfn.LET(_xlpm.raw,_xlfn.XLOOKUP(A789,'S5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89" t="str">
        <f>_xlfn.LET(_xlpm.raw,_xlfn.XLOOKUP(A789,'S7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89" t="str">
        <f t="shared" si="12"/>
        <v>M11;VCC_LOAD2;;9.14390999999999;10.0576999999999;;;;</v>
      </c>
    </row>
    <row r="790" spans="1:10">
      <c r="A790" t="s">
        <v>3459</v>
      </c>
      <c r="B790" t="str">
        <f>_xlfn.XLOOKUP(A790,'S1 pin list'!$R$2:$R$1162,'S1 pin list'!$S$2:$S$1162)</f>
        <v>VSS</v>
      </c>
      <c r="C790" t="str" cm="1">
        <f t="array" ref="C790">_xlfn.TEXTJOIN(",",TRUE,_xlfn.UNIQUE(TRANSPOSE(_xlfn.MAP(_xlfn.XLOOKUP(A790,'S1 pin list'!$C$2:$C$1162,'S1 pin list'!$F$2:$K$1162),_xlfn.LAMBDA(_xlpm.x,IF(_xlpm.x&lt;&gt;"",TRIM(CLEAN(LEFT(_xlpm.x,FIND(".",_xlpm.x &amp; ".")-1))),""))))))</f>
        <v/>
      </c>
      <c r="D790">
        <v>9.1439099999999893</v>
      </c>
      <c r="E790">
        <v>25.60239</v>
      </c>
      <c r="F790" t="str">
        <f>_xlfn.LET(_xlpm.raw,_xlfn.XLOOKUP(A790,'S1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0" t="str">
        <f>_xlfn.LET(_xlpm.raw,_xlfn.XLOOKUP(A790,'S3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90" t="str">
        <f>_xlfn.LET(_xlpm.raw,_xlfn.XLOOKUP(A790,'S5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90" t="str">
        <f>_xlfn.LET(_xlpm.raw,_xlfn.XLOOKUP(A790,'S7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90" t="str">
        <f t="shared" si="12"/>
        <v>AJ11;VSS;;9.14390999999999;25.60239;;;;</v>
      </c>
    </row>
    <row r="791" spans="1:10">
      <c r="A791" t="s">
        <v>3433</v>
      </c>
      <c r="B791" t="str">
        <f>_xlfn.XLOOKUP(A791,'S1 pin list'!$R$2:$R$1162,'S1 pin list'!$S$2:$S$1162)</f>
        <v>VSS</v>
      </c>
      <c r="C791" t="str" cm="1">
        <f t="array" ref="C791">_xlfn.TEXTJOIN(",",TRUE,_xlfn.UNIQUE(TRANSPOSE(_xlfn.MAP(_xlfn.XLOOKUP(A791,'S1 pin list'!$C$2:$C$1162,'S1 pin list'!$F$2:$K$1162),_xlfn.LAMBDA(_xlpm.x,IF(_xlpm.x&lt;&gt;"",TRIM(CLEAN(LEFT(_xlpm.x,FIND(".",_xlpm.x &amp; ".")-1))),""))))))</f>
        <v/>
      </c>
      <c r="D791">
        <v>9.1439099999999893</v>
      </c>
      <c r="E791">
        <v>26.51679</v>
      </c>
      <c r="F791" t="str">
        <f>_xlfn.LET(_xlpm.raw,_xlfn.XLOOKUP(A791,'S1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1" t="str">
        <f>_xlfn.LET(_xlpm.raw,_xlfn.XLOOKUP(A791,'S3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91" t="str">
        <f>_xlfn.LET(_xlpm.raw,_xlfn.XLOOKUP(A791,'S5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91" t="str">
        <f>_xlfn.LET(_xlpm.raw,_xlfn.XLOOKUP(A791,'S7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91" t="str">
        <f t="shared" si="12"/>
        <v>AK11;VSS;;9.14390999999999;26.51679;;;;</v>
      </c>
    </row>
    <row r="792" spans="1:10">
      <c r="A792" t="s">
        <v>3418</v>
      </c>
      <c r="B792" t="str">
        <f>_xlfn.XLOOKUP(A792,'S1 pin list'!$R$2:$R$1162,'S1 pin list'!$S$2:$S$1162)</f>
        <v>VSS</v>
      </c>
      <c r="C792" t="str" cm="1">
        <f t="array" ref="C792">_xlfn.TEXTJOIN(",",TRUE,_xlfn.UNIQUE(TRANSPOSE(_xlfn.MAP(_xlfn.XLOOKUP(A792,'S1 pin list'!$C$2:$C$1162,'S1 pin list'!$F$2:$K$1162),_xlfn.LAMBDA(_xlpm.x,IF(_xlpm.x&lt;&gt;"",TRIM(CLEAN(LEFT(_xlpm.x,FIND(".",_xlpm.x &amp; ".")-1))),""))))))</f>
        <v/>
      </c>
      <c r="D792">
        <v>9.1439099999999893</v>
      </c>
      <c r="E792">
        <v>27.431190000000001</v>
      </c>
      <c r="F792" t="str">
        <f>_xlfn.LET(_xlpm.raw,_xlfn.XLOOKUP(A792,'S1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2" t="str">
        <f>_xlfn.LET(_xlpm.raw,_xlfn.XLOOKUP(A792,'S3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92" t="str">
        <f>_xlfn.LET(_xlpm.raw,_xlfn.XLOOKUP(A792,'S5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92" t="str">
        <f>_xlfn.LET(_xlpm.raw,_xlfn.XLOOKUP(A792,'S7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92" t="str">
        <f t="shared" si="12"/>
        <v>AL11;VSS;;9.14390999999999;27.43119;;;;</v>
      </c>
    </row>
    <row r="793" spans="1:10">
      <c r="A793" t="s">
        <v>3400</v>
      </c>
      <c r="B793" t="str">
        <f>_xlfn.XLOOKUP(A793,'S1 pin list'!$R$2:$R$1162,'S1 pin list'!$S$2:$S$1162)</f>
        <v>VSS</v>
      </c>
      <c r="C793" t="str" cm="1">
        <f t="array" ref="C793">_xlfn.TEXTJOIN(",",TRUE,_xlfn.UNIQUE(TRANSPOSE(_xlfn.MAP(_xlfn.XLOOKUP(A793,'S1 pin list'!$C$2:$C$1162,'S1 pin list'!$F$2:$K$1162),_xlfn.LAMBDA(_xlpm.x,IF(_xlpm.x&lt;&gt;"",TRIM(CLEAN(LEFT(_xlpm.x,FIND(".",_xlpm.x &amp; ".")-1))),""))))))</f>
        <v/>
      </c>
      <c r="D793">
        <v>9.1439099999999893</v>
      </c>
      <c r="E793">
        <v>28.345499999999902</v>
      </c>
      <c r="F793" t="str">
        <f>_xlfn.LET(_xlpm.raw,_xlfn.XLOOKUP(A793,'S1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3" t="str">
        <f>_xlfn.LET(_xlpm.raw,_xlfn.XLOOKUP(A793,'S3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93" t="str">
        <f>_xlfn.LET(_xlpm.raw,_xlfn.XLOOKUP(A793,'S5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93" t="str">
        <f>_xlfn.LET(_xlpm.raw,_xlfn.XLOOKUP(A793,'S7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93" t="str">
        <f t="shared" si="12"/>
        <v>AM11;VSS;;9.14390999999999;28.3454999999999;;;;</v>
      </c>
    </row>
    <row r="794" spans="1:10">
      <c r="A794" t="s">
        <v>3381</v>
      </c>
      <c r="B794" t="str">
        <f>_xlfn.XLOOKUP(A794,'S1 pin list'!$R$2:$R$1162,'S1 pin list'!$S$2:$S$1162)</f>
        <v>VSS</v>
      </c>
      <c r="C794" t="str" cm="1">
        <f t="array" ref="C794">_xlfn.TEXTJOIN(",",TRUE,_xlfn.UNIQUE(TRANSPOSE(_xlfn.MAP(_xlfn.XLOOKUP(A794,'S1 pin list'!$C$2:$C$1162,'S1 pin list'!$F$2:$K$1162),_xlfn.LAMBDA(_xlpm.x,IF(_xlpm.x&lt;&gt;"",TRIM(CLEAN(LEFT(_xlpm.x,FIND(".",_xlpm.x &amp; ".")-1))),""))))))</f>
        <v/>
      </c>
      <c r="D794">
        <v>9.1439099999999893</v>
      </c>
      <c r="E794">
        <v>29.259899999999998</v>
      </c>
      <c r="F794" t="str">
        <f>_xlfn.LET(_xlpm.raw,_xlfn.XLOOKUP(A794,'S1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4" t="str">
        <f>_xlfn.LET(_xlpm.raw,_xlfn.XLOOKUP(A794,'S3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94" t="str">
        <f>_xlfn.LET(_xlpm.raw,_xlfn.XLOOKUP(A794,'S5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94" t="str">
        <f>_xlfn.LET(_xlpm.raw,_xlfn.XLOOKUP(A794,'S7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94" t="str">
        <f t="shared" si="12"/>
        <v>AN11;VSS;;9.14390999999999;29.2599;;;;</v>
      </c>
    </row>
    <row r="795" spans="1:10">
      <c r="A795" t="s">
        <v>3365</v>
      </c>
      <c r="B795" t="str">
        <f>_xlfn.XLOOKUP(A795,'S1 pin list'!$R$2:$R$1162,'S1 pin list'!$S$2:$S$1162)</f>
        <v>VSS</v>
      </c>
      <c r="C795" t="str" cm="1">
        <f t="array" ref="C795">_xlfn.TEXTJOIN(",",TRUE,_xlfn.UNIQUE(TRANSPOSE(_xlfn.MAP(_xlfn.XLOOKUP(A795,'S1 pin list'!$C$2:$C$1162,'S1 pin list'!$F$2:$K$1162),_xlfn.LAMBDA(_xlpm.x,IF(_xlpm.x&lt;&gt;"",TRIM(CLEAN(LEFT(_xlpm.x,FIND(".",_xlpm.x &amp; ".")-1))),""))))))</f>
        <v/>
      </c>
      <c r="D795">
        <v>9.1439099999999893</v>
      </c>
      <c r="E795">
        <v>30.174299999999999</v>
      </c>
      <c r="F795" t="str">
        <f>_xlfn.LET(_xlpm.raw,_xlfn.XLOOKUP(A795,'S1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5" t="str">
        <f>_xlfn.LET(_xlpm.raw,_xlfn.XLOOKUP(A795,'S3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95" t="str">
        <f>_xlfn.LET(_xlpm.raw,_xlfn.XLOOKUP(A795,'S5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95" t="str">
        <f>_xlfn.LET(_xlpm.raw,_xlfn.XLOOKUP(A795,'S7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95" t="str">
        <f t="shared" si="12"/>
        <v>AP11;VSS;;9.14390999999999;30.1743;;;;</v>
      </c>
    </row>
    <row r="796" spans="1:10">
      <c r="A796" t="s">
        <v>3357</v>
      </c>
      <c r="B796" t="str">
        <f>_xlfn.XLOOKUP(A796,'S1 pin list'!$R$2:$R$1162,'S1 pin list'!$S$2:$S$1162)</f>
        <v>VSS</v>
      </c>
      <c r="C796" t="str" cm="1">
        <f t="array" ref="C796">_xlfn.TEXTJOIN(",",TRUE,_xlfn.UNIQUE(TRANSPOSE(_xlfn.MAP(_xlfn.XLOOKUP(A796,'S1 pin list'!$C$2:$C$1162,'S1 pin list'!$F$2:$K$1162),_xlfn.LAMBDA(_xlpm.x,IF(_xlpm.x&lt;&gt;"",TRIM(CLEAN(LEFT(_xlpm.x,FIND(".",_xlpm.x &amp; ".")-1))),""))))))</f>
        <v/>
      </c>
      <c r="D796">
        <v>9.1439099999999893</v>
      </c>
      <c r="E796">
        <v>31.0886999999999</v>
      </c>
      <c r="F796" t="str">
        <f>_xlfn.LET(_xlpm.raw,_xlfn.XLOOKUP(A796,'S1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6" t="str">
        <f>_xlfn.LET(_xlpm.raw,_xlfn.XLOOKUP(A796,'S3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96" t="str">
        <f>_xlfn.LET(_xlpm.raw,_xlfn.XLOOKUP(A796,'S5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96" t="str">
        <f>_xlfn.LET(_xlpm.raw,_xlfn.XLOOKUP(A796,'S7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96" t="str">
        <f t="shared" si="12"/>
        <v>AR11;VSS;;9.14390999999999;31.0886999999999;;;;</v>
      </c>
    </row>
    <row r="797" spans="1:10">
      <c r="A797" t="s">
        <v>3324</v>
      </c>
      <c r="B797" t="str">
        <f>_xlfn.XLOOKUP(A797,'S1 pin list'!$R$2:$R$1162,'S1 pin list'!$S$2:$S$1162)</f>
        <v>VSS</v>
      </c>
      <c r="C797" t="str" cm="1">
        <f t="array" ref="C797">_xlfn.TEXTJOIN(",",TRUE,_xlfn.UNIQUE(TRANSPOSE(_xlfn.MAP(_xlfn.XLOOKUP(A797,'S1 pin list'!$C$2:$C$1162,'S1 pin list'!$F$2:$K$1162),_xlfn.LAMBDA(_xlpm.x,IF(_xlpm.x&lt;&gt;"",TRIM(CLEAN(LEFT(_xlpm.x,FIND(".",_xlpm.x &amp; ".")-1))),""))))))</f>
        <v/>
      </c>
      <c r="D797">
        <v>9.1439099999999893</v>
      </c>
      <c r="E797">
        <v>32.003099999999897</v>
      </c>
      <c r="F797" t="str">
        <f>_xlfn.LET(_xlpm.raw,_xlfn.XLOOKUP(A797,'S1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7" t="str">
        <f>_xlfn.LET(_xlpm.raw,_xlfn.XLOOKUP(A797,'S3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97" t="str">
        <f>_xlfn.LET(_xlpm.raw,_xlfn.XLOOKUP(A797,'S5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97" t="str">
        <f>_xlfn.LET(_xlpm.raw,_xlfn.XLOOKUP(A797,'S7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97" t="str">
        <f t="shared" si="12"/>
        <v>AT11;VSS;;9.14390999999999;32.0030999999999;;;;</v>
      </c>
    </row>
    <row r="798" spans="1:10">
      <c r="A798" t="s">
        <v>2454</v>
      </c>
      <c r="B798" t="str">
        <f>_xlfn.XLOOKUP(A798,'S1 pin list'!$R$2:$R$1162,'S1 pin list'!$S$2:$S$1162)</f>
        <v>DDR0_WE_N</v>
      </c>
      <c r="C798" t="str" cm="1">
        <f t="array" ref="C798">_xlfn.TEXTJOIN(",",TRUE,_xlfn.UNIQUE(TRANSPOSE(_xlfn.MAP(_xlfn.XLOOKUP(A798,'S1 pin list'!$C$2:$C$1162,'S1 pin list'!$F$2:$K$1162),_xlfn.LAMBDA(_xlpm.x,IF(_xlpm.x&lt;&gt;"",TRIM(CLEAN(LEFT(_xlpm.x,FIND(".",_xlpm.x &amp; ".")-1))),""))))))</f>
        <v/>
      </c>
      <c r="D798">
        <v>9.1439099999999893</v>
      </c>
      <c r="E798">
        <v>32.917499999999997</v>
      </c>
      <c r="F798" t="str">
        <f>_xlfn.LET(_xlpm.raw,_xlfn.XLOOKUP(A798,'S1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608075</v>
      </c>
      <c r="G798" t="str">
        <f>_xlfn.LET(_xlpm.raw,_xlfn.XLOOKUP(A798,'S3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808075</v>
      </c>
      <c r="H798" t="str">
        <f>_xlfn.LET(_xlpm.raw,_xlfn.XLOOKUP(A798,'S5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703011</v>
      </c>
      <c r="I798" t="str">
        <f>_xlfn.LET(_xlpm.raw,_xlfn.XLOOKUP(A798,'S7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503011</v>
      </c>
      <c r="J798" t="str">
        <f t="shared" si="12"/>
        <v>AU11;DDR0_WE_N;;9.14390999999999;32.9175;608075;808075;703011;503011</v>
      </c>
    </row>
    <row r="799" spans="1:10">
      <c r="A799" t="s">
        <v>3258</v>
      </c>
      <c r="B799" t="str">
        <f>_xlfn.XLOOKUP(A799,'S1 pin list'!$R$2:$R$1162,'S1 pin list'!$S$2:$S$1162)</f>
        <v>VDDQ</v>
      </c>
      <c r="C799" t="str" cm="1">
        <f t="array" ref="C799">_xlfn.TEXTJOIN(",",TRUE,_xlfn.UNIQUE(TRANSPOSE(_xlfn.MAP(_xlfn.XLOOKUP(A799,'S1 pin list'!$C$2:$C$1162,'S1 pin list'!$F$2:$K$1162),_xlfn.LAMBDA(_xlpm.x,IF(_xlpm.x&lt;&gt;"",TRIM(CLEAN(LEFT(_xlpm.x,FIND(".",_xlpm.x &amp; ".")-1))),""))))))</f>
        <v/>
      </c>
      <c r="D799">
        <v>9.1439099999999893</v>
      </c>
      <c r="E799">
        <v>33.831899999999997</v>
      </c>
      <c r="F799" t="str">
        <f>_xlfn.LET(_xlpm.raw,_xlfn.XLOOKUP(A799,'S1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799" t="str">
        <f>_xlfn.LET(_xlpm.raw,_xlfn.XLOOKUP(A799,'S3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799" t="str">
        <f>_xlfn.LET(_xlpm.raw,_xlfn.XLOOKUP(A799,'S5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799" t="str">
        <f>_xlfn.LET(_xlpm.raw,_xlfn.XLOOKUP(A799,'S7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799" t="str">
        <f t="shared" si="12"/>
        <v>AV11;VDDQ;;9.14390999999999;33.8319;;;;</v>
      </c>
    </row>
    <row r="800" spans="1:10">
      <c r="A800" t="s">
        <v>1887</v>
      </c>
      <c r="B800" t="str">
        <f>_xlfn.XLOOKUP(A800,'S1 pin list'!$R$2:$R$1162,'S1 pin list'!$S$2:$S$1162)</f>
        <v>DDR0_MA[10]</v>
      </c>
      <c r="C800" t="str" cm="1">
        <f t="array" ref="C800">_xlfn.TEXTJOIN(",",TRUE,_xlfn.UNIQUE(TRANSPOSE(_xlfn.MAP(_xlfn.XLOOKUP(A800,'S1 pin list'!$C$2:$C$1162,'S1 pin list'!$F$2:$K$1162),_xlfn.LAMBDA(_xlpm.x,IF(_xlpm.x&lt;&gt;"",TRIM(CLEAN(LEFT(_xlpm.x,FIND(".",_xlpm.x &amp; ".")-1))),""))))))</f>
        <v/>
      </c>
      <c r="D800">
        <v>9.1439099999999893</v>
      </c>
      <c r="E800">
        <v>34.746299999999998</v>
      </c>
      <c r="F800" t="str">
        <f>_xlfn.LET(_xlpm.raw,_xlfn.XLOOKUP(A800,'S1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606091</v>
      </c>
      <c r="G800" t="str">
        <f>_xlfn.LET(_xlpm.raw,_xlfn.XLOOKUP(A800,'S3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806091</v>
      </c>
      <c r="H800" t="str">
        <f>_xlfn.LET(_xlpm.raw,_xlfn.XLOOKUP(A800,'S5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702075</v>
      </c>
      <c r="I800" t="str">
        <f>_xlfn.LET(_xlpm.raw,_xlfn.XLOOKUP(A800,'S7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502075</v>
      </c>
      <c r="J800" t="str">
        <f t="shared" si="12"/>
        <v>AW11;DDR0_MA[10];;9.14390999999999;34.7463;606091;806091;702075;502075</v>
      </c>
    </row>
    <row r="801" spans="1:10">
      <c r="A801" t="s">
        <v>2741</v>
      </c>
      <c r="B801" t="str">
        <f>_xlfn.XLOOKUP(A801,'S1 pin list'!$R$2:$R$1162,'S1 pin list'!$S$2:$S$1162)</f>
        <v>DDR0_BA[1]</v>
      </c>
      <c r="C801" t="str" cm="1">
        <f t="array" ref="C801">_xlfn.TEXTJOIN(",",TRUE,_xlfn.UNIQUE(TRANSPOSE(_xlfn.MAP(_xlfn.XLOOKUP(A801,'S1 pin list'!$C$2:$C$1162,'S1 pin list'!$F$2:$K$1162),_xlfn.LAMBDA(_xlpm.x,IF(_xlpm.x&lt;&gt;"",TRIM(CLEAN(LEFT(_xlpm.x,FIND(".",_xlpm.x &amp; ".")-1))),""))))))</f>
        <v/>
      </c>
      <c r="D801">
        <v>9.1439099999999893</v>
      </c>
      <c r="E801">
        <v>35.660699999999999</v>
      </c>
      <c r="F801" t="str">
        <f>_xlfn.LET(_xlpm.raw,_xlfn.XLOOKUP(A801,'S1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609115</v>
      </c>
      <c r="G801" t="str">
        <f>_xlfn.LET(_xlpm.raw,_xlfn.XLOOKUP(A801,'S3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809115</v>
      </c>
      <c r="H801" t="str">
        <f>_xlfn.LET(_xlpm.raw,_xlfn.XLOOKUP(A801,'S5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703023</v>
      </c>
      <c r="I801" t="str">
        <f>_xlfn.LET(_xlpm.raw,_xlfn.XLOOKUP(A801,'S7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503023</v>
      </c>
      <c r="J801" t="str">
        <f t="shared" si="12"/>
        <v>AY11;DDR0_BA[1];;9.14390999999999;35.6607;609115;809115;703023;503023</v>
      </c>
    </row>
    <row r="802" spans="1:10">
      <c r="A802" t="s">
        <v>3728</v>
      </c>
      <c r="B802" t="str">
        <f>_xlfn.XLOOKUP(A802,'S1 pin list'!$R$2:$R$1162,'S1 pin list'!$S$2:$S$1162)</f>
        <v>VSS</v>
      </c>
      <c r="C802" t="str" cm="1">
        <f t="array" ref="C802">_xlfn.TEXTJOIN(",",TRUE,_xlfn.UNIQUE(TRANSPOSE(_xlfn.MAP(_xlfn.XLOOKUP(A802,'S1 pin list'!$C$2:$C$1162,'S1 pin list'!$F$2:$K$1162),_xlfn.LAMBDA(_xlpm.x,IF(_xlpm.x&lt;&gt;"",TRIM(CLEAN(LEFT(_xlpm.x,FIND(".",_xlpm.x &amp; ".")-1))),""))))))</f>
        <v/>
      </c>
      <c r="D802">
        <v>8.2295099999999906</v>
      </c>
      <c r="E802">
        <v>0.91399999999999704</v>
      </c>
      <c r="F802" t="str">
        <f>_xlfn.LET(_xlpm.raw,_xlfn.XLOOKUP(A802,'S1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2" t="str">
        <f>_xlfn.LET(_xlpm.raw,_xlfn.XLOOKUP(A802,'S3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02" t="str">
        <f>_xlfn.LET(_xlpm.raw,_xlfn.XLOOKUP(A802,'S5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02" t="str">
        <f>_xlfn.LET(_xlpm.raw,_xlfn.XLOOKUP(A802,'S7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02" t="str">
        <f t="shared" si="12"/>
        <v>B10;VSS;;8.22950999999999;0.913999999999997;;;;</v>
      </c>
    </row>
    <row r="803" spans="1:10">
      <c r="A803" t="s">
        <v>2795</v>
      </c>
      <c r="B803" t="str">
        <f>_xlfn.XLOOKUP(A803,'S1 pin list'!$R$2:$R$1162,'S1 pin list'!$S$2:$S$1162)</f>
        <v>PEG_TXP[2]</v>
      </c>
      <c r="C803" t="str" cm="1">
        <f t="array" ref="C803">_xlfn.TEXTJOIN(",",TRUE,_xlfn.UNIQUE(TRANSPOSE(_xlfn.MAP(_xlfn.XLOOKUP(A803,'S1 pin list'!$C$2:$C$1162,'S1 pin list'!$F$2:$K$1162),_xlfn.LAMBDA(_xlpm.x,IF(_xlpm.x&lt;&gt;"",TRIM(CLEAN(LEFT(_xlpm.x,FIND(".",_xlpm.x &amp; ".")-1))),""))))))</f>
        <v>LA13,CA9,RA17,CA11</v>
      </c>
      <c r="D803">
        <v>8.2295099999999906</v>
      </c>
      <c r="E803">
        <v>1.82899999999999</v>
      </c>
      <c r="F803" t="str">
        <f>_xlfn.LET(_xlpm.raw,_xlfn.XLOOKUP(A803,'S1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609123</v>
      </c>
      <c r="G803" t="str">
        <f>_xlfn.LET(_xlpm.raw,_xlfn.XLOOKUP(A803,'S3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809123</v>
      </c>
      <c r="H803" t="str">
        <f>_xlfn.LET(_xlpm.raw,_xlfn.XLOOKUP(A803,'S5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708071</v>
      </c>
      <c r="I803" t="str">
        <f>_xlfn.LET(_xlpm.raw,_xlfn.XLOOKUP(A803,'S7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508071</v>
      </c>
      <c r="J803" t="str">
        <f t="shared" si="12"/>
        <v>C10;PEG_TXP[2];LA13,CA9,RA17,CA11;8.22950999999999;1.82899999999999;609123;809123;708071;508071</v>
      </c>
    </row>
    <row r="804" spans="1:10">
      <c r="A804" t="s">
        <v>2810</v>
      </c>
      <c r="B804" t="str">
        <f>_xlfn.XLOOKUP(A804,'S1 pin list'!$R$2:$R$1162,'S1 pin list'!$S$2:$S$1162)</f>
        <v>PEG_TXN[2]</v>
      </c>
      <c r="C804" t="str" cm="1">
        <f t="array" ref="C804">_xlfn.TEXTJOIN(",",TRUE,_xlfn.UNIQUE(TRANSPOSE(_xlfn.MAP(_xlfn.XLOOKUP(A804,'S1 pin list'!$C$2:$C$1162,'S1 pin list'!$F$2:$K$1162),_xlfn.LAMBDA(_xlpm.x,IF(_xlpm.x&lt;&gt;"",TRIM(CLEAN(LEFT(_xlpm.x,FIND(".",_xlpm.x &amp; ".")-1))),""))))))</f>
        <v>LA14,CA10,RA18,CA12</v>
      </c>
      <c r="D804">
        <v>8.2295099999999906</v>
      </c>
      <c r="E804">
        <v>2.7429999999999901</v>
      </c>
      <c r="F804" t="str">
        <f>_xlfn.LET(_xlpm.raw,_xlfn.XLOOKUP(A804,'S1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609125</v>
      </c>
      <c r="G804" t="str">
        <f>_xlfn.LET(_xlpm.raw,_xlfn.XLOOKUP(A804,'S3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809125</v>
      </c>
      <c r="H804" t="str">
        <f>_xlfn.LET(_xlpm.raw,_xlfn.XLOOKUP(A804,'S5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708073</v>
      </c>
      <c r="I804" t="str">
        <f>_xlfn.LET(_xlpm.raw,_xlfn.XLOOKUP(A804,'S7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508073</v>
      </c>
      <c r="J804" t="str">
        <f t="shared" si="12"/>
        <v>D10;PEG_TXN[2];LA14,CA10,RA18,CA12;8.22950999999999;2.74299999999999;609125;809125;708073;508073</v>
      </c>
    </row>
    <row r="805" spans="1:10">
      <c r="A805" t="s">
        <v>3686</v>
      </c>
      <c r="B805" t="str">
        <f>_xlfn.XLOOKUP(A805,'S1 pin list'!$R$2:$R$1162,'S1 pin list'!$S$2:$S$1162)</f>
        <v>VSS</v>
      </c>
      <c r="C805" t="str" cm="1">
        <f t="array" ref="C805">_xlfn.TEXTJOIN(",",TRUE,_xlfn.UNIQUE(TRANSPOSE(_xlfn.MAP(_xlfn.XLOOKUP(A805,'S1 pin list'!$C$2:$C$1162,'S1 pin list'!$F$2:$K$1162),_xlfn.LAMBDA(_xlpm.x,IF(_xlpm.x&lt;&gt;"",TRIM(CLEAN(LEFT(_xlpm.x,FIND(".",_xlpm.x &amp; ".")-1))),""))))))</f>
        <v/>
      </c>
      <c r="D805">
        <v>8.2295099999999906</v>
      </c>
      <c r="E805">
        <v>3.6569999999999898</v>
      </c>
      <c r="F805" t="str">
        <f>_xlfn.LET(_xlpm.raw,_xlfn.XLOOKUP(A805,'S1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5" t="str">
        <f>_xlfn.LET(_xlpm.raw,_xlfn.XLOOKUP(A805,'S3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05" t="str">
        <f>_xlfn.LET(_xlpm.raw,_xlfn.XLOOKUP(A805,'S5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05" t="str">
        <f>_xlfn.LET(_xlpm.raw,_xlfn.XLOOKUP(A805,'S7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05" t="str">
        <f t="shared" si="12"/>
        <v>E10;VSS;;8.22950999999999;3.65699999999999;;;;</v>
      </c>
    </row>
    <row r="806" spans="1:10">
      <c r="A806" t="s">
        <v>1574</v>
      </c>
      <c r="B806" t="str">
        <f>_xlfn.XLOOKUP(A806,'S1 pin list'!$R$2:$R$1162,'S1 pin list'!$S$2:$S$1162)</f>
        <v>PEG_RXP[5]</v>
      </c>
      <c r="C806" t="str" cm="1">
        <f t="array" ref="C806">_xlfn.TEXTJOIN(",",TRUE,_xlfn.UNIQUE(TRANSPOSE(_xlfn.MAP(_xlfn.XLOOKUP(A806,'S1 pin list'!$C$2:$C$1162,'S1 pin list'!$F$2:$K$1162),_xlfn.LAMBDA(_xlpm.x,IF(_xlpm.x&lt;&gt;"",TRIM(CLEAN(LEFT(_xlpm.x,FIND(".",_xlpm.x &amp; ".")-1))),""))))))</f>
        <v>KA18,LA19,RA29,CA23</v>
      </c>
      <c r="D806">
        <v>8.2295099999999906</v>
      </c>
      <c r="E806">
        <v>4.5719999999999903</v>
      </c>
      <c r="F806" t="str">
        <f>_xlfn.LET(_xlpm.raw,_xlfn.XLOOKUP(A806,'S1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605045</v>
      </c>
      <c r="G806" t="str">
        <f>_xlfn.LET(_xlpm.raw,_xlfn.XLOOKUP(A806,'S3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805045</v>
      </c>
      <c r="H806" t="str">
        <f>_xlfn.LET(_xlpm.raw,_xlfn.XLOOKUP(A806,'S5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708081</v>
      </c>
      <c r="I806" t="str">
        <f>_xlfn.LET(_xlpm.raw,_xlfn.XLOOKUP(A806,'S7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508081</v>
      </c>
      <c r="J806" t="str">
        <f t="shared" si="12"/>
        <v>F10;PEG_RXP[5];KA18,LA19,RA29,CA23;8.22950999999999;4.57199999999999;605045;805045;708081;508081</v>
      </c>
    </row>
    <row r="807" spans="1:10">
      <c r="A807" t="s">
        <v>1559</v>
      </c>
      <c r="B807" t="str">
        <f>_xlfn.XLOOKUP(A807,'S1 pin list'!$R$2:$R$1162,'S1 pin list'!$S$2:$S$1162)</f>
        <v>PEG_RXN[5]</v>
      </c>
      <c r="C807" t="str" cm="1">
        <f t="array" ref="C807">_xlfn.TEXTJOIN(",",TRUE,_xlfn.UNIQUE(TRANSPOSE(_xlfn.MAP(_xlfn.XLOOKUP(A807,'S1 pin list'!$C$2:$C$1162,'S1 pin list'!$F$2:$K$1162),_xlfn.LAMBDA(_xlpm.x,IF(_xlpm.x&lt;&gt;"",TRIM(CLEAN(LEFT(_xlpm.x,FIND(".",_xlpm.x &amp; ".")-1))),""))))))</f>
        <v>KA18,LA20,RA30,CA24</v>
      </c>
      <c r="D807">
        <v>8.2295099999999906</v>
      </c>
      <c r="E807">
        <v>5.48599999999999</v>
      </c>
      <c r="F807" t="str">
        <f>_xlfn.LET(_xlpm.raw,_xlfn.XLOOKUP(A807,'S1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605047</v>
      </c>
      <c r="G807" t="str">
        <f>_xlfn.LET(_xlpm.raw,_xlfn.XLOOKUP(A807,'S3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805047</v>
      </c>
      <c r="H807" t="str">
        <f>_xlfn.LET(_xlpm.raw,_xlfn.XLOOKUP(A807,'S5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708079</v>
      </c>
      <c r="I807" t="str">
        <f>_xlfn.LET(_xlpm.raw,_xlfn.XLOOKUP(A807,'S7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508079</v>
      </c>
      <c r="J807" t="str">
        <f t="shared" si="12"/>
        <v>G10;PEG_RXN[5];KA18,LA20,RA30,CA24;8.22950999999999;5.48599999999999;605047;805047;708079;508079</v>
      </c>
    </row>
    <row r="808" spans="1:10">
      <c r="A808" t="s">
        <v>3644</v>
      </c>
      <c r="B808" t="str">
        <f>_xlfn.XLOOKUP(A808,'S1 pin list'!$R$2:$R$1162,'S1 pin list'!$S$2:$S$1162)</f>
        <v>VSS</v>
      </c>
      <c r="C808" t="str" cm="1">
        <f t="array" ref="C808">_xlfn.TEXTJOIN(",",TRUE,_xlfn.UNIQUE(TRANSPOSE(_xlfn.MAP(_xlfn.XLOOKUP(A808,'S1 pin list'!$C$2:$C$1162,'S1 pin list'!$F$2:$K$1162),_xlfn.LAMBDA(_xlpm.x,IF(_xlpm.x&lt;&gt;"",TRIM(CLEAN(LEFT(_xlpm.x,FIND(".",_xlpm.x &amp; ".")-1))),""))))))</f>
        <v/>
      </c>
      <c r="D808">
        <v>8.2295099999999906</v>
      </c>
      <c r="E808">
        <v>6.40099999999999</v>
      </c>
      <c r="F808" t="str">
        <f>_xlfn.LET(_xlpm.raw,_xlfn.XLOOKUP(A808,'S1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08" t="str">
        <f>_xlfn.LET(_xlpm.raw,_xlfn.XLOOKUP(A808,'S3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08" t="str">
        <f>_xlfn.LET(_xlpm.raw,_xlfn.XLOOKUP(A808,'S5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08" t="str">
        <f>_xlfn.LET(_xlpm.raw,_xlfn.XLOOKUP(A808,'S7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08" t="str">
        <f t="shared" si="12"/>
        <v>H10;VSS;;8.22950999999999;6.40099999999999;;;;</v>
      </c>
    </row>
    <row r="809" spans="1:10">
      <c r="A809" t="s">
        <v>994</v>
      </c>
      <c r="B809" t="str">
        <f>_xlfn.XLOOKUP(A809,'S1 pin list'!$R$2:$R$1162,'S1 pin list'!$S$2:$S$1162)</f>
        <v>CPU_OPIO_VIEW[1]</v>
      </c>
      <c r="C809" t="str" cm="1">
        <f t="array" ref="C809">_xlfn.TEXTJOIN(",",TRUE,_xlfn.UNIQUE(TRANSPOSE(_xlfn.MAP(_xlfn.XLOOKUP(A809,'S1 pin list'!$C$2:$C$1162,'S1 pin list'!$F$2:$K$1162),_xlfn.LAMBDA(_xlpm.x,IF(_xlpm.x&lt;&gt;"",TRIM(CLEAN(LEFT(_xlpm.x,FIND(".",_xlpm.x &amp; ".")-1))),""))))))</f>
        <v>KA57</v>
      </c>
      <c r="D809">
        <v>8.2295099999999906</v>
      </c>
      <c r="E809">
        <v>7.3149999999999897</v>
      </c>
      <c r="F809" t="str">
        <f>_xlfn.LET(_xlpm.raw,_xlfn.XLOOKUP(A809,'S1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603089</v>
      </c>
      <c r="G809" t="str">
        <f>_xlfn.LET(_xlpm.raw,_xlfn.XLOOKUP(A809,'S3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803089</v>
      </c>
      <c r="H809" t="str">
        <f>_xlfn.LET(_xlpm.raw,_xlfn.XLOOKUP(A809,'S5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701107</v>
      </c>
      <c r="I809" t="str">
        <f>_xlfn.LET(_xlpm.raw,_xlfn.XLOOKUP(A809,'S7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501107</v>
      </c>
      <c r="J809" t="str">
        <f t="shared" si="12"/>
        <v>J10;CPU_OPIO_VIEW[1];KA57;8.22950999999999;7.31499999999999;603089;803089;701107;501107</v>
      </c>
    </row>
    <row r="810" spans="1:10">
      <c r="A810" t="s">
        <v>3618</v>
      </c>
      <c r="B810" t="str">
        <f>_xlfn.XLOOKUP(A810,'S1 pin list'!$R$2:$R$1162,'S1 pin list'!$S$2:$S$1162)</f>
        <v>VSS</v>
      </c>
      <c r="C810" t="str" cm="1">
        <f t="array" ref="C810">_xlfn.TEXTJOIN(",",TRUE,_xlfn.UNIQUE(TRANSPOSE(_xlfn.MAP(_xlfn.XLOOKUP(A810,'S1 pin list'!$C$2:$C$1162,'S1 pin list'!$F$2:$K$1162),_xlfn.LAMBDA(_xlpm.x,IF(_xlpm.x&lt;&gt;"",TRIM(CLEAN(LEFT(_xlpm.x,FIND(".",_xlpm.x &amp; ".")-1))),""))))))</f>
        <v/>
      </c>
      <c r="D810">
        <v>8.2295099999999906</v>
      </c>
      <c r="E810">
        <v>8.2288999999999906</v>
      </c>
      <c r="F810" t="str">
        <f>_xlfn.LET(_xlpm.raw,_xlfn.XLOOKUP(A810,'S1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0" t="str">
        <f>_xlfn.LET(_xlpm.raw,_xlfn.XLOOKUP(A810,'S3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10" t="str">
        <f>_xlfn.LET(_xlpm.raw,_xlfn.XLOOKUP(A810,'S5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10" t="str">
        <f>_xlfn.LET(_xlpm.raw,_xlfn.XLOOKUP(A810,'S7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10" t="str">
        <f t="shared" si="12"/>
        <v>K10;VSS;;8.22950999999999;8.22889999999999;;;;</v>
      </c>
    </row>
    <row r="811" spans="1:10">
      <c r="A811" t="s">
        <v>3094</v>
      </c>
      <c r="B811" t="str">
        <f>_xlfn.XLOOKUP(A811,'S1 pin list'!$R$2:$R$1162,'S1 pin list'!$S$2:$S$1162)</f>
        <v>VCC_LOAD1</v>
      </c>
      <c r="C811" t="str" cm="1">
        <f t="array" ref="C811">_xlfn.TEXTJOIN(",",TRUE,_xlfn.UNIQUE(TRANSPOSE(_xlfn.MAP(_xlfn.XLOOKUP(A811,'S1 pin list'!$C$2:$C$1162,'S1 pin list'!$F$2:$K$1162),_xlfn.LAMBDA(_xlpm.x,IF(_xlpm.x&lt;&gt;"",TRIM(CLEAN(LEFT(_xlpm.x,FIND(".",_xlpm.x &amp; ".")-1))),""))))))</f>
        <v/>
      </c>
      <c r="D811">
        <v>8.2295099999999906</v>
      </c>
      <c r="E811">
        <v>9.1432999999999893</v>
      </c>
      <c r="F811" t="str">
        <f>_xlfn.LET(_xlpm.raw,_xlfn.XLOOKUP(A811,'S1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1" t="str">
        <f>_xlfn.LET(_xlpm.raw,_xlfn.XLOOKUP(A811,'S3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11" t="str">
        <f>_xlfn.LET(_xlpm.raw,_xlfn.XLOOKUP(A811,'S5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11" t="str">
        <f>_xlfn.LET(_xlpm.raw,_xlfn.XLOOKUP(A811,'S7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11" t="str">
        <f t="shared" si="12"/>
        <v>L10;VCC_LOAD1;;8.22950999999999;9.14329999999999;;;;</v>
      </c>
    </row>
    <row r="812" spans="1:10">
      <c r="A812" t="s">
        <v>3091</v>
      </c>
      <c r="B812" t="str">
        <f>_xlfn.XLOOKUP(A812,'S1 pin list'!$R$2:$R$1162,'S1 pin list'!$S$2:$S$1162)</f>
        <v>VCC_LOAD0</v>
      </c>
      <c r="C812" t="str" cm="1">
        <f t="array" ref="C812">_xlfn.TEXTJOIN(",",TRUE,_xlfn.UNIQUE(TRANSPOSE(_xlfn.MAP(_xlfn.XLOOKUP(A812,'S1 pin list'!$C$2:$C$1162,'S1 pin list'!$F$2:$K$1162),_xlfn.LAMBDA(_xlpm.x,IF(_xlpm.x&lt;&gt;"",TRIM(CLEAN(LEFT(_xlpm.x,FIND(".",_xlpm.x &amp; ".")-1))),""))))))</f>
        <v/>
      </c>
      <c r="D812">
        <v>8.2295099999999906</v>
      </c>
      <c r="E812">
        <v>10.057699999999899</v>
      </c>
      <c r="F812" t="str">
        <f>_xlfn.LET(_xlpm.raw,_xlfn.XLOOKUP(A812,'S1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2" t="str">
        <f>_xlfn.LET(_xlpm.raw,_xlfn.XLOOKUP(A812,'S3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12" t="str">
        <f>_xlfn.LET(_xlpm.raw,_xlfn.XLOOKUP(A812,'S5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12" t="str">
        <f>_xlfn.LET(_xlpm.raw,_xlfn.XLOOKUP(A812,'S7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12" t="str">
        <f t="shared" si="12"/>
        <v>M10;VCC_LOAD0;;8.22950999999999;10.0576999999999;;;;</v>
      </c>
    </row>
    <row r="813" spans="1:10">
      <c r="A813" t="s">
        <v>3434</v>
      </c>
      <c r="B813" t="str">
        <f>_xlfn.XLOOKUP(A813,'S1 pin list'!$R$2:$R$1162,'S1 pin list'!$S$2:$S$1162)</f>
        <v>VSS</v>
      </c>
      <c r="C813" t="str" cm="1">
        <f t="array" ref="C813">_xlfn.TEXTJOIN(",",TRUE,_xlfn.UNIQUE(TRANSPOSE(_xlfn.MAP(_xlfn.XLOOKUP(A813,'S1 pin list'!$C$2:$C$1162,'S1 pin list'!$F$2:$K$1162),_xlfn.LAMBDA(_xlpm.x,IF(_xlpm.x&lt;&gt;"",TRIM(CLEAN(LEFT(_xlpm.x,FIND(".",_xlpm.x &amp; ".")-1))),""))))))</f>
        <v/>
      </c>
      <c r="D813">
        <v>8.2295099999999906</v>
      </c>
      <c r="E813">
        <v>26.51679</v>
      </c>
      <c r="F813" t="str">
        <f>_xlfn.LET(_xlpm.raw,_xlfn.XLOOKUP(A813,'S1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3" t="str">
        <f>_xlfn.LET(_xlpm.raw,_xlfn.XLOOKUP(A813,'S3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13" t="str">
        <f>_xlfn.LET(_xlpm.raw,_xlfn.XLOOKUP(A813,'S5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13" t="str">
        <f>_xlfn.LET(_xlpm.raw,_xlfn.XLOOKUP(A813,'S7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13" t="str">
        <f t="shared" si="12"/>
        <v>AK10;VSS;;8.22950999999999;26.51679;;;;</v>
      </c>
    </row>
    <row r="814" spans="1:10">
      <c r="A814" t="s">
        <v>1447</v>
      </c>
      <c r="B814" t="str">
        <f>_xlfn.XLOOKUP(A814,'S1 pin list'!$R$2:$R$1162,'S1 pin list'!$S$2:$S$1162)</f>
        <v>DDR1_DQ[53]</v>
      </c>
      <c r="C814" t="str" cm="1">
        <f t="array" ref="C814">_xlfn.TEXTJOIN(",",TRUE,_xlfn.UNIQUE(TRANSPOSE(_xlfn.MAP(_xlfn.XLOOKUP(A814,'S1 pin list'!$C$2:$C$1162,'S1 pin list'!$F$2:$K$1162),_xlfn.LAMBDA(_xlpm.x,IF(_xlpm.x&lt;&gt;"",TRIM(CLEAN(LEFT(_xlpm.x,FIND(".",_xlpm.x &amp; ".")-1))),""))))))</f>
        <v/>
      </c>
      <c r="D814">
        <v>8.2295099999999906</v>
      </c>
      <c r="E814">
        <v>27.431190000000001</v>
      </c>
      <c r="F814" t="str">
        <f>_xlfn.LET(_xlpm.raw,_xlfn.XLOOKUP(A814,'S1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605078</v>
      </c>
      <c r="G814" t="str">
        <f>_xlfn.LET(_xlpm.raw,_xlfn.XLOOKUP(A814,'S3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805078</v>
      </c>
      <c r="H814" t="str">
        <f>_xlfn.LET(_xlpm.raw,_xlfn.XLOOKUP(A814,'S5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702056</v>
      </c>
      <c r="I814" t="str">
        <f>_xlfn.LET(_xlpm.raw,_xlfn.XLOOKUP(A814,'S7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502056</v>
      </c>
      <c r="J814" t="str">
        <f t="shared" si="12"/>
        <v>AL10;DDR1_DQ[53];;8.22950999999999;27.43119;605078;805078;702056;502056</v>
      </c>
    </row>
    <row r="815" spans="1:10">
      <c r="A815" t="s">
        <v>3024</v>
      </c>
      <c r="B815" t="str">
        <f>_xlfn.XLOOKUP(A815,'S1 pin list'!$R$2:$R$1162,'S1 pin list'!$S$2:$S$1162)</f>
        <v>DDR1_DQ[52]</v>
      </c>
      <c r="C815" t="str" cm="1">
        <f t="array" ref="C815">_xlfn.TEXTJOIN(",",TRUE,_xlfn.UNIQUE(TRANSPOSE(_xlfn.MAP(_xlfn.XLOOKUP(A815,'S1 pin list'!$C$2:$C$1162,'S1 pin list'!$F$2:$K$1162),_xlfn.LAMBDA(_xlpm.x,IF(_xlpm.x&lt;&gt;"",TRIM(CLEAN(LEFT(_xlpm.x,FIND(".",_xlpm.x &amp; ".")-1))),""))))))</f>
        <v/>
      </c>
      <c r="D815">
        <v>8.2295099999999906</v>
      </c>
      <c r="E815">
        <v>28.345499999999902</v>
      </c>
      <c r="F815" t="str">
        <f>_xlfn.LET(_xlpm.raw,_xlfn.XLOOKUP(A815,'S1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609098</v>
      </c>
      <c r="G815" t="str">
        <f>_xlfn.LET(_xlpm.raw,_xlfn.XLOOKUP(A815,'S3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809098</v>
      </c>
      <c r="H815" t="str">
        <f>_xlfn.LET(_xlpm.raw,_xlfn.XLOOKUP(A815,'S5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703012</v>
      </c>
      <c r="I815" t="str">
        <f>_xlfn.LET(_xlpm.raw,_xlfn.XLOOKUP(A815,'S7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503012</v>
      </c>
      <c r="J815" t="str">
        <f t="shared" si="12"/>
        <v>AM10;DDR1_DQ[52];;8.22950999999999;28.3454999999999;609098;809098;703012;503012</v>
      </c>
    </row>
    <row r="816" spans="1:10">
      <c r="A816" t="s">
        <v>3382</v>
      </c>
      <c r="B816" t="str">
        <f>_xlfn.XLOOKUP(A816,'S1 pin list'!$R$2:$R$1162,'S1 pin list'!$S$2:$S$1162)</f>
        <v>VSS</v>
      </c>
      <c r="C816" t="str" cm="1">
        <f t="array" ref="C816">_xlfn.TEXTJOIN(",",TRUE,_xlfn.UNIQUE(TRANSPOSE(_xlfn.MAP(_xlfn.XLOOKUP(A816,'S1 pin list'!$C$2:$C$1162,'S1 pin list'!$F$2:$K$1162),_xlfn.LAMBDA(_xlpm.x,IF(_xlpm.x&lt;&gt;"",TRIM(CLEAN(LEFT(_xlpm.x,FIND(".",_xlpm.x &amp; ".")-1))),""))))))</f>
        <v/>
      </c>
      <c r="D816">
        <v>8.2295099999999906</v>
      </c>
      <c r="E816">
        <v>29.259899999999998</v>
      </c>
      <c r="F816" t="str">
        <f>_xlfn.LET(_xlpm.raw,_xlfn.XLOOKUP(A816,'S1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6" t="str">
        <f>_xlfn.LET(_xlpm.raw,_xlfn.XLOOKUP(A816,'S3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16" t="str">
        <f>_xlfn.LET(_xlpm.raw,_xlfn.XLOOKUP(A816,'S5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16" t="str">
        <f>_xlfn.LET(_xlpm.raw,_xlfn.XLOOKUP(A816,'S7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16" t="str">
        <f t="shared" si="12"/>
        <v>AN10;VSS;;8.22950999999999;29.2599;;;;</v>
      </c>
    </row>
    <row r="817" spans="1:10">
      <c r="A817" t="s">
        <v>2326</v>
      </c>
      <c r="B817" t="str">
        <f>_xlfn.XLOOKUP(A817,'S1 pin list'!$R$2:$R$1162,'S1 pin list'!$S$2:$S$1162)</f>
        <v>DDR1_DQ[45]</v>
      </c>
      <c r="C817" t="str" cm="1">
        <f t="array" ref="C817">_xlfn.TEXTJOIN(",",TRUE,_xlfn.UNIQUE(TRANSPOSE(_xlfn.MAP(_xlfn.XLOOKUP(A817,'S1 pin list'!$C$2:$C$1162,'S1 pin list'!$F$2:$K$1162),_xlfn.LAMBDA(_xlpm.x,IF(_xlpm.x&lt;&gt;"",TRIM(CLEAN(LEFT(_xlpm.x,FIND(".",_xlpm.x &amp; ".")-1))),""))))))</f>
        <v/>
      </c>
      <c r="D817">
        <v>8.2295099999999906</v>
      </c>
      <c r="E817">
        <v>30.174299999999999</v>
      </c>
      <c r="F817" t="str">
        <f>_xlfn.LET(_xlpm.raw,_xlfn.XLOOKUP(A817,'S1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607018</v>
      </c>
      <c r="G817" t="str">
        <f>_xlfn.LET(_xlpm.raw,_xlfn.XLOOKUP(A817,'S3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807018</v>
      </c>
      <c r="H817" t="str">
        <f>_xlfn.LET(_xlpm.raw,_xlfn.XLOOKUP(A817,'S5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702068</v>
      </c>
      <c r="I817" t="str">
        <f>_xlfn.LET(_xlpm.raw,_xlfn.XLOOKUP(A817,'S7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502068</v>
      </c>
      <c r="J817" t="str">
        <f t="shared" si="12"/>
        <v>AP10;DDR1_DQ[45];;8.22950999999999;30.1743;607018;807018;702068;502068</v>
      </c>
    </row>
    <row r="818" spans="1:10">
      <c r="A818" t="s">
        <v>2009</v>
      </c>
      <c r="B818" t="str">
        <f>_xlfn.XLOOKUP(A818,'S1 pin list'!$R$2:$R$1162,'S1 pin list'!$S$2:$S$1162)</f>
        <v>DDR1_DQ[44]</v>
      </c>
      <c r="C818" t="str" cm="1">
        <f t="array" ref="C818">_xlfn.TEXTJOIN(",",TRUE,_xlfn.UNIQUE(TRANSPOSE(_xlfn.MAP(_xlfn.XLOOKUP(A818,'S1 pin list'!$C$2:$C$1162,'S1 pin list'!$F$2:$K$1162),_xlfn.LAMBDA(_xlpm.x,IF(_xlpm.x&lt;&gt;"",TRIM(CLEAN(LEFT(_xlpm.x,FIND(".",_xlpm.x &amp; ".")-1))),""))))))</f>
        <v/>
      </c>
      <c r="D818">
        <v>8.2295099999999906</v>
      </c>
      <c r="E818">
        <v>31.0886999999999</v>
      </c>
      <c r="F818" t="str">
        <f>_xlfn.LET(_xlpm.raw,_xlfn.XLOOKUP(A818,'S1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606086</v>
      </c>
      <c r="G818" t="str">
        <f>_xlfn.LET(_xlpm.raw,_xlfn.XLOOKUP(A818,'S3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806086</v>
      </c>
      <c r="H818" t="str">
        <f>_xlfn.LET(_xlpm.raw,_xlfn.XLOOKUP(A818,'S5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705056</v>
      </c>
      <c r="I818" t="str">
        <f>_xlfn.LET(_xlpm.raw,_xlfn.XLOOKUP(A818,'S7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505056</v>
      </c>
      <c r="J818" t="str">
        <f t="shared" si="12"/>
        <v>AR10;DDR1_DQ[44];;8.22950999999999;31.0886999999999;606086;806086;705056;505056</v>
      </c>
    </row>
    <row r="819" spans="1:10">
      <c r="A819" t="s">
        <v>3325</v>
      </c>
      <c r="B819" t="str">
        <f>_xlfn.XLOOKUP(A819,'S1 pin list'!$R$2:$R$1162,'S1 pin list'!$S$2:$S$1162)</f>
        <v>VSS</v>
      </c>
      <c r="C819" t="str" cm="1">
        <f t="array" ref="C819">_xlfn.TEXTJOIN(",",TRUE,_xlfn.UNIQUE(TRANSPOSE(_xlfn.MAP(_xlfn.XLOOKUP(A819,'S1 pin list'!$C$2:$C$1162,'S1 pin list'!$F$2:$K$1162),_xlfn.LAMBDA(_xlpm.x,IF(_xlpm.x&lt;&gt;"",TRIM(CLEAN(LEFT(_xlpm.x,FIND(".",_xlpm.x &amp; ".")-1))),""))))))</f>
        <v/>
      </c>
      <c r="D819">
        <v>8.2295099999999906</v>
      </c>
      <c r="E819">
        <v>32.003099999999897</v>
      </c>
      <c r="F819" t="str">
        <f>_xlfn.LET(_xlpm.raw,_xlfn.XLOOKUP(A819,'S1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19" t="str">
        <f>_xlfn.LET(_xlpm.raw,_xlfn.XLOOKUP(A819,'S3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19" t="str">
        <f>_xlfn.LET(_xlpm.raw,_xlfn.XLOOKUP(A819,'S5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19" t="str">
        <f>_xlfn.LET(_xlpm.raw,_xlfn.XLOOKUP(A819,'S7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19" t="str">
        <f t="shared" si="12"/>
        <v>AT10;VSS;;8.22950999999999;32.0030999999999;;;;</v>
      </c>
    </row>
    <row r="820" spans="1:10">
      <c r="A820" t="s">
        <v>2094</v>
      </c>
      <c r="B820" t="str">
        <f>_xlfn.XLOOKUP(A820,'S1 pin list'!$R$2:$R$1162,'S1 pin list'!$S$2:$S$1162)</f>
        <v>DDR0_CS_N[2]</v>
      </c>
      <c r="C820" t="str" cm="1">
        <f t="array" ref="C820">_xlfn.TEXTJOIN(",",TRUE,_xlfn.UNIQUE(TRANSPOSE(_xlfn.MAP(_xlfn.XLOOKUP(A820,'S1 pin list'!$C$2:$C$1162,'S1 pin list'!$F$2:$K$1162),_xlfn.LAMBDA(_xlpm.x,IF(_xlpm.x&lt;&gt;"",TRIM(CLEAN(LEFT(_xlpm.x,FIND(".",_xlpm.x &amp; ".")-1))),""))))))</f>
        <v/>
      </c>
      <c r="D820">
        <v>8.2295099999999906</v>
      </c>
      <c r="E820">
        <v>32.917499999999997</v>
      </c>
      <c r="F820" t="str">
        <f>_xlfn.LET(_xlpm.raw,_xlfn.XLOOKUP(A820,'S1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607039</v>
      </c>
      <c r="G820" t="str">
        <f>_xlfn.LET(_xlpm.raw,_xlfn.XLOOKUP(A820,'S3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807039</v>
      </c>
      <c r="H820" t="str">
        <f>_xlfn.LET(_xlpm.raw,_xlfn.XLOOKUP(A820,'S5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704113</v>
      </c>
      <c r="I820" t="str">
        <f>_xlfn.LET(_xlpm.raw,_xlfn.XLOOKUP(A820,'S7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504113</v>
      </c>
      <c r="J820" t="str">
        <f t="shared" si="12"/>
        <v>AU10;DDR0_CS_N[2];;8.22950999999999;32.9175;607039;807039;704113;504113</v>
      </c>
    </row>
    <row r="821" spans="1:10">
      <c r="A821" t="s">
        <v>3259</v>
      </c>
      <c r="B821" t="str">
        <f>_xlfn.XLOOKUP(A821,'S1 pin list'!$R$2:$R$1162,'S1 pin list'!$S$2:$S$1162)</f>
        <v>VDDQ</v>
      </c>
      <c r="C821" t="str" cm="1">
        <f t="array" ref="C821">_xlfn.TEXTJOIN(",",TRUE,_xlfn.UNIQUE(TRANSPOSE(_xlfn.MAP(_xlfn.XLOOKUP(A821,'S1 pin list'!$C$2:$C$1162,'S1 pin list'!$F$2:$K$1162),_xlfn.LAMBDA(_xlpm.x,IF(_xlpm.x&lt;&gt;"",TRIM(CLEAN(LEFT(_xlpm.x,FIND(".",_xlpm.x &amp; ".")-1))),""))))))</f>
        <v/>
      </c>
      <c r="D821">
        <v>8.2295099999999906</v>
      </c>
      <c r="E821">
        <v>33.831899999999997</v>
      </c>
      <c r="F821" t="str">
        <f>_xlfn.LET(_xlpm.raw,_xlfn.XLOOKUP(A821,'S1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1" t="str">
        <f>_xlfn.LET(_xlpm.raw,_xlfn.XLOOKUP(A821,'S3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21" t="str">
        <f>_xlfn.LET(_xlpm.raw,_xlfn.XLOOKUP(A821,'S5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21" t="str">
        <f>_xlfn.LET(_xlpm.raw,_xlfn.XLOOKUP(A821,'S7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21" t="str">
        <f t="shared" si="12"/>
        <v>AV10;VDDQ;;8.22950999999999;33.8319;;;;</v>
      </c>
    </row>
    <row r="822" spans="1:10">
      <c r="A822" t="s">
        <v>2815</v>
      </c>
      <c r="B822" t="str">
        <f>_xlfn.XLOOKUP(A822,'S1 pin list'!$R$2:$R$1162,'S1 pin list'!$S$2:$S$1162)</f>
        <v>DDR0_ODT[0]</v>
      </c>
      <c r="C822" t="str" cm="1">
        <f t="array" ref="C822">_xlfn.TEXTJOIN(",",TRUE,_xlfn.UNIQUE(TRANSPOSE(_xlfn.MAP(_xlfn.XLOOKUP(A822,'S1 pin list'!$C$2:$C$1162,'S1 pin list'!$F$2:$K$1162),_xlfn.LAMBDA(_xlpm.x,IF(_xlpm.x&lt;&gt;"",TRIM(CLEAN(LEFT(_xlpm.x,FIND(".",_xlpm.x &amp; ".")-1))),""))))))</f>
        <v/>
      </c>
      <c r="D822">
        <v>8.2295099999999906</v>
      </c>
      <c r="E822">
        <v>34.746299999999998</v>
      </c>
      <c r="F822" t="str">
        <f>_xlfn.LET(_xlpm.raw,_xlfn.XLOOKUP(A822,'S1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609109</v>
      </c>
      <c r="G822" t="str">
        <f>_xlfn.LET(_xlpm.raw,_xlfn.XLOOKUP(A822,'S3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809109</v>
      </c>
      <c r="H822" t="str">
        <f>_xlfn.LET(_xlpm.raw,_xlfn.XLOOKUP(A822,'S5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702067</v>
      </c>
      <c r="I822" t="str">
        <f>_xlfn.LET(_xlpm.raw,_xlfn.XLOOKUP(A822,'S7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502067</v>
      </c>
      <c r="J822" t="str">
        <f t="shared" si="12"/>
        <v>AW10;DDR0_ODT[0];;8.22950999999999;34.7463;609109;809109;702067;502067</v>
      </c>
    </row>
    <row r="823" spans="1:10">
      <c r="A823" t="s">
        <v>1638</v>
      </c>
      <c r="B823" t="str">
        <f>_xlfn.XLOOKUP(A823,'S1 pin list'!$R$2:$R$1162,'S1 pin list'!$S$2:$S$1162)</f>
        <v>DDR0_MA[13]</v>
      </c>
      <c r="C823" t="str" cm="1">
        <f t="array" ref="C823">_xlfn.TEXTJOIN(",",TRUE,_xlfn.UNIQUE(TRANSPOSE(_xlfn.MAP(_xlfn.XLOOKUP(A823,'S1 pin list'!$C$2:$C$1162,'S1 pin list'!$F$2:$K$1162),_xlfn.LAMBDA(_xlpm.x,IF(_xlpm.x&lt;&gt;"",TRIM(CLEAN(LEFT(_xlpm.x,FIND(".",_xlpm.x &amp; ".")-1))),""))))))</f>
        <v/>
      </c>
      <c r="D823">
        <v>8.2295099999999906</v>
      </c>
      <c r="E823">
        <v>35.660699999999999</v>
      </c>
      <c r="F823" t="str">
        <f>_xlfn.LET(_xlpm.raw,_xlfn.XLOOKUP(A823,'S1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605057</v>
      </c>
      <c r="G823" t="str">
        <f>_xlfn.LET(_xlpm.raw,_xlfn.XLOOKUP(A823,'S3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805057</v>
      </c>
      <c r="H823" t="str">
        <f>_xlfn.LET(_xlpm.raw,_xlfn.XLOOKUP(A823,'S5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705071</v>
      </c>
      <c r="I823" t="str">
        <f>_xlfn.LET(_xlpm.raw,_xlfn.XLOOKUP(A823,'S7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505071</v>
      </c>
      <c r="J823" t="str">
        <f t="shared" si="12"/>
        <v>AY10;DDR0_MA[13];;8.22950999999999;35.6607;605057;805057;705071;505071</v>
      </c>
    </row>
    <row r="824" spans="1:10">
      <c r="A824" t="s">
        <v>2948</v>
      </c>
      <c r="B824" t="str">
        <f>_xlfn.XLOOKUP(A824,'S1 pin list'!$R$2:$R$1162,'S1 pin list'!$S$2:$S$1162)</f>
        <v>PEG_TXP[3]</v>
      </c>
      <c r="C824" t="str" cm="1">
        <f t="array" ref="C824">_xlfn.TEXTJOIN(",",TRUE,_xlfn.UNIQUE(TRANSPOSE(_xlfn.MAP(_xlfn.XLOOKUP(A824,'S1 pin list'!$C$2:$C$1162,'S1 pin list'!$F$2:$K$1162),_xlfn.LAMBDA(_xlpm.x,IF(_xlpm.x&lt;&gt;"",TRIM(CLEAN(LEFT(_xlpm.x,FIND(".",_xlpm.x &amp; ".")-1))),""))))))</f>
        <v>LA15,CA13,RA21,CA15</v>
      </c>
      <c r="D824">
        <v>7.3151999999999999</v>
      </c>
      <c r="E824">
        <v>0.91399999999999704</v>
      </c>
      <c r="F824" t="str">
        <f>_xlfn.LET(_xlpm.raw,_xlfn.XLOOKUP(A824,'S1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609097</v>
      </c>
      <c r="G824" t="str">
        <f>_xlfn.LET(_xlpm.raw,_xlfn.XLOOKUP(A824,'S3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809097</v>
      </c>
      <c r="H824" t="str">
        <f>_xlfn.LET(_xlpm.raw,_xlfn.XLOOKUP(A824,'S5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707095</v>
      </c>
      <c r="I824" t="str">
        <f>_xlfn.LET(_xlpm.raw,_xlfn.XLOOKUP(A824,'S7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507095</v>
      </c>
      <c r="J824" t="str">
        <f t="shared" si="12"/>
        <v>B9;PEG_TXP[3];LA15,CA13,RA21,CA15;7.3152;0.913999999999997;609097;809097;707095;507095</v>
      </c>
    </row>
    <row r="825" spans="1:10">
      <c r="A825" t="s">
        <v>2933</v>
      </c>
      <c r="B825" t="str">
        <f>_xlfn.XLOOKUP(A825,'S1 pin list'!$R$2:$R$1162,'S1 pin list'!$S$2:$S$1162)</f>
        <v>PEG_TXN[3]</v>
      </c>
      <c r="C825" t="str" cm="1">
        <f t="array" ref="C825">_xlfn.TEXTJOIN(",",TRUE,_xlfn.UNIQUE(TRANSPOSE(_xlfn.MAP(_xlfn.XLOOKUP(A825,'S1 pin list'!$C$2:$C$1162,'S1 pin list'!$F$2:$K$1162),_xlfn.LAMBDA(_xlpm.x,IF(_xlpm.x&lt;&gt;"",TRIM(CLEAN(LEFT(_xlpm.x,FIND(".",_xlpm.x &amp; ".")-1))),""))))))</f>
        <v>LA16,CA14,RA22,CA16</v>
      </c>
      <c r="D825">
        <v>7.3151999999999999</v>
      </c>
      <c r="E825">
        <v>1.82899999999999</v>
      </c>
      <c r="F825" t="str">
        <f>_xlfn.LET(_xlpm.raw,_xlfn.XLOOKUP(A825,'S1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609099</v>
      </c>
      <c r="G825" t="str">
        <f>_xlfn.LET(_xlpm.raw,_xlfn.XLOOKUP(A825,'S3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809099</v>
      </c>
      <c r="H825" t="str">
        <f>_xlfn.LET(_xlpm.raw,_xlfn.XLOOKUP(A825,'S5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707099</v>
      </c>
      <c r="I825" t="str">
        <f>_xlfn.LET(_xlpm.raw,_xlfn.XLOOKUP(A825,'S7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507099</v>
      </c>
      <c r="J825" t="str">
        <f t="shared" si="12"/>
        <v>C9;PEG_TXN[3];LA16,CA14,RA22,CA16;7.3152;1.82899999999999;609099;809099;707099;507099</v>
      </c>
    </row>
    <row r="826" spans="1:10">
      <c r="A826" t="s">
        <v>3704</v>
      </c>
      <c r="B826" t="str">
        <f>_xlfn.XLOOKUP(A826,'S1 pin list'!$R$2:$R$1162,'S1 pin list'!$S$2:$S$1162)</f>
        <v>VSS</v>
      </c>
      <c r="C826" t="str" cm="1">
        <f t="array" ref="C826">_xlfn.TEXTJOIN(",",TRUE,_xlfn.UNIQUE(TRANSPOSE(_xlfn.MAP(_xlfn.XLOOKUP(A826,'S1 pin list'!$C$2:$C$1162,'S1 pin list'!$F$2:$K$1162),_xlfn.LAMBDA(_xlpm.x,IF(_xlpm.x&lt;&gt;"",TRIM(CLEAN(LEFT(_xlpm.x,FIND(".",_xlpm.x &amp; ".")-1))),""))))))</f>
        <v/>
      </c>
      <c r="D826">
        <v>7.3151999999999999</v>
      </c>
      <c r="E826">
        <v>2.7429999999999901</v>
      </c>
      <c r="F826" t="str">
        <f>_xlfn.LET(_xlpm.raw,_xlfn.XLOOKUP(A826,'S1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6" t="str">
        <f>_xlfn.LET(_xlpm.raw,_xlfn.XLOOKUP(A826,'S3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26" t="str">
        <f>_xlfn.LET(_xlpm.raw,_xlfn.XLOOKUP(A826,'S5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26" t="str">
        <f>_xlfn.LET(_xlpm.raw,_xlfn.XLOOKUP(A826,'S7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26" t="str">
        <f t="shared" si="12"/>
        <v>D9;VSS;;7.3152;2.74299999999999;;;;</v>
      </c>
    </row>
    <row r="827" spans="1:10">
      <c r="A827" t="s">
        <v>1843</v>
      </c>
      <c r="B827" t="str">
        <f>_xlfn.XLOOKUP(A827,'S1 pin list'!$R$2:$R$1162,'S1 pin list'!$S$2:$S$1162)</f>
        <v>PEG_RXP[6]</v>
      </c>
      <c r="C827" t="str" cm="1">
        <f t="array" ref="C827">_xlfn.TEXTJOIN(",",TRUE,_xlfn.UNIQUE(TRANSPOSE(_xlfn.MAP(_xlfn.XLOOKUP(A827,'S1 pin list'!$C$2:$C$1162,'S1 pin list'!$F$2:$K$1162),_xlfn.LAMBDA(_xlpm.x,IF(_xlpm.x&lt;&gt;"",TRIM(CLEAN(LEFT(_xlpm.x,FIND(".",_xlpm.x &amp; ".")-1))),""))))))</f>
        <v>KA19,LA21,RA33,CA27</v>
      </c>
      <c r="D827">
        <v>7.3151999999999999</v>
      </c>
      <c r="E827">
        <v>3.6569999999999898</v>
      </c>
      <c r="F827" t="str">
        <f>_xlfn.LET(_xlpm.raw,_xlfn.XLOOKUP(A827,'S1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606123</v>
      </c>
      <c r="G827" t="str">
        <f>_xlfn.LET(_xlpm.raw,_xlfn.XLOOKUP(A827,'S3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806123</v>
      </c>
      <c r="H827" t="str">
        <f>_xlfn.LET(_xlpm.raw,_xlfn.XLOOKUP(A827,'S5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704099</v>
      </c>
      <c r="I827" t="str">
        <f>_xlfn.LET(_xlpm.raw,_xlfn.XLOOKUP(A827,'S7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504099</v>
      </c>
      <c r="J827" t="str">
        <f t="shared" si="12"/>
        <v>E9;PEG_RXP[6];KA19,LA21,RA33,CA27;7.3152;3.65699999999999;606123;806123;704099;504099</v>
      </c>
    </row>
    <row r="828" spans="1:10">
      <c r="A828" t="s">
        <v>2830</v>
      </c>
      <c r="B828" t="str">
        <f>_xlfn.XLOOKUP(A828,'S1 pin list'!$R$2:$R$1162,'S1 pin list'!$S$2:$S$1162)</f>
        <v>PEG_RXN[6]</v>
      </c>
      <c r="C828" t="str" cm="1">
        <f t="array" ref="C828">_xlfn.TEXTJOIN(",",TRUE,_xlfn.UNIQUE(TRANSPOSE(_xlfn.MAP(_xlfn.XLOOKUP(A828,'S1 pin list'!$C$2:$C$1162,'S1 pin list'!$F$2:$K$1162),_xlfn.LAMBDA(_xlpm.x,IF(_xlpm.x&lt;&gt;"",TRIM(CLEAN(LEFT(_xlpm.x,FIND(".",_xlpm.x &amp; ".")-1))),""))))))</f>
        <v>KA19,LA22,RA34,CA28</v>
      </c>
      <c r="D828">
        <v>7.3151999999999999</v>
      </c>
      <c r="E828">
        <v>4.5719999999999903</v>
      </c>
      <c r="F828" t="str">
        <f>_xlfn.LET(_xlpm.raw,_xlfn.XLOOKUP(A828,'S1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609091</v>
      </c>
      <c r="G828" t="str">
        <f>_xlfn.LET(_xlpm.raw,_xlfn.XLOOKUP(A828,'S3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809091</v>
      </c>
      <c r="H828" t="str">
        <f>_xlfn.LET(_xlpm.raw,_xlfn.XLOOKUP(A828,'S5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704097</v>
      </c>
      <c r="I828" t="str">
        <f>_xlfn.LET(_xlpm.raw,_xlfn.XLOOKUP(A828,'S7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504097</v>
      </c>
      <c r="J828" t="str">
        <f t="shared" si="12"/>
        <v>F9;PEG_RXN[6];KA19,LA22,RA34,CA28;7.3152;4.57199999999999;609091;809091;704097;504097</v>
      </c>
    </row>
    <row r="829" spans="1:10">
      <c r="A829" t="s">
        <v>3660</v>
      </c>
      <c r="B829" t="str">
        <f>_xlfn.XLOOKUP(A829,'S1 pin list'!$R$2:$R$1162,'S1 pin list'!$S$2:$S$1162)</f>
        <v>VSS</v>
      </c>
      <c r="C829" t="str" cm="1">
        <f t="array" ref="C829">_xlfn.TEXTJOIN(",",TRUE,_xlfn.UNIQUE(TRANSPOSE(_xlfn.MAP(_xlfn.XLOOKUP(A829,'S1 pin list'!$C$2:$C$1162,'S1 pin list'!$F$2:$K$1162),_xlfn.LAMBDA(_xlpm.x,IF(_xlpm.x&lt;&gt;"",TRIM(CLEAN(LEFT(_xlpm.x,FIND(".",_xlpm.x &amp; ".")-1))),""))))))</f>
        <v/>
      </c>
      <c r="D829">
        <v>7.3151999999999999</v>
      </c>
      <c r="E829">
        <v>5.48599999999999</v>
      </c>
      <c r="F829" t="str">
        <f>_xlfn.LET(_xlpm.raw,_xlfn.XLOOKUP(A829,'S1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29" t="str">
        <f>_xlfn.LET(_xlpm.raw,_xlfn.XLOOKUP(A829,'S3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29" t="str">
        <f>_xlfn.LET(_xlpm.raw,_xlfn.XLOOKUP(A829,'S5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29" t="str">
        <f>_xlfn.LET(_xlpm.raw,_xlfn.XLOOKUP(A829,'S7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29" t="str">
        <f t="shared" si="12"/>
        <v>G9;VSS;;7.3152;5.48599999999999;;;;</v>
      </c>
    </row>
    <row r="830" spans="1:10">
      <c r="A830" t="s">
        <v>3645</v>
      </c>
      <c r="B830" t="str">
        <f>_xlfn.XLOOKUP(A830,'S1 pin list'!$R$2:$R$1162,'S1 pin list'!$S$2:$S$1162)</f>
        <v>VSS</v>
      </c>
      <c r="C830" t="str" cm="1">
        <f t="array" ref="C830">_xlfn.TEXTJOIN(",",TRUE,_xlfn.UNIQUE(TRANSPOSE(_xlfn.MAP(_xlfn.XLOOKUP(A830,'S1 pin list'!$C$2:$C$1162,'S1 pin list'!$F$2:$K$1162),_xlfn.LAMBDA(_xlpm.x,IF(_xlpm.x&lt;&gt;"",TRIM(CLEAN(LEFT(_xlpm.x,FIND(".",_xlpm.x &amp; ".")-1))),""))))))</f>
        <v/>
      </c>
      <c r="D830">
        <v>7.3151999999999999</v>
      </c>
      <c r="E830">
        <v>6.40099999999999</v>
      </c>
      <c r="F830" t="str">
        <f>_xlfn.LET(_xlpm.raw,_xlfn.XLOOKUP(A830,'S1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0" t="str">
        <f>_xlfn.LET(_xlpm.raw,_xlfn.XLOOKUP(A830,'S3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0" t="str">
        <f>_xlfn.LET(_xlpm.raw,_xlfn.XLOOKUP(A830,'S5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0" t="str">
        <f>_xlfn.LET(_xlpm.raw,_xlfn.XLOOKUP(A830,'S7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30" t="str">
        <f t="shared" si="12"/>
        <v>H9;VSS;;7.3152;6.40099999999999;;;;</v>
      </c>
    </row>
    <row r="831" spans="1:10">
      <c r="A831" t="s">
        <v>1046</v>
      </c>
      <c r="B831" t="str">
        <f>_xlfn.XLOOKUP(A831,'S1 pin list'!$R$2:$R$1162,'S1 pin list'!$S$2:$S$1162)</f>
        <v>EDRAM_THERMDA</v>
      </c>
      <c r="C831" t="str" cm="1">
        <f t="array" ref="C831">_xlfn.TEXTJOIN(",",TRUE,_xlfn.UNIQUE(TRANSPOSE(_xlfn.MAP(_xlfn.XLOOKUP(A831,'S1 pin list'!$C$2:$C$1162,'S1 pin list'!$F$2:$K$1162),_xlfn.LAMBDA(_xlpm.x,IF(_xlpm.x&lt;&gt;"",TRIM(CLEAN(LEFT(_xlpm.x,FIND(".",_xlpm.x &amp; ".")-1))),""))))))</f>
        <v>RA457,RA458,RA461,KA32</v>
      </c>
      <c r="D831">
        <v>7.3151999999999999</v>
      </c>
      <c r="E831">
        <v>7.3149999999999897</v>
      </c>
      <c r="F831" t="str">
        <f>_xlfn.LET(_xlpm.raw,_xlfn.XLOOKUP(A831,'S1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603105</v>
      </c>
      <c r="G831" t="str">
        <f>_xlfn.LET(_xlpm.raw,_xlfn.XLOOKUP(A831,'S3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803105</v>
      </c>
      <c r="H831" t="str">
        <f>_xlfn.LET(_xlpm.raw,_xlfn.XLOOKUP(A831,'S5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706029</v>
      </c>
      <c r="I831" t="str">
        <f>_xlfn.LET(_xlpm.raw,_xlfn.XLOOKUP(A831,'S7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506029</v>
      </c>
      <c r="J831" t="str">
        <f t="shared" si="12"/>
        <v>J9;EDRAM_THERMDA;RA457,RA458,RA461,KA32;7.3152;7.31499999999999;603105;803105;706029;506029</v>
      </c>
    </row>
    <row r="832" spans="1:10">
      <c r="A832" t="s">
        <v>3039</v>
      </c>
      <c r="B832" t="str">
        <f>_xlfn.XLOOKUP(A832,'S1 pin list'!$R$2:$R$1162,'S1 pin list'!$S$2:$S$1162)</f>
        <v>EDRAM_SPARES[0]</v>
      </c>
      <c r="C832" t="str" cm="1">
        <f t="array" ref="C832">_xlfn.TEXTJOIN(",",TRUE,_xlfn.UNIQUE(TRANSPOSE(_xlfn.MAP(_xlfn.XLOOKUP(A832,'S1 pin list'!$C$2:$C$1162,'S1 pin list'!$F$2:$K$1162),_xlfn.LAMBDA(_xlpm.x,IF(_xlpm.x&lt;&gt;"",TRIM(CLEAN(LEFT(_xlpm.x,FIND(".",_xlpm.x &amp; ".")-1))),""))))))</f>
        <v/>
      </c>
      <c r="D832">
        <v>7.3151999999999999</v>
      </c>
      <c r="E832">
        <v>8.2288999999999906</v>
      </c>
      <c r="F832" t="str">
        <f>_xlfn.LET(_xlpm.raw,_xlfn.XLOOKUP(A832,'S1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2" t="str">
        <f>_xlfn.LET(_xlpm.raw,_xlfn.XLOOKUP(A832,'S3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2" t="str">
        <f>_xlfn.LET(_xlpm.raw,_xlfn.XLOOKUP(A832,'S5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2" t="str">
        <f>_xlfn.LET(_xlpm.raw,_xlfn.XLOOKUP(A832,'S7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32" t="str">
        <f t="shared" si="12"/>
        <v>K9;EDRAM_SPARES[0];;7.3152;8.22889999999999;;;;</v>
      </c>
    </row>
    <row r="833" spans="1:10">
      <c r="A833" t="s">
        <v>3598</v>
      </c>
      <c r="B833" t="str">
        <f>_xlfn.XLOOKUP(A833,'S1 pin list'!$R$2:$R$1162,'S1 pin list'!$S$2:$S$1162)</f>
        <v>VSS</v>
      </c>
      <c r="C833" t="str" cm="1">
        <f t="array" ref="C833">_xlfn.TEXTJOIN(",",TRUE,_xlfn.UNIQUE(TRANSPOSE(_xlfn.MAP(_xlfn.XLOOKUP(A833,'S1 pin list'!$C$2:$C$1162,'S1 pin list'!$F$2:$K$1162),_xlfn.LAMBDA(_xlpm.x,IF(_xlpm.x&lt;&gt;"",TRIM(CLEAN(LEFT(_xlpm.x,FIND(".",_xlpm.x &amp; ".")-1))),""))))))</f>
        <v/>
      </c>
      <c r="D833">
        <v>7.3151999999999999</v>
      </c>
      <c r="E833">
        <v>9.1432999999999893</v>
      </c>
      <c r="F833" t="str">
        <f>_xlfn.LET(_xlpm.raw,_xlfn.XLOOKUP(A833,'S1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3" t="str">
        <f>_xlfn.LET(_xlpm.raw,_xlfn.XLOOKUP(A833,'S3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3" t="str">
        <f>_xlfn.LET(_xlpm.raw,_xlfn.XLOOKUP(A833,'S5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3" t="str">
        <f>_xlfn.LET(_xlpm.raw,_xlfn.XLOOKUP(A833,'S7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33" t="str">
        <f t="shared" si="12"/>
        <v>L9;VSS;;7.3152;9.14329999999999;;;;</v>
      </c>
    </row>
    <row r="834" spans="1:10">
      <c r="A834" t="s">
        <v>682</v>
      </c>
      <c r="B834" t="str">
        <f>_xlfn.XLOOKUP(A834,'S1 pin list'!$R$2:$R$1162,'S1 pin list'!$S$2:$S$1162)</f>
        <v>VSS_LOADS</v>
      </c>
      <c r="C834" t="str" cm="1">
        <f t="array" ref="C834">_xlfn.TEXTJOIN(",",TRUE,_xlfn.UNIQUE(TRANSPOSE(_xlfn.MAP(_xlfn.XLOOKUP(A834,'S1 pin list'!$C$2:$C$1162,'S1 pin list'!$F$2:$K$1162),_xlfn.LAMBDA(_xlpm.x,IF(_xlpm.x&lt;&gt;"",TRIM(CLEAN(LEFT(_xlpm.x,FIND(".",_xlpm.x &amp; ".")-1))),""))))))</f>
        <v>JMPA1</v>
      </c>
      <c r="D834">
        <v>7.3151999999999999</v>
      </c>
      <c r="E834">
        <v>10.057699999999899</v>
      </c>
      <c r="F834" t="str">
        <f>_xlfn.LET(_xlpm.raw,_xlfn.XLOOKUP(A834,'S1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602041</v>
      </c>
      <c r="G834" t="str">
        <f>_xlfn.LET(_xlpm.raw,_xlfn.XLOOKUP(A834,'S3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802041</v>
      </c>
      <c r="H834" t="str">
        <f>_xlfn.LET(_xlpm.raw,_xlfn.XLOOKUP(A834,'S5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708042</v>
      </c>
      <c r="I834" t="str">
        <f>_xlfn.LET(_xlpm.raw,_xlfn.XLOOKUP(A834,'S7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508042</v>
      </c>
      <c r="J834" t="str">
        <f t="shared" ref="J834:J897" si="13">A834&amp;";"&amp;B834&amp;";"&amp;C834&amp;";"&amp;D834&amp;";"&amp;E834&amp;";"&amp;F834&amp;";"&amp;G834&amp;";"&amp;H834&amp;";"&amp;I834</f>
        <v>M9;VSS_LOADS;JMPA1;7.3152;10.0576999999999;602041;802041;708042;508042</v>
      </c>
    </row>
    <row r="835" spans="1:10">
      <c r="A835" t="s">
        <v>3276</v>
      </c>
      <c r="B835" t="str">
        <f>_xlfn.XLOOKUP(A835,'S1 pin list'!$R$2:$R$1162,'S1 pin list'!$S$2:$S$1162)</f>
        <v>VDDQ</v>
      </c>
      <c r="C835" t="str" cm="1">
        <f t="array" ref="C835">_xlfn.TEXTJOIN(",",TRUE,_xlfn.UNIQUE(TRANSPOSE(_xlfn.MAP(_xlfn.XLOOKUP(A835,'S1 pin list'!$C$2:$C$1162,'S1 pin list'!$F$2:$K$1162),_xlfn.LAMBDA(_xlpm.x,IF(_xlpm.x&lt;&gt;"",TRIM(CLEAN(LEFT(_xlpm.x,FIND(".",_xlpm.x &amp; ".")-1))),""))))))</f>
        <v/>
      </c>
      <c r="D835">
        <v>7.3151999999999999</v>
      </c>
      <c r="E835">
        <v>25.60239</v>
      </c>
      <c r="F835" t="str">
        <f>_xlfn.LET(_xlpm.raw,_xlfn.XLOOKUP(A835,'S1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5" t="str">
        <f>_xlfn.LET(_xlpm.raw,_xlfn.XLOOKUP(A835,'S3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5" t="str">
        <f>_xlfn.LET(_xlpm.raw,_xlfn.XLOOKUP(A835,'S5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5" t="str">
        <f>_xlfn.LET(_xlpm.raw,_xlfn.XLOOKUP(A835,'S7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35" t="str">
        <f t="shared" si="13"/>
        <v>AJ9;VDDQ;;7.3152;25.60239;;;;</v>
      </c>
    </row>
    <row r="836" spans="1:10">
      <c r="A836" t="s">
        <v>3435</v>
      </c>
      <c r="B836" t="str">
        <f>_xlfn.XLOOKUP(A836,'S1 pin list'!$R$2:$R$1162,'S1 pin list'!$S$2:$S$1162)</f>
        <v>VSS</v>
      </c>
      <c r="C836" t="str" cm="1">
        <f t="array" ref="C836">_xlfn.TEXTJOIN(",",TRUE,_xlfn.UNIQUE(TRANSPOSE(_xlfn.MAP(_xlfn.XLOOKUP(A836,'S1 pin list'!$C$2:$C$1162,'S1 pin list'!$F$2:$K$1162),_xlfn.LAMBDA(_xlpm.x,IF(_xlpm.x&lt;&gt;"",TRIM(CLEAN(LEFT(_xlpm.x,FIND(".",_xlpm.x &amp; ".")-1))),""))))))</f>
        <v/>
      </c>
      <c r="D836">
        <v>7.3151999999999999</v>
      </c>
      <c r="E836">
        <v>26.51679</v>
      </c>
      <c r="F836" t="str">
        <f>_xlfn.LET(_xlpm.raw,_xlfn.XLOOKUP(A836,'S1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6" t="str">
        <f>_xlfn.LET(_xlpm.raw,_xlfn.XLOOKUP(A836,'S3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6" t="str">
        <f>_xlfn.LET(_xlpm.raw,_xlfn.XLOOKUP(A836,'S5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6" t="str">
        <f>_xlfn.LET(_xlpm.raw,_xlfn.XLOOKUP(A836,'S7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36" t="str">
        <f t="shared" si="13"/>
        <v>AK9;VSS;;7.3152;26.51679;;;;</v>
      </c>
    </row>
    <row r="837" spans="1:10">
      <c r="A837" t="s">
        <v>1192</v>
      </c>
      <c r="B837" t="str">
        <f>_xlfn.XLOOKUP(A837,'S1 pin list'!$R$2:$R$1162,'S1 pin list'!$S$2:$S$1162)</f>
        <v>DDR1_DQ[49]</v>
      </c>
      <c r="C837" t="str" cm="1">
        <f t="array" ref="C837">_xlfn.TEXTJOIN(",",TRUE,_xlfn.UNIQUE(TRANSPOSE(_xlfn.MAP(_xlfn.XLOOKUP(A837,'S1 pin list'!$C$2:$C$1162,'S1 pin list'!$F$2:$K$1162),_xlfn.LAMBDA(_xlpm.x,IF(_xlpm.x&lt;&gt;"",TRIM(CLEAN(LEFT(_xlpm.x,FIND(".",_xlpm.x &amp; ".")-1))),""))))))</f>
        <v/>
      </c>
      <c r="D837">
        <v>7.3151999999999999</v>
      </c>
      <c r="E837">
        <v>27.431190000000001</v>
      </c>
      <c r="F837" t="str">
        <f>_xlfn.LET(_xlpm.raw,_xlfn.XLOOKUP(A837,'S1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604034</v>
      </c>
      <c r="G837" t="str">
        <f>_xlfn.LET(_xlpm.raw,_xlfn.XLOOKUP(A837,'S3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804034</v>
      </c>
      <c r="H837" t="str">
        <f>_xlfn.LET(_xlpm.raw,_xlfn.XLOOKUP(A837,'S5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702048</v>
      </c>
      <c r="I837" t="str">
        <f>_xlfn.LET(_xlpm.raw,_xlfn.XLOOKUP(A837,'S7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502048</v>
      </c>
      <c r="J837" t="str">
        <f t="shared" si="13"/>
        <v>AL9;DDR1_DQ[49];;7.3152;27.43119;604034;804034;702048;502048</v>
      </c>
    </row>
    <row r="838" spans="1:10">
      <c r="A838" t="s">
        <v>1202</v>
      </c>
      <c r="B838" t="str">
        <f>_xlfn.XLOOKUP(A838,'S1 pin list'!$R$2:$R$1162,'S1 pin list'!$S$2:$S$1162)</f>
        <v>DDR1_DQ[48]</v>
      </c>
      <c r="C838" t="str" cm="1">
        <f t="array" ref="C838">_xlfn.TEXTJOIN(",",TRUE,_xlfn.UNIQUE(TRANSPOSE(_xlfn.MAP(_xlfn.XLOOKUP(A838,'S1 pin list'!$C$2:$C$1162,'S1 pin list'!$F$2:$K$1162),_xlfn.LAMBDA(_xlpm.x,IF(_xlpm.x&lt;&gt;"",TRIM(CLEAN(LEFT(_xlpm.x,FIND(".",_xlpm.x &amp; ".")-1))),""))))))</f>
        <v/>
      </c>
      <c r="D838">
        <v>7.3151999999999999</v>
      </c>
      <c r="E838">
        <v>28.345499999999902</v>
      </c>
      <c r="F838" t="str">
        <f>_xlfn.LET(_xlpm.raw,_xlfn.XLOOKUP(A838,'S1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604038</v>
      </c>
      <c r="G838" t="str">
        <f>_xlfn.LET(_xlpm.raw,_xlfn.XLOOKUP(A838,'S3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804038</v>
      </c>
      <c r="H838" t="str">
        <f>_xlfn.LET(_xlpm.raw,_xlfn.XLOOKUP(A838,'S5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702084</v>
      </c>
      <c r="I838" t="str">
        <f>_xlfn.LET(_xlpm.raw,_xlfn.XLOOKUP(A838,'S7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502084</v>
      </c>
      <c r="J838" t="str">
        <f t="shared" si="13"/>
        <v>AM9;DDR1_DQ[48];;7.3152;28.3454999999999;604038;804038;702084;502084</v>
      </c>
    </row>
    <row r="839" spans="1:10">
      <c r="A839" t="s">
        <v>3383</v>
      </c>
      <c r="B839" t="str">
        <f>_xlfn.XLOOKUP(A839,'S1 pin list'!$R$2:$R$1162,'S1 pin list'!$S$2:$S$1162)</f>
        <v>VSS</v>
      </c>
      <c r="C839" t="str" cm="1">
        <f t="array" ref="C839">_xlfn.TEXTJOIN(",",TRUE,_xlfn.UNIQUE(TRANSPOSE(_xlfn.MAP(_xlfn.XLOOKUP(A839,'S1 pin list'!$C$2:$C$1162,'S1 pin list'!$F$2:$K$1162),_xlfn.LAMBDA(_xlpm.x,IF(_xlpm.x&lt;&gt;"",TRIM(CLEAN(LEFT(_xlpm.x,FIND(".",_xlpm.x &amp; ".")-1))),""))))))</f>
        <v/>
      </c>
      <c r="D839">
        <v>7.3151999999999999</v>
      </c>
      <c r="E839">
        <v>29.259899999999998</v>
      </c>
      <c r="F839" t="str">
        <f>_xlfn.LET(_xlpm.raw,_xlfn.XLOOKUP(A839,'S1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39" t="str">
        <f>_xlfn.LET(_xlpm.raw,_xlfn.XLOOKUP(A839,'S3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39" t="str">
        <f>_xlfn.LET(_xlpm.raw,_xlfn.XLOOKUP(A839,'S5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39" t="str">
        <f>_xlfn.LET(_xlpm.raw,_xlfn.XLOOKUP(A839,'S7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39" t="str">
        <f t="shared" si="13"/>
        <v>AN9;VSS;;7.3152;29.2599;;;;</v>
      </c>
    </row>
    <row r="840" spans="1:10">
      <c r="A840" t="s">
        <v>2969</v>
      </c>
      <c r="B840" t="str">
        <f>_xlfn.XLOOKUP(A840,'S1 pin list'!$R$2:$R$1162,'S1 pin list'!$S$2:$S$1162)</f>
        <v>DDR1_DQ[41]</v>
      </c>
      <c r="C840" t="str" cm="1">
        <f t="array" ref="C840">_xlfn.TEXTJOIN(",",TRUE,_xlfn.UNIQUE(TRANSPOSE(_xlfn.MAP(_xlfn.XLOOKUP(A840,'S1 pin list'!$C$2:$C$1162,'S1 pin list'!$F$2:$K$1162),_xlfn.LAMBDA(_xlpm.x,IF(_xlpm.x&lt;&gt;"",TRIM(CLEAN(LEFT(_xlpm.x,FIND(".",_xlpm.x &amp; ".")-1))),""))))))</f>
        <v/>
      </c>
      <c r="D840">
        <v>7.3151999999999999</v>
      </c>
      <c r="E840">
        <v>30.174299999999999</v>
      </c>
      <c r="F840" t="str">
        <f>_xlfn.LET(_xlpm.raw,_xlfn.XLOOKUP(A840,'S1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609110</v>
      </c>
      <c r="G840" t="str">
        <f>_xlfn.LET(_xlpm.raw,_xlfn.XLOOKUP(A840,'S3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809110</v>
      </c>
      <c r="H840" t="str">
        <f>_xlfn.LET(_xlpm.raw,_xlfn.XLOOKUP(A840,'S5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702072</v>
      </c>
      <c r="I840" t="str">
        <f>_xlfn.LET(_xlpm.raw,_xlfn.XLOOKUP(A840,'S7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502072</v>
      </c>
      <c r="J840" t="str">
        <f t="shared" si="13"/>
        <v>AP9;DDR1_DQ[41];;7.3152;30.1743;609110;809110;702072;502072</v>
      </c>
    </row>
    <row r="841" spans="1:10">
      <c r="A841" t="s">
        <v>2694</v>
      </c>
      <c r="B841" t="str">
        <f>_xlfn.XLOOKUP(A841,'S1 pin list'!$R$2:$R$1162,'S1 pin list'!$S$2:$S$1162)</f>
        <v>DDR1_DQ[40]</v>
      </c>
      <c r="C841" t="str" cm="1">
        <f t="array" ref="C841">_xlfn.TEXTJOIN(",",TRUE,_xlfn.UNIQUE(TRANSPOSE(_xlfn.MAP(_xlfn.XLOOKUP(A841,'S1 pin list'!$C$2:$C$1162,'S1 pin list'!$F$2:$K$1162),_xlfn.LAMBDA(_xlpm.x,IF(_xlpm.x&lt;&gt;"",TRIM(CLEAN(LEFT(_xlpm.x,FIND(".",_xlpm.x &amp; ".")-1))),""))))))</f>
        <v/>
      </c>
      <c r="D841">
        <v>7.3151999999999999</v>
      </c>
      <c r="E841">
        <v>31.0886999999999</v>
      </c>
      <c r="F841" t="str">
        <f>_xlfn.LET(_xlpm.raw,_xlfn.XLOOKUP(A841,'S1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609118</v>
      </c>
      <c r="G841" t="str">
        <f>_xlfn.LET(_xlpm.raw,_xlfn.XLOOKUP(A841,'S3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809118</v>
      </c>
      <c r="H841" t="str">
        <f>_xlfn.LET(_xlpm.raw,_xlfn.XLOOKUP(A841,'S5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702060</v>
      </c>
      <c r="I841" t="str">
        <f>_xlfn.LET(_xlpm.raw,_xlfn.XLOOKUP(A841,'S7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502060</v>
      </c>
      <c r="J841" t="str">
        <f t="shared" si="13"/>
        <v>AR9;DDR1_DQ[40];;7.3152;31.0886999999999;609118;809118;702060;502060</v>
      </c>
    </row>
    <row r="842" spans="1:10">
      <c r="A842" t="s">
        <v>3326</v>
      </c>
      <c r="B842" t="str">
        <f>_xlfn.XLOOKUP(A842,'S1 pin list'!$R$2:$R$1162,'S1 pin list'!$S$2:$S$1162)</f>
        <v>VSS</v>
      </c>
      <c r="C842" t="str" cm="1">
        <f t="array" ref="C842">_xlfn.TEXTJOIN(",",TRUE,_xlfn.UNIQUE(TRANSPOSE(_xlfn.MAP(_xlfn.XLOOKUP(A842,'S1 pin list'!$C$2:$C$1162,'S1 pin list'!$F$2:$K$1162),_xlfn.LAMBDA(_xlpm.x,IF(_xlpm.x&lt;&gt;"",TRIM(CLEAN(LEFT(_xlpm.x,FIND(".",_xlpm.x &amp; ".")-1))),""))))))</f>
        <v/>
      </c>
      <c r="D842">
        <v>7.3151999999999999</v>
      </c>
      <c r="E842">
        <v>32.003099999999897</v>
      </c>
      <c r="F842" t="str">
        <f>_xlfn.LET(_xlpm.raw,_xlfn.XLOOKUP(A842,'S1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2" t="str">
        <f>_xlfn.LET(_xlpm.raw,_xlfn.XLOOKUP(A842,'S3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42" t="str">
        <f>_xlfn.LET(_xlpm.raw,_xlfn.XLOOKUP(A842,'S5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42" t="str">
        <f>_xlfn.LET(_xlpm.raw,_xlfn.XLOOKUP(A842,'S7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42" t="str">
        <f t="shared" si="13"/>
        <v>AT9;VSS;;7.3152;32.0030999999999;;;;</v>
      </c>
    </row>
    <row r="843" spans="1:10">
      <c r="A843" t="s">
        <v>2212</v>
      </c>
      <c r="B843" t="str">
        <f>_xlfn.XLOOKUP(A843,'S1 pin list'!$R$2:$R$1162,'S1 pin list'!$S$2:$S$1162)</f>
        <v>DDR0_CAS_N</v>
      </c>
      <c r="C843" t="str" cm="1">
        <f t="array" ref="C843">_xlfn.TEXTJOIN(",",TRUE,_xlfn.UNIQUE(TRANSPOSE(_xlfn.MAP(_xlfn.XLOOKUP(A843,'S1 pin list'!$C$2:$C$1162,'S1 pin list'!$F$2:$K$1162),_xlfn.LAMBDA(_xlpm.x,IF(_xlpm.x&lt;&gt;"",TRIM(CLEAN(LEFT(_xlpm.x,FIND(".",_xlpm.x &amp; ".")-1))),""))))))</f>
        <v/>
      </c>
      <c r="D843">
        <v>7.3151999999999999</v>
      </c>
      <c r="E843">
        <v>32.917499999999997</v>
      </c>
      <c r="F843" t="str">
        <f>_xlfn.LET(_xlpm.raw,_xlfn.XLOOKUP(A843,'S1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607003</v>
      </c>
      <c r="G843" t="str">
        <f>_xlfn.LET(_xlpm.raw,_xlfn.XLOOKUP(A843,'S3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807003</v>
      </c>
      <c r="H843" t="str">
        <f>_xlfn.LET(_xlpm.raw,_xlfn.XLOOKUP(A843,'S5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703037</v>
      </c>
      <c r="I843" t="str">
        <f>_xlfn.LET(_xlpm.raw,_xlfn.XLOOKUP(A843,'S7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503037</v>
      </c>
      <c r="J843" t="str">
        <f t="shared" si="13"/>
        <v>AU9;DDR0_CAS_N;;7.3152;32.9175;607003;807003;703037;503037</v>
      </c>
    </row>
    <row r="844" spans="1:10">
      <c r="A844" t="s">
        <v>1977</v>
      </c>
      <c r="B844" t="str">
        <f>_xlfn.XLOOKUP(A844,'S1 pin list'!$R$2:$R$1162,'S1 pin list'!$S$2:$S$1162)</f>
        <v>DDR0_CS_N[1]</v>
      </c>
      <c r="C844" t="str" cm="1">
        <f t="array" ref="C844">_xlfn.TEXTJOIN(",",TRUE,_xlfn.UNIQUE(TRANSPOSE(_xlfn.MAP(_xlfn.XLOOKUP(A844,'S1 pin list'!$C$2:$C$1162,'S1 pin list'!$F$2:$K$1162),_xlfn.LAMBDA(_xlpm.x,IF(_xlpm.x&lt;&gt;"",TRIM(CLEAN(LEFT(_xlpm.x,FIND(".",_xlpm.x &amp; ".")-1))),""))))))</f>
        <v/>
      </c>
      <c r="D844">
        <v>7.3151999999999999</v>
      </c>
      <c r="E844">
        <v>33.831899999999997</v>
      </c>
      <c r="F844" t="str">
        <f>_xlfn.LET(_xlpm.raw,_xlfn.XLOOKUP(A844,'S1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606095</v>
      </c>
      <c r="G844" t="str">
        <f>_xlfn.LET(_xlpm.raw,_xlfn.XLOOKUP(A844,'S3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806095</v>
      </c>
      <c r="H844" t="str">
        <f>_xlfn.LET(_xlpm.raw,_xlfn.XLOOKUP(A844,'S5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704085</v>
      </c>
      <c r="I844" t="str">
        <f>_xlfn.LET(_xlpm.raw,_xlfn.XLOOKUP(A844,'S7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504085</v>
      </c>
      <c r="J844" t="str">
        <f t="shared" si="13"/>
        <v>AV9;DDR0_CS_N[1];;7.3152;33.8319;606095;806095;704085;504085</v>
      </c>
    </row>
    <row r="845" spans="1:10">
      <c r="A845" t="s">
        <v>2101</v>
      </c>
      <c r="B845" t="str">
        <f>_xlfn.XLOOKUP(A845,'S1 pin list'!$R$2:$R$1162,'S1 pin list'!$S$2:$S$1162)</f>
        <v>DDR0_ODT[2]</v>
      </c>
      <c r="C845" t="str" cm="1">
        <f t="array" ref="C845">_xlfn.TEXTJOIN(",",TRUE,_xlfn.UNIQUE(TRANSPOSE(_xlfn.MAP(_xlfn.XLOOKUP(A845,'S1 pin list'!$C$2:$C$1162,'S1 pin list'!$F$2:$K$1162),_xlfn.LAMBDA(_xlpm.x,IF(_xlpm.x&lt;&gt;"",TRIM(CLEAN(LEFT(_xlpm.x,FIND(".",_xlpm.x &amp; ".")-1))),""))))))</f>
        <v/>
      </c>
      <c r="D845">
        <v>7.3151999999999999</v>
      </c>
      <c r="E845">
        <v>34.746299999999998</v>
      </c>
      <c r="F845" t="str">
        <f>_xlfn.LET(_xlpm.raw,_xlfn.XLOOKUP(A845,'S1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607023</v>
      </c>
      <c r="G845" t="str">
        <f>_xlfn.LET(_xlpm.raw,_xlfn.XLOOKUP(A845,'S3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807023</v>
      </c>
      <c r="H845" t="str">
        <f>_xlfn.LET(_xlpm.raw,_xlfn.XLOOKUP(A845,'S5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703027</v>
      </c>
      <c r="I845" t="str">
        <f>_xlfn.LET(_xlpm.raw,_xlfn.XLOOKUP(A845,'S7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503027</v>
      </c>
      <c r="J845" t="str">
        <f t="shared" si="13"/>
        <v>AW9;DDR0_ODT[2];;7.3152;34.7463;607023;807023;703027;503027</v>
      </c>
    </row>
    <row r="846" spans="1:10">
      <c r="A846" t="s">
        <v>3253</v>
      </c>
      <c r="B846" t="str">
        <f>_xlfn.XLOOKUP(A846,'S1 pin list'!$R$2:$R$1162,'S1 pin list'!$S$2:$S$1162)</f>
        <v>VDDQ</v>
      </c>
      <c r="C846" t="str" cm="1">
        <f t="array" ref="C846">_xlfn.TEXTJOIN(",",TRUE,_xlfn.UNIQUE(TRANSPOSE(_xlfn.MAP(_xlfn.XLOOKUP(A846,'S1 pin list'!$C$2:$C$1162,'S1 pin list'!$F$2:$K$1162),_xlfn.LAMBDA(_xlpm.x,IF(_xlpm.x&lt;&gt;"",TRIM(CLEAN(LEFT(_xlpm.x,FIND(".",_xlpm.x &amp; ".")-1))),""))))))</f>
        <v/>
      </c>
      <c r="D846">
        <v>7.3151999999999999</v>
      </c>
      <c r="E846">
        <v>35.660699999999999</v>
      </c>
      <c r="F846" t="str">
        <f>_xlfn.LET(_xlpm.raw,_xlfn.XLOOKUP(A846,'S1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6" t="str">
        <f>_xlfn.LET(_xlpm.raw,_xlfn.XLOOKUP(A846,'S3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46" t="str">
        <f>_xlfn.LET(_xlpm.raw,_xlfn.XLOOKUP(A846,'S5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46" t="str">
        <f>_xlfn.LET(_xlpm.raw,_xlfn.XLOOKUP(A846,'S7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46" t="str">
        <f t="shared" si="13"/>
        <v>AY9;VDDQ;;7.3152;35.6607;;;;</v>
      </c>
    </row>
    <row r="847" spans="1:10">
      <c r="A847" t="s">
        <v>3729</v>
      </c>
      <c r="B847" t="str">
        <f>_xlfn.XLOOKUP(A847,'S1 pin list'!$R$2:$R$1162,'S1 pin list'!$S$2:$S$1162)</f>
        <v>VSS</v>
      </c>
      <c r="C847" t="str" cm="1">
        <f t="array" ref="C847">_xlfn.TEXTJOIN(",",TRUE,_xlfn.UNIQUE(TRANSPOSE(_xlfn.MAP(_xlfn.XLOOKUP(A847,'S1 pin list'!$C$2:$C$1162,'S1 pin list'!$F$2:$K$1162),_xlfn.LAMBDA(_xlpm.x,IF(_xlpm.x&lt;&gt;"",TRIM(CLEAN(LEFT(_xlpm.x,FIND(".",_xlpm.x &amp; ".")-1))),""))))))</f>
        <v/>
      </c>
      <c r="D847">
        <v>6.4008000000000003</v>
      </c>
      <c r="E847">
        <v>0.91399999999999704</v>
      </c>
      <c r="F847" t="str">
        <f>_xlfn.LET(_xlpm.raw,_xlfn.XLOOKUP(A847,'S1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47" t="str">
        <f>_xlfn.LET(_xlpm.raw,_xlfn.XLOOKUP(A847,'S3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47" t="str">
        <f>_xlfn.LET(_xlpm.raw,_xlfn.XLOOKUP(A847,'S5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47" t="str">
        <f>_xlfn.LET(_xlpm.raw,_xlfn.XLOOKUP(A847,'S7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47" t="str">
        <f t="shared" si="13"/>
        <v>B8;VSS;;6.4008;0.913999999999997;;;;</v>
      </c>
    </row>
    <row r="848" spans="1:10">
      <c r="A848" t="s">
        <v>2572</v>
      </c>
      <c r="B848" t="str">
        <f>_xlfn.XLOOKUP(A848,'S1 pin list'!$R$2:$R$1162,'S1 pin list'!$S$2:$S$1162)</f>
        <v>PEG_TXP[4]</v>
      </c>
      <c r="C848" t="str" cm="1">
        <f t="array" ref="C848">_xlfn.TEXTJOIN(",",TRUE,_xlfn.UNIQUE(TRANSPOSE(_xlfn.MAP(_xlfn.XLOOKUP(A848,'S1 pin list'!$C$2:$C$1162,'S1 pin list'!$F$2:$K$1162),_xlfn.LAMBDA(_xlpm.x,IF(_xlpm.x&lt;&gt;"",TRIM(CLEAN(LEFT(_xlpm.x,FIND(".",_xlpm.x &amp; ".")-1))),""))))))</f>
        <v>LA17,CA17,RA25,CA19</v>
      </c>
      <c r="D848">
        <v>6.4008000000000003</v>
      </c>
      <c r="E848">
        <v>1.82899999999999</v>
      </c>
      <c r="F848" t="str">
        <f>_xlfn.LET(_xlpm.raw,_xlfn.XLOOKUP(A848,'S1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608057</v>
      </c>
      <c r="G848" t="str">
        <f>_xlfn.LET(_xlpm.raw,_xlfn.XLOOKUP(A848,'S3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808057</v>
      </c>
      <c r="H848" t="str">
        <f>_xlfn.LET(_xlpm.raw,_xlfn.XLOOKUP(A848,'S5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704119</v>
      </c>
      <c r="I848" t="str">
        <f>_xlfn.LET(_xlpm.raw,_xlfn.XLOOKUP(A848,'S7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504119</v>
      </c>
      <c r="J848" t="str">
        <f t="shared" si="13"/>
        <v>C8;PEG_TXP[4];LA17,CA17,RA25,CA19;6.4008;1.82899999999999;608057;808057;704119;504119</v>
      </c>
    </row>
    <row r="849" spans="1:10">
      <c r="A849" t="s">
        <v>2428</v>
      </c>
      <c r="B849" t="str">
        <f>_xlfn.XLOOKUP(A849,'S1 pin list'!$R$2:$R$1162,'S1 pin list'!$S$2:$S$1162)</f>
        <v>PEG_TXN[4]</v>
      </c>
      <c r="C849" t="str" cm="1">
        <f t="array" ref="C849">_xlfn.TEXTJOIN(",",TRUE,_xlfn.UNIQUE(TRANSPOSE(_xlfn.MAP(_xlfn.XLOOKUP(A849,'S1 pin list'!$C$2:$C$1162,'S1 pin list'!$F$2:$K$1162),_xlfn.LAMBDA(_xlpm.x,IF(_xlpm.x&lt;&gt;"",TRIM(CLEAN(LEFT(_xlpm.x,FIND(".",_xlpm.x &amp; ".")-1))),""))))))</f>
        <v>LA18,CA18,RA26,CA20</v>
      </c>
      <c r="D849">
        <v>6.4008000000000003</v>
      </c>
      <c r="E849">
        <v>2.7429999999999901</v>
      </c>
      <c r="F849" t="str">
        <f>_xlfn.LET(_xlpm.raw,_xlfn.XLOOKUP(A849,'S1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608067</v>
      </c>
      <c r="G849" t="str">
        <f>_xlfn.LET(_xlpm.raw,_xlfn.XLOOKUP(A849,'S3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808067</v>
      </c>
      <c r="H849" t="str">
        <f>_xlfn.LET(_xlpm.raw,_xlfn.XLOOKUP(A849,'S5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704125</v>
      </c>
      <c r="I849" t="str">
        <f>_xlfn.LET(_xlpm.raw,_xlfn.XLOOKUP(A849,'S7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504125</v>
      </c>
      <c r="J849" t="str">
        <f t="shared" si="13"/>
        <v>D8;PEG_TXN[4];LA18,CA18,RA26,CA20;6.4008;2.74299999999999;608067;808067;704125;504125</v>
      </c>
    </row>
    <row r="850" spans="1:10">
      <c r="A850" t="s">
        <v>3687</v>
      </c>
      <c r="B850" t="str">
        <f>_xlfn.XLOOKUP(A850,'S1 pin list'!$R$2:$R$1162,'S1 pin list'!$S$2:$S$1162)</f>
        <v>VSS</v>
      </c>
      <c r="C850" t="str" cm="1">
        <f t="array" ref="C850">_xlfn.TEXTJOIN(",",TRUE,_xlfn.UNIQUE(TRANSPOSE(_xlfn.MAP(_xlfn.XLOOKUP(A850,'S1 pin list'!$C$2:$C$1162,'S1 pin list'!$F$2:$K$1162),_xlfn.LAMBDA(_xlpm.x,IF(_xlpm.x&lt;&gt;"",TRIM(CLEAN(LEFT(_xlpm.x,FIND(".",_xlpm.x &amp; ".")-1))),""))))))</f>
        <v/>
      </c>
      <c r="D850">
        <v>6.4008000000000003</v>
      </c>
      <c r="E850">
        <v>3.6569999999999898</v>
      </c>
      <c r="F850" t="str">
        <f>_xlfn.LET(_xlpm.raw,_xlfn.XLOOKUP(A850,'S1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0" t="str">
        <f>_xlfn.LET(_xlpm.raw,_xlfn.XLOOKUP(A850,'S3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50" t="str">
        <f>_xlfn.LET(_xlpm.raw,_xlfn.XLOOKUP(A850,'S5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50" t="str">
        <f>_xlfn.LET(_xlpm.raw,_xlfn.XLOOKUP(A850,'S7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50" t="str">
        <f t="shared" si="13"/>
        <v>E8;VSS;;6.4008;3.65699999999999;;;;</v>
      </c>
    </row>
    <row r="851" spans="1:10">
      <c r="A851" t="s">
        <v>2755</v>
      </c>
      <c r="B851" t="str">
        <f>_xlfn.XLOOKUP(A851,'S1 pin list'!$R$2:$R$1162,'S1 pin list'!$S$2:$S$1162)</f>
        <v>PEG_RXP[7]</v>
      </c>
      <c r="C851" t="str" cm="1">
        <f t="array" ref="C851">_xlfn.TEXTJOIN(",",TRUE,_xlfn.UNIQUE(TRANSPOSE(_xlfn.MAP(_xlfn.XLOOKUP(A851,'S1 pin list'!$C$2:$C$1162,'S1 pin list'!$F$2:$K$1162),_xlfn.LAMBDA(_xlpm.x,IF(_xlpm.x&lt;&gt;"",TRIM(CLEAN(LEFT(_xlpm.x,FIND(".",_xlpm.x &amp; ".")-1))),""))))))</f>
        <v>KA20,LA23,RA37,CA31</v>
      </c>
      <c r="D851">
        <v>6.4008000000000003</v>
      </c>
      <c r="E851">
        <v>4.5719999999999903</v>
      </c>
      <c r="F851" t="str">
        <f>_xlfn.LET(_xlpm.raw,_xlfn.XLOOKUP(A851,'S1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609119</v>
      </c>
      <c r="G851" t="str">
        <f>_xlfn.LET(_xlpm.raw,_xlfn.XLOOKUP(A851,'S3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809119</v>
      </c>
      <c r="H851" t="str">
        <f>_xlfn.LET(_xlpm.raw,_xlfn.XLOOKUP(A851,'S5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706039</v>
      </c>
      <c r="I851" t="str">
        <f>_xlfn.LET(_xlpm.raw,_xlfn.XLOOKUP(A851,'S7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506039</v>
      </c>
      <c r="J851" t="str">
        <f t="shared" si="13"/>
        <v>F8;PEG_RXP[7];KA20,LA23,RA37,CA31;6.4008;4.57199999999999;609119;809119;706039;506039</v>
      </c>
    </row>
    <row r="852" spans="1:10">
      <c r="A852" t="s">
        <v>2770</v>
      </c>
      <c r="B852" t="str">
        <f>_xlfn.XLOOKUP(A852,'S1 pin list'!$R$2:$R$1162,'S1 pin list'!$S$2:$S$1162)</f>
        <v>PEG_RXN[7]</v>
      </c>
      <c r="C852" t="str" cm="1">
        <f t="array" ref="C852">_xlfn.TEXTJOIN(",",TRUE,_xlfn.UNIQUE(TRANSPOSE(_xlfn.MAP(_xlfn.XLOOKUP(A852,'S1 pin list'!$C$2:$C$1162,'S1 pin list'!$F$2:$K$1162),_xlfn.LAMBDA(_xlpm.x,IF(_xlpm.x&lt;&gt;"",TRIM(CLEAN(LEFT(_xlpm.x,FIND(".",_xlpm.x &amp; ".")-1))),""))))))</f>
        <v>KA20,LA24,RA38,CA32</v>
      </c>
      <c r="D852">
        <v>6.4008000000000003</v>
      </c>
      <c r="E852">
        <v>5.48599999999999</v>
      </c>
      <c r="F852" t="str">
        <f>_xlfn.LET(_xlpm.raw,_xlfn.XLOOKUP(A852,'S1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609121</v>
      </c>
      <c r="G852" t="str">
        <f>_xlfn.LET(_xlpm.raw,_xlfn.XLOOKUP(A852,'S3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809121</v>
      </c>
      <c r="H852" t="str">
        <f>_xlfn.LET(_xlpm.raw,_xlfn.XLOOKUP(A852,'S5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708083</v>
      </c>
      <c r="I852" t="str">
        <f>_xlfn.LET(_xlpm.raw,_xlfn.XLOOKUP(A852,'S7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508083</v>
      </c>
      <c r="J852" t="str">
        <f t="shared" si="13"/>
        <v>G8;PEG_RXN[7];KA20,LA24,RA38,CA32;6.4008;5.48599999999999;609121;809121;708083;508083</v>
      </c>
    </row>
    <row r="853" spans="1:10">
      <c r="A853" t="s">
        <v>3646</v>
      </c>
      <c r="B853" t="str">
        <f>_xlfn.XLOOKUP(A853,'S1 pin list'!$R$2:$R$1162,'S1 pin list'!$S$2:$S$1162)</f>
        <v>VSS</v>
      </c>
      <c r="C853" t="str" cm="1">
        <f t="array" ref="C853">_xlfn.TEXTJOIN(",",TRUE,_xlfn.UNIQUE(TRANSPOSE(_xlfn.MAP(_xlfn.XLOOKUP(A853,'S1 pin list'!$C$2:$C$1162,'S1 pin list'!$F$2:$K$1162),_xlfn.LAMBDA(_xlpm.x,IF(_xlpm.x&lt;&gt;"",TRIM(CLEAN(LEFT(_xlpm.x,FIND(".",_xlpm.x &amp; ".")-1))),""))))))</f>
        <v/>
      </c>
      <c r="D853">
        <v>6.4008000000000003</v>
      </c>
      <c r="E853">
        <v>6.40099999999999</v>
      </c>
      <c r="F853" t="str">
        <f>_xlfn.LET(_xlpm.raw,_xlfn.XLOOKUP(A853,'S1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3" t="str">
        <f>_xlfn.LET(_xlpm.raw,_xlfn.XLOOKUP(A853,'S3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53" t="str">
        <f>_xlfn.LET(_xlpm.raw,_xlfn.XLOOKUP(A853,'S5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53" t="str">
        <f>_xlfn.LET(_xlpm.raw,_xlfn.XLOOKUP(A853,'S7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53" t="str">
        <f t="shared" si="13"/>
        <v>H8;VSS;;6.4008;6.40099999999999;;;;</v>
      </c>
    </row>
    <row r="854" spans="1:10">
      <c r="A854" t="s">
        <v>2504</v>
      </c>
      <c r="B854" t="str">
        <f>_xlfn.XLOOKUP(A854,'S1 pin list'!$R$2:$R$1162,'S1 pin list'!$S$2:$S$1162)</f>
        <v>EANALOGVP[1]</v>
      </c>
      <c r="C854" t="str" cm="1">
        <f t="array" ref="C854">_xlfn.TEXTJOIN(",",TRUE,_xlfn.UNIQUE(TRANSPOSE(_xlfn.MAP(_xlfn.XLOOKUP(A854,'S1 pin list'!$C$2:$C$1162,'S1 pin list'!$F$2:$K$1162),_xlfn.LAMBDA(_xlpm.x,IF(_xlpm.x&lt;&gt;"",TRIM(CLEAN(LEFT(_xlpm.x,FIND(".",_xlpm.x &amp; ".")-1))),""))))))</f>
        <v>KA53</v>
      </c>
      <c r="D854">
        <v>6.4008000000000003</v>
      </c>
      <c r="E854">
        <v>7.3149999999999897</v>
      </c>
      <c r="F854" t="str">
        <f>_xlfn.LET(_xlpm.raw,_xlfn.XLOOKUP(A854,'S1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608047</v>
      </c>
      <c r="G854" t="str">
        <f>_xlfn.LET(_xlpm.raw,_xlfn.XLOOKUP(A854,'S3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808047</v>
      </c>
      <c r="H854" t="str">
        <f>_xlfn.LET(_xlpm.raw,_xlfn.XLOOKUP(A854,'S5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701091</v>
      </c>
      <c r="I854" t="str">
        <f>_xlfn.LET(_xlpm.raw,_xlfn.XLOOKUP(A854,'S7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501091</v>
      </c>
      <c r="J854" t="str">
        <f t="shared" si="13"/>
        <v>J8;EANALOGVP[1];KA53;6.4008;7.31499999999999;608047;808047;701091;501091</v>
      </c>
    </row>
    <row r="855" spans="1:10">
      <c r="A855" t="s">
        <v>578</v>
      </c>
      <c r="B855" t="str">
        <f>_xlfn.XLOOKUP(A855,'S1 pin list'!$R$2:$R$1162,'S1 pin list'!$S$2:$S$1162)</f>
        <v>CPU_OPIO_VIEW[0]</v>
      </c>
      <c r="C855" t="str" cm="1">
        <f t="array" ref="C855">_xlfn.TEXTJOIN(",",TRUE,_xlfn.UNIQUE(TRANSPOSE(_xlfn.MAP(_xlfn.XLOOKUP(A855,'S1 pin list'!$C$2:$C$1162,'S1 pin list'!$F$2:$K$1162),_xlfn.LAMBDA(_xlpm.x,IF(_xlpm.x&lt;&gt;"",TRIM(CLEAN(LEFT(_xlpm.x,FIND(".",_xlpm.x &amp; ".")-1))),""))))))</f>
        <v>KA56</v>
      </c>
      <c r="D855">
        <v>6.4008000000000003</v>
      </c>
      <c r="E855">
        <v>8.2288999999999906</v>
      </c>
      <c r="F855" t="str">
        <f>_xlfn.LET(_xlpm.raw,_xlfn.XLOOKUP(A855,'S1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602079</v>
      </c>
      <c r="G855" t="str">
        <f>_xlfn.LET(_xlpm.raw,_xlfn.XLOOKUP(A855,'S3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802079</v>
      </c>
      <c r="H855" t="str">
        <f>_xlfn.LET(_xlpm.raw,_xlfn.XLOOKUP(A855,'S5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702053</v>
      </c>
      <c r="I855" t="str">
        <f>_xlfn.LET(_xlpm.raw,_xlfn.XLOOKUP(A855,'S7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502053</v>
      </c>
      <c r="J855" t="str">
        <f t="shared" si="13"/>
        <v>K8;CPU_OPIO_VIEW[0];KA56;6.4008;8.22889999999999;602079;802079;702053;502053</v>
      </c>
    </row>
    <row r="856" spans="1:10">
      <c r="A856" t="s">
        <v>3599</v>
      </c>
      <c r="B856" t="str">
        <f>_xlfn.XLOOKUP(A856,'S1 pin list'!$R$2:$R$1162,'S1 pin list'!$S$2:$S$1162)</f>
        <v>VSS</v>
      </c>
      <c r="C856" t="str" cm="1">
        <f t="array" ref="C856">_xlfn.TEXTJOIN(",",TRUE,_xlfn.UNIQUE(TRANSPOSE(_xlfn.MAP(_xlfn.XLOOKUP(A856,'S1 pin list'!$C$2:$C$1162,'S1 pin list'!$F$2:$K$1162),_xlfn.LAMBDA(_xlpm.x,IF(_xlpm.x&lt;&gt;"",TRIM(CLEAN(LEFT(_xlpm.x,FIND(".",_xlpm.x &amp; ".")-1))),""))))))</f>
        <v/>
      </c>
      <c r="D856">
        <v>6.4008000000000003</v>
      </c>
      <c r="E856">
        <v>9.1432999999999893</v>
      </c>
      <c r="F856" t="str">
        <f>_xlfn.LET(_xlpm.raw,_xlfn.XLOOKUP(A856,'S1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6" t="str">
        <f>_xlfn.LET(_xlpm.raw,_xlfn.XLOOKUP(A856,'S3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56" t="str">
        <f>_xlfn.LET(_xlpm.raw,_xlfn.XLOOKUP(A856,'S5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56" t="str">
        <f>_xlfn.LET(_xlpm.raw,_xlfn.XLOOKUP(A856,'S7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56" t="str">
        <f t="shared" si="13"/>
        <v>L8;VSS;;6.4008;9.14329999999999;;;;</v>
      </c>
    </row>
    <row r="857" spans="1:10">
      <c r="A857" t="s">
        <v>3042</v>
      </c>
      <c r="B857" t="str">
        <f>_xlfn.XLOOKUP(A857,'S1 pin list'!$R$2:$R$1162,'S1 pin list'!$S$2:$S$1162)</f>
        <v>EDRAM_VCC_FUSEPRG</v>
      </c>
      <c r="C857" t="str" cm="1">
        <f t="array" ref="C857">_xlfn.TEXTJOIN(",",TRUE,_xlfn.UNIQUE(TRANSPOSE(_xlfn.MAP(_xlfn.XLOOKUP(A857,'S1 pin list'!$C$2:$C$1162,'S1 pin list'!$F$2:$K$1162),_xlfn.LAMBDA(_xlpm.x,IF(_xlpm.x&lt;&gt;"",TRIM(CLEAN(LEFT(_xlpm.x,FIND(".",_xlpm.x &amp; ".")-1))),""))))))</f>
        <v>KA39</v>
      </c>
      <c r="D857">
        <v>6.4008000000000003</v>
      </c>
      <c r="E857">
        <v>10.057699999999899</v>
      </c>
      <c r="F857" t="str">
        <f>_xlfn.LET(_xlpm.raw,_xlfn.XLOOKUP(A857,'S1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7" t="str">
        <f>_xlfn.LET(_xlpm.raw,_xlfn.XLOOKUP(A857,'S3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57" t="str">
        <f>_xlfn.LET(_xlpm.raw,_xlfn.XLOOKUP(A857,'S5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57" t="str">
        <f>_xlfn.LET(_xlpm.raw,_xlfn.XLOOKUP(A857,'S7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57" t="str">
        <f t="shared" si="13"/>
        <v>M8;EDRAM_VCC_FUSEPRG;KA39;6.4008;10.0576999999999;;;;</v>
      </c>
    </row>
    <row r="858" spans="1:10">
      <c r="A858" t="s">
        <v>3565</v>
      </c>
      <c r="B858" t="str">
        <f>_xlfn.XLOOKUP(A858,'S1 pin list'!$R$2:$R$1162,'S1 pin list'!$S$2:$S$1162)</f>
        <v>VSS</v>
      </c>
      <c r="C858" t="str" cm="1">
        <f t="array" ref="C858">_xlfn.TEXTJOIN(",",TRUE,_xlfn.UNIQUE(TRANSPOSE(_xlfn.MAP(_xlfn.XLOOKUP(A858,'S1 pin list'!$C$2:$C$1162,'S1 pin list'!$F$2:$K$1162),_xlfn.LAMBDA(_xlpm.x,IF(_xlpm.x&lt;&gt;"",TRIM(CLEAN(LEFT(_xlpm.x,FIND(".",_xlpm.x &amp; ".")-1))),""))))))</f>
        <v/>
      </c>
      <c r="D858">
        <v>6.4008000000000003</v>
      </c>
      <c r="E858">
        <v>10.9720999999999</v>
      </c>
      <c r="F858" t="str">
        <f>_xlfn.LET(_xlpm.raw,_xlfn.XLOOKUP(A858,'S1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8" t="str">
        <f>_xlfn.LET(_xlpm.raw,_xlfn.XLOOKUP(A858,'S3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58" t="str">
        <f>_xlfn.LET(_xlpm.raw,_xlfn.XLOOKUP(A858,'S5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58" t="str">
        <f>_xlfn.LET(_xlpm.raw,_xlfn.XLOOKUP(A858,'S7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58" t="str">
        <f t="shared" si="13"/>
        <v>N8;VSS;;6.4008;10.9720999999999;;;;</v>
      </c>
    </row>
    <row r="859" spans="1:10">
      <c r="A859" t="s">
        <v>3103</v>
      </c>
      <c r="B859" t="str">
        <f>_xlfn.XLOOKUP(A859,'S1 pin list'!$R$2:$R$1162,'S1 pin list'!$S$2:$S$1162)</f>
        <v>VCCFUSEPRG</v>
      </c>
      <c r="C859" t="str" cm="1">
        <f t="array" ref="C859">_xlfn.TEXTJOIN(",",TRUE,_xlfn.UNIQUE(TRANSPOSE(_xlfn.MAP(_xlfn.XLOOKUP(A859,'S1 pin list'!$C$2:$C$1162,'S1 pin list'!$F$2:$K$1162),_xlfn.LAMBDA(_xlpm.x,IF(_xlpm.x&lt;&gt;"",TRIM(CLEAN(LEFT(_xlpm.x,FIND(".",_xlpm.x &amp; ".")-1))),""))))))</f>
        <v>KA38</v>
      </c>
      <c r="D859">
        <v>6.4008000000000003</v>
      </c>
      <c r="E859">
        <v>11.8864999999999</v>
      </c>
      <c r="F859" t="str">
        <f>_xlfn.LET(_xlpm.raw,_xlfn.XLOOKUP(A859,'S1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59" t="str">
        <f>_xlfn.LET(_xlpm.raw,_xlfn.XLOOKUP(A859,'S3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59" t="str">
        <f>_xlfn.LET(_xlpm.raw,_xlfn.XLOOKUP(A859,'S5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59" t="str">
        <f>_xlfn.LET(_xlpm.raw,_xlfn.XLOOKUP(A859,'S7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59" t="str">
        <f t="shared" si="13"/>
        <v>P8;VCCFUSEPRG;KA38;6.4008;11.8864999999999;;;;</v>
      </c>
    </row>
    <row r="860" spans="1:10">
      <c r="A860" t="s">
        <v>3553</v>
      </c>
      <c r="B860" t="str">
        <f>_xlfn.XLOOKUP(A860,'S1 pin list'!$R$2:$R$1162,'S1 pin list'!$S$2:$S$1162)</f>
        <v>VSS</v>
      </c>
      <c r="C860" t="str" cm="1">
        <f t="array" ref="C860">_xlfn.TEXTJOIN(",",TRUE,_xlfn.UNIQUE(TRANSPOSE(_xlfn.MAP(_xlfn.XLOOKUP(A860,'S1 pin list'!$C$2:$C$1162,'S1 pin list'!$F$2:$K$1162),_xlfn.LAMBDA(_xlpm.x,IF(_xlpm.x&lt;&gt;"",TRIM(CLEAN(LEFT(_xlpm.x,FIND(".",_xlpm.x &amp; ".")-1))),""))))))</f>
        <v/>
      </c>
      <c r="D860">
        <v>6.4008000000000003</v>
      </c>
      <c r="E860">
        <v>12.800899999999899</v>
      </c>
      <c r="F860" t="str">
        <f>_xlfn.LET(_xlpm.raw,_xlfn.XLOOKUP(A860,'S1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0" t="str">
        <f>_xlfn.LET(_xlpm.raw,_xlfn.XLOOKUP(A860,'S3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60" t="str">
        <f>_xlfn.LET(_xlpm.raw,_xlfn.XLOOKUP(A860,'S5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60" t="str">
        <f>_xlfn.LET(_xlpm.raw,_xlfn.XLOOKUP(A860,'S7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60" t="str">
        <f t="shared" si="13"/>
        <v>R8;VSS;;6.4008;12.8008999999999;;;;</v>
      </c>
    </row>
    <row r="861" spans="1:10">
      <c r="A861" t="s">
        <v>3247</v>
      </c>
      <c r="B861" t="str">
        <f>_xlfn.XLOOKUP(A861,'S1 pin list'!$R$2:$R$1162,'S1 pin list'!$S$2:$S$1162)</f>
        <v>VCCSA_LOAD</v>
      </c>
      <c r="C861" t="str" cm="1">
        <f t="array" ref="C861">_xlfn.TEXTJOIN(",",TRUE,_xlfn.UNIQUE(TRANSPOSE(_xlfn.MAP(_xlfn.XLOOKUP(A861,'S1 pin list'!$C$2:$C$1162,'S1 pin list'!$F$2:$K$1162),_xlfn.LAMBDA(_xlpm.x,IF(_xlpm.x&lt;&gt;"",TRIM(CLEAN(LEFT(_xlpm.x,FIND(".",_xlpm.x &amp; ".")-1))),""))))))</f>
        <v/>
      </c>
      <c r="D861">
        <v>6.4008000000000003</v>
      </c>
      <c r="E861">
        <v>13.715299999999999</v>
      </c>
      <c r="F861" t="str">
        <f>_xlfn.LET(_xlpm.raw,_xlfn.XLOOKUP(A861,'S1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1" t="str">
        <f>_xlfn.LET(_xlpm.raw,_xlfn.XLOOKUP(A861,'S3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61" t="str">
        <f>_xlfn.LET(_xlpm.raw,_xlfn.XLOOKUP(A861,'S5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61" t="str">
        <f>_xlfn.LET(_xlpm.raw,_xlfn.XLOOKUP(A861,'S7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61" t="str">
        <f t="shared" si="13"/>
        <v>T8;VCCSA_LOAD;;6.4008;13.7153;;;;</v>
      </c>
    </row>
    <row r="862" spans="1:10">
      <c r="A862" t="s">
        <v>988</v>
      </c>
      <c r="B862" t="str">
        <f>_xlfn.XLOOKUP(A862,'S1 pin list'!$R$2:$R$1162,'S1 pin list'!$S$2:$S$1162)</f>
        <v>VCCOPIO_LOAD</v>
      </c>
      <c r="C862" t="str" cm="1">
        <f t="array" ref="C862">_xlfn.TEXTJOIN(",",TRUE,_xlfn.UNIQUE(TRANSPOSE(_xlfn.MAP(_xlfn.XLOOKUP(A862,'S1 pin list'!$C$2:$C$1162,'S1 pin list'!$F$2:$K$1162),_xlfn.LAMBDA(_xlpm.x,IF(_xlpm.x&lt;&gt;"",TRIM(CLEAN(LEFT(_xlpm.x,FIND(".",_xlpm.x &amp; ".")-1))),""))))))</f>
        <v>KA58</v>
      </c>
      <c r="D862">
        <v>6.4008000000000003</v>
      </c>
      <c r="E862">
        <v>14.6296999999999</v>
      </c>
      <c r="F862" t="str">
        <f>_xlfn.LET(_xlpm.raw,_xlfn.XLOOKUP(A862,'S1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603091</v>
      </c>
      <c r="G862" t="str">
        <f>_xlfn.LET(_xlpm.raw,_xlfn.XLOOKUP(A862,'S3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803091</v>
      </c>
      <c r="H862" t="str">
        <f>_xlfn.LET(_xlpm.raw,_xlfn.XLOOKUP(A862,'S5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702047</v>
      </c>
      <c r="I862" t="str">
        <f>_xlfn.LET(_xlpm.raw,_xlfn.XLOOKUP(A862,'S7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502047</v>
      </c>
      <c r="J862" t="str">
        <f t="shared" si="13"/>
        <v>U8;VCCOPIO_LOAD;KA58;6.4008;14.6296999999999;603091;803091;702047;502047</v>
      </c>
    </row>
    <row r="863" spans="1:10">
      <c r="A863" t="s">
        <v>3534</v>
      </c>
      <c r="B863" t="str">
        <f>_xlfn.XLOOKUP(A863,'S1 pin list'!$R$2:$R$1162,'S1 pin list'!$S$2:$S$1162)</f>
        <v>VSS</v>
      </c>
      <c r="C863" t="str" cm="1">
        <f t="array" ref="C863">_xlfn.TEXTJOIN(",",TRUE,_xlfn.UNIQUE(TRANSPOSE(_xlfn.MAP(_xlfn.XLOOKUP(A863,'S1 pin list'!$C$2:$C$1162,'S1 pin list'!$F$2:$K$1162),_xlfn.LAMBDA(_xlpm.x,IF(_xlpm.x&lt;&gt;"",TRIM(CLEAN(LEFT(_xlpm.x,FIND(".",_xlpm.x &amp; ".")-1))),""))))))</f>
        <v/>
      </c>
      <c r="D863">
        <v>6.4008000000000003</v>
      </c>
      <c r="E863">
        <v>15.544099999999901</v>
      </c>
      <c r="F863" t="str">
        <f>_xlfn.LET(_xlpm.raw,_xlfn.XLOOKUP(A863,'S1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3" t="str">
        <f>_xlfn.LET(_xlpm.raw,_xlfn.XLOOKUP(A863,'S3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63" t="str">
        <f>_xlfn.LET(_xlpm.raw,_xlfn.XLOOKUP(A863,'S5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63" t="str">
        <f>_xlfn.LET(_xlpm.raw,_xlfn.XLOOKUP(A863,'S7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63" t="str">
        <f t="shared" si="13"/>
        <v>V8;VSS;;6.4008;15.5440999999999;;;;</v>
      </c>
    </row>
    <row r="864" spans="1:10">
      <c r="A864" t="s">
        <v>601</v>
      </c>
      <c r="B864" t="str">
        <f>_xlfn.XLOOKUP(A864,'S1 pin list'!$R$2:$R$1162,'S1 pin list'!$S$2:$S$1162)</f>
        <v>VCCEDRAM_LOAD</v>
      </c>
      <c r="C864" t="str" cm="1">
        <f t="array" ref="C864">_xlfn.TEXTJOIN(",",TRUE,_xlfn.UNIQUE(TRANSPOSE(_xlfn.MAP(_xlfn.XLOOKUP(A864,'S1 pin list'!$C$2:$C$1162,'S1 pin list'!$F$2:$K$1162),_xlfn.LAMBDA(_xlpm.x,IF(_xlpm.x&lt;&gt;"",TRIM(CLEAN(LEFT(_xlpm.x,FIND(".",_xlpm.x &amp; ".")-1))),""))))))</f>
        <v>KA57</v>
      </c>
      <c r="D864">
        <v>6.4008000000000003</v>
      </c>
      <c r="E864">
        <v>16.458499999999901</v>
      </c>
      <c r="F864" t="str">
        <f>_xlfn.LET(_xlpm.raw,_xlfn.XLOOKUP(A864,'S1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602081</v>
      </c>
      <c r="G864" t="str">
        <f>_xlfn.LET(_xlpm.raw,_xlfn.XLOOKUP(A864,'S3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802081</v>
      </c>
      <c r="H864" t="str">
        <f>_xlfn.LET(_xlpm.raw,_xlfn.XLOOKUP(A864,'S5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701103</v>
      </c>
      <c r="I864" t="str">
        <f>_xlfn.LET(_xlpm.raw,_xlfn.XLOOKUP(A864,'S7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501103</v>
      </c>
      <c r="J864" t="str">
        <f t="shared" si="13"/>
        <v>W8;VCCEDRAM_LOAD;KA57;6.4008;16.4584999999999;602081;802081;701103;501103</v>
      </c>
    </row>
    <row r="865" spans="1:10">
      <c r="A865" t="s">
        <v>704</v>
      </c>
      <c r="B865" t="str">
        <f>_xlfn.XLOOKUP(A865,'S1 pin list'!$R$2:$R$1162,'S1 pin list'!$S$2:$S$1162)</f>
        <v>VCCSFR_LOAD</v>
      </c>
      <c r="C865" t="str" cm="1">
        <f t="array" ref="C865">_xlfn.TEXTJOIN(",",TRUE,_xlfn.UNIQUE(TRANSPOSE(_xlfn.MAP(_xlfn.XLOOKUP(A865,'S1 pin list'!$C$2:$C$1162,'S1 pin list'!$F$2:$K$1162),_xlfn.LAMBDA(_xlpm.x,IF(_xlpm.x&lt;&gt;"",TRIM(CLEAN(LEFT(_xlpm.x,FIND(".",_xlpm.x &amp; ".")-1))),""))))))</f>
        <v/>
      </c>
      <c r="D865">
        <v>6.4008000000000003</v>
      </c>
      <c r="E865">
        <v>17.372899999999898</v>
      </c>
      <c r="F865" t="str">
        <f>_xlfn.LET(_xlpm.raw,_xlfn.XLOOKUP(A865,'S1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602059</v>
      </c>
      <c r="G865" t="str">
        <f>_xlfn.LET(_xlpm.raw,_xlfn.XLOOKUP(A865,'S3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802059</v>
      </c>
      <c r="H865" t="str">
        <f>_xlfn.LET(_xlpm.raw,_xlfn.XLOOKUP(A865,'S5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709028</v>
      </c>
      <c r="I865" t="str">
        <f>_xlfn.LET(_xlpm.raw,_xlfn.XLOOKUP(A865,'S7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509028</v>
      </c>
      <c r="J865" t="str">
        <f t="shared" si="13"/>
        <v>Y8;VCCSFR_LOAD;;6.4008;17.3728999999999;602059;802059;709028;509028</v>
      </c>
    </row>
    <row r="866" spans="1:10">
      <c r="A866" t="s">
        <v>3518</v>
      </c>
      <c r="B866" t="str">
        <f>_xlfn.XLOOKUP(A866,'S1 pin list'!$R$2:$R$1162,'S1 pin list'!$S$2:$S$1162)</f>
        <v>VSS</v>
      </c>
      <c r="C866" t="str" cm="1">
        <f t="array" ref="C866">_xlfn.TEXTJOIN(",",TRUE,_xlfn.UNIQUE(TRANSPOSE(_xlfn.MAP(_xlfn.XLOOKUP(A866,'S1 pin list'!$C$2:$C$1162,'S1 pin list'!$F$2:$K$1162),_xlfn.LAMBDA(_xlpm.x,IF(_xlpm.x&lt;&gt;"",TRIM(CLEAN(LEFT(_xlpm.x,FIND(".",_xlpm.x &amp; ".")-1))),""))))))</f>
        <v/>
      </c>
      <c r="D866">
        <v>6.4008000000000003</v>
      </c>
      <c r="E866">
        <v>18.287189999999999</v>
      </c>
      <c r="F866" t="str">
        <f>_xlfn.LET(_xlpm.raw,_xlfn.XLOOKUP(A866,'S1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6" t="str">
        <f>_xlfn.LET(_xlpm.raw,_xlfn.XLOOKUP(A866,'S3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66" t="str">
        <f>_xlfn.LET(_xlpm.raw,_xlfn.XLOOKUP(A866,'S5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66" t="str">
        <f>_xlfn.LET(_xlpm.raw,_xlfn.XLOOKUP(A866,'S7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66" t="str">
        <f t="shared" si="13"/>
        <v>AA8;VSS;;6.4008;18.28719;;;;</v>
      </c>
    </row>
    <row r="867" spans="1:10">
      <c r="A867" t="s">
        <v>646</v>
      </c>
      <c r="B867" t="str">
        <f>_xlfn.XLOOKUP(A867,'S1 pin list'!$R$2:$R$1162,'S1 pin list'!$S$2:$S$1162)</f>
        <v>VCCIO2PCH</v>
      </c>
      <c r="C867" t="str" cm="1">
        <f t="array" ref="C867">_xlfn.TEXTJOIN(",",TRUE,_xlfn.UNIQUE(TRANSPOSE(_xlfn.MAP(_xlfn.XLOOKUP(A867,'S1 pin list'!$C$2:$C$1162,'S1 pin list'!$F$2:$K$1162),_xlfn.LAMBDA(_xlpm.x,IF(_xlpm.x&lt;&gt;"",TRIM(CLEAN(LEFT(_xlpm.x,FIND(".",_xlpm.x &amp; ".")-1))),""))))))</f>
        <v>KA51</v>
      </c>
      <c r="D867">
        <v>6.4008000000000003</v>
      </c>
      <c r="E867">
        <v>19.201589999999999</v>
      </c>
      <c r="F867" t="str">
        <f>_xlfn.LET(_xlpm.raw,_xlfn.XLOOKUP(A867,'S1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602045</v>
      </c>
      <c r="G867" t="str">
        <f>_xlfn.LET(_xlpm.raw,_xlfn.XLOOKUP(A867,'S3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802045</v>
      </c>
      <c r="H867" t="str">
        <f>_xlfn.LET(_xlpm.raw,_xlfn.XLOOKUP(A867,'S5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709035</v>
      </c>
      <c r="I867" t="str">
        <f>_xlfn.LET(_xlpm.raw,_xlfn.XLOOKUP(A867,'S7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509035</v>
      </c>
      <c r="J867" t="str">
        <f t="shared" si="13"/>
        <v>AB8;VCCIO2PCH;KA51;6.4008;19.20159;602045;802045;709035;509035</v>
      </c>
    </row>
    <row r="868" spans="1:10">
      <c r="A868" t="s">
        <v>3240</v>
      </c>
      <c r="B868" t="str">
        <f>_xlfn.XLOOKUP(A868,'S1 pin list'!$R$2:$R$1162,'S1 pin list'!$S$2:$S$1162)</f>
        <v>VCCIO_LOAD</v>
      </c>
      <c r="C868" t="str" cm="1">
        <f t="array" ref="C868">_xlfn.TEXTJOIN(",",TRUE,_xlfn.UNIQUE(TRANSPOSE(_xlfn.MAP(_xlfn.XLOOKUP(A868,'S1 pin list'!$C$2:$C$1162,'S1 pin list'!$F$2:$K$1162),_xlfn.LAMBDA(_xlpm.x,IF(_xlpm.x&lt;&gt;"",TRIM(CLEAN(LEFT(_xlpm.x,FIND(".",_xlpm.x &amp; ".")-1))),""))))))</f>
        <v/>
      </c>
      <c r="D868">
        <v>6.4008000000000003</v>
      </c>
      <c r="E868">
        <v>20.115989999999901</v>
      </c>
      <c r="F868" t="str">
        <f>_xlfn.LET(_xlpm.raw,_xlfn.XLOOKUP(A868,'S1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8" t="str">
        <f>_xlfn.LET(_xlpm.raw,_xlfn.XLOOKUP(A868,'S3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68" t="str">
        <f>_xlfn.LET(_xlpm.raw,_xlfn.XLOOKUP(A868,'S5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68" t="str">
        <f>_xlfn.LET(_xlpm.raw,_xlfn.XLOOKUP(A868,'S7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68" t="str">
        <f t="shared" si="13"/>
        <v>AC8;VCCIO_LOAD;;6.4008;20.1159899999999;;;;</v>
      </c>
    </row>
    <row r="869" spans="1:10">
      <c r="A869" t="s">
        <v>3492</v>
      </c>
      <c r="B869" t="str">
        <f>_xlfn.XLOOKUP(A869,'S1 pin list'!$R$2:$R$1162,'S1 pin list'!$S$2:$S$1162)</f>
        <v>VSS</v>
      </c>
      <c r="C869" t="str" cm="1">
        <f t="array" ref="C869">_xlfn.TEXTJOIN(",",TRUE,_xlfn.UNIQUE(TRANSPOSE(_xlfn.MAP(_xlfn.XLOOKUP(A869,'S1 pin list'!$C$2:$C$1162,'S1 pin list'!$F$2:$K$1162),_xlfn.LAMBDA(_xlpm.x,IF(_xlpm.x&lt;&gt;"",TRIM(CLEAN(LEFT(_xlpm.x,FIND(".",_xlpm.x &amp; ".")-1))),""))))))</f>
        <v/>
      </c>
      <c r="D869">
        <v>6.4008000000000003</v>
      </c>
      <c r="E869">
        <v>21.030389999999901</v>
      </c>
      <c r="F869" t="str">
        <f>_xlfn.LET(_xlpm.raw,_xlfn.XLOOKUP(A869,'S1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69" t="str">
        <f>_xlfn.LET(_xlpm.raw,_xlfn.XLOOKUP(A869,'S3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69" t="str">
        <f>_xlfn.LET(_xlpm.raw,_xlfn.XLOOKUP(A869,'S5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69" t="str">
        <f>_xlfn.LET(_xlpm.raw,_xlfn.XLOOKUP(A869,'S7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69" t="str">
        <f t="shared" si="13"/>
        <v>AD8;VSS;;6.4008;21.0303899999999;;;;</v>
      </c>
    </row>
    <row r="870" spans="1:10">
      <c r="A870" t="s">
        <v>3488</v>
      </c>
      <c r="B870" t="str">
        <f>_xlfn.XLOOKUP(A870,'S1 pin list'!$R$2:$R$1162,'S1 pin list'!$S$2:$S$1162)</f>
        <v>VSS</v>
      </c>
      <c r="C870" t="str" cm="1">
        <f t="array" ref="C870">_xlfn.TEXTJOIN(",",TRUE,_xlfn.UNIQUE(TRANSPOSE(_xlfn.MAP(_xlfn.XLOOKUP(A870,'S1 pin list'!$C$2:$C$1162,'S1 pin list'!$F$2:$K$1162),_xlfn.LAMBDA(_xlpm.x,IF(_xlpm.x&lt;&gt;"",TRIM(CLEAN(LEFT(_xlpm.x,FIND(".",_xlpm.x &amp; ".")-1))),""))))))</f>
        <v/>
      </c>
      <c r="D870">
        <v>6.4008000000000003</v>
      </c>
      <c r="E870">
        <v>21.944789999999902</v>
      </c>
      <c r="F870" t="str">
        <f>_xlfn.LET(_xlpm.raw,_xlfn.XLOOKUP(A870,'S1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0" t="str">
        <f>_xlfn.LET(_xlpm.raw,_xlfn.XLOOKUP(A870,'S3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70" t="str">
        <f>_xlfn.LET(_xlpm.raw,_xlfn.XLOOKUP(A870,'S5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70" t="str">
        <f>_xlfn.LET(_xlpm.raw,_xlfn.XLOOKUP(A870,'S7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70" t="str">
        <f t="shared" si="13"/>
        <v>AE8;VSS;;6.4008;21.9447899999999;;;;</v>
      </c>
    </row>
    <row r="871" spans="1:10">
      <c r="A871" t="s">
        <v>3480</v>
      </c>
      <c r="B871" t="str">
        <f>_xlfn.XLOOKUP(A871,'S1 pin list'!$R$2:$R$1162,'S1 pin list'!$S$2:$S$1162)</f>
        <v>VSS</v>
      </c>
      <c r="C871" t="str" cm="1">
        <f t="array" ref="C871">_xlfn.TEXTJOIN(",",TRUE,_xlfn.UNIQUE(TRANSPOSE(_xlfn.MAP(_xlfn.XLOOKUP(A871,'S1 pin list'!$C$2:$C$1162,'S1 pin list'!$F$2:$K$1162),_xlfn.LAMBDA(_xlpm.x,IF(_xlpm.x&lt;&gt;"",TRIM(CLEAN(LEFT(_xlpm.x,FIND(".",_xlpm.x &amp; ".")-1))),""))))))</f>
        <v/>
      </c>
      <c r="D871">
        <v>6.4008000000000003</v>
      </c>
      <c r="E871">
        <v>22.859189999999899</v>
      </c>
      <c r="F871" t="str">
        <f>_xlfn.LET(_xlpm.raw,_xlfn.XLOOKUP(A871,'S1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1" t="str">
        <f>_xlfn.LET(_xlpm.raw,_xlfn.XLOOKUP(A871,'S3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71" t="str">
        <f>_xlfn.LET(_xlpm.raw,_xlfn.XLOOKUP(A871,'S5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71" t="str">
        <f>_xlfn.LET(_xlpm.raw,_xlfn.XLOOKUP(A871,'S7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71" t="str">
        <f t="shared" si="13"/>
        <v>AF8;VSS;;6.4008;22.8591899999999;;;;</v>
      </c>
    </row>
    <row r="872" spans="1:10">
      <c r="A872" t="s">
        <v>3476</v>
      </c>
      <c r="B872" t="str">
        <f>_xlfn.XLOOKUP(A872,'S1 pin list'!$R$2:$R$1162,'S1 pin list'!$S$2:$S$1162)</f>
        <v>VSS</v>
      </c>
      <c r="C872" t="str" cm="1">
        <f t="array" ref="C872">_xlfn.TEXTJOIN(",",TRUE,_xlfn.UNIQUE(TRANSPOSE(_xlfn.MAP(_xlfn.XLOOKUP(A872,'S1 pin list'!$C$2:$C$1162,'S1 pin list'!$F$2:$K$1162),_xlfn.LAMBDA(_xlpm.x,IF(_xlpm.x&lt;&gt;"",TRIM(CLEAN(LEFT(_xlpm.x,FIND(".",_xlpm.x &amp; ".")-1))),""))))))</f>
        <v/>
      </c>
      <c r="D872">
        <v>6.4008000000000003</v>
      </c>
      <c r="E872">
        <v>23.773589999999999</v>
      </c>
      <c r="F872" t="str">
        <f>_xlfn.LET(_xlpm.raw,_xlfn.XLOOKUP(A872,'S1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2" t="str">
        <f>_xlfn.LET(_xlpm.raw,_xlfn.XLOOKUP(A872,'S3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72" t="str">
        <f>_xlfn.LET(_xlpm.raw,_xlfn.XLOOKUP(A872,'S5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72" t="str">
        <f>_xlfn.LET(_xlpm.raw,_xlfn.XLOOKUP(A872,'S7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72" t="str">
        <f t="shared" si="13"/>
        <v>AG8;VSS;;6.4008;23.77359;;;;</v>
      </c>
    </row>
    <row r="873" spans="1:10">
      <c r="A873" t="s">
        <v>3464</v>
      </c>
      <c r="B873" t="str">
        <f>_xlfn.XLOOKUP(A873,'S1 pin list'!$R$2:$R$1162,'S1 pin list'!$S$2:$S$1162)</f>
        <v>VSS</v>
      </c>
      <c r="C873" t="str" cm="1">
        <f t="array" ref="C873">_xlfn.TEXTJOIN(",",TRUE,_xlfn.UNIQUE(TRANSPOSE(_xlfn.MAP(_xlfn.XLOOKUP(A873,'S1 pin list'!$C$2:$C$1162,'S1 pin list'!$F$2:$K$1162),_xlfn.LAMBDA(_xlpm.x,IF(_xlpm.x&lt;&gt;"",TRIM(CLEAN(LEFT(_xlpm.x,FIND(".",_xlpm.x &amp; ".")-1))),""))))))</f>
        <v/>
      </c>
      <c r="D873">
        <v>6.4008000000000003</v>
      </c>
      <c r="E873">
        <v>24.687989999999999</v>
      </c>
      <c r="F873" t="str">
        <f>_xlfn.LET(_xlpm.raw,_xlfn.XLOOKUP(A873,'S1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3" t="str">
        <f>_xlfn.LET(_xlpm.raw,_xlfn.XLOOKUP(A873,'S3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73" t="str">
        <f>_xlfn.LET(_xlpm.raw,_xlfn.XLOOKUP(A873,'S5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73" t="str">
        <f>_xlfn.LET(_xlpm.raw,_xlfn.XLOOKUP(A873,'S7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73" t="str">
        <f t="shared" si="13"/>
        <v>AH8;VSS;;6.4008;24.68799;;;;</v>
      </c>
    </row>
    <row r="874" spans="1:10">
      <c r="A874" t="s">
        <v>3460</v>
      </c>
      <c r="B874" t="str">
        <f>_xlfn.XLOOKUP(A874,'S1 pin list'!$R$2:$R$1162,'S1 pin list'!$S$2:$S$1162)</f>
        <v>VSS</v>
      </c>
      <c r="C874" t="str" cm="1">
        <f t="array" ref="C874">_xlfn.TEXTJOIN(",",TRUE,_xlfn.UNIQUE(TRANSPOSE(_xlfn.MAP(_xlfn.XLOOKUP(A874,'S1 pin list'!$C$2:$C$1162,'S1 pin list'!$F$2:$K$1162),_xlfn.LAMBDA(_xlpm.x,IF(_xlpm.x&lt;&gt;"",TRIM(CLEAN(LEFT(_xlpm.x,FIND(".",_xlpm.x &amp; ".")-1))),""))))))</f>
        <v/>
      </c>
      <c r="D874">
        <v>6.4008000000000003</v>
      </c>
      <c r="E874">
        <v>25.60239</v>
      </c>
      <c r="F874" t="str">
        <f>_xlfn.LET(_xlpm.raw,_xlfn.XLOOKUP(A874,'S1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4" t="str">
        <f>_xlfn.LET(_xlpm.raw,_xlfn.XLOOKUP(A874,'S3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74" t="str">
        <f>_xlfn.LET(_xlpm.raw,_xlfn.XLOOKUP(A874,'S5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74" t="str">
        <f>_xlfn.LET(_xlpm.raw,_xlfn.XLOOKUP(A874,'S7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74" t="str">
        <f t="shared" si="13"/>
        <v>AJ8;VSS;;6.4008;25.60239;;;;</v>
      </c>
    </row>
    <row r="875" spans="1:10">
      <c r="A875" t="s">
        <v>3436</v>
      </c>
      <c r="B875" t="str">
        <f>_xlfn.XLOOKUP(A875,'S1 pin list'!$R$2:$R$1162,'S1 pin list'!$S$2:$S$1162)</f>
        <v>VSS</v>
      </c>
      <c r="C875" t="str" cm="1">
        <f t="array" ref="C875">_xlfn.TEXTJOIN(",",TRUE,_xlfn.UNIQUE(TRANSPOSE(_xlfn.MAP(_xlfn.XLOOKUP(A875,'S1 pin list'!$C$2:$C$1162,'S1 pin list'!$F$2:$K$1162),_xlfn.LAMBDA(_xlpm.x,IF(_xlpm.x&lt;&gt;"",TRIM(CLEAN(LEFT(_xlpm.x,FIND(".",_xlpm.x &amp; ".")-1))),""))))))</f>
        <v/>
      </c>
      <c r="D875">
        <v>6.4008000000000003</v>
      </c>
      <c r="E875">
        <v>26.51679</v>
      </c>
      <c r="F875" t="str">
        <f>_xlfn.LET(_xlpm.raw,_xlfn.XLOOKUP(A875,'S1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5" t="str">
        <f>_xlfn.LET(_xlpm.raw,_xlfn.XLOOKUP(A875,'S3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75" t="str">
        <f>_xlfn.LET(_xlpm.raw,_xlfn.XLOOKUP(A875,'S5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75" t="str">
        <f>_xlfn.LET(_xlpm.raw,_xlfn.XLOOKUP(A875,'S7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75" t="str">
        <f t="shared" si="13"/>
        <v>AK8;VSS;;6.4008;26.51679;;;;</v>
      </c>
    </row>
    <row r="876" spans="1:10">
      <c r="A876" t="s">
        <v>1097</v>
      </c>
      <c r="B876" t="str">
        <f>_xlfn.XLOOKUP(A876,'S1 pin list'!$R$2:$R$1162,'S1 pin list'!$S$2:$S$1162)</f>
        <v>DDR1_DQS_P[6]</v>
      </c>
      <c r="C876" t="str" cm="1">
        <f t="array" ref="C876">_xlfn.TEXTJOIN(",",TRUE,_xlfn.UNIQUE(TRANSPOSE(_xlfn.MAP(_xlfn.XLOOKUP(A876,'S1 pin list'!$C$2:$C$1162,'S1 pin list'!$F$2:$K$1162),_xlfn.LAMBDA(_xlpm.x,IF(_xlpm.x&lt;&gt;"",TRIM(CLEAN(LEFT(_xlpm.x,FIND(".",_xlpm.x &amp; ".")-1))),""))))))</f>
        <v/>
      </c>
      <c r="D876">
        <v>6.4008000000000003</v>
      </c>
      <c r="E876">
        <v>27.431190000000001</v>
      </c>
      <c r="F876" t="str">
        <f>_xlfn.LET(_xlpm.raw,_xlfn.XLOOKUP(A876,'S1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603110</v>
      </c>
      <c r="G876" t="str">
        <f>_xlfn.LET(_xlpm.raw,_xlfn.XLOOKUP(A876,'S3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803110</v>
      </c>
      <c r="H876" t="str">
        <f>_xlfn.LET(_xlpm.raw,_xlfn.XLOOKUP(A876,'S5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701112</v>
      </c>
      <c r="I876" t="str">
        <f>_xlfn.LET(_xlpm.raw,_xlfn.XLOOKUP(A876,'S7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501112</v>
      </c>
      <c r="J876" t="str">
        <f t="shared" si="13"/>
        <v>AL8;DDR1_DQS_P[6];;6.4008;27.43119;603110;803110;701112;501112</v>
      </c>
    </row>
    <row r="877" spans="1:10">
      <c r="A877" t="s">
        <v>1132</v>
      </c>
      <c r="B877" t="str">
        <f>_xlfn.XLOOKUP(A877,'S1 pin list'!$R$2:$R$1162,'S1 pin list'!$S$2:$S$1162)</f>
        <v>DDR1_DQS_N[6]</v>
      </c>
      <c r="C877" t="str" cm="1">
        <f t="array" ref="C877">_xlfn.TEXTJOIN(",",TRUE,_xlfn.UNIQUE(TRANSPOSE(_xlfn.MAP(_xlfn.XLOOKUP(A877,'S1 pin list'!$C$2:$C$1162,'S1 pin list'!$F$2:$K$1162),_xlfn.LAMBDA(_xlpm.x,IF(_xlpm.x&lt;&gt;"",TRIM(CLEAN(LEFT(_xlpm.x,FIND(".",_xlpm.x &amp; ".")-1))),""))))))</f>
        <v/>
      </c>
      <c r="D877">
        <v>6.4008000000000003</v>
      </c>
      <c r="E877">
        <v>28.345499999999902</v>
      </c>
      <c r="F877" t="str">
        <f>_xlfn.LET(_xlpm.raw,_xlfn.XLOOKUP(A877,'S1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603106</v>
      </c>
      <c r="G877" t="str">
        <f>_xlfn.LET(_xlpm.raw,_xlfn.XLOOKUP(A877,'S3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803106</v>
      </c>
      <c r="H877" t="str">
        <f>_xlfn.LET(_xlpm.raw,_xlfn.XLOOKUP(A877,'S5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701116</v>
      </c>
      <c r="I877" t="str">
        <f>_xlfn.LET(_xlpm.raw,_xlfn.XLOOKUP(A877,'S7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501116</v>
      </c>
      <c r="J877" t="str">
        <f t="shared" si="13"/>
        <v>AM8;DDR1_DQS_N[6];;6.4008;28.3454999999999;603106;803106;701116;501116</v>
      </c>
    </row>
    <row r="878" spans="1:10">
      <c r="A878" t="s">
        <v>3384</v>
      </c>
      <c r="B878" t="str">
        <f>_xlfn.XLOOKUP(A878,'S1 pin list'!$R$2:$R$1162,'S1 pin list'!$S$2:$S$1162)</f>
        <v>VSS</v>
      </c>
      <c r="C878" t="str" cm="1">
        <f t="array" ref="C878">_xlfn.TEXTJOIN(",",TRUE,_xlfn.UNIQUE(TRANSPOSE(_xlfn.MAP(_xlfn.XLOOKUP(A878,'S1 pin list'!$C$2:$C$1162,'S1 pin list'!$F$2:$K$1162),_xlfn.LAMBDA(_xlpm.x,IF(_xlpm.x&lt;&gt;"",TRIM(CLEAN(LEFT(_xlpm.x,FIND(".",_xlpm.x &amp; ".")-1))),""))))))</f>
        <v/>
      </c>
      <c r="D878">
        <v>6.4008000000000003</v>
      </c>
      <c r="E878">
        <v>29.259899999999998</v>
      </c>
      <c r="F878" t="str">
        <f>_xlfn.LET(_xlpm.raw,_xlfn.XLOOKUP(A878,'S1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78" t="str">
        <f>_xlfn.LET(_xlpm.raw,_xlfn.XLOOKUP(A878,'S3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78" t="str">
        <f>_xlfn.LET(_xlpm.raw,_xlfn.XLOOKUP(A878,'S5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78" t="str">
        <f>_xlfn.LET(_xlpm.raw,_xlfn.XLOOKUP(A878,'S7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78" t="str">
        <f t="shared" si="13"/>
        <v>AN8;VSS;;6.4008;29.2599;;;;</v>
      </c>
    </row>
    <row r="879" spans="1:10">
      <c r="A879" t="s">
        <v>1112</v>
      </c>
      <c r="B879" t="str">
        <f>_xlfn.XLOOKUP(A879,'S1 pin list'!$R$2:$R$1162,'S1 pin list'!$S$2:$S$1162)</f>
        <v>DDR1_DQS_P[5]</v>
      </c>
      <c r="C879" t="str" cm="1">
        <f t="array" ref="C879">_xlfn.TEXTJOIN(",",TRUE,_xlfn.UNIQUE(TRANSPOSE(_xlfn.MAP(_xlfn.XLOOKUP(A879,'S1 pin list'!$C$2:$C$1162,'S1 pin list'!$F$2:$K$1162),_xlfn.LAMBDA(_xlpm.x,IF(_xlpm.x&lt;&gt;"",TRIM(CLEAN(LEFT(_xlpm.x,FIND(".",_xlpm.x &amp; ".")-1))),""))))))</f>
        <v/>
      </c>
      <c r="D879">
        <v>6.4008000000000003</v>
      </c>
      <c r="E879">
        <v>30.174299999999999</v>
      </c>
      <c r="F879" t="str">
        <f>_xlfn.LET(_xlpm.raw,_xlfn.XLOOKUP(A879,'S1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603090</v>
      </c>
      <c r="G879" t="str">
        <f>_xlfn.LET(_xlpm.raw,_xlfn.XLOOKUP(A879,'S3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803090</v>
      </c>
      <c r="H879" t="str">
        <f>_xlfn.LET(_xlpm.raw,_xlfn.XLOOKUP(A879,'S5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703004</v>
      </c>
      <c r="I879" t="str">
        <f>_xlfn.LET(_xlpm.raw,_xlfn.XLOOKUP(A879,'S7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503004</v>
      </c>
      <c r="J879" t="str">
        <f t="shared" si="13"/>
        <v>AP8;DDR1_DQS_P[5];;6.4008;30.1743;603090;803090;703004;503004</v>
      </c>
    </row>
    <row r="880" spans="1:10">
      <c r="A880" t="s">
        <v>1122</v>
      </c>
      <c r="B880" t="str">
        <f>_xlfn.XLOOKUP(A880,'S1 pin list'!$R$2:$R$1162,'S1 pin list'!$S$2:$S$1162)</f>
        <v>DDR1_DQS_N[5]</v>
      </c>
      <c r="C880" t="str" cm="1">
        <f t="array" ref="C880">_xlfn.TEXTJOIN(",",TRUE,_xlfn.UNIQUE(TRANSPOSE(_xlfn.MAP(_xlfn.XLOOKUP(A880,'S1 pin list'!$C$2:$C$1162,'S1 pin list'!$F$2:$K$1162),_xlfn.LAMBDA(_xlpm.x,IF(_xlpm.x&lt;&gt;"",TRIM(CLEAN(LEFT(_xlpm.x,FIND(".",_xlpm.x &amp; ".")-1))),""))))))</f>
        <v/>
      </c>
      <c r="D880">
        <v>6.4008000000000003</v>
      </c>
      <c r="E880">
        <v>31.0886999999999</v>
      </c>
      <c r="F880" t="str">
        <f>_xlfn.LET(_xlpm.raw,_xlfn.XLOOKUP(A880,'S1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603086</v>
      </c>
      <c r="G880" t="str">
        <f>_xlfn.LET(_xlpm.raw,_xlfn.XLOOKUP(A880,'S3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803086</v>
      </c>
      <c r="H880" t="str">
        <f>_xlfn.LET(_xlpm.raw,_xlfn.XLOOKUP(A880,'S5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703008</v>
      </c>
      <c r="I880" t="str">
        <f>_xlfn.LET(_xlpm.raw,_xlfn.XLOOKUP(A880,'S7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503008</v>
      </c>
      <c r="J880" t="str">
        <f t="shared" si="13"/>
        <v>AR8;DDR1_DQS_N[5];;6.4008;31.0886999999999;603086;803086;703008;503008</v>
      </c>
    </row>
    <row r="881" spans="1:10">
      <c r="A881" t="s">
        <v>3327</v>
      </c>
      <c r="B881" t="str">
        <f>_xlfn.XLOOKUP(A881,'S1 pin list'!$R$2:$R$1162,'S1 pin list'!$S$2:$S$1162)</f>
        <v>VSS</v>
      </c>
      <c r="C881" t="str" cm="1">
        <f t="array" ref="C881">_xlfn.TEXTJOIN(",",TRUE,_xlfn.UNIQUE(TRANSPOSE(_xlfn.MAP(_xlfn.XLOOKUP(A881,'S1 pin list'!$C$2:$C$1162,'S1 pin list'!$F$2:$K$1162),_xlfn.LAMBDA(_xlpm.x,IF(_xlpm.x&lt;&gt;"",TRIM(CLEAN(LEFT(_xlpm.x,FIND(".",_xlpm.x &amp; ".")-1))),""))))))</f>
        <v/>
      </c>
      <c r="D881">
        <v>6.4008000000000003</v>
      </c>
      <c r="E881">
        <v>32.003099999999897</v>
      </c>
      <c r="F881" t="str">
        <f>_xlfn.LET(_xlpm.raw,_xlfn.XLOOKUP(A881,'S1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1" t="str">
        <f>_xlfn.LET(_xlpm.raw,_xlfn.XLOOKUP(A881,'S3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81" t="str">
        <f>_xlfn.LET(_xlpm.raw,_xlfn.XLOOKUP(A881,'S5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81" t="str">
        <f>_xlfn.LET(_xlpm.raw,_xlfn.XLOOKUP(A881,'S7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81" t="str">
        <f t="shared" si="13"/>
        <v>AT8;VSS;;6.4008;32.0030999999999;;;;</v>
      </c>
    </row>
    <row r="882" spans="1:10">
      <c r="A882" t="s">
        <v>1858</v>
      </c>
      <c r="B882" t="str">
        <f>_xlfn.XLOOKUP(A882,'S1 pin list'!$R$2:$R$1162,'S1 pin list'!$S$2:$S$1162)</f>
        <v>DDR0_ODT[3]</v>
      </c>
      <c r="C882" t="str" cm="1">
        <f t="array" ref="C882">_xlfn.TEXTJOIN(",",TRUE,_xlfn.UNIQUE(TRANSPOSE(_xlfn.MAP(_xlfn.XLOOKUP(A882,'S1 pin list'!$C$2:$C$1162,'S1 pin list'!$F$2:$K$1162),_xlfn.LAMBDA(_xlpm.x,IF(_xlpm.x&lt;&gt;"",TRIM(CLEAN(LEFT(_xlpm.x,FIND(".",_xlpm.x &amp; ".")-1))),""))))))</f>
        <v/>
      </c>
      <c r="D882">
        <v>6.4008000000000003</v>
      </c>
      <c r="E882">
        <v>32.917499999999997</v>
      </c>
      <c r="F882" t="str">
        <f>_xlfn.LET(_xlpm.raw,_xlfn.XLOOKUP(A882,'S1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606125</v>
      </c>
      <c r="G882" t="str">
        <f>_xlfn.LET(_xlpm.raw,_xlfn.XLOOKUP(A882,'S3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806125</v>
      </c>
      <c r="H882" t="str">
        <f>_xlfn.LET(_xlpm.raw,_xlfn.XLOOKUP(A882,'S5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703005</v>
      </c>
      <c r="I882" t="str">
        <f>_xlfn.LET(_xlpm.raw,_xlfn.XLOOKUP(A882,'S7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503005</v>
      </c>
      <c r="J882" t="str">
        <f t="shared" si="13"/>
        <v>AU8;DDR0_ODT[3];;6.4008;32.9175;606125;806125;703005;503005</v>
      </c>
    </row>
    <row r="883" spans="1:10">
      <c r="A883" t="s">
        <v>3260</v>
      </c>
      <c r="B883" t="str">
        <f>_xlfn.XLOOKUP(A883,'S1 pin list'!$R$2:$R$1162,'S1 pin list'!$S$2:$S$1162)</f>
        <v>VDDQ</v>
      </c>
      <c r="C883" t="str" cm="1">
        <f t="array" ref="C883">_xlfn.TEXTJOIN(",",TRUE,_xlfn.UNIQUE(TRANSPOSE(_xlfn.MAP(_xlfn.XLOOKUP(A883,'S1 pin list'!$C$2:$C$1162,'S1 pin list'!$F$2:$K$1162),_xlfn.LAMBDA(_xlpm.x,IF(_xlpm.x&lt;&gt;"",TRIM(CLEAN(LEFT(_xlpm.x,FIND(".",_xlpm.x &amp; ".")-1))),""))))))</f>
        <v/>
      </c>
      <c r="D883">
        <v>6.4008000000000003</v>
      </c>
      <c r="E883">
        <v>33.831899999999997</v>
      </c>
      <c r="F883" t="str">
        <f>_xlfn.LET(_xlpm.raw,_xlfn.XLOOKUP(A883,'S1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3" t="str">
        <f>_xlfn.LET(_xlpm.raw,_xlfn.XLOOKUP(A883,'S3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83" t="str">
        <f>_xlfn.LET(_xlpm.raw,_xlfn.XLOOKUP(A883,'S5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83" t="str">
        <f>_xlfn.LET(_xlpm.raw,_xlfn.XLOOKUP(A883,'S7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83" t="str">
        <f t="shared" si="13"/>
        <v>AV8;VDDQ;;6.4008;33.8319;;;;</v>
      </c>
    </row>
    <row r="884" spans="1:10">
      <c r="A884" t="s">
        <v>2447</v>
      </c>
      <c r="B884" t="str">
        <f>_xlfn.XLOOKUP(A884,'S1 pin list'!$R$2:$R$1162,'S1 pin list'!$S$2:$S$1162)</f>
        <v>DDR0_CS_N[3]</v>
      </c>
      <c r="C884" t="str" cm="1">
        <f t="array" ref="C884">_xlfn.TEXTJOIN(",",TRUE,_xlfn.UNIQUE(TRANSPOSE(_xlfn.MAP(_xlfn.XLOOKUP(A884,'S1 pin list'!$C$2:$C$1162,'S1 pin list'!$F$2:$K$1162),_xlfn.LAMBDA(_xlpm.x,IF(_xlpm.x&lt;&gt;"",TRIM(CLEAN(LEFT(_xlpm.x,FIND(".",_xlpm.x &amp; ".")-1))),""))))))</f>
        <v/>
      </c>
      <c r="D884">
        <v>6.4008000000000003</v>
      </c>
      <c r="E884">
        <v>34.746299999999998</v>
      </c>
      <c r="F884" t="str">
        <f>_xlfn.LET(_xlpm.raw,_xlfn.XLOOKUP(A884,'S1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608073</v>
      </c>
      <c r="G884" t="str">
        <f>_xlfn.LET(_xlpm.raw,_xlfn.XLOOKUP(A884,'S3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808073</v>
      </c>
      <c r="H884" t="str">
        <f>_xlfn.LET(_xlpm.raw,_xlfn.XLOOKUP(A884,'S5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703015</v>
      </c>
      <c r="I884" t="str">
        <f>_xlfn.LET(_xlpm.raw,_xlfn.XLOOKUP(A884,'S7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503015</v>
      </c>
      <c r="J884" t="str">
        <f t="shared" si="13"/>
        <v>AW8;DDR0_CS_N[3];;6.4008;34.7463;608073;808073;703015;503015</v>
      </c>
    </row>
    <row r="885" spans="1:10">
      <c r="A885" t="s">
        <v>1342</v>
      </c>
      <c r="B885" t="str">
        <f>_xlfn.XLOOKUP(A885,'S1 pin list'!$R$2:$R$1162,'S1 pin list'!$S$2:$S$1162)</f>
        <v>DDR0_ODT[1]</v>
      </c>
      <c r="C885" t="str" cm="1">
        <f t="array" ref="C885">_xlfn.TEXTJOIN(",",TRUE,_xlfn.UNIQUE(TRANSPOSE(_xlfn.MAP(_xlfn.XLOOKUP(A885,'S1 pin list'!$C$2:$C$1162,'S1 pin list'!$F$2:$K$1162),_xlfn.LAMBDA(_xlpm.x,IF(_xlpm.x&lt;&gt;"",TRIM(CLEAN(LEFT(_xlpm.x,FIND(".",_xlpm.x &amp; ".")-1))),""))))))</f>
        <v/>
      </c>
      <c r="D885">
        <v>6.4008000000000003</v>
      </c>
      <c r="E885">
        <v>35.660699999999999</v>
      </c>
      <c r="F885" t="str">
        <f>_xlfn.LET(_xlpm.raw,_xlfn.XLOOKUP(A885,'S1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604013</v>
      </c>
      <c r="G885" t="str">
        <f>_xlfn.LET(_xlpm.raw,_xlfn.XLOOKUP(A885,'S3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804013</v>
      </c>
      <c r="H885" t="str">
        <f>_xlfn.LET(_xlpm.raw,_xlfn.XLOOKUP(A885,'S5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702063</v>
      </c>
      <c r="I885" t="str">
        <f>_xlfn.LET(_xlpm.raw,_xlfn.XLOOKUP(A885,'S7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502063</v>
      </c>
      <c r="J885" t="str">
        <f t="shared" si="13"/>
        <v>AY8;DDR0_ODT[1];;6.4008;35.6607;604013;804013;702063;502063</v>
      </c>
    </row>
    <row r="886" spans="1:10">
      <c r="A886" t="s">
        <v>3736</v>
      </c>
      <c r="B886" t="str">
        <f>_xlfn.XLOOKUP(A886,'S1 pin list'!$R$2:$R$1162,'S1 pin list'!$S$2:$S$1162)</f>
        <v>VSS</v>
      </c>
      <c r="C886" t="str" cm="1">
        <f t="array" ref="C886">_xlfn.TEXTJOIN(",",TRUE,_xlfn.UNIQUE(TRANSPOSE(_xlfn.MAP(_xlfn.XLOOKUP(A886,'S1 pin list'!$C$2:$C$1162,'S1 pin list'!$F$2:$K$1162),_xlfn.LAMBDA(_xlpm.x,IF(_xlpm.x&lt;&gt;"",TRIM(CLEAN(LEFT(_xlpm.x,FIND(".",_xlpm.x &amp; ".")-1))),""))))))</f>
        <v/>
      </c>
      <c r="D886">
        <v>5.4863999999999997</v>
      </c>
      <c r="E886">
        <v>0</v>
      </c>
      <c r="F886" t="str">
        <f>_xlfn.LET(_xlpm.raw,_xlfn.XLOOKUP(A886,'S1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6" t="str">
        <f>_xlfn.LET(_xlpm.raw,_xlfn.XLOOKUP(A886,'S3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86" t="str">
        <f>_xlfn.LET(_xlpm.raw,_xlfn.XLOOKUP(A886,'S5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86" t="str">
        <f>_xlfn.LET(_xlpm.raw,_xlfn.XLOOKUP(A886,'S7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86" t="str">
        <f t="shared" si="13"/>
        <v>A7;VSS;;5.4864;0;;;;</v>
      </c>
    </row>
    <row r="887" spans="1:10">
      <c r="A887" t="s">
        <v>1584</v>
      </c>
      <c r="B887" t="str">
        <f>_xlfn.XLOOKUP(A887,'S1 pin list'!$R$2:$R$1162,'S1 pin list'!$S$2:$S$1162)</f>
        <v>PEG_TXP[5]</v>
      </c>
      <c r="C887" t="str" cm="1">
        <f t="array" ref="C887">_xlfn.TEXTJOIN(",",TRUE,_xlfn.UNIQUE(TRANSPOSE(_xlfn.MAP(_xlfn.XLOOKUP(A887,'S1 pin list'!$C$2:$C$1162,'S1 pin list'!$F$2:$K$1162),_xlfn.LAMBDA(_xlpm.x,IF(_xlpm.x&lt;&gt;"",TRIM(CLEAN(LEFT(_xlpm.x,FIND(".",_xlpm.x &amp; ".")-1))),""))))))</f>
        <v>LA19,CA21,RA29,CA23</v>
      </c>
      <c r="D887">
        <v>5.4863999999999997</v>
      </c>
      <c r="E887">
        <v>0.91399999999999704</v>
      </c>
      <c r="F887" t="str">
        <f>_xlfn.LET(_xlpm.raw,_xlfn.XLOOKUP(A887,'S1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605045</v>
      </c>
      <c r="G887" t="str">
        <f>_xlfn.LET(_xlpm.raw,_xlfn.XLOOKUP(A887,'S3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805045</v>
      </c>
      <c r="H887" t="str">
        <f>_xlfn.LET(_xlpm.raw,_xlfn.XLOOKUP(A887,'S5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708081</v>
      </c>
      <c r="I887" t="str">
        <f>_xlfn.LET(_xlpm.raw,_xlfn.XLOOKUP(A887,'S7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508081</v>
      </c>
      <c r="J887" t="str">
        <f t="shared" si="13"/>
        <v>B7;PEG_TXP[5];LA19,CA21,RA29,CA23;5.4864;0.913999999999997;605045;805045;708081;508081</v>
      </c>
    </row>
    <row r="888" spans="1:10">
      <c r="A888" t="s">
        <v>1569</v>
      </c>
      <c r="B888" t="str">
        <f>_xlfn.XLOOKUP(A888,'S1 pin list'!$R$2:$R$1162,'S1 pin list'!$S$2:$S$1162)</f>
        <v>PEG_TXN[5]</v>
      </c>
      <c r="C888" t="str" cm="1">
        <f t="array" ref="C888">_xlfn.TEXTJOIN(",",TRUE,_xlfn.UNIQUE(TRANSPOSE(_xlfn.MAP(_xlfn.XLOOKUP(A888,'S1 pin list'!$C$2:$C$1162,'S1 pin list'!$F$2:$K$1162),_xlfn.LAMBDA(_xlpm.x,IF(_xlpm.x&lt;&gt;"",TRIM(CLEAN(LEFT(_xlpm.x,FIND(".",_xlpm.x &amp; ".")-1))),""))))))</f>
        <v>LA20,CA22,RA30,CA24</v>
      </c>
      <c r="D888">
        <v>5.4863999999999997</v>
      </c>
      <c r="E888">
        <v>1.82899999999999</v>
      </c>
      <c r="F888" t="str">
        <f>_xlfn.LET(_xlpm.raw,_xlfn.XLOOKUP(A888,'S1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605047</v>
      </c>
      <c r="G888" t="str">
        <f>_xlfn.LET(_xlpm.raw,_xlfn.XLOOKUP(A888,'S3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805047</v>
      </c>
      <c r="H888" t="str">
        <f>_xlfn.LET(_xlpm.raw,_xlfn.XLOOKUP(A888,'S5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708079</v>
      </c>
      <c r="I888" t="str">
        <f>_xlfn.LET(_xlpm.raw,_xlfn.XLOOKUP(A888,'S7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508079</v>
      </c>
      <c r="J888" t="str">
        <f t="shared" si="13"/>
        <v>C7;PEG_TXN[5];LA20,CA22,RA30,CA24;5.4864;1.82899999999999;605047;805047;708079;508079</v>
      </c>
    </row>
    <row r="889" spans="1:10">
      <c r="A889" t="s">
        <v>3705</v>
      </c>
      <c r="B889" t="str">
        <f>_xlfn.XLOOKUP(A889,'S1 pin list'!$R$2:$R$1162,'S1 pin list'!$S$2:$S$1162)</f>
        <v>VSS</v>
      </c>
      <c r="C889" t="str" cm="1">
        <f t="array" ref="C889">_xlfn.TEXTJOIN(",",TRUE,_xlfn.UNIQUE(TRANSPOSE(_xlfn.MAP(_xlfn.XLOOKUP(A889,'S1 pin list'!$C$2:$C$1162,'S1 pin list'!$F$2:$K$1162),_xlfn.LAMBDA(_xlpm.x,IF(_xlpm.x&lt;&gt;"",TRIM(CLEAN(LEFT(_xlpm.x,FIND(".",_xlpm.x &amp; ".")-1))),""))))))</f>
        <v/>
      </c>
      <c r="D889">
        <v>5.4863999999999997</v>
      </c>
      <c r="E889">
        <v>2.7429999999999901</v>
      </c>
      <c r="F889" t="str">
        <f>_xlfn.LET(_xlpm.raw,_xlfn.XLOOKUP(A889,'S1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89" t="str">
        <f>_xlfn.LET(_xlpm.raw,_xlfn.XLOOKUP(A889,'S3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89" t="str">
        <f>_xlfn.LET(_xlpm.raw,_xlfn.XLOOKUP(A889,'S5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89" t="str">
        <f>_xlfn.LET(_xlpm.raw,_xlfn.XLOOKUP(A889,'S7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89" t="str">
        <f t="shared" si="13"/>
        <v>D7;VSS;;5.4864;2.74299999999999;;;;</v>
      </c>
    </row>
    <row r="890" spans="1:10">
      <c r="A890" t="s">
        <v>3688</v>
      </c>
      <c r="B890" t="str">
        <f>_xlfn.XLOOKUP(A890,'S1 pin list'!$R$2:$R$1162,'S1 pin list'!$S$2:$S$1162)</f>
        <v>VSS</v>
      </c>
      <c r="C890" t="str" cm="1">
        <f t="array" ref="C890">_xlfn.TEXTJOIN(",",TRUE,_xlfn.UNIQUE(TRANSPOSE(_xlfn.MAP(_xlfn.XLOOKUP(A890,'S1 pin list'!$C$2:$C$1162,'S1 pin list'!$F$2:$K$1162),_xlfn.LAMBDA(_xlpm.x,IF(_xlpm.x&lt;&gt;"",TRIM(CLEAN(LEFT(_xlpm.x,FIND(".",_xlpm.x &amp; ".")-1))),""))))))</f>
        <v/>
      </c>
      <c r="D890">
        <v>5.4863999999999997</v>
      </c>
      <c r="E890">
        <v>3.6569999999999898</v>
      </c>
      <c r="F890" t="str">
        <f>_xlfn.LET(_xlpm.raw,_xlfn.XLOOKUP(A890,'S1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0" t="str">
        <f>_xlfn.LET(_xlpm.raw,_xlfn.XLOOKUP(A890,'S3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0" t="str">
        <f>_xlfn.LET(_xlpm.raw,_xlfn.XLOOKUP(A890,'S5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0" t="str">
        <f>_xlfn.LET(_xlpm.raw,_xlfn.XLOOKUP(A890,'S7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90" t="str">
        <f t="shared" si="13"/>
        <v>E7;VSS;;5.4864;3.65699999999999;;;;</v>
      </c>
    </row>
    <row r="891" spans="1:10">
      <c r="A891" t="s">
        <v>3677</v>
      </c>
      <c r="B891" t="str">
        <f>_xlfn.XLOOKUP(A891,'S1 pin list'!$R$2:$R$1162,'S1 pin list'!$S$2:$S$1162)</f>
        <v>VSS</v>
      </c>
      <c r="C891" t="str" cm="1">
        <f t="array" ref="C891">_xlfn.TEXTJOIN(",",TRUE,_xlfn.UNIQUE(TRANSPOSE(_xlfn.MAP(_xlfn.XLOOKUP(A891,'S1 pin list'!$C$2:$C$1162,'S1 pin list'!$F$2:$K$1162),_xlfn.LAMBDA(_xlpm.x,IF(_xlpm.x&lt;&gt;"",TRIM(CLEAN(LEFT(_xlpm.x,FIND(".",_xlpm.x &amp; ".")-1))),""))))))</f>
        <v/>
      </c>
      <c r="D891">
        <v>5.4863999999999997</v>
      </c>
      <c r="E891">
        <v>4.5719999999999903</v>
      </c>
      <c r="F891" t="str">
        <f>_xlfn.LET(_xlpm.raw,_xlfn.XLOOKUP(A891,'S1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1" t="str">
        <f>_xlfn.LET(_xlpm.raw,_xlfn.XLOOKUP(A891,'S3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1" t="str">
        <f>_xlfn.LET(_xlpm.raw,_xlfn.XLOOKUP(A891,'S5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1" t="str">
        <f>_xlfn.LET(_xlpm.raw,_xlfn.XLOOKUP(A891,'S7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91" t="str">
        <f t="shared" si="13"/>
        <v>F7;VSS;;5.4864;4.57199999999999;;;;</v>
      </c>
    </row>
    <row r="892" spans="1:10">
      <c r="A892" t="s">
        <v>3661</v>
      </c>
      <c r="B892" t="str">
        <f>_xlfn.XLOOKUP(A892,'S1 pin list'!$R$2:$R$1162,'S1 pin list'!$S$2:$S$1162)</f>
        <v>VSS</v>
      </c>
      <c r="C892" t="str" cm="1">
        <f t="array" ref="C892">_xlfn.TEXTJOIN(",",TRUE,_xlfn.UNIQUE(TRANSPOSE(_xlfn.MAP(_xlfn.XLOOKUP(A892,'S1 pin list'!$C$2:$C$1162,'S1 pin list'!$F$2:$K$1162),_xlfn.LAMBDA(_xlpm.x,IF(_xlpm.x&lt;&gt;"",TRIM(CLEAN(LEFT(_xlpm.x,FIND(".",_xlpm.x &amp; ".")-1))),""))))))</f>
        <v/>
      </c>
      <c r="D892">
        <v>5.4863999999999997</v>
      </c>
      <c r="E892">
        <v>5.48599999999999</v>
      </c>
      <c r="F892" t="str">
        <f>_xlfn.LET(_xlpm.raw,_xlfn.XLOOKUP(A892,'S1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2" t="str">
        <f>_xlfn.LET(_xlpm.raw,_xlfn.XLOOKUP(A892,'S3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2" t="str">
        <f>_xlfn.LET(_xlpm.raw,_xlfn.XLOOKUP(A892,'S5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2" t="str">
        <f>_xlfn.LET(_xlpm.raw,_xlfn.XLOOKUP(A892,'S7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92" t="str">
        <f t="shared" si="13"/>
        <v>G7;VSS;;5.4864;5.48599999999999;;;;</v>
      </c>
    </row>
    <row r="893" spans="1:10">
      <c r="A893" t="s">
        <v>3647</v>
      </c>
      <c r="B893" t="str">
        <f>_xlfn.XLOOKUP(A893,'S1 pin list'!$R$2:$R$1162,'S1 pin list'!$S$2:$S$1162)</f>
        <v>VSS</v>
      </c>
      <c r="C893" t="str" cm="1">
        <f t="array" ref="C893">_xlfn.TEXTJOIN(",",TRUE,_xlfn.UNIQUE(TRANSPOSE(_xlfn.MAP(_xlfn.XLOOKUP(A893,'S1 pin list'!$C$2:$C$1162,'S1 pin list'!$F$2:$K$1162),_xlfn.LAMBDA(_xlpm.x,IF(_xlpm.x&lt;&gt;"",TRIM(CLEAN(LEFT(_xlpm.x,FIND(".",_xlpm.x &amp; ".")-1))),""))))))</f>
        <v/>
      </c>
      <c r="D893">
        <v>5.4863999999999997</v>
      </c>
      <c r="E893">
        <v>6.40099999999999</v>
      </c>
      <c r="F893" t="str">
        <f>_xlfn.LET(_xlpm.raw,_xlfn.XLOOKUP(A893,'S1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3" t="str">
        <f>_xlfn.LET(_xlpm.raw,_xlfn.XLOOKUP(A893,'S3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3" t="str">
        <f>_xlfn.LET(_xlpm.raw,_xlfn.XLOOKUP(A893,'S5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3" t="str">
        <f>_xlfn.LET(_xlpm.raw,_xlfn.XLOOKUP(A893,'S7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93" t="str">
        <f t="shared" si="13"/>
        <v>H7;VSS;;5.4864;6.40099999999999;;;;</v>
      </c>
    </row>
    <row r="894" spans="1:10">
      <c r="A894" t="s">
        <v>686</v>
      </c>
      <c r="B894" t="str">
        <f>_xlfn.XLOOKUP(A894,'S1 pin list'!$R$2:$R$1162,'S1 pin list'!$S$2:$S$1162)</f>
        <v>VSS_LOADW</v>
      </c>
      <c r="C894" t="str" cm="1">
        <f t="array" ref="C894">_xlfn.TEXTJOIN(",",TRUE,_xlfn.UNIQUE(TRANSPOSE(_xlfn.MAP(_xlfn.XLOOKUP(A894,'S1 pin list'!$C$2:$C$1162,'S1 pin list'!$F$2:$K$1162),_xlfn.LAMBDA(_xlpm.x,IF(_xlpm.x&lt;&gt;"",TRIM(CLEAN(LEFT(_xlpm.x,FIND(".",_xlpm.x &amp; ".")-1))),""))))))</f>
        <v>JMPA1</v>
      </c>
      <c r="D894">
        <v>5.4863999999999997</v>
      </c>
      <c r="E894">
        <v>7.3149999999999897</v>
      </c>
      <c r="F894" t="str">
        <f>_xlfn.LET(_xlpm.raw,_xlfn.XLOOKUP(A894,'S1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602041</v>
      </c>
      <c r="G894" t="str">
        <f>_xlfn.LET(_xlpm.raw,_xlfn.XLOOKUP(A894,'S3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802041</v>
      </c>
      <c r="H894" t="str">
        <f>_xlfn.LET(_xlpm.raw,_xlfn.XLOOKUP(A894,'S5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708042</v>
      </c>
      <c r="I894" t="str">
        <f>_xlfn.LET(_xlpm.raw,_xlfn.XLOOKUP(A894,'S7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508042</v>
      </c>
      <c r="J894" t="str">
        <f t="shared" si="13"/>
        <v>J7;VSS_LOADW;JMPA1;5.4864;7.31499999999999;602041;802041;708042;508042</v>
      </c>
    </row>
    <row r="895" spans="1:10">
      <c r="A895" t="s">
        <v>3619</v>
      </c>
      <c r="B895" t="str">
        <f>_xlfn.XLOOKUP(A895,'S1 pin list'!$R$2:$R$1162,'S1 pin list'!$S$2:$S$1162)</f>
        <v>VSS</v>
      </c>
      <c r="C895" t="str" cm="1">
        <f t="array" ref="C895">_xlfn.TEXTJOIN(",",TRUE,_xlfn.UNIQUE(TRANSPOSE(_xlfn.MAP(_xlfn.XLOOKUP(A895,'S1 pin list'!$C$2:$C$1162,'S1 pin list'!$F$2:$K$1162),_xlfn.LAMBDA(_xlpm.x,IF(_xlpm.x&lt;&gt;"",TRIM(CLEAN(LEFT(_xlpm.x,FIND(".",_xlpm.x &amp; ".")-1))),""))))))</f>
        <v/>
      </c>
      <c r="D895">
        <v>5.4863999999999997</v>
      </c>
      <c r="E895">
        <v>8.2288999999999906</v>
      </c>
      <c r="F895" t="str">
        <f>_xlfn.LET(_xlpm.raw,_xlfn.XLOOKUP(A895,'S1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5" t="str">
        <f>_xlfn.LET(_xlpm.raw,_xlfn.XLOOKUP(A895,'S3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5" t="str">
        <f>_xlfn.LET(_xlpm.raw,_xlfn.XLOOKUP(A895,'S5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5" t="str">
        <f>_xlfn.LET(_xlpm.raw,_xlfn.XLOOKUP(A895,'S7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95" t="str">
        <f t="shared" si="13"/>
        <v>K7;VSS;;5.4864;8.22889999999999;;;;</v>
      </c>
    </row>
    <row r="896" spans="1:10">
      <c r="A896" t="s">
        <v>3600</v>
      </c>
      <c r="B896" t="str">
        <f>_xlfn.XLOOKUP(A896,'S1 pin list'!$R$2:$R$1162,'S1 pin list'!$S$2:$S$1162)</f>
        <v>VSS</v>
      </c>
      <c r="C896" t="str" cm="1">
        <f t="array" ref="C896">_xlfn.TEXTJOIN(",",TRUE,_xlfn.UNIQUE(TRANSPOSE(_xlfn.MAP(_xlfn.XLOOKUP(A896,'S1 pin list'!$C$2:$C$1162,'S1 pin list'!$F$2:$K$1162),_xlfn.LAMBDA(_xlpm.x,IF(_xlpm.x&lt;&gt;"",TRIM(CLEAN(LEFT(_xlpm.x,FIND(".",_xlpm.x &amp; ".")-1))),""))))))</f>
        <v/>
      </c>
      <c r="D896">
        <v>5.4863999999999997</v>
      </c>
      <c r="E896">
        <v>9.1432999999999893</v>
      </c>
      <c r="F896" t="str">
        <f>_xlfn.LET(_xlpm.raw,_xlfn.XLOOKUP(A896,'S1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6" t="str">
        <f>_xlfn.LET(_xlpm.raw,_xlfn.XLOOKUP(A896,'S3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6" t="str">
        <f>_xlfn.LET(_xlpm.raw,_xlfn.XLOOKUP(A896,'S5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6" t="str">
        <f>_xlfn.LET(_xlpm.raw,_xlfn.XLOOKUP(A896,'S7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96" t="str">
        <f t="shared" si="13"/>
        <v>L7;VSS;;5.4864;9.14329999999999;;;;</v>
      </c>
    </row>
    <row r="897" spans="1:10">
      <c r="A897" t="s">
        <v>3587</v>
      </c>
      <c r="B897" t="str">
        <f>_xlfn.XLOOKUP(A897,'S1 pin list'!$R$2:$R$1162,'S1 pin list'!$S$2:$S$1162)</f>
        <v>VSS</v>
      </c>
      <c r="C897" t="str" cm="1">
        <f t="array" ref="C897">_xlfn.TEXTJOIN(",",TRUE,_xlfn.UNIQUE(TRANSPOSE(_xlfn.MAP(_xlfn.XLOOKUP(A897,'S1 pin list'!$C$2:$C$1162,'S1 pin list'!$F$2:$K$1162),_xlfn.LAMBDA(_xlpm.x,IF(_xlpm.x&lt;&gt;"",TRIM(CLEAN(LEFT(_xlpm.x,FIND(".",_xlpm.x &amp; ".")-1))),""))))))</f>
        <v/>
      </c>
      <c r="D897">
        <v>5.4863999999999997</v>
      </c>
      <c r="E897">
        <v>10.057699999999899</v>
      </c>
      <c r="F897" t="str">
        <f>_xlfn.LET(_xlpm.raw,_xlfn.XLOOKUP(A897,'S1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7" t="str">
        <f>_xlfn.LET(_xlpm.raw,_xlfn.XLOOKUP(A897,'S3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7" t="str">
        <f>_xlfn.LET(_xlpm.raw,_xlfn.XLOOKUP(A897,'S5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7" t="str">
        <f>_xlfn.LET(_xlpm.raw,_xlfn.XLOOKUP(A897,'S7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97" t="str">
        <f t="shared" si="13"/>
        <v>M7;VSS;;5.4864;10.0576999999999;;;;</v>
      </c>
    </row>
    <row r="898" spans="1:10">
      <c r="A898" t="s">
        <v>3566</v>
      </c>
      <c r="B898" t="str">
        <f>_xlfn.XLOOKUP(A898,'S1 pin list'!$R$2:$R$1162,'S1 pin list'!$S$2:$S$1162)</f>
        <v>VSS</v>
      </c>
      <c r="C898" t="str" cm="1">
        <f t="array" ref="C898">_xlfn.TEXTJOIN(",",TRUE,_xlfn.UNIQUE(TRANSPOSE(_xlfn.MAP(_xlfn.XLOOKUP(A898,'S1 pin list'!$C$2:$C$1162,'S1 pin list'!$F$2:$K$1162),_xlfn.LAMBDA(_xlpm.x,IF(_xlpm.x&lt;&gt;"",TRIM(CLEAN(LEFT(_xlpm.x,FIND(".",_xlpm.x &amp; ".")-1))),""))))))</f>
        <v/>
      </c>
      <c r="D898">
        <v>5.4863999999999997</v>
      </c>
      <c r="E898">
        <v>10.9720999999999</v>
      </c>
      <c r="F898" t="str">
        <f>_xlfn.LET(_xlpm.raw,_xlfn.XLOOKUP(A898,'S1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8" t="str">
        <f>_xlfn.LET(_xlpm.raw,_xlfn.XLOOKUP(A898,'S3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8" t="str">
        <f>_xlfn.LET(_xlpm.raw,_xlfn.XLOOKUP(A898,'S5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8" t="str">
        <f>_xlfn.LET(_xlpm.raw,_xlfn.XLOOKUP(A898,'S7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98" t="str">
        <f t="shared" ref="J898:J961" si="14">A898&amp;";"&amp;B898&amp;";"&amp;C898&amp;";"&amp;D898&amp;";"&amp;E898&amp;";"&amp;F898&amp;";"&amp;G898&amp;";"&amp;H898&amp;";"&amp;I898</f>
        <v>N7;VSS;;5.4864;10.9720999999999;;;;</v>
      </c>
    </row>
    <row r="899" spans="1:10">
      <c r="A899" t="s">
        <v>3561</v>
      </c>
      <c r="B899" t="str">
        <f>_xlfn.XLOOKUP(A899,'S1 pin list'!$R$2:$R$1162,'S1 pin list'!$S$2:$S$1162)</f>
        <v>VSS</v>
      </c>
      <c r="C899" t="str" cm="1">
        <f t="array" ref="C899">_xlfn.TEXTJOIN(",",TRUE,_xlfn.UNIQUE(TRANSPOSE(_xlfn.MAP(_xlfn.XLOOKUP(A899,'S1 pin list'!$C$2:$C$1162,'S1 pin list'!$F$2:$K$1162),_xlfn.LAMBDA(_xlpm.x,IF(_xlpm.x&lt;&gt;"",TRIM(CLEAN(LEFT(_xlpm.x,FIND(".",_xlpm.x &amp; ".")-1))),""))))))</f>
        <v/>
      </c>
      <c r="D899">
        <v>5.4863999999999997</v>
      </c>
      <c r="E899">
        <v>11.8864999999999</v>
      </c>
      <c r="F899" t="str">
        <f>_xlfn.LET(_xlpm.raw,_xlfn.XLOOKUP(A899,'S1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899" t="str">
        <f>_xlfn.LET(_xlpm.raw,_xlfn.XLOOKUP(A899,'S3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899" t="str">
        <f>_xlfn.LET(_xlpm.raw,_xlfn.XLOOKUP(A899,'S5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899" t="str">
        <f>_xlfn.LET(_xlpm.raw,_xlfn.XLOOKUP(A899,'S7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899" t="str">
        <f t="shared" si="14"/>
        <v>P7;VSS;;5.4864;11.8864999999999;;;;</v>
      </c>
    </row>
    <row r="900" spans="1:10">
      <c r="A900" t="s">
        <v>3554</v>
      </c>
      <c r="B900" t="str">
        <f>_xlfn.XLOOKUP(A900,'S1 pin list'!$R$2:$R$1162,'S1 pin list'!$S$2:$S$1162)</f>
        <v>VSS</v>
      </c>
      <c r="C900" t="str" cm="1">
        <f t="array" ref="C900">_xlfn.TEXTJOIN(",",TRUE,_xlfn.UNIQUE(TRANSPOSE(_xlfn.MAP(_xlfn.XLOOKUP(A900,'S1 pin list'!$C$2:$C$1162,'S1 pin list'!$F$2:$K$1162),_xlfn.LAMBDA(_xlpm.x,IF(_xlpm.x&lt;&gt;"",TRIM(CLEAN(LEFT(_xlpm.x,FIND(".",_xlpm.x &amp; ".")-1))),""))))))</f>
        <v/>
      </c>
      <c r="D900">
        <v>5.4863999999999997</v>
      </c>
      <c r="E900">
        <v>12.800899999999899</v>
      </c>
      <c r="F900" t="str">
        <f>_xlfn.LET(_xlpm.raw,_xlfn.XLOOKUP(A900,'S1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0" t="str">
        <f>_xlfn.LET(_xlpm.raw,_xlfn.XLOOKUP(A900,'S3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0" t="str">
        <f>_xlfn.LET(_xlpm.raw,_xlfn.XLOOKUP(A900,'S5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0" t="str">
        <f>_xlfn.LET(_xlpm.raw,_xlfn.XLOOKUP(A900,'S7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00" t="str">
        <f t="shared" si="14"/>
        <v>R7;VSS;;5.4864;12.8008999999999;;;;</v>
      </c>
    </row>
    <row r="901" spans="1:10">
      <c r="A901" t="s">
        <v>3545</v>
      </c>
      <c r="B901" t="str">
        <f>_xlfn.XLOOKUP(A901,'S1 pin list'!$R$2:$R$1162,'S1 pin list'!$S$2:$S$1162)</f>
        <v>VSS</v>
      </c>
      <c r="C901" t="str" cm="1">
        <f t="array" ref="C901">_xlfn.TEXTJOIN(",",TRUE,_xlfn.UNIQUE(TRANSPOSE(_xlfn.MAP(_xlfn.XLOOKUP(A901,'S1 pin list'!$C$2:$C$1162,'S1 pin list'!$F$2:$K$1162),_xlfn.LAMBDA(_xlpm.x,IF(_xlpm.x&lt;&gt;"",TRIM(CLEAN(LEFT(_xlpm.x,FIND(".",_xlpm.x &amp; ".")-1))),""))))))</f>
        <v/>
      </c>
      <c r="D901">
        <v>5.4863999999999997</v>
      </c>
      <c r="E901">
        <v>13.715299999999999</v>
      </c>
      <c r="F901" t="str">
        <f>_xlfn.LET(_xlpm.raw,_xlfn.XLOOKUP(A901,'S1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1" t="str">
        <f>_xlfn.LET(_xlpm.raw,_xlfn.XLOOKUP(A901,'S3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1" t="str">
        <f>_xlfn.LET(_xlpm.raw,_xlfn.XLOOKUP(A901,'S5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1" t="str">
        <f>_xlfn.LET(_xlpm.raw,_xlfn.XLOOKUP(A901,'S7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01" t="str">
        <f t="shared" si="14"/>
        <v>T7;VSS;;5.4864;13.7153;;;;</v>
      </c>
    </row>
    <row r="902" spans="1:10">
      <c r="A902" t="s">
        <v>3540</v>
      </c>
      <c r="B902" t="str">
        <f>_xlfn.XLOOKUP(A902,'S1 pin list'!$R$2:$R$1162,'S1 pin list'!$S$2:$S$1162)</f>
        <v>VSS</v>
      </c>
      <c r="C902" t="str" cm="1">
        <f t="array" ref="C902">_xlfn.TEXTJOIN(",",TRUE,_xlfn.UNIQUE(TRANSPOSE(_xlfn.MAP(_xlfn.XLOOKUP(A902,'S1 pin list'!$C$2:$C$1162,'S1 pin list'!$F$2:$K$1162),_xlfn.LAMBDA(_xlpm.x,IF(_xlpm.x&lt;&gt;"",TRIM(CLEAN(LEFT(_xlpm.x,FIND(".",_xlpm.x &amp; ".")-1))),""))))))</f>
        <v/>
      </c>
      <c r="D902">
        <v>5.4863999999999997</v>
      </c>
      <c r="E902">
        <v>14.6296999999999</v>
      </c>
      <c r="F902" t="str">
        <f>_xlfn.LET(_xlpm.raw,_xlfn.XLOOKUP(A902,'S1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2" t="str">
        <f>_xlfn.LET(_xlpm.raw,_xlfn.XLOOKUP(A902,'S3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2" t="str">
        <f>_xlfn.LET(_xlpm.raw,_xlfn.XLOOKUP(A902,'S5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2" t="str">
        <f>_xlfn.LET(_xlpm.raw,_xlfn.XLOOKUP(A902,'S7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02" t="str">
        <f t="shared" si="14"/>
        <v>U7;VSS;;5.4864;14.6296999999999;;;;</v>
      </c>
    </row>
    <row r="903" spans="1:10">
      <c r="A903" t="s">
        <v>1279</v>
      </c>
      <c r="B903" t="str">
        <f>_xlfn.XLOOKUP(A903,'S1 pin list'!$R$2:$R$1162,'S1 pin list'!$S$2:$S$1162)</f>
        <v>THERMDA</v>
      </c>
      <c r="C903" t="str" cm="1">
        <f t="array" ref="C903">_xlfn.TEXTJOIN(",",TRUE,_xlfn.UNIQUE(TRANSPOSE(_xlfn.MAP(_xlfn.XLOOKUP(A903,'S1 pin list'!$C$2:$C$1162,'S1 pin list'!$F$2:$K$1162),_xlfn.LAMBDA(_xlpm.x,IF(_xlpm.x&lt;&gt;"",TRIM(CLEAN(LEFT(_xlpm.x,FIND(".",_xlpm.x &amp; ".")-1))),""))))))</f>
        <v>RA449,RA451,RA452,KA31</v>
      </c>
      <c r="D903">
        <v>5.4863999999999997</v>
      </c>
      <c r="E903">
        <v>15.544099999999901</v>
      </c>
      <c r="F903" t="str">
        <f>_xlfn.LET(_xlpm.raw,_xlfn.XLOOKUP(A903,'S1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604037</v>
      </c>
      <c r="G903" t="str">
        <f>_xlfn.LET(_xlpm.raw,_xlfn.XLOOKUP(A903,'S3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804037</v>
      </c>
      <c r="H903" t="str">
        <f>_xlfn.LET(_xlpm.raw,_xlfn.XLOOKUP(A903,'S5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707107</v>
      </c>
      <c r="I903" t="str">
        <f>_xlfn.LET(_xlpm.raw,_xlfn.XLOOKUP(A903,'S7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507107</v>
      </c>
      <c r="J903" t="str">
        <f t="shared" si="14"/>
        <v>V7;THERMDA;RA449,RA451,RA452,KA31;5.4864;15.5440999999999;604037;804037;707107;507107</v>
      </c>
    </row>
    <row r="904" spans="1:10">
      <c r="A904" t="s">
        <v>3529</v>
      </c>
      <c r="B904" t="str">
        <f>_xlfn.XLOOKUP(A904,'S1 pin list'!$R$2:$R$1162,'S1 pin list'!$S$2:$S$1162)</f>
        <v>VSS</v>
      </c>
      <c r="C904" t="str" cm="1">
        <f t="array" ref="C904">_xlfn.TEXTJOIN(",",TRUE,_xlfn.UNIQUE(TRANSPOSE(_xlfn.MAP(_xlfn.XLOOKUP(A904,'S1 pin list'!$C$2:$C$1162,'S1 pin list'!$F$2:$K$1162),_xlfn.LAMBDA(_xlpm.x,IF(_xlpm.x&lt;&gt;"",TRIM(CLEAN(LEFT(_xlpm.x,FIND(".",_xlpm.x &amp; ".")-1))),""))))))</f>
        <v/>
      </c>
      <c r="D904">
        <v>5.4863999999999997</v>
      </c>
      <c r="E904">
        <v>16.458499999999901</v>
      </c>
      <c r="F904" t="str">
        <f>_xlfn.LET(_xlpm.raw,_xlfn.XLOOKUP(A904,'S1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4" t="str">
        <f>_xlfn.LET(_xlpm.raw,_xlfn.XLOOKUP(A904,'S3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4" t="str">
        <f>_xlfn.LET(_xlpm.raw,_xlfn.XLOOKUP(A904,'S5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4" t="str">
        <f>_xlfn.LET(_xlpm.raw,_xlfn.XLOOKUP(A904,'S7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04" t="str">
        <f t="shared" si="14"/>
        <v>W7;VSS;;5.4864;16.4584999999999;;;;</v>
      </c>
    </row>
    <row r="905" spans="1:10">
      <c r="A905" t="s">
        <v>616</v>
      </c>
      <c r="B905" t="str">
        <f>_xlfn.XLOOKUP(A905,'S1 pin list'!$R$2:$R$1162,'S1 pin list'!$S$2:$S$1162)</f>
        <v>SPARE_11</v>
      </c>
      <c r="C905" t="str" cm="1">
        <f t="array" ref="C905">_xlfn.TEXTJOIN(",",TRUE,_xlfn.UNIQUE(TRANSPOSE(_xlfn.MAP(_xlfn.XLOOKUP(A905,'S1 pin list'!$C$2:$C$1162,'S1 pin list'!$F$2:$K$1162),_xlfn.LAMBDA(_xlpm.x,IF(_xlpm.x&lt;&gt;"",TRIM(CLEAN(LEFT(_xlpm.x,FIND(".",_xlpm.x &amp; ".")-1))),""))))))</f>
        <v>KA8</v>
      </c>
      <c r="D905">
        <v>5.4863999999999997</v>
      </c>
      <c r="E905">
        <v>17.372899999999898</v>
      </c>
      <c r="F905" t="str">
        <f>_xlfn.LET(_xlpm.raw,_xlfn.XLOOKUP(A905,'S1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602065</v>
      </c>
      <c r="G905" t="str">
        <f>_xlfn.LET(_xlpm.raw,_xlfn.XLOOKUP(A905,'S3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802065</v>
      </c>
      <c r="H905" t="str">
        <f>_xlfn.LET(_xlpm.raw,_xlfn.XLOOKUP(A905,'S5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703029</v>
      </c>
      <c r="I905" t="str">
        <f>_xlfn.LET(_xlpm.raw,_xlfn.XLOOKUP(A905,'S7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503029</v>
      </c>
      <c r="J905" t="str">
        <f t="shared" si="14"/>
        <v>Y7;SPARE_11;KA8;5.4864;17.3728999999999;602065;802065;703029;503029</v>
      </c>
    </row>
    <row r="906" spans="1:10">
      <c r="A906" t="s">
        <v>3519</v>
      </c>
      <c r="B906" t="str">
        <f>_xlfn.XLOOKUP(A906,'S1 pin list'!$R$2:$R$1162,'S1 pin list'!$S$2:$S$1162)</f>
        <v>VSS</v>
      </c>
      <c r="C906" t="str" cm="1">
        <f t="array" ref="C906">_xlfn.TEXTJOIN(",",TRUE,_xlfn.UNIQUE(TRANSPOSE(_xlfn.MAP(_xlfn.XLOOKUP(A906,'S1 pin list'!$C$2:$C$1162,'S1 pin list'!$F$2:$K$1162),_xlfn.LAMBDA(_xlpm.x,IF(_xlpm.x&lt;&gt;"",TRIM(CLEAN(LEFT(_xlpm.x,FIND(".",_xlpm.x &amp; ".")-1))),""))))))</f>
        <v/>
      </c>
      <c r="D906">
        <v>5.4863999999999997</v>
      </c>
      <c r="E906">
        <v>18.287189999999999</v>
      </c>
      <c r="F906" t="str">
        <f>_xlfn.LET(_xlpm.raw,_xlfn.XLOOKUP(A906,'S1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6" t="str">
        <f>_xlfn.LET(_xlpm.raw,_xlfn.XLOOKUP(A906,'S3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6" t="str">
        <f>_xlfn.LET(_xlpm.raw,_xlfn.XLOOKUP(A906,'S5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6" t="str">
        <f>_xlfn.LET(_xlpm.raw,_xlfn.XLOOKUP(A906,'S7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06" t="str">
        <f t="shared" si="14"/>
        <v>AA7;VSS;;5.4864;18.28719;;;;</v>
      </c>
    </row>
    <row r="907" spans="1:10">
      <c r="A907" t="s">
        <v>3513</v>
      </c>
      <c r="B907" t="str">
        <f>_xlfn.XLOOKUP(A907,'S1 pin list'!$R$2:$R$1162,'S1 pin list'!$S$2:$S$1162)</f>
        <v>VSS</v>
      </c>
      <c r="C907" t="str" cm="1">
        <f t="array" ref="C907">_xlfn.TEXTJOIN(",",TRUE,_xlfn.UNIQUE(TRANSPOSE(_xlfn.MAP(_xlfn.XLOOKUP(A907,'S1 pin list'!$C$2:$C$1162,'S1 pin list'!$F$2:$K$1162),_xlfn.LAMBDA(_xlpm.x,IF(_xlpm.x&lt;&gt;"",TRIM(CLEAN(LEFT(_xlpm.x,FIND(".",_xlpm.x &amp; ".")-1))),""))))))</f>
        <v/>
      </c>
      <c r="D907">
        <v>5.4863999999999997</v>
      </c>
      <c r="E907">
        <v>19.201589999999999</v>
      </c>
      <c r="F907" t="str">
        <f>_xlfn.LET(_xlpm.raw,_xlfn.XLOOKUP(A907,'S1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7" t="str">
        <f>_xlfn.LET(_xlpm.raw,_xlfn.XLOOKUP(A907,'S3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7" t="str">
        <f>_xlfn.LET(_xlpm.raw,_xlfn.XLOOKUP(A907,'S5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7" t="str">
        <f>_xlfn.LET(_xlpm.raw,_xlfn.XLOOKUP(A907,'S7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07" t="str">
        <f t="shared" si="14"/>
        <v>AB7;VSS;;5.4864;19.20159;;;;</v>
      </c>
    </row>
    <row r="908" spans="1:10">
      <c r="A908" t="s">
        <v>3508</v>
      </c>
      <c r="B908" t="str">
        <f>_xlfn.XLOOKUP(A908,'S1 pin list'!$R$2:$R$1162,'S1 pin list'!$S$2:$S$1162)</f>
        <v>VSS</v>
      </c>
      <c r="C908" t="str" cm="1">
        <f t="array" ref="C908">_xlfn.TEXTJOIN(",",TRUE,_xlfn.UNIQUE(TRANSPOSE(_xlfn.MAP(_xlfn.XLOOKUP(A908,'S1 pin list'!$C$2:$C$1162,'S1 pin list'!$F$2:$K$1162),_xlfn.LAMBDA(_xlpm.x,IF(_xlpm.x&lt;&gt;"",TRIM(CLEAN(LEFT(_xlpm.x,FIND(".",_xlpm.x &amp; ".")-1))),""))))))</f>
        <v/>
      </c>
      <c r="D908">
        <v>5.4863999999999997</v>
      </c>
      <c r="E908">
        <v>20.115989999999901</v>
      </c>
      <c r="F908" t="str">
        <f>_xlfn.LET(_xlpm.raw,_xlfn.XLOOKUP(A908,'S1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8" t="str">
        <f>_xlfn.LET(_xlpm.raw,_xlfn.XLOOKUP(A908,'S3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8" t="str">
        <f>_xlfn.LET(_xlpm.raw,_xlfn.XLOOKUP(A908,'S5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8" t="str">
        <f>_xlfn.LET(_xlpm.raw,_xlfn.XLOOKUP(A908,'S7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08" t="str">
        <f t="shared" si="14"/>
        <v>AC7;VSS;;5.4864;20.1159899999999;;;;</v>
      </c>
    </row>
    <row r="909" spans="1:10">
      <c r="A909" t="s">
        <v>3493</v>
      </c>
      <c r="B909" t="str">
        <f>_xlfn.XLOOKUP(A909,'S1 pin list'!$R$2:$R$1162,'S1 pin list'!$S$2:$S$1162)</f>
        <v>VSS</v>
      </c>
      <c r="C909" t="str" cm="1">
        <f t="array" ref="C909">_xlfn.TEXTJOIN(",",TRUE,_xlfn.UNIQUE(TRANSPOSE(_xlfn.MAP(_xlfn.XLOOKUP(A909,'S1 pin list'!$C$2:$C$1162,'S1 pin list'!$F$2:$K$1162),_xlfn.LAMBDA(_xlpm.x,IF(_xlpm.x&lt;&gt;"",TRIM(CLEAN(LEFT(_xlpm.x,FIND(".",_xlpm.x &amp; ".")-1))),""))))))</f>
        <v/>
      </c>
      <c r="D909">
        <v>5.4863999999999997</v>
      </c>
      <c r="E909">
        <v>21.030389999999901</v>
      </c>
      <c r="F909" t="str">
        <f>_xlfn.LET(_xlpm.raw,_xlfn.XLOOKUP(A909,'S1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09" t="str">
        <f>_xlfn.LET(_xlpm.raw,_xlfn.XLOOKUP(A909,'S3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09" t="str">
        <f>_xlfn.LET(_xlpm.raw,_xlfn.XLOOKUP(A909,'S5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09" t="str">
        <f>_xlfn.LET(_xlpm.raw,_xlfn.XLOOKUP(A909,'S7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09" t="str">
        <f t="shared" si="14"/>
        <v>AD7;VSS;;5.4864;21.0303899999999;;;;</v>
      </c>
    </row>
    <row r="910" spans="1:10">
      <c r="A910" t="s">
        <v>2684</v>
      </c>
      <c r="B910" t="str">
        <f>_xlfn.XLOOKUP(A910,'S1 pin list'!$R$2:$R$1162,'S1 pin list'!$S$2:$S$1162)</f>
        <v>DDR1_DQ[59]</v>
      </c>
      <c r="C910" t="str" cm="1">
        <f t="array" ref="C910">_xlfn.TEXTJOIN(",",TRUE,_xlfn.UNIQUE(TRANSPOSE(_xlfn.MAP(_xlfn.XLOOKUP(A910,'S1 pin list'!$C$2:$C$1162,'S1 pin list'!$F$2:$K$1162),_xlfn.LAMBDA(_xlpm.x,IF(_xlpm.x&lt;&gt;"",TRIM(CLEAN(LEFT(_xlpm.x,FIND(".",_xlpm.x &amp; ".")-1))),""))))))</f>
        <v/>
      </c>
      <c r="D910">
        <v>5.4863999999999997</v>
      </c>
      <c r="E910">
        <v>21.944789999999902</v>
      </c>
      <c r="F910" t="str">
        <f>_xlfn.LET(_xlpm.raw,_xlfn.XLOOKUP(A910,'S1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609114</v>
      </c>
      <c r="G910" t="str">
        <f>_xlfn.LET(_xlpm.raw,_xlfn.XLOOKUP(A910,'S3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809114</v>
      </c>
      <c r="H910" t="str">
        <f>_xlfn.LET(_xlpm.raw,_xlfn.XLOOKUP(A910,'S5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701092</v>
      </c>
      <c r="I910" t="str">
        <f>_xlfn.LET(_xlpm.raw,_xlfn.XLOOKUP(A910,'S7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501092</v>
      </c>
      <c r="J910" t="str">
        <f t="shared" si="14"/>
        <v>AE7;DDR1_DQ[59];;5.4864;21.9447899999999;609114;809114;701092;501092</v>
      </c>
    </row>
    <row r="911" spans="1:10">
      <c r="A911" t="s">
        <v>2644</v>
      </c>
      <c r="B911" t="str">
        <f>_xlfn.XLOOKUP(A911,'S1 pin list'!$R$2:$R$1162,'S1 pin list'!$S$2:$S$1162)</f>
        <v>DDR1_DQ[63]</v>
      </c>
      <c r="C911" t="str" cm="1">
        <f t="array" ref="C911">_xlfn.TEXTJOIN(",",TRUE,_xlfn.UNIQUE(TRANSPOSE(_xlfn.MAP(_xlfn.XLOOKUP(A911,'S1 pin list'!$C$2:$C$1162,'S1 pin list'!$F$2:$K$1162),_xlfn.LAMBDA(_xlpm.x,IF(_xlpm.x&lt;&gt;"",TRIM(CLEAN(LEFT(_xlpm.x,FIND(".",_xlpm.x &amp; ".")-1))),""))))))</f>
        <v/>
      </c>
      <c r="D911">
        <v>5.4863999999999997</v>
      </c>
      <c r="E911">
        <v>22.859189999999899</v>
      </c>
      <c r="F911" t="str">
        <f>_xlfn.LET(_xlpm.raw,_xlfn.XLOOKUP(A911,'S1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608062</v>
      </c>
      <c r="G911" t="str">
        <f>_xlfn.LET(_xlpm.raw,_xlfn.XLOOKUP(A911,'S3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808062</v>
      </c>
      <c r="H911" t="str">
        <f>_xlfn.LET(_xlpm.raw,_xlfn.XLOOKUP(A911,'S5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701124</v>
      </c>
      <c r="I911" t="str">
        <f>_xlfn.LET(_xlpm.raw,_xlfn.XLOOKUP(A911,'S7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501124</v>
      </c>
      <c r="J911" t="str">
        <f t="shared" si="14"/>
        <v>AF7;DDR1_DQ[63];;5.4864;22.8591899999999;608062;808062;701124;501124</v>
      </c>
    </row>
    <row r="912" spans="1:10">
      <c r="A912" t="s">
        <v>2614</v>
      </c>
      <c r="B912" t="str">
        <f>_xlfn.XLOOKUP(A912,'S1 pin list'!$R$2:$R$1162,'S1 pin list'!$S$2:$S$1162)</f>
        <v>DDR1_DQS_P[7]</v>
      </c>
      <c r="C912" t="str" cm="1">
        <f t="array" ref="C912">_xlfn.TEXTJOIN(",",TRUE,_xlfn.UNIQUE(TRANSPOSE(_xlfn.MAP(_xlfn.XLOOKUP(A912,'S1 pin list'!$C$2:$C$1162,'S1 pin list'!$F$2:$K$1162),_xlfn.LAMBDA(_xlpm.x,IF(_xlpm.x&lt;&gt;"",TRIM(CLEAN(LEFT(_xlpm.x,FIND(".",_xlpm.x &amp; ".")-1))),""))))))</f>
        <v/>
      </c>
      <c r="D912">
        <v>5.4863999999999997</v>
      </c>
      <c r="E912">
        <v>23.773589999999999</v>
      </c>
      <c r="F912" t="str">
        <f>_xlfn.LET(_xlpm.raw,_xlfn.XLOOKUP(A912,'S1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608050</v>
      </c>
      <c r="G912" t="str">
        <f>_xlfn.LET(_xlpm.raw,_xlfn.XLOOKUP(A912,'S3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808050</v>
      </c>
      <c r="H912" t="str">
        <f>_xlfn.LET(_xlpm.raw,_xlfn.XLOOKUP(A912,'S5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701104</v>
      </c>
      <c r="I912" t="str">
        <f>_xlfn.LET(_xlpm.raw,_xlfn.XLOOKUP(A912,'S7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501104</v>
      </c>
      <c r="J912" t="str">
        <f t="shared" si="14"/>
        <v>AG7;DDR1_DQS_P[7];;5.4864;23.77359;608050;808050;701104;501104</v>
      </c>
    </row>
    <row r="913" spans="1:10">
      <c r="A913" t="s">
        <v>2714</v>
      </c>
      <c r="B913" t="str">
        <f>_xlfn.XLOOKUP(A913,'S1 pin list'!$R$2:$R$1162,'S1 pin list'!$S$2:$S$1162)</f>
        <v>DDR1_DQ[57]</v>
      </c>
      <c r="C913" t="str" cm="1">
        <f t="array" ref="C913">_xlfn.TEXTJOIN(",",TRUE,_xlfn.UNIQUE(TRANSPOSE(_xlfn.MAP(_xlfn.XLOOKUP(A913,'S1 pin list'!$C$2:$C$1162,'S1 pin list'!$F$2:$K$1162),_xlfn.LAMBDA(_xlpm.x,IF(_xlpm.x&lt;&gt;"",TRIM(CLEAN(LEFT(_xlpm.x,FIND(".",_xlpm.x &amp; ".")-1))),""))))))</f>
        <v/>
      </c>
      <c r="D913">
        <v>5.4863999999999997</v>
      </c>
      <c r="E913">
        <v>24.687989999999999</v>
      </c>
      <c r="F913" t="str">
        <f>_xlfn.LET(_xlpm.raw,_xlfn.XLOOKUP(A913,'S1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609126</v>
      </c>
      <c r="G913" t="str">
        <f>_xlfn.LET(_xlpm.raw,_xlfn.XLOOKUP(A913,'S3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809126</v>
      </c>
      <c r="H913" t="str">
        <f>_xlfn.LET(_xlpm.raw,_xlfn.XLOOKUP(A913,'S5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702044</v>
      </c>
      <c r="I913" t="str">
        <f>_xlfn.LET(_xlpm.raw,_xlfn.XLOOKUP(A913,'S7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502044</v>
      </c>
      <c r="J913" t="str">
        <f t="shared" si="14"/>
        <v>AH7;DDR1_DQ[57];;5.4864;24.68799;609126;809126;702044;502044</v>
      </c>
    </row>
    <row r="914" spans="1:10">
      <c r="A914" t="s">
        <v>2609</v>
      </c>
      <c r="B914" t="str">
        <f>_xlfn.XLOOKUP(A914,'S1 pin list'!$R$2:$R$1162,'S1 pin list'!$S$2:$S$1162)</f>
        <v>DDR1_DQ[61]</v>
      </c>
      <c r="C914" t="str" cm="1">
        <f t="array" ref="C914">_xlfn.TEXTJOIN(",",TRUE,_xlfn.UNIQUE(TRANSPOSE(_xlfn.MAP(_xlfn.XLOOKUP(A914,'S1 pin list'!$C$2:$C$1162,'S1 pin list'!$F$2:$K$1162),_xlfn.LAMBDA(_xlpm.x,IF(_xlpm.x&lt;&gt;"",TRIM(CLEAN(LEFT(_xlpm.x,FIND(".",_xlpm.x &amp; ".")-1))),""))))))</f>
        <v/>
      </c>
      <c r="D914">
        <v>5.4863999999999997</v>
      </c>
      <c r="E914">
        <v>25.60239</v>
      </c>
      <c r="F914" t="str">
        <f>_xlfn.LET(_xlpm.raw,_xlfn.XLOOKUP(A914,'S1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608066</v>
      </c>
      <c r="G914" t="str">
        <f>_xlfn.LET(_xlpm.raw,_xlfn.XLOOKUP(A914,'S3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808066</v>
      </c>
      <c r="H914" t="str">
        <f>_xlfn.LET(_xlpm.raw,_xlfn.XLOOKUP(A914,'S5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701120</v>
      </c>
      <c r="I914" t="str">
        <f>_xlfn.LET(_xlpm.raw,_xlfn.XLOOKUP(A914,'S7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501120</v>
      </c>
      <c r="J914" t="str">
        <f t="shared" si="14"/>
        <v>AJ7;DDR1_DQ[61];;5.4864;25.60239;608066;808066;701120;501120</v>
      </c>
    </row>
    <row r="915" spans="1:10">
      <c r="A915" t="s">
        <v>3437</v>
      </c>
      <c r="B915" t="str">
        <f>_xlfn.XLOOKUP(A915,'S1 pin list'!$R$2:$R$1162,'S1 pin list'!$S$2:$S$1162)</f>
        <v>VSS</v>
      </c>
      <c r="C915" t="str" cm="1">
        <f t="array" ref="C915">_xlfn.TEXTJOIN(",",TRUE,_xlfn.UNIQUE(TRANSPOSE(_xlfn.MAP(_xlfn.XLOOKUP(A915,'S1 pin list'!$C$2:$C$1162,'S1 pin list'!$F$2:$K$1162),_xlfn.LAMBDA(_xlpm.x,IF(_xlpm.x&lt;&gt;"",TRIM(CLEAN(LEFT(_xlpm.x,FIND(".",_xlpm.x &amp; ".")-1))),""))))))</f>
        <v/>
      </c>
      <c r="D915">
        <v>5.4863999999999997</v>
      </c>
      <c r="E915">
        <v>26.51679</v>
      </c>
      <c r="F915" t="str">
        <f>_xlfn.LET(_xlpm.raw,_xlfn.XLOOKUP(A915,'S1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5" t="str">
        <f>_xlfn.LET(_xlpm.raw,_xlfn.XLOOKUP(A915,'S3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15" t="str">
        <f>_xlfn.LET(_xlpm.raw,_xlfn.XLOOKUP(A915,'S5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15" t="str">
        <f>_xlfn.LET(_xlpm.raw,_xlfn.XLOOKUP(A915,'S7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15" t="str">
        <f t="shared" si="14"/>
        <v>AK7;VSS;;5.4864;26.51679;;;;</v>
      </c>
    </row>
    <row r="916" spans="1:10">
      <c r="A916" t="s">
        <v>2366</v>
      </c>
      <c r="B916" t="str">
        <f>_xlfn.XLOOKUP(A916,'S1 pin list'!$R$2:$R$1162,'S1 pin list'!$S$2:$S$1162)</f>
        <v>DDR1_DQ[51]</v>
      </c>
      <c r="C916" t="str" cm="1">
        <f t="array" ref="C916">_xlfn.TEXTJOIN(",",TRUE,_xlfn.UNIQUE(TRANSPOSE(_xlfn.MAP(_xlfn.XLOOKUP(A916,'S1 pin list'!$C$2:$C$1162,'S1 pin list'!$F$2:$K$1162),_xlfn.LAMBDA(_xlpm.x,IF(_xlpm.x&lt;&gt;"",TRIM(CLEAN(LEFT(_xlpm.x,FIND(".",_xlpm.x &amp; ".")-1))),""))))))</f>
        <v/>
      </c>
      <c r="D916">
        <v>5.4863999999999997</v>
      </c>
      <c r="E916">
        <v>27.431190000000001</v>
      </c>
      <c r="F916" t="str">
        <f>_xlfn.LET(_xlpm.raw,_xlfn.XLOOKUP(A916,'S1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608070</v>
      </c>
      <c r="G916" t="str">
        <f>_xlfn.LET(_xlpm.raw,_xlfn.XLOOKUP(A916,'S3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808070</v>
      </c>
      <c r="H916" t="str">
        <f>_xlfn.LET(_xlpm.raw,_xlfn.XLOOKUP(A916,'S5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702052</v>
      </c>
      <c r="I916" t="str">
        <f>_xlfn.LET(_xlpm.raw,_xlfn.XLOOKUP(A916,'S7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502052</v>
      </c>
      <c r="J916" t="str">
        <f t="shared" si="14"/>
        <v>AL7;DDR1_DQ[51];;5.4864;27.43119;608070;808070;702052;502052</v>
      </c>
    </row>
    <row r="917" spans="1:10">
      <c r="A917" t="s">
        <v>2664</v>
      </c>
      <c r="B917" t="str">
        <f>_xlfn.XLOOKUP(A917,'S1 pin list'!$R$2:$R$1162,'S1 pin list'!$S$2:$S$1162)</f>
        <v>DDR1_DQ[55]</v>
      </c>
      <c r="C917" t="str" cm="1">
        <f t="array" ref="C917">_xlfn.TEXTJOIN(",",TRUE,_xlfn.UNIQUE(TRANSPOSE(_xlfn.MAP(_xlfn.XLOOKUP(A917,'S1 pin list'!$C$2:$C$1162,'S1 pin list'!$F$2:$K$1162),_xlfn.LAMBDA(_xlpm.x,IF(_xlpm.x&lt;&gt;"",TRIM(CLEAN(LEFT(_xlpm.x,FIND(".",_xlpm.x &amp; ".")-1))),""))))))</f>
        <v/>
      </c>
      <c r="D917">
        <v>5.4863999999999997</v>
      </c>
      <c r="E917">
        <v>28.345499999999902</v>
      </c>
      <c r="F917" t="str">
        <f>_xlfn.LET(_xlpm.raw,_xlfn.XLOOKUP(A917,'S1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608054</v>
      </c>
      <c r="G917" t="str">
        <f>_xlfn.LET(_xlpm.raw,_xlfn.XLOOKUP(A917,'S3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808054</v>
      </c>
      <c r="H917" t="str">
        <f>_xlfn.LET(_xlpm.raw,_xlfn.XLOOKUP(A917,'S5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702080</v>
      </c>
      <c r="I917" t="str">
        <f>_xlfn.LET(_xlpm.raw,_xlfn.XLOOKUP(A917,'S7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502080</v>
      </c>
      <c r="J917" t="str">
        <f t="shared" si="14"/>
        <v>AM7;DDR1_DQ[55];;5.4864;28.3454999999999;608054;808054;702080;502080</v>
      </c>
    </row>
    <row r="918" spans="1:10">
      <c r="A918" t="s">
        <v>3385</v>
      </c>
      <c r="B918" t="str">
        <f>_xlfn.XLOOKUP(A918,'S1 pin list'!$R$2:$R$1162,'S1 pin list'!$S$2:$S$1162)</f>
        <v>VSS</v>
      </c>
      <c r="C918" t="str" cm="1">
        <f t="array" ref="C918">_xlfn.TEXTJOIN(",",TRUE,_xlfn.UNIQUE(TRANSPOSE(_xlfn.MAP(_xlfn.XLOOKUP(A918,'S1 pin list'!$C$2:$C$1162,'S1 pin list'!$F$2:$K$1162),_xlfn.LAMBDA(_xlpm.x,IF(_xlpm.x&lt;&gt;"",TRIM(CLEAN(LEFT(_xlpm.x,FIND(".",_xlpm.x &amp; ".")-1))),""))))))</f>
        <v/>
      </c>
      <c r="D918">
        <v>5.4863999999999997</v>
      </c>
      <c r="E918">
        <v>29.259899999999998</v>
      </c>
      <c r="F918" t="str">
        <f>_xlfn.LET(_xlpm.raw,_xlfn.XLOOKUP(A918,'S1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18" t="str">
        <f>_xlfn.LET(_xlpm.raw,_xlfn.XLOOKUP(A918,'S3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18" t="str">
        <f>_xlfn.LET(_xlpm.raw,_xlfn.XLOOKUP(A918,'S5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18" t="str">
        <f>_xlfn.LET(_xlpm.raw,_xlfn.XLOOKUP(A918,'S7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18" t="str">
        <f t="shared" si="14"/>
        <v>AN7;VSS;;5.4864;29.2599;;;;</v>
      </c>
    </row>
    <row r="919" spans="1:10">
      <c r="A919" t="s">
        <v>2301</v>
      </c>
      <c r="B919" t="str">
        <f>_xlfn.XLOOKUP(A919,'S1 pin list'!$R$2:$R$1162,'S1 pin list'!$S$2:$S$1162)</f>
        <v>DDR1_DQ[47]</v>
      </c>
      <c r="C919" t="str" cm="1">
        <f t="array" ref="C919">_xlfn.TEXTJOIN(",",TRUE,_xlfn.UNIQUE(TRANSPOSE(_xlfn.MAP(_xlfn.XLOOKUP(A919,'S1 pin list'!$C$2:$C$1162,'S1 pin list'!$F$2:$K$1162),_xlfn.LAMBDA(_xlpm.x,IF(_xlpm.x&lt;&gt;"",TRIM(CLEAN(LEFT(_xlpm.x,FIND(".",_xlpm.x &amp; ".")-1))),""))))))</f>
        <v/>
      </c>
      <c r="D919">
        <v>5.4863999999999997</v>
      </c>
      <c r="E919">
        <v>30.174299999999999</v>
      </c>
      <c r="F919" t="str">
        <f>_xlfn.LET(_xlpm.raw,_xlfn.XLOOKUP(A919,'S1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607022</v>
      </c>
      <c r="G919" t="str">
        <f>_xlfn.LET(_xlpm.raw,_xlfn.XLOOKUP(A919,'S3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807022</v>
      </c>
      <c r="H919" t="str">
        <f>_xlfn.LET(_xlpm.raw,_xlfn.XLOOKUP(A919,'S5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703040</v>
      </c>
      <c r="I919" t="str">
        <f>_xlfn.LET(_xlpm.raw,_xlfn.XLOOKUP(A919,'S7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503040</v>
      </c>
      <c r="J919" t="str">
        <f t="shared" si="14"/>
        <v>AP7;DDR1_DQ[47];;5.4864;30.1743;607022;807022;703040;503040</v>
      </c>
    </row>
    <row r="920" spans="1:10">
      <c r="A920" t="s">
        <v>3014</v>
      </c>
      <c r="B920" t="str">
        <f>_xlfn.XLOOKUP(A920,'S1 pin list'!$R$2:$R$1162,'S1 pin list'!$S$2:$S$1162)</f>
        <v>DDR1_DQ[46]</v>
      </c>
      <c r="C920" t="str" cm="1">
        <f t="array" ref="C920">_xlfn.TEXTJOIN(",",TRUE,_xlfn.UNIQUE(TRANSPOSE(_xlfn.MAP(_xlfn.XLOOKUP(A920,'S1 pin list'!$C$2:$C$1162,'S1 pin list'!$F$2:$K$1162),_xlfn.LAMBDA(_xlpm.x,IF(_xlpm.x&lt;&gt;"",TRIM(CLEAN(LEFT(_xlpm.x,FIND(".",_xlpm.x &amp; ".")-1))),""))))))</f>
        <v/>
      </c>
      <c r="D920">
        <v>5.4863999999999997</v>
      </c>
      <c r="E920">
        <v>31.0886999999999</v>
      </c>
      <c r="F920" t="str">
        <f>_xlfn.LET(_xlpm.raw,_xlfn.XLOOKUP(A920,'S1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609102</v>
      </c>
      <c r="G920" t="str">
        <f>_xlfn.LET(_xlpm.raw,_xlfn.XLOOKUP(A920,'S3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809102</v>
      </c>
      <c r="H920" t="str">
        <f>_xlfn.LET(_xlpm.raw,_xlfn.XLOOKUP(A920,'S5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703024</v>
      </c>
      <c r="I920" t="str">
        <f>_xlfn.LET(_xlpm.raw,_xlfn.XLOOKUP(A920,'S7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503024</v>
      </c>
      <c r="J920" t="str">
        <f t="shared" si="14"/>
        <v>AR7;DDR1_DQ[46];;5.4864;31.0886999999999;609102;809102;703024;503024</v>
      </c>
    </row>
    <row r="921" spans="1:10">
      <c r="A921" t="s">
        <v>3328</v>
      </c>
      <c r="B921" t="str">
        <f>_xlfn.XLOOKUP(A921,'S1 pin list'!$R$2:$R$1162,'S1 pin list'!$S$2:$S$1162)</f>
        <v>VSS</v>
      </c>
      <c r="C921" t="str" cm="1">
        <f t="array" ref="C921">_xlfn.TEXTJOIN(",",TRUE,_xlfn.UNIQUE(TRANSPOSE(_xlfn.MAP(_xlfn.XLOOKUP(A921,'S1 pin list'!$C$2:$C$1162,'S1 pin list'!$F$2:$K$1162),_xlfn.LAMBDA(_xlpm.x,IF(_xlpm.x&lt;&gt;"",TRIM(CLEAN(LEFT(_xlpm.x,FIND(".",_xlpm.x &amp; ".")-1))),""))))))</f>
        <v/>
      </c>
      <c r="D921">
        <v>5.4863999999999997</v>
      </c>
      <c r="E921">
        <v>32.003099999999897</v>
      </c>
      <c r="F921" t="str">
        <f>_xlfn.LET(_xlpm.raw,_xlfn.XLOOKUP(A921,'S1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1" t="str">
        <f>_xlfn.LET(_xlpm.raw,_xlfn.XLOOKUP(A921,'S3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21" t="str">
        <f>_xlfn.LET(_xlpm.raw,_xlfn.XLOOKUP(A921,'S5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21" t="str">
        <f>_xlfn.LET(_xlpm.raw,_xlfn.XLOOKUP(A921,'S7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21" t="str">
        <f t="shared" si="14"/>
        <v>AT7;VSS;;5.4864;32.0030999999999;;;;</v>
      </c>
    </row>
    <row r="922" spans="1:10">
      <c r="A922" t="s">
        <v>3303</v>
      </c>
      <c r="B922" t="str">
        <f>_xlfn.XLOOKUP(A922,'S1 pin list'!$R$2:$R$1162,'S1 pin list'!$S$2:$S$1162)</f>
        <v>VSS</v>
      </c>
      <c r="C922" t="str" cm="1">
        <f t="array" ref="C922">_xlfn.TEXTJOIN(",",TRUE,_xlfn.UNIQUE(TRANSPOSE(_xlfn.MAP(_xlfn.XLOOKUP(A922,'S1 pin list'!$C$2:$C$1162,'S1 pin list'!$F$2:$K$1162),_xlfn.LAMBDA(_xlpm.x,IF(_xlpm.x&lt;&gt;"",TRIM(CLEAN(LEFT(_xlpm.x,FIND(".",_xlpm.x &amp; ".")-1))),""))))))</f>
        <v/>
      </c>
      <c r="D922">
        <v>5.4863999999999997</v>
      </c>
      <c r="E922">
        <v>32.917499999999997</v>
      </c>
      <c r="F922" t="str">
        <f>_xlfn.LET(_xlpm.raw,_xlfn.XLOOKUP(A922,'S1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2" t="str">
        <f>_xlfn.LET(_xlpm.raw,_xlfn.XLOOKUP(A922,'S3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22" t="str">
        <f>_xlfn.LET(_xlpm.raw,_xlfn.XLOOKUP(A922,'S5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22" t="str">
        <f>_xlfn.LET(_xlpm.raw,_xlfn.XLOOKUP(A922,'S7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22" t="str">
        <f t="shared" si="14"/>
        <v>AU7;VSS;;5.4864;32.9175;;;;</v>
      </c>
    </row>
    <row r="923" spans="1:10">
      <c r="A923" t="s">
        <v>3297</v>
      </c>
      <c r="B923" t="str">
        <f>_xlfn.XLOOKUP(A923,'S1 pin list'!$R$2:$R$1162,'S1 pin list'!$S$2:$S$1162)</f>
        <v>VSS</v>
      </c>
      <c r="C923" t="str" cm="1">
        <f t="array" ref="C923">_xlfn.TEXTJOIN(",",TRUE,_xlfn.UNIQUE(TRANSPOSE(_xlfn.MAP(_xlfn.XLOOKUP(A923,'S1 pin list'!$C$2:$C$1162,'S1 pin list'!$F$2:$K$1162),_xlfn.LAMBDA(_xlpm.x,IF(_xlpm.x&lt;&gt;"",TRIM(CLEAN(LEFT(_xlpm.x,FIND(".",_xlpm.x &amp; ".")-1))),""))))))</f>
        <v/>
      </c>
      <c r="D923">
        <v>5.4863999999999997</v>
      </c>
      <c r="E923">
        <v>33.831899999999997</v>
      </c>
      <c r="F923" t="str">
        <f>_xlfn.LET(_xlpm.raw,_xlfn.XLOOKUP(A923,'S1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3" t="str">
        <f>_xlfn.LET(_xlpm.raw,_xlfn.XLOOKUP(A923,'S3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23" t="str">
        <f>_xlfn.LET(_xlpm.raw,_xlfn.XLOOKUP(A923,'S5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23" t="str">
        <f>_xlfn.LET(_xlpm.raw,_xlfn.XLOOKUP(A923,'S7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23" t="str">
        <f t="shared" si="14"/>
        <v>AV7;VSS;;5.4864;33.8319;;;;</v>
      </c>
    </row>
    <row r="924" spans="1:10">
      <c r="A924" t="s">
        <v>3290</v>
      </c>
      <c r="B924" t="str">
        <f>_xlfn.XLOOKUP(A924,'S1 pin list'!$R$2:$R$1162,'S1 pin list'!$S$2:$S$1162)</f>
        <v>VSS</v>
      </c>
      <c r="C924" t="str" cm="1">
        <f t="array" ref="C924">_xlfn.TEXTJOIN(",",TRUE,_xlfn.UNIQUE(TRANSPOSE(_xlfn.MAP(_xlfn.XLOOKUP(A924,'S1 pin list'!$C$2:$C$1162,'S1 pin list'!$F$2:$K$1162),_xlfn.LAMBDA(_xlpm.x,IF(_xlpm.x&lt;&gt;"",TRIM(CLEAN(LEFT(_xlpm.x,FIND(".",_xlpm.x &amp; ".")-1))),""))))))</f>
        <v/>
      </c>
      <c r="D924">
        <v>5.4863999999999997</v>
      </c>
      <c r="E924">
        <v>34.746299999999998</v>
      </c>
      <c r="F924" t="str">
        <f>_xlfn.LET(_xlpm.raw,_xlfn.XLOOKUP(A924,'S1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4" t="str">
        <f>_xlfn.LET(_xlpm.raw,_xlfn.XLOOKUP(A924,'S3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24" t="str">
        <f>_xlfn.LET(_xlpm.raw,_xlfn.XLOOKUP(A924,'S5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24" t="str">
        <f>_xlfn.LET(_xlpm.raw,_xlfn.XLOOKUP(A924,'S7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24" t="str">
        <f t="shared" si="14"/>
        <v>AW7;VSS;;5.4864;34.7463;;;;</v>
      </c>
    </row>
    <row r="925" spans="1:10">
      <c r="A925" t="s">
        <v>3283</v>
      </c>
      <c r="B925" t="str">
        <f>_xlfn.XLOOKUP(A925,'S1 pin list'!$R$2:$R$1162,'S1 pin list'!$S$2:$S$1162)</f>
        <v>VSS</v>
      </c>
      <c r="C925" t="str" cm="1">
        <f t="array" ref="C925">_xlfn.TEXTJOIN(",",TRUE,_xlfn.UNIQUE(TRANSPOSE(_xlfn.MAP(_xlfn.XLOOKUP(A925,'S1 pin list'!$C$2:$C$1162,'S1 pin list'!$F$2:$K$1162),_xlfn.LAMBDA(_xlpm.x,IF(_xlpm.x&lt;&gt;"",TRIM(CLEAN(LEFT(_xlpm.x,FIND(".",_xlpm.x &amp; ".")-1))),""))))))</f>
        <v/>
      </c>
      <c r="D925">
        <v>5.4863999999999997</v>
      </c>
      <c r="E925">
        <v>35.660699999999999</v>
      </c>
      <c r="F925" t="str">
        <f>_xlfn.LET(_xlpm.raw,_xlfn.XLOOKUP(A925,'S1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5" t="str">
        <f>_xlfn.LET(_xlpm.raw,_xlfn.XLOOKUP(A925,'S3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25" t="str">
        <f>_xlfn.LET(_xlpm.raw,_xlfn.XLOOKUP(A925,'S5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25" t="str">
        <f>_xlfn.LET(_xlpm.raw,_xlfn.XLOOKUP(A925,'S7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25" t="str">
        <f t="shared" si="14"/>
        <v>AY7;VSS;;5.4864;35.6607;;;;</v>
      </c>
    </row>
    <row r="926" spans="1:10">
      <c r="A926" t="s">
        <v>1853</v>
      </c>
      <c r="B926" t="str">
        <f>_xlfn.XLOOKUP(A926,'S1 pin list'!$R$2:$R$1162,'S1 pin list'!$S$2:$S$1162)</f>
        <v>PEG_TXP[6]</v>
      </c>
      <c r="C926" t="str" cm="1">
        <f t="array" ref="C926">_xlfn.TEXTJOIN(",",TRUE,_xlfn.UNIQUE(TRANSPOSE(_xlfn.MAP(_xlfn.XLOOKUP(A926,'S1 pin list'!$C$2:$C$1162,'S1 pin list'!$F$2:$K$1162),_xlfn.LAMBDA(_xlpm.x,IF(_xlpm.x&lt;&gt;"",TRIM(CLEAN(LEFT(_xlpm.x,FIND(".",_xlpm.x &amp; ".")-1))),""))))))</f>
        <v>LA21,CA25,RA33,CA27</v>
      </c>
      <c r="D926">
        <v>4.5720000000000001</v>
      </c>
      <c r="E926">
        <v>0</v>
      </c>
      <c r="F926" t="str">
        <f>_xlfn.LET(_xlpm.raw,_xlfn.XLOOKUP(A926,'S1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606123</v>
      </c>
      <c r="G926" t="str">
        <f>_xlfn.LET(_xlpm.raw,_xlfn.XLOOKUP(A926,'S3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806123</v>
      </c>
      <c r="H926" t="str">
        <f>_xlfn.LET(_xlpm.raw,_xlfn.XLOOKUP(A926,'S5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704099</v>
      </c>
      <c r="I926" t="str">
        <f>_xlfn.LET(_xlpm.raw,_xlfn.XLOOKUP(A926,'S7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504099</v>
      </c>
      <c r="J926" t="str">
        <f t="shared" si="14"/>
        <v>A6;PEG_TXP[6];LA21,CA25,RA33,CA27;4.572;0;606123;806123;704099;504099</v>
      </c>
    </row>
    <row r="927" spans="1:10">
      <c r="A927" t="s">
        <v>2840</v>
      </c>
      <c r="B927" t="str">
        <f>_xlfn.XLOOKUP(A927,'S1 pin list'!$R$2:$R$1162,'S1 pin list'!$S$2:$S$1162)</f>
        <v>PEG_TXN[6]</v>
      </c>
      <c r="C927" t="str" cm="1">
        <f t="array" ref="C927">_xlfn.TEXTJOIN(",",TRUE,_xlfn.UNIQUE(TRANSPOSE(_xlfn.MAP(_xlfn.XLOOKUP(A927,'S1 pin list'!$C$2:$C$1162,'S1 pin list'!$F$2:$K$1162),_xlfn.LAMBDA(_xlpm.x,IF(_xlpm.x&lt;&gt;"",TRIM(CLEAN(LEFT(_xlpm.x,FIND(".",_xlpm.x &amp; ".")-1))),""))))))</f>
        <v>LA22,CA26,RA34,CA28</v>
      </c>
      <c r="D927">
        <v>4.5720000000000001</v>
      </c>
      <c r="E927">
        <v>0.91399999999999704</v>
      </c>
      <c r="F927" t="str">
        <f>_xlfn.LET(_xlpm.raw,_xlfn.XLOOKUP(A927,'S1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609091</v>
      </c>
      <c r="G927" t="str">
        <f>_xlfn.LET(_xlpm.raw,_xlfn.XLOOKUP(A927,'S3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809091</v>
      </c>
      <c r="H927" t="str">
        <f>_xlfn.LET(_xlpm.raw,_xlfn.XLOOKUP(A927,'S5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704097</v>
      </c>
      <c r="I927" t="str">
        <f>_xlfn.LET(_xlpm.raw,_xlfn.XLOOKUP(A927,'S7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504097</v>
      </c>
      <c r="J927" t="str">
        <f t="shared" si="14"/>
        <v>B6;PEG_TXN[6];LA22,CA26,RA34,CA28;4.572;0.913999999999997;609091;809091;704097;504097</v>
      </c>
    </row>
    <row r="928" spans="1:10">
      <c r="A928" t="s">
        <v>3717</v>
      </c>
      <c r="B928" t="str">
        <f>_xlfn.XLOOKUP(A928,'S1 pin list'!$R$2:$R$1162,'S1 pin list'!$S$2:$S$1162)</f>
        <v>VSS</v>
      </c>
      <c r="C928" t="str" cm="1">
        <f t="array" ref="C928">_xlfn.TEXTJOIN(",",TRUE,_xlfn.UNIQUE(TRANSPOSE(_xlfn.MAP(_xlfn.XLOOKUP(A928,'S1 pin list'!$C$2:$C$1162,'S1 pin list'!$F$2:$K$1162),_xlfn.LAMBDA(_xlpm.x,IF(_xlpm.x&lt;&gt;"",TRIM(CLEAN(LEFT(_xlpm.x,FIND(".",_xlpm.x &amp; ".")-1))),""))))))</f>
        <v/>
      </c>
      <c r="D928">
        <v>4.5720000000000001</v>
      </c>
      <c r="E928">
        <v>1.82899999999999</v>
      </c>
      <c r="F928" t="str">
        <f>_xlfn.LET(_xlpm.raw,_xlfn.XLOOKUP(A928,'S1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8" t="str">
        <f>_xlfn.LET(_xlpm.raw,_xlfn.XLOOKUP(A928,'S3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28" t="str">
        <f>_xlfn.LET(_xlpm.raw,_xlfn.XLOOKUP(A928,'S5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28" t="str">
        <f>_xlfn.LET(_xlpm.raw,_xlfn.XLOOKUP(A928,'S7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28" t="str">
        <f t="shared" si="14"/>
        <v>C6;VSS;;4.572;1.82899999999999;;;;</v>
      </c>
    </row>
    <row r="929" spans="1:10">
      <c r="A929" t="s">
        <v>3706</v>
      </c>
      <c r="B929" t="str">
        <f>_xlfn.XLOOKUP(A929,'S1 pin list'!$R$2:$R$1162,'S1 pin list'!$S$2:$S$1162)</f>
        <v>VSS</v>
      </c>
      <c r="C929" t="str" cm="1">
        <f t="array" ref="C929">_xlfn.TEXTJOIN(",",TRUE,_xlfn.UNIQUE(TRANSPOSE(_xlfn.MAP(_xlfn.XLOOKUP(A929,'S1 pin list'!$C$2:$C$1162,'S1 pin list'!$F$2:$K$1162),_xlfn.LAMBDA(_xlpm.x,IF(_xlpm.x&lt;&gt;"",TRIM(CLEAN(LEFT(_xlpm.x,FIND(".",_xlpm.x &amp; ".")-1))),""))))))</f>
        <v/>
      </c>
      <c r="D929">
        <v>4.5720000000000001</v>
      </c>
      <c r="E929">
        <v>2.7429999999999901</v>
      </c>
      <c r="F929" t="str">
        <f>_xlfn.LET(_xlpm.raw,_xlfn.XLOOKUP(A929,'S1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29" t="str">
        <f>_xlfn.LET(_xlpm.raw,_xlfn.XLOOKUP(A929,'S3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29" t="str">
        <f>_xlfn.LET(_xlpm.raw,_xlfn.XLOOKUP(A929,'S5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29" t="str">
        <f>_xlfn.LET(_xlpm.raw,_xlfn.XLOOKUP(A929,'S7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29" t="str">
        <f t="shared" si="14"/>
        <v>D6;VSS;;4.572;2.74299999999999;;;;</v>
      </c>
    </row>
    <row r="930" spans="1:10">
      <c r="A930" t="s">
        <v>3689</v>
      </c>
      <c r="B930" t="str">
        <f>_xlfn.XLOOKUP(A930,'S1 pin list'!$R$2:$R$1162,'S1 pin list'!$S$2:$S$1162)</f>
        <v>VSS</v>
      </c>
      <c r="C930" t="str" cm="1">
        <f t="array" ref="C930">_xlfn.TEXTJOIN(",",TRUE,_xlfn.UNIQUE(TRANSPOSE(_xlfn.MAP(_xlfn.XLOOKUP(A930,'S1 pin list'!$C$2:$C$1162,'S1 pin list'!$F$2:$K$1162),_xlfn.LAMBDA(_xlpm.x,IF(_xlpm.x&lt;&gt;"",TRIM(CLEAN(LEFT(_xlpm.x,FIND(".",_xlpm.x &amp; ".")-1))),""))))))</f>
        <v/>
      </c>
      <c r="D930">
        <v>4.5720000000000001</v>
      </c>
      <c r="E930">
        <v>3.6569999999999898</v>
      </c>
      <c r="F930" t="str">
        <f>_xlfn.LET(_xlpm.raw,_xlfn.XLOOKUP(A930,'S1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0" t="str">
        <f>_xlfn.LET(_xlpm.raw,_xlfn.XLOOKUP(A930,'S3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30" t="str">
        <f>_xlfn.LET(_xlpm.raw,_xlfn.XLOOKUP(A930,'S5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30" t="str">
        <f>_xlfn.LET(_xlpm.raw,_xlfn.XLOOKUP(A930,'S7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30" t="str">
        <f t="shared" si="14"/>
        <v>E6;VSS;;4.572;3.65699999999999;;;;</v>
      </c>
    </row>
    <row r="931" spans="1:10">
      <c r="A931" t="s">
        <v>1828</v>
      </c>
      <c r="B931" t="str">
        <f>_xlfn.XLOOKUP(A931,'S1 pin list'!$R$2:$R$1162,'S1 pin list'!$S$2:$S$1162)</f>
        <v>PEG_RXN[10]</v>
      </c>
      <c r="C931" t="str" cm="1">
        <f t="array" ref="C931">_xlfn.TEXTJOIN(",",TRUE,_xlfn.UNIQUE(TRANSPOSE(_xlfn.MAP(_xlfn.XLOOKUP(A931,'S1 pin list'!$C$2:$C$1162,'S1 pin list'!$F$2:$K$1162),_xlfn.LAMBDA(_xlpm.x,IF(_xlpm.x&lt;&gt;"",TRIM(CLEAN(LEFT(_xlpm.x,FIND(".",_xlpm.x &amp; ".")-1))),""))))))</f>
        <v>KA23,LA30,RA50,CA44</v>
      </c>
      <c r="D931">
        <v>4.5720000000000001</v>
      </c>
      <c r="E931">
        <v>4.5719999999999903</v>
      </c>
      <c r="F931" t="str">
        <f>_xlfn.LET(_xlpm.raw,_xlfn.XLOOKUP(A931,'S1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606121</v>
      </c>
      <c r="G931" t="str">
        <f>_xlfn.LET(_xlpm.raw,_xlfn.XLOOKUP(A931,'S3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806121</v>
      </c>
      <c r="H931" t="str">
        <f>_xlfn.LET(_xlpm.raw,_xlfn.XLOOKUP(A931,'S5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I931" t="str">
        <f>_xlfn.LET(_xlpm.raw,_xlfn.XLOOKUP(A931,'S7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J931" t="str">
        <f t="shared" si="14"/>
        <v>F6;PEG_RXN[10];KA23,LA30,RA50,CA44;4.572;4.57199999999999;606121;806121;706027;506027</v>
      </c>
    </row>
    <row r="932" spans="1:10">
      <c r="A932" t="s">
        <v>3662</v>
      </c>
      <c r="B932" t="str">
        <f>_xlfn.XLOOKUP(A932,'S1 pin list'!$R$2:$R$1162,'S1 pin list'!$S$2:$S$1162)</f>
        <v>VSS</v>
      </c>
      <c r="C932" t="str" cm="1">
        <f t="array" ref="C932">_xlfn.TEXTJOIN(",",TRUE,_xlfn.UNIQUE(TRANSPOSE(_xlfn.MAP(_xlfn.XLOOKUP(A932,'S1 pin list'!$C$2:$C$1162,'S1 pin list'!$F$2:$K$1162),_xlfn.LAMBDA(_xlpm.x,IF(_xlpm.x&lt;&gt;"",TRIM(CLEAN(LEFT(_xlpm.x,FIND(".",_xlpm.x &amp; ".")-1))),""))))))</f>
        <v/>
      </c>
      <c r="D932">
        <v>4.5720000000000001</v>
      </c>
      <c r="E932">
        <v>5.48599999999999</v>
      </c>
      <c r="F932" t="str">
        <f>_xlfn.LET(_xlpm.raw,_xlfn.XLOOKUP(A932,'S1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2" t="str">
        <f>_xlfn.LET(_xlpm.raw,_xlfn.XLOOKUP(A932,'S3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32" t="str">
        <f>_xlfn.LET(_xlpm.raw,_xlfn.XLOOKUP(A932,'S5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32" t="str">
        <f>_xlfn.LET(_xlpm.raw,_xlfn.XLOOKUP(A932,'S7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32" t="str">
        <f t="shared" si="14"/>
        <v>G6;VSS;;4.572;5.48599999999999;;;;</v>
      </c>
    </row>
    <row r="933" spans="1:10">
      <c r="A933" t="s">
        <v>1657</v>
      </c>
      <c r="B933" t="str">
        <f>_xlfn.XLOOKUP(A933,'S1 pin list'!$R$2:$R$1162,'S1 pin list'!$S$2:$S$1162)</f>
        <v>PEG_RXN[12]</v>
      </c>
      <c r="C933" t="str" cm="1">
        <f t="array" ref="C933">_xlfn.TEXTJOIN(",",TRUE,_xlfn.UNIQUE(TRANSPOSE(_xlfn.MAP(_xlfn.XLOOKUP(A933,'S1 pin list'!$C$2:$C$1162,'S1 pin list'!$F$2:$K$1162),_xlfn.LAMBDA(_xlpm.x,IF(_xlpm.x&lt;&gt;"",TRIM(CLEAN(LEFT(_xlpm.x,FIND(".",_xlpm.x &amp; ".")-1))),""))))))</f>
        <v>KA25,LA34,RA58,CA52</v>
      </c>
      <c r="D933">
        <v>4.5720000000000001</v>
      </c>
      <c r="E933">
        <v>6.40099999999999</v>
      </c>
      <c r="F933" t="str">
        <f>_xlfn.LET(_xlpm.raw,_xlfn.XLOOKUP(A933,'S1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933" t="str">
        <f>_xlfn.LET(_xlpm.raw,_xlfn.XLOOKUP(A933,'S3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805051</v>
      </c>
      <c r="H933" t="str">
        <f>_xlfn.LET(_xlpm.raw,_xlfn.XLOOKUP(A933,'S5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705049</v>
      </c>
      <c r="I933" t="str">
        <f>_xlfn.LET(_xlpm.raw,_xlfn.XLOOKUP(A933,'S7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505049</v>
      </c>
      <c r="J933" t="str">
        <f t="shared" si="14"/>
        <v>H6;PEG_RXN[12];KA25,LA34,RA58,CA52;4.572;6.40099999999999;605051;805051;705049;505049</v>
      </c>
    </row>
    <row r="934" spans="1:10">
      <c r="A934" t="s">
        <v>3627</v>
      </c>
      <c r="B934" t="str">
        <f>_xlfn.XLOOKUP(A934,'S1 pin list'!$R$2:$R$1162,'S1 pin list'!$S$2:$S$1162)</f>
        <v>VSS</v>
      </c>
      <c r="C934" t="str" cm="1">
        <f t="array" ref="C934">_xlfn.TEXTJOIN(",",TRUE,_xlfn.UNIQUE(TRANSPOSE(_xlfn.MAP(_xlfn.XLOOKUP(A934,'S1 pin list'!$C$2:$C$1162,'S1 pin list'!$F$2:$K$1162),_xlfn.LAMBDA(_xlpm.x,IF(_xlpm.x&lt;&gt;"",TRIM(CLEAN(LEFT(_xlpm.x,FIND(".",_xlpm.x &amp; ".")-1))),""))))))</f>
        <v/>
      </c>
      <c r="D934">
        <v>4.5720000000000001</v>
      </c>
      <c r="E934">
        <v>7.3149999999999897</v>
      </c>
      <c r="F934" t="str">
        <f>_xlfn.LET(_xlpm.raw,_xlfn.XLOOKUP(A934,'S1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4" t="str">
        <f>_xlfn.LET(_xlpm.raw,_xlfn.XLOOKUP(A934,'S3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34" t="str">
        <f>_xlfn.LET(_xlpm.raw,_xlfn.XLOOKUP(A934,'S5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34" t="str">
        <f>_xlfn.LET(_xlpm.raw,_xlfn.XLOOKUP(A934,'S7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34" t="str">
        <f t="shared" si="14"/>
        <v>J6;VSS;;4.572;7.31499999999999;;;;</v>
      </c>
    </row>
    <row r="935" spans="1:10">
      <c r="A935" t="s">
        <v>2256</v>
      </c>
      <c r="B935" t="str">
        <f>_xlfn.XLOOKUP(A935,'S1 pin list'!$R$2:$R$1162,'S1 pin list'!$S$2:$S$1162)</f>
        <v>PEG_RXN[14]</v>
      </c>
      <c r="C935" t="str" cm="1">
        <f t="array" ref="C935">_xlfn.TEXTJOIN(",",TRUE,_xlfn.UNIQUE(TRANSPOSE(_xlfn.MAP(_xlfn.XLOOKUP(A935,'S1 pin list'!$C$2:$C$1162,'S1 pin list'!$F$2:$K$1162),_xlfn.LAMBDA(_xlpm.x,IF(_xlpm.x&lt;&gt;"",TRIM(CLEAN(LEFT(_xlpm.x,FIND(".",_xlpm.x &amp; ".")-1))),""))))))</f>
        <v>KA27,LA38,RA66,CA60</v>
      </c>
      <c r="D935">
        <v>4.5720000000000001</v>
      </c>
      <c r="E935">
        <v>8.2288999999999906</v>
      </c>
      <c r="F935" t="str">
        <f>_xlfn.LET(_xlpm.raw,_xlfn.XLOOKUP(A935,'S1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607011</v>
      </c>
      <c r="G935" t="str">
        <f>_xlfn.LET(_xlpm.raw,_xlfn.XLOOKUP(A935,'S3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807011</v>
      </c>
      <c r="H935" t="str">
        <f>_xlfn.LET(_xlpm.raw,_xlfn.XLOOKUP(A935,'S5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704127</v>
      </c>
      <c r="I935" t="str">
        <f>_xlfn.LET(_xlpm.raw,_xlfn.XLOOKUP(A935,'S7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504127</v>
      </c>
      <c r="J935" t="str">
        <f t="shared" si="14"/>
        <v>K6;PEG_RXN[14];KA27,LA38,RA66,CA60;4.572;8.22889999999999;607011;807011;704127;504127</v>
      </c>
    </row>
    <row r="936" spans="1:10">
      <c r="A936" t="s">
        <v>3601</v>
      </c>
      <c r="B936" t="str">
        <f>_xlfn.XLOOKUP(A936,'S1 pin list'!$R$2:$R$1162,'S1 pin list'!$S$2:$S$1162)</f>
        <v>VSS</v>
      </c>
      <c r="C936" t="str" cm="1">
        <f t="array" ref="C936">_xlfn.TEXTJOIN(",",TRUE,_xlfn.UNIQUE(TRANSPOSE(_xlfn.MAP(_xlfn.XLOOKUP(A936,'S1 pin list'!$C$2:$C$1162,'S1 pin list'!$F$2:$K$1162),_xlfn.LAMBDA(_xlpm.x,IF(_xlpm.x&lt;&gt;"",TRIM(CLEAN(LEFT(_xlpm.x,FIND(".",_xlpm.x &amp; ".")-1))),""))))))</f>
        <v/>
      </c>
      <c r="D936">
        <v>4.5720000000000001</v>
      </c>
      <c r="E936">
        <v>9.1432999999999893</v>
      </c>
      <c r="F936" t="str">
        <f>_xlfn.LET(_xlpm.raw,_xlfn.XLOOKUP(A936,'S1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6" t="str">
        <f>_xlfn.LET(_xlpm.raw,_xlfn.XLOOKUP(A936,'S3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36" t="str">
        <f>_xlfn.LET(_xlpm.raw,_xlfn.XLOOKUP(A936,'S5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36" t="str">
        <f>_xlfn.LET(_xlpm.raw,_xlfn.XLOOKUP(A936,'S7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36" t="str">
        <f t="shared" si="14"/>
        <v>L6;VSS;;4.572;9.14329999999999;;;;</v>
      </c>
    </row>
    <row r="937" spans="1:10">
      <c r="A937" t="s">
        <v>3588</v>
      </c>
      <c r="B937" t="str">
        <f>_xlfn.XLOOKUP(A937,'S1 pin list'!$R$2:$R$1162,'S1 pin list'!$S$2:$S$1162)</f>
        <v>VSS</v>
      </c>
      <c r="C937" t="str" cm="1">
        <f t="array" ref="C937">_xlfn.TEXTJOIN(",",TRUE,_xlfn.UNIQUE(TRANSPOSE(_xlfn.MAP(_xlfn.XLOOKUP(A937,'S1 pin list'!$C$2:$C$1162,'S1 pin list'!$F$2:$K$1162),_xlfn.LAMBDA(_xlpm.x,IF(_xlpm.x&lt;&gt;"",TRIM(CLEAN(LEFT(_xlpm.x,FIND(".",_xlpm.x &amp; ".")-1))),""))))))</f>
        <v/>
      </c>
      <c r="D937">
        <v>4.5720000000000001</v>
      </c>
      <c r="E937">
        <v>10.057699999999899</v>
      </c>
      <c r="F937" t="str">
        <f>_xlfn.LET(_xlpm.raw,_xlfn.XLOOKUP(A937,'S1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7" t="str">
        <f>_xlfn.LET(_xlpm.raw,_xlfn.XLOOKUP(A937,'S3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37" t="str">
        <f>_xlfn.LET(_xlpm.raw,_xlfn.XLOOKUP(A937,'S5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37" t="str">
        <f>_xlfn.LET(_xlpm.raw,_xlfn.XLOOKUP(A937,'S7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37" t="str">
        <f t="shared" si="14"/>
        <v>M6;VSS;;4.572;10.0576999999999;;;;</v>
      </c>
    </row>
    <row r="938" spans="1:10">
      <c r="A938" t="s">
        <v>3567</v>
      </c>
      <c r="B938" t="str">
        <f>_xlfn.XLOOKUP(A938,'S1 pin list'!$R$2:$R$1162,'S1 pin list'!$S$2:$S$1162)</f>
        <v>VSS</v>
      </c>
      <c r="C938" t="str" cm="1">
        <f t="array" ref="C938">_xlfn.TEXTJOIN(",",TRUE,_xlfn.UNIQUE(TRANSPOSE(_xlfn.MAP(_xlfn.XLOOKUP(A938,'S1 pin list'!$C$2:$C$1162,'S1 pin list'!$F$2:$K$1162),_xlfn.LAMBDA(_xlpm.x,IF(_xlpm.x&lt;&gt;"",TRIM(CLEAN(LEFT(_xlpm.x,FIND(".",_xlpm.x &amp; ".")-1))),""))))))</f>
        <v/>
      </c>
      <c r="D938">
        <v>4.5720000000000001</v>
      </c>
      <c r="E938">
        <v>10.9720999999999</v>
      </c>
      <c r="F938" t="str">
        <f>_xlfn.LET(_xlpm.raw,_xlfn.XLOOKUP(A938,'S1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38" t="str">
        <f>_xlfn.LET(_xlpm.raw,_xlfn.XLOOKUP(A938,'S3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38" t="str">
        <f>_xlfn.LET(_xlpm.raw,_xlfn.XLOOKUP(A938,'S5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38" t="str">
        <f>_xlfn.LET(_xlpm.raw,_xlfn.XLOOKUP(A938,'S7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38" t="str">
        <f t="shared" si="14"/>
        <v>N6;VSS;;4.572;10.9720999999999;;;;</v>
      </c>
    </row>
    <row r="939" spans="1:10">
      <c r="A939" t="s">
        <v>607</v>
      </c>
      <c r="B939" t="str">
        <f>_xlfn.XLOOKUP(A939,'S1 pin list'!$R$2:$R$1162,'S1 pin list'!$S$2:$S$1162)</f>
        <v>EDRAM_OPIO_RCOMP</v>
      </c>
      <c r="C939" t="str" cm="1">
        <f t="array" ref="C939">_xlfn.TEXTJOIN(",",TRUE,_xlfn.UNIQUE(TRANSPOSE(_xlfn.MAP(_xlfn.XLOOKUP(A939,'S1 pin list'!$C$2:$C$1162,'S1 pin list'!$F$2:$K$1162),_xlfn.LAMBDA(_xlpm.x,IF(_xlpm.x&lt;&gt;"",TRIM(CLEAN(LEFT(_xlpm.x,FIND(".",_xlpm.x &amp; ".")-1))),""))))))</f>
        <v>KA8</v>
      </c>
      <c r="D939">
        <v>4.5720000000000001</v>
      </c>
      <c r="E939">
        <v>11.8864999999999</v>
      </c>
      <c r="F939" t="str">
        <f>_xlfn.LET(_xlpm.raw,_xlfn.XLOOKUP(A939,'S1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602065</v>
      </c>
      <c r="G939" t="str">
        <f>_xlfn.LET(_xlpm.raw,_xlfn.XLOOKUP(A939,'S3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802065</v>
      </c>
      <c r="H939" t="str">
        <f>_xlfn.LET(_xlpm.raw,_xlfn.XLOOKUP(A939,'S5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703029</v>
      </c>
      <c r="I939" t="str">
        <f>_xlfn.LET(_xlpm.raw,_xlfn.XLOOKUP(A939,'S7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503029</v>
      </c>
      <c r="J939" t="str">
        <f t="shared" si="14"/>
        <v>P6;EDRAM_OPIO_RCOMP;KA8;4.572;11.8864999999999;602065;802065;703029;503029</v>
      </c>
    </row>
    <row r="940" spans="1:10">
      <c r="A940" t="s">
        <v>3555</v>
      </c>
      <c r="B940" t="str">
        <f>_xlfn.XLOOKUP(A940,'S1 pin list'!$R$2:$R$1162,'S1 pin list'!$S$2:$S$1162)</f>
        <v>VSS</v>
      </c>
      <c r="C940" t="str" cm="1">
        <f t="array" ref="C940">_xlfn.TEXTJOIN(",",TRUE,_xlfn.UNIQUE(TRANSPOSE(_xlfn.MAP(_xlfn.XLOOKUP(A940,'S1 pin list'!$C$2:$C$1162,'S1 pin list'!$F$2:$K$1162),_xlfn.LAMBDA(_xlpm.x,IF(_xlpm.x&lt;&gt;"",TRIM(CLEAN(LEFT(_xlpm.x,FIND(".",_xlpm.x &amp; ".")-1))),""))))))</f>
        <v/>
      </c>
      <c r="D940">
        <v>4.5720000000000001</v>
      </c>
      <c r="E940">
        <v>12.800899999999899</v>
      </c>
      <c r="F940" t="str">
        <f>_xlfn.LET(_xlpm.raw,_xlfn.XLOOKUP(A940,'S1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0" t="str">
        <f>_xlfn.LET(_xlpm.raw,_xlfn.XLOOKUP(A940,'S3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40" t="str">
        <f>_xlfn.LET(_xlpm.raw,_xlfn.XLOOKUP(A940,'S5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40" t="str">
        <f>_xlfn.LET(_xlpm.raw,_xlfn.XLOOKUP(A940,'S7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40" t="str">
        <f t="shared" si="14"/>
        <v>R6;VSS;;4.572;12.8008999999999;;;;</v>
      </c>
    </row>
    <row r="941" spans="1:10">
      <c r="A941" t="s">
        <v>3546</v>
      </c>
      <c r="B941" t="str">
        <f>_xlfn.XLOOKUP(A941,'S1 pin list'!$R$2:$R$1162,'S1 pin list'!$S$2:$S$1162)</f>
        <v>VSS</v>
      </c>
      <c r="C941" t="str" cm="1">
        <f t="array" ref="C941">_xlfn.TEXTJOIN(",",TRUE,_xlfn.UNIQUE(TRANSPOSE(_xlfn.MAP(_xlfn.XLOOKUP(A941,'S1 pin list'!$C$2:$C$1162,'S1 pin list'!$F$2:$K$1162),_xlfn.LAMBDA(_xlpm.x,IF(_xlpm.x&lt;&gt;"",TRIM(CLEAN(LEFT(_xlpm.x,FIND(".",_xlpm.x &amp; ".")-1))),""))))))</f>
        <v/>
      </c>
      <c r="D941">
        <v>4.5720000000000001</v>
      </c>
      <c r="E941">
        <v>13.715299999999999</v>
      </c>
      <c r="F941" t="str">
        <f>_xlfn.LET(_xlpm.raw,_xlfn.XLOOKUP(A941,'S1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1" t="str">
        <f>_xlfn.LET(_xlpm.raw,_xlfn.XLOOKUP(A941,'S3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41" t="str">
        <f>_xlfn.LET(_xlpm.raw,_xlfn.XLOOKUP(A941,'S5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41" t="str">
        <f>_xlfn.LET(_xlpm.raw,_xlfn.XLOOKUP(A941,'S7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41" t="str">
        <f t="shared" si="14"/>
        <v>T6;VSS;;4.572;13.7153;;;;</v>
      </c>
    </row>
    <row r="942" spans="1:10">
      <c r="A942" t="s">
        <v>935</v>
      </c>
      <c r="B942" t="str">
        <f>_xlfn.XLOOKUP(A942,'S1 pin list'!$R$2:$R$1162,'S1 pin list'!$S$2:$S$1162)</f>
        <v>SSC_DPCLKP</v>
      </c>
      <c r="C942" t="str" cm="1">
        <f t="array" ref="C942">_xlfn.TEXTJOIN(",",TRUE,_xlfn.UNIQUE(TRANSPOSE(_xlfn.MAP(_xlfn.XLOOKUP(A942,'S1 pin list'!$C$2:$C$1162,'S1 pin list'!$F$2:$K$1162),_xlfn.LAMBDA(_xlpm.x,IF(_xlpm.x&lt;&gt;"",TRIM(CLEAN(LEFT(_xlpm.x,FIND(".",_xlpm.x &amp; ".")-1))),""))))))</f>
        <v/>
      </c>
      <c r="D942">
        <v>4.5720000000000001</v>
      </c>
      <c r="E942">
        <v>14.6296999999999</v>
      </c>
      <c r="F942" t="str">
        <f>_xlfn.LET(_xlpm.raw,_xlfn.XLOOKUP(A942,'S1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603119</v>
      </c>
      <c r="G942" t="str">
        <f>_xlfn.LET(_xlpm.raw,_xlfn.XLOOKUP(A942,'S3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803119</v>
      </c>
      <c r="H942" t="str">
        <f>_xlfn.LET(_xlpm.raw,_xlfn.XLOOKUP(A942,'S5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701113</v>
      </c>
      <c r="I942" t="str">
        <f>_xlfn.LET(_xlpm.raw,_xlfn.XLOOKUP(A942,'S7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501113</v>
      </c>
      <c r="J942" t="str">
        <f t="shared" si="14"/>
        <v>U6;SSC_DPCLKP;;4.572;14.6296999999999;603119;803119;701113;501113</v>
      </c>
    </row>
    <row r="943" spans="1:10">
      <c r="A943" t="s">
        <v>3535</v>
      </c>
      <c r="B943" t="str">
        <f>_xlfn.XLOOKUP(A943,'S1 pin list'!$R$2:$R$1162,'S1 pin list'!$S$2:$S$1162)</f>
        <v>VSS</v>
      </c>
      <c r="C943" t="str" cm="1">
        <f t="array" ref="C943">_xlfn.TEXTJOIN(",",TRUE,_xlfn.UNIQUE(TRANSPOSE(_xlfn.MAP(_xlfn.XLOOKUP(A943,'S1 pin list'!$C$2:$C$1162,'S1 pin list'!$F$2:$K$1162),_xlfn.LAMBDA(_xlpm.x,IF(_xlpm.x&lt;&gt;"",TRIM(CLEAN(LEFT(_xlpm.x,FIND(".",_xlpm.x &amp; ".")-1))),""))))))</f>
        <v/>
      </c>
      <c r="D943">
        <v>4.5720000000000001</v>
      </c>
      <c r="E943">
        <v>15.544099999999901</v>
      </c>
      <c r="F943" t="str">
        <f>_xlfn.LET(_xlpm.raw,_xlfn.XLOOKUP(A943,'S1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3" t="str">
        <f>_xlfn.LET(_xlpm.raw,_xlfn.XLOOKUP(A943,'S3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43" t="str">
        <f>_xlfn.LET(_xlpm.raw,_xlfn.XLOOKUP(A943,'S5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43" t="str">
        <f>_xlfn.LET(_xlpm.raw,_xlfn.XLOOKUP(A943,'S7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43" t="str">
        <f t="shared" si="14"/>
        <v>V6;VSS;;4.572;15.5440999999999;;;;</v>
      </c>
    </row>
    <row r="944" spans="1:10">
      <c r="A944" t="s">
        <v>573</v>
      </c>
      <c r="B944" t="str">
        <f>_xlfn.XLOOKUP(A944,'S1 pin list'!$R$2:$R$1162,'S1 pin list'!$S$2:$S$1162)</f>
        <v>NON_SSC_DPCLKN</v>
      </c>
      <c r="C944" t="str" cm="1">
        <f t="array" ref="C944">_xlfn.TEXTJOIN(",",TRUE,_xlfn.UNIQUE(TRANSPOSE(_xlfn.MAP(_xlfn.XLOOKUP(A944,'S1 pin list'!$C$2:$C$1162,'S1 pin list'!$F$2:$K$1162),_xlfn.LAMBDA(_xlpm.x,IF(_xlpm.x&lt;&gt;"",TRIM(CLEAN(LEFT(_xlpm.x,FIND(".",_xlpm.x &amp; ".")-1))),""))))))</f>
        <v/>
      </c>
      <c r="D944">
        <v>4.5720000000000001</v>
      </c>
      <c r="E944">
        <v>16.458499999999901</v>
      </c>
      <c r="F944" t="str">
        <f>_xlfn.LET(_xlpm.raw,_xlfn.XLOOKUP(A944,'S1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602077</v>
      </c>
      <c r="G944" t="str">
        <f>_xlfn.LET(_xlpm.raw,_xlfn.XLOOKUP(A944,'S3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802077</v>
      </c>
      <c r="H944" t="str">
        <f>_xlfn.LET(_xlpm.raw,_xlfn.XLOOKUP(A944,'S5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701117</v>
      </c>
      <c r="I944" t="str">
        <f>_xlfn.LET(_xlpm.raw,_xlfn.XLOOKUP(A944,'S7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501117</v>
      </c>
      <c r="J944" t="str">
        <f t="shared" si="14"/>
        <v>W6;NON_SSC_DPCLKN;;4.572;16.4584999999999;602077;802077;701117;501117</v>
      </c>
    </row>
    <row r="945" spans="1:10">
      <c r="A945" t="s">
        <v>3523</v>
      </c>
      <c r="B945" t="str">
        <f>_xlfn.XLOOKUP(A945,'S1 pin list'!$R$2:$R$1162,'S1 pin list'!$S$2:$S$1162)</f>
        <v>VSS</v>
      </c>
      <c r="C945" t="str" cm="1">
        <f t="array" ref="C945">_xlfn.TEXTJOIN(",",TRUE,_xlfn.UNIQUE(TRANSPOSE(_xlfn.MAP(_xlfn.XLOOKUP(A945,'S1 pin list'!$C$2:$C$1162,'S1 pin list'!$F$2:$K$1162),_xlfn.LAMBDA(_xlpm.x,IF(_xlpm.x&lt;&gt;"",TRIM(CLEAN(LEFT(_xlpm.x,FIND(".",_xlpm.x &amp; ".")-1))),""))))))</f>
        <v/>
      </c>
      <c r="D945">
        <v>4.5720000000000001</v>
      </c>
      <c r="E945">
        <v>17.372899999999898</v>
      </c>
      <c r="F945" t="str">
        <f>_xlfn.LET(_xlpm.raw,_xlfn.XLOOKUP(A945,'S1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5" t="str">
        <f>_xlfn.LET(_xlpm.raw,_xlfn.XLOOKUP(A945,'S3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45" t="str">
        <f>_xlfn.LET(_xlpm.raw,_xlfn.XLOOKUP(A945,'S5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45" t="str">
        <f>_xlfn.LET(_xlpm.raw,_xlfn.XLOOKUP(A945,'S7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45" t="str">
        <f t="shared" si="14"/>
        <v>Y6;VSS;;4.572;17.3728999999999;;;;</v>
      </c>
    </row>
    <row r="946" spans="1:10">
      <c r="A946" t="s">
        <v>3520</v>
      </c>
      <c r="B946" t="str">
        <f>_xlfn.XLOOKUP(A946,'S1 pin list'!$R$2:$R$1162,'S1 pin list'!$S$2:$S$1162)</f>
        <v>VSS</v>
      </c>
      <c r="C946" t="str" cm="1">
        <f t="array" ref="C946">_xlfn.TEXTJOIN(",",TRUE,_xlfn.UNIQUE(TRANSPOSE(_xlfn.MAP(_xlfn.XLOOKUP(A946,'S1 pin list'!$C$2:$C$1162,'S1 pin list'!$F$2:$K$1162),_xlfn.LAMBDA(_xlpm.x,IF(_xlpm.x&lt;&gt;"",TRIM(CLEAN(LEFT(_xlpm.x,FIND(".",_xlpm.x &amp; ".")-1))),""))))))</f>
        <v/>
      </c>
      <c r="D946">
        <v>4.5720000000000001</v>
      </c>
      <c r="E946">
        <v>18.287189999999999</v>
      </c>
      <c r="F946" t="str">
        <f>_xlfn.LET(_xlpm.raw,_xlfn.XLOOKUP(A946,'S1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6" t="str">
        <f>_xlfn.LET(_xlpm.raw,_xlfn.XLOOKUP(A946,'S3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46" t="str">
        <f>_xlfn.LET(_xlpm.raw,_xlfn.XLOOKUP(A946,'S5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46" t="str">
        <f>_xlfn.LET(_xlpm.raw,_xlfn.XLOOKUP(A946,'S7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46" t="str">
        <f t="shared" si="14"/>
        <v>AA6;VSS;;4.572;18.28719;;;;</v>
      </c>
    </row>
    <row r="947" spans="1:10">
      <c r="A947" t="s">
        <v>1253</v>
      </c>
      <c r="B947" t="str">
        <f>_xlfn.XLOOKUP(A947,'S1 pin list'!$R$2:$R$1162,'S1 pin list'!$S$2:$S$1162)</f>
        <v>THERMDC</v>
      </c>
      <c r="C947" t="str" cm="1">
        <f t="array" ref="C947">_xlfn.TEXTJOIN(",",TRUE,_xlfn.UNIQUE(TRANSPOSE(_xlfn.MAP(_xlfn.XLOOKUP(A947,'S1 pin list'!$C$2:$C$1162,'S1 pin list'!$F$2:$K$1162),_xlfn.LAMBDA(_xlpm.x,IF(_xlpm.x&lt;&gt;"",TRIM(CLEAN(LEFT(_xlpm.x,FIND(".",_xlpm.x &amp; ".")-1))),""))))))</f>
        <v>RA450,RA453,RA454,KA31</v>
      </c>
      <c r="D947">
        <v>4.5720000000000001</v>
      </c>
      <c r="E947">
        <v>19.201589999999999</v>
      </c>
      <c r="F947" t="str">
        <f>_xlfn.LET(_xlpm.raw,_xlfn.XLOOKUP(A947,'S1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604035</v>
      </c>
      <c r="G947" t="str">
        <f>_xlfn.LET(_xlpm.raw,_xlfn.XLOOKUP(A947,'S3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804035</v>
      </c>
      <c r="H947" t="str">
        <f>_xlfn.LET(_xlpm.raw,_xlfn.XLOOKUP(A947,'S5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707105</v>
      </c>
      <c r="I947" t="str">
        <f>_xlfn.LET(_xlpm.raw,_xlfn.XLOOKUP(A947,'S7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507105</v>
      </c>
      <c r="J947" t="str">
        <f t="shared" si="14"/>
        <v>AB6;THERMDC;RA450,RA453,RA454,KA31;4.572;19.20159;604035;804035;707105;507105</v>
      </c>
    </row>
    <row r="948" spans="1:10">
      <c r="A948" t="s">
        <v>3509</v>
      </c>
      <c r="B948" t="str">
        <f>_xlfn.XLOOKUP(A948,'S1 pin list'!$R$2:$R$1162,'S1 pin list'!$S$2:$S$1162)</f>
        <v>VSS</v>
      </c>
      <c r="C948" t="str" cm="1">
        <f t="array" ref="C948">_xlfn.TEXTJOIN(",",TRUE,_xlfn.UNIQUE(TRANSPOSE(_xlfn.MAP(_xlfn.XLOOKUP(A948,'S1 pin list'!$C$2:$C$1162,'S1 pin list'!$F$2:$K$1162),_xlfn.LAMBDA(_xlpm.x,IF(_xlpm.x&lt;&gt;"",TRIM(CLEAN(LEFT(_xlpm.x,FIND(".",_xlpm.x &amp; ".")-1))),""))))))</f>
        <v/>
      </c>
      <c r="D948">
        <v>4.5720000000000001</v>
      </c>
      <c r="E948">
        <v>20.115989999999901</v>
      </c>
      <c r="F948" t="str">
        <f>_xlfn.LET(_xlpm.raw,_xlfn.XLOOKUP(A948,'S1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8" t="str">
        <f>_xlfn.LET(_xlpm.raw,_xlfn.XLOOKUP(A948,'S3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48" t="str">
        <f>_xlfn.LET(_xlpm.raw,_xlfn.XLOOKUP(A948,'S5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48" t="str">
        <f>_xlfn.LET(_xlpm.raw,_xlfn.XLOOKUP(A948,'S7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48" t="str">
        <f t="shared" si="14"/>
        <v>AC6;VSS;;4.572;20.1159899999999;;;;</v>
      </c>
    </row>
    <row r="949" spans="1:10">
      <c r="A949" t="s">
        <v>3494</v>
      </c>
      <c r="B949" t="str">
        <f>_xlfn.XLOOKUP(A949,'S1 pin list'!$R$2:$R$1162,'S1 pin list'!$S$2:$S$1162)</f>
        <v>VSS</v>
      </c>
      <c r="C949" t="str" cm="1">
        <f t="array" ref="C949">_xlfn.TEXTJOIN(",",TRUE,_xlfn.UNIQUE(TRANSPOSE(_xlfn.MAP(_xlfn.XLOOKUP(A949,'S1 pin list'!$C$2:$C$1162,'S1 pin list'!$F$2:$K$1162),_xlfn.LAMBDA(_xlpm.x,IF(_xlpm.x&lt;&gt;"",TRIM(CLEAN(LEFT(_xlpm.x,FIND(".",_xlpm.x &amp; ".")-1))),""))))))</f>
        <v/>
      </c>
      <c r="D949">
        <v>4.5720000000000001</v>
      </c>
      <c r="E949">
        <v>21.030389999999901</v>
      </c>
      <c r="F949" t="str">
        <f>_xlfn.LET(_xlpm.raw,_xlfn.XLOOKUP(A949,'S1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49" t="str">
        <f>_xlfn.LET(_xlpm.raw,_xlfn.XLOOKUP(A949,'S3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49" t="str">
        <f>_xlfn.LET(_xlpm.raw,_xlfn.XLOOKUP(A949,'S5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49" t="str">
        <f>_xlfn.LET(_xlpm.raw,_xlfn.XLOOKUP(A949,'S7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49" t="str">
        <f t="shared" si="14"/>
        <v>AD6;VSS;;4.572;21.0303899999999;;;;</v>
      </c>
    </row>
    <row r="950" spans="1:10">
      <c r="A950" t="s">
        <v>2634</v>
      </c>
      <c r="B950" t="str">
        <f>_xlfn.XLOOKUP(A950,'S1 pin list'!$R$2:$R$1162,'S1 pin list'!$S$2:$S$1162)</f>
        <v>DDR1_DQ[58]</v>
      </c>
      <c r="C950" t="str" cm="1">
        <f t="array" ref="C950">_xlfn.TEXTJOIN(",",TRUE,_xlfn.UNIQUE(TRANSPOSE(_xlfn.MAP(_xlfn.XLOOKUP(A950,'S1 pin list'!$C$2:$C$1162,'S1 pin list'!$F$2:$K$1162),_xlfn.LAMBDA(_xlpm.x,IF(_xlpm.x&lt;&gt;"",TRIM(CLEAN(LEFT(_xlpm.x,FIND(".",_xlpm.x &amp; ".")-1))),""))))))</f>
        <v/>
      </c>
      <c r="D950">
        <v>4.5720000000000001</v>
      </c>
      <c r="E950">
        <v>21.944789999999902</v>
      </c>
      <c r="F950" t="str">
        <f>_xlfn.LET(_xlpm.raw,_xlfn.XLOOKUP(A950,'S1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608042</v>
      </c>
      <c r="G950" t="str">
        <f>_xlfn.LET(_xlpm.raw,_xlfn.XLOOKUP(A950,'S3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808042</v>
      </c>
      <c r="H950" t="str">
        <f>_xlfn.LET(_xlpm.raw,_xlfn.XLOOKUP(A950,'S5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701088</v>
      </c>
      <c r="I950" t="str">
        <f>_xlfn.LET(_xlpm.raw,_xlfn.XLOOKUP(A950,'S7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501088</v>
      </c>
      <c r="J950" t="str">
        <f t="shared" si="14"/>
        <v>AE6;DDR1_DQ[58];;4.572;21.9447899999999;608042;808042;701088;501088</v>
      </c>
    </row>
    <row r="951" spans="1:10">
      <c r="A951" t="s">
        <v>3004</v>
      </c>
      <c r="B951" t="str">
        <f>_xlfn.XLOOKUP(A951,'S1 pin list'!$R$2:$R$1162,'S1 pin list'!$S$2:$S$1162)</f>
        <v>DDR1_DQ[62]</v>
      </c>
      <c r="C951" t="str" cm="1">
        <f t="array" ref="C951">_xlfn.TEXTJOIN(",",TRUE,_xlfn.UNIQUE(TRANSPOSE(_xlfn.MAP(_xlfn.XLOOKUP(A951,'S1 pin list'!$C$2:$C$1162,'S1 pin list'!$F$2:$K$1162),_xlfn.LAMBDA(_xlpm.x,IF(_xlpm.x&lt;&gt;"",TRIM(CLEAN(LEFT(_xlpm.x,FIND(".",_xlpm.x &amp; ".")-1))),""))))))</f>
        <v/>
      </c>
      <c r="D951">
        <v>4.5720000000000001</v>
      </c>
      <c r="E951">
        <v>22.859189999999899</v>
      </c>
      <c r="F951" t="str">
        <f>_xlfn.LET(_xlpm.raw,_xlfn.XLOOKUP(A951,'S1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609106</v>
      </c>
      <c r="G951" t="str">
        <f>_xlfn.LET(_xlpm.raw,_xlfn.XLOOKUP(A951,'S3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809106</v>
      </c>
      <c r="H951" t="str">
        <f>_xlfn.LET(_xlpm.raw,_xlfn.XLOOKUP(A951,'S5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701128</v>
      </c>
      <c r="I951" t="str">
        <f>_xlfn.LET(_xlpm.raw,_xlfn.XLOOKUP(A951,'S7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501128</v>
      </c>
      <c r="J951" t="str">
        <f t="shared" si="14"/>
        <v>AF6;DDR1_DQ[62];;4.572;22.8591899999999;609106;809106;701128;501128</v>
      </c>
    </row>
    <row r="952" spans="1:10">
      <c r="A952" t="s">
        <v>2624</v>
      </c>
      <c r="B952" t="str">
        <f>_xlfn.XLOOKUP(A952,'S1 pin list'!$R$2:$R$1162,'S1 pin list'!$S$2:$S$1162)</f>
        <v>DDR1_DQS_N[7]</v>
      </c>
      <c r="C952" t="str" cm="1">
        <f t="array" ref="C952">_xlfn.TEXTJOIN(",",TRUE,_xlfn.UNIQUE(TRANSPOSE(_xlfn.MAP(_xlfn.XLOOKUP(A952,'S1 pin list'!$C$2:$C$1162,'S1 pin list'!$F$2:$K$1162),_xlfn.LAMBDA(_xlpm.x,IF(_xlpm.x&lt;&gt;"",TRIM(CLEAN(LEFT(_xlpm.x,FIND(".",_xlpm.x &amp; ".")-1))),""))))))</f>
        <v/>
      </c>
      <c r="D952">
        <v>4.5720000000000001</v>
      </c>
      <c r="E952">
        <v>23.773589999999999</v>
      </c>
      <c r="F952" t="str">
        <f>_xlfn.LET(_xlpm.raw,_xlfn.XLOOKUP(A952,'S1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608046</v>
      </c>
      <c r="G952" t="str">
        <f>_xlfn.LET(_xlpm.raw,_xlfn.XLOOKUP(A952,'S3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808046</v>
      </c>
      <c r="H952" t="str">
        <f>_xlfn.LET(_xlpm.raw,_xlfn.XLOOKUP(A952,'S5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701108</v>
      </c>
      <c r="I952" t="str">
        <f>_xlfn.LET(_xlpm.raw,_xlfn.XLOOKUP(A952,'S7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501108</v>
      </c>
      <c r="J952" t="str">
        <f t="shared" si="14"/>
        <v>AG6;DDR1_DQS_N[7];;4.572;23.77359;608046;808046;701108;501108</v>
      </c>
    </row>
    <row r="953" spans="1:10">
      <c r="A953" t="s">
        <v>2704</v>
      </c>
      <c r="B953" t="str">
        <f>_xlfn.XLOOKUP(A953,'S1 pin list'!$R$2:$R$1162,'S1 pin list'!$S$2:$S$1162)</f>
        <v>DDR1_DQ[56]</v>
      </c>
      <c r="C953" t="str" cm="1">
        <f t="array" ref="C953">_xlfn.TEXTJOIN(",",TRUE,_xlfn.UNIQUE(TRANSPOSE(_xlfn.MAP(_xlfn.XLOOKUP(A953,'S1 pin list'!$C$2:$C$1162,'S1 pin list'!$F$2:$K$1162),_xlfn.LAMBDA(_xlpm.x,IF(_xlpm.x&lt;&gt;"",TRIM(CLEAN(LEFT(_xlpm.x,FIND(".",_xlpm.x &amp; ".")-1))),""))))))</f>
        <v/>
      </c>
      <c r="D953">
        <v>4.5720000000000001</v>
      </c>
      <c r="E953">
        <v>24.687989999999999</v>
      </c>
      <c r="F953" t="str">
        <f>_xlfn.LET(_xlpm.raw,_xlfn.XLOOKUP(A953,'S1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609122</v>
      </c>
      <c r="G953" t="str">
        <f>_xlfn.LET(_xlpm.raw,_xlfn.XLOOKUP(A953,'S3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809122</v>
      </c>
      <c r="H953" t="str">
        <f>_xlfn.LET(_xlpm.raw,_xlfn.XLOOKUP(A953,'S5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701096</v>
      </c>
      <c r="I953" t="str">
        <f>_xlfn.LET(_xlpm.raw,_xlfn.XLOOKUP(A953,'S7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501096</v>
      </c>
      <c r="J953" t="str">
        <f t="shared" si="14"/>
        <v>AH6;DDR1_DQ[56];;4.572;24.68799;609122;809122;701096;501096</v>
      </c>
    </row>
    <row r="954" spans="1:10">
      <c r="A954" t="s">
        <v>2654</v>
      </c>
      <c r="B954" t="str">
        <f>_xlfn.XLOOKUP(A954,'S1 pin list'!$R$2:$R$1162,'S1 pin list'!$S$2:$S$1162)</f>
        <v>DDR1_DQ[60]</v>
      </c>
      <c r="C954" t="str" cm="1">
        <f t="array" ref="C954">_xlfn.TEXTJOIN(",",TRUE,_xlfn.UNIQUE(TRANSPOSE(_xlfn.MAP(_xlfn.XLOOKUP(A954,'S1 pin list'!$C$2:$C$1162,'S1 pin list'!$F$2:$K$1162),_xlfn.LAMBDA(_xlpm.x,IF(_xlpm.x&lt;&gt;"",TRIM(CLEAN(LEFT(_xlpm.x,FIND(".",_xlpm.x &amp; ".")-1))),""))))))</f>
        <v/>
      </c>
      <c r="D954">
        <v>4.5720000000000001</v>
      </c>
      <c r="E954">
        <v>25.60239</v>
      </c>
      <c r="F954" t="str">
        <f>_xlfn.LET(_xlpm.raw,_xlfn.XLOOKUP(A954,'S1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608058</v>
      </c>
      <c r="G954" t="str">
        <f>_xlfn.LET(_xlpm.raw,_xlfn.XLOOKUP(A954,'S3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808058</v>
      </c>
      <c r="H954" t="str">
        <f>_xlfn.LET(_xlpm.raw,_xlfn.XLOOKUP(A954,'S5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701100</v>
      </c>
      <c r="I954" t="str">
        <f>_xlfn.LET(_xlpm.raw,_xlfn.XLOOKUP(A954,'S7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501100</v>
      </c>
      <c r="J954" t="str">
        <f t="shared" si="14"/>
        <v>AJ6;DDR1_DQ[60];;4.572;25.60239;608058;808058;701100;501100</v>
      </c>
    </row>
    <row r="955" spans="1:10">
      <c r="A955" t="s">
        <v>3438</v>
      </c>
      <c r="B955" t="str">
        <f>_xlfn.XLOOKUP(A955,'S1 pin list'!$R$2:$R$1162,'S1 pin list'!$S$2:$S$1162)</f>
        <v>VSS</v>
      </c>
      <c r="C955" t="str" cm="1">
        <f t="array" ref="C955">_xlfn.TEXTJOIN(",",TRUE,_xlfn.UNIQUE(TRANSPOSE(_xlfn.MAP(_xlfn.XLOOKUP(A955,'S1 pin list'!$C$2:$C$1162,'S1 pin list'!$F$2:$K$1162),_xlfn.LAMBDA(_xlpm.x,IF(_xlpm.x&lt;&gt;"",TRIM(CLEAN(LEFT(_xlpm.x,FIND(".",_xlpm.x &amp; ".")-1))),""))))))</f>
        <v/>
      </c>
      <c r="D955">
        <v>4.5720000000000001</v>
      </c>
      <c r="E955">
        <v>26.51679</v>
      </c>
      <c r="F955" t="str">
        <f>_xlfn.LET(_xlpm.raw,_xlfn.XLOOKUP(A955,'S1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5" t="str">
        <f>_xlfn.LET(_xlpm.raw,_xlfn.XLOOKUP(A955,'S3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55" t="str">
        <f>_xlfn.LET(_xlpm.raw,_xlfn.XLOOKUP(A955,'S5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55" t="str">
        <f>_xlfn.LET(_xlpm.raw,_xlfn.XLOOKUP(A955,'S7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55" t="str">
        <f t="shared" si="14"/>
        <v>AK6;VSS;;4.572;26.51679;;;;</v>
      </c>
    </row>
    <row r="956" spans="1:10">
      <c r="A956" t="s">
        <v>2376</v>
      </c>
      <c r="B956" t="str">
        <f>_xlfn.XLOOKUP(A956,'S1 pin list'!$R$2:$R$1162,'S1 pin list'!$S$2:$S$1162)</f>
        <v>DDR1_DQ[50]</v>
      </c>
      <c r="C956" t="str" cm="1">
        <f t="array" ref="C956">_xlfn.TEXTJOIN(",",TRUE,_xlfn.UNIQUE(TRANSPOSE(_xlfn.MAP(_xlfn.XLOOKUP(A956,'S1 pin list'!$C$2:$C$1162,'S1 pin list'!$F$2:$K$1162),_xlfn.LAMBDA(_xlpm.x,IF(_xlpm.x&lt;&gt;"",TRIM(CLEAN(LEFT(_xlpm.x,FIND(".",_xlpm.x &amp; ".")-1))),""))))))</f>
        <v/>
      </c>
      <c r="D956">
        <v>4.5720000000000001</v>
      </c>
      <c r="E956">
        <v>27.431190000000001</v>
      </c>
      <c r="F956" t="str">
        <f>_xlfn.LET(_xlpm.raw,_xlfn.XLOOKUP(A956,'S1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608074</v>
      </c>
      <c r="G956" t="str">
        <f>_xlfn.LET(_xlpm.raw,_xlfn.XLOOKUP(A956,'S3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808074</v>
      </c>
      <c r="H956" t="str">
        <f>_xlfn.LET(_xlpm.raw,_xlfn.XLOOKUP(A956,'S5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702076</v>
      </c>
      <c r="I956" t="str">
        <f>_xlfn.LET(_xlpm.raw,_xlfn.XLOOKUP(A956,'S7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502076</v>
      </c>
      <c r="J956" t="str">
        <f t="shared" si="14"/>
        <v>AL6;DDR1_DQ[50];;4.572;27.43119;608074;808074;702076;502076</v>
      </c>
    </row>
    <row r="957" spans="1:10">
      <c r="A957" t="s">
        <v>2994</v>
      </c>
      <c r="B957" t="str">
        <f>_xlfn.XLOOKUP(A957,'S1 pin list'!$R$2:$R$1162,'S1 pin list'!$S$2:$S$1162)</f>
        <v>DDR1_DQ[54]</v>
      </c>
      <c r="C957" t="str" cm="1">
        <f t="array" ref="C957">_xlfn.TEXTJOIN(",",TRUE,_xlfn.UNIQUE(TRANSPOSE(_xlfn.MAP(_xlfn.XLOOKUP(A957,'S1 pin list'!$C$2:$C$1162,'S1 pin list'!$F$2:$K$1162),_xlfn.LAMBDA(_xlpm.x,IF(_xlpm.x&lt;&gt;"",TRIM(CLEAN(LEFT(_xlpm.x,FIND(".",_xlpm.x &amp; ".")-1))),""))))))</f>
        <v/>
      </c>
      <c r="D957">
        <v>4.5720000000000001</v>
      </c>
      <c r="E957">
        <v>28.345499999999902</v>
      </c>
      <c r="F957" t="str">
        <f>_xlfn.LET(_xlpm.raw,_xlfn.XLOOKUP(A957,'S1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609086</v>
      </c>
      <c r="G957" t="str">
        <f>_xlfn.LET(_xlpm.raw,_xlfn.XLOOKUP(A957,'S3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809086</v>
      </c>
      <c r="H957" t="str">
        <f>_xlfn.LET(_xlpm.raw,_xlfn.XLOOKUP(A957,'S5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703020</v>
      </c>
      <c r="I957" t="str">
        <f>_xlfn.LET(_xlpm.raw,_xlfn.XLOOKUP(A957,'S7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503020</v>
      </c>
      <c r="J957" t="str">
        <f t="shared" si="14"/>
        <v>AM6;DDR1_DQ[54];;4.572;28.3454999999999;609086;809086;703020;503020</v>
      </c>
    </row>
    <row r="958" spans="1:10">
      <c r="A958" t="s">
        <v>3386</v>
      </c>
      <c r="B958" t="str">
        <f>_xlfn.XLOOKUP(A958,'S1 pin list'!$R$2:$R$1162,'S1 pin list'!$S$2:$S$1162)</f>
        <v>VSS</v>
      </c>
      <c r="C958" t="str" cm="1">
        <f t="array" ref="C958">_xlfn.TEXTJOIN(",",TRUE,_xlfn.UNIQUE(TRANSPOSE(_xlfn.MAP(_xlfn.XLOOKUP(A958,'S1 pin list'!$C$2:$C$1162,'S1 pin list'!$F$2:$K$1162),_xlfn.LAMBDA(_xlpm.x,IF(_xlpm.x&lt;&gt;"",TRIM(CLEAN(LEFT(_xlpm.x,FIND(".",_xlpm.x &amp; ".")-1))),""))))))</f>
        <v/>
      </c>
      <c r="D958">
        <v>4.5720000000000001</v>
      </c>
      <c r="E958">
        <v>29.259899999999998</v>
      </c>
      <c r="F958" t="str">
        <f>_xlfn.LET(_xlpm.raw,_xlfn.XLOOKUP(A958,'S1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58" t="str">
        <f>_xlfn.LET(_xlpm.raw,_xlfn.XLOOKUP(A958,'S3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58" t="str">
        <f>_xlfn.LET(_xlpm.raw,_xlfn.XLOOKUP(A958,'S5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58" t="str">
        <f>_xlfn.LET(_xlpm.raw,_xlfn.XLOOKUP(A958,'S7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58" t="str">
        <f t="shared" si="14"/>
        <v>AN6;VSS;;4.572;29.2599;;;;</v>
      </c>
    </row>
    <row r="959" spans="1:10">
      <c r="A959" t="s">
        <v>2984</v>
      </c>
      <c r="B959" t="str">
        <f>_xlfn.XLOOKUP(A959,'S1 pin list'!$R$2:$R$1162,'S1 pin list'!$S$2:$S$1162)</f>
        <v>DDR1_DQ[43]</v>
      </c>
      <c r="C959" t="str" cm="1">
        <f t="array" ref="C959">_xlfn.TEXTJOIN(",",TRUE,_xlfn.UNIQUE(TRANSPOSE(_xlfn.MAP(_xlfn.XLOOKUP(A959,'S1 pin list'!$C$2:$C$1162,'S1 pin list'!$F$2:$K$1162),_xlfn.LAMBDA(_xlpm.x,IF(_xlpm.x&lt;&gt;"",TRIM(CLEAN(LEFT(_xlpm.x,FIND(".",_xlpm.x &amp; ".")-1))),""))))))</f>
        <v/>
      </c>
      <c r="D959">
        <v>4.5720000000000001</v>
      </c>
      <c r="E959">
        <v>30.174299999999999</v>
      </c>
      <c r="F959" t="str">
        <f>_xlfn.LET(_xlpm.raw,_xlfn.XLOOKUP(A959,'S1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609090</v>
      </c>
      <c r="G959" t="str">
        <f>_xlfn.LET(_xlpm.raw,_xlfn.XLOOKUP(A959,'S3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809090</v>
      </c>
      <c r="H959" t="str">
        <f>_xlfn.LET(_xlpm.raw,_xlfn.XLOOKUP(A959,'S5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703028</v>
      </c>
      <c r="I959" t="str">
        <f>_xlfn.LET(_xlpm.raw,_xlfn.XLOOKUP(A959,'S7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503028</v>
      </c>
      <c r="J959" t="str">
        <f t="shared" si="14"/>
        <v>AP6;DDR1_DQ[43];;4.572;30.1743;609090;809090;703028;503028</v>
      </c>
    </row>
    <row r="960" spans="1:10">
      <c r="A960" t="s">
        <v>2974</v>
      </c>
      <c r="B960" t="str">
        <f>_xlfn.XLOOKUP(A960,'S1 pin list'!$R$2:$R$1162,'S1 pin list'!$S$2:$S$1162)</f>
        <v>DDR1_DQ[42]</v>
      </c>
      <c r="C960" t="str" cm="1">
        <f t="array" ref="C960">_xlfn.TEXTJOIN(",",TRUE,_xlfn.UNIQUE(TRANSPOSE(_xlfn.MAP(_xlfn.XLOOKUP(A960,'S1 pin list'!$C$2:$C$1162,'S1 pin list'!$F$2:$K$1162),_xlfn.LAMBDA(_xlpm.x,IF(_xlpm.x&lt;&gt;"",TRIM(CLEAN(LEFT(_xlpm.x,FIND(".",_xlpm.x &amp; ".")-1))),""))))))</f>
        <v/>
      </c>
      <c r="D960">
        <v>4.5720000000000001</v>
      </c>
      <c r="E960">
        <v>31.0886999999999</v>
      </c>
      <c r="F960" t="str">
        <f>_xlfn.LET(_xlpm.raw,_xlfn.XLOOKUP(A960,'S1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609094</v>
      </c>
      <c r="G960" t="str">
        <f>_xlfn.LET(_xlpm.raw,_xlfn.XLOOKUP(A960,'S3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809094</v>
      </c>
      <c r="H960" t="str">
        <f>_xlfn.LET(_xlpm.raw,_xlfn.XLOOKUP(A960,'S5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703016</v>
      </c>
      <c r="I960" t="str">
        <f>_xlfn.LET(_xlpm.raw,_xlfn.XLOOKUP(A960,'S7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503016</v>
      </c>
      <c r="J960" t="str">
        <f t="shared" si="14"/>
        <v>AR6;DDR1_DQ[42];;4.572;31.0886999999999;609094;809094;703016;503016</v>
      </c>
    </row>
    <row r="961" spans="1:10">
      <c r="A961" t="s">
        <v>3329</v>
      </c>
      <c r="B961" t="str">
        <f>_xlfn.XLOOKUP(A961,'S1 pin list'!$R$2:$R$1162,'S1 pin list'!$S$2:$S$1162)</f>
        <v>VSS</v>
      </c>
      <c r="C961" t="str" cm="1">
        <f t="array" ref="C961">_xlfn.TEXTJOIN(",",TRUE,_xlfn.UNIQUE(TRANSPOSE(_xlfn.MAP(_xlfn.XLOOKUP(A961,'S1 pin list'!$C$2:$C$1162,'S1 pin list'!$F$2:$K$1162),_xlfn.LAMBDA(_xlpm.x,IF(_xlpm.x&lt;&gt;"",TRIM(CLEAN(LEFT(_xlpm.x,FIND(".",_xlpm.x &amp; ".")-1))),""))))))</f>
        <v/>
      </c>
      <c r="D961">
        <v>4.5720000000000001</v>
      </c>
      <c r="E961">
        <v>32.003099999999897</v>
      </c>
      <c r="F961" t="str">
        <f>_xlfn.LET(_xlpm.raw,_xlfn.XLOOKUP(A961,'S1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1" t="str">
        <f>_xlfn.LET(_xlpm.raw,_xlfn.XLOOKUP(A961,'S3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61" t="str">
        <f>_xlfn.LET(_xlpm.raw,_xlfn.XLOOKUP(A961,'S5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61" t="str">
        <f>_xlfn.LET(_xlpm.raw,_xlfn.XLOOKUP(A961,'S7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61" t="str">
        <f t="shared" si="14"/>
        <v>AT6;VSS;;4.572;32.0030999999999;;;;</v>
      </c>
    </row>
    <row r="962" spans="1:10">
      <c r="A962" t="s">
        <v>2709</v>
      </c>
      <c r="B962" t="str">
        <f>_xlfn.XLOOKUP(A962,'S1 pin list'!$R$2:$R$1162,'S1 pin list'!$S$2:$S$1162)</f>
        <v>DDR0_DQ[33]</v>
      </c>
      <c r="C962" t="str" cm="1">
        <f t="array" ref="C962">_xlfn.TEXTJOIN(",",TRUE,_xlfn.UNIQUE(TRANSPOSE(_xlfn.MAP(_xlfn.XLOOKUP(A962,'S1 pin list'!$C$2:$C$1162,'S1 pin list'!$F$2:$K$1162),_xlfn.LAMBDA(_xlpm.x,IF(_xlpm.x&lt;&gt;"",TRIM(CLEAN(LEFT(_xlpm.x,FIND(".",_xlpm.x &amp; ".")-1))),""))))))</f>
        <v/>
      </c>
      <c r="D962">
        <v>4.5720000000000001</v>
      </c>
      <c r="E962">
        <v>32.917499999999997</v>
      </c>
      <c r="F962" t="str">
        <f>_xlfn.LET(_xlpm.raw,_xlfn.XLOOKUP(A962,'S1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609124</v>
      </c>
      <c r="G962" t="str">
        <f>_xlfn.LET(_xlpm.raw,_xlfn.XLOOKUP(A962,'S3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809124</v>
      </c>
      <c r="H962" t="str">
        <f>_xlfn.LET(_xlpm.raw,_xlfn.XLOOKUP(A962,'S5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703006</v>
      </c>
      <c r="I962" t="str">
        <f>_xlfn.LET(_xlpm.raw,_xlfn.XLOOKUP(A962,'S7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503006</v>
      </c>
      <c r="J962" t="str">
        <f t="shared" ref="J962:J1025" si="15">A962&amp;";"&amp;B962&amp;";"&amp;C962&amp;";"&amp;D962&amp;";"&amp;E962&amp;";"&amp;F962&amp;";"&amp;G962&amp;";"&amp;H962&amp;";"&amp;I962</f>
        <v>AU6;DDR0_DQ[33];;4.572;32.9175;609124;809124;703006;503006</v>
      </c>
    </row>
    <row r="963" spans="1:10">
      <c r="A963" t="s">
        <v>2649</v>
      </c>
      <c r="B963" t="str">
        <f>_xlfn.XLOOKUP(A963,'S1 pin list'!$R$2:$R$1162,'S1 pin list'!$S$2:$S$1162)</f>
        <v>DDR0_DQ[37]</v>
      </c>
      <c r="C963" t="str" cm="1">
        <f t="array" ref="C963">_xlfn.TEXTJOIN(",",TRUE,_xlfn.UNIQUE(TRANSPOSE(_xlfn.MAP(_xlfn.XLOOKUP(A963,'S1 pin list'!$C$2:$C$1162,'S1 pin list'!$F$2:$K$1162),_xlfn.LAMBDA(_xlpm.x,IF(_xlpm.x&lt;&gt;"",TRIM(CLEAN(LEFT(_xlpm.x,FIND(".",_xlpm.x &amp; ".")-1))),""))))))</f>
        <v/>
      </c>
      <c r="D963">
        <v>4.5720000000000001</v>
      </c>
      <c r="E963">
        <v>33.831899999999997</v>
      </c>
      <c r="F963" t="str">
        <f>_xlfn.LET(_xlpm.raw,_xlfn.XLOOKUP(A963,'S1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608060</v>
      </c>
      <c r="G963" t="str">
        <f>_xlfn.LET(_xlpm.raw,_xlfn.XLOOKUP(A963,'S3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808060</v>
      </c>
      <c r="H963" t="str">
        <f>_xlfn.LET(_xlpm.raw,_xlfn.XLOOKUP(A963,'S5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703018</v>
      </c>
      <c r="I963" t="str">
        <f>_xlfn.LET(_xlpm.raw,_xlfn.XLOOKUP(A963,'S7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503018</v>
      </c>
      <c r="J963" t="str">
        <f t="shared" si="15"/>
        <v>AV6;DDR0_DQ[37];;4.572;33.8319;608060;808060;703018;503018</v>
      </c>
    </row>
    <row r="964" spans="1:10">
      <c r="A964" t="s">
        <v>3009</v>
      </c>
      <c r="B964" t="str">
        <f>_xlfn.XLOOKUP(A964,'S1 pin list'!$R$2:$R$1162,'S1 pin list'!$S$2:$S$1162)</f>
        <v>DDR0_DQ[36]</v>
      </c>
      <c r="C964" t="str" cm="1">
        <f t="array" ref="C964">_xlfn.TEXTJOIN(",",TRUE,_xlfn.UNIQUE(TRANSPOSE(_xlfn.MAP(_xlfn.XLOOKUP(A964,'S1 pin list'!$C$2:$C$1162,'S1 pin list'!$F$2:$K$1162),_xlfn.LAMBDA(_xlpm.x,IF(_xlpm.x&lt;&gt;"",TRIM(CLEAN(LEFT(_xlpm.x,FIND(".",_xlpm.x &amp; ".")-1))),""))))))</f>
        <v/>
      </c>
      <c r="D964">
        <v>4.5720000000000001</v>
      </c>
      <c r="E964">
        <v>34.746299999999998</v>
      </c>
      <c r="F964" t="str">
        <f>_xlfn.LET(_xlpm.raw,_xlfn.XLOOKUP(A964,'S1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609104</v>
      </c>
      <c r="G964" t="str">
        <f>_xlfn.LET(_xlpm.raw,_xlfn.XLOOKUP(A964,'S3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809104</v>
      </c>
      <c r="H964" t="str">
        <f>_xlfn.LET(_xlpm.raw,_xlfn.XLOOKUP(A964,'S5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703022</v>
      </c>
      <c r="I964" t="str">
        <f>_xlfn.LET(_xlpm.raw,_xlfn.XLOOKUP(A964,'S7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503022</v>
      </c>
      <c r="J964" t="str">
        <f t="shared" si="15"/>
        <v>AW6;DDR0_DQ[36];;4.572;34.7463;609104;809104;703022;503022</v>
      </c>
    </row>
    <row r="965" spans="1:10">
      <c r="A965" t="s">
        <v>2999</v>
      </c>
      <c r="B965" t="str">
        <f>_xlfn.XLOOKUP(A965,'S1 pin list'!$R$2:$R$1162,'S1 pin list'!$S$2:$S$1162)</f>
        <v>DDR0_DQ[32]</v>
      </c>
      <c r="C965" t="str" cm="1">
        <f t="array" ref="C965">_xlfn.TEXTJOIN(",",TRUE,_xlfn.UNIQUE(TRANSPOSE(_xlfn.MAP(_xlfn.XLOOKUP(A965,'S1 pin list'!$C$2:$C$1162,'S1 pin list'!$F$2:$K$1162),_xlfn.LAMBDA(_xlpm.x,IF(_xlpm.x&lt;&gt;"",TRIM(CLEAN(LEFT(_xlpm.x,FIND(".",_xlpm.x &amp; ".")-1))),""))))))</f>
        <v/>
      </c>
      <c r="D965">
        <v>4.5720000000000001</v>
      </c>
      <c r="E965">
        <v>35.660699999999999</v>
      </c>
      <c r="F965" t="str">
        <f>_xlfn.LET(_xlpm.raw,_xlfn.XLOOKUP(A965,'S1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609108</v>
      </c>
      <c r="G965" t="str">
        <f>_xlfn.LET(_xlpm.raw,_xlfn.XLOOKUP(A965,'S3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809108</v>
      </c>
      <c r="H965" t="str">
        <f>_xlfn.LET(_xlpm.raw,_xlfn.XLOOKUP(A965,'S5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702078</v>
      </c>
      <c r="I965" t="str">
        <f>_xlfn.LET(_xlpm.raw,_xlfn.XLOOKUP(A965,'S7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502078</v>
      </c>
      <c r="J965" t="str">
        <f t="shared" si="15"/>
        <v>AY6;DDR0_DQ[32];;4.572;35.6607;609108;809108;702078;502078</v>
      </c>
    </row>
    <row r="966" spans="1:10">
      <c r="A966" t="s">
        <v>3737</v>
      </c>
      <c r="B966" t="str">
        <f>_xlfn.XLOOKUP(A966,'S1 pin list'!$R$2:$R$1162,'S1 pin list'!$S$2:$S$1162)</f>
        <v>VSS</v>
      </c>
      <c r="C966" t="str" cm="1">
        <f t="array" ref="C966">_xlfn.TEXTJOIN(",",TRUE,_xlfn.UNIQUE(TRANSPOSE(_xlfn.MAP(_xlfn.XLOOKUP(A966,'S1 pin list'!$C$2:$C$1162,'S1 pin list'!$F$2:$K$1162),_xlfn.LAMBDA(_xlpm.x,IF(_xlpm.x&lt;&gt;"",TRIM(CLEAN(LEFT(_xlpm.x,FIND(".",_xlpm.x &amp; ".")-1))),""))))))</f>
        <v/>
      </c>
      <c r="D966">
        <v>3.6576</v>
      </c>
      <c r="E966">
        <v>0</v>
      </c>
      <c r="F966" t="str">
        <f>_xlfn.LET(_xlpm.raw,_xlfn.XLOOKUP(A966,'S1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6" t="str">
        <f>_xlfn.LET(_xlpm.raw,_xlfn.XLOOKUP(A966,'S3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66" t="str">
        <f>_xlfn.LET(_xlpm.raw,_xlfn.XLOOKUP(A966,'S5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66" t="str">
        <f>_xlfn.LET(_xlpm.raw,_xlfn.XLOOKUP(A966,'S7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66" t="str">
        <f t="shared" si="15"/>
        <v>A5;VSS;;3.6576;0;;;;</v>
      </c>
    </row>
    <row r="967" spans="1:10">
      <c r="A967" t="s">
        <v>2765</v>
      </c>
      <c r="B967" t="str">
        <f>_xlfn.XLOOKUP(A967,'S1 pin list'!$R$2:$R$1162,'S1 pin list'!$S$2:$S$1162)</f>
        <v>PEG_TXP[7]</v>
      </c>
      <c r="C967" t="str" cm="1">
        <f t="array" ref="C967">_xlfn.TEXTJOIN(",",TRUE,_xlfn.UNIQUE(TRANSPOSE(_xlfn.MAP(_xlfn.XLOOKUP(A967,'S1 pin list'!$C$2:$C$1162,'S1 pin list'!$F$2:$K$1162),_xlfn.LAMBDA(_xlpm.x,IF(_xlpm.x&lt;&gt;"",TRIM(CLEAN(LEFT(_xlpm.x,FIND(".",_xlpm.x &amp; ".")-1))),""))))))</f>
        <v>LA23,CA29,RA37,CA31</v>
      </c>
      <c r="D967">
        <v>3.6576</v>
      </c>
      <c r="E967">
        <v>0.91399999999999704</v>
      </c>
      <c r="F967" t="str">
        <f>_xlfn.LET(_xlpm.raw,_xlfn.XLOOKUP(A967,'S1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609119</v>
      </c>
      <c r="G967" t="str">
        <f>_xlfn.LET(_xlpm.raw,_xlfn.XLOOKUP(A967,'S3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809119</v>
      </c>
      <c r="H967" t="str">
        <f>_xlfn.LET(_xlpm.raw,_xlfn.XLOOKUP(A967,'S5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706039</v>
      </c>
      <c r="I967" t="str">
        <f>_xlfn.LET(_xlpm.raw,_xlfn.XLOOKUP(A967,'S7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506039</v>
      </c>
      <c r="J967" t="str">
        <f t="shared" si="15"/>
        <v>B5;PEG_TXP[7];LA23,CA29,RA37,CA31;3.6576;0.913999999999997;609119;809119;706039;506039</v>
      </c>
    </row>
    <row r="968" spans="1:10">
      <c r="A968" t="s">
        <v>2780</v>
      </c>
      <c r="B968" t="str">
        <f>_xlfn.XLOOKUP(A968,'S1 pin list'!$R$2:$R$1162,'S1 pin list'!$S$2:$S$1162)</f>
        <v>PEG_TXN[7]</v>
      </c>
      <c r="C968" t="str" cm="1">
        <f t="array" ref="C968">_xlfn.TEXTJOIN(",",TRUE,_xlfn.UNIQUE(TRANSPOSE(_xlfn.MAP(_xlfn.XLOOKUP(A968,'S1 pin list'!$C$2:$C$1162,'S1 pin list'!$F$2:$K$1162),_xlfn.LAMBDA(_xlpm.x,IF(_xlpm.x&lt;&gt;"",TRIM(CLEAN(LEFT(_xlpm.x,FIND(".",_xlpm.x &amp; ".")-1))),""))))))</f>
        <v>LA24,CA30,RA38,CA32</v>
      </c>
      <c r="D968">
        <v>3.6576</v>
      </c>
      <c r="E968">
        <v>1.82899999999999</v>
      </c>
      <c r="F968" t="str">
        <f>_xlfn.LET(_xlpm.raw,_xlfn.XLOOKUP(A968,'S1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609121</v>
      </c>
      <c r="G968" t="str">
        <f>_xlfn.LET(_xlpm.raw,_xlfn.XLOOKUP(A968,'S3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809121</v>
      </c>
      <c r="H968" t="str">
        <f>_xlfn.LET(_xlpm.raw,_xlfn.XLOOKUP(A968,'S5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708083</v>
      </c>
      <c r="I968" t="str">
        <f>_xlfn.LET(_xlpm.raw,_xlfn.XLOOKUP(A968,'S7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508083</v>
      </c>
      <c r="J968" t="str">
        <f t="shared" si="15"/>
        <v>C5;PEG_TXN[7];LA24,CA30,RA38,CA32;3.6576;1.82899999999999;609121;809121;708083;508083</v>
      </c>
    </row>
    <row r="969" spans="1:10">
      <c r="A969" t="s">
        <v>3707</v>
      </c>
      <c r="B969" t="str">
        <f>_xlfn.XLOOKUP(A969,'S1 pin list'!$R$2:$R$1162,'S1 pin list'!$S$2:$S$1162)</f>
        <v>VSS</v>
      </c>
      <c r="C969" t="str" cm="1">
        <f t="array" ref="C969">_xlfn.TEXTJOIN(",",TRUE,_xlfn.UNIQUE(TRANSPOSE(_xlfn.MAP(_xlfn.XLOOKUP(A969,'S1 pin list'!$C$2:$C$1162,'S1 pin list'!$F$2:$K$1162),_xlfn.LAMBDA(_xlpm.x,IF(_xlpm.x&lt;&gt;"",TRIM(CLEAN(LEFT(_xlpm.x,FIND(".",_xlpm.x &amp; ".")-1))),""))))))</f>
        <v/>
      </c>
      <c r="D969">
        <v>3.6576</v>
      </c>
      <c r="E969">
        <v>2.7429999999999901</v>
      </c>
      <c r="F969" t="str">
        <f>_xlfn.LET(_xlpm.raw,_xlfn.XLOOKUP(A969,'S1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69" t="str">
        <f>_xlfn.LET(_xlpm.raw,_xlfn.XLOOKUP(A969,'S3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69" t="str">
        <f>_xlfn.LET(_xlpm.raw,_xlfn.XLOOKUP(A969,'S5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69" t="str">
        <f>_xlfn.LET(_xlpm.raw,_xlfn.XLOOKUP(A969,'S7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69" t="str">
        <f t="shared" si="15"/>
        <v>D5;VSS;;3.6576;2.74299999999999;;;;</v>
      </c>
    </row>
    <row r="970" spans="1:10">
      <c r="A970" t="s">
        <v>2197</v>
      </c>
      <c r="B970" t="str">
        <f>_xlfn.XLOOKUP(A970,'S1 pin list'!$R$2:$R$1162,'S1 pin list'!$S$2:$S$1162)</f>
        <v>PEG_RXN[9]</v>
      </c>
      <c r="C970" t="str" cm="1">
        <f t="array" ref="C970">_xlfn.TEXTJOIN(",",TRUE,_xlfn.UNIQUE(TRANSPOSE(_xlfn.MAP(_xlfn.XLOOKUP(A970,'S1 pin list'!$C$2:$C$1162,'S1 pin list'!$F$2:$K$1162),_xlfn.LAMBDA(_xlpm.x,IF(_xlpm.x&lt;&gt;"",TRIM(CLEAN(LEFT(_xlpm.x,FIND(".",_xlpm.x &amp; ".")-1))),""))))))</f>
        <v>KA22,LA28,RA46,CA40</v>
      </c>
      <c r="D970">
        <v>3.6576</v>
      </c>
      <c r="E970">
        <v>3.6569999999999898</v>
      </c>
      <c r="F970" t="str">
        <f>_xlfn.LET(_xlpm.raw,_xlfn.XLOOKUP(A970,'S1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607005</v>
      </c>
      <c r="G970" t="str">
        <f>_xlfn.LET(_xlpm.raw,_xlfn.XLOOKUP(A970,'S3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807005</v>
      </c>
      <c r="H970" t="str">
        <f>_xlfn.LET(_xlpm.raw,_xlfn.XLOOKUP(A970,'S5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706033</v>
      </c>
      <c r="I970" t="str">
        <f>_xlfn.LET(_xlpm.raw,_xlfn.XLOOKUP(A970,'S7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506033</v>
      </c>
      <c r="J970" t="str">
        <f t="shared" si="15"/>
        <v>E5;PEG_RXN[9];KA22,LA28,RA46,CA40;3.6576;3.65699999999999;607005;807005;706033;506033</v>
      </c>
    </row>
    <row r="971" spans="1:10">
      <c r="A971" t="s">
        <v>1813</v>
      </c>
      <c r="B971" t="str">
        <f>_xlfn.XLOOKUP(A971,'S1 pin list'!$R$2:$R$1162,'S1 pin list'!$S$2:$S$1162)</f>
        <v>PEG_RXP[10]</v>
      </c>
      <c r="C971" t="str" cm="1">
        <f t="array" ref="C971">_xlfn.TEXTJOIN(",",TRUE,_xlfn.UNIQUE(TRANSPOSE(_xlfn.MAP(_xlfn.XLOOKUP(A971,'S1 pin list'!$C$2:$C$1162,'S1 pin list'!$F$2:$K$1162),_xlfn.LAMBDA(_xlpm.x,IF(_xlpm.x&lt;&gt;"",TRIM(CLEAN(LEFT(_xlpm.x,FIND(".",_xlpm.x &amp; ".")-1))),""))))))</f>
        <v>KA23,LA29,RA49,CA43</v>
      </c>
      <c r="D971">
        <v>3.6576</v>
      </c>
      <c r="E971">
        <v>4.5719999999999903</v>
      </c>
      <c r="F971" t="str">
        <f>_xlfn.LET(_xlpm.raw,_xlfn.XLOOKUP(A971,'S1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606119</v>
      </c>
      <c r="G971" t="str">
        <f>_xlfn.LET(_xlpm.raw,_xlfn.XLOOKUP(A971,'S3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806119</v>
      </c>
      <c r="H971" t="str">
        <f>_xlfn.LET(_xlpm.raw,_xlfn.XLOOKUP(A971,'S5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706023</v>
      </c>
      <c r="I971" t="str">
        <f>_xlfn.LET(_xlpm.raw,_xlfn.XLOOKUP(A971,'S7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506023</v>
      </c>
      <c r="J971" t="str">
        <f t="shared" si="15"/>
        <v>F5;PEG_RXP[10];KA23,LA29,RA49,CA43;3.6576;4.57199999999999;606119;806119;706023;506023</v>
      </c>
    </row>
    <row r="972" spans="1:10">
      <c r="A972" t="s">
        <v>1946</v>
      </c>
      <c r="B972" t="str">
        <f>_xlfn.XLOOKUP(A972,'S1 pin list'!$R$2:$R$1162,'S1 pin list'!$S$2:$S$1162)</f>
        <v>PEG_RXN[11]</v>
      </c>
      <c r="C972" t="str" cm="1">
        <f t="array" ref="C972">_xlfn.TEXTJOIN(",",TRUE,_xlfn.UNIQUE(TRANSPOSE(_xlfn.MAP(_xlfn.XLOOKUP(A972,'S1 pin list'!$C$2:$C$1162,'S1 pin list'!$F$2:$K$1162),_xlfn.LAMBDA(_xlpm.x,IF(_xlpm.x&lt;&gt;"",TRIM(CLEAN(LEFT(_xlpm.x,FIND(".",_xlpm.x &amp; ".")-1))),""))))))</f>
        <v>KA24,LA32,RA54,CA48</v>
      </c>
      <c r="D972">
        <v>3.6576</v>
      </c>
      <c r="E972">
        <v>5.48599999999999</v>
      </c>
      <c r="F972" t="str">
        <f>_xlfn.LET(_xlpm.raw,_xlfn.XLOOKUP(A972,'S1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606099</v>
      </c>
      <c r="G972" t="str">
        <f>_xlfn.LET(_xlpm.raw,_xlfn.XLOOKUP(A972,'S3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806099</v>
      </c>
      <c r="H972" t="str">
        <f>_xlfn.LET(_xlpm.raw,_xlfn.XLOOKUP(A972,'S5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703035</v>
      </c>
      <c r="I972" t="str">
        <f>_xlfn.LET(_xlpm.raw,_xlfn.XLOOKUP(A972,'S7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503035</v>
      </c>
      <c r="J972" t="str">
        <f t="shared" si="15"/>
        <v>G5;PEG_RXN[11];KA24,LA32,RA54,CA48;3.6576;5.48599999999999;606099;806099;703035;503035</v>
      </c>
    </row>
    <row r="973" spans="1:10">
      <c r="A973" t="s">
        <v>1931</v>
      </c>
      <c r="B973" t="str">
        <f>_xlfn.XLOOKUP(A973,'S1 pin list'!$R$2:$R$1162,'S1 pin list'!$S$2:$S$1162)</f>
        <v>PEG_RXP[12]</v>
      </c>
      <c r="C973" t="str" cm="1">
        <f t="array" ref="C973">_xlfn.TEXTJOIN(",",TRUE,_xlfn.UNIQUE(TRANSPOSE(_xlfn.MAP(_xlfn.XLOOKUP(A973,'S1 pin list'!$C$2:$C$1162,'S1 pin list'!$F$2:$K$1162),_xlfn.LAMBDA(_xlpm.x,IF(_xlpm.x&lt;&gt;"",TRIM(CLEAN(LEFT(_xlpm.x,FIND(".",_xlpm.x &amp; ".")-1))),""))))))</f>
        <v>KA25,LA33,RA57,CA51</v>
      </c>
      <c r="D973">
        <v>3.6576</v>
      </c>
      <c r="E973">
        <v>6.40099999999999</v>
      </c>
      <c r="F973" t="str">
        <f>_xlfn.LET(_xlpm.raw,_xlfn.XLOOKUP(A973,'S1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606101</v>
      </c>
      <c r="G973" t="str">
        <f>_xlfn.LET(_xlpm.raw,_xlfn.XLOOKUP(A973,'S3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806101</v>
      </c>
      <c r="H973" t="str">
        <f>_xlfn.LET(_xlpm.raw,_xlfn.XLOOKUP(A973,'S5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705045</v>
      </c>
      <c r="I973" t="str">
        <f>_xlfn.LET(_xlpm.raw,_xlfn.XLOOKUP(A973,'S7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505045</v>
      </c>
      <c r="J973" t="str">
        <f t="shared" si="15"/>
        <v>H5;PEG_RXP[12];KA25,LA33,RA57,CA51;3.6576;6.40099999999999;606101;806101;705045;505045</v>
      </c>
    </row>
    <row r="974" spans="1:10">
      <c r="A974" t="s">
        <v>2953</v>
      </c>
      <c r="B974" t="str">
        <f>_xlfn.XLOOKUP(A974,'S1 pin list'!$R$2:$R$1162,'S1 pin list'!$S$2:$S$1162)</f>
        <v>PEG_RXN[13]</v>
      </c>
      <c r="C974" t="str" cm="1">
        <f t="array" ref="C974">_xlfn.TEXTJOIN(",",TRUE,_xlfn.UNIQUE(TRANSPOSE(_xlfn.MAP(_xlfn.XLOOKUP(A974,'S1 pin list'!$C$2:$C$1162,'S1 pin list'!$F$2:$K$1162),_xlfn.LAMBDA(_xlpm.x,IF(_xlpm.x&lt;&gt;"",TRIM(CLEAN(LEFT(_xlpm.x,FIND(".",_xlpm.x &amp; ".")-1))),""))))))</f>
        <v>KA26,LA36,RA62,CA56</v>
      </c>
      <c r="D974">
        <v>3.6576</v>
      </c>
      <c r="E974">
        <v>7.3149999999999897</v>
      </c>
      <c r="F974" t="str">
        <f>_xlfn.LET(_xlpm.raw,_xlfn.XLOOKUP(A974,'S1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609095</v>
      </c>
      <c r="G974" t="str">
        <f>_xlfn.LET(_xlpm.raw,_xlfn.XLOOKUP(A974,'S3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809095</v>
      </c>
      <c r="H974" t="str">
        <f>_xlfn.LET(_xlpm.raw,_xlfn.XLOOKUP(A974,'S5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708077</v>
      </c>
      <c r="I974" t="str">
        <f>_xlfn.LET(_xlpm.raw,_xlfn.XLOOKUP(A974,'S7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508077</v>
      </c>
      <c r="J974" t="str">
        <f t="shared" si="15"/>
        <v>J5;PEG_RXN[13];KA26,LA36,RA62,CA56;3.6576;7.31499999999999;609095;809095;708077;508077</v>
      </c>
    </row>
    <row r="975" spans="1:10">
      <c r="A975" t="s">
        <v>2286</v>
      </c>
      <c r="B975" t="str">
        <f>_xlfn.XLOOKUP(A975,'S1 pin list'!$R$2:$R$1162,'S1 pin list'!$S$2:$S$1162)</f>
        <v>PEG_RXP[14]</v>
      </c>
      <c r="C975" t="str" cm="1">
        <f t="array" ref="C975">_xlfn.TEXTJOIN(",",TRUE,_xlfn.UNIQUE(TRANSPOSE(_xlfn.MAP(_xlfn.XLOOKUP(A975,'S1 pin list'!$C$2:$C$1162,'S1 pin list'!$F$2:$K$1162),_xlfn.LAMBDA(_xlpm.x,IF(_xlpm.x&lt;&gt;"",TRIM(CLEAN(LEFT(_xlpm.x,FIND(".",_xlpm.x &amp; ".")-1))),""))))))</f>
        <v>KA27,LA37,RA65,CA59</v>
      </c>
      <c r="D975">
        <v>3.6576</v>
      </c>
      <c r="E975">
        <v>8.2288999999999906</v>
      </c>
      <c r="F975" t="str">
        <f>_xlfn.LET(_xlpm.raw,_xlfn.XLOOKUP(A975,'S1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607007</v>
      </c>
      <c r="G975" t="str">
        <f>_xlfn.LET(_xlpm.raw,_xlfn.XLOOKUP(A975,'S3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807007</v>
      </c>
      <c r="H975" t="str">
        <f>_xlfn.LET(_xlpm.raw,_xlfn.XLOOKUP(A975,'S5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704089</v>
      </c>
      <c r="I975" t="str">
        <f>_xlfn.LET(_xlpm.raw,_xlfn.XLOOKUP(A975,'S7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504089</v>
      </c>
      <c r="J975" t="str">
        <f t="shared" si="15"/>
        <v>K5;PEG_RXP[14];KA27,LA37,RA65,CA59;3.6576;8.22889999999999;607007;807007;704089;504089</v>
      </c>
    </row>
    <row r="976" spans="1:10">
      <c r="A976" t="s">
        <v>2155</v>
      </c>
      <c r="B976" t="str">
        <f>_xlfn.XLOOKUP(A976,'S1 pin list'!$R$2:$R$1162,'S1 pin list'!$S$2:$S$1162)</f>
        <v>PEG_RXN[15]</v>
      </c>
      <c r="C976" t="str" cm="1">
        <f t="array" ref="C976">_xlfn.TEXTJOIN(",",TRUE,_xlfn.UNIQUE(TRANSPOSE(_xlfn.MAP(_xlfn.XLOOKUP(A976,'S1 pin list'!$C$2:$C$1162,'S1 pin list'!$F$2:$K$1162),_xlfn.LAMBDA(_xlpm.x,IF(_xlpm.x&lt;&gt;"",TRIM(CLEAN(LEFT(_xlpm.x,FIND(".",_xlpm.x &amp; ".")-1))),""))))))</f>
        <v>KA28,LA40,RA70,CA64</v>
      </c>
      <c r="D976">
        <v>3.6576</v>
      </c>
      <c r="E976">
        <v>9.1432999999999893</v>
      </c>
      <c r="F976" t="str">
        <f>_xlfn.LET(_xlpm.raw,_xlfn.XLOOKUP(A976,'S1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607033</v>
      </c>
      <c r="G976" t="str">
        <f>_xlfn.LET(_xlpm.raw,_xlfn.XLOOKUP(A976,'S3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807033</v>
      </c>
      <c r="H976" t="str">
        <f>_xlfn.LET(_xlpm.raw,_xlfn.XLOOKUP(A976,'S5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705083</v>
      </c>
      <c r="I976" t="str">
        <f>_xlfn.LET(_xlpm.raw,_xlfn.XLOOKUP(A976,'S7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505083</v>
      </c>
      <c r="J976" t="str">
        <f t="shared" si="15"/>
        <v>L5;PEG_RXN[15];KA28,LA40,RA70,CA64;3.6576;9.14329999999999;607033;807033;705083;505083</v>
      </c>
    </row>
    <row r="977" spans="1:10">
      <c r="A977" t="s">
        <v>3589</v>
      </c>
      <c r="B977" t="str">
        <f>_xlfn.XLOOKUP(A977,'S1 pin list'!$R$2:$R$1162,'S1 pin list'!$S$2:$S$1162)</f>
        <v>VSS</v>
      </c>
      <c r="C977" t="str" cm="1">
        <f t="array" ref="C977">_xlfn.TEXTJOIN(",",TRUE,_xlfn.UNIQUE(TRANSPOSE(_xlfn.MAP(_xlfn.XLOOKUP(A977,'S1 pin list'!$C$2:$C$1162,'S1 pin list'!$F$2:$K$1162),_xlfn.LAMBDA(_xlpm.x,IF(_xlpm.x&lt;&gt;"",TRIM(CLEAN(LEFT(_xlpm.x,FIND(".",_xlpm.x &amp; ".")-1))),""))))))</f>
        <v/>
      </c>
      <c r="D977">
        <v>3.6576</v>
      </c>
      <c r="E977">
        <v>10.057699999999899</v>
      </c>
      <c r="F977" t="str">
        <f>_xlfn.LET(_xlpm.raw,_xlfn.XLOOKUP(A977,'S1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7" t="str">
        <f>_xlfn.LET(_xlpm.raw,_xlfn.XLOOKUP(A977,'S3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77" t="str">
        <f>_xlfn.LET(_xlpm.raw,_xlfn.XLOOKUP(A977,'S5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77" t="str">
        <f>_xlfn.LET(_xlpm.raw,_xlfn.XLOOKUP(A977,'S7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77" t="str">
        <f t="shared" si="15"/>
        <v>M5;VSS;;3.6576;10.0576999999999;;;;</v>
      </c>
    </row>
    <row r="978" spans="1:10">
      <c r="A978" t="s">
        <v>2592</v>
      </c>
      <c r="B978" t="str">
        <f>_xlfn.XLOOKUP(A978,'S1 pin list'!$R$2:$R$1162,'S1 pin list'!$S$2:$S$1162)</f>
        <v>CPU_OPIO_RCOMP</v>
      </c>
      <c r="C978" t="str" cm="1">
        <f t="array" ref="C978">_xlfn.TEXTJOIN(",",TRUE,_xlfn.UNIQUE(TRANSPOSE(_xlfn.MAP(_xlfn.XLOOKUP(A978,'S1 pin list'!$C$2:$C$1162,'S1 pin list'!$F$2:$K$1162),_xlfn.LAMBDA(_xlpm.x,IF(_xlpm.x&lt;&gt;"",TRIM(CLEAN(LEFT(_xlpm.x,FIND(".",_xlpm.x &amp; ".")-1))),""))))))</f>
        <v>KA7</v>
      </c>
      <c r="D978">
        <v>3.6576</v>
      </c>
      <c r="E978">
        <v>10.9720999999999</v>
      </c>
      <c r="F978" t="str">
        <f>_xlfn.LET(_xlpm.raw,_xlfn.XLOOKUP(A978,'S1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608053</v>
      </c>
      <c r="G978" t="str">
        <f>_xlfn.LET(_xlpm.raw,_xlfn.XLOOKUP(A978,'S3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808053</v>
      </c>
      <c r="H978" t="str">
        <f>_xlfn.LET(_xlpm.raw,_xlfn.XLOOKUP(A978,'S5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708065</v>
      </c>
      <c r="I978" t="str">
        <f>_xlfn.LET(_xlpm.raw,_xlfn.XLOOKUP(A978,'S7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508065</v>
      </c>
      <c r="J978" t="str">
        <f t="shared" si="15"/>
        <v>N5;CPU_OPIO_RCOMP;KA7;3.6576;10.9720999999999;608053;808053;708065;508065</v>
      </c>
    </row>
    <row r="979" spans="1:10">
      <c r="A979" t="s">
        <v>3562</v>
      </c>
      <c r="B979" t="str">
        <f>_xlfn.XLOOKUP(A979,'S1 pin list'!$R$2:$R$1162,'S1 pin list'!$S$2:$S$1162)</f>
        <v>VSS</v>
      </c>
      <c r="C979" t="str" cm="1">
        <f t="array" ref="C979">_xlfn.TEXTJOIN(",",TRUE,_xlfn.UNIQUE(TRANSPOSE(_xlfn.MAP(_xlfn.XLOOKUP(A979,'S1 pin list'!$C$2:$C$1162,'S1 pin list'!$F$2:$K$1162),_xlfn.LAMBDA(_xlpm.x,IF(_xlpm.x&lt;&gt;"",TRIM(CLEAN(LEFT(_xlpm.x,FIND(".",_xlpm.x &amp; ".")-1))),""))))))</f>
        <v/>
      </c>
      <c r="D979">
        <v>3.6576</v>
      </c>
      <c r="E979">
        <v>11.8864999999999</v>
      </c>
      <c r="F979" t="str">
        <f>_xlfn.LET(_xlpm.raw,_xlfn.XLOOKUP(A979,'S1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79" t="str">
        <f>_xlfn.LET(_xlpm.raw,_xlfn.XLOOKUP(A979,'S3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79" t="str">
        <f>_xlfn.LET(_xlpm.raw,_xlfn.XLOOKUP(A979,'S5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79" t="str">
        <f>_xlfn.LET(_xlpm.raw,_xlfn.XLOOKUP(A979,'S7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79" t="str">
        <f t="shared" si="15"/>
        <v>P5;VSS;;3.6576;11.8864999999999;;;;</v>
      </c>
    </row>
    <row r="980" spans="1:10">
      <c r="A980" t="s">
        <v>3556</v>
      </c>
      <c r="B980" t="str">
        <f>_xlfn.XLOOKUP(A980,'S1 pin list'!$R$2:$R$1162,'S1 pin list'!$S$2:$S$1162)</f>
        <v>VSS</v>
      </c>
      <c r="C980" t="str" cm="1">
        <f t="array" ref="C980">_xlfn.TEXTJOIN(",",TRUE,_xlfn.UNIQUE(TRANSPOSE(_xlfn.MAP(_xlfn.XLOOKUP(A980,'S1 pin list'!$C$2:$C$1162,'S1 pin list'!$F$2:$K$1162),_xlfn.LAMBDA(_xlpm.x,IF(_xlpm.x&lt;&gt;"",TRIM(CLEAN(LEFT(_xlpm.x,FIND(".",_xlpm.x &amp; ".")-1))),""))))))</f>
        <v/>
      </c>
      <c r="D980">
        <v>3.6576</v>
      </c>
      <c r="E980">
        <v>12.800899999999899</v>
      </c>
      <c r="F980" t="str">
        <f>_xlfn.LET(_xlpm.raw,_xlfn.XLOOKUP(A980,'S1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0" t="str">
        <f>_xlfn.LET(_xlpm.raw,_xlfn.XLOOKUP(A980,'S3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0" t="str">
        <f>_xlfn.LET(_xlpm.raw,_xlfn.XLOOKUP(A980,'S5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0" t="str">
        <f>_xlfn.LET(_xlpm.raw,_xlfn.XLOOKUP(A980,'S7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80" t="str">
        <f t="shared" si="15"/>
        <v>R5;VSS;;3.6576;12.8008999999999;;;;</v>
      </c>
    </row>
    <row r="981" spans="1:10">
      <c r="A981" t="s">
        <v>3547</v>
      </c>
      <c r="B981" t="str">
        <f>_xlfn.XLOOKUP(A981,'S1 pin list'!$R$2:$R$1162,'S1 pin list'!$S$2:$S$1162)</f>
        <v>VSS</v>
      </c>
      <c r="C981" t="str" cm="1">
        <f t="array" ref="C981">_xlfn.TEXTJOIN(",",TRUE,_xlfn.UNIQUE(TRANSPOSE(_xlfn.MAP(_xlfn.XLOOKUP(A981,'S1 pin list'!$C$2:$C$1162,'S1 pin list'!$F$2:$K$1162),_xlfn.LAMBDA(_xlpm.x,IF(_xlpm.x&lt;&gt;"",TRIM(CLEAN(LEFT(_xlpm.x,FIND(".",_xlpm.x &amp; ".")-1))),""))))))</f>
        <v/>
      </c>
      <c r="D981">
        <v>3.6576</v>
      </c>
      <c r="E981">
        <v>13.715299999999999</v>
      </c>
      <c r="F981" t="str">
        <f>_xlfn.LET(_xlpm.raw,_xlfn.XLOOKUP(A981,'S1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1" t="str">
        <f>_xlfn.LET(_xlpm.raw,_xlfn.XLOOKUP(A981,'S3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1" t="str">
        <f>_xlfn.LET(_xlpm.raw,_xlfn.XLOOKUP(A981,'S5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1" t="str">
        <f>_xlfn.LET(_xlpm.raw,_xlfn.XLOOKUP(A981,'S7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81" t="str">
        <f t="shared" si="15"/>
        <v>T5;VSS;;3.6576;13.7153;;;;</v>
      </c>
    </row>
    <row r="982" spans="1:10">
      <c r="A982" t="s">
        <v>930</v>
      </c>
      <c r="B982" t="str">
        <f>_xlfn.XLOOKUP(A982,'S1 pin list'!$R$2:$R$1162,'S1 pin list'!$S$2:$S$1162)</f>
        <v>SSC_DPCLKN</v>
      </c>
      <c r="C982" t="str" cm="1">
        <f t="array" ref="C982">_xlfn.TEXTJOIN(",",TRUE,_xlfn.UNIQUE(TRANSPOSE(_xlfn.MAP(_xlfn.XLOOKUP(A982,'S1 pin list'!$C$2:$C$1162,'S1 pin list'!$F$2:$K$1162),_xlfn.LAMBDA(_xlpm.x,IF(_xlpm.x&lt;&gt;"",TRIM(CLEAN(LEFT(_xlpm.x,FIND(".",_xlpm.x &amp; ".")-1))),""))))))</f>
        <v/>
      </c>
      <c r="D982">
        <v>3.6576</v>
      </c>
      <c r="E982">
        <v>14.6296999999999</v>
      </c>
      <c r="F982" t="str">
        <f>_xlfn.LET(_xlpm.raw,_xlfn.XLOOKUP(A982,'S1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603117</v>
      </c>
      <c r="G982" t="str">
        <f>_xlfn.LET(_xlpm.raw,_xlfn.XLOOKUP(A982,'S3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803117</v>
      </c>
      <c r="H982" t="str">
        <f>_xlfn.LET(_xlpm.raw,_xlfn.XLOOKUP(A982,'S5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701111</v>
      </c>
      <c r="I982" t="str">
        <f>_xlfn.LET(_xlpm.raw,_xlfn.XLOOKUP(A982,'S7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501111</v>
      </c>
      <c r="J982" t="str">
        <f t="shared" si="15"/>
        <v>U5;SSC_DPCLKN;;3.6576;14.6296999999999;603117;803117;701111;501111</v>
      </c>
    </row>
    <row r="983" spans="1:10">
      <c r="A983" t="s">
        <v>827</v>
      </c>
      <c r="B983" t="str">
        <f>_xlfn.XLOOKUP(A983,'S1 pin list'!$R$2:$R$1162,'S1 pin list'!$S$2:$S$1162)</f>
        <v>BCLK_P</v>
      </c>
      <c r="C983" t="str" cm="1">
        <f t="array" ref="C983">_xlfn.TEXTJOIN(",",TRUE,_xlfn.UNIQUE(TRANSPOSE(_xlfn.MAP(_xlfn.XLOOKUP(A983,'S1 pin list'!$C$2:$C$1162,'S1 pin list'!$F$2:$K$1162),_xlfn.LAMBDA(_xlpm.x,IF(_xlpm.x&lt;&gt;"",TRIM(CLEAN(LEFT(_xlpm.x,FIND(".",_xlpm.x &amp; ".")-1))),""))))))</f>
        <v/>
      </c>
      <c r="D983">
        <v>3.6576</v>
      </c>
      <c r="E983">
        <v>15.544099999999901</v>
      </c>
      <c r="F983" t="str">
        <f>_xlfn.LET(_xlpm.raw,_xlfn.XLOOKUP(A983,'S1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602056</v>
      </c>
      <c r="G983" t="str">
        <f>_xlfn.LET(_xlpm.raw,_xlfn.XLOOKUP(A983,'S3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802056</v>
      </c>
      <c r="H983" t="str">
        <f>_xlfn.LET(_xlpm.raw,_xlfn.XLOOKUP(A983,'S5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709024</v>
      </c>
      <c r="I983" t="str">
        <f>_xlfn.LET(_xlpm.raw,_xlfn.XLOOKUP(A983,'S7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509024</v>
      </c>
      <c r="J983" t="str">
        <f t="shared" si="15"/>
        <v>V5;BCLK_P;;3.6576;15.5440999999999;602056;802056;709024;509024</v>
      </c>
    </row>
    <row r="984" spans="1:10">
      <c r="A984" t="s">
        <v>568</v>
      </c>
      <c r="B984" t="str">
        <f>_xlfn.XLOOKUP(A984,'S1 pin list'!$R$2:$R$1162,'S1 pin list'!$S$2:$S$1162)</f>
        <v>NON_SSC_DPCLKP</v>
      </c>
      <c r="C984" t="str" cm="1">
        <f t="array" ref="C984">_xlfn.TEXTJOIN(",",TRUE,_xlfn.UNIQUE(TRANSPOSE(_xlfn.MAP(_xlfn.XLOOKUP(A984,'S1 pin list'!$C$2:$C$1162,'S1 pin list'!$F$2:$K$1162),_xlfn.LAMBDA(_xlpm.x,IF(_xlpm.x&lt;&gt;"",TRIM(CLEAN(LEFT(_xlpm.x,FIND(".",_xlpm.x &amp; ".")-1))),""))))))</f>
        <v/>
      </c>
      <c r="D984">
        <v>3.6576</v>
      </c>
      <c r="E984">
        <v>16.458499999999901</v>
      </c>
      <c r="F984" t="str">
        <f>_xlfn.LET(_xlpm.raw,_xlfn.XLOOKUP(A984,'S1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602075</v>
      </c>
      <c r="G984" t="str">
        <f>_xlfn.LET(_xlpm.raw,_xlfn.XLOOKUP(A984,'S3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802075</v>
      </c>
      <c r="H984" t="str">
        <f>_xlfn.LET(_xlpm.raw,_xlfn.XLOOKUP(A984,'S5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701115</v>
      </c>
      <c r="I984" t="str">
        <f>_xlfn.LET(_xlpm.raw,_xlfn.XLOOKUP(A984,'S7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501115</v>
      </c>
      <c r="J984" t="str">
        <f t="shared" si="15"/>
        <v>W5;NON_SSC_DPCLKP;;3.6576;16.4584999999999;602075;802075;701115;501115</v>
      </c>
    </row>
    <row r="985" spans="1:10">
      <c r="A985" t="s">
        <v>3524</v>
      </c>
      <c r="B985" t="str">
        <f>_xlfn.XLOOKUP(A985,'S1 pin list'!$R$2:$R$1162,'S1 pin list'!$S$2:$S$1162)</f>
        <v>VSS</v>
      </c>
      <c r="C985" t="str" cm="1">
        <f t="array" ref="C985">_xlfn.TEXTJOIN(",",TRUE,_xlfn.UNIQUE(TRANSPOSE(_xlfn.MAP(_xlfn.XLOOKUP(A985,'S1 pin list'!$C$2:$C$1162,'S1 pin list'!$F$2:$K$1162),_xlfn.LAMBDA(_xlpm.x,IF(_xlpm.x&lt;&gt;"",TRIM(CLEAN(LEFT(_xlpm.x,FIND(".",_xlpm.x &amp; ".")-1))),""))))))</f>
        <v/>
      </c>
      <c r="D985">
        <v>3.6576</v>
      </c>
      <c r="E985">
        <v>17.372899999999898</v>
      </c>
      <c r="F985" t="str">
        <f>_xlfn.LET(_xlpm.raw,_xlfn.XLOOKUP(A985,'S1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5" t="str">
        <f>_xlfn.LET(_xlpm.raw,_xlfn.XLOOKUP(A985,'S3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5" t="str">
        <f>_xlfn.LET(_xlpm.raw,_xlfn.XLOOKUP(A985,'S5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5" t="str">
        <f>_xlfn.LET(_xlpm.raw,_xlfn.XLOOKUP(A985,'S7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85" t="str">
        <f t="shared" si="15"/>
        <v>Y5;VSS;;3.6576;17.3728999999999;;;;</v>
      </c>
    </row>
    <row r="986" spans="1:10">
      <c r="A986" t="s">
        <v>1970</v>
      </c>
      <c r="B986" t="str">
        <f>_xlfn.XLOOKUP(A986,'S1 pin list'!$R$2:$R$1162,'S1 pin list'!$S$2:$S$1162)</f>
        <v>DMI_TXN[0]</v>
      </c>
      <c r="C986" t="str" cm="1">
        <f t="array" ref="C986">_xlfn.TEXTJOIN(",",TRUE,_xlfn.UNIQUE(TRANSPOSE(_xlfn.MAP(_xlfn.XLOOKUP(A986,'S1 pin list'!$C$2:$C$1162,'S1 pin list'!$F$2:$K$1162),_xlfn.LAMBDA(_xlpm.x,IF(_xlpm.x&lt;&gt;"",TRIM(CLEAN(LEFT(_xlpm.x,FIND(".",_xlpm.x &amp; ".")-1))),""))))))</f>
        <v>KA9,LA2,CSA12</v>
      </c>
      <c r="D986">
        <v>3.6576</v>
      </c>
      <c r="E986">
        <v>18.287189999999999</v>
      </c>
      <c r="F986" t="str">
        <f>_xlfn.LET(_xlpm.raw,_xlfn.XLOOKUP(A986,'S1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606097</v>
      </c>
      <c r="G986" t="str">
        <f>_xlfn.LET(_xlpm.raw,_xlfn.XLOOKUP(A986,'S3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806097</v>
      </c>
      <c r="H986" t="str">
        <f>_xlfn.LET(_xlpm.raw,_xlfn.XLOOKUP(A986,'S5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701087</v>
      </c>
      <c r="I986" t="str">
        <f>_xlfn.LET(_xlpm.raw,_xlfn.XLOOKUP(A986,'S7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501087</v>
      </c>
      <c r="J986" t="str">
        <f t="shared" si="15"/>
        <v>AA5;DMI_TXN[0];KA9,LA2,CSA12;3.6576;18.28719;606097;806097;701087;501087</v>
      </c>
    </row>
    <row r="987" spans="1:10">
      <c r="A987" t="s">
        <v>3514</v>
      </c>
      <c r="B987" t="str">
        <f>_xlfn.XLOOKUP(A987,'S1 pin list'!$R$2:$R$1162,'S1 pin list'!$S$2:$S$1162)</f>
        <v>VSS</v>
      </c>
      <c r="C987" t="str" cm="1">
        <f t="array" ref="C987">_xlfn.TEXTJOIN(",",TRUE,_xlfn.UNIQUE(TRANSPOSE(_xlfn.MAP(_xlfn.XLOOKUP(A987,'S1 pin list'!$C$2:$C$1162,'S1 pin list'!$F$2:$K$1162),_xlfn.LAMBDA(_xlpm.x,IF(_xlpm.x&lt;&gt;"",TRIM(CLEAN(LEFT(_xlpm.x,FIND(".",_xlpm.x &amp; ".")-1))),""))))))</f>
        <v/>
      </c>
      <c r="D987">
        <v>3.6576</v>
      </c>
      <c r="E987">
        <v>19.201589999999999</v>
      </c>
      <c r="F987" t="str">
        <f>_xlfn.LET(_xlpm.raw,_xlfn.XLOOKUP(A987,'S1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7" t="str">
        <f>_xlfn.LET(_xlpm.raw,_xlfn.XLOOKUP(A987,'S3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7" t="str">
        <f>_xlfn.LET(_xlpm.raw,_xlfn.XLOOKUP(A987,'S5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7" t="str">
        <f>_xlfn.LET(_xlpm.raw,_xlfn.XLOOKUP(A987,'S7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87" t="str">
        <f t="shared" si="15"/>
        <v>AB5;VSS;;3.6576;19.20159;;;;</v>
      </c>
    </row>
    <row r="988" spans="1:10">
      <c r="A988" t="s">
        <v>1875</v>
      </c>
      <c r="B988" t="str">
        <f>_xlfn.XLOOKUP(A988,'S1 pin list'!$R$2:$R$1162,'S1 pin list'!$S$2:$S$1162)</f>
        <v>DMI_TXP[2]</v>
      </c>
      <c r="C988" t="str" cm="1">
        <f t="array" ref="C988">_xlfn.TEXTJOIN(",",TRUE,_xlfn.UNIQUE(TRANSPOSE(_xlfn.MAP(_xlfn.XLOOKUP(A988,'S1 pin list'!$C$2:$C$1162,'S1 pin list'!$F$2:$K$1162),_xlfn.LAMBDA(_xlpm.x,IF(_xlpm.x&lt;&gt;"",TRIM(CLEAN(LEFT(_xlpm.x,FIND(".",_xlpm.x &amp; ".")-1))),""))))))</f>
        <v>KA11,LA5,CSA15</v>
      </c>
      <c r="D988">
        <v>3.6576</v>
      </c>
      <c r="E988">
        <v>20.115989999999901</v>
      </c>
      <c r="F988" t="str">
        <f>_xlfn.LET(_xlpm.raw,_xlfn.XLOOKUP(A988,'S1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606109</v>
      </c>
      <c r="G988" t="str">
        <f>_xlfn.LET(_xlpm.raw,_xlfn.XLOOKUP(A988,'S3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806109</v>
      </c>
      <c r="H988" t="str">
        <f>_xlfn.LET(_xlpm.raw,_xlfn.XLOOKUP(A988,'S5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702077</v>
      </c>
      <c r="I988" t="str">
        <f>_xlfn.LET(_xlpm.raw,_xlfn.XLOOKUP(A988,'S7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502077</v>
      </c>
      <c r="J988" t="str">
        <f t="shared" si="15"/>
        <v>AC5;DMI_TXP[2];KA11,LA5,CSA15;3.6576;20.1159899999999;606109;806109;702077;502077</v>
      </c>
    </row>
    <row r="989" spans="1:10">
      <c r="A989" t="s">
        <v>3495</v>
      </c>
      <c r="B989" t="str">
        <f>_xlfn.XLOOKUP(A989,'S1 pin list'!$R$2:$R$1162,'S1 pin list'!$S$2:$S$1162)</f>
        <v>VSS</v>
      </c>
      <c r="C989" t="str" cm="1">
        <f t="array" ref="C989">_xlfn.TEXTJOIN(",",TRUE,_xlfn.UNIQUE(TRANSPOSE(_xlfn.MAP(_xlfn.XLOOKUP(A989,'S1 pin list'!$C$2:$C$1162,'S1 pin list'!$F$2:$K$1162),_xlfn.LAMBDA(_xlpm.x,IF(_xlpm.x&lt;&gt;"",TRIM(CLEAN(LEFT(_xlpm.x,FIND(".",_xlpm.x &amp; ".")-1))),""))))))</f>
        <v/>
      </c>
      <c r="D989">
        <v>3.6576</v>
      </c>
      <c r="E989">
        <v>21.030389999999901</v>
      </c>
      <c r="F989" t="str">
        <f>_xlfn.LET(_xlpm.raw,_xlfn.XLOOKUP(A989,'S1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89" t="str">
        <f>_xlfn.LET(_xlpm.raw,_xlfn.XLOOKUP(A989,'S3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89" t="str">
        <f>_xlfn.LET(_xlpm.raw,_xlfn.XLOOKUP(A989,'S5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89" t="str">
        <f>_xlfn.LET(_xlpm.raw,_xlfn.XLOOKUP(A989,'S7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89" t="str">
        <f t="shared" si="15"/>
        <v>AD5;VSS;;3.6576;21.0303899999999;;;;</v>
      </c>
    </row>
    <row r="990" spans="1:10">
      <c r="A990" t="s">
        <v>3489</v>
      </c>
      <c r="B990" t="str">
        <f>_xlfn.XLOOKUP(A990,'S1 pin list'!$R$2:$R$1162,'S1 pin list'!$S$2:$S$1162)</f>
        <v>VSS</v>
      </c>
      <c r="C990" t="str" cm="1">
        <f t="array" ref="C990">_xlfn.TEXTJOIN(",",TRUE,_xlfn.UNIQUE(TRANSPOSE(_xlfn.MAP(_xlfn.XLOOKUP(A990,'S1 pin list'!$C$2:$C$1162,'S1 pin list'!$F$2:$K$1162),_xlfn.LAMBDA(_xlpm.x,IF(_xlpm.x&lt;&gt;"",TRIM(CLEAN(LEFT(_xlpm.x,FIND(".",_xlpm.x &amp; ".")-1))),""))))))</f>
        <v/>
      </c>
      <c r="D990">
        <v>3.6576</v>
      </c>
      <c r="E990">
        <v>21.944789999999902</v>
      </c>
      <c r="F990" t="str">
        <f>_xlfn.LET(_xlpm.raw,_xlfn.XLOOKUP(A990,'S1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0" t="str">
        <f>_xlfn.LET(_xlpm.raw,_xlfn.XLOOKUP(A990,'S3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90" t="str">
        <f>_xlfn.LET(_xlpm.raw,_xlfn.XLOOKUP(A990,'S5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90" t="str">
        <f>_xlfn.LET(_xlpm.raw,_xlfn.XLOOKUP(A990,'S7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90" t="str">
        <f t="shared" si="15"/>
        <v>AE5;VSS;;3.6576;21.9447899999999;;;;</v>
      </c>
    </row>
    <row r="991" spans="1:10">
      <c r="A991" t="s">
        <v>3481</v>
      </c>
      <c r="B991" t="str">
        <f>_xlfn.XLOOKUP(A991,'S1 pin list'!$R$2:$R$1162,'S1 pin list'!$S$2:$S$1162)</f>
        <v>VSS</v>
      </c>
      <c r="C991" t="str" cm="1">
        <f t="array" ref="C991">_xlfn.TEXTJOIN(",",TRUE,_xlfn.UNIQUE(TRANSPOSE(_xlfn.MAP(_xlfn.XLOOKUP(A991,'S1 pin list'!$C$2:$C$1162,'S1 pin list'!$F$2:$K$1162),_xlfn.LAMBDA(_xlpm.x,IF(_xlpm.x&lt;&gt;"",TRIM(CLEAN(LEFT(_xlpm.x,FIND(".",_xlpm.x &amp; ".")-1))),""))))))</f>
        <v/>
      </c>
      <c r="D991">
        <v>3.6576</v>
      </c>
      <c r="E991">
        <v>22.859189999999899</v>
      </c>
      <c r="F991" t="str">
        <f>_xlfn.LET(_xlpm.raw,_xlfn.XLOOKUP(A991,'S1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1" t="str">
        <f>_xlfn.LET(_xlpm.raw,_xlfn.XLOOKUP(A991,'S3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91" t="str">
        <f>_xlfn.LET(_xlpm.raw,_xlfn.XLOOKUP(A991,'S5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91" t="str">
        <f>_xlfn.LET(_xlpm.raw,_xlfn.XLOOKUP(A991,'S7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91" t="str">
        <f t="shared" si="15"/>
        <v>AF5;VSS;;3.6576;22.8591899999999;;;;</v>
      </c>
    </row>
    <row r="992" spans="1:10">
      <c r="A992" t="s">
        <v>3477</v>
      </c>
      <c r="B992" t="str">
        <f>_xlfn.XLOOKUP(A992,'S1 pin list'!$R$2:$R$1162,'S1 pin list'!$S$2:$S$1162)</f>
        <v>VSS</v>
      </c>
      <c r="C992" t="str" cm="1">
        <f t="array" ref="C992">_xlfn.TEXTJOIN(",",TRUE,_xlfn.UNIQUE(TRANSPOSE(_xlfn.MAP(_xlfn.XLOOKUP(A992,'S1 pin list'!$C$2:$C$1162,'S1 pin list'!$F$2:$K$1162),_xlfn.LAMBDA(_xlpm.x,IF(_xlpm.x&lt;&gt;"",TRIM(CLEAN(LEFT(_xlpm.x,FIND(".",_xlpm.x &amp; ".")-1))),""))))))</f>
        <v/>
      </c>
      <c r="D992">
        <v>3.6576</v>
      </c>
      <c r="E992">
        <v>23.773589999999999</v>
      </c>
      <c r="F992" t="str">
        <f>_xlfn.LET(_xlpm.raw,_xlfn.XLOOKUP(A992,'S1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2" t="str">
        <f>_xlfn.LET(_xlpm.raw,_xlfn.XLOOKUP(A992,'S3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92" t="str">
        <f>_xlfn.LET(_xlpm.raw,_xlfn.XLOOKUP(A992,'S5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92" t="str">
        <f>_xlfn.LET(_xlpm.raw,_xlfn.XLOOKUP(A992,'S7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92" t="str">
        <f t="shared" si="15"/>
        <v>AG5;VSS;;3.6576;23.77359;;;;</v>
      </c>
    </row>
    <row r="993" spans="1:10">
      <c r="A993" t="s">
        <v>3465</v>
      </c>
      <c r="B993" t="str">
        <f>_xlfn.XLOOKUP(A993,'S1 pin list'!$R$2:$R$1162,'S1 pin list'!$S$2:$S$1162)</f>
        <v>VSS</v>
      </c>
      <c r="C993" t="str" cm="1">
        <f t="array" ref="C993">_xlfn.TEXTJOIN(",",TRUE,_xlfn.UNIQUE(TRANSPOSE(_xlfn.MAP(_xlfn.XLOOKUP(A993,'S1 pin list'!$C$2:$C$1162,'S1 pin list'!$F$2:$K$1162),_xlfn.LAMBDA(_xlpm.x,IF(_xlpm.x&lt;&gt;"",TRIM(CLEAN(LEFT(_xlpm.x,FIND(".",_xlpm.x &amp; ".")-1))),""))))))</f>
        <v/>
      </c>
      <c r="D993">
        <v>3.6576</v>
      </c>
      <c r="E993">
        <v>24.687989999999999</v>
      </c>
      <c r="F993" t="str">
        <f>_xlfn.LET(_xlpm.raw,_xlfn.XLOOKUP(A993,'S1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3" t="str">
        <f>_xlfn.LET(_xlpm.raw,_xlfn.XLOOKUP(A993,'S3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93" t="str">
        <f>_xlfn.LET(_xlpm.raw,_xlfn.XLOOKUP(A993,'S5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93" t="str">
        <f>_xlfn.LET(_xlpm.raw,_xlfn.XLOOKUP(A993,'S7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93" t="str">
        <f t="shared" si="15"/>
        <v>AH5;VSS;;3.6576;24.68799;;;;</v>
      </c>
    </row>
    <row r="994" spans="1:10">
      <c r="A994" t="s">
        <v>3461</v>
      </c>
      <c r="B994" t="str">
        <f>_xlfn.XLOOKUP(A994,'S1 pin list'!$R$2:$R$1162,'S1 pin list'!$S$2:$S$1162)</f>
        <v>VSS</v>
      </c>
      <c r="C994" t="str" cm="1">
        <f t="array" ref="C994">_xlfn.TEXTJOIN(",",TRUE,_xlfn.UNIQUE(TRANSPOSE(_xlfn.MAP(_xlfn.XLOOKUP(A994,'S1 pin list'!$C$2:$C$1162,'S1 pin list'!$F$2:$K$1162),_xlfn.LAMBDA(_xlpm.x,IF(_xlpm.x&lt;&gt;"",TRIM(CLEAN(LEFT(_xlpm.x,FIND(".",_xlpm.x &amp; ".")-1))),""))))))</f>
        <v/>
      </c>
      <c r="D994">
        <v>3.6576</v>
      </c>
      <c r="E994">
        <v>25.60239</v>
      </c>
      <c r="F994" t="str">
        <f>_xlfn.LET(_xlpm.raw,_xlfn.XLOOKUP(A994,'S1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4" t="str">
        <f>_xlfn.LET(_xlpm.raw,_xlfn.XLOOKUP(A994,'S3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94" t="str">
        <f>_xlfn.LET(_xlpm.raw,_xlfn.XLOOKUP(A994,'S5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94" t="str">
        <f>_xlfn.LET(_xlpm.raw,_xlfn.XLOOKUP(A994,'S7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94" t="str">
        <f t="shared" si="15"/>
        <v>AJ5;VSS;;3.6576;25.60239;;;;</v>
      </c>
    </row>
    <row r="995" spans="1:10">
      <c r="A995" t="s">
        <v>3439</v>
      </c>
      <c r="B995" t="str">
        <f>_xlfn.XLOOKUP(A995,'S1 pin list'!$R$2:$R$1162,'S1 pin list'!$S$2:$S$1162)</f>
        <v>VSS</v>
      </c>
      <c r="C995" t="str" cm="1">
        <f t="array" ref="C995">_xlfn.TEXTJOIN(",",TRUE,_xlfn.UNIQUE(TRANSPOSE(_xlfn.MAP(_xlfn.XLOOKUP(A995,'S1 pin list'!$C$2:$C$1162,'S1 pin list'!$F$2:$K$1162),_xlfn.LAMBDA(_xlpm.x,IF(_xlpm.x&lt;&gt;"",TRIM(CLEAN(LEFT(_xlpm.x,FIND(".",_xlpm.x &amp; ".")-1))),""))))))</f>
        <v/>
      </c>
      <c r="D995">
        <v>3.6576</v>
      </c>
      <c r="E995">
        <v>26.51679</v>
      </c>
      <c r="F995" t="str">
        <f>_xlfn.LET(_xlpm.raw,_xlfn.XLOOKUP(A995,'S1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5" t="str">
        <f>_xlfn.LET(_xlpm.raw,_xlfn.XLOOKUP(A995,'S3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95" t="str">
        <f>_xlfn.LET(_xlpm.raw,_xlfn.XLOOKUP(A995,'S5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95" t="str">
        <f>_xlfn.LET(_xlpm.raw,_xlfn.XLOOKUP(A995,'S7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95" t="str">
        <f t="shared" si="15"/>
        <v>AK5;VSS;;3.6576;26.51679;;;;</v>
      </c>
    </row>
    <row r="996" spans="1:10">
      <c r="A996" t="s">
        <v>3419</v>
      </c>
      <c r="B996" t="str">
        <f>_xlfn.XLOOKUP(A996,'S1 pin list'!$R$2:$R$1162,'S1 pin list'!$S$2:$S$1162)</f>
        <v>VSS</v>
      </c>
      <c r="C996" t="str" cm="1">
        <f t="array" ref="C996">_xlfn.TEXTJOIN(",",TRUE,_xlfn.UNIQUE(TRANSPOSE(_xlfn.MAP(_xlfn.XLOOKUP(A996,'S1 pin list'!$C$2:$C$1162,'S1 pin list'!$F$2:$K$1162),_xlfn.LAMBDA(_xlpm.x,IF(_xlpm.x&lt;&gt;"",TRIM(CLEAN(LEFT(_xlpm.x,FIND(".",_xlpm.x &amp; ".")-1))),""))))))</f>
        <v/>
      </c>
      <c r="D996">
        <v>3.6576</v>
      </c>
      <c r="E996">
        <v>27.431190000000001</v>
      </c>
      <c r="F996" t="str">
        <f>_xlfn.LET(_xlpm.raw,_xlfn.XLOOKUP(A996,'S1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6" t="str">
        <f>_xlfn.LET(_xlpm.raw,_xlfn.XLOOKUP(A996,'S3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96" t="str">
        <f>_xlfn.LET(_xlpm.raw,_xlfn.XLOOKUP(A996,'S5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96" t="str">
        <f>_xlfn.LET(_xlpm.raw,_xlfn.XLOOKUP(A996,'S7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96" t="str">
        <f t="shared" si="15"/>
        <v>AL5;VSS;;3.6576;27.43119;;;;</v>
      </c>
    </row>
    <row r="997" spans="1:10">
      <c r="A997" t="s">
        <v>3401</v>
      </c>
      <c r="B997" t="str">
        <f>_xlfn.XLOOKUP(A997,'S1 pin list'!$R$2:$R$1162,'S1 pin list'!$S$2:$S$1162)</f>
        <v>VSS</v>
      </c>
      <c r="C997" t="str" cm="1">
        <f t="array" ref="C997">_xlfn.TEXTJOIN(",",TRUE,_xlfn.UNIQUE(TRANSPOSE(_xlfn.MAP(_xlfn.XLOOKUP(A997,'S1 pin list'!$C$2:$C$1162,'S1 pin list'!$F$2:$K$1162),_xlfn.LAMBDA(_xlpm.x,IF(_xlpm.x&lt;&gt;"",TRIM(CLEAN(LEFT(_xlpm.x,FIND(".",_xlpm.x &amp; ".")-1))),""))))))</f>
        <v/>
      </c>
      <c r="D997">
        <v>3.6576</v>
      </c>
      <c r="E997">
        <v>28.345499999999902</v>
      </c>
      <c r="F997" t="str">
        <f>_xlfn.LET(_xlpm.raw,_xlfn.XLOOKUP(A997,'S1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7" t="str">
        <f>_xlfn.LET(_xlpm.raw,_xlfn.XLOOKUP(A997,'S3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97" t="str">
        <f>_xlfn.LET(_xlpm.raw,_xlfn.XLOOKUP(A997,'S5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97" t="str">
        <f>_xlfn.LET(_xlpm.raw,_xlfn.XLOOKUP(A997,'S7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97" t="str">
        <f t="shared" si="15"/>
        <v>AM5;VSS;;3.6576;28.3454999999999;;;;</v>
      </c>
    </row>
    <row r="998" spans="1:10">
      <c r="A998" t="s">
        <v>3387</v>
      </c>
      <c r="B998" t="str">
        <f>_xlfn.XLOOKUP(A998,'S1 pin list'!$R$2:$R$1162,'S1 pin list'!$S$2:$S$1162)</f>
        <v>VSS</v>
      </c>
      <c r="C998" t="str" cm="1">
        <f t="array" ref="C998">_xlfn.TEXTJOIN(",",TRUE,_xlfn.UNIQUE(TRANSPOSE(_xlfn.MAP(_xlfn.XLOOKUP(A998,'S1 pin list'!$C$2:$C$1162,'S1 pin list'!$F$2:$K$1162),_xlfn.LAMBDA(_xlpm.x,IF(_xlpm.x&lt;&gt;"",TRIM(CLEAN(LEFT(_xlpm.x,FIND(".",_xlpm.x &amp; ".")-1))),""))))))</f>
        <v/>
      </c>
      <c r="D998">
        <v>3.6576</v>
      </c>
      <c r="E998">
        <v>29.259899999999998</v>
      </c>
      <c r="F998" t="str">
        <f>_xlfn.LET(_xlpm.raw,_xlfn.XLOOKUP(A998,'S1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8" t="str">
        <f>_xlfn.LET(_xlpm.raw,_xlfn.XLOOKUP(A998,'S3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98" t="str">
        <f>_xlfn.LET(_xlpm.raw,_xlfn.XLOOKUP(A998,'S5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98" t="str">
        <f>_xlfn.LET(_xlpm.raw,_xlfn.XLOOKUP(A998,'S7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98" t="str">
        <f t="shared" si="15"/>
        <v>AN5;VSS;;3.6576;29.2599;;;;</v>
      </c>
    </row>
    <row r="999" spans="1:10">
      <c r="A999" t="s">
        <v>3366</v>
      </c>
      <c r="B999" t="str">
        <f>_xlfn.XLOOKUP(A999,'S1 pin list'!$R$2:$R$1162,'S1 pin list'!$S$2:$S$1162)</f>
        <v>VSS</v>
      </c>
      <c r="C999" t="str" cm="1">
        <f t="array" ref="C999">_xlfn.TEXTJOIN(",",TRUE,_xlfn.UNIQUE(TRANSPOSE(_xlfn.MAP(_xlfn.XLOOKUP(A999,'S1 pin list'!$C$2:$C$1162,'S1 pin list'!$F$2:$K$1162),_xlfn.LAMBDA(_xlpm.x,IF(_xlpm.x&lt;&gt;"",TRIM(CLEAN(LEFT(_xlpm.x,FIND(".",_xlpm.x &amp; ".")-1))),""))))))</f>
        <v/>
      </c>
      <c r="D999">
        <v>3.6576</v>
      </c>
      <c r="E999">
        <v>30.174299999999999</v>
      </c>
      <c r="F999" t="str">
        <f>_xlfn.LET(_xlpm.raw,_xlfn.XLOOKUP(A999,'S1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999" t="str">
        <f>_xlfn.LET(_xlpm.raw,_xlfn.XLOOKUP(A999,'S3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999" t="str">
        <f>_xlfn.LET(_xlpm.raw,_xlfn.XLOOKUP(A999,'S5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999" t="str">
        <f>_xlfn.LET(_xlpm.raw,_xlfn.XLOOKUP(A999,'S7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999" t="str">
        <f t="shared" si="15"/>
        <v>AP5;VSS;;3.6576;30.1743;;;;</v>
      </c>
    </row>
    <row r="1000" spans="1:10">
      <c r="A1000" t="s">
        <v>3358</v>
      </c>
      <c r="B1000" t="str">
        <f>_xlfn.XLOOKUP(A1000,'S1 pin list'!$R$2:$R$1162,'S1 pin list'!$S$2:$S$1162)</f>
        <v>VSS</v>
      </c>
      <c r="C1000" t="str" cm="1">
        <f t="array" ref="C1000">_xlfn.TEXTJOIN(",",TRUE,_xlfn.UNIQUE(TRANSPOSE(_xlfn.MAP(_xlfn.XLOOKUP(A1000,'S1 pin list'!$C$2:$C$1162,'S1 pin list'!$F$2:$K$1162),_xlfn.LAMBDA(_xlpm.x,IF(_xlpm.x&lt;&gt;"",TRIM(CLEAN(LEFT(_xlpm.x,FIND(".",_xlpm.x &amp; ".")-1))),""))))))</f>
        <v/>
      </c>
      <c r="D1000">
        <v>3.6576</v>
      </c>
      <c r="E1000">
        <v>31.0886999999999</v>
      </c>
      <c r="F1000" t="str">
        <f>_xlfn.LET(_xlpm.raw,_xlfn.XLOOKUP(A1000,'S1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0" t="str">
        <f>_xlfn.LET(_xlpm.raw,_xlfn.XLOOKUP(A1000,'S3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00" t="str">
        <f>_xlfn.LET(_xlpm.raw,_xlfn.XLOOKUP(A1000,'S5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00" t="str">
        <f>_xlfn.LET(_xlpm.raw,_xlfn.XLOOKUP(A1000,'S7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00" t="str">
        <f t="shared" si="15"/>
        <v>AR5;VSS;;3.6576;31.0886999999999;;;;</v>
      </c>
    </row>
    <row r="1001" spans="1:10">
      <c r="A1001" t="s">
        <v>3330</v>
      </c>
      <c r="B1001" t="str">
        <f>_xlfn.XLOOKUP(A1001,'S1 pin list'!$R$2:$R$1162,'S1 pin list'!$S$2:$S$1162)</f>
        <v>VSS</v>
      </c>
      <c r="C1001" t="str" cm="1">
        <f t="array" ref="C1001">_xlfn.TEXTJOIN(",",TRUE,_xlfn.UNIQUE(TRANSPOSE(_xlfn.MAP(_xlfn.XLOOKUP(A1001,'S1 pin list'!$C$2:$C$1162,'S1 pin list'!$F$2:$K$1162),_xlfn.LAMBDA(_xlpm.x,IF(_xlpm.x&lt;&gt;"",TRIM(CLEAN(LEFT(_xlpm.x,FIND(".",_xlpm.x &amp; ".")-1))),""))))))</f>
        <v/>
      </c>
      <c r="D1001">
        <v>3.6576</v>
      </c>
      <c r="E1001">
        <v>32.003099999999897</v>
      </c>
      <c r="F1001" t="str">
        <f>_xlfn.LET(_xlpm.raw,_xlfn.XLOOKUP(A1001,'S1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1" t="str">
        <f>_xlfn.LET(_xlpm.raw,_xlfn.XLOOKUP(A1001,'S3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01" t="str">
        <f>_xlfn.LET(_xlpm.raw,_xlfn.XLOOKUP(A1001,'S5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01" t="str">
        <f>_xlfn.LET(_xlpm.raw,_xlfn.XLOOKUP(A1001,'S7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01" t="str">
        <f t="shared" si="15"/>
        <v>AT5;VSS;;3.6576;32.0030999999999;;;;</v>
      </c>
    </row>
    <row r="1002" spans="1:10">
      <c r="A1002" t="s">
        <v>3304</v>
      </c>
      <c r="B1002" t="str">
        <f>_xlfn.XLOOKUP(A1002,'S1 pin list'!$R$2:$R$1162,'S1 pin list'!$S$2:$S$1162)</f>
        <v>VSS</v>
      </c>
      <c r="C1002" t="str" cm="1">
        <f t="array" ref="C1002">_xlfn.TEXTJOIN(",",TRUE,_xlfn.UNIQUE(TRANSPOSE(_xlfn.MAP(_xlfn.XLOOKUP(A1002,'S1 pin list'!$C$2:$C$1162,'S1 pin list'!$F$2:$K$1162),_xlfn.LAMBDA(_xlpm.x,IF(_xlpm.x&lt;&gt;"",TRIM(CLEAN(LEFT(_xlpm.x,FIND(".",_xlpm.x &amp; ".")-1))),""))))))</f>
        <v/>
      </c>
      <c r="D1002">
        <v>3.6576</v>
      </c>
      <c r="E1002">
        <v>32.917499999999997</v>
      </c>
      <c r="F1002" t="str">
        <f>_xlfn.LET(_xlpm.raw,_xlfn.XLOOKUP(A1002,'S1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2" t="str">
        <f>_xlfn.LET(_xlpm.raw,_xlfn.XLOOKUP(A1002,'S3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02" t="str">
        <f>_xlfn.LET(_xlpm.raw,_xlfn.XLOOKUP(A1002,'S5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02" t="str">
        <f>_xlfn.LET(_xlpm.raw,_xlfn.XLOOKUP(A1002,'S7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02" t="str">
        <f t="shared" si="15"/>
        <v>AU5;VSS;;3.6576;32.9175;;;;</v>
      </c>
    </row>
    <row r="1003" spans="1:10">
      <c r="A1003" t="s">
        <v>3029</v>
      </c>
      <c r="B1003" t="str">
        <f>_xlfn.XLOOKUP(A1003,'S1 pin list'!$R$2:$R$1162,'S1 pin list'!$S$2:$S$1162)</f>
        <v>DDR0_DQS_P[4]</v>
      </c>
      <c r="C1003" t="str" cm="1">
        <f t="array" ref="C1003">_xlfn.TEXTJOIN(",",TRUE,_xlfn.UNIQUE(TRANSPOSE(_xlfn.MAP(_xlfn.XLOOKUP(A1003,'S1 pin list'!$C$2:$C$1162,'S1 pin list'!$F$2:$K$1162),_xlfn.LAMBDA(_xlpm.x,IF(_xlpm.x&lt;&gt;"",TRIM(CLEAN(LEFT(_xlpm.x,FIND(".",_xlpm.x &amp; ".")-1))),""))))))</f>
        <v/>
      </c>
      <c r="D1003">
        <v>3.6576</v>
      </c>
      <c r="E1003">
        <v>33.831899999999997</v>
      </c>
      <c r="F1003" t="str">
        <f>_xlfn.LET(_xlpm.raw,_xlfn.XLOOKUP(A1003,'S1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609096</v>
      </c>
      <c r="G1003" t="str">
        <f>_xlfn.LET(_xlpm.raw,_xlfn.XLOOKUP(A1003,'S3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809096</v>
      </c>
      <c r="H1003" t="str">
        <f>_xlfn.LET(_xlpm.raw,_xlfn.XLOOKUP(A1003,'S5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702070</v>
      </c>
      <c r="I1003" t="str">
        <f>_xlfn.LET(_xlpm.raw,_xlfn.XLOOKUP(A1003,'S7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502070</v>
      </c>
      <c r="J1003" t="str">
        <f t="shared" si="15"/>
        <v>AV5;DDR0_DQS_P[4];;3.6576;33.8319;609096;809096;702070;502070</v>
      </c>
    </row>
    <row r="1004" spans="1:10">
      <c r="A1004" t="s">
        <v>3019</v>
      </c>
      <c r="B1004" t="str">
        <f>_xlfn.XLOOKUP(A1004,'S1 pin list'!$R$2:$R$1162,'S1 pin list'!$S$2:$S$1162)</f>
        <v>DDR0_DQS_N[4]</v>
      </c>
      <c r="C1004" t="str" cm="1">
        <f t="array" ref="C1004">_xlfn.TEXTJOIN(",",TRUE,_xlfn.UNIQUE(TRANSPOSE(_xlfn.MAP(_xlfn.XLOOKUP(A1004,'S1 pin list'!$C$2:$C$1162,'S1 pin list'!$F$2:$K$1162),_xlfn.LAMBDA(_xlpm.x,IF(_xlpm.x&lt;&gt;"",TRIM(CLEAN(LEFT(_xlpm.x,FIND(".",_xlpm.x &amp; ".")-1))),""))))))</f>
        <v/>
      </c>
      <c r="D1004">
        <v>3.6576</v>
      </c>
      <c r="E1004">
        <v>34.746299999999998</v>
      </c>
      <c r="F1004" t="str">
        <f>_xlfn.LET(_xlpm.raw,_xlfn.XLOOKUP(A1004,'S1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609100</v>
      </c>
      <c r="G1004" t="str">
        <f>_xlfn.LET(_xlpm.raw,_xlfn.XLOOKUP(A1004,'S3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809100</v>
      </c>
      <c r="H1004" t="str">
        <f>_xlfn.LET(_xlpm.raw,_xlfn.XLOOKUP(A1004,'S5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702074</v>
      </c>
      <c r="I1004" t="str">
        <f>_xlfn.LET(_xlpm.raw,_xlfn.XLOOKUP(A1004,'S7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502074</v>
      </c>
      <c r="J1004" t="str">
        <f t="shared" si="15"/>
        <v>AW5;DDR0_DQS_N[4];;3.6576;34.7463;609100;809100;702074;502074</v>
      </c>
    </row>
    <row r="1005" spans="1:10">
      <c r="A1005" t="s">
        <v>3284</v>
      </c>
      <c r="B1005" t="str">
        <f>_xlfn.XLOOKUP(A1005,'S1 pin list'!$R$2:$R$1162,'S1 pin list'!$S$2:$S$1162)</f>
        <v>VSS</v>
      </c>
      <c r="C1005" t="str" cm="1">
        <f t="array" ref="C1005">_xlfn.TEXTJOIN(",",TRUE,_xlfn.UNIQUE(TRANSPOSE(_xlfn.MAP(_xlfn.XLOOKUP(A1005,'S1 pin list'!$C$2:$C$1162,'S1 pin list'!$F$2:$K$1162),_xlfn.LAMBDA(_xlpm.x,IF(_xlpm.x&lt;&gt;"",TRIM(CLEAN(LEFT(_xlpm.x,FIND(".",_xlpm.x &amp; ".")-1))),""))))))</f>
        <v/>
      </c>
      <c r="D1005">
        <v>3.6576</v>
      </c>
      <c r="E1005">
        <v>35.660699999999999</v>
      </c>
      <c r="F1005" t="str">
        <f>_xlfn.LET(_xlpm.raw,_xlfn.XLOOKUP(A1005,'S1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5" t="str">
        <f>_xlfn.LET(_xlpm.raw,_xlfn.XLOOKUP(A1005,'S3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05" t="str">
        <f>_xlfn.LET(_xlpm.raw,_xlfn.XLOOKUP(A1005,'S5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05" t="str">
        <f>_xlfn.LET(_xlpm.raw,_xlfn.XLOOKUP(A1005,'S7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05" t="str">
        <f t="shared" si="15"/>
        <v>AY5;VSS;;3.6576;35.6607;;;;</v>
      </c>
    </row>
    <row r="1006" spans="1:10">
      <c r="A1006" t="s">
        <v>2485</v>
      </c>
      <c r="B1006" t="str">
        <f>_xlfn.XLOOKUP(A1006,'S1 pin list'!$R$2:$R$1162,'S1 pin list'!$S$2:$S$1162)</f>
        <v>PEG_VIEW[3]</v>
      </c>
      <c r="C1006" t="str" cm="1">
        <f t="array" ref="C1006">_xlfn.TEXTJOIN(",",TRUE,_xlfn.UNIQUE(TRANSPOSE(_xlfn.MAP(_xlfn.XLOOKUP(A1006,'S1 pin list'!$C$2:$C$1162,'S1 pin list'!$F$2:$K$1162),_xlfn.LAMBDA(_xlpm.x,IF(_xlpm.x&lt;&gt;"",TRIM(CLEAN(LEFT(_xlpm.x,FIND(".",_xlpm.x &amp; ".")-1))),""))))))</f>
        <v>KA30</v>
      </c>
      <c r="D1006">
        <v>2.7431999999999999</v>
      </c>
      <c r="E1006">
        <v>0</v>
      </c>
      <c r="F1006" t="str">
        <f>_xlfn.LET(_xlpm.raw,_xlfn.XLOOKUP(A1006,'S1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608049</v>
      </c>
      <c r="G1006" t="str">
        <f>_xlfn.LET(_xlpm.raw,_xlfn.XLOOKUP(A1006,'S3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808049</v>
      </c>
      <c r="H1006" t="str">
        <f>_xlfn.LET(_xlpm.raw,_xlfn.XLOOKUP(A1006,'S5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701123</v>
      </c>
      <c r="I1006" t="str">
        <f>_xlfn.LET(_xlpm.raw,_xlfn.XLOOKUP(A1006,'S7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501123</v>
      </c>
      <c r="J1006" t="str">
        <f t="shared" si="15"/>
        <v>A4;PEG_VIEW[3];KA30;2.7432;0;608049;808049;701123;501123</v>
      </c>
    </row>
    <row r="1007" spans="1:10">
      <c r="A1007" t="s">
        <v>3730</v>
      </c>
      <c r="B1007" t="str">
        <f>_xlfn.XLOOKUP(A1007,'S1 pin list'!$R$2:$R$1162,'S1 pin list'!$S$2:$S$1162)</f>
        <v>VSS</v>
      </c>
      <c r="C1007" t="str" cm="1">
        <f t="array" ref="C1007">_xlfn.TEXTJOIN(",",TRUE,_xlfn.UNIQUE(TRANSPOSE(_xlfn.MAP(_xlfn.XLOOKUP(A1007,'S1 pin list'!$C$2:$C$1162,'S1 pin list'!$F$2:$K$1162),_xlfn.LAMBDA(_xlpm.x,IF(_xlpm.x&lt;&gt;"",TRIM(CLEAN(LEFT(_xlpm.x,FIND(".",_xlpm.x &amp; ".")-1))),""))))))</f>
        <v/>
      </c>
      <c r="D1007">
        <v>2.7431999999999999</v>
      </c>
      <c r="E1007">
        <v>0.91399999999999704</v>
      </c>
      <c r="F1007" t="str">
        <f>_xlfn.LET(_xlpm.raw,_xlfn.XLOOKUP(A1007,'S1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7" t="str">
        <f>_xlfn.LET(_xlpm.raw,_xlfn.XLOOKUP(A1007,'S3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07" t="str">
        <f>_xlfn.LET(_xlpm.raw,_xlfn.XLOOKUP(A1007,'S5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07" t="str">
        <f>_xlfn.LET(_xlpm.raw,_xlfn.XLOOKUP(A1007,'S7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07" t="str">
        <f t="shared" si="15"/>
        <v>B4;VSS;;2.7432;0.913999999999997;;;;</v>
      </c>
    </row>
    <row r="1008" spans="1:10">
      <c r="A1008" t="s">
        <v>3718</v>
      </c>
      <c r="B1008" t="str">
        <f>_xlfn.XLOOKUP(A1008,'S1 pin list'!$R$2:$R$1162,'S1 pin list'!$S$2:$S$1162)</f>
        <v>VSS</v>
      </c>
      <c r="C1008" t="str" cm="1">
        <f t="array" ref="C1008">_xlfn.TEXTJOIN(",",TRUE,_xlfn.UNIQUE(TRANSPOSE(_xlfn.MAP(_xlfn.XLOOKUP(A1008,'S1 pin list'!$C$2:$C$1162,'S1 pin list'!$F$2:$K$1162),_xlfn.LAMBDA(_xlpm.x,IF(_xlpm.x&lt;&gt;"",TRIM(CLEAN(LEFT(_xlpm.x,FIND(".",_xlpm.x &amp; ".")-1))),""))))))</f>
        <v/>
      </c>
      <c r="D1008">
        <v>2.7431999999999999</v>
      </c>
      <c r="E1008">
        <v>1.82899999999999</v>
      </c>
      <c r="F1008" t="str">
        <f>_xlfn.LET(_xlpm.raw,_xlfn.XLOOKUP(A1008,'S1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08" t="str">
        <f>_xlfn.LET(_xlpm.raw,_xlfn.XLOOKUP(A1008,'S3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08" t="str">
        <f>_xlfn.LET(_xlpm.raw,_xlfn.XLOOKUP(A1008,'S5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08" t="str">
        <f>_xlfn.LET(_xlpm.raw,_xlfn.XLOOKUP(A1008,'S7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08" t="str">
        <f t="shared" si="15"/>
        <v>C4;VSS;;2.7432;1.82899999999999;;;;</v>
      </c>
    </row>
    <row r="1009" spans="1:10">
      <c r="A1009" t="s">
        <v>2401</v>
      </c>
      <c r="B1009" t="str">
        <f>_xlfn.XLOOKUP(A1009,'S1 pin list'!$R$2:$R$1162,'S1 pin list'!$S$2:$S$1162)</f>
        <v>PEG_RXN[8]</v>
      </c>
      <c r="C1009" t="str" cm="1">
        <f t="array" ref="C1009">_xlfn.TEXTJOIN(",",TRUE,_xlfn.UNIQUE(TRANSPOSE(_xlfn.MAP(_xlfn.XLOOKUP(A1009,'S1 pin list'!$C$2:$C$1162,'S1 pin list'!$F$2:$K$1162),_xlfn.LAMBDA(_xlpm.x,IF(_xlpm.x&lt;&gt;"",TRIM(CLEAN(LEFT(_xlpm.x,FIND(".",_xlpm.x &amp; ".")-1))),""))))))</f>
        <v>KA21,LA26,RA42,CA36</v>
      </c>
      <c r="D1009">
        <v>2.7431999999999999</v>
      </c>
      <c r="E1009">
        <v>2.7429999999999901</v>
      </c>
      <c r="F1009" t="str">
        <f>_xlfn.LET(_xlpm.raw,_xlfn.XLOOKUP(A1009,'S1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608083</v>
      </c>
      <c r="G1009" t="str">
        <f>_xlfn.LET(_xlpm.raw,_xlfn.XLOOKUP(A1009,'S3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808083</v>
      </c>
      <c r="H1009" t="str">
        <f>_xlfn.LET(_xlpm.raw,_xlfn.XLOOKUP(A1009,'S5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704115</v>
      </c>
      <c r="I1009" t="str">
        <f>_xlfn.LET(_xlpm.raw,_xlfn.XLOOKUP(A1009,'S7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504115</v>
      </c>
      <c r="J1009" t="str">
        <f t="shared" si="15"/>
        <v>D4;PEG_RXN[8];KA21,LA26,RA42,CA36;2.7432;2.74299999999999;608083;808083;704115;504115</v>
      </c>
    </row>
    <row r="1010" spans="1:10">
      <c r="A1010" t="s">
        <v>2577</v>
      </c>
      <c r="B1010" t="str">
        <f>_xlfn.XLOOKUP(A1010,'S1 pin list'!$R$2:$R$1162,'S1 pin list'!$S$2:$S$1162)</f>
        <v>PEG_RXP[9]</v>
      </c>
      <c r="C1010" t="str" cm="1">
        <f t="array" ref="C1010">_xlfn.TEXTJOIN(",",TRUE,_xlfn.UNIQUE(TRANSPOSE(_xlfn.MAP(_xlfn.XLOOKUP(A1010,'S1 pin list'!$C$2:$C$1162,'S1 pin list'!$F$2:$K$1162),_xlfn.LAMBDA(_xlpm.x,IF(_xlpm.x&lt;&gt;"",TRIM(CLEAN(LEFT(_xlpm.x,FIND(".",_xlpm.x &amp; ".")-1))),""))))))</f>
        <v>KA22,LA27,RA45,CA39</v>
      </c>
      <c r="D1010">
        <v>2.7431999999999999</v>
      </c>
      <c r="E1010">
        <v>3.6569999999999898</v>
      </c>
      <c r="F1010" t="str">
        <f>_xlfn.LET(_xlpm.raw,_xlfn.XLOOKUP(A1010,'S1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608055</v>
      </c>
      <c r="G1010" t="str">
        <f>_xlfn.LET(_xlpm.raw,_xlfn.XLOOKUP(A1010,'S3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808055</v>
      </c>
      <c r="H1010" t="str">
        <f>_xlfn.LET(_xlpm.raw,_xlfn.XLOOKUP(A1010,'S5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706031</v>
      </c>
      <c r="I1010" t="str">
        <f>_xlfn.LET(_xlpm.raw,_xlfn.XLOOKUP(A1010,'S7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506031</v>
      </c>
      <c r="J1010" t="str">
        <f t="shared" si="15"/>
        <v>E4;PEG_RXP[9];KA22,LA27,RA45,CA39;2.7432;3.65699999999999;608055;808055;706031;506031</v>
      </c>
    </row>
    <row r="1011" spans="1:10">
      <c r="A1011" t="s">
        <v>3678</v>
      </c>
      <c r="B1011" t="str">
        <f>_xlfn.XLOOKUP(A1011,'S1 pin list'!$R$2:$R$1162,'S1 pin list'!$S$2:$S$1162)</f>
        <v>VSS</v>
      </c>
      <c r="C1011" t="str" cm="1">
        <f t="array" ref="C1011">_xlfn.TEXTJOIN(",",TRUE,_xlfn.UNIQUE(TRANSPOSE(_xlfn.MAP(_xlfn.XLOOKUP(A1011,'S1 pin list'!$C$2:$C$1162,'S1 pin list'!$F$2:$K$1162),_xlfn.LAMBDA(_xlpm.x,IF(_xlpm.x&lt;&gt;"",TRIM(CLEAN(LEFT(_xlpm.x,FIND(".",_xlpm.x &amp; ".")-1))),""))))))</f>
        <v/>
      </c>
      <c r="D1011">
        <v>2.7431999999999999</v>
      </c>
      <c r="E1011">
        <v>4.5719999999999903</v>
      </c>
      <c r="F1011" t="str">
        <f>_xlfn.LET(_xlpm.raw,_xlfn.XLOOKUP(A1011,'S1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1" t="str">
        <f>_xlfn.LET(_xlpm.raw,_xlfn.XLOOKUP(A1011,'S3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11" t="str">
        <f>_xlfn.LET(_xlpm.raw,_xlfn.XLOOKUP(A1011,'S5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11" t="str">
        <f>_xlfn.LET(_xlpm.raw,_xlfn.XLOOKUP(A1011,'S7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11" t="str">
        <f t="shared" si="15"/>
        <v>F4;VSS;;2.7432;4.57199999999999;;;;</v>
      </c>
    </row>
    <row r="1012" spans="1:10">
      <c r="A1012" t="s">
        <v>2170</v>
      </c>
      <c r="B1012" t="str">
        <f>_xlfn.XLOOKUP(A1012,'S1 pin list'!$R$2:$R$1162,'S1 pin list'!$S$2:$S$1162)</f>
        <v>PEG_RXP[11]</v>
      </c>
      <c r="C1012" t="str" cm="1">
        <f t="array" ref="C1012">_xlfn.TEXTJOIN(",",TRUE,_xlfn.UNIQUE(TRANSPOSE(_xlfn.MAP(_xlfn.XLOOKUP(A1012,'S1 pin list'!$C$2:$C$1162,'S1 pin list'!$F$2:$K$1162),_xlfn.LAMBDA(_xlpm.x,IF(_xlpm.x&lt;&gt;"",TRIM(CLEAN(LEFT(_xlpm.x,FIND(".",_xlpm.x &amp; ".")-1))),""))))))</f>
        <v>KA24,LA31,RA53,CA47</v>
      </c>
      <c r="D1012">
        <v>2.7431999999999999</v>
      </c>
      <c r="E1012">
        <v>5.48599999999999</v>
      </c>
      <c r="F1012" t="str">
        <f>_xlfn.LET(_xlpm.raw,_xlfn.XLOOKUP(A1012,'S1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607035</v>
      </c>
      <c r="G1012" t="str">
        <f>_xlfn.LET(_xlpm.raw,_xlfn.XLOOKUP(A1012,'S3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807035</v>
      </c>
      <c r="H1012" t="str">
        <f>_xlfn.LET(_xlpm.raw,_xlfn.XLOOKUP(A1012,'S5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703013</v>
      </c>
      <c r="I1012" t="str">
        <f>_xlfn.LET(_xlpm.raw,_xlfn.XLOOKUP(A1012,'S7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503013</v>
      </c>
      <c r="J1012" t="str">
        <f t="shared" si="15"/>
        <v>G4;PEG_RXP[11];KA24,LA31,RA53,CA47;2.7432;5.48599999999999;607035;807035;703013;503013</v>
      </c>
    </row>
    <row r="1013" spans="1:10">
      <c r="A1013" t="s">
        <v>3648</v>
      </c>
      <c r="B1013" t="str">
        <f>_xlfn.XLOOKUP(A1013,'S1 pin list'!$R$2:$R$1162,'S1 pin list'!$S$2:$S$1162)</f>
        <v>VSS</v>
      </c>
      <c r="C1013" t="str" cm="1">
        <f t="array" ref="C1013">_xlfn.TEXTJOIN(",",TRUE,_xlfn.UNIQUE(TRANSPOSE(_xlfn.MAP(_xlfn.XLOOKUP(A1013,'S1 pin list'!$C$2:$C$1162,'S1 pin list'!$F$2:$K$1162),_xlfn.LAMBDA(_xlpm.x,IF(_xlpm.x&lt;&gt;"",TRIM(CLEAN(LEFT(_xlpm.x,FIND(".",_xlpm.x &amp; ".")-1))),""))))))</f>
        <v/>
      </c>
      <c r="D1013">
        <v>2.7431999999999999</v>
      </c>
      <c r="E1013">
        <v>6.40099999999999</v>
      </c>
      <c r="F1013" t="str">
        <f>_xlfn.LET(_xlpm.raw,_xlfn.XLOOKUP(A1013,'S1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3" t="str">
        <f>_xlfn.LET(_xlpm.raw,_xlfn.XLOOKUP(A1013,'S3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13" t="str">
        <f>_xlfn.LET(_xlpm.raw,_xlfn.XLOOKUP(A1013,'S5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13" t="str">
        <f>_xlfn.LET(_xlpm.raw,_xlfn.XLOOKUP(A1013,'S7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13" t="str">
        <f t="shared" si="15"/>
        <v>H4;VSS;;2.7432;6.40099999999999;;;;</v>
      </c>
    </row>
    <row r="1014" spans="1:10">
      <c r="A1014" t="s">
        <v>2845</v>
      </c>
      <c r="B1014" t="str">
        <f>_xlfn.XLOOKUP(A1014,'S1 pin list'!$R$2:$R$1162,'S1 pin list'!$S$2:$S$1162)</f>
        <v>PEG_RXP[13]</v>
      </c>
      <c r="C1014" t="str" cm="1">
        <f t="array" ref="C1014">_xlfn.TEXTJOIN(",",TRUE,_xlfn.UNIQUE(TRANSPOSE(_xlfn.MAP(_xlfn.XLOOKUP(A1014,'S1 pin list'!$C$2:$C$1162,'S1 pin list'!$F$2:$K$1162),_xlfn.LAMBDA(_xlpm.x,IF(_xlpm.x&lt;&gt;"",TRIM(CLEAN(LEFT(_xlpm.x,FIND(".",_xlpm.x &amp; ".")-1))),""))))))</f>
        <v>KA26,LA35,RA61,CA55</v>
      </c>
      <c r="D1014">
        <v>2.7431999999999999</v>
      </c>
      <c r="E1014">
        <v>7.3149999999999897</v>
      </c>
      <c r="F1014" t="str">
        <f>_xlfn.LET(_xlpm.raw,_xlfn.XLOOKUP(A1014,'S1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609089</v>
      </c>
      <c r="G1014" t="str">
        <f>_xlfn.LET(_xlpm.raw,_xlfn.XLOOKUP(A1014,'S3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809089</v>
      </c>
      <c r="H1014" t="str">
        <f>_xlfn.LET(_xlpm.raw,_xlfn.XLOOKUP(A1014,'S5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708075</v>
      </c>
      <c r="I1014" t="str">
        <f>_xlfn.LET(_xlpm.raw,_xlfn.XLOOKUP(A1014,'S7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508075</v>
      </c>
      <c r="J1014" t="str">
        <f t="shared" si="15"/>
        <v>J4;PEG_RXP[13];KA26,LA35,RA61,CA55;2.7432;7.31499999999999;609089;809089;708075;508075</v>
      </c>
    </row>
    <row r="1015" spans="1:10">
      <c r="A1015" t="s">
        <v>3620</v>
      </c>
      <c r="B1015" t="str">
        <f>_xlfn.XLOOKUP(A1015,'S1 pin list'!$R$2:$R$1162,'S1 pin list'!$S$2:$S$1162)</f>
        <v>VSS</v>
      </c>
      <c r="C1015" t="str" cm="1">
        <f t="array" ref="C1015">_xlfn.TEXTJOIN(",",TRUE,_xlfn.UNIQUE(TRANSPOSE(_xlfn.MAP(_xlfn.XLOOKUP(A1015,'S1 pin list'!$C$2:$C$1162,'S1 pin list'!$F$2:$K$1162),_xlfn.LAMBDA(_xlpm.x,IF(_xlpm.x&lt;&gt;"",TRIM(CLEAN(LEFT(_xlpm.x,FIND(".",_xlpm.x &amp; ".")-1))),""))))))</f>
        <v/>
      </c>
      <c r="D1015">
        <v>2.7431999999999999</v>
      </c>
      <c r="E1015">
        <v>8.2288999999999906</v>
      </c>
      <c r="F1015" t="str">
        <f>_xlfn.LET(_xlpm.raw,_xlfn.XLOOKUP(A1015,'S1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5" t="str">
        <f>_xlfn.LET(_xlpm.raw,_xlfn.XLOOKUP(A1015,'S3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15" t="str">
        <f>_xlfn.LET(_xlpm.raw,_xlfn.XLOOKUP(A1015,'S5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15" t="str">
        <f>_xlfn.LET(_xlpm.raw,_xlfn.XLOOKUP(A1015,'S7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15" t="str">
        <f t="shared" si="15"/>
        <v>K4;VSS;;2.7432;8.22889999999999;;;;</v>
      </c>
    </row>
    <row r="1016" spans="1:10">
      <c r="A1016" t="s">
        <v>2271</v>
      </c>
      <c r="B1016" t="str">
        <f>_xlfn.XLOOKUP(A1016,'S1 pin list'!$R$2:$R$1162,'S1 pin list'!$S$2:$S$1162)</f>
        <v>PEG_RXP[15]</v>
      </c>
      <c r="C1016" t="str" cm="1">
        <f t="array" ref="C1016">_xlfn.TEXTJOIN(",",TRUE,_xlfn.UNIQUE(TRANSPOSE(_xlfn.MAP(_xlfn.XLOOKUP(A1016,'S1 pin list'!$C$2:$C$1162,'S1 pin list'!$F$2:$K$1162),_xlfn.LAMBDA(_xlpm.x,IF(_xlpm.x&lt;&gt;"",TRIM(CLEAN(LEFT(_xlpm.x,FIND(".",_xlpm.x &amp; ".")-1))),""))))))</f>
        <v>KA28,LA39,RA69,CA63</v>
      </c>
      <c r="D1016">
        <v>2.7431999999999999</v>
      </c>
      <c r="E1016">
        <v>9.1432999999999893</v>
      </c>
      <c r="F1016" t="str">
        <f>_xlfn.LET(_xlpm.raw,_xlfn.XLOOKUP(A1016,'S1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607009</v>
      </c>
      <c r="G1016" t="str">
        <f>_xlfn.LET(_xlpm.raw,_xlfn.XLOOKUP(A1016,'S3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807009</v>
      </c>
      <c r="H1016" t="str">
        <f>_xlfn.LET(_xlpm.raw,_xlfn.XLOOKUP(A1016,'S5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705041</v>
      </c>
      <c r="I1016" t="str">
        <f>_xlfn.LET(_xlpm.raw,_xlfn.XLOOKUP(A1016,'S7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505041</v>
      </c>
      <c r="J1016" t="str">
        <f t="shared" si="15"/>
        <v>L4;PEG_RXP[15];KA28,LA39,RA69,CA63;2.7432;9.14329999999999;607009;807009;705041;505041</v>
      </c>
    </row>
    <row r="1017" spans="1:10">
      <c r="A1017" t="s">
        <v>3590</v>
      </c>
      <c r="B1017" t="str">
        <f>_xlfn.XLOOKUP(A1017,'S1 pin list'!$R$2:$R$1162,'S1 pin list'!$S$2:$S$1162)</f>
        <v>VSS</v>
      </c>
      <c r="C1017" t="str" cm="1">
        <f t="array" ref="C1017">_xlfn.TEXTJOIN(",",TRUE,_xlfn.UNIQUE(TRANSPOSE(_xlfn.MAP(_xlfn.XLOOKUP(A1017,'S1 pin list'!$C$2:$C$1162,'S1 pin list'!$F$2:$K$1162),_xlfn.LAMBDA(_xlpm.x,IF(_xlpm.x&lt;&gt;"",TRIM(CLEAN(LEFT(_xlpm.x,FIND(".",_xlpm.x &amp; ".")-1))),""))))))</f>
        <v/>
      </c>
      <c r="D1017">
        <v>2.7431999999999999</v>
      </c>
      <c r="E1017">
        <v>10.057699999999899</v>
      </c>
      <c r="F1017" t="str">
        <f>_xlfn.LET(_xlpm.raw,_xlfn.XLOOKUP(A1017,'S1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7" t="str">
        <f>_xlfn.LET(_xlpm.raw,_xlfn.XLOOKUP(A1017,'S3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17" t="str">
        <f>_xlfn.LET(_xlpm.raw,_xlfn.XLOOKUP(A1017,'S5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17" t="str">
        <f>_xlfn.LET(_xlpm.raw,_xlfn.XLOOKUP(A1017,'S7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17" t="str">
        <f t="shared" si="15"/>
        <v>M4;VSS;;2.7432;10.0576999999999;;;;</v>
      </c>
    </row>
    <row r="1018" spans="1:10">
      <c r="A1018" t="s">
        <v>3568</v>
      </c>
      <c r="B1018" t="str">
        <f>_xlfn.XLOOKUP(A1018,'S1 pin list'!$R$2:$R$1162,'S1 pin list'!$S$2:$S$1162)</f>
        <v>VSS</v>
      </c>
      <c r="C1018" t="str" cm="1">
        <f t="array" ref="C1018">_xlfn.TEXTJOIN(",",TRUE,_xlfn.UNIQUE(TRANSPOSE(_xlfn.MAP(_xlfn.XLOOKUP(A1018,'S1 pin list'!$C$2:$C$1162,'S1 pin list'!$F$2:$K$1162),_xlfn.LAMBDA(_xlpm.x,IF(_xlpm.x&lt;&gt;"",TRIM(CLEAN(LEFT(_xlpm.x,FIND(".",_xlpm.x &amp; ".")-1))),""))))))</f>
        <v/>
      </c>
      <c r="D1018">
        <v>2.7431999999999999</v>
      </c>
      <c r="E1018">
        <v>10.9720999999999</v>
      </c>
      <c r="F1018" t="str">
        <f>_xlfn.LET(_xlpm.raw,_xlfn.XLOOKUP(A1018,'S1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18" t="str">
        <f>_xlfn.LET(_xlpm.raw,_xlfn.XLOOKUP(A1018,'S3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18" t="str">
        <f>_xlfn.LET(_xlpm.raw,_xlfn.XLOOKUP(A1018,'S5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18" t="str">
        <f>_xlfn.LET(_xlpm.raw,_xlfn.XLOOKUP(A1018,'S7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18" t="str">
        <f t="shared" si="15"/>
        <v>N4;VSS;;2.7432;10.9720999999999;;;;</v>
      </c>
    </row>
    <row r="1019" spans="1:10">
      <c r="A1019" t="s">
        <v>696</v>
      </c>
      <c r="B1019" t="str">
        <f>_xlfn.XLOOKUP(A1019,'S1 pin list'!$R$2:$R$1162,'S1 pin list'!$S$2:$S$1162)</f>
        <v>VCCIOA_LOAD</v>
      </c>
      <c r="C1019" t="str" cm="1">
        <f t="array" ref="C1019">_xlfn.TEXTJOIN(",",TRUE,_xlfn.UNIQUE(TRANSPOSE(_xlfn.MAP(_xlfn.XLOOKUP(A1019,'S1 pin list'!$C$2:$C$1162,'S1 pin list'!$F$2:$K$1162),_xlfn.LAMBDA(_xlpm.x,IF(_xlpm.x&lt;&gt;"",TRIM(CLEAN(LEFT(_xlpm.x,FIND(".",_xlpm.x &amp; ".")-1))),""))))))</f>
        <v>RA1,RA2</v>
      </c>
      <c r="D1019">
        <v>2.7431999999999999</v>
      </c>
      <c r="E1019">
        <v>11.8864999999999</v>
      </c>
      <c r="F1019" t="str">
        <f>_xlfn.LET(_xlpm.raw,_xlfn.XLOOKUP(A1019,'S1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602061</v>
      </c>
      <c r="G1019" t="str">
        <f>_xlfn.LET(_xlpm.raw,_xlfn.XLOOKUP(A1019,'S3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802061</v>
      </c>
      <c r="H1019" t="str">
        <f>_xlfn.LET(_xlpm.raw,_xlfn.XLOOKUP(A1019,'S5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709027</v>
      </c>
      <c r="I1019" t="str">
        <f>_xlfn.LET(_xlpm.raw,_xlfn.XLOOKUP(A1019,'S7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509027</v>
      </c>
      <c r="J1019" t="str">
        <f t="shared" si="15"/>
        <v>P4;VCCIOA_LOAD;RA1,RA2;2.7432;11.8864999999999;602061;802061;709027;509027</v>
      </c>
    </row>
    <row r="1020" spans="1:10">
      <c r="A1020" t="s">
        <v>526</v>
      </c>
      <c r="B1020" t="str">
        <f>_xlfn.XLOOKUP(A1020,'S1 pin list'!$R$2:$R$1162,'S1 pin list'!$S$2:$S$1162)</f>
        <v>DP_RCOMP</v>
      </c>
      <c r="C1020" t="str" cm="1">
        <f t="array" ref="C1020">_xlfn.TEXTJOIN(",",TRUE,_xlfn.UNIQUE(TRANSPOSE(_xlfn.MAP(_xlfn.XLOOKUP(A1020,'S1 pin list'!$C$2:$C$1162,'S1 pin list'!$F$2:$K$1162),_xlfn.LAMBDA(_xlpm.x,IF(_xlpm.x&lt;&gt;"",TRIM(CLEAN(LEFT(_xlpm.x,FIND(".",_xlpm.x &amp; ".")-1))),""))))))</f>
        <v>KA2</v>
      </c>
      <c r="D1020">
        <v>2.7431999999999999</v>
      </c>
      <c r="E1020">
        <v>12.800899999999899</v>
      </c>
      <c r="F1020" t="str">
        <f>_xlfn.LET(_xlpm.raw,_xlfn.XLOOKUP(A1020,'S1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602069</v>
      </c>
      <c r="G1020" t="str">
        <f>_xlfn.LET(_xlpm.raw,_xlfn.XLOOKUP(A1020,'S3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802069</v>
      </c>
      <c r="H1020" t="str">
        <f>_xlfn.LET(_xlpm.raw,_xlfn.XLOOKUP(A1020,'S5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703021</v>
      </c>
      <c r="I1020" t="str">
        <f>_xlfn.LET(_xlpm.raw,_xlfn.XLOOKUP(A1020,'S7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503021</v>
      </c>
      <c r="J1020" t="str">
        <f t="shared" si="15"/>
        <v>R4;DP_RCOMP;KA2;2.7432;12.8008999999999;602069;802069;703021;503021</v>
      </c>
    </row>
    <row r="1021" spans="1:10">
      <c r="A1021" t="s">
        <v>3548</v>
      </c>
      <c r="B1021" t="str">
        <f>_xlfn.XLOOKUP(A1021,'S1 pin list'!$R$2:$R$1162,'S1 pin list'!$S$2:$S$1162)</f>
        <v>VSS</v>
      </c>
      <c r="C1021" t="str" cm="1">
        <f t="array" ref="C1021">_xlfn.TEXTJOIN(",",TRUE,_xlfn.UNIQUE(TRANSPOSE(_xlfn.MAP(_xlfn.XLOOKUP(A1021,'S1 pin list'!$C$2:$C$1162,'S1 pin list'!$F$2:$K$1162),_xlfn.LAMBDA(_xlpm.x,IF(_xlpm.x&lt;&gt;"",TRIM(CLEAN(LEFT(_xlpm.x,FIND(".",_xlpm.x &amp; ".")-1))),""))))))</f>
        <v/>
      </c>
      <c r="D1021">
        <v>2.7431999999999999</v>
      </c>
      <c r="E1021">
        <v>13.715299999999999</v>
      </c>
      <c r="F1021" t="str">
        <f>_xlfn.LET(_xlpm.raw,_xlfn.XLOOKUP(A1021,'S1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1" t="str">
        <f>_xlfn.LET(_xlpm.raw,_xlfn.XLOOKUP(A1021,'S3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21" t="str">
        <f>_xlfn.LET(_xlpm.raw,_xlfn.XLOOKUP(A1021,'S5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21" t="str">
        <f>_xlfn.LET(_xlpm.raw,_xlfn.XLOOKUP(A1021,'S7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21" t="str">
        <f t="shared" si="15"/>
        <v>T4;VSS;;2.7432;13.7153;;;;</v>
      </c>
    </row>
    <row r="1022" spans="1:10">
      <c r="A1022" t="s">
        <v>3541</v>
      </c>
      <c r="B1022" t="str">
        <f>_xlfn.XLOOKUP(A1022,'S1 pin list'!$R$2:$R$1162,'S1 pin list'!$S$2:$S$1162)</f>
        <v>VSS</v>
      </c>
      <c r="C1022" t="str" cm="1">
        <f t="array" ref="C1022">_xlfn.TEXTJOIN(",",TRUE,_xlfn.UNIQUE(TRANSPOSE(_xlfn.MAP(_xlfn.XLOOKUP(A1022,'S1 pin list'!$C$2:$C$1162,'S1 pin list'!$F$2:$K$1162),_xlfn.LAMBDA(_xlpm.x,IF(_xlpm.x&lt;&gt;"",TRIM(CLEAN(LEFT(_xlpm.x,FIND(".",_xlpm.x &amp; ".")-1))),""))))))</f>
        <v/>
      </c>
      <c r="D1022">
        <v>2.7431999999999999</v>
      </c>
      <c r="E1022">
        <v>14.6296999999999</v>
      </c>
      <c r="F1022" t="str">
        <f>_xlfn.LET(_xlpm.raw,_xlfn.XLOOKUP(A1022,'S1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2" t="str">
        <f>_xlfn.LET(_xlpm.raw,_xlfn.XLOOKUP(A1022,'S3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22" t="str">
        <f>_xlfn.LET(_xlpm.raw,_xlfn.XLOOKUP(A1022,'S5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22" t="str">
        <f>_xlfn.LET(_xlpm.raw,_xlfn.XLOOKUP(A1022,'S7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22" t="str">
        <f t="shared" si="15"/>
        <v>U4;VSS;;2.7432;14.6296999999999;;;;</v>
      </c>
    </row>
    <row r="1023" spans="1:10">
      <c r="A1023" t="s">
        <v>832</v>
      </c>
      <c r="B1023" t="str">
        <f>_xlfn.XLOOKUP(A1023,'S1 pin list'!$R$2:$R$1162,'S1 pin list'!$S$2:$S$1162)</f>
        <v>BCLK_N</v>
      </c>
      <c r="C1023" t="str" cm="1">
        <f t="array" ref="C1023">_xlfn.TEXTJOIN(",",TRUE,_xlfn.UNIQUE(TRANSPOSE(_xlfn.MAP(_xlfn.XLOOKUP(A1023,'S1 pin list'!$C$2:$C$1162,'S1 pin list'!$F$2:$K$1162),_xlfn.LAMBDA(_xlpm.x,IF(_xlpm.x&lt;&gt;"",TRIM(CLEAN(LEFT(_xlpm.x,FIND(".",_xlpm.x &amp; ".")-1))),""))))))</f>
        <v/>
      </c>
      <c r="D1023">
        <v>2.7431999999999999</v>
      </c>
      <c r="E1023">
        <v>15.544099999999901</v>
      </c>
      <c r="F1023" t="str">
        <f>_xlfn.LET(_xlpm.raw,_xlfn.XLOOKUP(A1023,'S1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602054</v>
      </c>
      <c r="G1023" t="str">
        <f>_xlfn.LET(_xlpm.raw,_xlfn.XLOOKUP(A1023,'S3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802054</v>
      </c>
      <c r="H1023" t="str">
        <f>_xlfn.LET(_xlpm.raw,_xlfn.XLOOKUP(A1023,'S5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709026</v>
      </c>
      <c r="I1023" t="str">
        <f>_xlfn.LET(_xlpm.raw,_xlfn.XLOOKUP(A1023,'S7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509026</v>
      </c>
      <c r="J1023" t="str">
        <f t="shared" si="15"/>
        <v>V4;BCLK_N;;2.7432;15.5440999999999;602054;802054;709026;509026</v>
      </c>
    </row>
    <row r="1024" spans="1:10">
      <c r="A1024" t="s">
        <v>3530</v>
      </c>
      <c r="B1024" t="str">
        <f>_xlfn.XLOOKUP(A1024,'S1 pin list'!$R$2:$R$1162,'S1 pin list'!$S$2:$S$1162)</f>
        <v>VSS</v>
      </c>
      <c r="C1024" t="str" cm="1">
        <f t="array" ref="C1024">_xlfn.TEXTJOIN(",",TRUE,_xlfn.UNIQUE(TRANSPOSE(_xlfn.MAP(_xlfn.XLOOKUP(A1024,'S1 pin list'!$C$2:$C$1162,'S1 pin list'!$F$2:$K$1162),_xlfn.LAMBDA(_xlpm.x,IF(_xlpm.x&lt;&gt;"",TRIM(CLEAN(LEFT(_xlpm.x,FIND(".",_xlpm.x &amp; ".")-1))),""))))))</f>
        <v/>
      </c>
      <c r="D1024">
        <v>2.7431999999999999</v>
      </c>
      <c r="E1024">
        <v>16.458499999999901</v>
      </c>
      <c r="F1024" t="str">
        <f>_xlfn.LET(_xlpm.raw,_xlfn.XLOOKUP(A1024,'S1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4" t="str">
        <f>_xlfn.LET(_xlpm.raw,_xlfn.XLOOKUP(A1024,'S3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24" t="str">
        <f>_xlfn.LET(_xlpm.raw,_xlfn.XLOOKUP(A1024,'S5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24" t="str">
        <f>_xlfn.LET(_xlpm.raw,_xlfn.XLOOKUP(A1024,'S7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24" t="str">
        <f t="shared" si="15"/>
        <v>W4;VSS;;2.7432;16.4584999999999;;;;</v>
      </c>
    </row>
    <row r="1025" spans="1:10">
      <c r="A1025" t="s">
        <v>3525</v>
      </c>
      <c r="B1025" t="str">
        <f>_xlfn.XLOOKUP(A1025,'S1 pin list'!$R$2:$R$1162,'S1 pin list'!$S$2:$S$1162)</f>
        <v>VSS</v>
      </c>
      <c r="C1025" t="str" cm="1">
        <f t="array" ref="C1025">_xlfn.TEXTJOIN(",",TRUE,_xlfn.UNIQUE(TRANSPOSE(_xlfn.MAP(_xlfn.XLOOKUP(A1025,'S1 pin list'!$C$2:$C$1162,'S1 pin list'!$F$2:$K$1162),_xlfn.LAMBDA(_xlpm.x,IF(_xlpm.x&lt;&gt;"",TRIM(CLEAN(LEFT(_xlpm.x,FIND(".",_xlpm.x &amp; ".")-1))),""))))))</f>
        <v/>
      </c>
      <c r="D1025">
        <v>2.7431999999999999</v>
      </c>
      <c r="E1025">
        <v>17.372899999999898</v>
      </c>
      <c r="F1025" t="str">
        <f>_xlfn.LET(_xlpm.raw,_xlfn.XLOOKUP(A1025,'S1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5" t="str">
        <f>_xlfn.LET(_xlpm.raw,_xlfn.XLOOKUP(A1025,'S3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25" t="str">
        <f>_xlfn.LET(_xlpm.raw,_xlfn.XLOOKUP(A1025,'S5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25" t="str">
        <f>_xlfn.LET(_xlpm.raw,_xlfn.XLOOKUP(A1025,'S7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25" t="str">
        <f t="shared" si="15"/>
        <v>Y4;VSS;;2.7432;17.3728999999999;;;;</v>
      </c>
    </row>
    <row r="1026" spans="1:10">
      <c r="A1026" t="s">
        <v>1631</v>
      </c>
      <c r="B1026" t="str">
        <f>_xlfn.XLOOKUP(A1026,'S1 pin list'!$R$2:$R$1162,'S1 pin list'!$S$2:$S$1162)</f>
        <v>DMI_TXP[0]</v>
      </c>
      <c r="C1026" t="str" cm="1">
        <f t="array" ref="C1026">_xlfn.TEXTJOIN(",",TRUE,_xlfn.UNIQUE(TRANSPOSE(_xlfn.MAP(_xlfn.XLOOKUP(A1026,'S1 pin list'!$C$2:$C$1162,'S1 pin list'!$F$2:$K$1162),_xlfn.LAMBDA(_xlpm.x,IF(_xlpm.x&lt;&gt;"",TRIM(CLEAN(LEFT(_xlpm.x,FIND(".",_xlpm.x &amp; ".")-1))),""))))))</f>
        <v>KA9,LA1,CSA11</v>
      </c>
      <c r="D1026">
        <v>2.7431999999999999</v>
      </c>
      <c r="E1026">
        <v>18.287189999999999</v>
      </c>
      <c r="F1026" t="str">
        <f>_xlfn.LET(_xlpm.raw,_xlfn.XLOOKUP(A1026,'S1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605059</v>
      </c>
      <c r="G1026" t="str">
        <f>_xlfn.LET(_xlpm.raw,_xlfn.XLOOKUP(A1026,'S3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805059</v>
      </c>
      <c r="H1026" t="str">
        <f>_xlfn.LET(_xlpm.raw,_xlfn.XLOOKUP(A1026,'S5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702041</v>
      </c>
      <c r="I1026" t="str">
        <f>_xlfn.LET(_xlpm.raw,_xlfn.XLOOKUP(A1026,'S7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502041</v>
      </c>
      <c r="J1026" t="str">
        <f t="shared" ref="J1026:J1089" si="16">A1026&amp;";"&amp;B1026&amp;";"&amp;C1026&amp;";"&amp;D1026&amp;";"&amp;E1026&amp;";"&amp;F1026&amp;";"&amp;G1026&amp;";"&amp;H1026&amp;";"&amp;I1026</f>
        <v>AA4;DMI_TXP[0];KA9,LA1,CSA11;2.7432;18.28719;605059;805059;702041;502041</v>
      </c>
    </row>
    <row r="1027" spans="1:10">
      <c r="A1027" t="s">
        <v>1496</v>
      </c>
      <c r="B1027" t="str">
        <f>_xlfn.XLOOKUP(A1027,'S1 pin list'!$R$2:$R$1162,'S1 pin list'!$S$2:$S$1162)</f>
        <v>DMI_TXN[1]</v>
      </c>
      <c r="C1027" t="str" cm="1">
        <f t="array" ref="C1027">_xlfn.TEXTJOIN(",",TRUE,_xlfn.UNIQUE(TRANSPOSE(_xlfn.MAP(_xlfn.XLOOKUP(A1027,'S1 pin list'!$C$2:$C$1162,'S1 pin list'!$F$2:$K$1162),_xlfn.LAMBDA(_xlpm.x,IF(_xlpm.x&lt;&gt;"",TRIM(CLEAN(LEFT(_xlpm.x,FIND(".",_xlpm.x &amp; ".")-1))),""))))))</f>
        <v>KA10,LA4,CSA14</v>
      </c>
      <c r="D1027">
        <v>2.7431999999999999</v>
      </c>
      <c r="E1027">
        <v>19.201589999999999</v>
      </c>
      <c r="F1027" t="str">
        <f>_xlfn.LET(_xlpm.raw,_xlfn.XLOOKUP(A1027,'S1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605069</v>
      </c>
      <c r="G1027" t="str">
        <f>_xlfn.LET(_xlpm.raw,_xlfn.XLOOKUP(A1027,'S3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805069</v>
      </c>
      <c r="H1027" t="str">
        <f>_xlfn.LET(_xlpm.raw,_xlfn.XLOOKUP(A1027,'S5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701105</v>
      </c>
      <c r="I1027" t="str">
        <f>_xlfn.LET(_xlpm.raw,_xlfn.XLOOKUP(A1027,'S7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501105</v>
      </c>
      <c r="J1027" t="str">
        <f t="shared" si="16"/>
        <v>AB4;DMI_TXN[1];KA10,LA4,CSA14;2.7432;19.20159;605069;805069;701105;501105</v>
      </c>
    </row>
    <row r="1028" spans="1:10">
      <c r="A1028" t="s">
        <v>2134</v>
      </c>
      <c r="B1028" t="str">
        <f>_xlfn.XLOOKUP(A1028,'S1 pin list'!$R$2:$R$1162,'S1 pin list'!$S$2:$S$1162)</f>
        <v>DMI_TXN[2]</v>
      </c>
      <c r="C1028" t="str" cm="1">
        <f t="array" ref="C1028">_xlfn.TEXTJOIN(",",TRUE,_xlfn.UNIQUE(TRANSPOSE(_xlfn.MAP(_xlfn.XLOOKUP(A1028,'S1 pin list'!$C$2:$C$1162,'S1 pin list'!$F$2:$K$1162),_xlfn.LAMBDA(_xlpm.x,IF(_xlpm.x&lt;&gt;"",TRIM(CLEAN(LEFT(_xlpm.x,FIND(".",_xlpm.x &amp; ".")-1))),""))))))</f>
        <v>KA11,LA6,CSA16</v>
      </c>
      <c r="D1028">
        <v>2.7431999999999999</v>
      </c>
      <c r="E1028">
        <v>20.115989999999901</v>
      </c>
      <c r="F1028" t="str">
        <f>_xlfn.LET(_xlpm.raw,_xlfn.XLOOKUP(A1028,'S1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607027</v>
      </c>
      <c r="G1028" t="str">
        <f>_xlfn.LET(_xlpm.raw,_xlfn.XLOOKUP(A1028,'S3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807027</v>
      </c>
      <c r="H1028" t="str">
        <f>_xlfn.LET(_xlpm.raw,_xlfn.XLOOKUP(A1028,'S5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702081</v>
      </c>
      <c r="I1028" t="str">
        <f>_xlfn.LET(_xlpm.raw,_xlfn.XLOOKUP(A1028,'S7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502081</v>
      </c>
      <c r="J1028" t="str">
        <f t="shared" si="16"/>
        <v>AC4;DMI_TXN[2];KA11,LA6,CSA16;2.7432;20.1159899999999;607027;807027;702081;502081</v>
      </c>
    </row>
    <row r="1029" spans="1:10">
      <c r="A1029" t="s">
        <v>3496</v>
      </c>
      <c r="B1029" t="str">
        <f>_xlfn.XLOOKUP(A1029,'S1 pin list'!$R$2:$R$1162,'S1 pin list'!$S$2:$S$1162)</f>
        <v>VSS</v>
      </c>
      <c r="C1029" t="str" cm="1">
        <f t="array" ref="C1029">_xlfn.TEXTJOIN(",",TRUE,_xlfn.UNIQUE(TRANSPOSE(_xlfn.MAP(_xlfn.XLOOKUP(A1029,'S1 pin list'!$C$2:$C$1162,'S1 pin list'!$F$2:$K$1162),_xlfn.LAMBDA(_xlpm.x,IF(_xlpm.x&lt;&gt;"",TRIM(CLEAN(LEFT(_xlpm.x,FIND(".",_xlpm.x &amp; ".")-1))),""))))))</f>
        <v/>
      </c>
      <c r="D1029">
        <v>2.7431999999999999</v>
      </c>
      <c r="E1029">
        <v>21.030389999999901</v>
      </c>
      <c r="F1029" t="str">
        <f>_xlfn.LET(_xlpm.raw,_xlfn.XLOOKUP(A1029,'S1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29" t="str">
        <f>_xlfn.LET(_xlpm.raw,_xlfn.XLOOKUP(A1029,'S3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29" t="str">
        <f>_xlfn.LET(_xlpm.raw,_xlfn.XLOOKUP(A1029,'S5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29" t="str">
        <f>_xlfn.LET(_xlpm.raw,_xlfn.XLOOKUP(A1029,'S7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29" t="str">
        <f t="shared" si="16"/>
        <v>AD4;VSS;;2.7432;21.0303899999999;;;;</v>
      </c>
    </row>
    <row r="1030" spans="1:10">
      <c r="A1030" t="s">
        <v>1382</v>
      </c>
      <c r="B1030" t="str">
        <f>_xlfn.XLOOKUP(A1030,'S1 pin list'!$R$2:$R$1162,'S1 pin list'!$S$2:$S$1162)</f>
        <v>DDR0_DQ[59]</v>
      </c>
      <c r="C1030" t="str" cm="1">
        <f t="array" ref="C1030">_xlfn.TEXTJOIN(",",TRUE,_xlfn.UNIQUE(TRANSPOSE(_xlfn.MAP(_xlfn.XLOOKUP(A1030,'S1 pin list'!$C$2:$C$1162,'S1 pin list'!$F$2:$K$1162),_xlfn.LAMBDA(_xlpm.x,IF(_xlpm.x&lt;&gt;"",TRIM(CLEAN(LEFT(_xlpm.x,FIND(".",_xlpm.x &amp; ".")-1))),""))))))</f>
        <v/>
      </c>
      <c r="D1030">
        <v>2.7431999999999999</v>
      </c>
      <c r="E1030">
        <v>21.944789999999902</v>
      </c>
      <c r="F1030" t="str">
        <f>_xlfn.LET(_xlpm.raw,_xlfn.XLOOKUP(A1030,'S1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604020</v>
      </c>
      <c r="G1030" t="str">
        <f>_xlfn.LET(_xlpm.raw,_xlfn.XLOOKUP(A1030,'S3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804020</v>
      </c>
      <c r="H1030" t="str">
        <f>_xlfn.LET(_xlpm.raw,_xlfn.XLOOKUP(A1030,'S5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708078</v>
      </c>
      <c r="I1030" t="str">
        <f>_xlfn.LET(_xlpm.raw,_xlfn.XLOOKUP(A1030,'S7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508078</v>
      </c>
      <c r="J1030" t="str">
        <f t="shared" si="16"/>
        <v>AE4;DDR0_DQ[59];;2.7432;21.9447899999999;604020;804020;708078;508078</v>
      </c>
    </row>
    <row r="1031" spans="1:10">
      <c r="A1031" t="s">
        <v>3482</v>
      </c>
      <c r="B1031" t="str">
        <f>_xlfn.XLOOKUP(A1031,'S1 pin list'!$R$2:$R$1162,'S1 pin list'!$S$2:$S$1162)</f>
        <v>VSS</v>
      </c>
      <c r="C1031" t="str" cm="1">
        <f t="array" ref="C1031">_xlfn.TEXTJOIN(",",TRUE,_xlfn.UNIQUE(TRANSPOSE(_xlfn.MAP(_xlfn.XLOOKUP(A1031,'S1 pin list'!$C$2:$C$1162,'S1 pin list'!$F$2:$K$1162),_xlfn.LAMBDA(_xlpm.x,IF(_xlpm.x&lt;&gt;"",TRIM(CLEAN(LEFT(_xlpm.x,FIND(".",_xlpm.x &amp; ".")-1))),""))))))</f>
        <v/>
      </c>
      <c r="D1031">
        <v>2.7431999999999999</v>
      </c>
      <c r="E1031">
        <v>22.859189999999899</v>
      </c>
      <c r="F1031" t="str">
        <f>_xlfn.LET(_xlpm.raw,_xlfn.XLOOKUP(A1031,'S1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1" t="str">
        <f>_xlfn.LET(_xlpm.raw,_xlfn.XLOOKUP(A1031,'S3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31" t="str">
        <f>_xlfn.LET(_xlpm.raw,_xlfn.XLOOKUP(A1031,'S5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31" t="str">
        <f>_xlfn.LET(_xlpm.raw,_xlfn.XLOOKUP(A1031,'S7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31" t="str">
        <f t="shared" si="16"/>
        <v>AF4;VSS;;2.7432;22.8591899999999;;;;</v>
      </c>
    </row>
    <row r="1032" spans="1:10">
      <c r="A1032" t="s">
        <v>1392</v>
      </c>
      <c r="B1032" t="str">
        <f>_xlfn.XLOOKUP(A1032,'S1 pin list'!$R$2:$R$1162,'S1 pin list'!$S$2:$S$1162)</f>
        <v>DDR0_DQ[57]</v>
      </c>
      <c r="C1032" t="str" cm="1">
        <f t="array" ref="C1032">_xlfn.TEXTJOIN(",",TRUE,_xlfn.UNIQUE(TRANSPOSE(_xlfn.MAP(_xlfn.XLOOKUP(A1032,'S1 pin list'!$C$2:$C$1162,'S1 pin list'!$F$2:$K$1162),_xlfn.LAMBDA(_xlpm.x,IF(_xlpm.x&lt;&gt;"",TRIM(CLEAN(LEFT(_xlpm.x,FIND(".",_xlpm.x &amp; ".")-1))),""))))))</f>
        <v/>
      </c>
      <c r="D1032">
        <v>2.7431999999999999</v>
      </c>
      <c r="E1032">
        <v>23.773589999999999</v>
      </c>
      <c r="F1032" t="str">
        <f>_xlfn.LET(_xlpm.raw,_xlfn.XLOOKUP(A1032,'S1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604016</v>
      </c>
      <c r="G1032" t="str">
        <f>_xlfn.LET(_xlpm.raw,_xlfn.XLOOKUP(A1032,'S3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804016</v>
      </c>
      <c r="H1032" t="str">
        <f>_xlfn.LET(_xlpm.raw,_xlfn.XLOOKUP(A1032,'S5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705066</v>
      </c>
      <c r="I1032" t="str">
        <f>_xlfn.LET(_xlpm.raw,_xlfn.XLOOKUP(A1032,'S7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505066</v>
      </c>
      <c r="J1032" t="str">
        <f t="shared" si="16"/>
        <v>AG4;DDR0_DQ[57];;2.7432;23.77359;604016;804016;705066;505066</v>
      </c>
    </row>
    <row r="1033" spans="1:10">
      <c r="A1033" t="s">
        <v>3466</v>
      </c>
      <c r="B1033" t="str">
        <f>_xlfn.XLOOKUP(A1033,'S1 pin list'!$R$2:$R$1162,'S1 pin list'!$S$2:$S$1162)</f>
        <v>VSS</v>
      </c>
      <c r="C1033" t="str" cm="1">
        <f t="array" ref="C1033">_xlfn.TEXTJOIN(",",TRUE,_xlfn.UNIQUE(TRANSPOSE(_xlfn.MAP(_xlfn.XLOOKUP(A1033,'S1 pin list'!$C$2:$C$1162,'S1 pin list'!$F$2:$K$1162),_xlfn.LAMBDA(_xlpm.x,IF(_xlpm.x&lt;&gt;"",TRIM(CLEAN(LEFT(_xlpm.x,FIND(".",_xlpm.x &amp; ".")-1))),""))))))</f>
        <v/>
      </c>
      <c r="D1033">
        <v>2.7431999999999999</v>
      </c>
      <c r="E1033">
        <v>24.687989999999999</v>
      </c>
      <c r="F1033" t="str">
        <f>_xlfn.LET(_xlpm.raw,_xlfn.XLOOKUP(A1033,'S1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3" t="str">
        <f>_xlfn.LET(_xlpm.raw,_xlfn.XLOOKUP(A1033,'S3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33" t="str">
        <f>_xlfn.LET(_xlpm.raw,_xlfn.XLOOKUP(A1033,'S5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33" t="str">
        <f>_xlfn.LET(_xlpm.raw,_xlfn.XLOOKUP(A1033,'S7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33" t="str">
        <f t="shared" si="16"/>
        <v>AH4;VSS;;2.7432;24.68799;;;;</v>
      </c>
    </row>
    <row r="1034" spans="1:10">
      <c r="A1034" t="s">
        <v>494</v>
      </c>
      <c r="B1034" t="str">
        <f>_xlfn.XLOOKUP(A1034,'S1 pin list'!$R$2:$R$1162,'S1 pin list'!$S$2:$S$1162)</f>
        <v>DDR0_DQ[51]</v>
      </c>
      <c r="C1034" t="str" cm="1">
        <f t="array" ref="C1034">_xlfn.TEXTJOIN(",",TRUE,_xlfn.UNIQUE(TRANSPOSE(_xlfn.MAP(_xlfn.XLOOKUP(A1034,'S1 pin list'!$C$2:$C$1162,'S1 pin list'!$F$2:$K$1162),_xlfn.LAMBDA(_xlpm.x,IF(_xlpm.x&lt;&gt;"",TRIM(CLEAN(LEFT(_xlpm.x,FIND(".",_xlpm.x &amp; ".")-1))),""))))))</f>
        <v/>
      </c>
      <c r="D1034">
        <v>2.7431999999999999</v>
      </c>
      <c r="E1034">
        <v>25.60239</v>
      </c>
      <c r="F1034" t="str">
        <f>_xlfn.LET(_xlpm.raw,_xlfn.XLOOKUP(A1034,'S1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602080</v>
      </c>
      <c r="G1034" t="str">
        <f>_xlfn.LET(_xlpm.raw,_xlfn.XLOOKUP(A1034,'S3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802080</v>
      </c>
      <c r="H1034" t="str">
        <f>_xlfn.LET(_xlpm.raw,_xlfn.XLOOKUP(A1034,'S5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705058</v>
      </c>
      <c r="I1034" t="str">
        <f>_xlfn.LET(_xlpm.raw,_xlfn.XLOOKUP(A1034,'S7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505058</v>
      </c>
      <c r="J1034" t="str">
        <f t="shared" si="16"/>
        <v>AJ4;DDR0_DQ[51];;2.7432;25.60239;602080;802080;705058;505058</v>
      </c>
    </row>
    <row r="1035" spans="1:10">
      <c r="A1035" t="s">
        <v>3440</v>
      </c>
      <c r="B1035" t="str">
        <f>_xlfn.XLOOKUP(A1035,'S1 pin list'!$R$2:$R$1162,'S1 pin list'!$S$2:$S$1162)</f>
        <v>VSS</v>
      </c>
      <c r="C1035" t="str" cm="1">
        <f t="array" ref="C1035">_xlfn.TEXTJOIN(",",TRUE,_xlfn.UNIQUE(TRANSPOSE(_xlfn.MAP(_xlfn.XLOOKUP(A1035,'S1 pin list'!$C$2:$C$1162,'S1 pin list'!$F$2:$K$1162),_xlfn.LAMBDA(_xlpm.x,IF(_xlpm.x&lt;&gt;"",TRIM(CLEAN(LEFT(_xlpm.x,FIND(".",_xlpm.x &amp; ".")-1))),""))))))</f>
        <v/>
      </c>
      <c r="D1035">
        <v>2.7431999999999999</v>
      </c>
      <c r="E1035">
        <v>26.51679</v>
      </c>
      <c r="F1035" t="str">
        <f>_xlfn.LET(_xlpm.raw,_xlfn.XLOOKUP(A1035,'S1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5" t="str">
        <f>_xlfn.LET(_xlpm.raw,_xlfn.XLOOKUP(A1035,'S3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35" t="str">
        <f>_xlfn.LET(_xlpm.raw,_xlfn.XLOOKUP(A1035,'S5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35" t="str">
        <f>_xlfn.LET(_xlpm.raw,_xlfn.XLOOKUP(A1035,'S7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35" t="str">
        <f t="shared" si="16"/>
        <v>AK4;VSS;;2.7432;26.51679;;;;</v>
      </c>
    </row>
    <row r="1036" spans="1:10">
      <c r="A1036" t="s">
        <v>1402</v>
      </c>
      <c r="B1036" t="str">
        <f>_xlfn.XLOOKUP(A1036,'S1 pin list'!$R$2:$R$1162,'S1 pin list'!$S$2:$S$1162)</f>
        <v>DDR0_DQ[49]</v>
      </c>
      <c r="C1036" t="str" cm="1">
        <f t="array" ref="C1036">_xlfn.TEXTJOIN(",",TRUE,_xlfn.UNIQUE(TRANSPOSE(_xlfn.MAP(_xlfn.XLOOKUP(A1036,'S1 pin list'!$C$2:$C$1162,'S1 pin list'!$F$2:$K$1162),_xlfn.LAMBDA(_xlpm.x,IF(_xlpm.x&lt;&gt;"",TRIM(CLEAN(LEFT(_xlpm.x,FIND(".",_xlpm.x &amp; ".")-1))),""))))))</f>
        <v/>
      </c>
      <c r="D1036">
        <v>2.7431999999999999</v>
      </c>
      <c r="E1036">
        <v>27.431190000000001</v>
      </c>
      <c r="F1036" t="str">
        <f>_xlfn.LET(_xlpm.raw,_xlfn.XLOOKUP(A1036,'S1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604012</v>
      </c>
      <c r="G1036" t="str">
        <f>_xlfn.LET(_xlpm.raw,_xlfn.XLOOKUP(A1036,'S3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804012</v>
      </c>
      <c r="H1036" t="str">
        <f>_xlfn.LET(_xlpm.raw,_xlfn.XLOOKUP(A1036,'S5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704126</v>
      </c>
      <c r="I1036" t="str">
        <f>_xlfn.LET(_xlpm.raw,_xlfn.XLOOKUP(A1036,'S7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504126</v>
      </c>
      <c r="J1036" t="str">
        <f t="shared" si="16"/>
        <v>AL4;DDR0_DQ[49];;2.7432;27.43119;604012;804012;704126;504126</v>
      </c>
    </row>
    <row r="1037" spans="1:10">
      <c r="A1037" t="s">
        <v>3402</v>
      </c>
      <c r="B1037" t="str">
        <f>_xlfn.XLOOKUP(A1037,'S1 pin list'!$R$2:$R$1162,'S1 pin list'!$S$2:$S$1162)</f>
        <v>VSS</v>
      </c>
      <c r="C1037" t="str" cm="1">
        <f t="array" ref="C1037">_xlfn.TEXTJOIN(",",TRUE,_xlfn.UNIQUE(TRANSPOSE(_xlfn.MAP(_xlfn.XLOOKUP(A1037,'S1 pin list'!$C$2:$C$1162,'S1 pin list'!$F$2:$K$1162),_xlfn.LAMBDA(_xlpm.x,IF(_xlpm.x&lt;&gt;"",TRIM(CLEAN(LEFT(_xlpm.x,FIND(".",_xlpm.x &amp; ".")-1))),""))))))</f>
        <v/>
      </c>
      <c r="D1037">
        <v>2.7431999999999999</v>
      </c>
      <c r="E1037">
        <v>28.345499999999902</v>
      </c>
      <c r="F1037" t="str">
        <f>_xlfn.LET(_xlpm.raw,_xlfn.XLOOKUP(A1037,'S1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7" t="str">
        <f>_xlfn.LET(_xlpm.raw,_xlfn.XLOOKUP(A1037,'S3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37" t="str">
        <f>_xlfn.LET(_xlpm.raw,_xlfn.XLOOKUP(A1037,'S5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37" t="str">
        <f>_xlfn.LET(_xlpm.raw,_xlfn.XLOOKUP(A1037,'S7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37" t="str">
        <f t="shared" si="16"/>
        <v>AM4;VSS;;2.7432;28.3454999999999;;;;</v>
      </c>
    </row>
    <row r="1038" spans="1:10">
      <c r="A1038" t="s">
        <v>1412</v>
      </c>
      <c r="B1038" t="str">
        <f>_xlfn.XLOOKUP(A1038,'S1 pin list'!$R$2:$R$1162,'S1 pin list'!$S$2:$S$1162)</f>
        <v>DDR0_DQ[43]</v>
      </c>
      <c r="C1038" t="str" cm="1">
        <f t="array" ref="C1038">_xlfn.TEXTJOIN(",",TRUE,_xlfn.UNIQUE(TRANSPOSE(_xlfn.MAP(_xlfn.XLOOKUP(A1038,'S1 pin list'!$C$2:$C$1162,'S1 pin list'!$F$2:$K$1162),_xlfn.LAMBDA(_xlpm.x,IF(_xlpm.x&lt;&gt;"",TRIM(CLEAN(LEFT(_xlpm.x,FIND(".",_xlpm.x &amp; ".")-1))),""))))))</f>
        <v/>
      </c>
      <c r="D1038">
        <v>2.7431999999999999</v>
      </c>
      <c r="E1038">
        <v>29.259899999999998</v>
      </c>
      <c r="F1038" t="str">
        <f>_xlfn.LET(_xlpm.raw,_xlfn.XLOOKUP(A1038,'S1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604008</v>
      </c>
      <c r="G1038" t="str">
        <f>_xlfn.LET(_xlpm.raw,_xlfn.XLOOKUP(A1038,'S3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804008</v>
      </c>
      <c r="H1038" t="str">
        <f>_xlfn.LET(_xlpm.raw,_xlfn.XLOOKUP(A1038,'S5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706018</v>
      </c>
      <c r="I1038" t="str">
        <f>_xlfn.LET(_xlpm.raw,_xlfn.XLOOKUP(A1038,'S7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506018</v>
      </c>
      <c r="J1038" t="str">
        <f t="shared" si="16"/>
        <v>AN4;DDR0_DQ[43];;2.7432;29.2599;604008;804008;706018;506018</v>
      </c>
    </row>
    <row r="1039" spans="1:10">
      <c r="A1039" t="s">
        <v>3367</v>
      </c>
      <c r="B1039" t="str">
        <f>_xlfn.XLOOKUP(A1039,'S1 pin list'!$R$2:$R$1162,'S1 pin list'!$S$2:$S$1162)</f>
        <v>VSS</v>
      </c>
      <c r="C1039" t="str" cm="1">
        <f t="array" ref="C1039">_xlfn.TEXTJOIN(",",TRUE,_xlfn.UNIQUE(TRANSPOSE(_xlfn.MAP(_xlfn.XLOOKUP(A1039,'S1 pin list'!$C$2:$C$1162,'S1 pin list'!$F$2:$K$1162),_xlfn.LAMBDA(_xlpm.x,IF(_xlpm.x&lt;&gt;"",TRIM(CLEAN(LEFT(_xlpm.x,FIND(".",_xlpm.x &amp; ".")-1))),""))))))</f>
        <v/>
      </c>
      <c r="D1039">
        <v>2.7431999999999999</v>
      </c>
      <c r="E1039">
        <v>30.174299999999999</v>
      </c>
      <c r="F1039" t="str">
        <f>_xlfn.LET(_xlpm.raw,_xlfn.XLOOKUP(A1039,'S1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39" t="str">
        <f>_xlfn.LET(_xlpm.raw,_xlfn.XLOOKUP(A1039,'S3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39" t="str">
        <f>_xlfn.LET(_xlpm.raw,_xlfn.XLOOKUP(A1039,'S5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39" t="str">
        <f>_xlfn.LET(_xlpm.raw,_xlfn.XLOOKUP(A1039,'S7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39" t="str">
        <f t="shared" si="16"/>
        <v>AP4;VSS;;2.7432;30.1743;;;;</v>
      </c>
    </row>
    <row r="1040" spans="1:10">
      <c r="A1040" t="s">
        <v>2674</v>
      </c>
      <c r="B1040" t="str">
        <f>_xlfn.XLOOKUP(A1040,'S1 pin list'!$R$2:$R$1162,'S1 pin list'!$S$2:$S$1162)</f>
        <v>DDR0_DQ[41]</v>
      </c>
      <c r="C1040" t="str" cm="1">
        <f t="array" ref="C1040">_xlfn.TEXTJOIN(",",TRUE,_xlfn.UNIQUE(TRANSPOSE(_xlfn.MAP(_xlfn.XLOOKUP(A1040,'S1 pin list'!$C$2:$C$1162,'S1 pin list'!$F$2:$K$1162),_xlfn.LAMBDA(_xlpm.x,IF(_xlpm.x&lt;&gt;"",TRIM(CLEAN(LEFT(_xlpm.x,FIND(".",_xlpm.x &amp; ".")-1))),""))))))</f>
        <v/>
      </c>
      <c r="D1040">
        <v>2.7431999999999999</v>
      </c>
      <c r="E1040">
        <v>31.0886999999999</v>
      </c>
      <c r="F1040" t="str">
        <f>_xlfn.LET(_xlpm.raw,_xlfn.XLOOKUP(A1040,'S1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609128</v>
      </c>
      <c r="G1040" t="str">
        <f>_xlfn.LET(_xlpm.raw,_xlfn.XLOOKUP(A1040,'S3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809128</v>
      </c>
      <c r="H1040" t="str">
        <f>_xlfn.LET(_xlpm.raw,_xlfn.XLOOKUP(A1040,'S5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701122</v>
      </c>
      <c r="I1040" t="str">
        <f>_xlfn.LET(_xlpm.raw,_xlfn.XLOOKUP(A1040,'S7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501122</v>
      </c>
      <c r="J1040" t="str">
        <f t="shared" si="16"/>
        <v>AR4;DDR0_DQ[41];;2.7432;31.0886999999999;609128;809128;701122;501122</v>
      </c>
    </row>
    <row r="1041" spans="1:10">
      <c r="A1041" t="s">
        <v>3331</v>
      </c>
      <c r="B1041" t="str">
        <f>_xlfn.XLOOKUP(A1041,'S1 pin list'!$R$2:$R$1162,'S1 pin list'!$S$2:$S$1162)</f>
        <v>VSS</v>
      </c>
      <c r="C1041" t="str" cm="1">
        <f t="array" ref="C1041">_xlfn.TEXTJOIN(",",TRUE,_xlfn.UNIQUE(TRANSPOSE(_xlfn.MAP(_xlfn.XLOOKUP(A1041,'S1 pin list'!$C$2:$C$1162,'S1 pin list'!$F$2:$K$1162),_xlfn.LAMBDA(_xlpm.x,IF(_xlpm.x&lt;&gt;"",TRIM(CLEAN(LEFT(_xlpm.x,FIND(".",_xlpm.x &amp; ".")-1))),""))))))</f>
        <v/>
      </c>
      <c r="D1041">
        <v>2.7431999999999999</v>
      </c>
      <c r="E1041">
        <v>32.003099999999897</v>
      </c>
      <c r="F1041" t="str">
        <f>_xlfn.LET(_xlpm.raw,_xlfn.XLOOKUP(A1041,'S1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1" t="str">
        <f>_xlfn.LET(_xlpm.raw,_xlfn.XLOOKUP(A1041,'S3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41" t="str">
        <f>_xlfn.LET(_xlpm.raw,_xlfn.XLOOKUP(A1041,'S5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41" t="str">
        <f>_xlfn.LET(_xlpm.raw,_xlfn.XLOOKUP(A1041,'S7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41" t="str">
        <f t="shared" si="16"/>
        <v>AT4;VSS;;2.7432;32.0030999999999;;;;</v>
      </c>
    </row>
    <row r="1042" spans="1:10">
      <c r="A1042" t="s">
        <v>2689</v>
      </c>
      <c r="B1042" t="str">
        <f>_xlfn.XLOOKUP(A1042,'S1 pin list'!$R$2:$R$1162,'S1 pin list'!$S$2:$S$1162)</f>
        <v>DDR0_DQ[35]</v>
      </c>
      <c r="C1042" t="str" cm="1">
        <f t="array" ref="C1042">_xlfn.TEXTJOIN(",",TRUE,_xlfn.UNIQUE(TRANSPOSE(_xlfn.MAP(_xlfn.XLOOKUP(A1042,'S1 pin list'!$C$2:$C$1162,'S1 pin list'!$F$2:$K$1162),_xlfn.LAMBDA(_xlpm.x,IF(_xlpm.x&lt;&gt;"",TRIM(CLEAN(LEFT(_xlpm.x,FIND(".",_xlpm.x &amp; ".")-1))),""))))))</f>
        <v/>
      </c>
      <c r="D1042">
        <v>2.7431999999999999</v>
      </c>
      <c r="E1042">
        <v>32.917499999999997</v>
      </c>
      <c r="F1042" t="str">
        <f>_xlfn.LET(_xlpm.raw,_xlfn.XLOOKUP(A1042,'S1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609116</v>
      </c>
      <c r="G1042" t="str">
        <f>_xlfn.LET(_xlpm.raw,_xlfn.XLOOKUP(A1042,'S3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809116</v>
      </c>
      <c r="H1042" t="str">
        <f>_xlfn.LET(_xlpm.raw,_xlfn.XLOOKUP(A1042,'S5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702082</v>
      </c>
      <c r="I1042" t="str">
        <f>_xlfn.LET(_xlpm.raw,_xlfn.XLOOKUP(A1042,'S7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502082</v>
      </c>
      <c r="J1042" t="str">
        <f t="shared" si="16"/>
        <v>AU4;DDR0_DQ[35];;2.7432;32.9175;609116;809116;702082;502082</v>
      </c>
    </row>
    <row r="1043" spans="1:10">
      <c r="A1043" t="s">
        <v>2639</v>
      </c>
      <c r="B1043" t="str">
        <f>_xlfn.XLOOKUP(A1043,'S1 pin list'!$R$2:$R$1162,'S1 pin list'!$S$2:$S$1162)</f>
        <v>DDR0_DQ[34]</v>
      </c>
      <c r="C1043" t="str" cm="1">
        <f t="array" ref="C1043">_xlfn.TEXTJOIN(",",TRUE,_xlfn.UNIQUE(TRANSPOSE(_xlfn.MAP(_xlfn.XLOOKUP(A1043,'S1 pin list'!$C$2:$C$1162,'S1 pin list'!$F$2:$K$1162),_xlfn.LAMBDA(_xlpm.x,IF(_xlpm.x&lt;&gt;"",TRIM(CLEAN(LEFT(_xlpm.x,FIND(".",_xlpm.x &amp; ".")-1))),""))))))</f>
        <v/>
      </c>
      <c r="D1043">
        <v>2.7431999999999999</v>
      </c>
      <c r="E1043">
        <v>33.831899999999997</v>
      </c>
      <c r="F1043" t="str">
        <f>_xlfn.LET(_xlpm.raw,_xlfn.XLOOKUP(A1043,'S1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608064</v>
      </c>
      <c r="G1043" t="str">
        <f>_xlfn.LET(_xlpm.raw,_xlfn.XLOOKUP(A1043,'S3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808064</v>
      </c>
      <c r="H1043" t="str">
        <f>_xlfn.LET(_xlpm.raw,_xlfn.XLOOKUP(A1043,'S5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701118</v>
      </c>
      <c r="I1043" t="str">
        <f>_xlfn.LET(_xlpm.raw,_xlfn.XLOOKUP(A1043,'S7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501118</v>
      </c>
      <c r="J1043" t="str">
        <f t="shared" si="16"/>
        <v>AV4;DDR0_DQ[34];;2.7432;33.8319;608064;808064;701118;501118</v>
      </c>
    </row>
    <row r="1044" spans="1:10">
      <c r="A1044" t="s">
        <v>2699</v>
      </c>
      <c r="B1044" t="str">
        <f>_xlfn.XLOOKUP(A1044,'S1 pin list'!$R$2:$R$1162,'S1 pin list'!$S$2:$S$1162)</f>
        <v>DDR0_DQ[38]</v>
      </c>
      <c r="C1044" t="str" cm="1">
        <f t="array" ref="C1044">_xlfn.TEXTJOIN(",",TRUE,_xlfn.UNIQUE(TRANSPOSE(_xlfn.MAP(_xlfn.XLOOKUP(A1044,'S1 pin list'!$C$2:$C$1162,'S1 pin list'!$F$2:$K$1162),_xlfn.LAMBDA(_xlpm.x,IF(_xlpm.x&lt;&gt;"",TRIM(CLEAN(LEFT(_xlpm.x,FIND(".",_xlpm.x &amp; ".")-1))),""))))))</f>
        <v/>
      </c>
      <c r="D1044">
        <v>2.7431999999999999</v>
      </c>
      <c r="E1044">
        <v>34.746299999999998</v>
      </c>
      <c r="F1044" t="str">
        <f>_xlfn.LET(_xlpm.raw,_xlfn.XLOOKUP(A1044,'S1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609120</v>
      </c>
      <c r="G1044" t="str">
        <f>_xlfn.LET(_xlpm.raw,_xlfn.XLOOKUP(A1044,'S3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809120</v>
      </c>
      <c r="H1044" t="str">
        <f>_xlfn.LET(_xlpm.raw,_xlfn.XLOOKUP(A1044,'S5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705046</v>
      </c>
      <c r="I1044" t="str">
        <f>_xlfn.LET(_xlpm.raw,_xlfn.XLOOKUP(A1044,'S7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505046</v>
      </c>
      <c r="J1044" t="str">
        <f t="shared" si="16"/>
        <v>AW4;DDR0_DQ[38];;2.7432;34.7463;609120;809120;705046;505046</v>
      </c>
    </row>
    <row r="1045" spans="1:10">
      <c r="A1045" t="s">
        <v>2679</v>
      </c>
      <c r="B1045" t="str">
        <f>_xlfn.XLOOKUP(A1045,'S1 pin list'!$R$2:$R$1162,'S1 pin list'!$S$2:$S$1162)</f>
        <v>DDR0_DQ[39]</v>
      </c>
      <c r="C1045" t="str" cm="1">
        <f t="array" ref="C1045">_xlfn.TEXTJOIN(",",TRUE,_xlfn.UNIQUE(TRANSPOSE(_xlfn.MAP(_xlfn.XLOOKUP(A1045,'S1 pin list'!$C$2:$C$1162,'S1 pin list'!$F$2:$K$1162),_xlfn.LAMBDA(_xlpm.x,IF(_xlpm.x&lt;&gt;"",TRIM(CLEAN(LEFT(_xlpm.x,FIND(".",_xlpm.x &amp; ".")-1))),""))))))</f>
        <v/>
      </c>
      <c r="D1045">
        <v>2.7431999999999999</v>
      </c>
      <c r="E1045">
        <v>35.660699999999999</v>
      </c>
      <c r="F1045" t="str">
        <f>_xlfn.LET(_xlpm.raw,_xlfn.XLOOKUP(A1045,'S1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609112</v>
      </c>
      <c r="G1045" t="str">
        <f>_xlfn.LET(_xlpm.raw,_xlfn.XLOOKUP(A1045,'S3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809112</v>
      </c>
      <c r="H1045" t="str">
        <f>_xlfn.LET(_xlpm.raw,_xlfn.XLOOKUP(A1045,'S5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702058</v>
      </c>
      <c r="I1045" t="str">
        <f>_xlfn.LET(_xlpm.raw,_xlfn.XLOOKUP(A1045,'S7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502058</v>
      </c>
      <c r="J1045" t="str">
        <f t="shared" si="16"/>
        <v>AY4;DDR0_DQ[39];;2.7432;35.6607;609112;809112;702058;502058</v>
      </c>
    </row>
    <row r="1046" spans="1:10">
      <c r="A1046" t="s">
        <v>2228</v>
      </c>
      <c r="B1046" t="str">
        <f>_xlfn.XLOOKUP(A1046,'S1 pin list'!$R$2:$R$1162,'S1 pin list'!$S$2:$S$1162)</f>
        <v>PEG_VIEW[2]</v>
      </c>
      <c r="C1046" t="str" cm="1">
        <f t="array" ref="C1046">_xlfn.TEXTJOIN(",",TRUE,_xlfn.UNIQUE(TRANSPOSE(_xlfn.MAP(_xlfn.XLOOKUP(A1046,'S1 pin list'!$C$2:$C$1162,'S1 pin list'!$F$2:$K$1162),_xlfn.LAMBDA(_xlpm.x,IF(_xlpm.x&lt;&gt;"",TRIM(CLEAN(LEFT(_xlpm.x,FIND(".",_xlpm.x &amp; ".")-1))),""))))))</f>
        <v>KA30</v>
      </c>
      <c r="D1046">
        <v>1.8288</v>
      </c>
      <c r="E1046">
        <v>0.91399999999999704</v>
      </c>
      <c r="F1046" t="str">
        <f>_xlfn.LET(_xlpm.raw,_xlfn.XLOOKUP(A1046,'S1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607001</v>
      </c>
      <c r="G1046" t="str">
        <f>_xlfn.LET(_xlpm.raw,_xlfn.XLOOKUP(A1046,'S3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807001</v>
      </c>
      <c r="H1046" t="str">
        <f>_xlfn.LET(_xlpm.raw,_xlfn.XLOOKUP(A1046,'S5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701093</v>
      </c>
      <c r="I1046" t="str">
        <f>_xlfn.LET(_xlpm.raw,_xlfn.XLOOKUP(A1046,'S7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501093</v>
      </c>
      <c r="J1046" t="str">
        <f t="shared" si="16"/>
        <v>B3;PEG_VIEW[2];KA30;1.8288;0.913999999999997;607001;807001;701093;501093</v>
      </c>
    </row>
    <row r="1047" spans="1:10">
      <c r="A1047" t="s">
        <v>3719</v>
      </c>
      <c r="B1047" t="str">
        <f>_xlfn.XLOOKUP(A1047,'S1 pin list'!$R$2:$R$1162,'S1 pin list'!$S$2:$S$1162)</f>
        <v>VSS</v>
      </c>
      <c r="C1047" t="str" cm="1">
        <f t="array" ref="C1047">_xlfn.TEXTJOIN(",",TRUE,_xlfn.UNIQUE(TRANSPOSE(_xlfn.MAP(_xlfn.XLOOKUP(A1047,'S1 pin list'!$C$2:$C$1162,'S1 pin list'!$F$2:$K$1162),_xlfn.LAMBDA(_xlpm.x,IF(_xlpm.x&lt;&gt;"",TRIM(CLEAN(LEFT(_xlpm.x,FIND(".",_xlpm.x &amp; ".")-1))),""))))))</f>
        <v/>
      </c>
      <c r="D1047">
        <v>1.8288</v>
      </c>
      <c r="E1047">
        <v>1.82899999999999</v>
      </c>
      <c r="F1047" t="str">
        <f>_xlfn.LET(_xlpm.raw,_xlfn.XLOOKUP(A1047,'S1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7" t="str">
        <f>_xlfn.LET(_xlpm.raw,_xlfn.XLOOKUP(A1047,'S3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47" t="str">
        <f>_xlfn.LET(_xlpm.raw,_xlfn.XLOOKUP(A1047,'S5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47" t="str">
        <f>_xlfn.LET(_xlpm.raw,_xlfn.XLOOKUP(A1047,'S7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47" t="str">
        <f t="shared" si="16"/>
        <v>C3;VSS;;1.8288;1.82899999999999;;;;</v>
      </c>
    </row>
    <row r="1048" spans="1:10">
      <c r="A1048" t="s">
        <v>1462</v>
      </c>
      <c r="B1048" t="str">
        <f>_xlfn.XLOOKUP(A1048,'S1 pin list'!$R$2:$R$1162,'S1 pin list'!$S$2:$S$1162)</f>
        <v>PEG_RXP[8]</v>
      </c>
      <c r="C1048" t="str" cm="1">
        <f t="array" ref="C1048">_xlfn.TEXTJOIN(",",TRUE,_xlfn.UNIQUE(TRANSPOSE(_xlfn.MAP(_xlfn.XLOOKUP(A1048,'S1 pin list'!$C$2:$C$1162,'S1 pin list'!$F$2:$K$1162),_xlfn.LAMBDA(_xlpm.x,IF(_xlpm.x&lt;&gt;"",TRIM(CLEAN(LEFT(_xlpm.x,FIND(".",_xlpm.x &amp; ".")-1))),""))))))</f>
        <v>KA21,LA25,RA41,CA35</v>
      </c>
      <c r="D1048">
        <v>1.8288</v>
      </c>
      <c r="E1048">
        <v>2.7429999999999901</v>
      </c>
      <c r="F1048" t="str">
        <f>_xlfn.LET(_xlpm.raw,_xlfn.XLOOKUP(A1048,'S1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605083</v>
      </c>
      <c r="G1048" t="str">
        <f>_xlfn.LET(_xlpm.raw,_xlfn.XLOOKUP(A1048,'S3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805083</v>
      </c>
      <c r="H1048" t="str">
        <f>_xlfn.LET(_xlpm.raw,_xlfn.XLOOKUP(A1048,'S5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704107</v>
      </c>
      <c r="I1048" t="str">
        <f>_xlfn.LET(_xlpm.raw,_xlfn.XLOOKUP(A1048,'S7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504107</v>
      </c>
      <c r="J1048" t="str">
        <f t="shared" si="16"/>
        <v>D3;PEG_RXP[8];KA21,LA25,RA41,CA35;1.8288;2.74299999999999;605083;805083;704107;504107</v>
      </c>
    </row>
    <row r="1049" spans="1:10">
      <c r="A1049" t="s">
        <v>3690</v>
      </c>
      <c r="B1049" t="str">
        <f>_xlfn.XLOOKUP(A1049,'S1 pin list'!$R$2:$R$1162,'S1 pin list'!$S$2:$S$1162)</f>
        <v>VSS</v>
      </c>
      <c r="C1049" t="str" cm="1">
        <f t="array" ref="C1049">_xlfn.TEXTJOIN(",",TRUE,_xlfn.UNIQUE(TRANSPOSE(_xlfn.MAP(_xlfn.XLOOKUP(A1049,'S1 pin list'!$C$2:$C$1162,'S1 pin list'!$F$2:$K$1162),_xlfn.LAMBDA(_xlpm.x,IF(_xlpm.x&lt;&gt;"",TRIM(CLEAN(LEFT(_xlpm.x,FIND(".",_xlpm.x &amp; ".")-1))),""))))))</f>
        <v/>
      </c>
      <c r="D1049">
        <v>1.8288</v>
      </c>
      <c r="E1049">
        <v>3.6569999999999898</v>
      </c>
      <c r="F1049" t="str">
        <f>_xlfn.LET(_xlpm.raw,_xlfn.XLOOKUP(A1049,'S1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49" t="str">
        <f>_xlfn.LET(_xlpm.raw,_xlfn.XLOOKUP(A1049,'S3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49" t="str">
        <f>_xlfn.LET(_xlpm.raw,_xlfn.XLOOKUP(A1049,'S5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49" t="str">
        <f>_xlfn.LET(_xlpm.raw,_xlfn.XLOOKUP(A1049,'S7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49" t="str">
        <f t="shared" si="16"/>
        <v>E3;VSS;;1.8288;3.65699999999999;;;;</v>
      </c>
    </row>
    <row r="1050" spans="1:10">
      <c r="A1050" t="s">
        <v>2207</v>
      </c>
      <c r="B1050" t="str">
        <f>_xlfn.XLOOKUP(A1050,'S1 pin list'!$R$2:$R$1162,'S1 pin list'!$S$2:$S$1162)</f>
        <v>PEG_TXN[9]</v>
      </c>
      <c r="C1050" t="str" cm="1">
        <f t="array" ref="C1050">_xlfn.TEXTJOIN(",",TRUE,_xlfn.UNIQUE(TRANSPOSE(_xlfn.MAP(_xlfn.XLOOKUP(A1050,'S1 pin list'!$C$2:$C$1162,'S1 pin list'!$F$2:$K$1162),_xlfn.LAMBDA(_xlpm.x,IF(_xlpm.x&lt;&gt;"",TRIM(CLEAN(LEFT(_xlpm.x,FIND(".",_xlpm.x &amp; ".")-1))),""))))))</f>
        <v>LA28,CA38,RA46,CA40</v>
      </c>
      <c r="D1050">
        <v>1.8288</v>
      </c>
      <c r="E1050">
        <v>4.5719999999999903</v>
      </c>
      <c r="F1050" t="str">
        <f>_xlfn.LET(_xlpm.raw,_xlfn.XLOOKUP(A1050,'S1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607005</v>
      </c>
      <c r="G1050" t="str">
        <f>_xlfn.LET(_xlpm.raw,_xlfn.XLOOKUP(A1050,'S3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807005</v>
      </c>
      <c r="H1050" t="str">
        <f>_xlfn.LET(_xlpm.raw,_xlfn.XLOOKUP(A1050,'S5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706033</v>
      </c>
      <c r="I1050" t="str">
        <f>_xlfn.LET(_xlpm.raw,_xlfn.XLOOKUP(A1050,'S7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506033</v>
      </c>
      <c r="J1050" t="str">
        <f t="shared" si="16"/>
        <v>F3;PEG_TXN[9];LA28,CA38,RA46,CA40;1.8288;4.57199999999999;607005;807005;706033;506033</v>
      </c>
    </row>
    <row r="1051" spans="1:10">
      <c r="A1051" t="s">
        <v>3663</v>
      </c>
      <c r="B1051" t="str">
        <f>_xlfn.XLOOKUP(A1051,'S1 pin list'!$R$2:$R$1162,'S1 pin list'!$S$2:$S$1162)</f>
        <v>VSS</v>
      </c>
      <c r="C1051" t="str" cm="1">
        <f t="array" ref="C1051">_xlfn.TEXTJOIN(",",TRUE,_xlfn.UNIQUE(TRANSPOSE(_xlfn.MAP(_xlfn.XLOOKUP(A1051,'S1 pin list'!$C$2:$C$1162,'S1 pin list'!$F$2:$K$1162),_xlfn.LAMBDA(_xlpm.x,IF(_xlpm.x&lt;&gt;"",TRIM(CLEAN(LEFT(_xlpm.x,FIND(".",_xlpm.x &amp; ".")-1))),""))))))</f>
        <v/>
      </c>
      <c r="D1051">
        <v>1.8288</v>
      </c>
      <c r="E1051">
        <v>5.48599999999999</v>
      </c>
      <c r="F1051" t="str">
        <f>_xlfn.LET(_xlpm.raw,_xlfn.XLOOKUP(A1051,'S1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1" t="str">
        <f>_xlfn.LET(_xlpm.raw,_xlfn.XLOOKUP(A1051,'S3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51" t="str">
        <f>_xlfn.LET(_xlpm.raw,_xlfn.XLOOKUP(A1051,'S5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51" t="str">
        <f>_xlfn.LET(_xlpm.raw,_xlfn.XLOOKUP(A1051,'S7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51" t="str">
        <f t="shared" si="16"/>
        <v>G3;VSS;;1.8288;5.48599999999999;;;;</v>
      </c>
    </row>
    <row r="1052" spans="1:10">
      <c r="A1052" t="s">
        <v>1956</v>
      </c>
      <c r="B1052" t="str">
        <f>_xlfn.XLOOKUP(A1052,'S1 pin list'!$R$2:$R$1162,'S1 pin list'!$S$2:$S$1162)</f>
        <v>PEG_TXN[11]</v>
      </c>
      <c r="C1052" t="str" cm="1">
        <f t="array" ref="C1052">_xlfn.TEXTJOIN(",",TRUE,_xlfn.UNIQUE(TRANSPOSE(_xlfn.MAP(_xlfn.XLOOKUP(A1052,'S1 pin list'!$C$2:$C$1162,'S1 pin list'!$F$2:$K$1162),_xlfn.LAMBDA(_xlpm.x,IF(_xlpm.x&lt;&gt;"",TRIM(CLEAN(LEFT(_xlpm.x,FIND(".",_xlpm.x &amp; ".")-1))),""))))))</f>
        <v>LA32,CA46,RA54,CA48</v>
      </c>
      <c r="D1052">
        <v>1.8288</v>
      </c>
      <c r="E1052">
        <v>6.40099999999999</v>
      </c>
      <c r="F1052" t="str">
        <f>_xlfn.LET(_xlpm.raw,_xlfn.XLOOKUP(A1052,'S1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606099</v>
      </c>
      <c r="G1052" t="str">
        <f>_xlfn.LET(_xlpm.raw,_xlfn.XLOOKUP(A1052,'S3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806099</v>
      </c>
      <c r="H1052" t="str">
        <f>_xlfn.LET(_xlpm.raw,_xlfn.XLOOKUP(A1052,'S5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703035</v>
      </c>
      <c r="I1052" t="str">
        <f>_xlfn.LET(_xlpm.raw,_xlfn.XLOOKUP(A1052,'S7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503035</v>
      </c>
      <c r="J1052" t="str">
        <f t="shared" si="16"/>
        <v>H3;PEG_TXN[11];LA32,CA46,RA54,CA48;1.8288;6.40099999999999;606099;806099;703035;503035</v>
      </c>
    </row>
    <row r="1053" spans="1:10">
      <c r="A1053" t="s">
        <v>3628</v>
      </c>
      <c r="B1053" t="str">
        <f>_xlfn.XLOOKUP(A1053,'S1 pin list'!$R$2:$R$1162,'S1 pin list'!$S$2:$S$1162)</f>
        <v>VSS</v>
      </c>
      <c r="C1053" t="str" cm="1">
        <f t="array" ref="C1053">_xlfn.TEXTJOIN(",",TRUE,_xlfn.UNIQUE(TRANSPOSE(_xlfn.MAP(_xlfn.XLOOKUP(A1053,'S1 pin list'!$C$2:$C$1162,'S1 pin list'!$F$2:$K$1162),_xlfn.LAMBDA(_xlpm.x,IF(_xlpm.x&lt;&gt;"",TRIM(CLEAN(LEFT(_xlpm.x,FIND(".",_xlpm.x &amp; ".")-1))),""))))))</f>
        <v/>
      </c>
      <c r="D1053">
        <v>1.8288</v>
      </c>
      <c r="E1053">
        <v>7.3149999999999897</v>
      </c>
      <c r="F1053" t="str">
        <f>_xlfn.LET(_xlpm.raw,_xlfn.XLOOKUP(A1053,'S1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3" t="str">
        <f>_xlfn.LET(_xlpm.raw,_xlfn.XLOOKUP(A1053,'S3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53" t="str">
        <f>_xlfn.LET(_xlpm.raw,_xlfn.XLOOKUP(A1053,'S5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53" t="str">
        <f>_xlfn.LET(_xlpm.raw,_xlfn.XLOOKUP(A1053,'S7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53" t="str">
        <f t="shared" si="16"/>
        <v>J3;VSS;;1.8288;7.31499999999999;;;;</v>
      </c>
    </row>
    <row r="1054" spans="1:10">
      <c r="A1054" t="s">
        <v>2964</v>
      </c>
      <c r="B1054" t="str">
        <f>_xlfn.XLOOKUP(A1054,'S1 pin list'!$R$2:$R$1162,'S1 pin list'!$S$2:$S$1162)</f>
        <v>PEG_TXN[13]</v>
      </c>
      <c r="C1054" t="str" cm="1">
        <f t="array" ref="C1054">_xlfn.TEXTJOIN(",",TRUE,_xlfn.UNIQUE(TRANSPOSE(_xlfn.MAP(_xlfn.XLOOKUP(A1054,'S1 pin list'!$C$2:$C$1162,'S1 pin list'!$F$2:$K$1162),_xlfn.LAMBDA(_xlpm.x,IF(_xlpm.x&lt;&gt;"",TRIM(CLEAN(LEFT(_xlpm.x,FIND(".",_xlpm.x &amp; ".")-1))),""))))))</f>
        <v>LA36,CA54,RA62,CA56</v>
      </c>
      <c r="D1054">
        <v>1.8288</v>
      </c>
      <c r="E1054">
        <v>8.2288999999999906</v>
      </c>
      <c r="F1054" t="str">
        <f>_xlfn.LET(_xlpm.raw,_xlfn.XLOOKUP(A1054,'S1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609095</v>
      </c>
      <c r="G1054" t="str">
        <f>_xlfn.LET(_xlpm.raw,_xlfn.XLOOKUP(A1054,'S3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809095</v>
      </c>
      <c r="H1054" t="str">
        <f>_xlfn.LET(_xlpm.raw,_xlfn.XLOOKUP(A1054,'S5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708077</v>
      </c>
      <c r="I1054" t="str">
        <f>_xlfn.LET(_xlpm.raw,_xlfn.XLOOKUP(A1054,'S7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508077</v>
      </c>
      <c r="J1054" t="str">
        <f t="shared" si="16"/>
        <v>K3;PEG_TXN[13];LA36,CA54,RA62,CA56;1.8288;8.22889999999999;609095;809095;708077;508077</v>
      </c>
    </row>
    <row r="1055" spans="1:10">
      <c r="A1055" t="s">
        <v>3602</v>
      </c>
      <c r="B1055" t="str">
        <f>_xlfn.XLOOKUP(A1055,'S1 pin list'!$R$2:$R$1162,'S1 pin list'!$S$2:$S$1162)</f>
        <v>VSS</v>
      </c>
      <c r="C1055" t="str" cm="1">
        <f t="array" ref="C1055">_xlfn.TEXTJOIN(",",TRUE,_xlfn.UNIQUE(TRANSPOSE(_xlfn.MAP(_xlfn.XLOOKUP(A1055,'S1 pin list'!$C$2:$C$1162,'S1 pin list'!$F$2:$K$1162),_xlfn.LAMBDA(_xlpm.x,IF(_xlpm.x&lt;&gt;"",TRIM(CLEAN(LEFT(_xlpm.x,FIND(".",_xlpm.x &amp; ".")-1))),""))))))</f>
        <v/>
      </c>
      <c r="D1055">
        <v>1.8288</v>
      </c>
      <c r="E1055">
        <v>9.1432999999999893</v>
      </c>
      <c r="F1055" t="str">
        <f>_xlfn.LET(_xlpm.raw,_xlfn.XLOOKUP(A1055,'S1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5" t="str">
        <f>_xlfn.LET(_xlpm.raw,_xlfn.XLOOKUP(A1055,'S3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55" t="str">
        <f>_xlfn.LET(_xlpm.raw,_xlfn.XLOOKUP(A1055,'S5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55" t="str">
        <f>_xlfn.LET(_xlpm.raw,_xlfn.XLOOKUP(A1055,'S7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55" t="str">
        <f t="shared" si="16"/>
        <v>L3;VSS;;1.8288;9.14329999999999;;;;</v>
      </c>
    </row>
    <row r="1056" spans="1:10">
      <c r="A1056" t="s">
        <v>2266</v>
      </c>
      <c r="B1056" t="str">
        <f>_xlfn.XLOOKUP(A1056,'S1 pin list'!$R$2:$R$1162,'S1 pin list'!$S$2:$S$1162)</f>
        <v>PEG_TXN[14]</v>
      </c>
      <c r="C1056" t="str" cm="1">
        <f t="array" ref="C1056">_xlfn.TEXTJOIN(",",TRUE,_xlfn.UNIQUE(TRANSPOSE(_xlfn.MAP(_xlfn.XLOOKUP(A1056,'S1 pin list'!$C$2:$C$1162,'S1 pin list'!$F$2:$K$1162),_xlfn.LAMBDA(_xlpm.x,IF(_xlpm.x&lt;&gt;"",TRIM(CLEAN(LEFT(_xlpm.x,FIND(".",_xlpm.x &amp; ".")-1))),""))))))</f>
        <v>LA38,CA58,RA66,CA60</v>
      </c>
      <c r="D1056">
        <v>1.8288</v>
      </c>
      <c r="E1056">
        <v>10.057699999999899</v>
      </c>
      <c r="F1056" t="str">
        <f>_xlfn.LET(_xlpm.raw,_xlfn.XLOOKUP(A1056,'S1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607011</v>
      </c>
      <c r="G1056" t="str">
        <f>_xlfn.LET(_xlpm.raw,_xlfn.XLOOKUP(A1056,'S3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807011</v>
      </c>
      <c r="H1056" t="str">
        <f>_xlfn.LET(_xlpm.raw,_xlfn.XLOOKUP(A1056,'S5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704127</v>
      </c>
      <c r="I1056" t="str">
        <f>_xlfn.LET(_xlpm.raw,_xlfn.XLOOKUP(A1056,'S7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504127</v>
      </c>
      <c r="J1056" t="str">
        <f t="shared" si="16"/>
        <v>M3;PEG_TXN[14];LA38,CA58,RA66,CA60;1.8288;10.0576999999999;607011;807011;704127;504127</v>
      </c>
    </row>
    <row r="1057" spans="1:10">
      <c r="A1057" t="s">
        <v>3569</v>
      </c>
      <c r="B1057" t="str">
        <f>_xlfn.XLOOKUP(A1057,'S1 pin list'!$R$2:$R$1162,'S1 pin list'!$S$2:$S$1162)</f>
        <v>VSS</v>
      </c>
      <c r="C1057" t="str" cm="1">
        <f t="array" ref="C1057">_xlfn.TEXTJOIN(",",TRUE,_xlfn.UNIQUE(TRANSPOSE(_xlfn.MAP(_xlfn.XLOOKUP(A1057,'S1 pin list'!$C$2:$C$1162,'S1 pin list'!$F$2:$K$1162),_xlfn.LAMBDA(_xlpm.x,IF(_xlpm.x&lt;&gt;"",TRIM(CLEAN(LEFT(_xlpm.x,FIND(".",_xlpm.x &amp; ".")-1))),""))))))</f>
        <v/>
      </c>
      <c r="D1057">
        <v>1.8288</v>
      </c>
      <c r="E1057">
        <v>10.9720999999999</v>
      </c>
      <c r="F1057" t="str">
        <f>_xlfn.LET(_xlpm.raw,_xlfn.XLOOKUP(A1057,'S1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7" t="str">
        <f>_xlfn.LET(_xlpm.raw,_xlfn.XLOOKUP(A1057,'S3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57" t="str">
        <f>_xlfn.LET(_xlpm.raw,_xlfn.XLOOKUP(A1057,'S5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57" t="str">
        <f>_xlfn.LET(_xlpm.raw,_xlfn.XLOOKUP(A1057,'S7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57" t="str">
        <f t="shared" si="16"/>
        <v>N3;VSS;;1.8288;10.9720999999999;;;;</v>
      </c>
    </row>
    <row r="1058" spans="1:10">
      <c r="A1058" t="s">
        <v>1909</v>
      </c>
      <c r="B1058" t="str">
        <f>_xlfn.XLOOKUP(A1058,'S1 pin list'!$R$2:$R$1162,'S1 pin list'!$S$2:$S$1162)</f>
        <v>PEG_RCOMP</v>
      </c>
      <c r="C1058" t="str" cm="1">
        <f t="array" ref="C1058">_xlfn.TEXTJOIN(",",TRUE,_xlfn.UNIQUE(TRANSPOSE(_xlfn.MAP(_xlfn.XLOOKUP(A1058,'S1 pin list'!$C$2:$C$1162,'S1 pin list'!$F$2:$K$1162),_xlfn.LAMBDA(_xlpm.x,IF(_xlpm.x&lt;&gt;"",TRIM(CLEAN(LEFT(_xlpm.x,FIND(".",_xlpm.x &amp; ".")-1))),""))))))</f>
        <v>KA1</v>
      </c>
      <c r="D1058">
        <v>1.8288</v>
      </c>
      <c r="E1058">
        <v>11.8864999999999</v>
      </c>
      <c r="F1058" t="str">
        <f>_xlfn.LET(_xlpm.raw,_xlfn.XLOOKUP(A1058,'S1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606085</v>
      </c>
      <c r="G1058" t="str">
        <f>_xlfn.LET(_xlpm.raw,_xlfn.XLOOKUP(A1058,'S3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806085</v>
      </c>
      <c r="H1058" t="str">
        <f>_xlfn.LET(_xlpm.raw,_xlfn.XLOOKUP(A1058,'S5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702087</v>
      </c>
      <c r="I1058" t="str">
        <f>_xlfn.LET(_xlpm.raw,_xlfn.XLOOKUP(A1058,'S7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502087</v>
      </c>
      <c r="J1058" t="str">
        <f t="shared" si="16"/>
        <v>P3;PEG_RCOMP;KA1;1.8288;11.8864999999999;606085;806085;702087;502087</v>
      </c>
    </row>
    <row r="1059" spans="1:10">
      <c r="A1059" t="s">
        <v>3557</v>
      </c>
      <c r="B1059" t="str">
        <f>_xlfn.XLOOKUP(A1059,'S1 pin list'!$R$2:$R$1162,'S1 pin list'!$S$2:$S$1162)</f>
        <v>VSS</v>
      </c>
      <c r="C1059" t="str" cm="1">
        <f t="array" ref="C1059">_xlfn.TEXTJOIN(",",TRUE,_xlfn.UNIQUE(TRANSPOSE(_xlfn.MAP(_xlfn.XLOOKUP(A1059,'S1 pin list'!$C$2:$C$1162,'S1 pin list'!$F$2:$K$1162),_xlfn.LAMBDA(_xlpm.x,IF(_xlpm.x&lt;&gt;"",TRIM(CLEAN(LEFT(_xlpm.x,FIND(".",_xlpm.x &amp; ".")-1))),""))))))</f>
        <v/>
      </c>
      <c r="D1059">
        <v>1.8288</v>
      </c>
      <c r="E1059">
        <v>12.800899999999899</v>
      </c>
      <c r="F1059" t="str">
        <f>_xlfn.LET(_xlpm.raw,_xlfn.XLOOKUP(A1059,'S1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59" t="str">
        <f>_xlfn.LET(_xlpm.raw,_xlfn.XLOOKUP(A1059,'S3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59" t="str">
        <f>_xlfn.LET(_xlpm.raw,_xlfn.XLOOKUP(A1059,'S5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59" t="str">
        <f>_xlfn.LET(_xlpm.raw,_xlfn.XLOOKUP(A1059,'S7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59" t="str">
        <f t="shared" si="16"/>
        <v>R3;VSS;;1.8288;12.8008999999999;;;;</v>
      </c>
    </row>
    <row r="1060" spans="1:10">
      <c r="A1060" t="s">
        <v>1961</v>
      </c>
      <c r="B1060" t="str">
        <f>_xlfn.XLOOKUP(A1060,'S1 pin list'!$R$2:$R$1162,'S1 pin list'!$S$2:$S$1162)</f>
        <v>DMI_RXN[0]</v>
      </c>
      <c r="C1060" t="str" cm="1">
        <f t="array" ref="C1060">_xlfn.TEXTJOIN(",",TRUE,_xlfn.UNIQUE(TRANSPOSE(_xlfn.MAP(_xlfn.XLOOKUP(A1060,'S1 pin list'!$C$2:$C$1162,'S1 pin list'!$F$2:$K$1162),_xlfn.LAMBDA(_xlpm.x,IF(_xlpm.x&lt;&gt;"",TRIM(CLEAN(LEFT(_xlpm.x,FIND(".",_xlpm.x &amp; ".")-1))),""))))))</f>
        <v>KA9,LA2</v>
      </c>
      <c r="D1060">
        <v>1.8288</v>
      </c>
      <c r="E1060">
        <v>13.715299999999999</v>
      </c>
      <c r="F1060" t="str">
        <f>_xlfn.LET(_xlpm.raw,_xlfn.XLOOKUP(A1060,'S1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606097</v>
      </c>
      <c r="G1060" t="str">
        <f>_xlfn.LET(_xlpm.raw,_xlfn.XLOOKUP(A1060,'S3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806097</v>
      </c>
      <c r="H1060" t="str">
        <f>_xlfn.LET(_xlpm.raw,_xlfn.XLOOKUP(A1060,'S5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701087</v>
      </c>
      <c r="I1060" t="str">
        <f>_xlfn.LET(_xlpm.raw,_xlfn.XLOOKUP(A1060,'S7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501087</v>
      </c>
      <c r="J1060" t="str">
        <f t="shared" si="16"/>
        <v>T3;DMI_RXN[0];KA9,LA2;1.8288;13.7153;606097;806097;701087;501087</v>
      </c>
    </row>
    <row r="1061" spans="1:10">
      <c r="A1061" t="s">
        <v>1622</v>
      </c>
      <c r="B1061" t="str">
        <f>_xlfn.XLOOKUP(A1061,'S1 pin list'!$R$2:$R$1162,'S1 pin list'!$S$2:$S$1162)</f>
        <v>DMI_RXP[0]</v>
      </c>
      <c r="C1061" t="str" cm="1">
        <f t="array" ref="C1061">_xlfn.TEXTJOIN(",",TRUE,_xlfn.UNIQUE(TRANSPOSE(_xlfn.MAP(_xlfn.XLOOKUP(A1061,'S1 pin list'!$C$2:$C$1162,'S1 pin list'!$F$2:$K$1162),_xlfn.LAMBDA(_xlpm.x,IF(_xlpm.x&lt;&gt;"",TRIM(CLEAN(LEFT(_xlpm.x,FIND(".",_xlpm.x &amp; ".")-1))),""))))))</f>
        <v>KA9,LA1</v>
      </c>
      <c r="D1061">
        <v>1.8288</v>
      </c>
      <c r="E1061">
        <v>14.6296999999999</v>
      </c>
      <c r="F1061" t="str">
        <f>_xlfn.LET(_xlpm.raw,_xlfn.XLOOKUP(A1061,'S1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605059</v>
      </c>
      <c r="G1061" t="str">
        <f>_xlfn.LET(_xlpm.raw,_xlfn.XLOOKUP(A1061,'S3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805059</v>
      </c>
      <c r="H1061" t="str">
        <f>_xlfn.LET(_xlpm.raw,_xlfn.XLOOKUP(A1061,'S5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702041</v>
      </c>
      <c r="I1061" t="str">
        <f>_xlfn.LET(_xlpm.raw,_xlfn.XLOOKUP(A1061,'S7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502041</v>
      </c>
      <c r="J1061" t="str">
        <f t="shared" si="16"/>
        <v>U3;DMI_RXP[0];KA9,LA1;1.8288;14.6296999999999;605059;805059;702041;502041</v>
      </c>
    </row>
    <row r="1062" spans="1:10">
      <c r="A1062" t="s">
        <v>3536</v>
      </c>
      <c r="B1062" t="str">
        <f>_xlfn.XLOOKUP(A1062,'S1 pin list'!$R$2:$R$1162,'S1 pin list'!$S$2:$S$1162)</f>
        <v>VSS</v>
      </c>
      <c r="C1062" t="str" cm="1">
        <f t="array" ref="C1062">_xlfn.TEXTJOIN(",",TRUE,_xlfn.UNIQUE(TRANSPOSE(_xlfn.MAP(_xlfn.XLOOKUP(A1062,'S1 pin list'!$C$2:$C$1162,'S1 pin list'!$F$2:$K$1162),_xlfn.LAMBDA(_xlpm.x,IF(_xlpm.x&lt;&gt;"",TRIM(CLEAN(LEFT(_xlpm.x,FIND(".",_xlpm.x &amp; ".")-1))),""))))))</f>
        <v/>
      </c>
      <c r="D1062">
        <v>1.8288</v>
      </c>
      <c r="E1062">
        <v>15.544099999999901</v>
      </c>
      <c r="F1062" t="str">
        <f>_xlfn.LET(_xlpm.raw,_xlfn.XLOOKUP(A1062,'S1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2" t="str">
        <f>_xlfn.LET(_xlpm.raw,_xlfn.XLOOKUP(A1062,'S3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62" t="str">
        <f>_xlfn.LET(_xlpm.raw,_xlfn.XLOOKUP(A1062,'S5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62" t="str">
        <f>_xlfn.LET(_xlpm.raw,_xlfn.XLOOKUP(A1062,'S7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62" t="str">
        <f t="shared" si="16"/>
        <v>V3;VSS;;1.8288;15.5440999999999;;;;</v>
      </c>
    </row>
    <row r="1063" spans="1:10">
      <c r="A1063" t="s">
        <v>2902</v>
      </c>
      <c r="B1063" t="str">
        <f>_xlfn.XLOOKUP(A1063,'S1 pin list'!$R$2:$R$1162,'S1 pin list'!$S$2:$S$1162)</f>
        <v>DMI_RXN[3]</v>
      </c>
      <c r="C1063" t="str" cm="1">
        <f t="array" ref="C1063">_xlfn.TEXTJOIN(",",TRUE,_xlfn.UNIQUE(TRANSPOSE(_xlfn.MAP(_xlfn.XLOOKUP(A1063,'S1 pin list'!$C$2:$C$1162,'S1 pin list'!$F$2:$K$1162),_xlfn.LAMBDA(_xlpm.x,IF(_xlpm.x&lt;&gt;"",TRIM(CLEAN(LEFT(_xlpm.x,FIND(".",_xlpm.x &amp; ".")-1))),""))))))</f>
        <v>KA12,LA8</v>
      </c>
      <c r="D1063">
        <v>1.8288</v>
      </c>
      <c r="E1063">
        <v>16.458499999999901</v>
      </c>
      <c r="F1063" t="str">
        <f>_xlfn.LET(_xlpm.raw,_xlfn.XLOOKUP(A1063,'S1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609103</v>
      </c>
      <c r="G1063" t="str">
        <f>_xlfn.LET(_xlpm.raw,_xlfn.XLOOKUP(A1063,'S3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809103</v>
      </c>
      <c r="H1063" t="str">
        <f>_xlfn.LET(_xlpm.raw,_xlfn.XLOOKUP(A1063,'S5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701097</v>
      </c>
      <c r="I1063" t="str">
        <f>_xlfn.LET(_xlpm.raw,_xlfn.XLOOKUP(A1063,'S7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501097</v>
      </c>
      <c r="J1063" t="str">
        <f t="shared" si="16"/>
        <v>W3;DMI_RXN[3];KA12,LA8;1.8288;16.4584999999999;609103;809103;701097;501097</v>
      </c>
    </row>
    <row r="1064" spans="1:10">
      <c r="A1064" t="s">
        <v>2108</v>
      </c>
      <c r="B1064" t="str">
        <f>_xlfn.XLOOKUP(A1064,'S1 pin list'!$R$2:$R$1162,'S1 pin list'!$S$2:$S$1162)</f>
        <v>DMI_RXP[3]</v>
      </c>
      <c r="C1064" t="str" cm="1">
        <f t="array" ref="C1064">_xlfn.TEXTJOIN(",",TRUE,_xlfn.UNIQUE(TRANSPOSE(_xlfn.MAP(_xlfn.XLOOKUP(A1064,'S1 pin list'!$C$2:$C$1162,'S1 pin list'!$F$2:$K$1162),_xlfn.LAMBDA(_xlpm.x,IF(_xlpm.x&lt;&gt;"",TRIM(CLEAN(LEFT(_xlpm.x,FIND(".",_xlpm.x &amp; ".")-1))),""))))))</f>
        <v>KA12,LA7</v>
      </c>
      <c r="D1064">
        <v>1.8288</v>
      </c>
      <c r="E1064">
        <v>17.372899999999898</v>
      </c>
      <c r="F1064" t="str">
        <f>_xlfn.LET(_xlpm.raw,_xlfn.XLOOKUP(A1064,'S1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1064" t="str">
        <f>_xlfn.LET(_xlpm.raw,_xlfn.XLOOKUP(A1064,'S3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807025</v>
      </c>
      <c r="H1064" t="str">
        <f>_xlfn.LET(_xlpm.raw,_xlfn.XLOOKUP(A1064,'S5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701125</v>
      </c>
      <c r="I1064" t="str">
        <f>_xlfn.LET(_xlpm.raw,_xlfn.XLOOKUP(A1064,'S7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501125</v>
      </c>
      <c r="J1064" t="str">
        <f t="shared" si="16"/>
        <v>Y3;DMI_RXP[3];KA12,LA7;1.8288;17.3728999999999;607025;807025;701125;501125</v>
      </c>
    </row>
    <row r="1065" spans="1:10">
      <c r="A1065" t="s">
        <v>3521</v>
      </c>
      <c r="B1065" t="str">
        <f>_xlfn.XLOOKUP(A1065,'S1 pin list'!$R$2:$R$1162,'S1 pin list'!$S$2:$S$1162)</f>
        <v>VSS</v>
      </c>
      <c r="C1065" t="str" cm="1">
        <f t="array" ref="C1065">_xlfn.TEXTJOIN(",",TRUE,_xlfn.UNIQUE(TRANSPOSE(_xlfn.MAP(_xlfn.XLOOKUP(A1065,'S1 pin list'!$C$2:$C$1162,'S1 pin list'!$F$2:$K$1162),_xlfn.LAMBDA(_xlpm.x,IF(_xlpm.x&lt;&gt;"",TRIM(CLEAN(LEFT(_xlpm.x,FIND(".",_xlpm.x &amp; ".")-1))),""))))))</f>
        <v/>
      </c>
      <c r="D1065">
        <v>1.8288</v>
      </c>
      <c r="E1065">
        <v>18.287189999999999</v>
      </c>
      <c r="F1065" t="str">
        <f>_xlfn.LET(_xlpm.raw,_xlfn.XLOOKUP(A1065,'S1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5" t="str">
        <f>_xlfn.LET(_xlpm.raw,_xlfn.XLOOKUP(A1065,'S3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65" t="str">
        <f>_xlfn.LET(_xlpm.raw,_xlfn.XLOOKUP(A1065,'S5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65" t="str">
        <f>_xlfn.LET(_xlpm.raw,_xlfn.XLOOKUP(A1065,'S7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65" t="str">
        <f t="shared" si="16"/>
        <v>AA3;VSS;;1.8288;18.28719;;;;</v>
      </c>
    </row>
    <row r="1066" spans="1:10">
      <c r="A1066" t="s">
        <v>1020</v>
      </c>
      <c r="B1066" t="str">
        <f>_xlfn.XLOOKUP(A1066,'S1 pin list'!$R$2:$R$1162,'S1 pin list'!$S$2:$S$1162)</f>
        <v>DMI_TXP[1]</v>
      </c>
      <c r="C1066" t="str" cm="1">
        <f t="array" ref="C1066">_xlfn.TEXTJOIN(",",TRUE,_xlfn.UNIQUE(TRANSPOSE(_xlfn.MAP(_xlfn.XLOOKUP(A1066,'S1 pin list'!$C$2:$C$1162,'S1 pin list'!$F$2:$K$1162),_xlfn.LAMBDA(_xlpm.x,IF(_xlpm.x&lt;&gt;"",TRIM(CLEAN(LEFT(_xlpm.x,FIND(".",_xlpm.x &amp; ".")-1))),""))))))</f>
        <v>KA10,LA3,CSA13</v>
      </c>
      <c r="D1066">
        <v>1.8288</v>
      </c>
      <c r="E1066">
        <v>19.201589999999999</v>
      </c>
      <c r="F1066" t="str">
        <f>_xlfn.LET(_xlpm.raw,_xlfn.XLOOKUP(A1066,'S1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603087</v>
      </c>
      <c r="G1066" t="str">
        <f>_xlfn.LET(_xlpm.raw,_xlfn.XLOOKUP(A1066,'S3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803087</v>
      </c>
      <c r="H1066" t="str">
        <f>_xlfn.LET(_xlpm.raw,_xlfn.XLOOKUP(A1066,'S5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701101</v>
      </c>
      <c r="I1066" t="str">
        <f>_xlfn.LET(_xlpm.raw,_xlfn.XLOOKUP(A1066,'S7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501101</v>
      </c>
      <c r="J1066" t="str">
        <f t="shared" si="16"/>
        <v>AB3;DMI_TXP[1];KA10,LA3,CSA13;1.8288;19.20159;603087;803087;701101;501101</v>
      </c>
    </row>
    <row r="1067" spans="1:10">
      <c r="A1067" t="s">
        <v>3510</v>
      </c>
      <c r="B1067" t="str">
        <f>_xlfn.XLOOKUP(A1067,'S1 pin list'!$R$2:$R$1162,'S1 pin list'!$S$2:$S$1162)</f>
        <v>VSS</v>
      </c>
      <c r="C1067" t="str" cm="1">
        <f t="array" ref="C1067">_xlfn.TEXTJOIN(",",TRUE,_xlfn.UNIQUE(TRANSPOSE(_xlfn.MAP(_xlfn.XLOOKUP(A1067,'S1 pin list'!$C$2:$C$1162,'S1 pin list'!$F$2:$K$1162),_xlfn.LAMBDA(_xlpm.x,IF(_xlpm.x&lt;&gt;"",TRIM(CLEAN(LEFT(_xlpm.x,FIND(".",_xlpm.x &amp; ".")-1))),""))))))</f>
        <v/>
      </c>
      <c r="D1067">
        <v>1.8288</v>
      </c>
      <c r="E1067">
        <v>20.115989999999901</v>
      </c>
      <c r="F1067" t="str">
        <f>_xlfn.LET(_xlpm.raw,_xlfn.XLOOKUP(A1067,'S1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7" t="str">
        <f>_xlfn.LET(_xlpm.raw,_xlfn.XLOOKUP(A1067,'S3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67" t="str">
        <f>_xlfn.LET(_xlpm.raw,_xlfn.XLOOKUP(A1067,'S5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67" t="str">
        <f>_xlfn.LET(_xlpm.raw,_xlfn.XLOOKUP(A1067,'S7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67" t="str">
        <f t="shared" si="16"/>
        <v>AC3;VSS;;1.8288;20.1159899999999;;;;</v>
      </c>
    </row>
    <row r="1068" spans="1:10">
      <c r="A1068" t="s">
        <v>3497</v>
      </c>
      <c r="B1068" t="str">
        <f>_xlfn.XLOOKUP(A1068,'S1 pin list'!$R$2:$R$1162,'S1 pin list'!$S$2:$S$1162)</f>
        <v>VSS</v>
      </c>
      <c r="C1068" t="str" cm="1">
        <f t="array" ref="C1068">_xlfn.TEXTJOIN(",",TRUE,_xlfn.UNIQUE(TRANSPOSE(_xlfn.MAP(_xlfn.XLOOKUP(A1068,'S1 pin list'!$C$2:$C$1162,'S1 pin list'!$F$2:$K$1162),_xlfn.LAMBDA(_xlpm.x,IF(_xlpm.x&lt;&gt;"",TRIM(CLEAN(LEFT(_xlpm.x,FIND(".",_xlpm.x &amp; ".")-1))),""))))))</f>
        <v/>
      </c>
      <c r="D1068">
        <v>1.8288</v>
      </c>
      <c r="E1068">
        <v>21.030389999999901</v>
      </c>
      <c r="F1068" t="str">
        <f>_xlfn.LET(_xlpm.raw,_xlfn.XLOOKUP(A1068,'S1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68" t="str">
        <f>_xlfn.LET(_xlpm.raw,_xlfn.XLOOKUP(A1068,'S3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68" t="str">
        <f>_xlfn.LET(_xlpm.raw,_xlfn.XLOOKUP(A1068,'S5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68" t="str">
        <f>_xlfn.LET(_xlpm.raw,_xlfn.XLOOKUP(A1068,'S7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68" t="str">
        <f t="shared" si="16"/>
        <v>AD3;VSS;;1.8288;21.0303899999999;;;;</v>
      </c>
    </row>
    <row r="1069" spans="1:10">
      <c r="A1069" t="s">
        <v>2356</v>
      </c>
      <c r="B1069" t="str">
        <f>_xlfn.XLOOKUP(A1069,'S1 pin list'!$R$2:$R$1162,'S1 pin list'!$S$2:$S$1162)</f>
        <v>DDR0_DQ[58]</v>
      </c>
      <c r="C1069" t="str" cm="1">
        <f t="array" ref="C1069">_xlfn.TEXTJOIN(",",TRUE,_xlfn.UNIQUE(TRANSPOSE(_xlfn.MAP(_xlfn.XLOOKUP(A1069,'S1 pin list'!$C$2:$C$1162,'S1 pin list'!$F$2:$K$1162),_xlfn.LAMBDA(_xlpm.x,IF(_xlpm.x&lt;&gt;"",TRIM(CLEAN(LEFT(_xlpm.x,FIND(".",_xlpm.x &amp; ".")-1))),""))))))</f>
        <v/>
      </c>
      <c r="D1069">
        <v>1.8288</v>
      </c>
      <c r="E1069">
        <v>21.944789999999902</v>
      </c>
      <c r="F1069" t="str">
        <f>_xlfn.LET(_xlpm.raw,_xlfn.XLOOKUP(A1069,'S1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608084</v>
      </c>
      <c r="G1069" t="str">
        <f>_xlfn.LET(_xlpm.raw,_xlfn.XLOOKUP(A1069,'S3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808084</v>
      </c>
      <c r="H1069" t="str">
        <f>_xlfn.LET(_xlpm.raw,_xlfn.XLOOKUP(A1069,'S5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704086</v>
      </c>
      <c r="I1069" t="str">
        <f>_xlfn.LET(_xlpm.raw,_xlfn.XLOOKUP(A1069,'S7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504086</v>
      </c>
      <c r="J1069" t="str">
        <f t="shared" si="16"/>
        <v>AE3;DDR0_DQ[58];;1.8288;21.9447899999999;608084;808084;704086;504086</v>
      </c>
    </row>
    <row r="1070" spans="1:10">
      <c r="A1070" t="s">
        <v>2629</v>
      </c>
      <c r="B1070" t="str">
        <f>_xlfn.XLOOKUP(A1070,'S1 pin list'!$R$2:$R$1162,'S1 pin list'!$S$2:$S$1162)</f>
        <v>DDR0_DQS_P[7]</v>
      </c>
      <c r="C1070" t="str" cm="1">
        <f t="array" ref="C1070">_xlfn.TEXTJOIN(",",TRUE,_xlfn.UNIQUE(TRANSPOSE(_xlfn.MAP(_xlfn.XLOOKUP(A1070,'S1 pin list'!$C$2:$C$1162,'S1 pin list'!$F$2:$K$1162),_xlfn.LAMBDA(_xlpm.x,IF(_xlpm.x&lt;&gt;"",TRIM(CLEAN(LEFT(_xlpm.x,FIND(".",_xlpm.x &amp; ".")-1))),""))))))</f>
        <v/>
      </c>
      <c r="D1070">
        <v>1.8288</v>
      </c>
      <c r="E1070">
        <v>22.859189999999899</v>
      </c>
      <c r="F1070" t="str">
        <f>_xlfn.LET(_xlpm.raw,_xlfn.XLOOKUP(A1070,'S1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608044</v>
      </c>
      <c r="G1070" t="str">
        <f>_xlfn.LET(_xlpm.raw,_xlfn.XLOOKUP(A1070,'S3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808044</v>
      </c>
      <c r="H1070" t="str">
        <f>_xlfn.LET(_xlpm.raw,_xlfn.XLOOKUP(A1070,'S5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701090</v>
      </c>
      <c r="I1070" t="str">
        <f>_xlfn.LET(_xlpm.raw,_xlfn.XLOOKUP(A1070,'S7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501090</v>
      </c>
      <c r="J1070" t="str">
        <f t="shared" si="16"/>
        <v>AF3;DDR0_DQS_P[7];;1.8288;22.8591899999999;608044;808044;701090;501090</v>
      </c>
    </row>
    <row r="1071" spans="1:10">
      <c r="A1071" t="s">
        <v>2311</v>
      </c>
      <c r="B1071" t="str">
        <f>_xlfn.XLOOKUP(A1071,'S1 pin list'!$R$2:$R$1162,'S1 pin list'!$S$2:$S$1162)</f>
        <v>DDR0_DQ[61]</v>
      </c>
      <c r="C1071" t="str" cm="1">
        <f t="array" ref="C1071">_xlfn.TEXTJOIN(",",TRUE,_xlfn.UNIQUE(TRANSPOSE(_xlfn.MAP(_xlfn.XLOOKUP(A1071,'S1 pin list'!$C$2:$C$1162,'S1 pin list'!$F$2:$K$1162),_xlfn.LAMBDA(_xlpm.x,IF(_xlpm.x&lt;&gt;"",TRIM(CLEAN(LEFT(_xlpm.x,FIND(".",_xlpm.x &amp; ".")-1))),""))))))</f>
        <v/>
      </c>
      <c r="D1071">
        <v>1.8288</v>
      </c>
      <c r="E1071">
        <v>23.773589999999999</v>
      </c>
      <c r="F1071" t="str">
        <f>_xlfn.LET(_xlpm.raw,_xlfn.XLOOKUP(A1071,'S1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607004</v>
      </c>
      <c r="G1071" t="str">
        <f>_xlfn.LET(_xlpm.raw,_xlfn.XLOOKUP(A1071,'S3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807004</v>
      </c>
      <c r="H1071" t="str">
        <f>_xlfn.LET(_xlpm.raw,_xlfn.XLOOKUP(A1071,'S5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708074</v>
      </c>
      <c r="I1071" t="str">
        <f>_xlfn.LET(_xlpm.raw,_xlfn.XLOOKUP(A1071,'S7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508074</v>
      </c>
      <c r="J1071" t="str">
        <f t="shared" si="16"/>
        <v>AG3;DDR0_DQ[61];;1.8288;23.77359;607004;807004;708074;508074</v>
      </c>
    </row>
    <row r="1072" spans="1:10">
      <c r="A1072" t="s">
        <v>3467</v>
      </c>
      <c r="B1072" t="str">
        <f>_xlfn.XLOOKUP(A1072,'S1 pin list'!$R$2:$R$1162,'S1 pin list'!$S$2:$S$1162)</f>
        <v>VSS</v>
      </c>
      <c r="C1072" t="str" cm="1">
        <f t="array" ref="C1072">_xlfn.TEXTJOIN(",",TRUE,_xlfn.UNIQUE(TRANSPOSE(_xlfn.MAP(_xlfn.XLOOKUP(A1072,'S1 pin list'!$C$2:$C$1162,'S1 pin list'!$F$2:$K$1162),_xlfn.LAMBDA(_xlpm.x,IF(_xlpm.x&lt;&gt;"",TRIM(CLEAN(LEFT(_xlpm.x,FIND(".",_xlpm.x &amp; ".")-1))),""))))))</f>
        <v/>
      </c>
      <c r="D1072">
        <v>1.8288</v>
      </c>
      <c r="E1072">
        <v>24.687989999999999</v>
      </c>
      <c r="F1072" t="str">
        <f>_xlfn.LET(_xlpm.raw,_xlfn.XLOOKUP(A1072,'S1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2" t="str">
        <f>_xlfn.LET(_xlpm.raw,_xlfn.XLOOKUP(A1072,'S3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72" t="str">
        <f>_xlfn.LET(_xlpm.raw,_xlfn.XLOOKUP(A1072,'S5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72" t="str">
        <f>_xlfn.LET(_xlpm.raw,_xlfn.XLOOKUP(A1072,'S7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72" t="str">
        <f t="shared" si="16"/>
        <v>AH3;VSS;;1.8288;24.68799;;;;</v>
      </c>
    </row>
    <row r="1073" spans="1:10">
      <c r="A1073" t="s">
        <v>1694</v>
      </c>
      <c r="B1073" t="str">
        <f>_xlfn.XLOOKUP(A1073,'S1 pin list'!$R$2:$R$1162,'S1 pin list'!$S$2:$S$1162)</f>
        <v>DDR0_DQ[50]</v>
      </c>
      <c r="C1073" t="str" cm="1">
        <f t="array" ref="C1073">_xlfn.TEXTJOIN(",",TRUE,_xlfn.UNIQUE(TRANSPOSE(_xlfn.MAP(_xlfn.XLOOKUP(A1073,'S1 pin list'!$C$2:$C$1162,'S1 pin list'!$F$2:$K$1162),_xlfn.LAMBDA(_xlpm.x,IF(_xlpm.x&lt;&gt;"",TRIM(CLEAN(LEFT(_xlpm.x,FIND(".",_xlpm.x &amp; ".")-1))),""))))))</f>
        <v/>
      </c>
      <c r="D1073">
        <v>1.8288</v>
      </c>
      <c r="E1073">
        <v>25.60239</v>
      </c>
      <c r="F1073" t="str">
        <f>_xlfn.LET(_xlpm.raw,_xlfn.XLOOKUP(A1073,'S1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605044</v>
      </c>
      <c r="G1073" t="str">
        <f>_xlfn.LET(_xlpm.raw,_xlfn.XLOOKUP(A1073,'S3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805044</v>
      </c>
      <c r="H1073" t="str">
        <f>_xlfn.LET(_xlpm.raw,_xlfn.XLOOKUP(A1073,'S5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708066</v>
      </c>
      <c r="I1073" t="str">
        <f>_xlfn.LET(_xlpm.raw,_xlfn.XLOOKUP(A1073,'S7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508066</v>
      </c>
      <c r="J1073" t="str">
        <f t="shared" si="16"/>
        <v>AJ3;DDR0_DQ[50];;1.8288;25.60239;605044;805044;708066;508066</v>
      </c>
    </row>
    <row r="1074" spans="1:10">
      <c r="A1074" t="s">
        <v>474</v>
      </c>
      <c r="B1074" t="str">
        <f>_xlfn.XLOOKUP(A1074,'S1 pin list'!$R$2:$R$1162,'S1 pin list'!$S$2:$S$1162)</f>
        <v>DDR0_DQS_P[6]</v>
      </c>
      <c r="C1074" t="str" cm="1">
        <f t="array" ref="C1074">_xlfn.TEXTJOIN(",",TRUE,_xlfn.UNIQUE(TRANSPOSE(_xlfn.MAP(_xlfn.XLOOKUP(A1074,'S1 pin list'!$C$2:$C$1162,'S1 pin list'!$F$2:$K$1162),_xlfn.LAMBDA(_xlpm.x,IF(_xlpm.x&lt;&gt;"",TRIM(CLEAN(LEFT(_xlpm.x,FIND(".",_xlpm.x &amp; ".")-1))),""))))))</f>
        <v/>
      </c>
      <c r="D1074">
        <v>1.8288</v>
      </c>
      <c r="E1074">
        <v>26.51679</v>
      </c>
      <c r="F1074" t="str">
        <f>_xlfn.LET(_xlpm.raw,_xlfn.XLOOKUP(A1074,'S1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602072</v>
      </c>
      <c r="G1074" t="str">
        <f>_xlfn.LET(_xlpm.raw,_xlfn.XLOOKUP(A1074,'S3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802072</v>
      </c>
      <c r="H1074" t="str">
        <f>_xlfn.LET(_xlpm.raw,_xlfn.XLOOKUP(A1074,'S5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701098</v>
      </c>
      <c r="I1074" t="str">
        <f>_xlfn.LET(_xlpm.raw,_xlfn.XLOOKUP(A1074,'S7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501098</v>
      </c>
      <c r="J1074" t="str">
        <f t="shared" si="16"/>
        <v>AK3;DDR0_DQS_P[6];;1.8288;26.51679;602072;802072;701098;501098</v>
      </c>
    </row>
    <row r="1075" spans="1:10">
      <c r="A1075" t="s">
        <v>1417</v>
      </c>
      <c r="B1075" t="str">
        <f>_xlfn.XLOOKUP(A1075,'S1 pin list'!$R$2:$R$1162,'S1 pin list'!$S$2:$S$1162)</f>
        <v>DDR0_DQ[53]</v>
      </c>
      <c r="C1075" t="str" cm="1">
        <f t="array" ref="C1075">_xlfn.TEXTJOIN(",",TRUE,_xlfn.UNIQUE(TRANSPOSE(_xlfn.MAP(_xlfn.XLOOKUP(A1075,'S1 pin list'!$C$2:$C$1162,'S1 pin list'!$F$2:$K$1162),_xlfn.LAMBDA(_xlpm.x,IF(_xlpm.x&lt;&gt;"",TRIM(CLEAN(LEFT(_xlpm.x,FIND(".",_xlpm.x &amp; ".")-1))),""))))))</f>
        <v/>
      </c>
      <c r="D1075">
        <v>1.8288</v>
      </c>
      <c r="E1075">
        <v>27.431190000000001</v>
      </c>
      <c r="F1075" t="str">
        <f>_xlfn.LET(_xlpm.raw,_xlfn.XLOOKUP(A1075,'S1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605084</v>
      </c>
      <c r="G1075" t="str">
        <f>_xlfn.LET(_xlpm.raw,_xlfn.XLOOKUP(A1075,'S3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805084</v>
      </c>
      <c r="H1075" t="str">
        <f>_xlfn.LET(_xlpm.raw,_xlfn.XLOOKUP(A1075,'S5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707086</v>
      </c>
      <c r="I1075" t="str">
        <f>_xlfn.LET(_xlpm.raw,_xlfn.XLOOKUP(A1075,'S7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507086</v>
      </c>
      <c r="J1075" t="str">
        <f t="shared" si="16"/>
        <v>AL3;DDR0_DQ[53];;1.8288;27.43119;605084;805084;707086;507086</v>
      </c>
    </row>
    <row r="1076" spans="1:10">
      <c r="A1076" t="s">
        <v>3403</v>
      </c>
      <c r="B1076" t="str">
        <f>_xlfn.XLOOKUP(A1076,'S1 pin list'!$R$2:$R$1162,'S1 pin list'!$S$2:$S$1162)</f>
        <v>VSS</v>
      </c>
      <c r="C1076" t="str" cm="1">
        <f t="array" ref="C1076">_xlfn.TEXTJOIN(",",TRUE,_xlfn.UNIQUE(TRANSPOSE(_xlfn.MAP(_xlfn.XLOOKUP(A1076,'S1 pin list'!$C$2:$C$1162,'S1 pin list'!$F$2:$K$1162),_xlfn.LAMBDA(_xlpm.x,IF(_xlpm.x&lt;&gt;"",TRIM(CLEAN(LEFT(_xlpm.x,FIND(".",_xlpm.x &amp; ".")-1))),""))))))</f>
        <v/>
      </c>
      <c r="D1076">
        <v>1.8288</v>
      </c>
      <c r="E1076">
        <v>28.345499999999902</v>
      </c>
      <c r="F1076" t="str">
        <f>_xlfn.LET(_xlpm.raw,_xlfn.XLOOKUP(A1076,'S1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76" t="str">
        <f>_xlfn.LET(_xlpm.raw,_xlfn.XLOOKUP(A1076,'S3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76" t="str">
        <f>_xlfn.LET(_xlpm.raw,_xlfn.XLOOKUP(A1076,'S5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76" t="str">
        <f>_xlfn.LET(_xlpm.raw,_xlfn.XLOOKUP(A1076,'S7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76" t="str">
        <f t="shared" si="16"/>
        <v>AM3;VSS;;1.8288;28.3454999999999;;;;</v>
      </c>
    </row>
    <row r="1077" spans="1:10">
      <c r="A1077" t="s">
        <v>2989</v>
      </c>
      <c r="B1077" t="str">
        <f>_xlfn.XLOOKUP(A1077,'S1 pin list'!$R$2:$R$1162,'S1 pin list'!$S$2:$S$1162)</f>
        <v>DDR0_DQ[42]</v>
      </c>
      <c r="C1077" t="str" cm="1">
        <f t="array" ref="C1077">_xlfn.TEXTJOIN(",",TRUE,_xlfn.UNIQUE(TRANSPOSE(_xlfn.MAP(_xlfn.XLOOKUP(A1077,'S1 pin list'!$C$2:$C$1162,'S1 pin list'!$F$2:$K$1162),_xlfn.LAMBDA(_xlpm.x,IF(_xlpm.x&lt;&gt;"",TRIM(CLEAN(LEFT(_xlpm.x,FIND(".",_xlpm.x &amp; ".")-1))),""))))))</f>
        <v/>
      </c>
      <c r="D1077">
        <v>1.8288</v>
      </c>
      <c r="E1077">
        <v>29.259899999999998</v>
      </c>
      <c r="F1077" t="str">
        <f>_xlfn.LET(_xlpm.raw,_xlfn.XLOOKUP(A1077,'S1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609088</v>
      </c>
      <c r="G1077" t="str">
        <f>_xlfn.LET(_xlpm.raw,_xlfn.XLOOKUP(A1077,'S3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809088</v>
      </c>
      <c r="H1077" t="str">
        <f>_xlfn.LET(_xlpm.raw,_xlfn.XLOOKUP(A1077,'S5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707090</v>
      </c>
      <c r="I1077" t="str">
        <f>_xlfn.LET(_xlpm.raw,_xlfn.XLOOKUP(A1077,'S7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507090</v>
      </c>
      <c r="J1077" t="str">
        <f t="shared" si="16"/>
        <v>AN3;DDR0_DQ[42];;1.8288;29.2599;609088;809088;707090;507090</v>
      </c>
    </row>
    <row r="1078" spans="1:10">
      <c r="A1078" t="s">
        <v>2669</v>
      </c>
      <c r="B1078" t="str">
        <f>_xlfn.XLOOKUP(A1078,'S1 pin list'!$R$2:$R$1162,'S1 pin list'!$S$2:$S$1162)</f>
        <v>DDR0_DQS_P[5]</v>
      </c>
      <c r="C1078" t="str" cm="1">
        <f t="array" ref="C1078">_xlfn.TEXTJOIN(",",TRUE,_xlfn.UNIQUE(TRANSPOSE(_xlfn.MAP(_xlfn.XLOOKUP(A1078,'S1 pin list'!$C$2:$C$1162,'S1 pin list'!$F$2:$K$1162),_xlfn.LAMBDA(_xlpm.x,IF(_xlpm.x&lt;&gt;"",TRIM(CLEAN(LEFT(_xlpm.x,FIND(".",_xlpm.x &amp; ".")-1))),""))))))</f>
        <v/>
      </c>
      <c r="D1078">
        <v>1.8288</v>
      </c>
      <c r="E1078">
        <v>30.174299999999999</v>
      </c>
      <c r="F1078" t="str">
        <f>_xlfn.LET(_xlpm.raw,_xlfn.XLOOKUP(A1078,'S1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608052</v>
      </c>
      <c r="G1078" t="str">
        <f>_xlfn.LET(_xlpm.raw,_xlfn.XLOOKUP(A1078,'S3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808052</v>
      </c>
      <c r="H1078" t="str">
        <f>_xlfn.LET(_xlpm.raw,_xlfn.XLOOKUP(A1078,'S5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702062</v>
      </c>
      <c r="I1078" t="str">
        <f>_xlfn.LET(_xlpm.raw,_xlfn.XLOOKUP(A1078,'S7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502062</v>
      </c>
      <c r="J1078" t="str">
        <f t="shared" si="16"/>
        <v>AP3;DDR0_DQS_P[5];;1.8288;30.1743;608052;808052;702062;502062</v>
      </c>
    </row>
    <row r="1079" spans="1:10">
      <c r="A1079" t="s">
        <v>1452</v>
      </c>
      <c r="B1079" t="str">
        <f>_xlfn.XLOOKUP(A1079,'S1 pin list'!$R$2:$R$1162,'S1 pin list'!$S$2:$S$1162)</f>
        <v>DDR0_DQ[45]</v>
      </c>
      <c r="C1079" t="str" cm="1">
        <f t="array" ref="C1079">_xlfn.TEXTJOIN(",",TRUE,_xlfn.UNIQUE(TRANSPOSE(_xlfn.MAP(_xlfn.XLOOKUP(A1079,'S1 pin list'!$C$2:$C$1162,'S1 pin list'!$F$2:$K$1162),_xlfn.LAMBDA(_xlpm.x,IF(_xlpm.x&lt;&gt;"",TRIM(CLEAN(LEFT(_xlpm.x,FIND(".",_xlpm.x &amp; ".")-1))),""))))))</f>
        <v/>
      </c>
      <c r="D1079">
        <v>1.8288</v>
      </c>
      <c r="E1079">
        <v>31.0886999999999</v>
      </c>
      <c r="F1079" t="str">
        <f>_xlfn.LET(_xlpm.raw,_xlfn.XLOOKUP(A1079,'S1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605080</v>
      </c>
      <c r="G1079" t="str">
        <f>_xlfn.LET(_xlpm.raw,_xlfn.XLOOKUP(A1079,'S3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805080</v>
      </c>
      <c r="H1079" t="str">
        <f>_xlfn.LET(_xlpm.raw,_xlfn.XLOOKUP(A1079,'S5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701114</v>
      </c>
      <c r="I1079" t="str">
        <f>_xlfn.LET(_xlpm.raw,_xlfn.XLOOKUP(A1079,'S7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501114</v>
      </c>
      <c r="J1079" t="str">
        <f t="shared" si="16"/>
        <v>AR3;DDR0_DQ[45];;1.8288;31.0886999999999;605080;805080;701114;501114</v>
      </c>
    </row>
    <row r="1080" spans="1:10">
      <c r="A1080" t="s">
        <v>3332</v>
      </c>
      <c r="B1080" t="str">
        <f>_xlfn.XLOOKUP(A1080,'S1 pin list'!$R$2:$R$1162,'S1 pin list'!$S$2:$S$1162)</f>
        <v>VSS</v>
      </c>
      <c r="C1080" t="str" cm="1">
        <f t="array" ref="C1080">_xlfn.TEXTJOIN(",",TRUE,_xlfn.UNIQUE(TRANSPOSE(_xlfn.MAP(_xlfn.XLOOKUP(A1080,'S1 pin list'!$C$2:$C$1162,'S1 pin list'!$F$2:$K$1162),_xlfn.LAMBDA(_xlpm.x,IF(_xlpm.x&lt;&gt;"",TRIM(CLEAN(LEFT(_xlpm.x,FIND(".",_xlpm.x &amp; ".")-1))),""))))))</f>
        <v/>
      </c>
      <c r="D1080">
        <v>1.8288</v>
      </c>
      <c r="E1080">
        <v>32.003099999999897</v>
      </c>
      <c r="F1080" t="str">
        <f>_xlfn.LET(_xlpm.raw,_xlfn.XLOOKUP(A1080,'S1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0" t="str">
        <f>_xlfn.LET(_xlpm.raw,_xlfn.XLOOKUP(A1080,'S3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80" t="str">
        <f>_xlfn.LET(_xlpm.raw,_xlfn.XLOOKUP(A1080,'S5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80" t="str">
        <f>_xlfn.LET(_xlpm.raw,_xlfn.XLOOKUP(A1080,'S7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80" t="str">
        <f t="shared" si="16"/>
        <v>AT3;VSS;;1.8288;32.0030999999999;;;;</v>
      </c>
    </row>
    <row r="1081" spans="1:10">
      <c r="A1081" t="s">
        <v>3305</v>
      </c>
      <c r="B1081" t="str">
        <f>_xlfn.XLOOKUP(A1081,'S1 pin list'!$R$2:$R$1162,'S1 pin list'!$S$2:$S$1162)</f>
        <v>VSS</v>
      </c>
      <c r="C1081" t="str" cm="1">
        <f t="array" ref="C1081">_xlfn.TEXTJOIN(",",TRUE,_xlfn.UNIQUE(TRANSPOSE(_xlfn.MAP(_xlfn.XLOOKUP(A1081,'S1 pin list'!$C$2:$C$1162,'S1 pin list'!$F$2:$K$1162),_xlfn.LAMBDA(_xlpm.x,IF(_xlpm.x&lt;&gt;"",TRIM(CLEAN(LEFT(_xlpm.x,FIND(".",_xlpm.x &amp; ".")-1))),""))))))</f>
        <v/>
      </c>
      <c r="D1081">
        <v>1.8288</v>
      </c>
      <c r="E1081">
        <v>32.917499999999997</v>
      </c>
      <c r="F1081" t="str">
        <f>_xlfn.LET(_xlpm.raw,_xlfn.XLOOKUP(A1081,'S1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1" t="str">
        <f>_xlfn.LET(_xlpm.raw,_xlfn.XLOOKUP(A1081,'S3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81" t="str">
        <f>_xlfn.LET(_xlpm.raw,_xlfn.XLOOKUP(A1081,'S5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81" t="str">
        <f>_xlfn.LET(_xlpm.raw,_xlfn.XLOOKUP(A1081,'S7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81" t="str">
        <f t="shared" si="16"/>
        <v>AU3;VSS;;1.8288;32.9175;;;;</v>
      </c>
    </row>
    <row r="1082" spans="1:10">
      <c r="A1082" t="s">
        <v>3298</v>
      </c>
      <c r="B1082" t="str">
        <f>_xlfn.XLOOKUP(A1082,'S1 pin list'!$R$2:$R$1162,'S1 pin list'!$S$2:$S$1162)</f>
        <v>VSS</v>
      </c>
      <c r="C1082" t="str" cm="1">
        <f t="array" ref="C1082">_xlfn.TEXTJOIN(",",TRUE,_xlfn.UNIQUE(TRANSPOSE(_xlfn.MAP(_xlfn.XLOOKUP(A1082,'S1 pin list'!$C$2:$C$1162,'S1 pin list'!$F$2:$K$1162),_xlfn.LAMBDA(_xlpm.x,IF(_xlpm.x&lt;&gt;"",TRIM(CLEAN(LEFT(_xlpm.x,FIND(".",_xlpm.x &amp; ".")-1))),""))))))</f>
        <v/>
      </c>
      <c r="D1082">
        <v>1.8288</v>
      </c>
      <c r="E1082">
        <v>33.831899999999997</v>
      </c>
      <c r="F1082" t="str">
        <f>_xlfn.LET(_xlpm.raw,_xlfn.XLOOKUP(A1082,'S1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2" t="str">
        <f>_xlfn.LET(_xlpm.raw,_xlfn.XLOOKUP(A1082,'S3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82" t="str">
        <f>_xlfn.LET(_xlpm.raw,_xlfn.XLOOKUP(A1082,'S5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82" t="str">
        <f>_xlfn.LET(_xlpm.raw,_xlfn.XLOOKUP(A1082,'S7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82" t="str">
        <f t="shared" si="16"/>
        <v>AV3;VSS;;1.8288;33.8319;;;;</v>
      </c>
    </row>
    <row r="1083" spans="1:10">
      <c r="A1083" t="s">
        <v>3291</v>
      </c>
      <c r="B1083" t="str">
        <f>_xlfn.XLOOKUP(A1083,'S1 pin list'!$R$2:$R$1162,'S1 pin list'!$S$2:$S$1162)</f>
        <v>VSS</v>
      </c>
      <c r="C1083" t="str" cm="1">
        <f t="array" ref="C1083">_xlfn.TEXTJOIN(",",TRUE,_xlfn.UNIQUE(TRANSPOSE(_xlfn.MAP(_xlfn.XLOOKUP(A1083,'S1 pin list'!$C$2:$C$1162,'S1 pin list'!$F$2:$K$1162),_xlfn.LAMBDA(_xlpm.x,IF(_xlpm.x&lt;&gt;"",TRIM(CLEAN(LEFT(_xlpm.x,FIND(".",_xlpm.x &amp; ".")-1))),""))))))</f>
        <v/>
      </c>
      <c r="D1083">
        <v>1.8288</v>
      </c>
      <c r="E1083">
        <v>34.746299999999998</v>
      </c>
      <c r="F1083" t="str">
        <f>_xlfn.LET(_xlpm.raw,_xlfn.XLOOKUP(A1083,'S1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3" t="str">
        <f>_xlfn.LET(_xlpm.raw,_xlfn.XLOOKUP(A1083,'S3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83" t="str">
        <f>_xlfn.LET(_xlpm.raw,_xlfn.XLOOKUP(A1083,'S5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83" t="str">
        <f>_xlfn.LET(_xlpm.raw,_xlfn.XLOOKUP(A1083,'S7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83" t="str">
        <f t="shared" si="16"/>
        <v>AW3;VSS;;1.8288;34.7463;;;;</v>
      </c>
    </row>
    <row r="1084" spans="1:10">
      <c r="A1084" t="s">
        <v>3738</v>
      </c>
      <c r="B1084" t="str">
        <f>_xlfn.XLOOKUP(A1084,'S1 pin list'!$R$2:$R$1162,'S1 pin list'!$S$2:$S$1162)</f>
        <v>VSS_NCTF</v>
      </c>
      <c r="C1084" t="str" cm="1">
        <f t="array" ref="C1084">_xlfn.TEXTJOIN(",",TRUE,_xlfn.UNIQUE(TRANSPOSE(_xlfn.MAP(_xlfn.XLOOKUP(A1084,'S1 pin list'!$C$2:$C$1162,'S1 pin list'!$F$2:$K$1162),_xlfn.LAMBDA(_xlpm.x,IF(_xlpm.x&lt;&gt;"",TRIM(CLEAN(LEFT(_xlpm.x,FIND(".",_xlpm.x &amp; ".")-1))),""))))))</f>
        <v/>
      </c>
      <c r="D1084">
        <v>1.8288</v>
      </c>
      <c r="E1084">
        <v>35.660699999999999</v>
      </c>
      <c r="F1084" t="str">
        <f>_xlfn.LET(_xlpm.raw,_xlfn.XLOOKUP(A1084,'S1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4" t="str">
        <f>_xlfn.LET(_xlpm.raw,_xlfn.XLOOKUP(A1084,'S3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84" t="str">
        <f>_xlfn.LET(_xlpm.raw,_xlfn.XLOOKUP(A1084,'S5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84" t="str">
        <f>_xlfn.LET(_xlpm.raw,_xlfn.XLOOKUP(A1084,'S7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84" t="str">
        <f t="shared" si="16"/>
        <v>AY3;VSS_NCTF;;1.8288;35.6607;;;;</v>
      </c>
    </row>
    <row r="1085" spans="1:10">
      <c r="A1085" t="s">
        <v>2523</v>
      </c>
      <c r="B1085" t="str">
        <f>_xlfn.XLOOKUP(A1085,'S1 pin list'!$R$2:$R$1162,'S1 pin list'!$S$2:$S$1162)</f>
        <v>PEG_VIEW[1]</v>
      </c>
      <c r="C1085" t="str" cm="1">
        <f t="array" ref="C1085">_xlfn.TEXTJOIN(",",TRUE,_xlfn.UNIQUE(TRANSPOSE(_xlfn.MAP(_xlfn.XLOOKUP(A1085,'S1 pin list'!$C$2:$C$1162,'S1 pin list'!$F$2:$K$1162),_xlfn.LAMBDA(_xlpm.x,IF(_xlpm.x&lt;&gt;"",TRIM(CLEAN(LEFT(_xlpm.x,FIND(".",_xlpm.x &amp; ".")-1))),""))))))</f>
        <v>KA29</v>
      </c>
      <c r="D1085">
        <v>0.91439999999999999</v>
      </c>
      <c r="E1085">
        <v>1.82899999999999</v>
      </c>
      <c r="F1085" t="str">
        <f>_xlfn.LET(_xlpm.raw,_xlfn.XLOOKUP(A1085,'S1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608043</v>
      </c>
      <c r="G1085" t="str">
        <f>_xlfn.LET(_xlpm.raw,_xlfn.XLOOKUP(A1085,'S3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808043</v>
      </c>
      <c r="H1085" t="str">
        <f>_xlfn.LET(_xlpm.raw,_xlfn.XLOOKUP(A1085,'S5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701109</v>
      </c>
      <c r="I1085" t="str">
        <f>_xlfn.LET(_xlpm.raw,_xlfn.XLOOKUP(A1085,'S7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501109</v>
      </c>
      <c r="J1085" t="str">
        <f t="shared" si="16"/>
        <v>C2;PEG_VIEW[1];KA29;0.9144;1.82899999999999;608043;808043;701109;501109</v>
      </c>
    </row>
    <row r="1086" spans="1:10">
      <c r="A1086" t="s">
        <v>3708</v>
      </c>
      <c r="B1086" t="str">
        <f>_xlfn.XLOOKUP(A1086,'S1 pin list'!$R$2:$R$1162,'S1 pin list'!$S$2:$S$1162)</f>
        <v>VSS</v>
      </c>
      <c r="C1086" t="str" cm="1">
        <f t="array" ref="C1086">_xlfn.TEXTJOIN(",",TRUE,_xlfn.UNIQUE(TRANSPOSE(_xlfn.MAP(_xlfn.XLOOKUP(A1086,'S1 pin list'!$C$2:$C$1162,'S1 pin list'!$F$2:$K$1162),_xlfn.LAMBDA(_xlpm.x,IF(_xlpm.x&lt;&gt;"",TRIM(CLEAN(LEFT(_xlpm.x,FIND(".",_xlpm.x &amp; ".")-1))),""))))))</f>
        <v/>
      </c>
      <c r="D1086">
        <v>0.91439999999999999</v>
      </c>
      <c r="E1086">
        <v>2.7429999999999901</v>
      </c>
      <c r="F1086" t="str">
        <f>_xlfn.LET(_xlpm.raw,_xlfn.XLOOKUP(A1086,'S1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86" t="str">
        <f>_xlfn.LET(_xlpm.raw,_xlfn.XLOOKUP(A1086,'S3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86" t="str">
        <f>_xlfn.LET(_xlpm.raw,_xlfn.XLOOKUP(A1086,'S5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86" t="str">
        <f>_xlfn.LET(_xlpm.raw,_xlfn.XLOOKUP(A1086,'S7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86" t="str">
        <f t="shared" si="16"/>
        <v>D2;VSS;;0.9144;2.74299999999999;;;;</v>
      </c>
    </row>
    <row r="1087" spans="1:10">
      <c r="A1087" t="s">
        <v>2412</v>
      </c>
      <c r="B1087" t="str">
        <f>_xlfn.XLOOKUP(A1087,'S1 pin list'!$R$2:$R$1162,'S1 pin list'!$S$2:$S$1162)</f>
        <v>PEG_TXN[8]</v>
      </c>
      <c r="C1087" t="str" cm="1">
        <f t="array" ref="C1087">_xlfn.TEXTJOIN(",",TRUE,_xlfn.UNIQUE(TRANSPOSE(_xlfn.MAP(_xlfn.XLOOKUP(A1087,'S1 pin list'!$C$2:$C$1162,'S1 pin list'!$F$2:$K$1162),_xlfn.LAMBDA(_xlpm.x,IF(_xlpm.x&lt;&gt;"",TRIM(CLEAN(LEFT(_xlpm.x,FIND(".",_xlpm.x &amp; ".")-1))),""))))))</f>
        <v>LA26,CA34,RA42,CA36</v>
      </c>
      <c r="D1087">
        <v>0.91439999999999999</v>
      </c>
      <c r="E1087">
        <v>3.6569999999999898</v>
      </c>
      <c r="F1087" t="str">
        <f>_xlfn.LET(_xlpm.raw,_xlfn.XLOOKUP(A1087,'S1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608083</v>
      </c>
      <c r="G1087" t="str">
        <f>_xlfn.LET(_xlpm.raw,_xlfn.XLOOKUP(A1087,'S3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808083</v>
      </c>
      <c r="H1087" t="str">
        <f>_xlfn.LET(_xlpm.raw,_xlfn.XLOOKUP(A1087,'S5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704115</v>
      </c>
      <c r="I1087" t="str">
        <f>_xlfn.LET(_xlpm.raw,_xlfn.XLOOKUP(A1087,'S7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504115</v>
      </c>
      <c r="J1087" t="str">
        <f t="shared" si="16"/>
        <v>E2;PEG_TXN[8];LA26,CA34,RA42,CA36;0.9144;3.65699999999999;608083;808083;704115;504115</v>
      </c>
    </row>
    <row r="1088" spans="1:10">
      <c r="A1088" t="s">
        <v>2587</v>
      </c>
      <c r="B1088" t="str">
        <f>_xlfn.XLOOKUP(A1088,'S1 pin list'!$R$2:$R$1162,'S1 pin list'!$S$2:$S$1162)</f>
        <v>PEG_TXP[9]</v>
      </c>
      <c r="C1088" t="str" cm="1">
        <f t="array" ref="C1088">_xlfn.TEXTJOIN(",",TRUE,_xlfn.UNIQUE(TRANSPOSE(_xlfn.MAP(_xlfn.XLOOKUP(A1088,'S1 pin list'!$C$2:$C$1162,'S1 pin list'!$F$2:$K$1162),_xlfn.LAMBDA(_xlpm.x,IF(_xlpm.x&lt;&gt;"",TRIM(CLEAN(LEFT(_xlpm.x,FIND(".",_xlpm.x &amp; ".")-1))),""))))))</f>
        <v>LA27,CA37,RA45,CA39</v>
      </c>
      <c r="D1088">
        <v>0.91439999999999999</v>
      </c>
      <c r="E1088">
        <v>4.5719999999999903</v>
      </c>
      <c r="F1088" t="str">
        <f>_xlfn.LET(_xlpm.raw,_xlfn.XLOOKUP(A1088,'S1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608055</v>
      </c>
      <c r="G1088" t="str">
        <f>_xlfn.LET(_xlpm.raw,_xlfn.XLOOKUP(A1088,'S3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808055</v>
      </c>
      <c r="H1088" t="str">
        <f>_xlfn.LET(_xlpm.raw,_xlfn.XLOOKUP(A1088,'S5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706031</v>
      </c>
      <c r="I1088" t="str">
        <f>_xlfn.LET(_xlpm.raw,_xlfn.XLOOKUP(A1088,'S7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506031</v>
      </c>
      <c r="J1088" t="str">
        <f t="shared" si="16"/>
        <v>F2;PEG_TXP[9];LA27,CA37,RA45,CA39;0.9144;4.57199999999999;608055;808055;706031;506031</v>
      </c>
    </row>
    <row r="1089" spans="1:10">
      <c r="A1089" t="s">
        <v>1838</v>
      </c>
      <c r="B1089" t="str">
        <f>_xlfn.XLOOKUP(A1089,'S1 pin list'!$R$2:$R$1162,'S1 pin list'!$S$2:$S$1162)</f>
        <v>PEG_TXN[10]</v>
      </c>
      <c r="C1089" t="str" cm="1">
        <f t="array" ref="C1089">_xlfn.TEXTJOIN(",",TRUE,_xlfn.UNIQUE(TRANSPOSE(_xlfn.MAP(_xlfn.XLOOKUP(A1089,'S1 pin list'!$C$2:$C$1162,'S1 pin list'!$F$2:$K$1162),_xlfn.LAMBDA(_xlpm.x,IF(_xlpm.x&lt;&gt;"",TRIM(CLEAN(LEFT(_xlpm.x,FIND(".",_xlpm.x &amp; ".")-1))),""))))))</f>
        <v>LA30,CA42,RA50,CA44</v>
      </c>
      <c r="D1089">
        <v>0.91439999999999999</v>
      </c>
      <c r="E1089">
        <v>5.48599999999999</v>
      </c>
      <c r="F1089" t="str">
        <f>_xlfn.LET(_xlpm.raw,_xlfn.XLOOKUP(A1089,'S1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606121</v>
      </c>
      <c r="G1089" t="str">
        <f>_xlfn.LET(_xlpm.raw,_xlfn.XLOOKUP(A1089,'S3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806121</v>
      </c>
      <c r="H1089" t="str">
        <f>_xlfn.LET(_xlpm.raw,_xlfn.XLOOKUP(A1089,'S5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706027</v>
      </c>
      <c r="I1089" t="str">
        <f>_xlfn.LET(_xlpm.raw,_xlfn.XLOOKUP(A1089,'S7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506027</v>
      </c>
      <c r="J1089" t="str">
        <f t="shared" si="16"/>
        <v>G2;PEG_TXN[10];LA30,CA42,RA50,CA44;0.9144;5.48599999999999;606121;806121;706027;506027</v>
      </c>
    </row>
    <row r="1090" spans="1:10">
      <c r="A1090" t="s">
        <v>2180</v>
      </c>
      <c r="B1090" t="str">
        <f>_xlfn.XLOOKUP(A1090,'S1 pin list'!$R$2:$R$1162,'S1 pin list'!$S$2:$S$1162)</f>
        <v>PEG_TXP[11]</v>
      </c>
      <c r="C1090" t="str" cm="1">
        <f t="array" ref="C1090">_xlfn.TEXTJOIN(",",TRUE,_xlfn.UNIQUE(TRANSPOSE(_xlfn.MAP(_xlfn.XLOOKUP(A1090,'S1 pin list'!$C$2:$C$1162,'S1 pin list'!$F$2:$K$1162),_xlfn.LAMBDA(_xlpm.x,IF(_xlpm.x&lt;&gt;"",TRIM(CLEAN(LEFT(_xlpm.x,FIND(".",_xlpm.x &amp; ".")-1))),""))))))</f>
        <v>LA31,CA45,RA53,CA47</v>
      </c>
      <c r="D1090">
        <v>0.91439999999999999</v>
      </c>
      <c r="E1090">
        <v>6.40099999999999</v>
      </c>
      <c r="F1090" t="str">
        <f>_xlfn.LET(_xlpm.raw,_xlfn.XLOOKUP(A1090,'S1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607035</v>
      </c>
      <c r="G1090" t="str">
        <f>_xlfn.LET(_xlpm.raw,_xlfn.XLOOKUP(A1090,'S3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807035</v>
      </c>
      <c r="H1090" t="str">
        <f>_xlfn.LET(_xlpm.raw,_xlfn.XLOOKUP(A1090,'S5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703013</v>
      </c>
      <c r="I1090" t="str">
        <f>_xlfn.LET(_xlpm.raw,_xlfn.XLOOKUP(A1090,'S7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503013</v>
      </c>
      <c r="J1090" t="str">
        <f t="shared" ref="J1090:J1150" si="17">A1090&amp;";"&amp;B1090&amp;";"&amp;C1090&amp;";"&amp;D1090&amp;";"&amp;E1090&amp;";"&amp;F1090&amp;";"&amp;G1090&amp;";"&amp;H1090&amp;";"&amp;I1090</f>
        <v>H2;PEG_TXP[11];LA31,CA45,RA53,CA47;0.9144;6.40099999999999;607035;807035;703013;503013</v>
      </c>
    </row>
    <row r="1091" spans="1:10">
      <c r="A1091" t="s">
        <v>1668</v>
      </c>
      <c r="B1091" t="str">
        <f>_xlfn.XLOOKUP(A1091,'S1 pin list'!$R$2:$R$1162,'S1 pin list'!$S$2:$S$1162)</f>
        <v>PEG_TXN[12]</v>
      </c>
      <c r="C1091" t="str" cm="1">
        <f t="array" ref="C1091">_xlfn.TEXTJOIN(",",TRUE,_xlfn.UNIQUE(TRANSPOSE(_xlfn.MAP(_xlfn.XLOOKUP(A1091,'S1 pin list'!$C$2:$C$1162,'S1 pin list'!$F$2:$K$1162),_xlfn.LAMBDA(_xlpm.x,IF(_xlpm.x&lt;&gt;"",TRIM(CLEAN(LEFT(_xlpm.x,FIND(".",_xlpm.x &amp; ".")-1))),""))))))</f>
        <v>LA34,CA50,RA58,CA52</v>
      </c>
      <c r="D1091">
        <v>0.91439999999999999</v>
      </c>
      <c r="E1091">
        <v>7.3149999999999897</v>
      </c>
      <c r="F1091" t="str">
        <f>_xlfn.LET(_xlpm.raw,_xlfn.XLOOKUP(A1091,'S1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605051</v>
      </c>
      <c r="G1091" t="str">
        <f>_xlfn.LET(_xlpm.raw,_xlfn.XLOOKUP(A1091,'S3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805051</v>
      </c>
      <c r="H1091" t="str">
        <f>_xlfn.LET(_xlpm.raw,_xlfn.XLOOKUP(A1091,'S5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705049</v>
      </c>
      <c r="I1091" t="str">
        <f>_xlfn.LET(_xlpm.raw,_xlfn.XLOOKUP(A1091,'S7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505049</v>
      </c>
      <c r="J1091" t="str">
        <f t="shared" si="17"/>
        <v>J2;PEG_TXN[12];LA34,CA50,RA58,CA52;0.9144;7.31499999999999;605051;805051;705049;505049</v>
      </c>
    </row>
    <row r="1092" spans="1:10">
      <c r="A1092" t="s">
        <v>2855</v>
      </c>
      <c r="B1092" t="str">
        <f>_xlfn.XLOOKUP(A1092,'S1 pin list'!$R$2:$R$1162,'S1 pin list'!$S$2:$S$1162)</f>
        <v>PEG_TXP[13]</v>
      </c>
      <c r="C1092" t="str" cm="1">
        <f t="array" ref="C1092">_xlfn.TEXTJOIN(",",TRUE,_xlfn.UNIQUE(TRANSPOSE(_xlfn.MAP(_xlfn.XLOOKUP(A1092,'S1 pin list'!$C$2:$C$1162,'S1 pin list'!$F$2:$K$1162),_xlfn.LAMBDA(_xlpm.x,IF(_xlpm.x&lt;&gt;"",TRIM(CLEAN(LEFT(_xlpm.x,FIND(".",_xlpm.x &amp; ".")-1))),""))))))</f>
        <v>LA35,CA53,RA61,CA55</v>
      </c>
      <c r="D1092">
        <v>0.91439999999999999</v>
      </c>
      <c r="E1092">
        <v>8.2288999999999906</v>
      </c>
      <c r="F1092" t="str">
        <f>_xlfn.LET(_xlpm.raw,_xlfn.XLOOKUP(A1092,'S1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609089</v>
      </c>
      <c r="G1092" t="str">
        <f>_xlfn.LET(_xlpm.raw,_xlfn.XLOOKUP(A1092,'S3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809089</v>
      </c>
      <c r="H1092" t="str">
        <f>_xlfn.LET(_xlpm.raw,_xlfn.XLOOKUP(A1092,'S5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708075</v>
      </c>
      <c r="I1092" t="str">
        <f>_xlfn.LET(_xlpm.raw,_xlfn.XLOOKUP(A1092,'S7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508075</v>
      </c>
      <c r="J1092" t="str">
        <f t="shared" si="17"/>
        <v>K2;PEG_TXP[13];LA35,CA53,RA61,CA55;0.9144;8.22889999999999;609089;809089;708075;508075</v>
      </c>
    </row>
    <row r="1093" spans="1:10">
      <c r="A1093" t="s">
        <v>2165</v>
      </c>
      <c r="B1093" t="str">
        <f>_xlfn.XLOOKUP(A1093,'S1 pin list'!$R$2:$R$1162,'S1 pin list'!$S$2:$S$1162)</f>
        <v>PEG_TXN[15]</v>
      </c>
      <c r="C1093" t="str" cm="1">
        <f t="array" ref="C1093">_xlfn.TEXTJOIN(",",TRUE,_xlfn.UNIQUE(TRANSPOSE(_xlfn.MAP(_xlfn.XLOOKUP(A1093,'S1 pin list'!$C$2:$C$1162,'S1 pin list'!$F$2:$K$1162),_xlfn.LAMBDA(_xlpm.x,IF(_xlpm.x&lt;&gt;"",TRIM(CLEAN(LEFT(_xlpm.x,FIND(".",_xlpm.x &amp; ".")-1))),""))))))</f>
        <v>LA40,CA62,RA70,CA64</v>
      </c>
      <c r="D1093">
        <v>0.91439999999999999</v>
      </c>
      <c r="E1093">
        <v>9.1432999999999893</v>
      </c>
      <c r="F1093" t="str">
        <f>_xlfn.LET(_xlpm.raw,_xlfn.XLOOKUP(A1093,'S1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607033</v>
      </c>
      <c r="G1093" t="str">
        <f>_xlfn.LET(_xlpm.raw,_xlfn.XLOOKUP(A1093,'S3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807033</v>
      </c>
      <c r="H1093" t="str">
        <f>_xlfn.LET(_xlpm.raw,_xlfn.XLOOKUP(A1093,'S5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705083</v>
      </c>
      <c r="I1093" t="str">
        <f>_xlfn.LET(_xlpm.raw,_xlfn.XLOOKUP(A1093,'S7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505083</v>
      </c>
      <c r="J1093" t="str">
        <f t="shared" si="17"/>
        <v>L2;PEG_TXN[15];LA40,CA62,RA70,CA64;0.9144;9.14329999999999;607033;807033;705083;505083</v>
      </c>
    </row>
    <row r="1094" spans="1:10">
      <c r="A1094" t="s">
        <v>2296</v>
      </c>
      <c r="B1094" t="str">
        <f>_xlfn.XLOOKUP(A1094,'S1 pin list'!$R$2:$R$1162,'S1 pin list'!$S$2:$S$1162)</f>
        <v>PEG_TXP[14]</v>
      </c>
      <c r="C1094" t="str" cm="1">
        <f t="array" ref="C1094">_xlfn.TEXTJOIN(",",TRUE,_xlfn.UNIQUE(TRANSPOSE(_xlfn.MAP(_xlfn.XLOOKUP(A1094,'S1 pin list'!$C$2:$C$1162,'S1 pin list'!$F$2:$K$1162),_xlfn.LAMBDA(_xlpm.x,IF(_xlpm.x&lt;&gt;"",TRIM(CLEAN(LEFT(_xlpm.x,FIND(".",_xlpm.x &amp; ".")-1))),""))))))</f>
        <v>LA37,CA57,RA65,CA59</v>
      </c>
      <c r="D1094">
        <v>0.91439999999999999</v>
      </c>
      <c r="E1094">
        <v>10.057699999999899</v>
      </c>
      <c r="F1094" t="str">
        <f>_xlfn.LET(_xlpm.raw,_xlfn.XLOOKUP(A1094,'S1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607007</v>
      </c>
      <c r="G1094" t="str">
        <f>_xlfn.LET(_xlpm.raw,_xlfn.XLOOKUP(A1094,'S3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807007</v>
      </c>
      <c r="H1094" t="str">
        <f>_xlfn.LET(_xlpm.raw,_xlfn.XLOOKUP(A1094,'S5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704089</v>
      </c>
      <c r="I1094" t="str">
        <f>_xlfn.LET(_xlpm.raw,_xlfn.XLOOKUP(A1094,'S7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504089</v>
      </c>
      <c r="J1094" t="str">
        <f t="shared" si="17"/>
        <v>M2;PEG_TXP[14];LA37,CA57,RA65,CA59;0.9144;10.0576999999999;607007;807007;704089;504089</v>
      </c>
    </row>
    <row r="1095" spans="1:10">
      <c r="A1095" t="s">
        <v>3570</v>
      </c>
      <c r="B1095" t="str">
        <f>_xlfn.XLOOKUP(A1095,'S1 pin list'!$R$2:$R$1162,'S1 pin list'!$S$2:$S$1162)</f>
        <v>VSS</v>
      </c>
      <c r="C1095" t="str" cm="1">
        <f t="array" ref="C1095">_xlfn.TEXTJOIN(",",TRUE,_xlfn.UNIQUE(TRANSPOSE(_xlfn.MAP(_xlfn.XLOOKUP(A1095,'S1 pin list'!$C$2:$C$1162,'S1 pin list'!$F$2:$K$1162),_xlfn.LAMBDA(_xlpm.x,IF(_xlpm.x&lt;&gt;"",TRIM(CLEAN(LEFT(_xlpm.x,FIND(".",_xlpm.x &amp; ".")-1))),""))))))</f>
        <v/>
      </c>
      <c r="D1095">
        <v>0.91439999999999999</v>
      </c>
      <c r="E1095">
        <v>10.9720999999999</v>
      </c>
      <c r="F1095" t="str">
        <f>_xlfn.LET(_xlpm.raw,_xlfn.XLOOKUP(A1095,'S1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5" t="str">
        <f>_xlfn.LET(_xlpm.raw,_xlfn.XLOOKUP(A1095,'S3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95" t="str">
        <f>_xlfn.LET(_xlpm.raw,_xlfn.XLOOKUP(A1095,'S5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95" t="str">
        <f>_xlfn.LET(_xlpm.raw,_xlfn.XLOOKUP(A1095,'S7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95" t="str">
        <f t="shared" si="17"/>
        <v>N2;VSS;;0.9144;10.9720999999999;;;;</v>
      </c>
    </row>
    <row r="1096" spans="1:10">
      <c r="A1096" t="s">
        <v>3563</v>
      </c>
      <c r="B1096" t="str">
        <f>_xlfn.XLOOKUP(A1096,'S1 pin list'!$R$2:$R$1162,'S1 pin list'!$S$2:$S$1162)</f>
        <v>VSS</v>
      </c>
      <c r="C1096" t="str" cm="1">
        <f t="array" ref="C1096">_xlfn.TEXTJOIN(",",TRUE,_xlfn.UNIQUE(TRANSPOSE(_xlfn.MAP(_xlfn.XLOOKUP(A1096,'S1 pin list'!$C$2:$C$1162,'S1 pin list'!$F$2:$K$1162),_xlfn.LAMBDA(_xlpm.x,IF(_xlpm.x&lt;&gt;"",TRIM(CLEAN(LEFT(_xlpm.x,FIND(".",_xlpm.x &amp; ".")-1))),""))))))</f>
        <v/>
      </c>
      <c r="D1096">
        <v>0.91439999999999999</v>
      </c>
      <c r="E1096">
        <v>11.8864999999999</v>
      </c>
      <c r="F1096" t="str">
        <f>_xlfn.LET(_xlpm.raw,_xlfn.XLOOKUP(A1096,'S1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6" t="str">
        <f>_xlfn.LET(_xlpm.raw,_xlfn.XLOOKUP(A1096,'S3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96" t="str">
        <f>_xlfn.LET(_xlpm.raw,_xlfn.XLOOKUP(A1096,'S5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96" t="str">
        <f>_xlfn.LET(_xlpm.raw,_xlfn.XLOOKUP(A1096,'S7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96" t="str">
        <f t="shared" si="17"/>
        <v>P2;VSS;;0.9144;11.8864999999999;;;;</v>
      </c>
    </row>
    <row r="1097" spans="1:10">
      <c r="A1097" t="s">
        <v>511</v>
      </c>
      <c r="B1097" t="str">
        <f>_xlfn.XLOOKUP(A1097,'S1 pin list'!$R$2:$R$1162,'S1 pin list'!$S$2:$S$1162)</f>
        <v>DDR_RCOMP[2]</v>
      </c>
      <c r="C1097" t="str" cm="1">
        <f t="array" ref="C1097">_xlfn.TEXTJOIN(",",TRUE,_xlfn.UNIQUE(TRANSPOSE(_xlfn.MAP(_xlfn.XLOOKUP(A1097,'S1 pin list'!$C$2:$C$1162,'S1 pin list'!$F$2:$K$1162),_xlfn.LAMBDA(_xlpm.x,IF(_xlpm.x&lt;&gt;"",TRIM(CLEAN(LEFT(_xlpm.x,FIND(".",_xlpm.x &amp; ".")-1))),""))))))</f>
        <v>KA5</v>
      </c>
      <c r="D1097">
        <v>0.91439999999999999</v>
      </c>
      <c r="E1097">
        <v>12.800899999999899</v>
      </c>
      <c r="F1097" t="str">
        <f>_xlfn.LET(_xlpm.raw,_xlfn.XLOOKUP(A1097,'S1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602067</v>
      </c>
      <c r="G1097" t="str">
        <f>_xlfn.LET(_xlpm.raw,_xlfn.XLOOKUP(A1097,'S3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802067</v>
      </c>
      <c r="H1097" t="str">
        <f>_xlfn.LET(_xlpm.raw,_xlfn.XLOOKUP(A1097,'S5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702055</v>
      </c>
      <c r="I1097" t="str">
        <f>_xlfn.LET(_xlpm.raw,_xlfn.XLOOKUP(A1097,'S7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502055</v>
      </c>
      <c r="J1097" t="str">
        <f t="shared" si="17"/>
        <v>R2;DDR_RCOMP[2];KA5;0.9144;12.8008999999999;602067;802067;702055;502055</v>
      </c>
    </row>
    <row r="1098" spans="1:10">
      <c r="A1098" t="s">
        <v>3549</v>
      </c>
      <c r="B1098" t="str">
        <f>_xlfn.XLOOKUP(A1098,'S1 pin list'!$R$2:$R$1162,'S1 pin list'!$S$2:$S$1162)</f>
        <v>VSS</v>
      </c>
      <c r="C1098" t="str" cm="1">
        <f t="array" ref="C1098">_xlfn.TEXTJOIN(",",TRUE,_xlfn.UNIQUE(TRANSPOSE(_xlfn.MAP(_xlfn.XLOOKUP(A1098,'S1 pin list'!$C$2:$C$1162,'S1 pin list'!$F$2:$K$1162),_xlfn.LAMBDA(_xlpm.x,IF(_xlpm.x&lt;&gt;"",TRIM(CLEAN(LEFT(_xlpm.x,FIND(".",_xlpm.x &amp; ".")-1))),""))))))</f>
        <v/>
      </c>
      <c r="D1098">
        <v>0.91439999999999999</v>
      </c>
      <c r="E1098">
        <v>13.715299999999999</v>
      </c>
      <c r="F1098" t="str">
        <f>_xlfn.LET(_xlpm.raw,_xlfn.XLOOKUP(A1098,'S1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8" t="str">
        <f>_xlfn.LET(_xlpm.raw,_xlfn.XLOOKUP(A1098,'S3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98" t="str">
        <f>_xlfn.LET(_xlpm.raw,_xlfn.XLOOKUP(A1098,'S5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98" t="str">
        <f>_xlfn.LET(_xlpm.raw,_xlfn.XLOOKUP(A1098,'S7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98" t="str">
        <f t="shared" si="17"/>
        <v>T2;VSS;;0.9144;13.7153;;;;</v>
      </c>
    </row>
    <row r="1099" spans="1:10">
      <c r="A1099" t="s">
        <v>3542</v>
      </c>
      <c r="B1099" t="str">
        <f>_xlfn.XLOOKUP(A1099,'S1 pin list'!$R$2:$R$1162,'S1 pin list'!$S$2:$S$1162)</f>
        <v>VSS</v>
      </c>
      <c r="C1099" t="str" cm="1">
        <f t="array" ref="C1099">_xlfn.TEXTJOIN(",",TRUE,_xlfn.UNIQUE(TRANSPOSE(_xlfn.MAP(_xlfn.XLOOKUP(A1099,'S1 pin list'!$C$2:$C$1162,'S1 pin list'!$F$2:$K$1162),_xlfn.LAMBDA(_xlpm.x,IF(_xlpm.x&lt;&gt;"",TRIM(CLEAN(LEFT(_xlpm.x,FIND(".",_xlpm.x &amp; ".")-1))),""))))))</f>
        <v/>
      </c>
      <c r="D1099">
        <v>0.91439999999999999</v>
      </c>
      <c r="E1099">
        <v>14.6296999999999</v>
      </c>
      <c r="F1099" t="str">
        <f>_xlfn.LET(_xlpm.raw,_xlfn.XLOOKUP(A1099,'S1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099" t="str">
        <f>_xlfn.LET(_xlpm.raw,_xlfn.XLOOKUP(A1099,'S3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099" t="str">
        <f>_xlfn.LET(_xlpm.raw,_xlfn.XLOOKUP(A1099,'S5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099" t="str">
        <f>_xlfn.LET(_xlpm.raw,_xlfn.XLOOKUP(A1099,'S7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099" t="str">
        <f t="shared" si="17"/>
        <v>U2;VSS;;0.9144;14.6296999999999;;;;</v>
      </c>
    </row>
    <row r="1100" spans="1:10">
      <c r="A1100" t="s">
        <v>2125</v>
      </c>
      <c r="B1100" t="str">
        <f>_xlfn.XLOOKUP(A1100,'S1 pin list'!$R$2:$R$1162,'S1 pin list'!$S$2:$S$1162)</f>
        <v>DMI_RXN[2]</v>
      </c>
      <c r="C1100" t="str" cm="1">
        <f t="array" ref="C1100">_xlfn.TEXTJOIN(",",TRUE,_xlfn.UNIQUE(TRANSPOSE(_xlfn.MAP(_xlfn.XLOOKUP(A1100,'S1 pin list'!$C$2:$C$1162,'S1 pin list'!$F$2:$K$1162),_xlfn.LAMBDA(_xlpm.x,IF(_xlpm.x&lt;&gt;"",TRIM(CLEAN(LEFT(_xlpm.x,FIND(".",_xlpm.x &amp; ".")-1))),""))))))</f>
        <v>KA11,LA6</v>
      </c>
      <c r="D1100">
        <v>0.91439999999999999</v>
      </c>
      <c r="E1100">
        <v>15.544099999999901</v>
      </c>
      <c r="F1100" t="str">
        <f>_xlfn.LET(_xlpm.raw,_xlfn.XLOOKUP(A1100,'S1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607027</v>
      </c>
      <c r="G1100" t="str">
        <f>_xlfn.LET(_xlpm.raw,_xlfn.XLOOKUP(A1100,'S3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807027</v>
      </c>
      <c r="H1100" t="str">
        <f>_xlfn.LET(_xlpm.raw,_xlfn.XLOOKUP(A1100,'S5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702081</v>
      </c>
      <c r="I1100" t="str">
        <f>_xlfn.LET(_xlpm.raw,_xlfn.XLOOKUP(A1100,'S7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502081</v>
      </c>
      <c r="J1100" t="str">
        <f t="shared" si="17"/>
        <v>V2;DMI_RXN[2];KA11,LA6;0.9144;15.5440999999999;607027;807027;702081;502081</v>
      </c>
    </row>
    <row r="1101" spans="1:10">
      <c r="A1101" t="s">
        <v>1865</v>
      </c>
      <c r="B1101" t="str">
        <f>_xlfn.XLOOKUP(A1101,'S1 pin list'!$R$2:$R$1162,'S1 pin list'!$S$2:$S$1162)</f>
        <v>DMI_RXP[2]</v>
      </c>
      <c r="C1101" t="str" cm="1">
        <f t="array" ref="C1101">_xlfn.TEXTJOIN(",",TRUE,_xlfn.UNIQUE(TRANSPOSE(_xlfn.MAP(_xlfn.XLOOKUP(A1101,'S1 pin list'!$C$2:$C$1162,'S1 pin list'!$F$2:$K$1162),_xlfn.LAMBDA(_xlpm.x,IF(_xlpm.x&lt;&gt;"",TRIM(CLEAN(LEFT(_xlpm.x,FIND(".",_xlpm.x &amp; ".")-1))),""))))))</f>
        <v>KA11,LA5</v>
      </c>
      <c r="D1101">
        <v>0.91439999999999999</v>
      </c>
      <c r="E1101">
        <v>16.458499999999901</v>
      </c>
      <c r="F1101" t="str">
        <f>_xlfn.LET(_xlpm.raw,_xlfn.XLOOKUP(A1101,'S1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606109</v>
      </c>
      <c r="G1101" t="str">
        <f>_xlfn.LET(_xlpm.raw,_xlfn.XLOOKUP(A1101,'S3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806109</v>
      </c>
      <c r="H1101" t="str">
        <f>_xlfn.LET(_xlpm.raw,_xlfn.XLOOKUP(A1101,'S5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702077</v>
      </c>
      <c r="I1101" t="str">
        <f>_xlfn.LET(_xlpm.raw,_xlfn.XLOOKUP(A1101,'S7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502077</v>
      </c>
      <c r="J1101" t="str">
        <f t="shared" si="17"/>
        <v>W2;DMI_RXP[2];KA11,LA5;0.9144;16.4584999999999;606109;806109;702077;502077</v>
      </c>
    </row>
    <row r="1102" spans="1:10">
      <c r="A1102" t="s">
        <v>2911</v>
      </c>
      <c r="B1102" t="str">
        <f>_xlfn.XLOOKUP(A1102,'S1 pin list'!$R$2:$R$1162,'S1 pin list'!$S$2:$S$1162)</f>
        <v>DMI_TXN[3]</v>
      </c>
      <c r="C1102" t="str" cm="1">
        <f t="array" ref="C1102">_xlfn.TEXTJOIN(",",TRUE,_xlfn.UNIQUE(TRANSPOSE(_xlfn.MAP(_xlfn.XLOOKUP(A1102,'S1 pin list'!$C$2:$C$1162,'S1 pin list'!$F$2:$K$1162),_xlfn.LAMBDA(_xlpm.x,IF(_xlpm.x&lt;&gt;"",TRIM(CLEAN(LEFT(_xlpm.x,FIND(".",_xlpm.x &amp; ".")-1))),""))))))</f>
        <v>KA12,LA8,CSA18</v>
      </c>
      <c r="D1102">
        <v>0.91439999999999999</v>
      </c>
      <c r="E1102">
        <v>20.115989999999901</v>
      </c>
      <c r="F1102" t="str">
        <f>_xlfn.LET(_xlpm.raw,_xlfn.XLOOKUP(A1102,'S1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609103</v>
      </c>
      <c r="G1102" t="str">
        <f>_xlfn.LET(_xlpm.raw,_xlfn.XLOOKUP(A1102,'S3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809103</v>
      </c>
      <c r="H1102" t="str">
        <f>_xlfn.LET(_xlpm.raw,_xlfn.XLOOKUP(A1102,'S5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701097</v>
      </c>
      <c r="I1102" t="str">
        <f>_xlfn.LET(_xlpm.raw,_xlfn.XLOOKUP(A1102,'S7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501097</v>
      </c>
      <c r="J1102" t="str">
        <f t="shared" si="17"/>
        <v>AC2;DMI_TXN[3];KA12,LA8,CSA18;0.9144;20.1159899999999;609103;809103;701097;501097</v>
      </c>
    </row>
    <row r="1103" spans="1:10">
      <c r="A1103" t="s">
        <v>3498</v>
      </c>
      <c r="B1103" t="str">
        <f>_xlfn.XLOOKUP(A1103,'S1 pin list'!$R$2:$R$1162,'S1 pin list'!$S$2:$S$1162)</f>
        <v>VSS</v>
      </c>
      <c r="C1103" t="str" cm="1">
        <f t="array" ref="C1103">_xlfn.TEXTJOIN(",",TRUE,_xlfn.UNIQUE(TRANSPOSE(_xlfn.MAP(_xlfn.XLOOKUP(A1103,'S1 pin list'!$C$2:$C$1162,'S1 pin list'!$F$2:$K$1162),_xlfn.LAMBDA(_xlpm.x,IF(_xlpm.x&lt;&gt;"",TRIM(CLEAN(LEFT(_xlpm.x,FIND(".",_xlpm.x &amp; ".")-1))),""))))))</f>
        <v/>
      </c>
      <c r="D1103">
        <v>0.91439999999999999</v>
      </c>
      <c r="E1103">
        <v>21.030389999999901</v>
      </c>
      <c r="F1103" t="str">
        <f>_xlfn.LET(_xlpm.raw,_xlfn.XLOOKUP(A1103,'S1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3" t="str">
        <f>_xlfn.LET(_xlpm.raw,_xlfn.XLOOKUP(A1103,'S3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03" t="str">
        <f>_xlfn.LET(_xlpm.raw,_xlfn.XLOOKUP(A1103,'S5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03" t="str">
        <f>_xlfn.LET(_xlpm.raw,_xlfn.XLOOKUP(A1103,'S7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03" t="str">
        <f t="shared" si="17"/>
        <v>AD2;VSS;;0.9144;21.0303899999999;;;;</v>
      </c>
    </row>
    <row r="1104" spans="1:10">
      <c r="A1104" t="s">
        <v>2381</v>
      </c>
      <c r="B1104" t="str">
        <f>_xlfn.XLOOKUP(A1104,'S1 pin list'!$R$2:$R$1162,'S1 pin list'!$S$2:$S$1162)</f>
        <v>DDR0_DQ[62]</v>
      </c>
      <c r="C1104" t="str" cm="1">
        <f t="array" ref="C1104">_xlfn.TEXTJOIN(",",TRUE,_xlfn.UNIQUE(TRANSPOSE(_xlfn.MAP(_xlfn.XLOOKUP(A1104,'S1 pin list'!$C$2:$C$1162,'S1 pin list'!$F$2:$K$1162),_xlfn.LAMBDA(_xlpm.x,IF(_xlpm.x&lt;&gt;"",TRIM(CLEAN(LEFT(_xlpm.x,FIND(".",_xlpm.x &amp; ".")-1))),""))))))</f>
        <v/>
      </c>
      <c r="D1104">
        <v>0.91439999999999999</v>
      </c>
      <c r="E1104">
        <v>21.944789999999902</v>
      </c>
      <c r="F1104" t="str">
        <f>_xlfn.LET(_xlpm.raw,_xlfn.XLOOKUP(A1104,'S1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608076</v>
      </c>
      <c r="G1104" t="str">
        <f>_xlfn.LET(_xlpm.raw,_xlfn.XLOOKUP(A1104,'S3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808076</v>
      </c>
      <c r="H1104" t="str">
        <f>_xlfn.LET(_xlpm.raw,_xlfn.XLOOKUP(A1104,'S5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703002</v>
      </c>
      <c r="I1104" t="str">
        <f>_xlfn.LET(_xlpm.raw,_xlfn.XLOOKUP(A1104,'S7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503002</v>
      </c>
      <c r="J1104" t="str">
        <f t="shared" si="17"/>
        <v>AE2;DDR0_DQ[62];;0.9144;21.9447899999999;608076;808076;703002;503002</v>
      </c>
    </row>
    <row r="1105" spans="1:10">
      <c r="A1105" t="s">
        <v>2619</v>
      </c>
      <c r="B1105" t="str">
        <f>_xlfn.XLOOKUP(A1105,'S1 pin list'!$R$2:$R$1162,'S1 pin list'!$S$2:$S$1162)</f>
        <v>DDR0_DQS_N[7]</v>
      </c>
      <c r="C1105" t="str" cm="1">
        <f t="array" ref="C1105">_xlfn.TEXTJOIN(",",TRUE,_xlfn.UNIQUE(TRANSPOSE(_xlfn.MAP(_xlfn.XLOOKUP(A1105,'S1 pin list'!$C$2:$C$1162,'S1 pin list'!$F$2:$K$1162),_xlfn.LAMBDA(_xlpm.x,IF(_xlpm.x&lt;&gt;"",TRIM(CLEAN(LEFT(_xlpm.x,FIND(".",_xlpm.x &amp; ".")-1))),""))))))</f>
        <v/>
      </c>
      <c r="D1105">
        <v>0.91439999999999999</v>
      </c>
      <c r="E1105">
        <v>22.859189999999899</v>
      </c>
      <c r="F1105" t="str">
        <f>_xlfn.LET(_xlpm.raw,_xlfn.XLOOKUP(A1105,'S1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608048</v>
      </c>
      <c r="G1105" t="str">
        <f>_xlfn.LET(_xlpm.raw,_xlfn.XLOOKUP(A1105,'S3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808048</v>
      </c>
      <c r="H1105" t="str">
        <f>_xlfn.LET(_xlpm.raw,_xlfn.XLOOKUP(A1105,'S5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701086</v>
      </c>
      <c r="I1105" t="str">
        <f>_xlfn.LET(_xlpm.raw,_xlfn.XLOOKUP(A1105,'S7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501086</v>
      </c>
      <c r="J1105" t="str">
        <f t="shared" si="17"/>
        <v>AF2;DDR0_DQS_N[7];;0.9144;22.8591899999999;608048;808048;701086;501086</v>
      </c>
    </row>
    <row r="1106" spans="1:10">
      <c r="A1106" t="s">
        <v>2341</v>
      </c>
      <c r="B1106" t="str">
        <f>_xlfn.XLOOKUP(A1106,'S1 pin list'!$R$2:$R$1162,'S1 pin list'!$S$2:$S$1162)</f>
        <v>DDR0_DQ[60]</v>
      </c>
      <c r="C1106" t="str" cm="1">
        <f t="array" ref="C1106">_xlfn.TEXTJOIN(",",TRUE,_xlfn.UNIQUE(TRANSPOSE(_xlfn.MAP(_xlfn.XLOOKUP(A1106,'S1 pin list'!$C$2:$C$1162,'S1 pin list'!$F$2:$K$1162),_xlfn.LAMBDA(_xlpm.x,IF(_xlpm.x&lt;&gt;"",TRIM(CLEAN(LEFT(_xlpm.x,FIND(".",_xlpm.x &amp; ".")-1))),""))))))</f>
        <v/>
      </c>
      <c r="D1106">
        <v>0.91439999999999999</v>
      </c>
      <c r="E1106">
        <v>23.773589999999999</v>
      </c>
      <c r="F1106" t="str">
        <f>_xlfn.LET(_xlpm.raw,_xlfn.XLOOKUP(A1106,'S1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607012</v>
      </c>
      <c r="G1106" t="str">
        <f>_xlfn.LET(_xlpm.raw,_xlfn.XLOOKUP(A1106,'S3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807012</v>
      </c>
      <c r="H1106" t="str">
        <f>_xlfn.LET(_xlpm.raw,_xlfn.XLOOKUP(A1106,'S5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708070</v>
      </c>
      <c r="I1106" t="str">
        <f>_xlfn.LET(_xlpm.raw,_xlfn.XLOOKUP(A1106,'S7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508070</v>
      </c>
      <c r="J1106" t="str">
        <f t="shared" si="17"/>
        <v>AG2;DDR0_DQ[60];;0.9144;23.77359;607012;807012;708070;508070</v>
      </c>
    </row>
    <row r="1107" spans="1:10">
      <c r="A1107" t="s">
        <v>3468</v>
      </c>
      <c r="B1107" t="str">
        <f>_xlfn.XLOOKUP(A1107,'S1 pin list'!$R$2:$R$1162,'S1 pin list'!$S$2:$S$1162)</f>
        <v>VSS</v>
      </c>
      <c r="C1107" t="str" cm="1">
        <f t="array" ref="C1107">_xlfn.TEXTJOIN(",",TRUE,_xlfn.UNIQUE(TRANSPOSE(_xlfn.MAP(_xlfn.XLOOKUP(A1107,'S1 pin list'!$C$2:$C$1162,'S1 pin list'!$F$2:$K$1162),_xlfn.LAMBDA(_xlpm.x,IF(_xlpm.x&lt;&gt;"",TRIM(CLEAN(LEFT(_xlpm.x,FIND(".",_xlpm.x &amp; ".")-1))),""))))))</f>
        <v/>
      </c>
      <c r="D1107">
        <v>0.91439999999999999</v>
      </c>
      <c r="E1107">
        <v>24.687989999999999</v>
      </c>
      <c r="F1107" t="str">
        <f>_xlfn.LET(_xlpm.raw,_xlfn.XLOOKUP(A1107,'S1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07" t="str">
        <f>_xlfn.LET(_xlpm.raw,_xlfn.XLOOKUP(A1107,'S3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07" t="str">
        <f>_xlfn.LET(_xlpm.raw,_xlfn.XLOOKUP(A1107,'S5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07" t="str">
        <f>_xlfn.LET(_xlpm.raw,_xlfn.XLOOKUP(A1107,'S7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07" t="str">
        <f t="shared" si="17"/>
        <v>AH2;VSS;;0.9144;24.68799;;;;</v>
      </c>
    </row>
    <row r="1108" spans="1:10">
      <c r="A1108" t="s">
        <v>2004</v>
      </c>
      <c r="B1108" t="str">
        <f>_xlfn.XLOOKUP(A1108,'S1 pin list'!$R$2:$R$1162,'S1 pin list'!$S$2:$S$1162)</f>
        <v>DDR0_DQ[54]</v>
      </c>
      <c r="C1108" t="str" cm="1">
        <f t="array" ref="C1108">_xlfn.TEXTJOIN(",",TRUE,_xlfn.UNIQUE(TRANSPOSE(_xlfn.MAP(_xlfn.XLOOKUP(A1108,'S1 pin list'!$C$2:$C$1162,'S1 pin list'!$F$2:$K$1162),_xlfn.LAMBDA(_xlpm.x,IF(_xlpm.x&lt;&gt;"",TRIM(CLEAN(LEFT(_xlpm.x,FIND(".",_xlpm.x &amp; ".")-1))),""))))))</f>
        <v/>
      </c>
      <c r="D1108">
        <v>0.91439999999999999</v>
      </c>
      <c r="E1108">
        <v>25.60239</v>
      </c>
      <c r="F1108" t="str">
        <f>_xlfn.LET(_xlpm.raw,_xlfn.XLOOKUP(A1108,'S1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606088</v>
      </c>
      <c r="G1108" t="str">
        <f>_xlfn.LET(_xlpm.raw,_xlfn.XLOOKUP(A1108,'S3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806088</v>
      </c>
      <c r="H1108" t="str">
        <f>_xlfn.LET(_xlpm.raw,_xlfn.XLOOKUP(A1108,'S5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702042</v>
      </c>
      <c r="I1108" t="str">
        <f>_xlfn.LET(_xlpm.raw,_xlfn.XLOOKUP(A1108,'S7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502042</v>
      </c>
      <c r="J1108" t="str">
        <f t="shared" si="17"/>
        <v>AJ2;DDR0_DQ[54];;0.9144;25.60239;606088;806088;702042;502042</v>
      </c>
    </row>
    <row r="1109" spans="1:10">
      <c r="A1109" t="s">
        <v>462</v>
      </c>
      <c r="B1109" t="str">
        <f>_xlfn.XLOOKUP(A1109,'S1 pin list'!$R$2:$R$1162,'S1 pin list'!$S$2:$S$1162)</f>
        <v>DDR0_DQS_N[6]</v>
      </c>
      <c r="C1109" t="str" cm="1">
        <f t="array" ref="C1109">_xlfn.TEXTJOIN(",",TRUE,_xlfn.UNIQUE(TRANSPOSE(_xlfn.MAP(_xlfn.XLOOKUP(A1109,'S1 pin list'!$C$2:$C$1162,'S1 pin list'!$F$2:$K$1162),_xlfn.LAMBDA(_xlpm.x,IF(_xlpm.x&lt;&gt;"",TRIM(CLEAN(LEFT(_xlpm.x,FIND(".",_xlpm.x &amp; ".")-1))),""))))))</f>
        <v/>
      </c>
      <c r="D1109">
        <v>0.91439999999999999</v>
      </c>
      <c r="E1109">
        <v>26.51679</v>
      </c>
      <c r="F1109" t="str">
        <f>_xlfn.LET(_xlpm.raw,_xlfn.XLOOKUP(A1109,'S1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602068</v>
      </c>
      <c r="G1109" t="str">
        <f>_xlfn.LET(_xlpm.raw,_xlfn.XLOOKUP(A1109,'S3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802068</v>
      </c>
      <c r="H1109" t="str">
        <f>_xlfn.LET(_xlpm.raw,_xlfn.XLOOKUP(A1109,'S5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701094</v>
      </c>
      <c r="I1109" t="str">
        <f>_xlfn.LET(_xlpm.raw,_xlfn.XLOOKUP(A1109,'S7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501094</v>
      </c>
      <c r="J1109" t="str">
        <f t="shared" si="17"/>
        <v>AK2;DDR0_DQS_N[6];;0.9144;26.51679;602068;802068;701094;501094</v>
      </c>
    </row>
    <row r="1110" spans="1:10">
      <c r="A1110" t="s">
        <v>1764</v>
      </c>
      <c r="B1110" t="str">
        <f>_xlfn.XLOOKUP(A1110,'S1 pin list'!$R$2:$R$1162,'S1 pin list'!$S$2:$S$1162)</f>
        <v>DDR0_DQ[52]</v>
      </c>
      <c r="C1110" t="str" cm="1">
        <f t="array" ref="C1110">_xlfn.TEXTJOIN(",",TRUE,_xlfn.UNIQUE(TRANSPOSE(_xlfn.MAP(_xlfn.XLOOKUP(A1110,'S1 pin list'!$C$2:$C$1162,'S1 pin list'!$F$2:$K$1162),_xlfn.LAMBDA(_xlpm.x,IF(_xlpm.x&lt;&gt;"",TRIM(CLEAN(LEFT(_xlpm.x,FIND(".",_xlpm.x &amp; ".")-1))),""))))))</f>
        <v/>
      </c>
      <c r="D1110">
        <v>0.91439999999999999</v>
      </c>
      <c r="E1110">
        <v>27.431190000000001</v>
      </c>
      <c r="F1110" t="str">
        <f>_xlfn.LET(_xlpm.raw,_xlfn.XLOOKUP(A1110,'S1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606120</v>
      </c>
      <c r="G1110" t="str">
        <f>_xlfn.LET(_xlpm.raw,_xlfn.XLOOKUP(A1110,'S3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806120</v>
      </c>
      <c r="H1110" t="str">
        <f>_xlfn.LET(_xlpm.raw,_xlfn.XLOOKUP(A1110,'S5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704090</v>
      </c>
      <c r="I1110" t="str">
        <f>_xlfn.LET(_xlpm.raw,_xlfn.XLOOKUP(A1110,'S7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504090</v>
      </c>
      <c r="J1110" t="str">
        <f t="shared" si="17"/>
        <v>AL2;DDR0_DQ[52];;0.9144;27.43119;606120;806120;704090;504090</v>
      </c>
    </row>
    <row r="1111" spans="1:10">
      <c r="A1111" t="s">
        <v>3404</v>
      </c>
      <c r="B1111" t="str">
        <f>_xlfn.XLOOKUP(A1111,'S1 pin list'!$R$2:$R$1162,'S1 pin list'!$S$2:$S$1162)</f>
        <v>VSS</v>
      </c>
      <c r="C1111" t="str" cm="1">
        <f t="array" ref="C1111">_xlfn.TEXTJOIN(",",TRUE,_xlfn.UNIQUE(TRANSPOSE(_xlfn.MAP(_xlfn.XLOOKUP(A1111,'S1 pin list'!$C$2:$C$1162,'S1 pin list'!$F$2:$K$1162),_xlfn.LAMBDA(_xlpm.x,IF(_xlpm.x&lt;&gt;"",TRIM(CLEAN(LEFT(_xlpm.x,FIND(".",_xlpm.x &amp; ".")-1))),""))))))</f>
        <v/>
      </c>
      <c r="D1111">
        <v>0.91439999999999999</v>
      </c>
      <c r="E1111">
        <v>28.345499999999902</v>
      </c>
      <c r="F1111" t="str">
        <f>_xlfn.LET(_xlpm.raw,_xlfn.XLOOKUP(A1111,'S1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1" t="str">
        <f>_xlfn.LET(_xlpm.raw,_xlfn.XLOOKUP(A1111,'S3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11" t="str">
        <f>_xlfn.LET(_xlpm.raw,_xlfn.XLOOKUP(A1111,'S5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11" t="str">
        <f>_xlfn.LET(_xlpm.raw,_xlfn.XLOOKUP(A1111,'S7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11" t="str">
        <f t="shared" si="17"/>
        <v>AM2;VSS;;0.9144;28.3454999999999;;;;</v>
      </c>
    </row>
    <row r="1112" spans="1:10">
      <c r="A1112" t="s">
        <v>2979</v>
      </c>
      <c r="B1112" t="str">
        <f>_xlfn.XLOOKUP(A1112,'S1 pin list'!$R$2:$R$1162,'S1 pin list'!$S$2:$S$1162)</f>
        <v>DDR0_DQ[46]</v>
      </c>
      <c r="C1112" t="str" cm="1">
        <f t="array" ref="C1112">_xlfn.TEXTJOIN(",",TRUE,_xlfn.UNIQUE(TRANSPOSE(_xlfn.MAP(_xlfn.XLOOKUP(A1112,'S1 pin list'!$C$2:$C$1162,'S1 pin list'!$F$2:$K$1162),_xlfn.LAMBDA(_xlpm.x,IF(_xlpm.x&lt;&gt;"",TRIM(CLEAN(LEFT(_xlpm.x,FIND(".",_xlpm.x &amp; ".")-1))),""))))))</f>
        <v/>
      </c>
      <c r="D1112">
        <v>0.91439999999999999</v>
      </c>
      <c r="E1112">
        <v>29.259899999999998</v>
      </c>
      <c r="F1112" t="str">
        <f>_xlfn.LET(_xlpm.raw,_xlfn.XLOOKUP(A1112,'S1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609092</v>
      </c>
      <c r="G1112" t="str">
        <f>_xlfn.LET(_xlpm.raw,_xlfn.XLOOKUP(A1112,'S3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809092</v>
      </c>
      <c r="H1112" t="str">
        <f>_xlfn.LET(_xlpm.raw,_xlfn.XLOOKUP(A1112,'S5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703010</v>
      </c>
      <c r="I1112" t="str">
        <f>_xlfn.LET(_xlpm.raw,_xlfn.XLOOKUP(A1112,'S7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503010</v>
      </c>
      <c r="J1112" t="str">
        <f t="shared" si="17"/>
        <v>AN2;DDR0_DQ[46];;0.9144;29.2599;609092;809092;703010;503010</v>
      </c>
    </row>
    <row r="1113" spans="1:10">
      <c r="A1113" t="s">
        <v>2659</v>
      </c>
      <c r="B1113" t="str">
        <f>_xlfn.XLOOKUP(A1113,'S1 pin list'!$R$2:$R$1162,'S1 pin list'!$S$2:$S$1162)</f>
        <v>DDR0_DQS_N[5]</v>
      </c>
      <c r="C1113" t="str" cm="1">
        <f t="array" ref="C1113">_xlfn.TEXTJOIN(",",TRUE,_xlfn.UNIQUE(TRANSPOSE(_xlfn.MAP(_xlfn.XLOOKUP(A1113,'S1 pin list'!$C$2:$C$1162,'S1 pin list'!$F$2:$K$1162),_xlfn.LAMBDA(_xlpm.x,IF(_xlpm.x&lt;&gt;"",TRIM(CLEAN(LEFT(_xlpm.x,FIND(".",_xlpm.x &amp; ".")-1))),""))))))</f>
        <v/>
      </c>
      <c r="D1113">
        <v>0.91439999999999999</v>
      </c>
      <c r="E1113">
        <v>30.174299999999999</v>
      </c>
      <c r="F1113" t="str">
        <f>_xlfn.LET(_xlpm.raw,_xlfn.XLOOKUP(A1113,'S1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608056</v>
      </c>
      <c r="G1113" t="str">
        <f>_xlfn.LET(_xlpm.raw,_xlfn.XLOOKUP(A1113,'S3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808056</v>
      </c>
      <c r="H1113" t="str">
        <f>_xlfn.LET(_xlpm.raw,_xlfn.XLOOKUP(A1113,'S5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702066</v>
      </c>
      <c r="I1113" t="str">
        <f>_xlfn.LET(_xlpm.raw,_xlfn.XLOOKUP(A1113,'S7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502066</v>
      </c>
      <c r="J1113" t="str">
        <f t="shared" si="17"/>
        <v>AP2;DDR0_DQS_N[5];;0.9144;30.1743;608056;808056;702066;502066</v>
      </c>
    </row>
    <row r="1114" spans="1:10">
      <c r="A1114" t="s">
        <v>1117</v>
      </c>
      <c r="B1114" t="str">
        <f>_xlfn.XLOOKUP(A1114,'S1 pin list'!$R$2:$R$1162,'S1 pin list'!$S$2:$S$1162)</f>
        <v>DDR0_DQ[44]</v>
      </c>
      <c r="C1114" t="str" cm="1">
        <f t="array" ref="C1114">_xlfn.TEXTJOIN(",",TRUE,_xlfn.UNIQUE(TRANSPOSE(_xlfn.MAP(_xlfn.XLOOKUP(A1114,'S1 pin list'!$C$2:$C$1162,'S1 pin list'!$F$2:$K$1162),_xlfn.LAMBDA(_xlpm.x,IF(_xlpm.x&lt;&gt;"",TRIM(CLEAN(LEFT(_xlpm.x,FIND(".",_xlpm.x &amp; ".")-1))),""))))))</f>
        <v/>
      </c>
      <c r="D1114">
        <v>0.91439999999999999</v>
      </c>
      <c r="E1114">
        <v>31.0886999999999</v>
      </c>
      <c r="F1114" t="str">
        <f>_xlfn.LET(_xlpm.raw,_xlfn.XLOOKUP(A1114,'S1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603088</v>
      </c>
      <c r="G1114" t="str">
        <f>_xlfn.LET(_xlpm.raw,_xlfn.XLOOKUP(A1114,'S3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803088</v>
      </c>
      <c r="H1114" t="str">
        <f>_xlfn.LET(_xlpm.raw,_xlfn.XLOOKUP(A1114,'S5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701126</v>
      </c>
      <c r="I1114" t="str">
        <f>_xlfn.LET(_xlpm.raw,_xlfn.XLOOKUP(A1114,'S7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501126</v>
      </c>
      <c r="J1114" t="str">
        <f t="shared" si="17"/>
        <v>AR2;DDR0_DQ[44];;0.9144;31.0886999999999;603088;803088;701126;501126</v>
      </c>
    </row>
    <row r="1115" spans="1:10">
      <c r="A1115" t="s">
        <v>3333</v>
      </c>
      <c r="B1115" t="str">
        <f>_xlfn.XLOOKUP(A1115,'S1 pin list'!$R$2:$R$1162,'S1 pin list'!$S$2:$S$1162)</f>
        <v>VSS</v>
      </c>
      <c r="C1115" t="str" cm="1">
        <f t="array" ref="C1115">_xlfn.TEXTJOIN(",",TRUE,_xlfn.UNIQUE(TRANSPOSE(_xlfn.MAP(_xlfn.XLOOKUP(A1115,'S1 pin list'!$C$2:$C$1162,'S1 pin list'!$F$2:$K$1162),_xlfn.LAMBDA(_xlpm.x,IF(_xlpm.x&lt;&gt;"",TRIM(CLEAN(LEFT(_xlpm.x,FIND(".",_xlpm.x &amp; ".")-1))),""))))))</f>
        <v/>
      </c>
      <c r="D1115">
        <v>0.91439999999999999</v>
      </c>
      <c r="E1115">
        <v>32.003099999999897</v>
      </c>
      <c r="F1115" t="str">
        <f>_xlfn.LET(_xlpm.raw,_xlfn.XLOOKUP(A1115,'S1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5" t="str">
        <f>_xlfn.LET(_xlpm.raw,_xlfn.XLOOKUP(A1115,'S3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15" t="str">
        <f>_xlfn.LET(_xlpm.raw,_xlfn.XLOOKUP(A1115,'S5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15" t="str">
        <f>_xlfn.LET(_xlpm.raw,_xlfn.XLOOKUP(A1115,'S7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15" t="str">
        <f t="shared" si="17"/>
        <v>AT2;VSS;;0.9144;32.0030999999999;;;;</v>
      </c>
    </row>
    <row r="1116" spans="1:10">
      <c r="A1116" t="s">
        <v>3306</v>
      </c>
      <c r="B1116" t="str">
        <f>_xlfn.XLOOKUP(A1116,'S1 pin list'!$R$2:$R$1162,'S1 pin list'!$S$2:$S$1162)</f>
        <v>VSS</v>
      </c>
      <c r="C1116" t="str" cm="1">
        <f t="array" ref="C1116">_xlfn.TEXTJOIN(",",TRUE,_xlfn.UNIQUE(TRANSPOSE(_xlfn.MAP(_xlfn.XLOOKUP(A1116,'S1 pin list'!$C$2:$C$1162,'S1 pin list'!$F$2:$K$1162),_xlfn.LAMBDA(_xlpm.x,IF(_xlpm.x&lt;&gt;"",TRIM(CLEAN(LEFT(_xlpm.x,FIND(".",_xlpm.x &amp; ".")-1))),""))))))</f>
        <v/>
      </c>
      <c r="D1116">
        <v>0.91439999999999999</v>
      </c>
      <c r="E1116">
        <v>32.917499999999997</v>
      </c>
      <c r="F1116" t="str">
        <f>_xlfn.LET(_xlpm.raw,_xlfn.XLOOKUP(A1116,'S1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16" t="str">
        <f>_xlfn.LET(_xlpm.raw,_xlfn.XLOOKUP(A1116,'S3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16" t="str">
        <f>_xlfn.LET(_xlpm.raw,_xlfn.XLOOKUP(A1116,'S5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16" t="str">
        <f>_xlfn.LET(_xlpm.raw,_xlfn.XLOOKUP(A1116,'S7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16" t="str">
        <f t="shared" si="17"/>
        <v>AU2;VSS;;0.9144;32.9175;;;;</v>
      </c>
    </row>
    <row r="1117" spans="1:10">
      <c r="A1117" t="s">
        <v>1298</v>
      </c>
      <c r="B1117" t="str">
        <f>_xlfn.XLOOKUP(A1117,'S1 pin list'!$R$2:$R$1162,'S1 pin list'!$S$2:$S$1162)</f>
        <v>EDRAM_EDM</v>
      </c>
      <c r="C1117" t="str" cm="1">
        <f t="array" ref="C1117">_xlfn.TEXTJOIN(",",TRUE,_xlfn.UNIQUE(TRANSPOSE(_xlfn.MAP(_xlfn.XLOOKUP(A1117,'S1 pin list'!$C$2:$C$1162,'S1 pin list'!$F$2:$K$1162),_xlfn.LAMBDA(_xlpm.x,IF(_xlpm.x&lt;&gt;"",TRIM(CLEAN(LEFT(_xlpm.x,FIND(".",_xlpm.x &amp; ".")-1))),""))))))</f>
        <v>KA56</v>
      </c>
      <c r="D1117">
        <v>0.91439999999999999</v>
      </c>
      <c r="E1117">
        <v>33.831899999999997</v>
      </c>
      <c r="F1117" t="str">
        <f>_xlfn.LET(_xlpm.raw,_xlfn.XLOOKUP(A1117,'S1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604005</v>
      </c>
      <c r="G1117" t="str">
        <f>_xlfn.LET(_xlpm.raw,_xlfn.XLOOKUP(A1117,'S3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804005</v>
      </c>
      <c r="H1117" t="str">
        <f>_xlfn.LET(_xlpm.raw,_xlfn.XLOOKUP(A1117,'S5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702061</v>
      </c>
      <c r="I1117" t="str">
        <f>_xlfn.LET(_xlpm.raw,_xlfn.XLOOKUP(A1117,'S7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502061</v>
      </c>
      <c r="J1117" t="str">
        <f t="shared" si="17"/>
        <v>AV2;EDRAM_EDM;KA56;0.9144;33.8319;604005;804005;702061;502061</v>
      </c>
    </row>
    <row r="1118" spans="1:10">
      <c r="A1118" t="s">
        <v>2918</v>
      </c>
      <c r="B1118" t="str">
        <f>_xlfn.XLOOKUP(A1118,'S1 pin list'!$R$2:$R$1162,'S1 pin list'!$S$2:$S$1162)</f>
        <v>DDR_VIEW[0]</v>
      </c>
      <c r="C1118" t="str" cm="1">
        <f t="array" ref="C1118">_xlfn.TEXTJOIN(",",TRUE,_xlfn.UNIQUE(TRANSPOSE(_xlfn.MAP(_xlfn.XLOOKUP(A1118,'S1 pin list'!$C$2:$C$1162,'S1 pin list'!$F$2:$K$1162),_xlfn.LAMBDA(_xlpm.x,IF(_xlpm.x&lt;&gt;"",TRIM(CLEAN(LEFT(_xlpm.x,FIND(".",_xlpm.x &amp; ".")-1))),""))))))</f>
        <v/>
      </c>
      <c r="D1118">
        <v>0.91439999999999999</v>
      </c>
      <c r="E1118">
        <v>34.746299999999998</v>
      </c>
      <c r="F1118" t="str">
        <f>_xlfn.LET(_xlpm.raw,_xlfn.XLOOKUP(A1118,'S1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609101</v>
      </c>
      <c r="G1118" t="str">
        <f>_xlfn.LET(_xlpm.raw,_xlfn.XLOOKUP(A1118,'S3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809101</v>
      </c>
      <c r="H1118" t="str">
        <f>_xlfn.LET(_xlpm.raw,_xlfn.XLOOKUP(A1118,'S5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702059</v>
      </c>
      <c r="I1118" t="str">
        <f>_xlfn.LET(_xlpm.raw,_xlfn.XLOOKUP(A1118,'S7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502059</v>
      </c>
      <c r="J1118" t="str">
        <f t="shared" si="17"/>
        <v>AW2;DDR_VIEW[0];;0.9144;34.7463;609101;809101;702059;502059</v>
      </c>
    </row>
    <row r="1119" spans="1:10">
      <c r="A1119" t="s">
        <v>2891</v>
      </c>
      <c r="B1119" t="str">
        <f>_xlfn.XLOOKUP(A1119,'S1 pin list'!$R$2:$R$1162,'S1 pin list'!$S$2:$S$1162)</f>
        <v>PEG_VIEW[0]</v>
      </c>
      <c r="C1119" t="str" cm="1">
        <f t="array" ref="C1119">_xlfn.TEXTJOIN(",",TRUE,_xlfn.UNIQUE(TRANSPOSE(_xlfn.MAP(_xlfn.XLOOKUP(A1119,'S1 pin list'!$C$2:$C$1162,'S1 pin list'!$F$2:$K$1162),_xlfn.LAMBDA(_xlpm.x,IF(_xlpm.x&lt;&gt;"",TRIM(CLEAN(LEFT(_xlpm.x,FIND(".",_xlpm.x &amp; ".")-1))),""))))))</f>
        <v>KA29</v>
      </c>
      <c r="D1119">
        <v>0</v>
      </c>
      <c r="E1119">
        <v>2.7429999999999901</v>
      </c>
      <c r="F1119" t="str">
        <f>_xlfn.LET(_xlpm.raw,_xlfn.XLOOKUP(A1119,'S1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609105</v>
      </c>
      <c r="G1119" t="str">
        <f>_xlfn.LET(_xlpm.raw,_xlfn.XLOOKUP(A1119,'S3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809105</v>
      </c>
      <c r="H1119" t="str">
        <f>_xlfn.LET(_xlpm.raw,_xlfn.XLOOKUP(A1119,'S5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701119</v>
      </c>
      <c r="I1119" t="str">
        <f>_xlfn.LET(_xlpm.raw,_xlfn.XLOOKUP(A1119,'S7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501119</v>
      </c>
      <c r="J1119" t="str">
        <f t="shared" si="17"/>
        <v>D1;PEG_VIEW[0];KA29;0;2.74299999999999;609105;809105;701119;501119</v>
      </c>
    </row>
    <row r="1120" spans="1:10">
      <c r="A1120" t="s">
        <v>1474</v>
      </c>
      <c r="B1120" t="str">
        <f>_xlfn.XLOOKUP(A1120,'S1 pin list'!$R$2:$R$1162,'S1 pin list'!$S$2:$S$1162)</f>
        <v>PEG_TXP[8]</v>
      </c>
      <c r="C1120" t="str" cm="1">
        <f t="array" ref="C1120">_xlfn.TEXTJOIN(",",TRUE,_xlfn.UNIQUE(TRANSPOSE(_xlfn.MAP(_xlfn.XLOOKUP(A1120,'S1 pin list'!$C$2:$C$1162,'S1 pin list'!$F$2:$K$1162),_xlfn.LAMBDA(_xlpm.x,IF(_xlpm.x&lt;&gt;"",TRIM(CLEAN(LEFT(_xlpm.x,FIND(".",_xlpm.x &amp; ".")-1))),""))))))</f>
        <v>LA25,CA33,RA41,CA35</v>
      </c>
      <c r="D1120">
        <v>0</v>
      </c>
      <c r="E1120">
        <v>3.6569999999999898</v>
      </c>
      <c r="F1120" t="str">
        <f>_xlfn.LET(_xlpm.raw,_xlfn.XLOOKUP(A1120,'S1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605083</v>
      </c>
      <c r="G1120" t="str">
        <f>_xlfn.LET(_xlpm.raw,_xlfn.XLOOKUP(A1120,'S3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805083</v>
      </c>
      <c r="H1120" t="str">
        <f>_xlfn.LET(_xlpm.raw,_xlfn.XLOOKUP(A1120,'S5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704107</v>
      </c>
      <c r="I1120" t="str">
        <f>_xlfn.LET(_xlpm.raw,_xlfn.XLOOKUP(A1120,'S7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504107</v>
      </c>
      <c r="J1120" t="str">
        <f t="shared" si="17"/>
        <v>E1;PEG_TXP[8];LA25,CA33,RA41,CA35;0;3.65699999999999;605083;805083;704107;504107</v>
      </c>
    </row>
    <row r="1121" spans="1:10">
      <c r="A1121" t="s">
        <v>3679</v>
      </c>
      <c r="B1121" t="str">
        <f>_xlfn.XLOOKUP(A1121,'S1 pin list'!$R$2:$R$1162,'S1 pin list'!$S$2:$S$1162)</f>
        <v>VSS</v>
      </c>
      <c r="C1121" t="str" cm="1">
        <f t="array" ref="C1121">_xlfn.TEXTJOIN(",",TRUE,_xlfn.UNIQUE(TRANSPOSE(_xlfn.MAP(_xlfn.XLOOKUP(A1121,'S1 pin list'!$C$2:$C$1162,'S1 pin list'!$F$2:$K$1162),_xlfn.LAMBDA(_xlpm.x,IF(_xlpm.x&lt;&gt;"",TRIM(CLEAN(LEFT(_xlpm.x,FIND(".",_xlpm.x &amp; ".")-1))),""))))))</f>
        <v/>
      </c>
      <c r="D1121">
        <v>0</v>
      </c>
      <c r="E1121">
        <v>4.5719999999999903</v>
      </c>
      <c r="F1121" t="str">
        <f>_xlfn.LET(_xlpm.raw,_xlfn.XLOOKUP(A1121,'S1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1" t="str">
        <f>_xlfn.LET(_xlpm.raw,_xlfn.XLOOKUP(A1121,'S3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21" t="str">
        <f>_xlfn.LET(_xlpm.raw,_xlfn.XLOOKUP(A1121,'S5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21" t="str">
        <f>_xlfn.LET(_xlpm.raw,_xlfn.XLOOKUP(A1121,'S7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21" t="str">
        <f t="shared" si="17"/>
        <v>F1;VSS;;0;4.57199999999999;;;;</v>
      </c>
    </row>
    <row r="1122" spans="1:10">
      <c r="A1122" t="s">
        <v>1823</v>
      </c>
      <c r="B1122" t="str">
        <f>_xlfn.XLOOKUP(A1122,'S1 pin list'!$R$2:$R$1162,'S1 pin list'!$S$2:$S$1162)</f>
        <v>PEG_TXP[10]</v>
      </c>
      <c r="C1122" t="str" cm="1">
        <f t="array" ref="C1122">_xlfn.TEXTJOIN(",",TRUE,_xlfn.UNIQUE(TRANSPOSE(_xlfn.MAP(_xlfn.XLOOKUP(A1122,'S1 pin list'!$C$2:$C$1162,'S1 pin list'!$F$2:$K$1162),_xlfn.LAMBDA(_xlpm.x,IF(_xlpm.x&lt;&gt;"",TRIM(CLEAN(LEFT(_xlpm.x,FIND(".",_xlpm.x &amp; ".")-1))),""))))))</f>
        <v>LA29,CA41,RA49,CA43</v>
      </c>
      <c r="D1122">
        <v>0</v>
      </c>
      <c r="E1122">
        <v>5.48599999999999</v>
      </c>
      <c r="F1122" t="str">
        <f>_xlfn.LET(_xlpm.raw,_xlfn.XLOOKUP(A1122,'S1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606119</v>
      </c>
      <c r="G1122" t="str">
        <f>_xlfn.LET(_xlpm.raw,_xlfn.XLOOKUP(A1122,'S3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806119</v>
      </c>
      <c r="H1122" t="str">
        <f>_xlfn.LET(_xlpm.raw,_xlfn.XLOOKUP(A1122,'S5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706023</v>
      </c>
      <c r="I1122" t="str">
        <f>_xlfn.LET(_xlpm.raw,_xlfn.XLOOKUP(A1122,'S7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506023</v>
      </c>
      <c r="J1122" t="str">
        <f t="shared" si="17"/>
        <v>G1;PEG_TXP[10];LA29,CA41,RA49,CA43;0;5.48599999999999;606119;806119;706023;506023</v>
      </c>
    </row>
    <row r="1123" spans="1:10">
      <c r="A1123" t="s">
        <v>3649</v>
      </c>
      <c r="B1123" t="str">
        <f>_xlfn.XLOOKUP(A1123,'S1 pin list'!$R$2:$R$1162,'S1 pin list'!$S$2:$S$1162)</f>
        <v>VSS</v>
      </c>
      <c r="C1123" t="str" cm="1">
        <f t="array" ref="C1123">_xlfn.TEXTJOIN(",",TRUE,_xlfn.UNIQUE(TRANSPOSE(_xlfn.MAP(_xlfn.XLOOKUP(A1123,'S1 pin list'!$C$2:$C$1162,'S1 pin list'!$F$2:$K$1162),_xlfn.LAMBDA(_xlpm.x,IF(_xlpm.x&lt;&gt;"",TRIM(CLEAN(LEFT(_xlpm.x,FIND(".",_xlpm.x &amp; ".")-1))),""))))))</f>
        <v/>
      </c>
      <c r="D1123">
        <v>0</v>
      </c>
      <c r="E1123">
        <v>6.40099999999999</v>
      </c>
      <c r="F1123" t="str">
        <f>_xlfn.LET(_xlpm.raw,_xlfn.XLOOKUP(A1123,'S1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3" t="str">
        <f>_xlfn.LET(_xlpm.raw,_xlfn.XLOOKUP(A1123,'S3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23" t="str">
        <f>_xlfn.LET(_xlpm.raw,_xlfn.XLOOKUP(A1123,'S5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23" t="str">
        <f>_xlfn.LET(_xlpm.raw,_xlfn.XLOOKUP(A1123,'S7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23" t="str">
        <f t="shared" si="17"/>
        <v>H1;VSS;;0;6.40099999999999;;;;</v>
      </c>
    </row>
    <row r="1124" spans="1:10">
      <c r="A1124" t="s">
        <v>1941</v>
      </c>
      <c r="B1124" t="str">
        <f>_xlfn.XLOOKUP(A1124,'S1 pin list'!$R$2:$R$1162,'S1 pin list'!$S$2:$S$1162)</f>
        <v>PEG_TXP[12]</v>
      </c>
      <c r="C1124" t="str" cm="1">
        <f t="array" ref="C1124">_xlfn.TEXTJOIN(",",TRUE,_xlfn.UNIQUE(TRANSPOSE(_xlfn.MAP(_xlfn.XLOOKUP(A1124,'S1 pin list'!$C$2:$C$1162,'S1 pin list'!$F$2:$K$1162),_xlfn.LAMBDA(_xlpm.x,IF(_xlpm.x&lt;&gt;"",TRIM(CLEAN(LEFT(_xlpm.x,FIND(".",_xlpm.x &amp; ".")-1))),""))))))</f>
        <v>LA33,CA49,RA57,CA51</v>
      </c>
      <c r="D1124">
        <v>0</v>
      </c>
      <c r="E1124">
        <v>7.3149999999999897</v>
      </c>
      <c r="F1124" t="str">
        <f>_xlfn.LET(_xlpm.raw,_xlfn.XLOOKUP(A1124,'S1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606101</v>
      </c>
      <c r="G1124" t="str">
        <f>_xlfn.LET(_xlpm.raw,_xlfn.XLOOKUP(A1124,'S3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806101</v>
      </c>
      <c r="H1124" t="str">
        <f>_xlfn.LET(_xlpm.raw,_xlfn.XLOOKUP(A1124,'S5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705045</v>
      </c>
      <c r="I1124" t="str">
        <f>_xlfn.LET(_xlpm.raw,_xlfn.XLOOKUP(A1124,'S7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505045</v>
      </c>
      <c r="J1124" t="str">
        <f t="shared" si="17"/>
        <v>J1;PEG_TXP[12];LA33,CA49,RA57,CA51;0;7.31499999999999;606101;806101;705045;505045</v>
      </c>
    </row>
    <row r="1125" spans="1:10">
      <c r="A1125" t="s">
        <v>3621</v>
      </c>
      <c r="B1125" t="str">
        <f>_xlfn.XLOOKUP(A1125,'S1 pin list'!$R$2:$R$1162,'S1 pin list'!$S$2:$S$1162)</f>
        <v>VSS</v>
      </c>
      <c r="C1125" t="str" cm="1">
        <f t="array" ref="C1125">_xlfn.TEXTJOIN(",",TRUE,_xlfn.UNIQUE(TRANSPOSE(_xlfn.MAP(_xlfn.XLOOKUP(A1125,'S1 pin list'!$C$2:$C$1162,'S1 pin list'!$F$2:$K$1162),_xlfn.LAMBDA(_xlpm.x,IF(_xlpm.x&lt;&gt;"",TRIM(CLEAN(LEFT(_xlpm.x,FIND(".",_xlpm.x &amp; ".")-1))),""))))))</f>
        <v/>
      </c>
      <c r="D1125">
        <v>0</v>
      </c>
      <c r="E1125">
        <v>8.2288999999999906</v>
      </c>
      <c r="F1125" t="str">
        <f>_xlfn.LET(_xlpm.raw,_xlfn.XLOOKUP(A1125,'S1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5" t="str">
        <f>_xlfn.LET(_xlpm.raw,_xlfn.XLOOKUP(A1125,'S3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25" t="str">
        <f>_xlfn.LET(_xlpm.raw,_xlfn.XLOOKUP(A1125,'S5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25" t="str">
        <f>_xlfn.LET(_xlpm.raw,_xlfn.XLOOKUP(A1125,'S7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25" t="str">
        <f t="shared" si="17"/>
        <v>K1;VSS;;0;8.22889999999999;;;;</v>
      </c>
    </row>
    <row r="1126" spans="1:10">
      <c r="A1126" t="s">
        <v>2281</v>
      </c>
      <c r="B1126" t="str">
        <f>_xlfn.XLOOKUP(A1126,'S1 pin list'!$R$2:$R$1162,'S1 pin list'!$S$2:$S$1162)</f>
        <v>PEG_TXP[15]</v>
      </c>
      <c r="C1126" t="str" cm="1">
        <f t="array" ref="C1126">_xlfn.TEXTJOIN(",",TRUE,_xlfn.UNIQUE(TRANSPOSE(_xlfn.MAP(_xlfn.XLOOKUP(A1126,'S1 pin list'!$C$2:$C$1162,'S1 pin list'!$F$2:$K$1162),_xlfn.LAMBDA(_xlpm.x,IF(_xlpm.x&lt;&gt;"",TRIM(CLEAN(LEFT(_xlpm.x,FIND(".",_xlpm.x &amp; ".")-1))),""))))))</f>
        <v>LA39,CA61,RA69,CA63</v>
      </c>
      <c r="D1126">
        <v>0</v>
      </c>
      <c r="E1126">
        <v>9.1432999999999893</v>
      </c>
      <c r="F1126" t="str">
        <f>_xlfn.LET(_xlpm.raw,_xlfn.XLOOKUP(A1126,'S1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607009</v>
      </c>
      <c r="G1126" t="str">
        <f>_xlfn.LET(_xlpm.raw,_xlfn.XLOOKUP(A1126,'S3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807009</v>
      </c>
      <c r="H1126" t="str">
        <f>_xlfn.LET(_xlpm.raw,_xlfn.XLOOKUP(A1126,'S5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705041</v>
      </c>
      <c r="I1126" t="str">
        <f>_xlfn.LET(_xlpm.raw,_xlfn.XLOOKUP(A1126,'S7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505041</v>
      </c>
      <c r="J1126" t="str">
        <f t="shared" si="17"/>
        <v>L1;PEG_TXP[15];LA39,CA61,RA69,CA63;0;9.14329999999999;607009;807009;705041;505041</v>
      </c>
    </row>
    <row r="1127" spans="1:10">
      <c r="A1127" t="s">
        <v>3591</v>
      </c>
      <c r="B1127" t="str">
        <f>_xlfn.XLOOKUP(A1127,'S1 pin list'!$R$2:$R$1162,'S1 pin list'!$S$2:$S$1162)</f>
        <v>VSS</v>
      </c>
      <c r="C1127" t="str" cm="1">
        <f t="array" ref="C1127">_xlfn.TEXTJOIN(",",TRUE,_xlfn.UNIQUE(TRANSPOSE(_xlfn.MAP(_xlfn.XLOOKUP(A1127,'S1 pin list'!$C$2:$C$1162,'S1 pin list'!$F$2:$K$1162),_xlfn.LAMBDA(_xlpm.x,IF(_xlpm.x&lt;&gt;"",TRIM(CLEAN(LEFT(_xlpm.x,FIND(".",_xlpm.x &amp; ".")-1))),""))))))</f>
        <v/>
      </c>
      <c r="D1127">
        <v>0</v>
      </c>
      <c r="E1127">
        <v>10.057699999999899</v>
      </c>
      <c r="F1127" t="str">
        <f>_xlfn.LET(_xlpm.raw,_xlfn.XLOOKUP(A1127,'S1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7" t="str">
        <f>_xlfn.LET(_xlpm.raw,_xlfn.XLOOKUP(A1127,'S3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27" t="str">
        <f>_xlfn.LET(_xlpm.raw,_xlfn.XLOOKUP(A1127,'S5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27" t="str">
        <f>_xlfn.LET(_xlpm.raw,_xlfn.XLOOKUP(A1127,'S7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27" t="str">
        <f t="shared" si="17"/>
        <v>M1;VSS;;0;10.0576999999999;;;;</v>
      </c>
    </row>
    <row r="1128" spans="1:10">
      <c r="A1128" t="s">
        <v>3571</v>
      </c>
      <c r="B1128" t="str">
        <f>_xlfn.XLOOKUP(A1128,'S1 pin list'!$R$2:$R$1162,'S1 pin list'!$S$2:$S$1162)</f>
        <v>VSS</v>
      </c>
      <c r="C1128" t="str" cm="1">
        <f t="array" ref="C1128">_xlfn.TEXTJOIN(",",TRUE,_xlfn.UNIQUE(TRANSPOSE(_xlfn.MAP(_xlfn.XLOOKUP(A1128,'S1 pin list'!$C$2:$C$1162,'S1 pin list'!$F$2:$K$1162),_xlfn.LAMBDA(_xlpm.x,IF(_xlpm.x&lt;&gt;"",TRIM(CLEAN(LEFT(_xlpm.x,FIND(".",_xlpm.x &amp; ".")-1))),""))))))</f>
        <v/>
      </c>
      <c r="D1128">
        <v>0</v>
      </c>
      <c r="E1128">
        <v>10.9720999999999</v>
      </c>
      <c r="F1128" t="str">
        <f>_xlfn.LET(_xlpm.raw,_xlfn.XLOOKUP(A1128,'S1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28" t="str">
        <f>_xlfn.LET(_xlpm.raw,_xlfn.XLOOKUP(A1128,'S3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28" t="str">
        <f>_xlfn.LET(_xlpm.raw,_xlfn.XLOOKUP(A1128,'S5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28" t="str">
        <f>_xlfn.LET(_xlpm.raw,_xlfn.XLOOKUP(A1128,'S7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28" t="str">
        <f t="shared" si="17"/>
        <v>N1;VSS;;0;10.9720999999999;;;;</v>
      </c>
    </row>
    <row r="1129" spans="1:10">
      <c r="A1129" t="s">
        <v>919</v>
      </c>
      <c r="B1129" t="str">
        <f>_xlfn.XLOOKUP(A1129,'S1 pin list'!$R$2:$R$1162,'S1 pin list'!$S$2:$S$1162)</f>
        <v>DDR_RCOMP[1]</v>
      </c>
      <c r="C1129" t="str" cm="1">
        <f t="array" ref="C1129">_xlfn.TEXTJOIN(",",TRUE,_xlfn.UNIQUE(TRANSPOSE(_xlfn.MAP(_xlfn.XLOOKUP(A1129,'S1 pin list'!$C$2:$C$1162,'S1 pin list'!$F$2:$K$1162),_xlfn.LAMBDA(_xlpm.x,IF(_xlpm.x&lt;&gt;"",TRIM(CLEAN(LEFT(_xlpm.x,FIND(".",_xlpm.x &amp; ".")-1))),""))))))</f>
        <v>KA4</v>
      </c>
      <c r="D1129">
        <v>0</v>
      </c>
      <c r="E1129">
        <v>11.8864999999999</v>
      </c>
      <c r="F1129" t="str">
        <f>_xlfn.LET(_xlpm.raw,_xlfn.XLOOKUP(A1129,'S1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603115</v>
      </c>
      <c r="G1129" t="str">
        <f>_xlfn.LET(_xlpm.raw,_xlfn.XLOOKUP(A1129,'S3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803115</v>
      </c>
      <c r="H1129" t="str">
        <f>_xlfn.LET(_xlpm.raw,_xlfn.XLOOKUP(A1129,'S5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706017</v>
      </c>
      <c r="I1129" t="str">
        <f>_xlfn.LET(_xlpm.raw,_xlfn.XLOOKUP(A1129,'S7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506017</v>
      </c>
      <c r="J1129" t="str">
        <f t="shared" si="17"/>
        <v>P1;DDR_RCOMP[1];KA4;0;11.8864999999999;603115;803115;706017;506017</v>
      </c>
    </row>
    <row r="1130" spans="1:10">
      <c r="A1130" t="s">
        <v>907</v>
      </c>
      <c r="B1130" t="str">
        <f>_xlfn.XLOOKUP(A1130,'S1 pin list'!$R$2:$R$1162,'S1 pin list'!$S$2:$S$1162)</f>
        <v>DDR_RCOMP[0]</v>
      </c>
      <c r="C1130" t="str" cm="1">
        <f t="array" ref="C1130">_xlfn.TEXTJOIN(",",TRUE,_xlfn.UNIQUE(TRANSPOSE(_xlfn.MAP(_xlfn.XLOOKUP(A1130,'S1 pin list'!$C$2:$C$1162,'S1 pin list'!$F$2:$K$1162),_xlfn.LAMBDA(_xlpm.x,IF(_xlpm.x&lt;&gt;"",TRIM(CLEAN(LEFT(_xlpm.x,FIND(".",_xlpm.x &amp; ".")-1))),""))))))</f>
        <v>KA3</v>
      </c>
      <c r="D1130">
        <v>0</v>
      </c>
      <c r="E1130">
        <v>12.800899999999899</v>
      </c>
      <c r="F1130" t="str">
        <f>_xlfn.LET(_xlpm.raw,_xlfn.XLOOKUP(A1130,'S1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603113</v>
      </c>
      <c r="G1130" t="str">
        <f>_xlfn.LET(_xlpm.raw,_xlfn.XLOOKUP(A1130,'S3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803113</v>
      </c>
      <c r="H1130" t="str">
        <f>_xlfn.LET(_xlpm.raw,_xlfn.XLOOKUP(A1130,'S5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704117</v>
      </c>
      <c r="I1130" t="str">
        <f>_xlfn.LET(_xlpm.raw,_xlfn.XLOOKUP(A1130,'S7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504117</v>
      </c>
      <c r="J1130" t="str">
        <f t="shared" si="17"/>
        <v>R1;DDR_RCOMP[0];KA3;0;12.8008999999999;603113;803113;704117;504117</v>
      </c>
    </row>
    <row r="1131" spans="1:10">
      <c r="A1131" t="s">
        <v>3550</v>
      </c>
      <c r="B1131" t="str">
        <f>_xlfn.XLOOKUP(A1131,'S1 pin list'!$R$2:$R$1162,'S1 pin list'!$S$2:$S$1162)</f>
        <v>VSS</v>
      </c>
      <c r="C1131" t="str" cm="1">
        <f t="array" ref="C1131">_xlfn.TEXTJOIN(",",TRUE,_xlfn.UNIQUE(TRANSPOSE(_xlfn.MAP(_xlfn.XLOOKUP(A1131,'S1 pin list'!$C$2:$C$1162,'S1 pin list'!$F$2:$K$1162),_xlfn.LAMBDA(_xlpm.x,IF(_xlpm.x&lt;&gt;"",TRIM(CLEAN(LEFT(_xlpm.x,FIND(".",_xlpm.x &amp; ".")-1))),""))))))</f>
        <v/>
      </c>
      <c r="D1131">
        <v>0</v>
      </c>
      <c r="E1131">
        <v>13.715299999999999</v>
      </c>
      <c r="F1131" t="str">
        <f>_xlfn.LET(_xlpm.raw,_xlfn.XLOOKUP(A1131,'S1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1" t="str">
        <f>_xlfn.LET(_xlpm.raw,_xlfn.XLOOKUP(A1131,'S3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31" t="str">
        <f>_xlfn.LET(_xlpm.raw,_xlfn.XLOOKUP(A1131,'S5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31" t="str">
        <f>_xlfn.LET(_xlpm.raw,_xlfn.XLOOKUP(A1131,'S7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31" t="str">
        <f t="shared" si="17"/>
        <v>T1;VSS;;0;13.7153;;;;</v>
      </c>
    </row>
    <row r="1132" spans="1:10">
      <c r="A1132" t="s">
        <v>1008</v>
      </c>
      <c r="B1132" t="str">
        <f>_xlfn.XLOOKUP(A1132,'S1 pin list'!$R$2:$R$1162,'S1 pin list'!$S$2:$S$1162)</f>
        <v>DMI_RXP[1]</v>
      </c>
      <c r="C1132" t="str" cm="1">
        <f t="array" ref="C1132">_xlfn.TEXTJOIN(",",TRUE,_xlfn.UNIQUE(TRANSPOSE(_xlfn.MAP(_xlfn.XLOOKUP(A1132,'S1 pin list'!$C$2:$C$1162,'S1 pin list'!$F$2:$K$1162),_xlfn.LAMBDA(_xlpm.x,IF(_xlpm.x&lt;&gt;"",TRIM(CLEAN(LEFT(_xlpm.x,FIND(".",_xlpm.x &amp; ".")-1))),""))))))</f>
        <v>KA10,LA3</v>
      </c>
      <c r="D1132">
        <v>0</v>
      </c>
      <c r="E1132">
        <v>14.6296999999999</v>
      </c>
      <c r="F1132" t="str">
        <f>_xlfn.LET(_xlpm.raw,_xlfn.XLOOKUP(A1132,'S1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603087</v>
      </c>
      <c r="G1132" t="str">
        <f>_xlfn.LET(_xlpm.raw,_xlfn.XLOOKUP(A1132,'S3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803087</v>
      </c>
      <c r="H1132" t="str">
        <f>_xlfn.LET(_xlpm.raw,_xlfn.XLOOKUP(A1132,'S5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701101</v>
      </c>
      <c r="I1132" t="str">
        <f>_xlfn.LET(_xlpm.raw,_xlfn.XLOOKUP(A1132,'S7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501101</v>
      </c>
      <c r="J1132" t="str">
        <f t="shared" si="17"/>
        <v>U1;DMI_RXP[1];KA10,LA3;0;14.6296999999999;603087;803087;701101;501101</v>
      </c>
    </row>
    <row r="1133" spans="1:10">
      <c r="A1133" t="s">
        <v>1487</v>
      </c>
      <c r="B1133" t="str">
        <f>_xlfn.XLOOKUP(A1133,'S1 pin list'!$R$2:$R$1162,'S1 pin list'!$S$2:$S$1162)</f>
        <v>DMI_RXN[1]</v>
      </c>
      <c r="C1133" t="str" cm="1">
        <f t="array" ref="C1133">_xlfn.TEXTJOIN(",",TRUE,_xlfn.UNIQUE(TRANSPOSE(_xlfn.MAP(_xlfn.XLOOKUP(A1133,'S1 pin list'!$C$2:$C$1162,'S1 pin list'!$F$2:$K$1162),_xlfn.LAMBDA(_xlpm.x,IF(_xlpm.x&lt;&gt;"",TRIM(CLEAN(LEFT(_xlpm.x,FIND(".",_xlpm.x &amp; ".")-1))),""))))))</f>
        <v>KA10,LA4</v>
      </c>
      <c r="D1133">
        <v>0</v>
      </c>
      <c r="E1133">
        <v>15.544099999999901</v>
      </c>
      <c r="F1133" t="str">
        <f>_xlfn.LET(_xlpm.raw,_xlfn.XLOOKUP(A1133,'S1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605069</v>
      </c>
      <c r="G1133" t="str">
        <f>_xlfn.LET(_xlpm.raw,_xlfn.XLOOKUP(A1133,'S3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805069</v>
      </c>
      <c r="H1133" t="str">
        <f>_xlfn.LET(_xlpm.raw,_xlfn.XLOOKUP(A1133,'S5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701105</v>
      </c>
      <c r="I1133" t="str">
        <f>_xlfn.LET(_xlpm.raw,_xlfn.XLOOKUP(A1133,'S7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501105</v>
      </c>
      <c r="J1133" t="str">
        <f t="shared" si="17"/>
        <v>V1;DMI_RXN[1];KA10,LA4;0;15.5440999999999;605069;805069;701105;501105</v>
      </c>
    </row>
    <row r="1134" spans="1:10">
      <c r="A1134" t="s">
        <v>3531</v>
      </c>
      <c r="B1134" t="str">
        <f>_xlfn.XLOOKUP(A1134,'S1 pin list'!$R$2:$R$1162,'S1 pin list'!$S$2:$S$1162)</f>
        <v>VSS</v>
      </c>
      <c r="C1134" t="str" cm="1">
        <f t="array" ref="C1134">_xlfn.TEXTJOIN(",",TRUE,_xlfn.UNIQUE(TRANSPOSE(_xlfn.MAP(_xlfn.XLOOKUP(A1134,'S1 pin list'!$C$2:$C$1162,'S1 pin list'!$F$2:$K$1162),_xlfn.LAMBDA(_xlpm.x,IF(_xlpm.x&lt;&gt;"",TRIM(CLEAN(LEFT(_xlpm.x,FIND(".",_xlpm.x &amp; ".")-1))),""))))))</f>
        <v/>
      </c>
      <c r="D1134">
        <v>0</v>
      </c>
      <c r="E1134">
        <v>16.458499999999901</v>
      </c>
      <c r="F1134" t="str">
        <f>_xlfn.LET(_xlpm.raw,_xlfn.XLOOKUP(A1134,'S1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4" t="str">
        <f>_xlfn.LET(_xlpm.raw,_xlfn.XLOOKUP(A1134,'S3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34" t="str">
        <f>_xlfn.LET(_xlpm.raw,_xlfn.XLOOKUP(A1134,'S5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34" t="str">
        <f>_xlfn.LET(_xlpm.raw,_xlfn.XLOOKUP(A1134,'S7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34" t="str">
        <f t="shared" si="17"/>
        <v>W1;VSS;;0;16.4584999999999;;;;</v>
      </c>
    </row>
    <row r="1135" spans="1:10">
      <c r="A1135" t="s">
        <v>2118</v>
      </c>
      <c r="B1135" t="str">
        <f>_xlfn.XLOOKUP(A1135,'S1 pin list'!$R$2:$R$1162,'S1 pin list'!$S$2:$S$1162)</f>
        <v>DMI_TXP[3]</v>
      </c>
      <c r="C1135" t="str" cm="1">
        <f t="array" ref="C1135">_xlfn.TEXTJOIN(",",TRUE,_xlfn.UNIQUE(TRANSPOSE(_xlfn.MAP(_xlfn.XLOOKUP(A1135,'S1 pin list'!$C$2:$C$1162,'S1 pin list'!$F$2:$K$1162),_xlfn.LAMBDA(_xlpm.x,IF(_xlpm.x&lt;&gt;"",TRIM(CLEAN(LEFT(_xlpm.x,FIND(".",_xlpm.x &amp; ".")-1))),""))))))</f>
        <v>KA12,LA7,CSA17</v>
      </c>
      <c r="D1135">
        <v>0</v>
      </c>
      <c r="E1135">
        <v>20.115989999999901</v>
      </c>
      <c r="F1135" t="str">
        <f>_xlfn.LET(_xlpm.raw,_xlfn.XLOOKUP(A1135,'S1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607025</v>
      </c>
      <c r="G1135" t="str">
        <f>_xlfn.LET(_xlpm.raw,_xlfn.XLOOKUP(A1135,'S3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807025</v>
      </c>
      <c r="H1135" t="str">
        <f>_xlfn.LET(_xlpm.raw,_xlfn.XLOOKUP(A1135,'S5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701125</v>
      </c>
      <c r="I1135" t="str">
        <f>_xlfn.LET(_xlpm.raw,_xlfn.XLOOKUP(A1135,'S7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501125</v>
      </c>
      <c r="J1135" t="str">
        <f t="shared" si="17"/>
        <v>AC1;DMI_TXP[3];KA12,LA7,CSA17;0;20.1159899999999;607025;807025;701125;501125</v>
      </c>
    </row>
    <row r="1136" spans="1:10">
      <c r="A1136" t="s">
        <v>3499</v>
      </c>
      <c r="B1136" t="str">
        <f>_xlfn.XLOOKUP(A1136,'S1 pin list'!$R$2:$R$1162,'S1 pin list'!$S$2:$S$1162)</f>
        <v>VSS</v>
      </c>
      <c r="C1136" t="str" cm="1">
        <f t="array" ref="C1136">_xlfn.TEXTJOIN(",",TRUE,_xlfn.UNIQUE(TRANSPOSE(_xlfn.MAP(_xlfn.XLOOKUP(A1136,'S1 pin list'!$C$2:$C$1162,'S1 pin list'!$F$2:$K$1162),_xlfn.LAMBDA(_xlpm.x,IF(_xlpm.x&lt;&gt;"",TRIM(CLEAN(LEFT(_xlpm.x,FIND(".",_xlpm.x &amp; ".")-1))),""))))))</f>
        <v/>
      </c>
      <c r="D1136">
        <v>0</v>
      </c>
      <c r="E1136">
        <v>21.030389999999901</v>
      </c>
      <c r="F1136" t="str">
        <f>_xlfn.LET(_xlpm.raw,_xlfn.XLOOKUP(A1136,'S1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6" t="str">
        <f>_xlfn.LET(_xlpm.raw,_xlfn.XLOOKUP(A1136,'S3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36" t="str">
        <f>_xlfn.LET(_xlpm.raw,_xlfn.XLOOKUP(A1136,'S5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36" t="str">
        <f>_xlfn.LET(_xlpm.raw,_xlfn.XLOOKUP(A1136,'S7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36" t="str">
        <f t="shared" si="17"/>
        <v>AD1;VSS;;0;21.0303899999999;;;;</v>
      </c>
    </row>
    <row r="1137" spans="1:10">
      <c r="A1137" t="s">
        <v>2391</v>
      </c>
      <c r="B1137" t="str">
        <f>_xlfn.XLOOKUP(A1137,'S1 pin list'!$R$2:$R$1162,'S1 pin list'!$S$2:$S$1162)</f>
        <v>DDR0_DQ[63]</v>
      </c>
      <c r="C1137" t="str" cm="1">
        <f t="array" ref="C1137">_xlfn.TEXTJOIN(",",TRUE,_xlfn.UNIQUE(TRANSPOSE(_xlfn.MAP(_xlfn.XLOOKUP(A1137,'S1 pin list'!$C$2:$C$1162,'S1 pin list'!$F$2:$K$1162),_xlfn.LAMBDA(_xlpm.x,IF(_xlpm.x&lt;&gt;"",TRIM(CLEAN(LEFT(_xlpm.x,FIND(".",_xlpm.x &amp; ".")-1))),""))))))</f>
        <v/>
      </c>
      <c r="D1137">
        <v>0</v>
      </c>
      <c r="E1137">
        <v>21.944789999999902</v>
      </c>
      <c r="F1137" t="str">
        <f>_xlfn.LET(_xlpm.raw,_xlfn.XLOOKUP(A1137,'S1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608080</v>
      </c>
      <c r="G1137" t="str">
        <f>_xlfn.LET(_xlpm.raw,_xlfn.XLOOKUP(A1137,'S3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808080</v>
      </c>
      <c r="H1137" t="str">
        <f>_xlfn.LET(_xlpm.raw,_xlfn.XLOOKUP(A1137,'S5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702054</v>
      </c>
      <c r="I1137" t="str">
        <f>_xlfn.LET(_xlpm.raw,_xlfn.XLOOKUP(A1137,'S7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502054</v>
      </c>
      <c r="J1137" t="str">
        <f t="shared" si="17"/>
        <v>AE1;DDR0_DQ[63];;0;21.9447899999999;608080;808080;702054;502054</v>
      </c>
    </row>
    <row r="1138" spans="1:10">
      <c r="A1138" t="s">
        <v>3483</v>
      </c>
      <c r="B1138" t="str">
        <f>_xlfn.XLOOKUP(A1138,'S1 pin list'!$R$2:$R$1162,'S1 pin list'!$S$2:$S$1162)</f>
        <v>VSS</v>
      </c>
      <c r="C1138" t="str" cm="1">
        <f t="array" ref="C1138">_xlfn.TEXTJOIN(",",TRUE,_xlfn.UNIQUE(TRANSPOSE(_xlfn.MAP(_xlfn.XLOOKUP(A1138,'S1 pin list'!$C$2:$C$1162,'S1 pin list'!$F$2:$K$1162),_xlfn.LAMBDA(_xlpm.x,IF(_xlpm.x&lt;&gt;"",TRIM(CLEAN(LEFT(_xlpm.x,FIND(".",_xlpm.x &amp; ".")-1))),""))))))</f>
        <v/>
      </c>
      <c r="D1138">
        <v>0</v>
      </c>
      <c r="E1138">
        <v>22.859189999999899</v>
      </c>
      <c r="F1138" t="str">
        <f>_xlfn.LET(_xlpm.raw,_xlfn.XLOOKUP(A1138,'S1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38" t="str">
        <f>_xlfn.LET(_xlpm.raw,_xlfn.XLOOKUP(A1138,'S3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38" t="str">
        <f>_xlfn.LET(_xlpm.raw,_xlfn.XLOOKUP(A1138,'S5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38" t="str">
        <f>_xlfn.LET(_xlpm.raw,_xlfn.XLOOKUP(A1138,'S7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38" t="str">
        <f t="shared" si="17"/>
        <v>AF1;VSS;;0;22.8591899999999;;;;</v>
      </c>
    </row>
    <row r="1139" spans="1:10">
      <c r="A1139" t="s">
        <v>2351</v>
      </c>
      <c r="B1139" t="str">
        <f>_xlfn.XLOOKUP(A1139,'S1 pin list'!$R$2:$R$1162,'S1 pin list'!$S$2:$S$1162)</f>
        <v>DDR0_DQ[56]</v>
      </c>
      <c r="C1139" t="str" cm="1">
        <f t="array" ref="C1139">_xlfn.TEXTJOIN(",",TRUE,_xlfn.UNIQUE(TRANSPOSE(_xlfn.MAP(_xlfn.XLOOKUP(A1139,'S1 pin list'!$C$2:$C$1162,'S1 pin list'!$F$2:$K$1162),_xlfn.LAMBDA(_xlpm.x,IF(_xlpm.x&lt;&gt;"",TRIM(CLEAN(LEFT(_xlpm.x,FIND(".",_xlpm.x &amp; ".")-1))),""))))))</f>
        <v/>
      </c>
      <c r="D1139">
        <v>0</v>
      </c>
      <c r="E1139">
        <v>23.773589999999999</v>
      </c>
      <c r="F1139" t="str">
        <f>_xlfn.LET(_xlpm.raw,_xlfn.XLOOKUP(A1139,'S1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607008</v>
      </c>
      <c r="G1139" t="str">
        <f>_xlfn.LET(_xlpm.raw,_xlfn.XLOOKUP(A1139,'S3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807008</v>
      </c>
      <c r="H1139" t="str">
        <f>_xlfn.LET(_xlpm.raw,_xlfn.XLOOKUP(A1139,'S5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702050</v>
      </c>
      <c r="I1139" t="str">
        <f>_xlfn.LET(_xlpm.raw,_xlfn.XLOOKUP(A1139,'S7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502050</v>
      </c>
      <c r="J1139" t="str">
        <f t="shared" si="17"/>
        <v>AG1;DDR0_DQ[56];;0;23.77359;607008;807008;702050;502050</v>
      </c>
    </row>
    <row r="1140" spans="1:10">
      <c r="A1140" t="s">
        <v>3469</v>
      </c>
      <c r="B1140" t="str">
        <f>_xlfn.XLOOKUP(A1140,'S1 pin list'!$R$2:$R$1162,'S1 pin list'!$S$2:$S$1162)</f>
        <v>VSS</v>
      </c>
      <c r="C1140" t="str" cm="1">
        <f t="array" ref="C1140">_xlfn.TEXTJOIN(",",TRUE,_xlfn.UNIQUE(TRANSPOSE(_xlfn.MAP(_xlfn.XLOOKUP(A1140,'S1 pin list'!$C$2:$C$1162,'S1 pin list'!$F$2:$K$1162),_xlfn.LAMBDA(_xlpm.x,IF(_xlpm.x&lt;&gt;"",TRIM(CLEAN(LEFT(_xlpm.x,FIND(".",_xlpm.x &amp; ".")-1))),""))))))</f>
        <v/>
      </c>
      <c r="D1140">
        <v>0</v>
      </c>
      <c r="E1140">
        <v>24.687989999999999</v>
      </c>
      <c r="F1140" t="str">
        <f>_xlfn.LET(_xlpm.raw,_xlfn.XLOOKUP(A1140,'S1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0" t="str">
        <f>_xlfn.LET(_xlpm.raw,_xlfn.XLOOKUP(A1140,'S3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40" t="str">
        <f>_xlfn.LET(_xlpm.raw,_xlfn.XLOOKUP(A1140,'S5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40" t="str">
        <f>_xlfn.LET(_xlpm.raw,_xlfn.XLOOKUP(A1140,'S7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40" t="str">
        <f t="shared" si="17"/>
        <v>AH1;VSS;;0;24.68799;;;;</v>
      </c>
    </row>
    <row r="1141" spans="1:10">
      <c r="A1141" t="s">
        <v>1739</v>
      </c>
      <c r="B1141" t="str">
        <f>_xlfn.XLOOKUP(A1141,'S1 pin list'!$R$2:$R$1162,'S1 pin list'!$S$2:$S$1162)</f>
        <v>DDR0_DQ[55]</v>
      </c>
      <c r="C1141" t="str" cm="1">
        <f t="array" ref="C1141">_xlfn.TEXTJOIN(",",TRUE,_xlfn.UNIQUE(TRANSPOSE(_xlfn.MAP(_xlfn.XLOOKUP(A1141,'S1 pin list'!$C$2:$C$1162,'S1 pin list'!$F$2:$K$1162),_xlfn.LAMBDA(_xlpm.x,IF(_xlpm.x&lt;&gt;"",TRIM(CLEAN(LEFT(_xlpm.x,FIND(".",_xlpm.x &amp; ".")-1))),""))))))</f>
        <v/>
      </c>
      <c r="D1141">
        <v>0</v>
      </c>
      <c r="E1141">
        <v>25.60239</v>
      </c>
      <c r="F1141" t="str">
        <f>_xlfn.LET(_xlpm.raw,_xlfn.XLOOKUP(A1141,'S1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606128</v>
      </c>
      <c r="G1141" t="str">
        <f>_xlfn.LET(_xlpm.raw,_xlfn.XLOOKUP(A1141,'S3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806128</v>
      </c>
      <c r="H1141" t="str">
        <f>_xlfn.LET(_xlpm.raw,_xlfn.XLOOKUP(A1141,'S5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702046</v>
      </c>
      <c r="I1141" t="str">
        <f>_xlfn.LET(_xlpm.raw,_xlfn.XLOOKUP(A1141,'S7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502046</v>
      </c>
      <c r="J1141" t="str">
        <f t="shared" si="17"/>
        <v>AJ1;DDR0_DQ[55];;0;25.60239;606128;806128;702046;502046</v>
      </c>
    </row>
    <row r="1142" spans="1:10">
      <c r="A1142" t="s">
        <v>3441</v>
      </c>
      <c r="B1142" t="str">
        <f>_xlfn.XLOOKUP(A1142,'S1 pin list'!$R$2:$R$1162,'S1 pin list'!$S$2:$S$1162)</f>
        <v>VSS</v>
      </c>
      <c r="C1142" t="str" cm="1">
        <f t="array" ref="C1142">_xlfn.TEXTJOIN(",",TRUE,_xlfn.UNIQUE(TRANSPOSE(_xlfn.MAP(_xlfn.XLOOKUP(A1142,'S1 pin list'!$C$2:$C$1162,'S1 pin list'!$F$2:$K$1162),_xlfn.LAMBDA(_xlpm.x,IF(_xlpm.x&lt;&gt;"",TRIM(CLEAN(LEFT(_xlpm.x,FIND(".",_xlpm.x &amp; ".")-1))),""))))))</f>
        <v/>
      </c>
      <c r="D1142">
        <v>0</v>
      </c>
      <c r="E1142">
        <v>26.51679</v>
      </c>
      <c r="F1142" t="str">
        <f>_xlfn.LET(_xlpm.raw,_xlfn.XLOOKUP(A1142,'S1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2" t="str">
        <f>_xlfn.LET(_xlpm.raw,_xlfn.XLOOKUP(A1142,'S3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42" t="str">
        <f>_xlfn.LET(_xlpm.raw,_xlfn.XLOOKUP(A1142,'S5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42" t="str">
        <f>_xlfn.LET(_xlpm.raw,_xlfn.XLOOKUP(A1142,'S7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42" t="str">
        <f t="shared" si="17"/>
        <v>AK1;VSS;;0;26.51679;;;;</v>
      </c>
    </row>
    <row r="1143" spans="1:10">
      <c r="A1143" t="s">
        <v>1774</v>
      </c>
      <c r="B1143" t="str">
        <f>_xlfn.XLOOKUP(A1143,'S1 pin list'!$R$2:$R$1162,'S1 pin list'!$S$2:$S$1162)</f>
        <v>DDR0_DQ[48]</v>
      </c>
      <c r="C1143" t="str" cm="1">
        <f t="array" ref="C1143">_xlfn.TEXTJOIN(",",TRUE,_xlfn.UNIQUE(TRANSPOSE(_xlfn.MAP(_xlfn.XLOOKUP(A1143,'S1 pin list'!$C$2:$C$1162,'S1 pin list'!$F$2:$K$1162),_xlfn.LAMBDA(_xlpm.x,IF(_xlpm.x&lt;&gt;"",TRIM(CLEAN(LEFT(_xlpm.x,FIND(".",_xlpm.x &amp; ".")-1))),""))))))</f>
        <v/>
      </c>
      <c r="D1143">
        <v>0</v>
      </c>
      <c r="E1143">
        <v>27.431190000000001</v>
      </c>
      <c r="F1143" t="str">
        <f>_xlfn.LET(_xlpm.raw,_xlfn.XLOOKUP(A1143,'S1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606124</v>
      </c>
      <c r="G1143" t="str">
        <f>_xlfn.LET(_xlpm.raw,_xlfn.XLOOKUP(A1143,'S3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806124</v>
      </c>
      <c r="H1143" t="str">
        <f>_xlfn.LET(_xlpm.raw,_xlfn.XLOOKUP(A1143,'S5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701102</v>
      </c>
      <c r="I1143" t="str">
        <f>_xlfn.LET(_xlpm.raw,_xlfn.XLOOKUP(A1143,'S7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501102</v>
      </c>
      <c r="J1143" t="str">
        <f t="shared" si="17"/>
        <v>AL1;DDR0_DQ[48];;0;27.43119;606124;806124;701102;501102</v>
      </c>
    </row>
    <row r="1144" spans="1:10">
      <c r="A1144" t="s">
        <v>3405</v>
      </c>
      <c r="B1144" t="str">
        <f>_xlfn.XLOOKUP(A1144,'S1 pin list'!$R$2:$R$1162,'S1 pin list'!$S$2:$S$1162)</f>
        <v>VSS</v>
      </c>
      <c r="C1144" t="str" cm="1">
        <f t="array" ref="C1144">_xlfn.TEXTJOIN(",",TRUE,_xlfn.UNIQUE(TRANSPOSE(_xlfn.MAP(_xlfn.XLOOKUP(A1144,'S1 pin list'!$C$2:$C$1162,'S1 pin list'!$F$2:$K$1162),_xlfn.LAMBDA(_xlpm.x,IF(_xlpm.x&lt;&gt;"",TRIM(CLEAN(LEFT(_xlpm.x,FIND(".",_xlpm.x &amp; ".")-1))),""))))))</f>
        <v/>
      </c>
      <c r="D1144">
        <v>0</v>
      </c>
      <c r="E1144">
        <v>28.345499999999902</v>
      </c>
      <c r="F1144" t="str">
        <f>_xlfn.LET(_xlpm.raw,_xlfn.XLOOKUP(A1144,'S1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4" t="str">
        <f>_xlfn.LET(_xlpm.raw,_xlfn.XLOOKUP(A1144,'S3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44" t="str">
        <f>_xlfn.LET(_xlpm.raw,_xlfn.XLOOKUP(A1144,'S5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44" t="str">
        <f>_xlfn.LET(_xlpm.raw,_xlfn.XLOOKUP(A1144,'S7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44" t="str">
        <f t="shared" si="17"/>
        <v>AM1;VSS;;0;28.3454999999999;;;;</v>
      </c>
    </row>
    <row r="1145" spans="1:10">
      <c r="A1145" t="s">
        <v>1684</v>
      </c>
      <c r="B1145" t="str">
        <f>_xlfn.XLOOKUP(A1145,'S1 pin list'!$R$2:$R$1162,'S1 pin list'!$S$2:$S$1162)</f>
        <v>DDR0_DQ[47]</v>
      </c>
      <c r="C1145" t="str" cm="1">
        <f t="array" ref="C1145">_xlfn.TEXTJOIN(",",TRUE,_xlfn.UNIQUE(TRANSPOSE(_xlfn.MAP(_xlfn.XLOOKUP(A1145,'S1 pin list'!$C$2:$C$1162,'S1 pin list'!$F$2:$K$1162),_xlfn.LAMBDA(_xlpm.x,IF(_xlpm.x&lt;&gt;"",TRIM(CLEAN(LEFT(_xlpm.x,FIND(".",_xlpm.x &amp; ".")-1))),""))))))</f>
        <v/>
      </c>
      <c r="D1145">
        <v>0</v>
      </c>
      <c r="E1145">
        <v>29.259899999999998</v>
      </c>
      <c r="F1145" t="str">
        <f>_xlfn.LET(_xlpm.raw,_xlfn.XLOOKUP(A1145,'S1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605048</v>
      </c>
      <c r="G1145" t="str">
        <f>_xlfn.LET(_xlpm.raw,_xlfn.XLOOKUP(A1145,'S3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805048</v>
      </c>
      <c r="H1145" t="str">
        <f>_xlfn.LET(_xlpm.raw,_xlfn.XLOOKUP(A1145,'S5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701106</v>
      </c>
      <c r="I1145" t="str">
        <f>_xlfn.LET(_xlpm.raw,_xlfn.XLOOKUP(A1145,'S7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501106</v>
      </c>
      <c r="J1145" t="str">
        <f t="shared" si="17"/>
        <v>AN1;DDR0_DQ[47];;0;29.2599;605048;805048;701106;501106</v>
      </c>
    </row>
    <row r="1146" spans="1:10">
      <c r="A1146" t="s">
        <v>3368</v>
      </c>
      <c r="B1146" t="str">
        <f>_xlfn.XLOOKUP(A1146,'S1 pin list'!$R$2:$R$1162,'S1 pin list'!$S$2:$S$1162)</f>
        <v>VSS</v>
      </c>
      <c r="C1146" t="str" cm="1">
        <f t="array" ref="C1146">_xlfn.TEXTJOIN(",",TRUE,_xlfn.UNIQUE(TRANSPOSE(_xlfn.MAP(_xlfn.XLOOKUP(A1146,'S1 pin list'!$C$2:$C$1162,'S1 pin list'!$F$2:$K$1162),_xlfn.LAMBDA(_xlpm.x,IF(_xlpm.x&lt;&gt;"",TRIM(CLEAN(LEFT(_xlpm.x,FIND(".",_xlpm.x &amp; ".")-1))),""))))))</f>
        <v/>
      </c>
      <c r="D1146">
        <v>0</v>
      </c>
      <c r="E1146">
        <v>30.174299999999999</v>
      </c>
      <c r="F1146" t="str">
        <f>_xlfn.LET(_xlpm.raw,_xlfn.XLOOKUP(A1146,'S1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6" t="str">
        <f>_xlfn.LET(_xlpm.raw,_xlfn.XLOOKUP(A1146,'S3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46" t="str">
        <f>_xlfn.LET(_xlpm.raw,_xlfn.XLOOKUP(A1146,'S5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46" t="str">
        <f>_xlfn.LET(_xlpm.raw,_xlfn.XLOOKUP(A1146,'S7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46" t="str">
        <f t="shared" si="17"/>
        <v>AP1;VSS;;0;30.1743;;;;</v>
      </c>
    </row>
    <row r="1147" spans="1:10">
      <c r="A1147" t="s">
        <v>1734</v>
      </c>
      <c r="B1147" t="str">
        <f>_xlfn.XLOOKUP(A1147,'S1 pin list'!$R$2:$R$1162,'S1 pin list'!$S$2:$S$1162)</f>
        <v>DDR0_DQ[40]</v>
      </c>
      <c r="C1147" t="str" cm="1">
        <f t="array" ref="C1147">_xlfn.TEXTJOIN(",",TRUE,_xlfn.UNIQUE(TRANSPOSE(_xlfn.MAP(_xlfn.XLOOKUP(A1147,'S1 pin list'!$C$2:$C$1162,'S1 pin list'!$F$2:$K$1162),_xlfn.LAMBDA(_xlpm.x,IF(_xlpm.x&lt;&gt;"",TRIM(CLEAN(LEFT(_xlpm.x,FIND(".",_xlpm.x &amp; ".")-1))),""))))))</f>
        <v/>
      </c>
      <c r="D1147">
        <v>0</v>
      </c>
      <c r="E1147">
        <v>31.0886999999999</v>
      </c>
      <c r="F1147" t="str">
        <f>_xlfn.LET(_xlpm.raw,_xlfn.XLOOKUP(A1147,'S1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605052</v>
      </c>
      <c r="G1147" t="str">
        <f>_xlfn.LET(_xlpm.raw,_xlfn.XLOOKUP(A1147,'S3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805052</v>
      </c>
      <c r="H1147" t="str">
        <f>_xlfn.LET(_xlpm.raw,_xlfn.XLOOKUP(A1147,'S5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701110</v>
      </c>
      <c r="I1147" t="str">
        <f>_xlfn.LET(_xlpm.raw,_xlfn.XLOOKUP(A1147,'S7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501110</v>
      </c>
      <c r="J1147" t="str">
        <f t="shared" si="17"/>
        <v>AR1;DDR0_DQ[40];;0;31.0886999999999;605052;805052;701110;501110</v>
      </c>
    </row>
    <row r="1148" spans="1:10">
      <c r="A1148" t="s">
        <v>3334</v>
      </c>
      <c r="B1148" t="str">
        <f>_xlfn.XLOOKUP(A1148,'S1 pin list'!$R$2:$R$1162,'S1 pin list'!$S$2:$S$1162)</f>
        <v>VSS</v>
      </c>
      <c r="C1148" t="str" cm="1">
        <f t="array" ref="C1148">_xlfn.TEXTJOIN(",",TRUE,_xlfn.UNIQUE(TRANSPOSE(_xlfn.MAP(_xlfn.XLOOKUP(A1148,'S1 pin list'!$C$2:$C$1162,'S1 pin list'!$F$2:$K$1162),_xlfn.LAMBDA(_xlpm.x,IF(_xlpm.x&lt;&gt;"",TRIM(CLEAN(LEFT(_xlpm.x,FIND(".",_xlpm.x &amp; ".")-1))),""))))))</f>
        <v/>
      </c>
      <c r="D1148">
        <v>0</v>
      </c>
      <c r="E1148">
        <v>32.003099999999897</v>
      </c>
      <c r="F1148" t="str">
        <f>_xlfn.LET(_xlpm.raw,_xlfn.XLOOKUP(A1148,'S1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G1148" t="str">
        <f>_xlfn.LET(_xlpm.raw,_xlfn.XLOOKUP(A1148,'S3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H1148" t="str">
        <f>_xlfn.LET(_xlpm.raw,_xlfn.XLOOKUP(A1148,'S5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I1148" t="str">
        <f>_xlfn.LET(_xlpm.raw,_xlfn.XLOOKUP(A1148,'S7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/>
      </c>
      <c r="J1148" t="str">
        <f t="shared" si="17"/>
        <v>AT1;VSS;;0;32.0030999999999;;;;</v>
      </c>
    </row>
    <row r="1149" spans="1:10">
      <c r="A1149" t="s">
        <v>2601</v>
      </c>
      <c r="B1149" t="str">
        <f>_xlfn.XLOOKUP(A1149,'S1 pin list'!$R$2:$R$1162,'S1 pin list'!$S$2:$S$1162)</f>
        <v>SPARE_8</v>
      </c>
      <c r="C1149" t="str" cm="1">
        <f t="array" ref="C1149">_xlfn.TEXTJOIN(",",TRUE,_xlfn.UNIQUE(TRANSPOSE(_xlfn.MAP(_xlfn.XLOOKUP(A1149,'S1 pin list'!$C$2:$C$1162,'S1 pin list'!$F$2:$K$1162),_xlfn.LAMBDA(_xlpm.x,IF(_xlpm.x&lt;&gt;"",TRIM(CLEAN(LEFT(_xlpm.x,FIND(".",_xlpm.x &amp; ".")-1))),""))))))</f>
        <v>KA7</v>
      </c>
      <c r="D1149">
        <v>0</v>
      </c>
      <c r="E1149">
        <v>32.917499999999997</v>
      </c>
      <c r="F1149" t="str">
        <f>_xlfn.LET(_xlpm.raw,_xlfn.XLOOKUP(A1149,'S1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608053</v>
      </c>
      <c r="G1149" t="str">
        <f>_xlfn.LET(_xlpm.raw,_xlfn.XLOOKUP(A1149,'S3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808053</v>
      </c>
      <c r="H1149" t="str">
        <f>_xlfn.LET(_xlpm.raw,_xlfn.XLOOKUP(A1149,'S5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708065</v>
      </c>
      <c r="I1149" t="str">
        <f>_xlfn.LET(_xlpm.raw,_xlfn.XLOOKUP(A1149,'S7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508065</v>
      </c>
      <c r="J1149" t="str">
        <f t="shared" si="17"/>
        <v>AU1;SPARE_8;KA7;0;32.9175;608053;808053;708065;508065</v>
      </c>
    </row>
    <row r="1150" spans="1:10">
      <c r="A1150" t="s">
        <v>2604</v>
      </c>
      <c r="B1150" t="str">
        <f>_xlfn.XLOOKUP(A1150,'S1 pin list'!$R$2:$R$1162,'S1 pin list'!$S$2:$S$1162)</f>
        <v>DDR_VIEW[1]</v>
      </c>
      <c r="C1150" t="str" cm="1">
        <f t="array" ref="C1150">_xlfn.TEXTJOIN(",",TRUE,_xlfn.UNIQUE(TRANSPOSE(_xlfn.MAP(_xlfn.XLOOKUP(A1150,'S1 pin list'!$C$2:$C$1162,'S1 pin list'!$F$2:$K$1162),_xlfn.LAMBDA(_xlpm.x,IF(_xlpm.x&lt;&gt;"",TRIM(CLEAN(LEFT(_xlpm.x,FIND(".",_xlpm.x &amp; ".")-1))),""))))))</f>
        <v/>
      </c>
      <c r="D1150">
        <v>0</v>
      </c>
      <c r="E1150">
        <v>33.831899999999997</v>
      </c>
      <c r="F1150" t="str">
        <f>_xlfn.LET(_xlpm.raw,_xlfn.XLOOKUP(A1150,'S1 pin list'!$C$2:$C$1162,'S1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608051</v>
      </c>
      <c r="G1150" t="str">
        <f>_xlfn.LET(_xlpm.raw,_xlfn.XLOOKUP(A1150,'S3 pin list'!$C$2:$C$1162,'S3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808051</v>
      </c>
      <c r="H1150" t="str">
        <f>_xlfn.LET(_xlpm.raw,_xlfn.XLOOKUP(A1150,'S5 pin list'!$C$2:$C$1162,'S5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702073</v>
      </c>
      <c r="I1150" t="str">
        <f>_xlfn.LET(_xlpm.raw,_xlfn.XLOOKUP(A1150,'S7 pin list'!$C$2:$C$1162,'S7 pin list'!$E$2:$E$1162),_xlpm.cleanRaw,SUBSTITUTE(SUBSTITUTE(_xlpm.raw,"_PIN","."),"PIN","."),_xlpm.mainPart,MID(_xlpm.cleanRaw,2,FIND(".",_xlpm.cleanRaw &amp; ".")-2),_xlpm.subPart,MID(_xlpm.cleanRaw,FIND(".",_xlpm.cleanRaw &amp; ".")+1,99),_xlpm.result,RIGHT(_xlpm.mainPart,LEN(_xlpm.mainPart)-1)&amp; TEXT(_xlpm.subPart,"000"),IF(OR(_xlpm.raw="",_xlpm.raw="-"),"",_xlpm.result))</f>
        <v>502073</v>
      </c>
      <c r="J1150" t="str">
        <f t="shared" si="17"/>
        <v>AV1;DDR_VIEW[1];;0;33.8319;608051;808051;702073;502073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71"/>
  <sheetViews>
    <sheetView zoomScale="78" zoomScaleNormal="78" workbookViewId="0">
      <selection activeCell="E2" sqref="E2"/>
    </sheetView>
  </sheetViews>
  <sheetFormatPr defaultRowHeight="15"/>
  <cols>
    <col min="1" max="1" width="5.140625" customWidth="1"/>
    <col min="2" max="2" width="51" customWidth="1"/>
    <col min="4" max="4" width="10.28515625" customWidth="1"/>
    <col min="5" max="5" width="10.42578125" customWidth="1"/>
    <col min="16" max="16" width="10.140625" customWidth="1"/>
    <col min="17" max="17" width="6.28515625" style="45" customWidth="1"/>
    <col min="19" max="19" width="22.28515625" bestFit="1" customWidth="1"/>
    <col min="20" max="20" width="12.85546875" bestFit="1" customWidth="1"/>
    <col min="21" max="21" width="8.85546875" customWidth="1"/>
    <col min="22" max="22" width="5" customWidth="1"/>
    <col min="23" max="23" width="20.85546875" bestFit="1" customWidth="1"/>
    <col min="25" max="25" width="68.42578125" bestFit="1" customWidth="1"/>
    <col min="26" max="26" width="37.5703125" bestFit="1" customWidth="1"/>
  </cols>
  <sheetData>
    <row r="1" spans="1:25" ht="57.75" customHeight="1" thickBot="1">
      <c r="A1" s="47" t="s">
        <v>0</v>
      </c>
      <c r="B1" s="107" t="s">
        <v>1</v>
      </c>
      <c r="C1" s="107" t="s">
        <v>2</v>
      </c>
      <c r="D1" s="131" t="s">
        <v>3</v>
      </c>
      <c r="E1" s="131"/>
      <c r="F1" s="131" t="s">
        <v>4</v>
      </c>
      <c r="G1" s="131"/>
      <c r="H1" s="131"/>
      <c r="I1" s="131"/>
      <c r="J1" s="131"/>
      <c r="K1" s="131"/>
      <c r="L1" s="107" t="s">
        <v>5</v>
      </c>
      <c r="M1" s="107" t="s">
        <v>6</v>
      </c>
      <c r="N1" s="107" t="s">
        <v>7</v>
      </c>
      <c r="O1" s="107" t="s">
        <v>8</v>
      </c>
      <c r="P1" s="107" t="s">
        <v>9</v>
      </c>
      <c r="R1" s="40" t="s">
        <v>10</v>
      </c>
      <c r="S1" s="40" t="s">
        <v>11</v>
      </c>
      <c r="T1" s="41" t="s">
        <v>12</v>
      </c>
      <c r="U1" s="42" t="s">
        <v>13</v>
      </c>
      <c r="V1" s="42" t="s">
        <v>14</v>
      </c>
      <c r="W1" s="41" t="s">
        <v>15</v>
      </c>
      <c r="X1" s="41" t="s">
        <v>16</v>
      </c>
      <c r="Y1" s="41" t="s">
        <v>17</v>
      </c>
    </row>
    <row r="2" spans="1:25"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13074.739</v>
      </c>
      <c r="M2">
        <v>8006.5882000000001</v>
      </c>
      <c r="N2">
        <f>L2+M2</f>
        <v>21081.3272</v>
      </c>
      <c r="O2" t="s">
        <v>28</v>
      </c>
      <c r="P2" t="s">
        <v>29</v>
      </c>
      <c r="Q2" s="46">
        <v>501</v>
      </c>
      <c r="R2" t="s">
        <v>19</v>
      </c>
      <c r="S2" s="1" t="s">
        <v>30</v>
      </c>
      <c r="T2" s="43" t="s">
        <v>31</v>
      </c>
      <c r="U2" s="43" t="s">
        <v>32</v>
      </c>
      <c r="V2" s="43">
        <v>1</v>
      </c>
      <c r="W2" s="43"/>
      <c r="X2" s="43" t="s">
        <v>33</v>
      </c>
      <c r="Y2" s="43"/>
    </row>
    <row r="3" spans="1:25">
      <c r="B3" t="s">
        <v>34</v>
      </c>
      <c r="D3" t="s">
        <v>35</v>
      </c>
      <c r="E3" t="s">
        <v>36</v>
      </c>
      <c r="F3" t="s">
        <v>37</v>
      </c>
      <c r="G3" t="s">
        <v>38</v>
      </c>
      <c r="N3">
        <v>5164.4674000000005</v>
      </c>
      <c r="O3" t="s">
        <v>39</v>
      </c>
      <c r="Q3" s="46">
        <v>1154</v>
      </c>
      <c r="S3" t="s">
        <v>40</v>
      </c>
      <c r="T3" s="114"/>
      <c r="U3" s="114" t="s">
        <v>32</v>
      </c>
      <c r="V3" s="114">
        <v>1</v>
      </c>
      <c r="W3" s="114"/>
      <c r="X3" s="114" t="s">
        <v>33</v>
      </c>
      <c r="Y3" s="114"/>
    </row>
    <row r="4" spans="1:25">
      <c r="B4" t="s">
        <v>41</v>
      </c>
      <c r="C4" t="s">
        <v>42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49</v>
      </c>
      <c r="K4" t="s">
        <v>50</v>
      </c>
      <c r="L4">
        <v>12582.399600000001</v>
      </c>
      <c r="M4">
        <v>9521.7185000000009</v>
      </c>
      <c r="N4">
        <f t="shared" ref="N4:N10" si="0">L4+M4</f>
        <v>22104.1181</v>
      </c>
      <c r="O4" t="s">
        <v>51</v>
      </c>
      <c r="P4" t="s">
        <v>52</v>
      </c>
      <c r="Q4" s="46">
        <v>502</v>
      </c>
      <c r="R4" t="s">
        <v>42</v>
      </c>
      <c r="S4" s="2" t="s">
        <v>53</v>
      </c>
      <c r="T4" s="114" t="s">
        <v>31</v>
      </c>
      <c r="U4" s="114" t="s">
        <v>32</v>
      </c>
      <c r="V4" s="114">
        <v>1</v>
      </c>
      <c r="W4" s="114"/>
      <c r="X4" s="114" t="s">
        <v>33</v>
      </c>
      <c r="Y4" s="114"/>
    </row>
    <row r="5" spans="1:25">
      <c r="B5" t="s">
        <v>54</v>
      </c>
      <c r="C5" t="s">
        <v>55</v>
      </c>
      <c r="D5" t="s">
        <v>56</v>
      </c>
      <c r="E5" t="s">
        <v>57</v>
      </c>
      <c r="F5" t="s">
        <v>58</v>
      </c>
      <c r="G5" t="s">
        <v>59</v>
      </c>
      <c r="L5">
        <v>4154.5275000000001</v>
      </c>
      <c r="M5">
        <v>1931.6658</v>
      </c>
      <c r="N5">
        <f t="shared" si="0"/>
        <v>6086.1932999999999</v>
      </c>
      <c r="O5" t="s">
        <v>60</v>
      </c>
      <c r="P5" t="s">
        <v>61</v>
      </c>
      <c r="Q5" s="46">
        <v>21</v>
      </c>
      <c r="R5" t="s">
        <v>55</v>
      </c>
      <c r="S5" s="7" t="s">
        <v>62</v>
      </c>
      <c r="T5" s="115" t="s">
        <v>63</v>
      </c>
      <c r="U5" s="114" t="s">
        <v>64</v>
      </c>
      <c r="V5" s="114"/>
      <c r="W5" s="115" t="s">
        <v>65</v>
      </c>
      <c r="X5" s="114"/>
      <c r="Y5" s="115" t="s">
        <v>66</v>
      </c>
    </row>
    <row r="6" spans="1:25">
      <c r="B6" t="s">
        <v>54</v>
      </c>
      <c r="C6" t="s">
        <v>67</v>
      </c>
      <c r="D6" t="s">
        <v>56</v>
      </c>
      <c r="E6" t="s">
        <v>57</v>
      </c>
      <c r="F6" t="s">
        <v>68</v>
      </c>
      <c r="G6" t="s">
        <v>59</v>
      </c>
      <c r="L6">
        <v>4154.5275000000001</v>
      </c>
      <c r="M6">
        <v>2657.0621999999998</v>
      </c>
      <c r="N6">
        <f t="shared" si="0"/>
        <v>6811.5897000000004</v>
      </c>
      <c r="O6" t="s">
        <v>69</v>
      </c>
      <c r="P6" t="s">
        <v>70</v>
      </c>
      <c r="Q6" s="46">
        <v>398</v>
      </c>
      <c r="R6" t="s">
        <v>67</v>
      </c>
      <c r="S6" s="29" t="s">
        <v>71</v>
      </c>
      <c r="T6" s="114" t="s">
        <v>72</v>
      </c>
      <c r="U6" s="114" t="s">
        <v>64</v>
      </c>
      <c r="V6" s="114">
        <v>1</v>
      </c>
      <c r="W6" s="116" t="s">
        <v>62</v>
      </c>
      <c r="X6" s="114" t="s">
        <v>33</v>
      </c>
      <c r="Y6" s="115" t="s">
        <v>73</v>
      </c>
    </row>
    <row r="7" spans="1:25">
      <c r="B7" t="s">
        <v>74</v>
      </c>
      <c r="C7" t="s">
        <v>75</v>
      </c>
      <c r="D7" t="s">
        <v>76</v>
      </c>
      <c r="E7" t="s">
        <v>77</v>
      </c>
      <c r="F7" t="s">
        <v>78</v>
      </c>
      <c r="G7" t="s">
        <v>79</v>
      </c>
      <c r="L7">
        <v>4261.2947000000004</v>
      </c>
      <c r="M7">
        <v>2193.1741999999999</v>
      </c>
      <c r="N7">
        <f t="shared" si="0"/>
        <v>6454.4688999999998</v>
      </c>
      <c r="O7" t="s">
        <v>60</v>
      </c>
      <c r="P7" t="s">
        <v>80</v>
      </c>
      <c r="Q7" s="46">
        <v>22</v>
      </c>
      <c r="R7" t="s">
        <v>75</v>
      </c>
      <c r="S7" s="7" t="s">
        <v>81</v>
      </c>
      <c r="T7" s="115" t="s">
        <v>63</v>
      </c>
      <c r="U7" s="114" t="s">
        <v>64</v>
      </c>
      <c r="V7" s="114"/>
      <c r="W7" s="115" t="s">
        <v>82</v>
      </c>
      <c r="X7" s="114"/>
      <c r="Y7" s="115" t="s">
        <v>66</v>
      </c>
    </row>
    <row r="8" spans="1:25">
      <c r="B8" t="s">
        <v>74</v>
      </c>
      <c r="C8" t="s">
        <v>83</v>
      </c>
      <c r="D8" t="s">
        <v>76</v>
      </c>
      <c r="E8" t="s">
        <v>77</v>
      </c>
      <c r="F8" t="s">
        <v>84</v>
      </c>
      <c r="G8" t="s">
        <v>79</v>
      </c>
      <c r="L8">
        <v>4261.2947000000004</v>
      </c>
      <c r="M8">
        <v>2765.0733</v>
      </c>
      <c r="N8">
        <f t="shared" si="0"/>
        <v>7026.3680000000004</v>
      </c>
      <c r="O8" t="s">
        <v>69</v>
      </c>
      <c r="P8" t="s">
        <v>85</v>
      </c>
      <c r="Q8" s="46">
        <v>399</v>
      </c>
      <c r="R8" t="s">
        <v>83</v>
      </c>
      <c r="S8" s="29" t="s">
        <v>86</v>
      </c>
      <c r="T8" s="114" t="s">
        <v>72</v>
      </c>
      <c r="U8" s="114" t="s">
        <v>64</v>
      </c>
      <c r="V8" s="114">
        <v>1</v>
      </c>
      <c r="W8" s="116" t="s">
        <v>81</v>
      </c>
      <c r="X8" s="114" t="s">
        <v>33</v>
      </c>
      <c r="Y8" s="115" t="s">
        <v>73</v>
      </c>
    </row>
    <row r="9" spans="1:25">
      <c r="B9" t="s">
        <v>87</v>
      </c>
      <c r="C9" t="s">
        <v>88</v>
      </c>
      <c r="D9" t="s">
        <v>89</v>
      </c>
      <c r="E9" t="s">
        <v>90</v>
      </c>
      <c r="F9" t="s">
        <v>91</v>
      </c>
      <c r="G9" t="s">
        <v>92</v>
      </c>
      <c r="H9" t="s">
        <v>93</v>
      </c>
      <c r="I9" t="s">
        <v>94</v>
      </c>
      <c r="L9">
        <v>11916.8303</v>
      </c>
      <c r="M9">
        <v>7323.5030999999999</v>
      </c>
      <c r="N9">
        <f t="shared" si="0"/>
        <v>19240.3334</v>
      </c>
      <c r="O9" t="s">
        <v>95</v>
      </c>
      <c r="P9" t="s">
        <v>96</v>
      </c>
      <c r="Q9" s="46">
        <v>477</v>
      </c>
      <c r="R9" t="s">
        <v>88</v>
      </c>
      <c r="S9" s="2" t="s">
        <v>97</v>
      </c>
      <c r="T9" s="114" t="s">
        <v>31</v>
      </c>
      <c r="U9" s="114" t="s">
        <v>32</v>
      </c>
      <c r="V9" s="114">
        <v>1</v>
      </c>
      <c r="W9" s="114"/>
      <c r="X9" s="114" t="s">
        <v>33</v>
      </c>
      <c r="Y9" s="114"/>
    </row>
    <row r="10" spans="1:25">
      <c r="B10" t="s">
        <v>98</v>
      </c>
      <c r="C10" t="s">
        <v>99</v>
      </c>
      <c r="D10" t="s">
        <v>100</v>
      </c>
      <c r="E10" t="s">
        <v>101</v>
      </c>
      <c r="F10" t="s">
        <v>102</v>
      </c>
      <c r="G10" t="s">
        <v>103</v>
      </c>
      <c r="H10" t="s">
        <v>104</v>
      </c>
      <c r="I10" t="s">
        <v>105</v>
      </c>
      <c r="J10" t="s">
        <v>106</v>
      </c>
      <c r="K10" t="s">
        <v>107</v>
      </c>
      <c r="L10">
        <v>12545.2721</v>
      </c>
      <c r="M10">
        <v>8801.1247999999996</v>
      </c>
      <c r="N10">
        <f t="shared" si="0"/>
        <v>21346.3969</v>
      </c>
      <c r="O10" t="s">
        <v>108</v>
      </c>
      <c r="P10" t="s">
        <v>109</v>
      </c>
      <c r="Q10" s="46">
        <v>503</v>
      </c>
      <c r="R10" t="s">
        <v>99</v>
      </c>
      <c r="S10" s="2" t="s">
        <v>110</v>
      </c>
      <c r="T10" s="114" t="s">
        <v>31</v>
      </c>
      <c r="U10" s="114" t="s">
        <v>32</v>
      </c>
      <c r="V10" s="114">
        <v>1</v>
      </c>
      <c r="W10" s="114"/>
      <c r="X10" s="114" t="s">
        <v>33</v>
      </c>
      <c r="Y10" s="114"/>
    </row>
    <row r="11" spans="1:25">
      <c r="B11" t="s">
        <v>111</v>
      </c>
      <c r="C11" t="s">
        <v>112</v>
      </c>
      <c r="D11" t="s">
        <v>113</v>
      </c>
      <c r="E11" t="s">
        <v>114</v>
      </c>
      <c r="N11">
        <v>5029.8636999999999</v>
      </c>
      <c r="O11" t="s">
        <v>115</v>
      </c>
      <c r="Q11" s="46">
        <v>29</v>
      </c>
      <c r="R11" t="s">
        <v>112</v>
      </c>
      <c r="S11" s="8" t="s">
        <v>116</v>
      </c>
      <c r="T11" s="115" t="s">
        <v>63</v>
      </c>
      <c r="U11" s="114" t="s">
        <v>32</v>
      </c>
      <c r="V11" s="114">
        <v>1</v>
      </c>
      <c r="W11" s="117"/>
      <c r="X11" s="114" t="s">
        <v>33</v>
      </c>
      <c r="Y11" s="115"/>
    </row>
    <row r="12" spans="1:25">
      <c r="B12" t="s">
        <v>117</v>
      </c>
      <c r="C12" t="s">
        <v>118</v>
      </c>
      <c r="D12" t="s">
        <v>119</v>
      </c>
      <c r="E12" t="s">
        <v>120</v>
      </c>
      <c r="N12">
        <v>5445.0029999999997</v>
      </c>
      <c r="O12" t="s">
        <v>115</v>
      </c>
      <c r="Q12" s="46">
        <v>355</v>
      </c>
      <c r="R12" t="s">
        <v>118</v>
      </c>
      <c r="S12" s="5" t="s">
        <v>121</v>
      </c>
      <c r="T12" s="115" t="s">
        <v>122</v>
      </c>
      <c r="U12" s="114" t="s">
        <v>32</v>
      </c>
      <c r="V12" s="114">
        <v>1</v>
      </c>
      <c r="W12" s="114"/>
      <c r="X12" s="114" t="s">
        <v>33</v>
      </c>
      <c r="Y12" s="114"/>
    </row>
    <row r="13" spans="1:25">
      <c r="B13" t="s">
        <v>123</v>
      </c>
      <c r="D13" t="s">
        <v>124</v>
      </c>
      <c r="E13" t="s">
        <v>125</v>
      </c>
      <c r="F13" t="s">
        <v>126</v>
      </c>
      <c r="N13">
        <v>7097.2129999999997</v>
      </c>
      <c r="O13" t="s">
        <v>127</v>
      </c>
      <c r="Q13" s="46">
        <v>1169</v>
      </c>
      <c r="S13" t="s">
        <v>128</v>
      </c>
      <c r="T13" s="114"/>
      <c r="U13" s="114"/>
      <c r="V13" s="114">
        <v>1</v>
      </c>
      <c r="W13" s="114"/>
      <c r="X13" s="114" t="s">
        <v>33</v>
      </c>
      <c r="Y13" s="114"/>
    </row>
    <row r="14" spans="1:25">
      <c r="B14" t="s">
        <v>129</v>
      </c>
      <c r="C14" t="s">
        <v>130</v>
      </c>
      <c r="D14" t="s">
        <v>131</v>
      </c>
      <c r="E14" t="s">
        <v>132</v>
      </c>
      <c r="F14" t="s">
        <v>133</v>
      </c>
      <c r="G14" t="s">
        <v>134</v>
      </c>
      <c r="L14">
        <v>2338.0650999999998</v>
      </c>
      <c r="M14">
        <v>3055.8535999999999</v>
      </c>
      <c r="N14">
        <f t="shared" ref="N14:N22" si="1">L14+M14</f>
        <v>5393.9187000000002</v>
      </c>
      <c r="O14" t="s">
        <v>135</v>
      </c>
      <c r="P14" t="s">
        <v>136</v>
      </c>
      <c r="Q14" s="46">
        <v>20</v>
      </c>
      <c r="R14" t="s">
        <v>130</v>
      </c>
      <c r="S14" s="7" t="s">
        <v>137</v>
      </c>
      <c r="T14" s="115" t="s">
        <v>63</v>
      </c>
      <c r="U14" s="114" t="s">
        <v>64</v>
      </c>
      <c r="V14" s="114"/>
      <c r="W14" s="115" t="s">
        <v>138</v>
      </c>
      <c r="X14" s="114"/>
      <c r="Y14" s="115" t="s">
        <v>66</v>
      </c>
    </row>
    <row r="15" spans="1:25">
      <c r="B15" t="s">
        <v>129</v>
      </c>
      <c r="C15" t="s">
        <v>139</v>
      </c>
      <c r="D15" t="s">
        <v>131</v>
      </c>
      <c r="E15" t="s">
        <v>132</v>
      </c>
      <c r="F15" t="s">
        <v>140</v>
      </c>
      <c r="G15" t="s">
        <v>134</v>
      </c>
      <c r="L15">
        <v>2338.0650999999998</v>
      </c>
      <c r="M15">
        <v>3046.7761</v>
      </c>
      <c r="N15">
        <f t="shared" si="1"/>
        <v>5384.8411999999998</v>
      </c>
      <c r="O15" t="s">
        <v>141</v>
      </c>
      <c r="P15" t="s">
        <v>142</v>
      </c>
      <c r="Q15" s="46">
        <v>388</v>
      </c>
      <c r="R15" t="s">
        <v>139</v>
      </c>
      <c r="S15" s="29" t="s">
        <v>143</v>
      </c>
      <c r="T15" s="114" t="s">
        <v>72</v>
      </c>
      <c r="U15" s="114" t="s">
        <v>64</v>
      </c>
      <c r="V15" s="114">
        <v>1</v>
      </c>
      <c r="W15" s="116" t="s">
        <v>137</v>
      </c>
      <c r="X15" s="114" t="s">
        <v>33</v>
      </c>
      <c r="Y15" s="115" t="s">
        <v>73</v>
      </c>
    </row>
    <row r="16" spans="1:25">
      <c r="B16" t="s">
        <v>144</v>
      </c>
      <c r="C16" t="s">
        <v>145</v>
      </c>
      <c r="D16" t="s">
        <v>146</v>
      </c>
      <c r="E16" t="s">
        <v>147</v>
      </c>
      <c r="F16" t="s">
        <v>148</v>
      </c>
      <c r="G16" t="s">
        <v>149</v>
      </c>
      <c r="H16" t="s">
        <v>150</v>
      </c>
      <c r="I16" t="s">
        <v>151</v>
      </c>
      <c r="L16">
        <v>11922.1626</v>
      </c>
      <c r="M16">
        <v>8449.6165999999994</v>
      </c>
      <c r="N16">
        <f t="shared" si="1"/>
        <v>20371.779199999997</v>
      </c>
      <c r="O16" t="s">
        <v>152</v>
      </c>
      <c r="P16" t="s">
        <v>153</v>
      </c>
      <c r="Q16" s="46">
        <v>476</v>
      </c>
      <c r="R16" t="s">
        <v>145</v>
      </c>
      <c r="S16" s="2" t="s">
        <v>154</v>
      </c>
      <c r="T16" s="114" t="s">
        <v>31</v>
      </c>
      <c r="U16" s="114" t="s">
        <v>32</v>
      </c>
      <c r="V16" s="114">
        <v>1</v>
      </c>
      <c r="W16" s="114"/>
      <c r="X16" s="114" t="s">
        <v>33</v>
      </c>
      <c r="Y16" s="114"/>
    </row>
    <row r="17" spans="2:25">
      <c r="B17" t="s">
        <v>155</v>
      </c>
      <c r="C17" t="s">
        <v>156</v>
      </c>
      <c r="D17" t="s">
        <v>157</v>
      </c>
      <c r="E17" t="s">
        <v>158</v>
      </c>
      <c r="F17" t="s">
        <v>159</v>
      </c>
      <c r="G17" t="s">
        <v>160</v>
      </c>
      <c r="L17">
        <v>6654.1885000000002</v>
      </c>
      <c r="M17">
        <v>3280.9778999999999</v>
      </c>
      <c r="N17">
        <f t="shared" si="1"/>
        <v>9935.1664000000001</v>
      </c>
      <c r="O17" t="s">
        <v>161</v>
      </c>
      <c r="P17" t="s">
        <v>162</v>
      </c>
      <c r="Q17" s="46">
        <v>9</v>
      </c>
      <c r="R17" t="s">
        <v>156</v>
      </c>
      <c r="S17" s="6" t="s">
        <v>163</v>
      </c>
      <c r="T17" s="115" t="s">
        <v>63</v>
      </c>
      <c r="U17" s="114" t="s">
        <v>64</v>
      </c>
      <c r="V17" s="114"/>
      <c r="W17" s="115" t="s">
        <v>164</v>
      </c>
      <c r="X17" s="114"/>
      <c r="Y17" s="115" t="s">
        <v>66</v>
      </c>
    </row>
    <row r="18" spans="2:25">
      <c r="B18" t="s">
        <v>155</v>
      </c>
      <c r="C18" t="s">
        <v>165</v>
      </c>
      <c r="D18" t="s">
        <v>157</v>
      </c>
      <c r="E18" t="s">
        <v>158</v>
      </c>
      <c r="F18" t="s">
        <v>166</v>
      </c>
      <c r="G18" t="s">
        <v>160</v>
      </c>
      <c r="L18">
        <v>6654.1885000000002</v>
      </c>
      <c r="M18">
        <v>3793.0113999999999</v>
      </c>
      <c r="N18">
        <f t="shared" si="1"/>
        <v>10447.1999</v>
      </c>
      <c r="O18" t="s">
        <v>167</v>
      </c>
      <c r="P18" t="s">
        <v>168</v>
      </c>
      <c r="Q18" s="46">
        <v>391</v>
      </c>
      <c r="R18" t="s">
        <v>165</v>
      </c>
      <c r="S18" s="29" t="s">
        <v>169</v>
      </c>
      <c r="T18" s="114" t="s">
        <v>72</v>
      </c>
      <c r="U18" s="114" t="s">
        <v>64</v>
      </c>
      <c r="V18" s="114">
        <v>1</v>
      </c>
      <c r="W18" s="116" t="s">
        <v>163</v>
      </c>
      <c r="X18" s="114" t="s">
        <v>33</v>
      </c>
      <c r="Y18" s="115" t="s">
        <v>73</v>
      </c>
    </row>
    <row r="19" spans="2:25">
      <c r="B19" t="s">
        <v>170</v>
      </c>
      <c r="C19" t="s">
        <v>171</v>
      </c>
      <c r="D19" t="s">
        <v>172</v>
      </c>
      <c r="E19" t="s">
        <v>173</v>
      </c>
      <c r="F19" t="s">
        <v>174</v>
      </c>
      <c r="G19" t="s">
        <v>175</v>
      </c>
      <c r="L19">
        <v>5695.5851000000002</v>
      </c>
      <c r="M19">
        <v>3653.2426</v>
      </c>
      <c r="N19">
        <f t="shared" si="1"/>
        <v>9348.8276999999998</v>
      </c>
      <c r="O19" t="s">
        <v>176</v>
      </c>
      <c r="P19" t="s">
        <v>177</v>
      </c>
      <c r="Q19" s="46">
        <v>10</v>
      </c>
      <c r="R19" t="s">
        <v>171</v>
      </c>
      <c r="S19" s="6" t="s">
        <v>178</v>
      </c>
      <c r="T19" s="115" t="s">
        <v>63</v>
      </c>
      <c r="U19" s="114" t="s">
        <v>64</v>
      </c>
      <c r="V19" s="114"/>
      <c r="W19" s="115" t="s">
        <v>179</v>
      </c>
      <c r="X19" s="114"/>
      <c r="Y19" s="115" t="s">
        <v>66</v>
      </c>
    </row>
    <row r="20" spans="2:25">
      <c r="B20" t="s">
        <v>170</v>
      </c>
      <c r="C20" t="s">
        <v>180</v>
      </c>
      <c r="D20" t="s">
        <v>172</v>
      </c>
      <c r="E20" t="s">
        <v>173</v>
      </c>
      <c r="F20" t="s">
        <v>181</v>
      </c>
      <c r="G20" t="s">
        <v>175</v>
      </c>
      <c r="L20">
        <v>5695.5851000000002</v>
      </c>
      <c r="M20">
        <v>3651.6608999999999</v>
      </c>
      <c r="N20">
        <f t="shared" si="1"/>
        <v>9347.2459999999992</v>
      </c>
      <c r="O20" t="s">
        <v>182</v>
      </c>
      <c r="P20" t="s">
        <v>183</v>
      </c>
      <c r="Q20" s="46">
        <v>392</v>
      </c>
      <c r="R20" t="s">
        <v>180</v>
      </c>
      <c r="S20" s="29" t="s">
        <v>184</v>
      </c>
      <c r="T20" s="114" t="s">
        <v>72</v>
      </c>
      <c r="U20" s="114" t="s">
        <v>64</v>
      </c>
      <c r="V20" s="114">
        <v>1</v>
      </c>
      <c r="W20" s="116" t="s">
        <v>178</v>
      </c>
      <c r="X20" s="114" t="s">
        <v>33</v>
      </c>
      <c r="Y20" s="115" t="s">
        <v>73</v>
      </c>
    </row>
    <row r="21" spans="2:25">
      <c r="B21" t="s">
        <v>185</v>
      </c>
      <c r="C21" t="s">
        <v>186</v>
      </c>
      <c r="D21" t="s">
        <v>187</v>
      </c>
      <c r="E21" t="s">
        <v>188</v>
      </c>
      <c r="F21" t="s">
        <v>189</v>
      </c>
      <c r="G21" t="s">
        <v>190</v>
      </c>
      <c r="H21" t="s">
        <v>191</v>
      </c>
      <c r="I21" t="s">
        <v>192</v>
      </c>
      <c r="L21">
        <v>8352.9580000000005</v>
      </c>
      <c r="M21">
        <v>11837.4972</v>
      </c>
      <c r="N21">
        <f t="shared" si="1"/>
        <v>20190.4552</v>
      </c>
      <c r="O21" t="s">
        <v>152</v>
      </c>
      <c r="P21" t="s">
        <v>193</v>
      </c>
      <c r="Q21" s="46">
        <v>374</v>
      </c>
      <c r="R21" t="s">
        <v>186</v>
      </c>
      <c r="S21" s="28" t="s">
        <v>194</v>
      </c>
      <c r="T21" s="115" t="s">
        <v>31</v>
      </c>
      <c r="U21" s="114" t="s">
        <v>32</v>
      </c>
      <c r="V21" s="114">
        <v>1</v>
      </c>
      <c r="W21" s="114"/>
      <c r="X21" s="114" t="s">
        <v>33</v>
      </c>
      <c r="Y21" s="114"/>
    </row>
    <row r="22" spans="2:25">
      <c r="B22" t="s">
        <v>195</v>
      </c>
      <c r="C22" t="s">
        <v>196</v>
      </c>
      <c r="D22" t="s">
        <v>197</v>
      </c>
      <c r="E22" t="s">
        <v>198</v>
      </c>
      <c r="F22" t="s">
        <v>199</v>
      </c>
      <c r="G22" t="s">
        <v>200</v>
      </c>
      <c r="H22" t="s">
        <v>201</v>
      </c>
      <c r="I22" t="s">
        <v>202</v>
      </c>
      <c r="L22">
        <v>8345.3461000000007</v>
      </c>
      <c r="M22">
        <v>12282.334999999999</v>
      </c>
      <c r="N22">
        <f t="shared" si="1"/>
        <v>20627.681100000002</v>
      </c>
      <c r="O22" t="s">
        <v>203</v>
      </c>
      <c r="P22" t="s">
        <v>204</v>
      </c>
      <c r="Q22" s="46">
        <v>376</v>
      </c>
      <c r="R22" t="s">
        <v>196</v>
      </c>
      <c r="S22" s="28" t="s">
        <v>205</v>
      </c>
      <c r="T22" s="115" t="s">
        <v>31</v>
      </c>
      <c r="U22" s="114" t="s">
        <v>32</v>
      </c>
      <c r="V22" s="114">
        <v>1</v>
      </c>
      <c r="W22" s="114"/>
      <c r="X22" s="114" t="s">
        <v>33</v>
      </c>
      <c r="Y22" s="114"/>
    </row>
    <row r="23" spans="2:25">
      <c r="B23" t="s">
        <v>206</v>
      </c>
      <c r="C23" t="s">
        <v>207</v>
      </c>
      <c r="D23" t="s">
        <v>208</v>
      </c>
      <c r="E23" t="s">
        <v>209</v>
      </c>
      <c r="N23">
        <v>4868.0519999999997</v>
      </c>
      <c r="O23" t="s">
        <v>115</v>
      </c>
      <c r="Q23" s="46">
        <v>30</v>
      </c>
      <c r="R23" t="s">
        <v>207</v>
      </c>
      <c r="S23" s="8" t="s">
        <v>210</v>
      </c>
      <c r="T23" s="115" t="s">
        <v>63</v>
      </c>
      <c r="U23" s="114" t="s">
        <v>32</v>
      </c>
      <c r="V23" s="114">
        <v>1</v>
      </c>
      <c r="W23" s="118"/>
      <c r="X23" s="114" t="s">
        <v>33</v>
      </c>
      <c r="Y23" s="115"/>
    </row>
    <row r="24" spans="2:25">
      <c r="B24" t="s">
        <v>211</v>
      </c>
      <c r="C24" t="s">
        <v>212</v>
      </c>
      <c r="D24" t="s">
        <v>213</v>
      </c>
      <c r="E24" t="s">
        <v>214</v>
      </c>
      <c r="F24" t="s">
        <v>215</v>
      </c>
      <c r="G24" t="s">
        <v>216</v>
      </c>
      <c r="H24" t="s">
        <v>217</v>
      </c>
      <c r="I24" t="s">
        <v>218</v>
      </c>
      <c r="L24">
        <v>7090.5102999999999</v>
      </c>
      <c r="M24">
        <v>11981.4848</v>
      </c>
      <c r="N24">
        <f>L24+M24</f>
        <v>19071.9951</v>
      </c>
      <c r="O24" t="s">
        <v>95</v>
      </c>
      <c r="P24" t="s">
        <v>219</v>
      </c>
      <c r="Q24" s="46">
        <v>373</v>
      </c>
      <c r="R24" t="s">
        <v>212</v>
      </c>
      <c r="S24" s="28" t="s">
        <v>220</v>
      </c>
      <c r="T24" s="115" t="s">
        <v>31</v>
      </c>
      <c r="U24" s="114" t="s">
        <v>32</v>
      </c>
      <c r="V24" s="114">
        <v>1</v>
      </c>
      <c r="W24" s="114"/>
      <c r="X24" s="114" t="s">
        <v>33</v>
      </c>
      <c r="Y24" s="114"/>
    </row>
    <row r="25" spans="2:25">
      <c r="B25" t="s">
        <v>221</v>
      </c>
      <c r="C25" t="s">
        <v>222</v>
      </c>
      <c r="D25" t="s">
        <v>223</v>
      </c>
      <c r="E25" t="s">
        <v>224</v>
      </c>
      <c r="F25" t="s">
        <v>225</v>
      </c>
      <c r="G25" t="s">
        <v>226</v>
      </c>
      <c r="L25">
        <v>5321.1369999999997</v>
      </c>
      <c r="M25" t="s">
        <v>227</v>
      </c>
      <c r="Q25" s="46">
        <v>508</v>
      </c>
      <c r="R25" t="s">
        <v>222</v>
      </c>
      <c r="S25" s="2" t="s">
        <v>228</v>
      </c>
      <c r="T25" s="114" t="s">
        <v>31</v>
      </c>
      <c r="U25" s="114" t="s">
        <v>32</v>
      </c>
      <c r="V25" s="114">
        <v>1</v>
      </c>
      <c r="W25" s="114"/>
      <c r="X25" s="114" t="s">
        <v>33</v>
      </c>
      <c r="Y25" s="114"/>
    </row>
    <row r="26" spans="2:25">
      <c r="B26" t="s">
        <v>229</v>
      </c>
      <c r="C26" t="s">
        <v>230</v>
      </c>
      <c r="D26" t="s">
        <v>231</v>
      </c>
      <c r="E26" t="s">
        <v>232</v>
      </c>
      <c r="F26" t="s">
        <v>233</v>
      </c>
      <c r="G26" t="s">
        <v>234</v>
      </c>
      <c r="H26" t="s">
        <v>235</v>
      </c>
      <c r="I26" t="s">
        <v>236</v>
      </c>
      <c r="L26">
        <v>7422.2492000000002</v>
      </c>
      <c r="M26">
        <v>12082.7791</v>
      </c>
      <c r="N26">
        <f>L26+M26</f>
        <v>19505.028299999998</v>
      </c>
      <c r="O26" t="s">
        <v>95</v>
      </c>
      <c r="P26" t="s">
        <v>237</v>
      </c>
      <c r="Q26" s="46">
        <v>375</v>
      </c>
      <c r="R26" t="s">
        <v>230</v>
      </c>
      <c r="S26" s="28" t="s">
        <v>238</v>
      </c>
      <c r="T26" s="115" t="s">
        <v>31</v>
      </c>
      <c r="U26" s="114" t="s">
        <v>32</v>
      </c>
      <c r="V26" s="114">
        <v>1</v>
      </c>
      <c r="W26" s="114"/>
      <c r="X26" s="114" t="s">
        <v>33</v>
      </c>
      <c r="Y26" s="114"/>
    </row>
    <row r="27" spans="2:25">
      <c r="B27" t="s">
        <v>239</v>
      </c>
      <c r="C27" t="s">
        <v>240</v>
      </c>
      <c r="D27" t="s">
        <v>241</v>
      </c>
      <c r="E27" t="s">
        <v>242</v>
      </c>
      <c r="F27" t="s">
        <v>243</v>
      </c>
      <c r="G27" t="s">
        <v>244</v>
      </c>
      <c r="H27" t="s">
        <v>245</v>
      </c>
      <c r="I27" t="s">
        <v>246</v>
      </c>
      <c r="L27">
        <v>7638.6884</v>
      </c>
      <c r="M27">
        <v>12293.498100000001</v>
      </c>
      <c r="N27">
        <f>L27+M27</f>
        <v>19932.1865</v>
      </c>
      <c r="O27" t="s">
        <v>95</v>
      </c>
      <c r="P27" t="s">
        <v>247</v>
      </c>
      <c r="Q27" s="46">
        <v>379</v>
      </c>
      <c r="R27" t="s">
        <v>240</v>
      </c>
      <c r="S27" s="28" t="s">
        <v>248</v>
      </c>
      <c r="T27" s="115" t="s">
        <v>31</v>
      </c>
      <c r="U27" s="114" t="s">
        <v>32</v>
      </c>
      <c r="V27" s="114">
        <v>1</v>
      </c>
      <c r="W27" s="114"/>
      <c r="X27" s="114" t="s">
        <v>33</v>
      </c>
      <c r="Y27" s="114"/>
    </row>
    <row r="28" spans="2:25">
      <c r="B28" t="s">
        <v>249</v>
      </c>
      <c r="D28" t="s">
        <v>250</v>
      </c>
      <c r="E28" t="s">
        <v>251</v>
      </c>
      <c r="F28" t="s">
        <v>252</v>
      </c>
      <c r="N28">
        <v>7399.4468999999999</v>
      </c>
      <c r="O28" t="s">
        <v>127</v>
      </c>
      <c r="Q28" s="46">
        <v>1168</v>
      </c>
      <c r="S28" t="s">
        <v>253</v>
      </c>
      <c r="T28" s="114"/>
      <c r="U28" s="114"/>
      <c r="V28" s="114">
        <v>1</v>
      </c>
      <c r="W28" s="114"/>
      <c r="X28" s="114" t="s">
        <v>33</v>
      </c>
      <c r="Y28" s="114"/>
    </row>
    <row r="29" spans="2:25">
      <c r="B29" t="s">
        <v>254</v>
      </c>
      <c r="C29" t="s">
        <v>255</v>
      </c>
      <c r="D29" t="s">
        <v>256</v>
      </c>
      <c r="E29" t="s">
        <v>257</v>
      </c>
      <c r="N29">
        <v>3683.4713999999999</v>
      </c>
      <c r="O29" t="s">
        <v>258</v>
      </c>
      <c r="Q29" s="46">
        <v>382</v>
      </c>
      <c r="R29" t="s">
        <v>255</v>
      </c>
      <c r="S29" s="29" t="s">
        <v>259</v>
      </c>
      <c r="T29" s="114" t="s">
        <v>72</v>
      </c>
      <c r="U29" s="114" t="s">
        <v>32</v>
      </c>
      <c r="V29" s="114">
        <v>1</v>
      </c>
      <c r="W29" s="114"/>
      <c r="X29" s="114" t="s">
        <v>33</v>
      </c>
      <c r="Y29" s="114"/>
    </row>
    <row r="30" spans="2:25">
      <c r="B30" t="s">
        <v>260</v>
      </c>
      <c r="C30" t="s">
        <v>261</v>
      </c>
      <c r="D30" t="s">
        <v>262</v>
      </c>
      <c r="E30" t="s">
        <v>263</v>
      </c>
      <c r="F30" t="s">
        <v>264</v>
      </c>
      <c r="G30" t="s">
        <v>265</v>
      </c>
      <c r="L30">
        <v>1898.9233999999999</v>
      </c>
      <c r="M30">
        <v>3678.9162999999999</v>
      </c>
      <c r="N30">
        <f t="shared" ref="N30:N39" si="2">L30+M30</f>
        <v>5577.8396999999995</v>
      </c>
      <c r="O30" t="s">
        <v>266</v>
      </c>
      <c r="P30" t="s">
        <v>267</v>
      </c>
      <c r="Q30" s="46">
        <v>25</v>
      </c>
      <c r="R30" t="s">
        <v>261</v>
      </c>
      <c r="S30" s="8" t="s">
        <v>268</v>
      </c>
      <c r="T30" s="115" t="s">
        <v>63</v>
      </c>
      <c r="U30" s="114" t="s">
        <v>64</v>
      </c>
      <c r="V30" s="114"/>
      <c r="W30" s="118" t="s">
        <v>269</v>
      </c>
      <c r="X30" s="114"/>
      <c r="Y30" s="115" t="s">
        <v>66</v>
      </c>
    </row>
    <row r="31" spans="2:25">
      <c r="B31" t="s">
        <v>260</v>
      </c>
      <c r="C31" t="s">
        <v>270</v>
      </c>
      <c r="D31" t="s">
        <v>262</v>
      </c>
      <c r="E31" t="s">
        <v>263</v>
      </c>
      <c r="F31" t="s">
        <v>271</v>
      </c>
      <c r="G31" t="s">
        <v>265</v>
      </c>
      <c r="L31">
        <v>1898.9233999999999</v>
      </c>
      <c r="M31">
        <v>2712.2166999999999</v>
      </c>
      <c r="N31">
        <f t="shared" si="2"/>
        <v>4611.1400999999996</v>
      </c>
      <c r="O31" t="s">
        <v>266</v>
      </c>
      <c r="P31" t="s">
        <v>272</v>
      </c>
      <c r="Q31" s="46">
        <v>397</v>
      </c>
      <c r="R31" t="s">
        <v>270</v>
      </c>
      <c r="S31" s="29" t="s">
        <v>269</v>
      </c>
      <c r="T31" s="114" t="s">
        <v>72</v>
      </c>
      <c r="U31" s="114" t="s">
        <v>64</v>
      </c>
      <c r="V31" s="114">
        <v>1</v>
      </c>
      <c r="W31" s="116" t="s">
        <v>268</v>
      </c>
      <c r="X31" s="114" t="s">
        <v>33</v>
      </c>
      <c r="Y31" s="115" t="s">
        <v>73</v>
      </c>
    </row>
    <row r="32" spans="2:25">
      <c r="B32" t="s">
        <v>273</v>
      </c>
      <c r="C32" t="s">
        <v>274</v>
      </c>
      <c r="D32" t="s">
        <v>275</v>
      </c>
      <c r="E32" t="s">
        <v>276</v>
      </c>
      <c r="F32" t="s">
        <v>277</v>
      </c>
      <c r="G32" t="s">
        <v>278</v>
      </c>
      <c r="L32">
        <v>3944.9411</v>
      </c>
      <c r="M32">
        <v>1089.604</v>
      </c>
      <c r="N32">
        <f t="shared" si="2"/>
        <v>5034.5451000000003</v>
      </c>
      <c r="O32" t="s">
        <v>60</v>
      </c>
      <c r="P32" t="s">
        <v>279</v>
      </c>
      <c r="Q32" s="46">
        <v>23</v>
      </c>
      <c r="R32" t="s">
        <v>274</v>
      </c>
      <c r="S32" s="7" t="s">
        <v>280</v>
      </c>
      <c r="T32" s="115" t="s">
        <v>63</v>
      </c>
      <c r="U32" s="114" t="s">
        <v>64</v>
      </c>
      <c r="V32" s="114"/>
      <c r="W32" s="115" t="s">
        <v>281</v>
      </c>
      <c r="X32" s="114"/>
      <c r="Y32" s="115" t="s">
        <v>66</v>
      </c>
    </row>
    <row r="33" spans="2:25">
      <c r="B33" t="s">
        <v>273</v>
      </c>
      <c r="C33" t="s">
        <v>282</v>
      </c>
      <c r="D33" t="s">
        <v>275</v>
      </c>
      <c r="E33" t="s">
        <v>276</v>
      </c>
      <c r="F33" t="s">
        <v>283</v>
      </c>
      <c r="G33" t="s">
        <v>278</v>
      </c>
      <c r="L33">
        <v>3944.9411</v>
      </c>
      <c r="M33">
        <v>2066.7671999999998</v>
      </c>
      <c r="N33">
        <f t="shared" si="2"/>
        <v>6011.7083000000002</v>
      </c>
      <c r="O33" t="s">
        <v>69</v>
      </c>
      <c r="P33" t="s">
        <v>284</v>
      </c>
      <c r="Q33" s="46">
        <v>400</v>
      </c>
      <c r="R33" t="s">
        <v>282</v>
      </c>
      <c r="S33" s="29" t="s">
        <v>285</v>
      </c>
      <c r="T33" s="114" t="s">
        <v>72</v>
      </c>
      <c r="U33" s="114" t="s">
        <v>64</v>
      </c>
      <c r="V33" s="114">
        <v>1</v>
      </c>
      <c r="W33" s="116" t="s">
        <v>280</v>
      </c>
      <c r="X33" s="114" t="s">
        <v>33</v>
      </c>
      <c r="Y33" s="115" t="s">
        <v>73</v>
      </c>
    </row>
    <row r="34" spans="2:25">
      <c r="B34" t="s">
        <v>286</v>
      </c>
      <c r="C34" t="s">
        <v>287</v>
      </c>
      <c r="D34" t="s">
        <v>288</v>
      </c>
      <c r="E34" t="s">
        <v>289</v>
      </c>
      <c r="F34" t="s">
        <v>290</v>
      </c>
      <c r="G34" t="s">
        <v>291</v>
      </c>
      <c r="L34">
        <v>4333.0438000000004</v>
      </c>
      <c r="M34">
        <v>1369.569</v>
      </c>
      <c r="N34">
        <f t="shared" si="2"/>
        <v>5702.6128000000008</v>
      </c>
      <c r="O34" t="s">
        <v>60</v>
      </c>
      <c r="P34" t="s">
        <v>292</v>
      </c>
      <c r="Q34" s="46">
        <v>24</v>
      </c>
      <c r="R34" t="s">
        <v>287</v>
      </c>
      <c r="S34" s="7" t="s">
        <v>293</v>
      </c>
      <c r="T34" s="115" t="s">
        <v>63</v>
      </c>
      <c r="U34" s="114" t="s">
        <v>64</v>
      </c>
      <c r="V34" s="114"/>
      <c r="W34" s="115" t="s">
        <v>294</v>
      </c>
      <c r="X34" s="114"/>
      <c r="Y34" s="115" t="s">
        <v>66</v>
      </c>
    </row>
    <row r="35" spans="2:25">
      <c r="B35" t="s">
        <v>286</v>
      </c>
      <c r="C35" t="s">
        <v>295</v>
      </c>
      <c r="D35" t="s">
        <v>288</v>
      </c>
      <c r="E35" t="s">
        <v>289</v>
      </c>
      <c r="F35" t="s">
        <v>296</v>
      </c>
      <c r="G35" t="s">
        <v>291</v>
      </c>
      <c r="L35">
        <v>4333.0438000000004</v>
      </c>
      <c r="M35">
        <v>2297.3307</v>
      </c>
      <c r="N35">
        <f t="shared" si="2"/>
        <v>6630.3744999999999</v>
      </c>
      <c r="O35" t="s">
        <v>69</v>
      </c>
      <c r="P35" t="s">
        <v>297</v>
      </c>
      <c r="Q35" s="46">
        <v>401</v>
      </c>
      <c r="R35" t="s">
        <v>295</v>
      </c>
      <c r="S35" s="29" t="s">
        <v>298</v>
      </c>
      <c r="T35" s="114" t="s">
        <v>72</v>
      </c>
      <c r="U35" s="114" t="s">
        <v>64</v>
      </c>
      <c r="V35" s="114">
        <v>1</v>
      </c>
      <c r="W35" s="116" t="s">
        <v>293</v>
      </c>
      <c r="X35" s="114" t="s">
        <v>33</v>
      </c>
      <c r="Y35" s="115" t="s">
        <v>73</v>
      </c>
    </row>
    <row r="36" spans="2:25">
      <c r="B36" t="s">
        <v>299</v>
      </c>
      <c r="C36" t="s">
        <v>300</v>
      </c>
      <c r="D36" t="s">
        <v>301</v>
      </c>
      <c r="E36" t="s">
        <v>302</v>
      </c>
      <c r="F36" t="s">
        <v>303</v>
      </c>
      <c r="G36" t="s">
        <v>304</v>
      </c>
      <c r="L36">
        <v>5524.4551000000001</v>
      </c>
      <c r="M36">
        <v>3109.1653999999999</v>
      </c>
      <c r="N36">
        <f t="shared" si="2"/>
        <v>8633.6205000000009</v>
      </c>
      <c r="O36" t="s">
        <v>305</v>
      </c>
      <c r="P36" t="s">
        <v>306</v>
      </c>
      <c r="Q36" s="46">
        <v>28</v>
      </c>
      <c r="R36" t="s">
        <v>300</v>
      </c>
      <c r="S36" s="8" t="s">
        <v>307</v>
      </c>
      <c r="T36" s="115" t="s">
        <v>63</v>
      </c>
      <c r="U36" s="114" t="s">
        <v>64</v>
      </c>
      <c r="V36" s="114"/>
      <c r="W36" s="118" t="s">
        <v>308</v>
      </c>
      <c r="X36" s="114"/>
      <c r="Y36" s="115" t="s">
        <v>66</v>
      </c>
    </row>
    <row r="37" spans="2:25">
      <c r="B37" t="s">
        <v>299</v>
      </c>
      <c r="C37" t="s">
        <v>309</v>
      </c>
      <c r="D37" t="s">
        <v>301</v>
      </c>
      <c r="E37" t="s">
        <v>302</v>
      </c>
      <c r="F37" t="s">
        <v>310</v>
      </c>
      <c r="G37" t="s">
        <v>304</v>
      </c>
      <c r="L37">
        <v>5524.4551000000001</v>
      </c>
      <c r="M37">
        <v>3743.6437000000001</v>
      </c>
      <c r="N37">
        <f t="shared" si="2"/>
        <v>9268.0987999999998</v>
      </c>
      <c r="O37" t="s">
        <v>311</v>
      </c>
      <c r="P37" t="s">
        <v>312</v>
      </c>
      <c r="Q37" s="46">
        <v>493</v>
      </c>
      <c r="R37" t="s">
        <v>309</v>
      </c>
      <c r="S37" s="30" t="s">
        <v>313</v>
      </c>
      <c r="T37" s="119"/>
      <c r="U37" s="119" t="s">
        <v>64</v>
      </c>
      <c r="V37" s="119">
        <v>1</v>
      </c>
      <c r="W37" s="120" t="s">
        <v>314</v>
      </c>
      <c r="X37" s="119" t="s">
        <v>33</v>
      </c>
      <c r="Y37" s="121" t="s">
        <v>73</v>
      </c>
    </row>
    <row r="38" spans="2:25">
      <c r="B38" t="s">
        <v>315</v>
      </c>
      <c r="C38" t="s">
        <v>316</v>
      </c>
      <c r="D38" t="s">
        <v>317</v>
      </c>
      <c r="E38" t="s">
        <v>318</v>
      </c>
      <c r="F38" t="s">
        <v>319</v>
      </c>
      <c r="G38" t="s">
        <v>320</v>
      </c>
      <c r="L38">
        <v>5739.6022999999996</v>
      </c>
      <c r="M38">
        <v>5552.5806000000002</v>
      </c>
      <c r="N38">
        <f t="shared" si="2"/>
        <v>11292.1829</v>
      </c>
      <c r="O38" t="s">
        <v>305</v>
      </c>
      <c r="P38" t="s">
        <v>321</v>
      </c>
      <c r="Q38" s="46">
        <v>32</v>
      </c>
      <c r="R38" t="s">
        <v>316</v>
      </c>
      <c r="S38" s="8" t="s">
        <v>322</v>
      </c>
      <c r="T38" s="115" t="s">
        <v>63</v>
      </c>
      <c r="U38" s="114" t="s">
        <v>64</v>
      </c>
      <c r="V38" s="114"/>
      <c r="W38" s="118" t="s">
        <v>323</v>
      </c>
      <c r="X38" s="114"/>
      <c r="Y38" s="115" t="s">
        <v>66</v>
      </c>
    </row>
    <row r="39" spans="2:25">
      <c r="B39" t="s">
        <v>315</v>
      </c>
      <c r="C39" t="s">
        <v>324</v>
      </c>
      <c r="D39" t="s">
        <v>317</v>
      </c>
      <c r="E39" t="s">
        <v>318</v>
      </c>
      <c r="F39" t="s">
        <v>325</v>
      </c>
      <c r="G39" t="s">
        <v>320</v>
      </c>
      <c r="L39">
        <v>5739.6022999999996</v>
      </c>
      <c r="M39">
        <v>4843.4647000000004</v>
      </c>
      <c r="N39">
        <f t="shared" si="2"/>
        <v>10583.066999999999</v>
      </c>
      <c r="O39" t="s">
        <v>326</v>
      </c>
      <c r="P39" t="s">
        <v>327</v>
      </c>
      <c r="Q39" s="46">
        <v>498</v>
      </c>
      <c r="R39" t="s">
        <v>324</v>
      </c>
      <c r="S39" s="30" t="s">
        <v>328</v>
      </c>
      <c r="T39" s="119"/>
      <c r="U39" s="119" t="s">
        <v>64</v>
      </c>
      <c r="V39" s="119">
        <v>1</v>
      </c>
      <c r="W39" s="120" t="s">
        <v>329</v>
      </c>
      <c r="X39" s="119" t="s">
        <v>33</v>
      </c>
      <c r="Y39" s="121" t="s">
        <v>73</v>
      </c>
    </row>
    <row r="40" spans="2:25">
      <c r="B40" t="s">
        <v>330</v>
      </c>
      <c r="C40" t="s">
        <v>331</v>
      </c>
      <c r="D40" t="s">
        <v>332</v>
      </c>
      <c r="E40" t="s">
        <v>333</v>
      </c>
      <c r="N40">
        <v>4936.2137000000002</v>
      </c>
      <c r="O40" t="s">
        <v>115</v>
      </c>
      <c r="Q40" s="46">
        <v>27</v>
      </c>
      <c r="R40" t="s">
        <v>331</v>
      </c>
      <c r="S40" s="8" t="s">
        <v>334</v>
      </c>
      <c r="T40" s="115" t="s">
        <v>63</v>
      </c>
      <c r="U40" s="114" t="s">
        <v>32</v>
      </c>
      <c r="V40" s="114">
        <v>1</v>
      </c>
      <c r="W40" s="118"/>
      <c r="X40" s="114" t="s">
        <v>33</v>
      </c>
      <c r="Y40" s="115"/>
    </row>
    <row r="41" spans="2:25">
      <c r="B41" t="s">
        <v>335</v>
      </c>
      <c r="C41" t="s">
        <v>336</v>
      </c>
      <c r="D41" t="s">
        <v>337</v>
      </c>
      <c r="E41" t="s">
        <v>338</v>
      </c>
      <c r="F41" t="s">
        <v>339</v>
      </c>
      <c r="G41" t="s">
        <v>340</v>
      </c>
      <c r="L41">
        <v>2735.4337</v>
      </c>
      <c r="M41">
        <v>2881.7203</v>
      </c>
      <c r="N41">
        <f t="shared" ref="N41:N47" si="3">L41+M41</f>
        <v>5617.1540000000005</v>
      </c>
      <c r="O41" t="s">
        <v>135</v>
      </c>
      <c r="P41" t="s">
        <v>341</v>
      </c>
      <c r="Q41" s="46">
        <v>16</v>
      </c>
      <c r="R41" t="s">
        <v>336</v>
      </c>
      <c r="S41" s="6" t="s">
        <v>342</v>
      </c>
      <c r="T41" s="115" t="s">
        <v>63</v>
      </c>
      <c r="U41" s="114" t="s">
        <v>64</v>
      </c>
      <c r="V41" s="114"/>
      <c r="W41" s="115" t="s">
        <v>343</v>
      </c>
      <c r="X41" s="114"/>
      <c r="Y41" s="115" t="s">
        <v>66</v>
      </c>
    </row>
    <row r="42" spans="2:25">
      <c r="B42" t="s">
        <v>335</v>
      </c>
      <c r="C42" t="s">
        <v>344</v>
      </c>
      <c r="D42" t="s">
        <v>337</v>
      </c>
      <c r="E42" t="s">
        <v>338</v>
      </c>
      <c r="F42" t="s">
        <v>345</v>
      </c>
      <c r="G42" t="s">
        <v>340</v>
      </c>
      <c r="L42">
        <v>2735.4337</v>
      </c>
      <c r="M42">
        <v>1983.5429999999999</v>
      </c>
      <c r="N42">
        <f t="shared" si="3"/>
        <v>4718.9767000000002</v>
      </c>
      <c r="O42" t="s">
        <v>135</v>
      </c>
      <c r="P42" t="s">
        <v>346</v>
      </c>
      <c r="Q42" s="46">
        <v>384</v>
      </c>
      <c r="R42" t="s">
        <v>344</v>
      </c>
      <c r="S42" s="29" t="s">
        <v>347</v>
      </c>
      <c r="T42" s="114" t="s">
        <v>72</v>
      </c>
      <c r="U42" s="114" t="s">
        <v>64</v>
      </c>
      <c r="V42" s="114">
        <v>1</v>
      </c>
      <c r="W42" s="116" t="s">
        <v>342</v>
      </c>
      <c r="X42" s="114" t="s">
        <v>33</v>
      </c>
      <c r="Y42" s="115" t="s">
        <v>73</v>
      </c>
    </row>
    <row r="43" spans="2:25">
      <c r="B43" t="s">
        <v>348</v>
      </c>
      <c r="C43" t="s">
        <v>349</v>
      </c>
      <c r="D43" t="s">
        <v>350</v>
      </c>
      <c r="E43" t="s">
        <v>351</v>
      </c>
      <c r="F43" t="s">
        <v>352</v>
      </c>
      <c r="G43" t="s">
        <v>353</v>
      </c>
      <c r="H43" t="s">
        <v>354</v>
      </c>
      <c r="I43" t="s">
        <v>355</v>
      </c>
      <c r="L43">
        <v>7629.8509999999997</v>
      </c>
      <c r="M43">
        <v>12362.1333</v>
      </c>
      <c r="N43">
        <f t="shared" si="3"/>
        <v>19991.9843</v>
      </c>
      <c r="O43" t="s">
        <v>356</v>
      </c>
      <c r="P43" t="s">
        <v>357</v>
      </c>
      <c r="Q43" s="46">
        <v>377</v>
      </c>
      <c r="R43" t="s">
        <v>349</v>
      </c>
      <c r="S43" s="28" t="s">
        <v>358</v>
      </c>
      <c r="T43" s="115" t="s">
        <v>31</v>
      </c>
      <c r="U43" s="114" t="s">
        <v>32</v>
      </c>
      <c r="V43" s="114">
        <v>1</v>
      </c>
      <c r="W43" s="114"/>
      <c r="X43" s="114" t="s">
        <v>33</v>
      </c>
      <c r="Y43" s="114"/>
    </row>
    <row r="44" spans="2:25">
      <c r="B44" t="s">
        <v>359</v>
      </c>
      <c r="C44" t="s">
        <v>360</v>
      </c>
      <c r="D44" t="s">
        <v>361</v>
      </c>
      <c r="E44" t="s">
        <v>362</v>
      </c>
      <c r="F44" t="s">
        <v>363</v>
      </c>
      <c r="G44" t="s">
        <v>364</v>
      </c>
      <c r="L44">
        <v>6782.6535000000003</v>
      </c>
      <c r="M44">
        <v>2558.1578</v>
      </c>
      <c r="N44">
        <f t="shared" si="3"/>
        <v>9340.8113000000012</v>
      </c>
      <c r="O44" t="s">
        <v>365</v>
      </c>
      <c r="P44" t="s">
        <v>366</v>
      </c>
      <c r="Q44" s="46">
        <v>353</v>
      </c>
      <c r="R44" t="s">
        <v>360</v>
      </c>
      <c r="S44" s="22" t="s">
        <v>367</v>
      </c>
      <c r="T44" s="115" t="s">
        <v>63</v>
      </c>
      <c r="U44" s="114" t="s">
        <v>64</v>
      </c>
      <c r="V44" s="114"/>
      <c r="W44" s="115" t="s">
        <v>368</v>
      </c>
      <c r="X44" s="114"/>
      <c r="Y44" s="115" t="s">
        <v>66</v>
      </c>
    </row>
    <row r="45" spans="2:25">
      <c r="B45" t="s">
        <v>359</v>
      </c>
      <c r="C45" t="s">
        <v>369</v>
      </c>
      <c r="D45" t="s">
        <v>361</v>
      </c>
      <c r="E45" t="s">
        <v>362</v>
      </c>
      <c r="F45" t="s">
        <v>370</v>
      </c>
      <c r="G45" t="s">
        <v>364</v>
      </c>
      <c r="L45">
        <v>6782.6535000000003</v>
      </c>
      <c r="M45">
        <v>2981.6223</v>
      </c>
      <c r="N45">
        <f t="shared" si="3"/>
        <v>9764.2757999999994</v>
      </c>
      <c r="O45" t="s">
        <v>371</v>
      </c>
      <c r="P45" t="s">
        <v>372</v>
      </c>
      <c r="Q45" s="46">
        <v>389</v>
      </c>
      <c r="R45" t="s">
        <v>369</v>
      </c>
      <c r="S45" s="29" t="s">
        <v>373</v>
      </c>
      <c r="T45" s="114" t="s">
        <v>72</v>
      </c>
      <c r="U45" s="114" t="s">
        <v>64</v>
      </c>
      <c r="V45" s="114">
        <v>1</v>
      </c>
      <c r="W45" s="118" t="s">
        <v>367</v>
      </c>
      <c r="X45" s="114" t="s">
        <v>33</v>
      </c>
      <c r="Y45" s="115" t="s">
        <v>73</v>
      </c>
    </row>
    <row r="46" spans="2:25">
      <c r="B46" t="s">
        <v>374</v>
      </c>
      <c r="C46" t="s">
        <v>375</v>
      </c>
      <c r="D46" t="s">
        <v>376</v>
      </c>
      <c r="E46" t="s">
        <v>377</v>
      </c>
      <c r="F46" t="s">
        <v>378</v>
      </c>
      <c r="G46" t="s">
        <v>379</v>
      </c>
      <c r="L46">
        <v>6636.9520000000002</v>
      </c>
      <c r="M46">
        <v>2593.0475999999999</v>
      </c>
      <c r="N46">
        <f t="shared" si="3"/>
        <v>9229.9995999999992</v>
      </c>
      <c r="O46" t="s">
        <v>365</v>
      </c>
      <c r="P46" t="s">
        <v>380</v>
      </c>
      <c r="Q46" s="46">
        <v>348</v>
      </c>
      <c r="R46" t="s">
        <v>375</v>
      </c>
      <c r="S46" s="22" t="s">
        <v>381</v>
      </c>
      <c r="T46" s="115" t="s">
        <v>63</v>
      </c>
      <c r="U46" s="114" t="s">
        <v>64</v>
      </c>
      <c r="V46" s="114"/>
      <c r="W46" s="115" t="s">
        <v>382</v>
      </c>
      <c r="X46" s="114"/>
      <c r="Y46" s="115" t="s">
        <v>66</v>
      </c>
    </row>
    <row r="47" spans="2:25">
      <c r="B47" t="s">
        <v>374</v>
      </c>
      <c r="C47" t="s">
        <v>383</v>
      </c>
      <c r="D47" t="s">
        <v>376</v>
      </c>
      <c r="E47" t="s">
        <v>377</v>
      </c>
      <c r="F47" t="s">
        <v>384</v>
      </c>
      <c r="G47" t="s">
        <v>379</v>
      </c>
      <c r="L47">
        <v>6636.9520000000002</v>
      </c>
      <c r="M47">
        <v>3096.1466</v>
      </c>
      <c r="N47">
        <f t="shared" si="3"/>
        <v>9733.0986000000012</v>
      </c>
      <c r="O47" t="s">
        <v>371</v>
      </c>
      <c r="P47" t="s">
        <v>385</v>
      </c>
      <c r="Q47" s="46">
        <v>390</v>
      </c>
      <c r="R47" t="s">
        <v>383</v>
      </c>
      <c r="S47" s="29" t="s">
        <v>386</v>
      </c>
      <c r="T47" s="114" t="s">
        <v>72</v>
      </c>
      <c r="U47" s="114" t="s">
        <v>64</v>
      </c>
      <c r="V47" s="114">
        <v>1</v>
      </c>
      <c r="W47" s="118" t="s">
        <v>381</v>
      </c>
      <c r="X47" s="114" t="s">
        <v>33</v>
      </c>
      <c r="Y47" s="115" t="s">
        <v>73</v>
      </c>
    </row>
    <row r="48" spans="2:25">
      <c r="B48" t="s">
        <v>387</v>
      </c>
      <c r="C48" t="s">
        <v>388</v>
      </c>
      <c r="D48" t="s">
        <v>389</v>
      </c>
      <c r="E48" t="s">
        <v>390</v>
      </c>
      <c r="N48">
        <v>3560.2040000000002</v>
      </c>
      <c r="O48" t="s">
        <v>391</v>
      </c>
      <c r="Q48" s="46">
        <v>487</v>
      </c>
      <c r="R48" t="s">
        <v>388</v>
      </c>
      <c r="S48" s="30" t="s">
        <v>392</v>
      </c>
      <c r="T48" s="119"/>
      <c r="U48" s="119" t="s">
        <v>32</v>
      </c>
      <c r="V48" s="119">
        <v>1</v>
      </c>
      <c r="W48" s="120"/>
      <c r="X48" s="119" t="s">
        <v>33</v>
      </c>
      <c r="Y48" s="121"/>
    </row>
    <row r="49" spans="2:25">
      <c r="B49" t="s">
        <v>393</v>
      </c>
      <c r="C49" t="s">
        <v>394</v>
      </c>
      <c r="D49" t="s">
        <v>395</v>
      </c>
      <c r="E49" t="s">
        <v>396</v>
      </c>
      <c r="N49">
        <v>3906.2556</v>
      </c>
      <c r="O49" t="s">
        <v>258</v>
      </c>
      <c r="Q49" s="46">
        <v>381</v>
      </c>
      <c r="R49" t="s">
        <v>394</v>
      </c>
      <c r="S49" s="29" t="s">
        <v>397</v>
      </c>
      <c r="T49" s="114" t="s">
        <v>72</v>
      </c>
      <c r="U49" s="114" t="s">
        <v>32</v>
      </c>
      <c r="V49" s="114">
        <v>1</v>
      </c>
      <c r="W49" s="114"/>
      <c r="X49" s="114" t="s">
        <v>33</v>
      </c>
      <c r="Y49" s="114"/>
    </row>
    <row r="50" spans="2:25">
      <c r="B50" t="s">
        <v>398</v>
      </c>
      <c r="C50" t="s">
        <v>399</v>
      </c>
      <c r="D50" t="s">
        <v>400</v>
      </c>
      <c r="E50" t="s">
        <v>401</v>
      </c>
      <c r="F50" t="s">
        <v>402</v>
      </c>
      <c r="G50" t="s">
        <v>403</v>
      </c>
      <c r="L50">
        <v>3194.4400999999998</v>
      </c>
      <c r="M50">
        <v>3049.1858999999999</v>
      </c>
      <c r="N50">
        <f t="shared" ref="N50:N55" si="4">L50+M50</f>
        <v>6243.6260000000002</v>
      </c>
      <c r="O50" t="s">
        <v>135</v>
      </c>
      <c r="P50" t="s">
        <v>404</v>
      </c>
      <c r="Q50" s="46">
        <v>15</v>
      </c>
      <c r="R50" t="s">
        <v>399</v>
      </c>
      <c r="S50" s="6" t="s">
        <v>405</v>
      </c>
      <c r="T50" s="115" t="s">
        <v>63</v>
      </c>
      <c r="U50" s="114" t="s">
        <v>64</v>
      </c>
      <c r="V50" s="114"/>
      <c r="W50" s="115" t="s">
        <v>406</v>
      </c>
      <c r="X50" s="114"/>
      <c r="Y50" s="115" t="s">
        <v>66</v>
      </c>
    </row>
    <row r="51" spans="2:25">
      <c r="B51" t="s">
        <v>398</v>
      </c>
      <c r="C51" t="s">
        <v>407</v>
      </c>
      <c r="D51" t="s">
        <v>400</v>
      </c>
      <c r="E51" t="s">
        <v>401</v>
      </c>
      <c r="F51" t="s">
        <v>408</v>
      </c>
      <c r="G51" t="s">
        <v>403</v>
      </c>
      <c r="L51">
        <v>3194.4400999999998</v>
      </c>
      <c r="M51">
        <v>2052.6248999999998</v>
      </c>
      <c r="N51">
        <f t="shared" si="4"/>
        <v>5247.0649999999996</v>
      </c>
      <c r="O51" t="s">
        <v>135</v>
      </c>
      <c r="P51" t="s">
        <v>409</v>
      </c>
      <c r="Q51" s="46">
        <v>383</v>
      </c>
      <c r="R51" t="s">
        <v>407</v>
      </c>
      <c r="S51" s="29" t="s">
        <v>410</v>
      </c>
      <c r="T51" s="114" t="s">
        <v>72</v>
      </c>
      <c r="U51" s="114" t="s">
        <v>64</v>
      </c>
      <c r="V51" s="114">
        <v>1</v>
      </c>
      <c r="W51" s="116" t="s">
        <v>405</v>
      </c>
      <c r="X51" s="114" t="s">
        <v>33</v>
      </c>
      <c r="Y51" s="115" t="s">
        <v>73</v>
      </c>
    </row>
    <row r="52" spans="2:25">
      <c r="B52" t="s">
        <v>411</v>
      </c>
      <c r="C52" t="s">
        <v>412</v>
      </c>
      <c r="D52" t="s">
        <v>413</v>
      </c>
      <c r="E52" t="s">
        <v>414</v>
      </c>
      <c r="F52" t="s">
        <v>415</v>
      </c>
      <c r="G52" t="s">
        <v>416</v>
      </c>
      <c r="L52">
        <v>4053.6095</v>
      </c>
      <c r="M52">
        <v>2870.8</v>
      </c>
      <c r="N52">
        <f t="shared" si="4"/>
        <v>6924.4094999999998</v>
      </c>
      <c r="O52" t="s">
        <v>60</v>
      </c>
      <c r="P52" t="s">
        <v>417</v>
      </c>
      <c r="Q52" s="46">
        <v>17</v>
      </c>
      <c r="R52" t="s">
        <v>412</v>
      </c>
      <c r="S52" s="7" t="s">
        <v>418</v>
      </c>
      <c r="T52" s="115" t="s">
        <v>63</v>
      </c>
      <c r="U52" s="114" t="s">
        <v>64</v>
      </c>
      <c r="V52" s="114"/>
      <c r="W52" s="115" t="s">
        <v>419</v>
      </c>
      <c r="X52" s="114"/>
      <c r="Y52" s="115" t="s">
        <v>66</v>
      </c>
    </row>
    <row r="53" spans="2:25">
      <c r="B53" t="s">
        <v>411</v>
      </c>
      <c r="C53" t="s">
        <v>420</v>
      </c>
      <c r="D53" t="s">
        <v>413</v>
      </c>
      <c r="E53" t="s">
        <v>414</v>
      </c>
      <c r="F53" t="s">
        <v>421</v>
      </c>
      <c r="G53" t="s">
        <v>416</v>
      </c>
      <c r="L53">
        <v>4053.6095</v>
      </c>
      <c r="M53">
        <v>3450.3726999999999</v>
      </c>
      <c r="N53">
        <f t="shared" si="4"/>
        <v>7503.9822000000004</v>
      </c>
      <c r="O53" t="s">
        <v>69</v>
      </c>
      <c r="P53" t="s">
        <v>422</v>
      </c>
      <c r="Q53" s="46">
        <v>385</v>
      </c>
      <c r="R53" t="s">
        <v>420</v>
      </c>
      <c r="S53" s="29" t="s">
        <v>423</v>
      </c>
      <c r="T53" s="114" t="s">
        <v>72</v>
      </c>
      <c r="U53" s="114" t="s">
        <v>64</v>
      </c>
      <c r="V53" s="114">
        <v>1</v>
      </c>
      <c r="W53" s="116" t="s">
        <v>418</v>
      </c>
      <c r="X53" s="114" t="s">
        <v>33</v>
      </c>
      <c r="Y53" s="115" t="s">
        <v>73</v>
      </c>
    </row>
    <row r="54" spans="2:25">
      <c r="B54" t="s">
        <v>424</v>
      </c>
      <c r="C54" t="s">
        <v>425</v>
      </c>
      <c r="D54" t="s">
        <v>426</v>
      </c>
      <c r="E54" t="s">
        <v>427</v>
      </c>
      <c r="F54" t="s">
        <v>428</v>
      </c>
      <c r="G54" t="s">
        <v>429</v>
      </c>
      <c r="L54">
        <v>4260.1045999999997</v>
      </c>
      <c r="M54">
        <v>1840.1074000000001</v>
      </c>
      <c r="N54">
        <f t="shared" si="4"/>
        <v>6100.2119999999995</v>
      </c>
      <c r="O54" t="s">
        <v>60</v>
      </c>
      <c r="P54" t="s">
        <v>430</v>
      </c>
      <c r="Q54" s="46">
        <v>18</v>
      </c>
      <c r="R54" t="s">
        <v>425</v>
      </c>
      <c r="S54" s="7" t="s">
        <v>431</v>
      </c>
      <c r="T54" s="115" t="s">
        <v>63</v>
      </c>
      <c r="U54" s="114" t="s">
        <v>64</v>
      </c>
      <c r="V54" s="114"/>
      <c r="W54" s="115" t="s">
        <v>432</v>
      </c>
      <c r="X54" s="114"/>
      <c r="Y54" s="115" t="s">
        <v>66</v>
      </c>
    </row>
    <row r="55" spans="2:25">
      <c r="B55" t="s">
        <v>424</v>
      </c>
      <c r="C55" t="s">
        <v>433</v>
      </c>
      <c r="D55" t="s">
        <v>426</v>
      </c>
      <c r="E55" t="s">
        <v>427</v>
      </c>
      <c r="F55" t="s">
        <v>434</v>
      </c>
      <c r="G55" t="s">
        <v>429</v>
      </c>
      <c r="L55">
        <v>4260.1045999999997</v>
      </c>
      <c r="M55">
        <v>2482.8602000000001</v>
      </c>
      <c r="N55">
        <f t="shared" si="4"/>
        <v>6742.9647999999997</v>
      </c>
      <c r="O55" t="s">
        <v>69</v>
      </c>
      <c r="P55" t="s">
        <v>435</v>
      </c>
      <c r="Q55" s="46">
        <v>386</v>
      </c>
      <c r="R55" t="s">
        <v>433</v>
      </c>
      <c r="S55" s="29" t="s">
        <v>436</v>
      </c>
      <c r="T55" s="114" t="s">
        <v>72</v>
      </c>
      <c r="U55" s="114" t="s">
        <v>64</v>
      </c>
      <c r="V55" s="114">
        <v>1</v>
      </c>
      <c r="W55" s="116" t="s">
        <v>431</v>
      </c>
      <c r="X55" s="114" t="s">
        <v>33</v>
      </c>
      <c r="Y55" s="115" t="s">
        <v>73</v>
      </c>
    </row>
    <row r="56" spans="2:25">
      <c r="B56" t="s">
        <v>437</v>
      </c>
      <c r="C56" t="s">
        <v>438</v>
      </c>
      <c r="D56" t="s">
        <v>439</v>
      </c>
      <c r="E56" t="s">
        <v>440</v>
      </c>
      <c r="N56">
        <v>4936.3278</v>
      </c>
      <c r="O56" t="s">
        <v>115</v>
      </c>
      <c r="Q56" s="46">
        <v>31</v>
      </c>
      <c r="R56" t="s">
        <v>438</v>
      </c>
      <c r="S56" s="8" t="s">
        <v>441</v>
      </c>
      <c r="T56" s="115" t="s">
        <v>63</v>
      </c>
      <c r="U56" s="114" t="s">
        <v>32</v>
      </c>
      <c r="V56" s="114">
        <v>1</v>
      </c>
      <c r="W56" s="122"/>
      <c r="X56" s="114" t="s">
        <v>33</v>
      </c>
      <c r="Y56" s="115"/>
    </row>
    <row r="57" spans="2:25">
      <c r="B57" t="s">
        <v>442</v>
      </c>
      <c r="C57" t="s">
        <v>443</v>
      </c>
      <c r="D57" t="s">
        <v>444</v>
      </c>
      <c r="E57" t="s">
        <v>445</v>
      </c>
      <c r="F57" t="s">
        <v>446</v>
      </c>
      <c r="G57" t="s">
        <v>447</v>
      </c>
      <c r="H57" t="s">
        <v>448</v>
      </c>
      <c r="I57" t="s">
        <v>449</v>
      </c>
      <c r="J57" t="s">
        <v>450</v>
      </c>
      <c r="K57" t="s">
        <v>451</v>
      </c>
      <c r="L57">
        <v>13068.871999999999</v>
      </c>
      <c r="M57">
        <v>8717.4068000000007</v>
      </c>
      <c r="N57">
        <f>L57+M57</f>
        <v>21786.2788</v>
      </c>
      <c r="O57" t="s">
        <v>452</v>
      </c>
      <c r="P57" t="s">
        <v>453</v>
      </c>
      <c r="Q57" s="46">
        <v>507</v>
      </c>
      <c r="R57" t="s">
        <v>443</v>
      </c>
      <c r="S57" s="2" t="s">
        <v>454</v>
      </c>
      <c r="T57" s="114" t="s">
        <v>31</v>
      </c>
      <c r="U57" s="114" t="s">
        <v>32</v>
      </c>
      <c r="V57" s="114">
        <v>1</v>
      </c>
      <c r="W57" s="114"/>
      <c r="X57" s="114" t="s">
        <v>33</v>
      </c>
      <c r="Y57" s="114"/>
    </row>
    <row r="58" spans="2:25">
      <c r="B58" t="s">
        <v>455</v>
      </c>
      <c r="C58" t="s">
        <v>456</v>
      </c>
      <c r="D58" t="s">
        <v>457</v>
      </c>
      <c r="E58" t="s">
        <v>458</v>
      </c>
      <c r="N58">
        <v>5671.6659</v>
      </c>
      <c r="O58" t="s">
        <v>258</v>
      </c>
      <c r="Q58" s="46">
        <v>76</v>
      </c>
      <c r="R58" t="s">
        <v>456</v>
      </c>
      <c r="S58" s="13" t="s">
        <v>459</v>
      </c>
      <c r="T58" s="115" t="s">
        <v>460</v>
      </c>
      <c r="U58" s="114" t="s">
        <v>32</v>
      </c>
      <c r="V58" s="114">
        <v>1</v>
      </c>
      <c r="W58" s="114"/>
      <c r="X58" s="114" t="s">
        <v>460</v>
      </c>
      <c r="Y58" s="114"/>
    </row>
    <row r="59" spans="2:25">
      <c r="B59" t="s">
        <v>461</v>
      </c>
      <c r="C59" t="s">
        <v>462</v>
      </c>
      <c r="D59" t="s">
        <v>463</v>
      </c>
      <c r="E59" t="s">
        <v>464</v>
      </c>
      <c r="N59">
        <v>8277.7340999999997</v>
      </c>
      <c r="O59" t="s">
        <v>465</v>
      </c>
      <c r="Q59" s="46">
        <v>133</v>
      </c>
      <c r="R59" t="s">
        <v>462</v>
      </c>
      <c r="S59" s="14" t="s">
        <v>466</v>
      </c>
      <c r="T59" s="115" t="s">
        <v>460</v>
      </c>
      <c r="U59" s="114" t="s">
        <v>32</v>
      </c>
      <c r="V59" s="114">
        <v>1</v>
      </c>
      <c r="W59" s="114"/>
      <c r="X59" s="114" t="s">
        <v>460</v>
      </c>
      <c r="Y59" s="114"/>
    </row>
    <row r="60" spans="2:25">
      <c r="B60" t="s">
        <v>467</v>
      </c>
      <c r="C60" t="s">
        <v>468</v>
      </c>
      <c r="D60" t="s">
        <v>469</v>
      </c>
      <c r="E60" t="s">
        <v>470</v>
      </c>
      <c r="N60">
        <v>5053.9629000000004</v>
      </c>
      <c r="O60" t="s">
        <v>471</v>
      </c>
      <c r="Q60" s="46">
        <v>221</v>
      </c>
      <c r="R60" t="s">
        <v>468</v>
      </c>
      <c r="S60" s="17" t="s">
        <v>472</v>
      </c>
      <c r="T60" s="115" t="s">
        <v>460</v>
      </c>
      <c r="U60" s="114" t="s">
        <v>32</v>
      </c>
      <c r="V60" s="114">
        <v>1</v>
      </c>
      <c r="W60" s="114"/>
      <c r="X60" s="114" t="s">
        <v>460</v>
      </c>
      <c r="Y60" s="114"/>
    </row>
    <row r="61" spans="2:25">
      <c r="B61" t="s">
        <v>473</v>
      </c>
      <c r="C61" t="s">
        <v>474</v>
      </c>
      <c r="D61" t="s">
        <v>475</v>
      </c>
      <c r="E61" t="s">
        <v>476</v>
      </c>
      <c r="N61">
        <v>8277.0499</v>
      </c>
      <c r="O61" t="s">
        <v>465</v>
      </c>
      <c r="Q61" s="46">
        <v>142</v>
      </c>
      <c r="R61" t="s">
        <v>474</v>
      </c>
      <c r="S61" s="14" t="s">
        <v>477</v>
      </c>
      <c r="T61" s="115" t="s">
        <v>460</v>
      </c>
      <c r="U61" s="114" t="s">
        <v>32</v>
      </c>
      <c r="V61" s="114">
        <v>1</v>
      </c>
      <c r="W61" s="114"/>
      <c r="X61" s="114" t="s">
        <v>460</v>
      </c>
      <c r="Y61" s="114"/>
    </row>
    <row r="62" spans="2:25">
      <c r="B62" t="s">
        <v>478</v>
      </c>
      <c r="C62" t="s">
        <v>479</v>
      </c>
      <c r="D62" t="s">
        <v>480</v>
      </c>
      <c r="E62" t="s">
        <v>481</v>
      </c>
      <c r="N62">
        <v>5118.1318000000001</v>
      </c>
      <c r="O62" t="s">
        <v>471</v>
      </c>
      <c r="Q62" s="46">
        <v>210</v>
      </c>
      <c r="R62" t="s">
        <v>479</v>
      </c>
      <c r="S62" s="17" t="s">
        <v>482</v>
      </c>
      <c r="T62" s="115" t="s">
        <v>460</v>
      </c>
      <c r="U62" s="114" t="s">
        <v>32</v>
      </c>
      <c r="V62" s="114">
        <v>1</v>
      </c>
      <c r="W62" s="114"/>
      <c r="X62" s="114" t="s">
        <v>460</v>
      </c>
      <c r="Y62" s="114"/>
    </row>
    <row r="63" spans="2:25">
      <c r="B63" t="s">
        <v>483</v>
      </c>
      <c r="C63" t="s">
        <v>484</v>
      </c>
      <c r="D63" t="s">
        <v>485</v>
      </c>
      <c r="E63" t="s">
        <v>486</v>
      </c>
      <c r="N63">
        <v>5366.5848999999998</v>
      </c>
      <c r="O63" t="s">
        <v>471</v>
      </c>
      <c r="Q63" s="46">
        <v>65</v>
      </c>
      <c r="R63" t="s">
        <v>484</v>
      </c>
      <c r="S63" s="13" t="s">
        <v>487</v>
      </c>
      <c r="T63" s="115" t="s">
        <v>460</v>
      </c>
      <c r="U63" s="114" t="s">
        <v>32</v>
      </c>
      <c r="V63" s="114">
        <v>1</v>
      </c>
      <c r="W63" s="114"/>
      <c r="X63" s="114" t="s">
        <v>460</v>
      </c>
      <c r="Y63" s="114"/>
    </row>
    <row r="64" spans="2:25">
      <c r="B64" t="s">
        <v>488</v>
      </c>
      <c r="C64" t="s">
        <v>489</v>
      </c>
      <c r="D64" t="s">
        <v>490</v>
      </c>
      <c r="E64" t="s">
        <v>491</v>
      </c>
      <c r="N64">
        <v>5172.5030999999999</v>
      </c>
      <c r="O64" t="s">
        <v>471</v>
      </c>
      <c r="Q64" s="46">
        <v>259</v>
      </c>
      <c r="R64" t="s">
        <v>489</v>
      </c>
      <c r="S64" s="17" t="s">
        <v>492</v>
      </c>
      <c r="T64" s="115" t="s">
        <v>460</v>
      </c>
      <c r="U64" s="114" t="s">
        <v>32</v>
      </c>
      <c r="V64" s="114">
        <v>1</v>
      </c>
      <c r="W64" s="114"/>
      <c r="X64" s="114" t="s">
        <v>460</v>
      </c>
      <c r="Y64" s="114"/>
    </row>
    <row r="65" spans="2:25">
      <c r="B65" t="s">
        <v>493</v>
      </c>
      <c r="C65" t="s">
        <v>494</v>
      </c>
      <c r="D65" t="s">
        <v>495</v>
      </c>
      <c r="E65" t="s">
        <v>496</v>
      </c>
      <c r="N65">
        <v>8443.7589000000007</v>
      </c>
      <c r="O65" t="s">
        <v>465</v>
      </c>
      <c r="Q65" s="46">
        <v>110</v>
      </c>
      <c r="R65" t="s">
        <v>494</v>
      </c>
      <c r="S65" s="13" t="s">
        <v>497</v>
      </c>
      <c r="T65" s="115" t="s">
        <v>460</v>
      </c>
      <c r="U65" s="114" t="s">
        <v>32</v>
      </c>
      <c r="V65" s="114">
        <v>1</v>
      </c>
      <c r="W65" s="114"/>
      <c r="X65" s="114" t="s">
        <v>460</v>
      </c>
      <c r="Y65" s="114"/>
    </row>
    <row r="66" spans="2:25">
      <c r="B66" t="s">
        <v>498</v>
      </c>
      <c r="C66" t="s">
        <v>499</v>
      </c>
      <c r="D66" t="s">
        <v>500</v>
      </c>
      <c r="E66" t="s">
        <v>501</v>
      </c>
      <c r="N66">
        <v>5341.2174000000005</v>
      </c>
      <c r="O66" t="s">
        <v>502</v>
      </c>
      <c r="Q66" s="46">
        <v>200</v>
      </c>
      <c r="R66" t="s">
        <v>499</v>
      </c>
      <c r="S66" s="17" t="s">
        <v>503</v>
      </c>
      <c r="T66" s="115" t="s">
        <v>460</v>
      </c>
      <c r="U66" s="114" t="s">
        <v>32</v>
      </c>
      <c r="V66" s="114">
        <v>1</v>
      </c>
      <c r="W66" s="114"/>
      <c r="X66" s="114" t="s">
        <v>460</v>
      </c>
      <c r="Y66" s="114"/>
    </row>
    <row r="67" spans="2:25">
      <c r="B67" t="s">
        <v>504</v>
      </c>
      <c r="C67" t="s">
        <v>505</v>
      </c>
      <c r="D67" t="s">
        <v>506</v>
      </c>
      <c r="E67" t="s">
        <v>507</v>
      </c>
      <c r="N67">
        <v>5246.6464999999998</v>
      </c>
      <c r="O67" t="s">
        <v>391</v>
      </c>
      <c r="Q67" s="46">
        <v>677</v>
      </c>
      <c r="R67" t="s">
        <v>505</v>
      </c>
      <c r="S67" s="38" t="s">
        <v>508</v>
      </c>
      <c r="T67" s="114" t="s">
        <v>509</v>
      </c>
      <c r="U67" s="114" t="s">
        <v>32</v>
      </c>
      <c r="V67" s="114">
        <v>1</v>
      </c>
      <c r="W67" s="114"/>
      <c r="X67" s="114" t="s">
        <v>460</v>
      </c>
      <c r="Y67" s="114"/>
    </row>
    <row r="68" spans="2:25">
      <c r="B68" t="s">
        <v>510</v>
      </c>
      <c r="C68" t="s">
        <v>511</v>
      </c>
      <c r="D68" t="s">
        <v>512</v>
      </c>
      <c r="E68" t="s">
        <v>513</v>
      </c>
      <c r="F68" t="s">
        <v>514</v>
      </c>
      <c r="G68" t="s">
        <v>515</v>
      </c>
      <c r="L68">
        <v>8060.5682999999999</v>
      </c>
      <c r="M68">
        <v>3539.6671000000001</v>
      </c>
      <c r="N68">
        <f>L68+M68</f>
        <v>11600.2354</v>
      </c>
      <c r="O68" t="s">
        <v>516</v>
      </c>
      <c r="P68" t="s">
        <v>517</v>
      </c>
      <c r="Q68" s="46">
        <v>35</v>
      </c>
      <c r="R68" t="s">
        <v>511</v>
      </c>
      <c r="S68" s="9" t="s">
        <v>518</v>
      </c>
      <c r="T68" s="115" t="s">
        <v>460</v>
      </c>
      <c r="U68" s="114" t="s">
        <v>64</v>
      </c>
      <c r="V68" s="114"/>
      <c r="W68" s="118" t="s">
        <v>519</v>
      </c>
      <c r="X68" s="114"/>
      <c r="Y68" s="115" t="s">
        <v>520</v>
      </c>
    </row>
    <row r="69" spans="2:25">
      <c r="B69" t="s">
        <v>510</v>
      </c>
      <c r="C69" t="s">
        <v>521</v>
      </c>
      <c r="D69" t="s">
        <v>512</v>
      </c>
      <c r="E69" t="s">
        <v>513</v>
      </c>
      <c r="F69" t="s">
        <v>515</v>
      </c>
      <c r="N69">
        <v>8060.5682999999999</v>
      </c>
      <c r="O69" t="s">
        <v>522</v>
      </c>
      <c r="Q69" s="46">
        <v>490</v>
      </c>
      <c r="R69" t="s">
        <v>521</v>
      </c>
      <c r="S69" s="30" t="s">
        <v>523</v>
      </c>
      <c r="T69" s="119"/>
      <c r="U69" s="119" t="s">
        <v>64</v>
      </c>
      <c r="V69" s="119">
        <v>1</v>
      </c>
      <c r="W69" s="120" t="s">
        <v>518</v>
      </c>
      <c r="X69" s="119" t="s">
        <v>460</v>
      </c>
      <c r="Y69" s="121" t="s">
        <v>524</v>
      </c>
    </row>
    <row r="70" spans="2:25">
      <c r="B70" t="s">
        <v>525</v>
      </c>
      <c r="C70" t="s">
        <v>526</v>
      </c>
      <c r="D70" t="s">
        <v>527</v>
      </c>
      <c r="E70" t="s">
        <v>528</v>
      </c>
      <c r="F70" t="s">
        <v>529</v>
      </c>
      <c r="G70" t="s">
        <v>530</v>
      </c>
      <c r="L70">
        <v>8619.5481999999993</v>
      </c>
      <c r="M70">
        <v>2642.3991999999998</v>
      </c>
      <c r="O70" t="s">
        <v>531</v>
      </c>
      <c r="P70" t="s">
        <v>532</v>
      </c>
      <c r="Q70" s="46">
        <v>330</v>
      </c>
      <c r="R70" t="s">
        <v>526</v>
      </c>
      <c r="S70" s="9" t="s">
        <v>533</v>
      </c>
      <c r="T70" s="115" t="s">
        <v>63</v>
      </c>
      <c r="U70" s="114" t="s">
        <v>64</v>
      </c>
      <c r="V70" s="114"/>
      <c r="W70" s="114" t="s">
        <v>534</v>
      </c>
      <c r="X70" s="114"/>
      <c r="Y70" s="115" t="s">
        <v>520</v>
      </c>
    </row>
    <row r="71" spans="2:25">
      <c r="B71" t="s">
        <v>525</v>
      </c>
      <c r="C71" t="s">
        <v>535</v>
      </c>
      <c r="D71" t="s">
        <v>527</v>
      </c>
      <c r="E71" t="s">
        <v>528</v>
      </c>
      <c r="F71" t="s">
        <v>530</v>
      </c>
      <c r="N71">
        <v>8619.5481999999993</v>
      </c>
      <c r="O71" t="s">
        <v>522</v>
      </c>
      <c r="Q71" s="46">
        <v>340</v>
      </c>
      <c r="R71" t="s">
        <v>535</v>
      </c>
      <c r="S71" s="4" t="s">
        <v>536</v>
      </c>
      <c r="T71" s="115" t="s">
        <v>537</v>
      </c>
      <c r="U71" s="114" t="s">
        <v>64</v>
      </c>
      <c r="V71" s="114">
        <v>1</v>
      </c>
      <c r="W71" s="114" t="s">
        <v>533</v>
      </c>
      <c r="X71" s="114" t="s">
        <v>460</v>
      </c>
      <c r="Y71" s="115" t="s">
        <v>524</v>
      </c>
    </row>
    <row r="72" spans="2:25">
      <c r="B72" t="s">
        <v>538</v>
      </c>
      <c r="C72" t="s">
        <v>539</v>
      </c>
      <c r="D72" t="s">
        <v>540</v>
      </c>
      <c r="E72" t="s">
        <v>541</v>
      </c>
      <c r="F72" t="s">
        <v>542</v>
      </c>
      <c r="G72" t="s">
        <v>543</v>
      </c>
      <c r="L72">
        <v>7158.7874000000002</v>
      </c>
      <c r="M72">
        <v>2568.6192000000001</v>
      </c>
      <c r="N72">
        <f>L72+M72</f>
        <v>9727.4066000000003</v>
      </c>
      <c r="O72" t="s">
        <v>544</v>
      </c>
      <c r="P72" t="s">
        <v>545</v>
      </c>
      <c r="Q72" s="46">
        <v>146</v>
      </c>
      <c r="R72" t="s">
        <v>539</v>
      </c>
      <c r="S72" s="15" t="s">
        <v>546</v>
      </c>
      <c r="T72" s="114"/>
      <c r="U72" s="114" t="s">
        <v>64</v>
      </c>
      <c r="V72" s="114"/>
      <c r="W72" s="114" t="s">
        <v>547</v>
      </c>
      <c r="X72" s="114"/>
      <c r="Y72" s="115" t="s">
        <v>548</v>
      </c>
    </row>
    <row r="73" spans="2:25">
      <c r="B73" t="s">
        <v>538</v>
      </c>
      <c r="C73" t="s">
        <v>549</v>
      </c>
      <c r="D73" t="s">
        <v>540</v>
      </c>
      <c r="E73" t="s">
        <v>541</v>
      </c>
      <c r="F73" t="s">
        <v>550</v>
      </c>
      <c r="G73" t="s">
        <v>543</v>
      </c>
      <c r="L73">
        <v>7158.7874000000002</v>
      </c>
      <c r="M73">
        <v>3194.7274000000002</v>
      </c>
      <c r="N73">
        <f>L73+M73</f>
        <v>10353.514800000001</v>
      </c>
      <c r="O73" t="s">
        <v>365</v>
      </c>
      <c r="P73" t="s">
        <v>551</v>
      </c>
      <c r="Q73" s="46">
        <v>345</v>
      </c>
      <c r="R73" t="s">
        <v>549</v>
      </c>
      <c r="S73" s="5" t="s">
        <v>547</v>
      </c>
      <c r="T73" s="115" t="s">
        <v>537</v>
      </c>
      <c r="U73" s="114" t="s">
        <v>64</v>
      </c>
      <c r="V73" s="114">
        <v>1</v>
      </c>
      <c r="W73" s="115" t="s">
        <v>552</v>
      </c>
      <c r="X73" s="114" t="s">
        <v>460</v>
      </c>
      <c r="Y73" s="115" t="s">
        <v>553</v>
      </c>
    </row>
    <row r="74" spans="2:25">
      <c r="B74" t="s">
        <v>554</v>
      </c>
      <c r="C74" t="s">
        <v>555</v>
      </c>
      <c r="D74" t="s">
        <v>556</v>
      </c>
      <c r="E74" t="s">
        <v>557</v>
      </c>
      <c r="F74" t="s">
        <v>558</v>
      </c>
      <c r="G74" t="s">
        <v>559</v>
      </c>
      <c r="L74">
        <v>7501.4787999999999</v>
      </c>
      <c r="M74">
        <v>2872.3193999999999</v>
      </c>
      <c r="N74">
        <f>L74+M74</f>
        <v>10373.798199999999</v>
      </c>
      <c r="O74" t="s">
        <v>544</v>
      </c>
      <c r="P74" t="s">
        <v>560</v>
      </c>
      <c r="Q74" s="46">
        <v>145</v>
      </c>
      <c r="R74" t="s">
        <v>555</v>
      </c>
      <c r="S74" s="15" t="s">
        <v>561</v>
      </c>
      <c r="T74" s="114"/>
      <c r="U74" s="114" t="s">
        <v>64</v>
      </c>
      <c r="V74" s="114"/>
      <c r="W74" s="114" t="s">
        <v>562</v>
      </c>
      <c r="X74" s="114"/>
      <c r="Y74" s="115" t="s">
        <v>548</v>
      </c>
    </row>
    <row r="75" spans="2:25">
      <c r="B75" t="s">
        <v>554</v>
      </c>
      <c r="C75" t="s">
        <v>563</v>
      </c>
      <c r="D75" t="s">
        <v>556</v>
      </c>
      <c r="E75" t="s">
        <v>557</v>
      </c>
      <c r="F75" t="s">
        <v>564</v>
      </c>
      <c r="G75" t="s">
        <v>559</v>
      </c>
      <c r="L75">
        <v>7501.4787999999999</v>
      </c>
      <c r="M75">
        <v>2214.7930999999999</v>
      </c>
      <c r="N75">
        <f>L75+M75</f>
        <v>9716.2718999999997</v>
      </c>
      <c r="O75" t="s">
        <v>365</v>
      </c>
      <c r="P75" t="s">
        <v>565</v>
      </c>
      <c r="Q75" s="46">
        <v>344</v>
      </c>
      <c r="R75" t="s">
        <v>563</v>
      </c>
      <c r="S75" s="5" t="s">
        <v>562</v>
      </c>
      <c r="T75" s="115" t="s">
        <v>537</v>
      </c>
      <c r="U75" s="114" t="s">
        <v>64</v>
      </c>
      <c r="V75" s="114">
        <v>1</v>
      </c>
      <c r="W75" s="115" t="s">
        <v>566</v>
      </c>
      <c r="X75" s="114" t="s">
        <v>460</v>
      </c>
      <c r="Y75" s="115" t="s">
        <v>553</v>
      </c>
    </row>
    <row r="76" spans="2:25">
      <c r="B76" t="s">
        <v>567</v>
      </c>
      <c r="C76" t="s">
        <v>568</v>
      </c>
      <c r="D76" t="s">
        <v>569</v>
      </c>
      <c r="E76" t="s">
        <v>570</v>
      </c>
      <c r="N76">
        <v>7182.5887000000002</v>
      </c>
      <c r="O76" t="s">
        <v>127</v>
      </c>
      <c r="Q76" s="46">
        <v>403</v>
      </c>
      <c r="R76" t="s">
        <v>568</v>
      </c>
      <c r="S76" s="1" t="s">
        <v>571</v>
      </c>
      <c r="T76" s="114" t="s">
        <v>122</v>
      </c>
      <c r="U76" s="114" t="s">
        <v>32</v>
      </c>
      <c r="V76" s="114">
        <v>1</v>
      </c>
      <c r="W76" s="114"/>
      <c r="X76" s="114" t="s">
        <v>460</v>
      </c>
      <c r="Y76" s="114"/>
    </row>
    <row r="77" spans="2:25">
      <c r="B77" t="s">
        <v>572</v>
      </c>
      <c r="C77" t="s">
        <v>573</v>
      </c>
      <c r="D77" t="s">
        <v>574</v>
      </c>
      <c r="E77" t="s">
        <v>575</v>
      </c>
      <c r="N77">
        <v>7181.9516000000003</v>
      </c>
      <c r="O77" t="s">
        <v>127</v>
      </c>
      <c r="Q77" s="46">
        <v>402</v>
      </c>
      <c r="R77" t="s">
        <v>573</v>
      </c>
      <c r="S77" s="1" t="s">
        <v>576</v>
      </c>
      <c r="T77" s="114" t="s">
        <v>122</v>
      </c>
      <c r="U77" s="114" t="s">
        <v>32</v>
      </c>
      <c r="V77" s="114">
        <v>1</v>
      </c>
      <c r="W77" s="114"/>
      <c r="X77" s="114" t="s">
        <v>460</v>
      </c>
      <c r="Y77" s="114"/>
    </row>
    <row r="78" spans="2:25">
      <c r="B78" t="s">
        <v>577</v>
      </c>
      <c r="C78" t="s">
        <v>578</v>
      </c>
      <c r="D78" t="s">
        <v>579</v>
      </c>
      <c r="E78" t="s">
        <v>580</v>
      </c>
      <c r="F78" t="s">
        <v>581</v>
      </c>
      <c r="G78" t="s">
        <v>582</v>
      </c>
      <c r="L78">
        <v>7034.8576999999996</v>
      </c>
      <c r="M78">
        <v>1324.4939999999999</v>
      </c>
      <c r="N78">
        <f>L78+M78</f>
        <v>8359.3516999999993</v>
      </c>
      <c r="O78" t="s">
        <v>502</v>
      </c>
      <c r="P78" t="s">
        <v>583</v>
      </c>
      <c r="Q78" s="46">
        <v>6</v>
      </c>
      <c r="R78" t="s">
        <v>578</v>
      </c>
      <c r="S78" s="5" t="s">
        <v>584</v>
      </c>
      <c r="T78" s="115" t="s">
        <v>537</v>
      </c>
      <c r="U78" s="114" t="s">
        <v>64</v>
      </c>
      <c r="V78" s="114">
        <v>1</v>
      </c>
      <c r="W78" s="114" t="s">
        <v>585</v>
      </c>
      <c r="X78" s="114" t="s">
        <v>460</v>
      </c>
      <c r="Y78" s="115" t="s">
        <v>586</v>
      </c>
    </row>
    <row r="79" spans="2:25">
      <c r="B79" t="s">
        <v>577</v>
      </c>
      <c r="C79" t="s">
        <v>587</v>
      </c>
      <c r="D79" t="s">
        <v>579</v>
      </c>
      <c r="E79" t="s">
        <v>580</v>
      </c>
      <c r="F79" t="s">
        <v>588</v>
      </c>
      <c r="G79" t="s">
        <v>582</v>
      </c>
      <c r="L79">
        <v>7034.8576999999996</v>
      </c>
      <c r="M79">
        <v>2099.8834000000002</v>
      </c>
      <c r="N79">
        <f>L79+M79</f>
        <v>9134.7410999999993</v>
      </c>
      <c r="O79" t="s">
        <v>39</v>
      </c>
      <c r="P79" t="s">
        <v>589</v>
      </c>
      <c r="Q79" s="46">
        <v>283</v>
      </c>
      <c r="R79" t="s">
        <v>587</v>
      </c>
      <c r="S79" s="18" t="s">
        <v>590</v>
      </c>
      <c r="T79" s="114"/>
      <c r="U79" s="114" t="s">
        <v>64</v>
      </c>
      <c r="V79" s="114"/>
      <c r="W79" s="114" t="s">
        <v>584</v>
      </c>
      <c r="X79" s="114"/>
      <c r="Y79" s="115" t="s">
        <v>548</v>
      </c>
    </row>
    <row r="80" spans="2:25">
      <c r="B80" t="s">
        <v>591</v>
      </c>
      <c r="C80" t="s">
        <v>592</v>
      </c>
      <c r="D80" t="s">
        <v>593</v>
      </c>
      <c r="E80" t="s">
        <v>594</v>
      </c>
      <c r="F80" t="s">
        <v>595</v>
      </c>
      <c r="G80" t="s">
        <v>596</v>
      </c>
      <c r="L80">
        <v>6703.6859999999997</v>
      </c>
      <c r="M80">
        <v>2663.6183000000001</v>
      </c>
      <c r="N80">
        <f>L80+M80</f>
        <v>9367.3042999999998</v>
      </c>
      <c r="O80" t="s">
        <v>597</v>
      </c>
      <c r="P80" t="s">
        <v>598</v>
      </c>
      <c r="Q80" s="46">
        <v>285</v>
      </c>
      <c r="R80" t="s">
        <v>592</v>
      </c>
      <c r="S80" s="18" t="s">
        <v>599</v>
      </c>
      <c r="T80" s="114"/>
      <c r="U80" s="114" t="s">
        <v>64</v>
      </c>
      <c r="V80" s="114"/>
      <c r="W80" s="114" t="s">
        <v>600</v>
      </c>
      <c r="X80" s="114"/>
      <c r="Y80" s="115" t="s">
        <v>548</v>
      </c>
    </row>
    <row r="81" spans="2:25">
      <c r="B81" t="s">
        <v>591</v>
      </c>
      <c r="C81" t="s">
        <v>601</v>
      </c>
      <c r="D81" t="s">
        <v>593</v>
      </c>
      <c r="E81" t="s">
        <v>594</v>
      </c>
      <c r="F81" t="s">
        <v>602</v>
      </c>
      <c r="G81" t="s">
        <v>596</v>
      </c>
      <c r="L81">
        <v>6703.6859999999997</v>
      </c>
      <c r="M81">
        <v>1889.3459</v>
      </c>
      <c r="N81">
        <f>L81+M81</f>
        <v>8593.0319</v>
      </c>
      <c r="O81" t="s">
        <v>603</v>
      </c>
      <c r="P81" t="s">
        <v>604</v>
      </c>
      <c r="Q81" s="46">
        <v>513</v>
      </c>
      <c r="R81" t="s">
        <v>601</v>
      </c>
      <c r="S81" s="33" t="s">
        <v>600</v>
      </c>
      <c r="T81" s="114" t="s">
        <v>509</v>
      </c>
      <c r="U81" s="114" t="s">
        <v>64</v>
      </c>
      <c r="V81" s="114">
        <v>1</v>
      </c>
      <c r="W81" s="115" t="s">
        <v>605</v>
      </c>
      <c r="X81" s="114" t="s">
        <v>460</v>
      </c>
      <c r="Y81" s="115" t="s">
        <v>553</v>
      </c>
    </row>
    <row r="82" spans="2:25">
      <c r="B82" t="s">
        <v>606</v>
      </c>
      <c r="C82" t="s">
        <v>607</v>
      </c>
      <c r="D82" t="s">
        <v>608</v>
      </c>
      <c r="E82" t="s">
        <v>609</v>
      </c>
      <c r="F82" t="s">
        <v>610</v>
      </c>
      <c r="G82" t="s">
        <v>611</v>
      </c>
      <c r="L82">
        <v>7786.8548000000001</v>
      </c>
      <c r="M82">
        <v>2113.2213000000002</v>
      </c>
      <c r="N82">
        <f>L82+M82</f>
        <v>9900.0761000000002</v>
      </c>
      <c r="O82" t="s">
        <v>612</v>
      </c>
      <c r="P82" t="s">
        <v>613</v>
      </c>
      <c r="Q82" s="46">
        <v>338</v>
      </c>
      <c r="R82" t="s">
        <v>607</v>
      </c>
      <c r="S82" s="4" t="s">
        <v>614</v>
      </c>
      <c r="T82" s="115" t="s">
        <v>537</v>
      </c>
      <c r="U82" s="114" t="s">
        <v>64</v>
      </c>
      <c r="V82" s="114"/>
      <c r="W82" s="118" t="s">
        <v>615</v>
      </c>
      <c r="X82" s="114"/>
      <c r="Y82" s="115" t="s">
        <v>520</v>
      </c>
    </row>
    <row r="83" spans="2:25">
      <c r="B83" t="s">
        <v>606</v>
      </c>
      <c r="C83" t="s">
        <v>616</v>
      </c>
      <c r="D83" t="s">
        <v>608</v>
      </c>
      <c r="E83" t="s">
        <v>609</v>
      </c>
      <c r="F83" t="s">
        <v>611</v>
      </c>
      <c r="N83">
        <v>7786.8548000000001</v>
      </c>
      <c r="O83" t="s">
        <v>502</v>
      </c>
      <c r="Q83" s="46">
        <v>484</v>
      </c>
      <c r="R83" t="s">
        <v>616</v>
      </c>
      <c r="S83" s="30" t="s">
        <v>617</v>
      </c>
      <c r="T83" s="119"/>
      <c r="U83" s="119" t="s">
        <v>64</v>
      </c>
      <c r="V83" s="119">
        <v>1</v>
      </c>
      <c r="W83" s="119" t="s">
        <v>614</v>
      </c>
      <c r="X83" s="119" t="s">
        <v>460</v>
      </c>
      <c r="Y83" s="121" t="s">
        <v>524</v>
      </c>
    </row>
    <row r="84" spans="2:25">
      <c r="B84" t="s">
        <v>618</v>
      </c>
      <c r="C84" t="s">
        <v>619</v>
      </c>
      <c r="D84" t="s">
        <v>620</v>
      </c>
      <c r="E84" t="s">
        <v>621</v>
      </c>
      <c r="N84">
        <v>5166.1651000000002</v>
      </c>
      <c r="O84" t="s">
        <v>115</v>
      </c>
      <c r="Q84" s="46">
        <v>371</v>
      </c>
      <c r="R84" t="s">
        <v>619</v>
      </c>
      <c r="S84" s="1" t="s">
        <v>622</v>
      </c>
      <c r="T84" s="115" t="s">
        <v>509</v>
      </c>
      <c r="U84" s="114" t="s">
        <v>32</v>
      </c>
      <c r="V84" s="114">
        <v>1</v>
      </c>
      <c r="W84" s="114"/>
      <c r="X84" s="114" t="s">
        <v>33</v>
      </c>
      <c r="Y84" s="114"/>
    </row>
    <row r="85" spans="2:25">
      <c r="B85" t="s">
        <v>623</v>
      </c>
      <c r="C85" t="s">
        <v>624</v>
      </c>
      <c r="D85" t="s">
        <v>625</v>
      </c>
      <c r="E85" t="s">
        <v>626</v>
      </c>
      <c r="F85" t="s">
        <v>627</v>
      </c>
      <c r="G85" t="s">
        <v>628</v>
      </c>
      <c r="H85" t="s">
        <v>629</v>
      </c>
      <c r="I85" t="s">
        <v>630</v>
      </c>
      <c r="J85" t="s">
        <v>631</v>
      </c>
      <c r="K85" t="s">
        <v>632</v>
      </c>
      <c r="L85" t="s">
        <v>633</v>
      </c>
      <c r="N85">
        <v>28662.2376</v>
      </c>
      <c r="O85" t="s">
        <v>634</v>
      </c>
      <c r="Q85" s="46">
        <v>644</v>
      </c>
      <c r="R85" t="s">
        <v>624</v>
      </c>
      <c r="S85" s="36" t="s">
        <v>635</v>
      </c>
      <c r="T85" s="114" t="s">
        <v>509</v>
      </c>
      <c r="U85" s="114" t="s">
        <v>32</v>
      </c>
      <c r="V85" s="114">
        <v>1</v>
      </c>
      <c r="W85" s="116"/>
      <c r="X85" s="114" t="s">
        <v>33</v>
      </c>
      <c r="Y85" s="115"/>
    </row>
    <row r="86" spans="2:25">
      <c r="B86" t="s">
        <v>636</v>
      </c>
      <c r="C86" t="s">
        <v>637</v>
      </c>
      <c r="D86" t="s">
        <v>638</v>
      </c>
      <c r="E86" t="s">
        <v>639</v>
      </c>
      <c r="F86" t="s">
        <v>640</v>
      </c>
      <c r="G86" t="s">
        <v>641</v>
      </c>
      <c r="L86">
        <v>3043.8604</v>
      </c>
      <c r="M86">
        <v>3923.8528999999999</v>
      </c>
      <c r="N86">
        <f t="shared" ref="N86:N93" si="5">L86+M86</f>
        <v>6967.7132999999994</v>
      </c>
      <c r="O86" t="s">
        <v>642</v>
      </c>
      <c r="P86" t="s">
        <v>643</v>
      </c>
      <c r="Q86" s="46">
        <v>26</v>
      </c>
      <c r="R86" t="s">
        <v>637</v>
      </c>
      <c r="S86" s="8" t="s">
        <v>644</v>
      </c>
      <c r="T86" s="115" t="s">
        <v>63</v>
      </c>
      <c r="U86" s="114" t="s">
        <v>64</v>
      </c>
      <c r="V86" s="114"/>
      <c r="W86" s="115" t="s">
        <v>645</v>
      </c>
      <c r="X86" s="114"/>
      <c r="Y86" s="115" t="s">
        <v>66</v>
      </c>
    </row>
    <row r="87" spans="2:25">
      <c r="B87" t="s">
        <v>636</v>
      </c>
      <c r="C87" t="s">
        <v>646</v>
      </c>
      <c r="D87" t="s">
        <v>638</v>
      </c>
      <c r="E87" t="s">
        <v>639</v>
      </c>
      <c r="F87" t="s">
        <v>647</v>
      </c>
      <c r="G87" t="s">
        <v>641</v>
      </c>
      <c r="L87">
        <v>3043.8604</v>
      </c>
      <c r="M87">
        <v>3707.393</v>
      </c>
      <c r="N87">
        <f t="shared" si="5"/>
        <v>6751.2533999999996</v>
      </c>
      <c r="O87" t="s">
        <v>648</v>
      </c>
      <c r="P87" t="s">
        <v>649</v>
      </c>
      <c r="Q87" s="46">
        <v>645</v>
      </c>
      <c r="R87" t="s">
        <v>646</v>
      </c>
      <c r="S87" s="26" t="s">
        <v>645</v>
      </c>
      <c r="T87" s="114" t="s">
        <v>509</v>
      </c>
      <c r="U87" s="114" t="s">
        <v>64</v>
      </c>
      <c r="V87" s="114">
        <v>1</v>
      </c>
      <c r="W87" s="116" t="s">
        <v>644</v>
      </c>
      <c r="X87" s="114" t="s">
        <v>33</v>
      </c>
      <c r="Y87" s="115" t="s">
        <v>73</v>
      </c>
    </row>
    <row r="88" spans="2:25">
      <c r="B88" t="s">
        <v>650</v>
      </c>
      <c r="C88" t="s">
        <v>651</v>
      </c>
      <c r="D88" t="s">
        <v>652</v>
      </c>
      <c r="E88" t="s">
        <v>653</v>
      </c>
      <c r="F88" t="s">
        <v>654</v>
      </c>
      <c r="G88" t="s">
        <v>655</v>
      </c>
      <c r="L88">
        <v>3458.7262999999998</v>
      </c>
      <c r="M88">
        <v>2417.7496000000001</v>
      </c>
      <c r="N88">
        <f t="shared" si="5"/>
        <v>5876.4758999999995</v>
      </c>
      <c r="O88" t="s">
        <v>141</v>
      </c>
      <c r="P88" t="s">
        <v>656</v>
      </c>
      <c r="Q88" s="46">
        <v>13</v>
      </c>
      <c r="R88" t="s">
        <v>651</v>
      </c>
      <c r="S88" s="6" t="s">
        <v>657</v>
      </c>
      <c r="T88" s="115" t="s">
        <v>63</v>
      </c>
      <c r="U88" s="114" t="s">
        <v>64</v>
      </c>
      <c r="V88" s="114"/>
      <c r="W88" s="115" t="s">
        <v>658</v>
      </c>
      <c r="X88" s="114"/>
      <c r="Y88" s="115" t="s">
        <v>66</v>
      </c>
    </row>
    <row r="89" spans="2:25">
      <c r="B89" t="s">
        <v>650</v>
      </c>
      <c r="C89" t="s">
        <v>659</v>
      </c>
      <c r="D89" t="s">
        <v>652</v>
      </c>
      <c r="E89" t="s">
        <v>653</v>
      </c>
      <c r="F89" t="s">
        <v>660</v>
      </c>
      <c r="G89" t="s">
        <v>655</v>
      </c>
      <c r="L89">
        <v>3458.7262999999998</v>
      </c>
      <c r="M89">
        <v>3307.7458000000001</v>
      </c>
      <c r="N89">
        <f t="shared" si="5"/>
        <v>6766.4721</v>
      </c>
      <c r="O89" t="s">
        <v>661</v>
      </c>
      <c r="P89" t="s">
        <v>662</v>
      </c>
      <c r="Q89" s="46">
        <v>395</v>
      </c>
      <c r="R89" t="s">
        <v>659</v>
      </c>
      <c r="S89" s="29" t="s">
        <v>663</v>
      </c>
      <c r="T89" s="114" t="s">
        <v>72</v>
      </c>
      <c r="U89" s="114" t="s">
        <v>64</v>
      </c>
      <c r="V89" s="114">
        <v>1</v>
      </c>
      <c r="W89" s="116" t="s">
        <v>657</v>
      </c>
      <c r="X89" s="114" t="s">
        <v>33</v>
      </c>
      <c r="Y89" s="115" t="s">
        <v>73</v>
      </c>
    </row>
    <row r="90" spans="2:25">
      <c r="B90" t="s">
        <v>664</v>
      </c>
      <c r="C90" t="s">
        <v>665</v>
      </c>
      <c r="D90" t="s">
        <v>666</v>
      </c>
      <c r="E90" t="s">
        <v>667</v>
      </c>
      <c r="F90" t="s">
        <v>668</v>
      </c>
      <c r="G90" t="s">
        <v>669</v>
      </c>
      <c r="H90" t="s">
        <v>670</v>
      </c>
      <c r="I90" t="s">
        <v>671</v>
      </c>
      <c r="J90" t="s">
        <v>672</v>
      </c>
      <c r="L90">
        <v>5587.87</v>
      </c>
      <c r="M90">
        <v>11279.8621</v>
      </c>
      <c r="N90">
        <f t="shared" si="5"/>
        <v>16867.732100000001</v>
      </c>
      <c r="O90" t="s">
        <v>182</v>
      </c>
      <c r="P90" t="s">
        <v>673</v>
      </c>
      <c r="Q90" s="46">
        <v>1140</v>
      </c>
      <c r="R90" t="s">
        <v>665</v>
      </c>
      <c r="S90" s="39" t="s">
        <v>674</v>
      </c>
      <c r="T90" s="114" t="s">
        <v>675</v>
      </c>
      <c r="U90" s="114" t="s">
        <v>676</v>
      </c>
      <c r="V90" s="114"/>
      <c r="W90" s="114"/>
      <c r="X90" s="114"/>
      <c r="Y90" s="114"/>
    </row>
    <row r="91" spans="2:25">
      <c r="B91" t="s">
        <v>664</v>
      </c>
      <c r="C91" t="s">
        <v>677</v>
      </c>
      <c r="D91" t="s">
        <v>666</v>
      </c>
      <c r="E91" t="s">
        <v>667</v>
      </c>
      <c r="F91" t="s">
        <v>678</v>
      </c>
      <c r="G91" t="s">
        <v>669</v>
      </c>
      <c r="H91" t="s">
        <v>670</v>
      </c>
      <c r="I91" t="s">
        <v>671</v>
      </c>
      <c r="J91" t="s">
        <v>672</v>
      </c>
      <c r="L91">
        <v>8145.1373999999996</v>
      </c>
      <c r="M91">
        <v>11279.8621</v>
      </c>
      <c r="N91">
        <f t="shared" si="5"/>
        <v>19424.999499999998</v>
      </c>
      <c r="O91" t="s">
        <v>167</v>
      </c>
      <c r="P91" t="s">
        <v>679</v>
      </c>
      <c r="Q91" s="46">
        <v>1141</v>
      </c>
      <c r="R91" t="s">
        <v>677</v>
      </c>
      <c r="S91" s="39" t="s">
        <v>680</v>
      </c>
      <c r="T91" s="114" t="s">
        <v>675</v>
      </c>
      <c r="U91" s="114" t="s">
        <v>681</v>
      </c>
      <c r="V91" s="114">
        <v>1</v>
      </c>
      <c r="W91" s="114"/>
      <c r="X91" s="114" t="s">
        <v>33</v>
      </c>
      <c r="Y91" s="114"/>
    </row>
    <row r="92" spans="2:25">
      <c r="B92" t="s">
        <v>664</v>
      </c>
      <c r="C92" t="s">
        <v>682</v>
      </c>
      <c r="D92" t="s">
        <v>666</v>
      </c>
      <c r="E92" t="s">
        <v>667</v>
      </c>
      <c r="F92" t="s">
        <v>683</v>
      </c>
      <c r="G92" t="s">
        <v>669</v>
      </c>
      <c r="H92" t="s">
        <v>670</v>
      </c>
      <c r="I92" t="s">
        <v>671</v>
      </c>
      <c r="J92" t="s">
        <v>672</v>
      </c>
      <c r="L92">
        <v>7975.0240000000003</v>
      </c>
      <c r="M92">
        <v>11279.8621</v>
      </c>
      <c r="N92">
        <f t="shared" si="5"/>
        <v>19254.8861</v>
      </c>
      <c r="O92" t="s">
        <v>167</v>
      </c>
      <c r="P92" t="s">
        <v>684</v>
      </c>
      <c r="Q92" s="46">
        <v>1142</v>
      </c>
      <c r="R92" t="s">
        <v>682</v>
      </c>
      <c r="S92" s="39" t="s">
        <v>685</v>
      </c>
      <c r="T92" s="114" t="s">
        <v>675</v>
      </c>
      <c r="U92" s="114" t="s">
        <v>676</v>
      </c>
      <c r="V92" s="114"/>
      <c r="W92" s="114"/>
      <c r="X92" s="114"/>
      <c r="Y92" s="114"/>
    </row>
    <row r="93" spans="2:25">
      <c r="B93" t="s">
        <v>664</v>
      </c>
      <c r="C93" t="s">
        <v>686</v>
      </c>
      <c r="D93" t="s">
        <v>666</v>
      </c>
      <c r="E93" t="s">
        <v>667</v>
      </c>
      <c r="F93" t="s">
        <v>687</v>
      </c>
      <c r="G93" t="s">
        <v>669</v>
      </c>
      <c r="H93" t="s">
        <v>670</v>
      </c>
      <c r="I93" t="s">
        <v>671</v>
      </c>
      <c r="J93" t="s">
        <v>672</v>
      </c>
      <c r="L93">
        <v>7479.3182999999999</v>
      </c>
      <c r="M93">
        <v>11279.8621</v>
      </c>
      <c r="N93">
        <f t="shared" si="5"/>
        <v>18759.180400000001</v>
      </c>
      <c r="O93" t="s">
        <v>167</v>
      </c>
      <c r="P93" t="s">
        <v>688</v>
      </c>
      <c r="Q93" s="46">
        <v>1143</v>
      </c>
      <c r="R93" t="s">
        <v>686</v>
      </c>
      <c r="S93" s="39" t="s">
        <v>689</v>
      </c>
      <c r="T93" s="114" t="s">
        <v>675</v>
      </c>
      <c r="U93" s="114" t="s">
        <v>676</v>
      </c>
      <c r="V93" s="114"/>
      <c r="W93" s="114"/>
      <c r="X93" s="114"/>
      <c r="Y93" s="114"/>
    </row>
    <row r="94" spans="2:25">
      <c r="B94" t="s">
        <v>690</v>
      </c>
      <c r="C94" t="s">
        <v>691</v>
      </c>
      <c r="D94" t="s">
        <v>692</v>
      </c>
      <c r="E94" t="s">
        <v>693</v>
      </c>
      <c r="N94">
        <v>3666.9438</v>
      </c>
      <c r="O94" t="s">
        <v>258</v>
      </c>
      <c r="Q94" s="46">
        <v>479</v>
      </c>
      <c r="R94" t="s">
        <v>691</v>
      </c>
      <c r="S94" s="2" t="s">
        <v>694</v>
      </c>
      <c r="T94" s="114" t="s">
        <v>509</v>
      </c>
      <c r="U94" s="114" t="s">
        <v>32</v>
      </c>
      <c r="V94" s="114">
        <v>1</v>
      </c>
      <c r="W94" s="114"/>
      <c r="X94" s="114" t="s">
        <v>33</v>
      </c>
      <c r="Y94" s="114"/>
    </row>
    <row r="95" spans="2:25">
      <c r="B95" t="s">
        <v>695</v>
      </c>
      <c r="C95" t="s">
        <v>696</v>
      </c>
      <c r="D95" t="s">
        <v>697</v>
      </c>
      <c r="E95" t="s">
        <v>698</v>
      </c>
      <c r="F95" t="s">
        <v>699</v>
      </c>
      <c r="G95" t="s">
        <v>700</v>
      </c>
      <c r="N95">
        <v>9105.1825000000008</v>
      </c>
      <c r="O95" t="s">
        <v>701</v>
      </c>
      <c r="Q95" s="46">
        <v>646</v>
      </c>
      <c r="R95" t="s">
        <v>696</v>
      </c>
      <c r="S95" s="33" t="s">
        <v>702</v>
      </c>
      <c r="T95" s="114" t="s">
        <v>509</v>
      </c>
      <c r="U95" s="114" t="s">
        <v>32</v>
      </c>
      <c r="V95" s="114">
        <v>1</v>
      </c>
      <c r="W95" s="116"/>
      <c r="X95" s="114" t="s">
        <v>33</v>
      </c>
      <c r="Y95" s="115"/>
    </row>
    <row r="96" spans="2:25">
      <c r="B96" t="s">
        <v>703</v>
      </c>
      <c r="C96" t="s">
        <v>704</v>
      </c>
      <c r="D96" t="s">
        <v>705</v>
      </c>
      <c r="E96" t="s">
        <v>706</v>
      </c>
      <c r="N96">
        <v>5513.4407000000001</v>
      </c>
      <c r="O96" t="s">
        <v>465</v>
      </c>
      <c r="Q96" s="46">
        <v>650</v>
      </c>
      <c r="R96" t="s">
        <v>704</v>
      </c>
      <c r="S96" s="33" t="s">
        <v>707</v>
      </c>
      <c r="T96" s="114" t="s">
        <v>509</v>
      </c>
      <c r="U96" s="114" t="s">
        <v>32</v>
      </c>
      <c r="V96" s="114">
        <v>1</v>
      </c>
      <c r="W96" s="118"/>
      <c r="X96" s="114" t="s">
        <v>33</v>
      </c>
      <c r="Y96" s="115"/>
    </row>
    <row r="97" spans="2:25">
      <c r="B97" t="s">
        <v>708</v>
      </c>
      <c r="C97" t="s">
        <v>709</v>
      </c>
      <c r="D97" t="s">
        <v>710</v>
      </c>
      <c r="E97" t="s">
        <v>711</v>
      </c>
      <c r="F97" t="s">
        <v>712</v>
      </c>
      <c r="G97" t="s">
        <v>713</v>
      </c>
      <c r="L97">
        <v>2930.2846</v>
      </c>
      <c r="M97">
        <v>2582.509</v>
      </c>
      <c r="N97">
        <f>L97+M97</f>
        <v>5512.7936</v>
      </c>
      <c r="O97" t="s">
        <v>141</v>
      </c>
      <c r="P97" t="s">
        <v>714</v>
      </c>
      <c r="Q97" s="46">
        <v>14</v>
      </c>
      <c r="R97" t="s">
        <v>709</v>
      </c>
      <c r="S97" s="6" t="s">
        <v>715</v>
      </c>
      <c r="T97" s="115" t="s">
        <v>63</v>
      </c>
      <c r="U97" s="114" t="s">
        <v>64</v>
      </c>
      <c r="V97" s="114"/>
      <c r="W97" s="115" t="s">
        <v>716</v>
      </c>
      <c r="X97" s="114"/>
      <c r="Y97" s="115" t="s">
        <v>66</v>
      </c>
    </row>
    <row r="98" spans="2:25">
      <c r="B98" t="s">
        <v>708</v>
      </c>
      <c r="C98" t="s">
        <v>717</v>
      </c>
      <c r="D98" t="s">
        <v>710</v>
      </c>
      <c r="E98" t="s">
        <v>711</v>
      </c>
      <c r="F98" t="s">
        <v>718</v>
      </c>
      <c r="G98" t="s">
        <v>713</v>
      </c>
      <c r="L98">
        <v>2930.2846</v>
      </c>
      <c r="M98">
        <v>2865.8625000000002</v>
      </c>
      <c r="N98">
        <f>L98+M98</f>
        <v>5796.1471000000001</v>
      </c>
      <c r="O98" t="s">
        <v>141</v>
      </c>
      <c r="P98" t="s">
        <v>719</v>
      </c>
      <c r="Q98" s="46">
        <v>396</v>
      </c>
      <c r="R98" t="s">
        <v>717</v>
      </c>
      <c r="S98" s="29" t="s">
        <v>720</v>
      </c>
      <c r="T98" s="114" t="s">
        <v>72</v>
      </c>
      <c r="U98" s="114" t="s">
        <v>64</v>
      </c>
      <c r="V98" s="114">
        <v>1</v>
      </c>
      <c r="W98" s="116" t="s">
        <v>715</v>
      </c>
      <c r="X98" s="114" t="s">
        <v>33</v>
      </c>
      <c r="Y98" s="115" t="s">
        <v>73</v>
      </c>
    </row>
    <row r="99" spans="2:25">
      <c r="B99" t="s">
        <v>721</v>
      </c>
      <c r="C99" t="s">
        <v>722</v>
      </c>
      <c r="D99" t="s">
        <v>723</v>
      </c>
      <c r="E99" t="s">
        <v>724</v>
      </c>
      <c r="F99" t="s">
        <v>725</v>
      </c>
      <c r="G99" t="s">
        <v>726</v>
      </c>
      <c r="H99" t="s">
        <v>727</v>
      </c>
      <c r="I99" t="s">
        <v>728</v>
      </c>
      <c r="L99">
        <v>8798.9760000000006</v>
      </c>
      <c r="M99">
        <v>12407.9439</v>
      </c>
      <c r="N99">
        <f>L99+M99</f>
        <v>21206.919900000001</v>
      </c>
      <c r="O99" t="s">
        <v>729</v>
      </c>
      <c r="P99" t="s">
        <v>730</v>
      </c>
      <c r="Q99" s="46">
        <v>378</v>
      </c>
      <c r="R99" t="s">
        <v>722</v>
      </c>
      <c r="S99" s="28" t="s">
        <v>731</v>
      </c>
      <c r="T99" s="115" t="s">
        <v>31</v>
      </c>
      <c r="U99" s="114" t="s">
        <v>32</v>
      </c>
      <c r="V99" s="114">
        <v>1</v>
      </c>
      <c r="W99" s="114"/>
      <c r="X99" s="114" t="s">
        <v>33</v>
      </c>
      <c r="Y99" s="114"/>
    </row>
    <row r="100" spans="2:25">
      <c r="B100" t="s">
        <v>732</v>
      </c>
      <c r="C100" t="s">
        <v>733</v>
      </c>
      <c r="D100" t="s">
        <v>734</v>
      </c>
      <c r="E100" t="s">
        <v>735</v>
      </c>
      <c r="F100" t="s">
        <v>736</v>
      </c>
      <c r="G100" t="s">
        <v>737</v>
      </c>
      <c r="H100" t="s">
        <v>738</v>
      </c>
      <c r="I100" t="s">
        <v>739</v>
      </c>
      <c r="L100">
        <v>8769.2839000000004</v>
      </c>
      <c r="M100">
        <v>12626.2114</v>
      </c>
      <c r="N100">
        <f>L100+M100</f>
        <v>21395.495300000002</v>
      </c>
      <c r="O100" t="s">
        <v>729</v>
      </c>
      <c r="P100" t="s">
        <v>740</v>
      </c>
      <c r="Q100" s="46">
        <v>380</v>
      </c>
      <c r="R100" t="s">
        <v>733</v>
      </c>
      <c r="S100" s="28" t="s">
        <v>741</v>
      </c>
      <c r="T100" s="115" t="s">
        <v>31</v>
      </c>
      <c r="U100" s="114" t="s">
        <v>32</v>
      </c>
      <c r="V100" s="114">
        <v>1</v>
      </c>
      <c r="W100" s="114"/>
      <c r="X100" s="114" t="s">
        <v>33</v>
      </c>
      <c r="Y100" s="114"/>
    </row>
    <row r="101" spans="2:25">
      <c r="B101" t="s">
        <v>742</v>
      </c>
      <c r="D101" t="s">
        <v>743</v>
      </c>
      <c r="E101" t="s">
        <v>744</v>
      </c>
      <c r="F101" t="s">
        <v>745</v>
      </c>
      <c r="N101">
        <v>8441.3624</v>
      </c>
      <c r="O101" t="s">
        <v>746</v>
      </c>
      <c r="Q101" s="46">
        <v>1170</v>
      </c>
      <c r="S101" t="s">
        <v>747</v>
      </c>
      <c r="T101" s="114"/>
      <c r="U101" s="114"/>
      <c r="V101" s="114">
        <v>1</v>
      </c>
      <c r="W101" s="114"/>
      <c r="X101" s="114" t="s">
        <v>33</v>
      </c>
      <c r="Y101" s="114"/>
    </row>
    <row r="102" spans="2:25">
      <c r="B102" t="s">
        <v>748</v>
      </c>
      <c r="C102" t="s">
        <v>749</v>
      </c>
      <c r="D102" t="s">
        <v>750</v>
      </c>
      <c r="E102" t="s">
        <v>751</v>
      </c>
      <c r="N102">
        <v>5351.7873</v>
      </c>
      <c r="O102" t="s">
        <v>502</v>
      </c>
      <c r="Q102" s="46">
        <v>204</v>
      </c>
      <c r="R102" t="s">
        <v>749</v>
      </c>
      <c r="S102" s="17" t="s">
        <v>752</v>
      </c>
      <c r="T102" s="115" t="s">
        <v>460</v>
      </c>
      <c r="U102" s="114" t="s">
        <v>32</v>
      </c>
      <c r="V102" s="114">
        <v>1</v>
      </c>
      <c r="W102" s="114"/>
      <c r="X102" s="114" t="s">
        <v>460</v>
      </c>
      <c r="Y102" s="114"/>
    </row>
    <row r="103" spans="2:25">
      <c r="B103" t="s">
        <v>753</v>
      </c>
      <c r="C103" t="s">
        <v>754</v>
      </c>
      <c r="D103" t="s">
        <v>755</v>
      </c>
      <c r="E103" t="s">
        <v>756</v>
      </c>
      <c r="N103">
        <v>4296.2210999999998</v>
      </c>
      <c r="O103" t="s">
        <v>115</v>
      </c>
      <c r="Q103" s="46">
        <v>372</v>
      </c>
      <c r="R103" t="s">
        <v>754</v>
      </c>
      <c r="S103" s="5" t="s">
        <v>757</v>
      </c>
      <c r="T103" s="115" t="s">
        <v>758</v>
      </c>
      <c r="U103" s="114" t="s">
        <v>32</v>
      </c>
      <c r="V103" s="114">
        <v>1</v>
      </c>
      <c r="W103" s="116"/>
      <c r="X103" s="114" t="s">
        <v>33</v>
      </c>
      <c r="Y103" s="115"/>
    </row>
    <row r="104" spans="2:25">
      <c r="B104" t="s">
        <v>759</v>
      </c>
      <c r="C104" t="s">
        <v>760</v>
      </c>
      <c r="D104" t="s">
        <v>761</v>
      </c>
      <c r="E104" t="s">
        <v>762</v>
      </c>
      <c r="N104">
        <v>4489.5672000000004</v>
      </c>
      <c r="O104" t="s">
        <v>391</v>
      </c>
      <c r="Q104" s="46">
        <v>404</v>
      </c>
      <c r="R104" t="s">
        <v>760</v>
      </c>
      <c r="S104" s="2" t="s">
        <v>763</v>
      </c>
      <c r="T104" s="114" t="s">
        <v>758</v>
      </c>
      <c r="U104" s="114" t="s">
        <v>32</v>
      </c>
      <c r="V104" s="114">
        <v>1</v>
      </c>
      <c r="W104" s="116"/>
      <c r="X104" s="114" t="s">
        <v>33</v>
      </c>
      <c r="Y104" s="115"/>
    </row>
    <row r="105" spans="2:25">
      <c r="B105" t="s">
        <v>764</v>
      </c>
      <c r="C105" t="s">
        <v>765</v>
      </c>
      <c r="D105" t="s">
        <v>766</v>
      </c>
      <c r="E105" t="s">
        <v>767</v>
      </c>
      <c r="F105" t="s">
        <v>768</v>
      </c>
      <c r="G105" t="s">
        <v>769</v>
      </c>
      <c r="L105">
        <v>5078.2743</v>
      </c>
      <c r="M105">
        <v>2290.0320999999999</v>
      </c>
      <c r="N105">
        <f t="shared" ref="N105:N110" si="6">L105+M105</f>
        <v>7368.3063999999995</v>
      </c>
      <c r="O105" t="s">
        <v>770</v>
      </c>
      <c r="P105" t="s">
        <v>771</v>
      </c>
      <c r="Q105" s="46">
        <v>11</v>
      </c>
      <c r="R105" t="s">
        <v>765</v>
      </c>
      <c r="S105" s="6" t="s">
        <v>772</v>
      </c>
      <c r="T105" s="115" t="s">
        <v>63</v>
      </c>
      <c r="U105" s="114" t="s">
        <v>64</v>
      </c>
      <c r="V105" s="114"/>
      <c r="W105" s="115" t="s">
        <v>773</v>
      </c>
      <c r="X105" s="114"/>
      <c r="Y105" s="115" t="s">
        <v>66</v>
      </c>
    </row>
    <row r="106" spans="2:25">
      <c r="B106" t="s">
        <v>764</v>
      </c>
      <c r="C106" t="s">
        <v>774</v>
      </c>
      <c r="D106" t="s">
        <v>766</v>
      </c>
      <c r="E106" t="s">
        <v>767</v>
      </c>
      <c r="F106" t="s">
        <v>775</v>
      </c>
      <c r="G106" t="s">
        <v>769</v>
      </c>
      <c r="L106">
        <v>5078.2743</v>
      </c>
      <c r="M106">
        <v>2416.4265</v>
      </c>
      <c r="N106">
        <f t="shared" si="6"/>
        <v>7494.7008000000005</v>
      </c>
      <c r="O106" t="s">
        <v>776</v>
      </c>
      <c r="P106" t="s">
        <v>777</v>
      </c>
      <c r="Q106" s="46">
        <v>393</v>
      </c>
      <c r="R106" t="s">
        <v>774</v>
      </c>
      <c r="S106" s="29" t="s">
        <v>778</v>
      </c>
      <c r="T106" s="114" t="s">
        <v>72</v>
      </c>
      <c r="U106" s="114" t="s">
        <v>64</v>
      </c>
      <c r="V106" s="114">
        <v>1</v>
      </c>
      <c r="W106" s="116" t="s">
        <v>772</v>
      </c>
      <c r="X106" s="114" t="s">
        <v>33</v>
      </c>
      <c r="Y106" s="115" t="s">
        <v>73</v>
      </c>
    </row>
    <row r="107" spans="2:25">
      <c r="B107" t="s">
        <v>779</v>
      </c>
      <c r="C107" t="s">
        <v>780</v>
      </c>
      <c r="D107" t="s">
        <v>781</v>
      </c>
      <c r="E107" t="s">
        <v>782</v>
      </c>
      <c r="F107" t="s">
        <v>783</v>
      </c>
      <c r="G107" t="s">
        <v>784</v>
      </c>
      <c r="L107">
        <v>5228.893</v>
      </c>
      <c r="M107">
        <v>2231.9378000000002</v>
      </c>
      <c r="N107">
        <f t="shared" si="6"/>
        <v>7460.8307999999997</v>
      </c>
      <c r="O107" t="s">
        <v>770</v>
      </c>
      <c r="P107" t="s">
        <v>785</v>
      </c>
      <c r="Q107" s="46">
        <v>12</v>
      </c>
      <c r="R107" t="s">
        <v>780</v>
      </c>
      <c r="S107" s="6" t="s">
        <v>786</v>
      </c>
      <c r="T107" s="115" t="s">
        <v>63</v>
      </c>
      <c r="U107" s="114" t="s">
        <v>64</v>
      </c>
      <c r="V107" s="114"/>
      <c r="W107" s="115" t="s">
        <v>787</v>
      </c>
      <c r="X107" s="114"/>
      <c r="Y107" s="115" t="s">
        <v>66</v>
      </c>
    </row>
    <row r="108" spans="2:25">
      <c r="B108" t="s">
        <v>779</v>
      </c>
      <c r="C108" t="s">
        <v>788</v>
      </c>
      <c r="D108" t="s">
        <v>781</v>
      </c>
      <c r="E108" t="s">
        <v>782</v>
      </c>
      <c r="F108" t="s">
        <v>789</v>
      </c>
      <c r="G108" t="s">
        <v>784</v>
      </c>
      <c r="L108">
        <v>5228.893</v>
      </c>
      <c r="M108">
        <v>2469.3856999999998</v>
      </c>
      <c r="N108">
        <f t="shared" si="6"/>
        <v>7698.2786999999998</v>
      </c>
      <c r="O108" t="s">
        <v>776</v>
      </c>
      <c r="P108" t="s">
        <v>790</v>
      </c>
      <c r="Q108" s="46">
        <v>394</v>
      </c>
      <c r="R108" t="s">
        <v>788</v>
      </c>
      <c r="S108" s="29" t="s">
        <v>791</v>
      </c>
      <c r="T108" s="114" t="s">
        <v>72</v>
      </c>
      <c r="U108" s="114" t="s">
        <v>64</v>
      </c>
      <c r="V108" s="114">
        <v>1</v>
      </c>
      <c r="W108" s="116" t="s">
        <v>786</v>
      </c>
      <c r="X108" s="114" t="s">
        <v>33</v>
      </c>
      <c r="Y108" s="115" t="s">
        <v>73</v>
      </c>
    </row>
    <row r="109" spans="2:25">
      <c r="B109" t="s">
        <v>792</v>
      </c>
      <c r="C109" t="s">
        <v>793</v>
      </c>
      <c r="D109" t="s">
        <v>794</v>
      </c>
      <c r="E109" t="s">
        <v>795</v>
      </c>
      <c r="F109" t="s">
        <v>796</v>
      </c>
      <c r="G109" t="s">
        <v>797</v>
      </c>
      <c r="L109">
        <v>4509.7525999999998</v>
      </c>
      <c r="M109">
        <v>3091.9784</v>
      </c>
      <c r="N109">
        <f t="shared" si="6"/>
        <v>7601.7309999999998</v>
      </c>
      <c r="O109" t="s">
        <v>770</v>
      </c>
      <c r="P109" t="s">
        <v>798</v>
      </c>
      <c r="Q109" s="46">
        <v>19</v>
      </c>
      <c r="R109" t="s">
        <v>793</v>
      </c>
      <c r="S109" s="7" t="s">
        <v>799</v>
      </c>
      <c r="T109" s="115" t="s">
        <v>63</v>
      </c>
      <c r="U109" s="114" t="s">
        <v>64</v>
      </c>
      <c r="V109" s="114"/>
      <c r="W109" s="115" t="s">
        <v>800</v>
      </c>
      <c r="X109" s="114"/>
      <c r="Y109" s="115" t="s">
        <v>66</v>
      </c>
    </row>
    <row r="110" spans="2:25">
      <c r="B110" t="s">
        <v>792</v>
      </c>
      <c r="C110" t="s">
        <v>801</v>
      </c>
      <c r="D110" t="s">
        <v>794</v>
      </c>
      <c r="E110" t="s">
        <v>795</v>
      </c>
      <c r="F110" t="s">
        <v>802</v>
      </c>
      <c r="G110" t="s">
        <v>797</v>
      </c>
      <c r="L110">
        <v>4509.7525999999998</v>
      </c>
      <c r="M110">
        <v>3001.4994999999999</v>
      </c>
      <c r="N110">
        <f t="shared" si="6"/>
        <v>7511.2520999999997</v>
      </c>
      <c r="O110" t="s">
        <v>803</v>
      </c>
      <c r="P110" t="s">
        <v>804</v>
      </c>
      <c r="Q110" s="46">
        <v>387</v>
      </c>
      <c r="R110" t="s">
        <v>801</v>
      </c>
      <c r="S110" s="29" t="s">
        <v>805</v>
      </c>
      <c r="T110" s="114" t="s">
        <v>72</v>
      </c>
      <c r="U110" s="114" t="s">
        <v>64</v>
      </c>
      <c r="V110" s="114">
        <v>1</v>
      </c>
      <c r="W110" s="116" t="s">
        <v>799</v>
      </c>
      <c r="X110" s="114" t="s">
        <v>33</v>
      </c>
      <c r="Y110" s="115" t="s">
        <v>73</v>
      </c>
    </row>
    <row r="111" spans="2:25">
      <c r="B111" t="s">
        <v>806</v>
      </c>
      <c r="C111" t="s">
        <v>807</v>
      </c>
      <c r="D111" t="s">
        <v>808</v>
      </c>
      <c r="E111" t="s">
        <v>809</v>
      </c>
      <c r="N111">
        <v>3762.8191000000002</v>
      </c>
      <c r="O111" t="s">
        <v>115</v>
      </c>
      <c r="Q111" s="46">
        <v>486</v>
      </c>
      <c r="R111" t="s">
        <v>807</v>
      </c>
      <c r="S111" s="30" t="s">
        <v>810</v>
      </c>
      <c r="T111" s="119"/>
      <c r="U111" s="119" t="s">
        <v>32</v>
      </c>
      <c r="V111" s="119">
        <v>1</v>
      </c>
      <c r="W111" s="120"/>
      <c r="X111" s="119" t="s">
        <v>33</v>
      </c>
      <c r="Y111" s="121"/>
    </row>
    <row r="112" spans="2:25">
      <c r="B112" t="s">
        <v>811</v>
      </c>
      <c r="C112" t="s">
        <v>812</v>
      </c>
      <c r="D112" t="s">
        <v>813</v>
      </c>
      <c r="E112" t="s">
        <v>814</v>
      </c>
      <c r="N112">
        <v>3802.1815999999999</v>
      </c>
      <c r="O112" t="s">
        <v>115</v>
      </c>
      <c r="Q112" s="46">
        <v>485</v>
      </c>
      <c r="R112" t="s">
        <v>812</v>
      </c>
      <c r="S112" s="30" t="s">
        <v>815</v>
      </c>
      <c r="T112" s="119"/>
      <c r="U112" s="119" t="s">
        <v>32</v>
      </c>
      <c r="V112" s="119">
        <v>1</v>
      </c>
      <c r="W112" s="119"/>
      <c r="X112" s="119" t="s">
        <v>33</v>
      </c>
      <c r="Y112" s="121"/>
    </row>
    <row r="113" spans="2:25">
      <c r="B113" t="s">
        <v>816</v>
      </c>
      <c r="C113" t="s">
        <v>817</v>
      </c>
      <c r="D113" t="s">
        <v>818</v>
      </c>
      <c r="E113" t="s">
        <v>819</v>
      </c>
      <c r="N113">
        <v>3658.9881999999998</v>
      </c>
      <c r="O113" t="s">
        <v>391</v>
      </c>
      <c r="Q113" s="46">
        <v>346</v>
      </c>
      <c r="R113" t="s">
        <v>817</v>
      </c>
      <c r="S113" s="24" t="s">
        <v>820</v>
      </c>
      <c r="T113" s="115" t="s">
        <v>509</v>
      </c>
      <c r="U113" s="114" t="s">
        <v>32</v>
      </c>
      <c r="V113" s="114">
        <v>1</v>
      </c>
      <c r="W113" s="114"/>
      <c r="X113" s="114" t="s">
        <v>33</v>
      </c>
      <c r="Y113" s="114"/>
    </row>
    <row r="114" spans="2:25">
      <c r="B114" t="s">
        <v>821</v>
      </c>
      <c r="C114" t="s">
        <v>822</v>
      </c>
      <c r="D114" t="s">
        <v>823</v>
      </c>
      <c r="E114" t="s">
        <v>824</v>
      </c>
      <c r="N114">
        <v>3884.4877000000001</v>
      </c>
      <c r="O114" t="s">
        <v>391</v>
      </c>
      <c r="Q114" s="46">
        <v>480</v>
      </c>
      <c r="R114" t="s">
        <v>822</v>
      </c>
      <c r="S114" s="2" t="s">
        <v>825</v>
      </c>
      <c r="T114" s="114" t="s">
        <v>509</v>
      </c>
      <c r="U114" s="114" t="s">
        <v>32</v>
      </c>
      <c r="V114" s="114">
        <v>1</v>
      </c>
      <c r="W114" s="114"/>
      <c r="X114" s="114" t="s">
        <v>33</v>
      </c>
      <c r="Y114" s="114"/>
    </row>
    <row r="115" spans="2:25">
      <c r="B115" t="s">
        <v>826</v>
      </c>
      <c r="C115" t="s">
        <v>827</v>
      </c>
      <c r="D115" t="s">
        <v>828</v>
      </c>
      <c r="E115" t="s">
        <v>829</v>
      </c>
      <c r="N115">
        <v>6668.9552000000003</v>
      </c>
      <c r="O115" t="s">
        <v>127</v>
      </c>
      <c r="Q115" s="46">
        <v>2</v>
      </c>
      <c r="R115" t="s">
        <v>827</v>
      </c>
      <c r="S115" s="1" t="s">
        <v>830</v>
      </c>
      <c r="T115" s="114" t="s">
        <v>122</v>
      </c>
      <c r="U115" s="114" t="s">
        <v>32</v>
      </c>
      <c r="V115" s="114">
        <v>1</v>
      </c>
      <c r="W115" s="114"/>
      <c r="X115" s="114" t="s">
        <v>33</v>
      </c>
      <c r="Y115" s="114"/>
    </row>
    <row r="116" spans="2:25">
      <c r="B116" t="s">
        <v>831</v>
      </c>
      <c r="C116" t="s">
        <v>832</v>
      </c>
      <c r="D116" t="s">
        <v>833</v>
      </c>
      <c r="E116" t="s">
        <v>834</v>
      </c>
      <c r="N116">
        <v>6668.6314000000002</v>
      </c>
      <c r="O116" t="s">
        <v>127</v>
      </c>
      <c r="Q116" s="46">
        <v>1</v>
      </c>
      <c r="R116" t="s">
        <v>832</v>
      </c>
      <c r="S116" s="1" t="s">
        <v>835</v>
      </c>
      <c r="T116" s="114" t="s">
        <v>122</v>
      </c>
      <c r="U116" s="114" t="s">
        <v>32</v>
      </c>
      <c r="V116" s="114">
        <v>1</v>
      </c>
      <c r="W116" s="114"/>
      <c r="X116" s="114" t="s">
        <v>33</v>
      </c>
      <c r="Y116" s="114"/>
    </row>
    <row r="117" spans="2:25">
      <c r="B117" t="s">
        <v>836</v>
      </c>
      <c r="C117" t="s">
        <v>837</v>
      </c>
      <c r="D117" t="s">
        <v>838</v>
      </c>
      <c r="E117" t="s">
        <v>839</v>
      </c>
      <c r="N117">
        <v>5395.8136000000004</v>
      </c>
      <c r="O117" t="s">
        <v>465</v>
      </c>
      <c r="Q117" s="46">
        <v>354</v>
      </c>
      <c r="R117" t="s">
        <v>837</v>
      </c>
      <c r="S117" s="5" t="s">
        <v>840</v>
      </c>
      <c r="T117" s="115" t="s">
        <v>122</v>
      </c>
      <c r="U117" s="114" t="s">
        <v>32</v>
      </c>
      <c r="V117" s="114">
        <v>1</v>
      </c>
      <c r="W117" s="114"/>
      <c r="X117" s="114" t="s">
        <v>33</v>
      </c>
      <c r="Y117" s="114"/>
    </row>
    <row r="118" spans="2:25">
      <c r="B118" t="s">
        <v>841</v>
      </c>
      <c r="C118" t="s">
        <v>842</v>
      </c>
      <c r="D118" t="s">
        <v>843</v>
      </c>
      <c r="E118" t="s">
        <v>844</v>
      </c>
      <c r="N118">
        <v>5252.7830999999996</v>
      </c>
      <c r="O118" t="s">
        <v>391</v>
      </c>
      <c r="Q118" s="46">
        <v>108</v>
      </c>
      <c r="R118" t="s">
        <v>842</v>
      </c>
      <c r="S118" s="13" t="s">
        <v>845</v>
      </c>
      <c r="T118" s="115" t="s">
        <v>460</v>
      </c>
      <c r="U118" s="114" t="s">
        <v>32</v>
      </c>
      <c r="V118" s="114">
        <v>1</v>
      </c>
      <c r="W118" s="114"/>
      <c r="X118" s="114" t="s">
        <v>460</v>
      </c>
      <c r="Y118" s="114"/>
    </row>
    <row r="119" spans="2:25">
      <c r="B119" t="s">
        <v>846</v>
      </c>
      <c r="C119" t="s">
        <v>847</v>
      </c>
      <c r="D119" t="s">
        <v>848</v>
      </c>
      <c r="E119" t="s">
        <v>849</v>
      </c>
      <c r="N119">
        <v>5184.7771000000002</v>
      </c>
      <c r="O119" t="s">
        <v>471</v>
      </c>
      <c r="Q119" s="46">
        <v>80</v>
      </c>
      <c r="R119" t="s">
        <v>847</v>
      </c>
      <c r="S119" s="13" t="s">
        <v>850</v>
      </c>
      <c r="T119" s="115" t="s">
        <v>460</v>
      </c>
      <c r="U119" s="114" t="s">
        <v>32</v>
      </c>
      <c r="V119" s="114">
        <v>1</v>
      </c>
      <c r="W119" s="114"/>
      <c r="X119" s="114" t="s">
        <v>460</v>
      </c>
      <c r="Y119" s="114"/>
    </row>
    <row r="120" spans="2:25">
      <c r="B120" t="s">
        <v>851</v>
      </c>
      <c r="C120" t="s">
        <v>852</v>
      </c>
      <c r="D120" t="s">
        <v>853</v>
      </c>
      <c r="E120" t="s">
        <v>854</v>
      </c>
      <c r="N120">
        <v>5548.6629999999996</v>
      </c>
      <c r="O120" t="s">
        <v>502</v>
      </c>
      <c r="Q120" s="46">
        <v>201</v>
      </c>
      <c r="R120" t="s">
        <v>852</v>
      </c>
      <c r="S120" s="17" t="s">
        <v>855</v>
      </c>
      <c r="T120" s="115" t="s">
        <v>460</v>
      </c>
      <c r="U120" s="114" t="s">
        <v>32</v>
      </c>
      <c r="V120" s="114">
        <v>1</v>
      </c>
      <c r="W120" s="114"/>
      <c r="X120" s="114" t="s">
        <v>460</v>
      </c>
      <c r="Y120" s="114"/>
    </row>
    <row r="121" spans="2:25">
      <c r="B121" t="s">
        <v>856</v>
      </c>
      <c r="C121" t="s">
        <v>857</v>
      </c>
      <c r="D121" t="s">
        <v>858</v>
      </c>
      <c r="E121" t="s">
        <v>859</v>
      </c>
      <c r="N121">
        <v>5182.8945999999996</v>
      </c>
      <c r="O121" t="s">
        <v>471</v>
      </c>
      <c r="Q121" s="46">
        <v>85</v>
      </c>
      <c r="R121" t="s">
        <v>857</v>
      </c>
      <c r="S121" s="13" t="s">
        <v>860</v>
      </c>
      <c r="T121" s="115" t="s">
        <v>460</v>
      </c>
      <c r="U121" s="114" t="s">
        <v>32</v>
      </c>
      <c r="V121" s="114">
        <v>1</v>
      </c>
      <c r="W121" s="114"/>
      <c r="X121" s="114" t="s">
        <v>460</v>
      </c>
      <c r="Y121" s="114"/>
    </row>
    <row r="122" spans="2:25">
      <c r="B122" t="s">
        <v>861</v>
      </c>
      <c r="C122" t="s">
        <v>862</v>
      </c>
      <c r="D122" t="s">
        <v>863</v>
      </c>
      <c r="E122" t="s">
        <v>864</v>
      </c>
      <c r="N122">
        <v>5361.6746000000003</v>
      </c>
      <c r="O122" t="s">
        <v>502</v>
      </c>
      <c r="Q122" s="46">
        <v>205</v>
      </c>
      <c r="R122" t="s">
        <v>862</v>
      </c>
      <c r="S122" s="17" t="s">
        <v>865</v>
      </c>
      <c r="T122" s="115" t="s">
        <v>460</v>
      </c>
      <c r="U122" s="114" t="s">
        <v>32</v>
      </c>
      <c r="V122" s="114">
        <v>1</v>
      </c>
      <c r="W122" s="114"/>
      <c r="X122" s="114" t="s">
        <v>460</v>
      </c>
      <c r="Y122" s="114"/>
    </row>
    <row r="123" spans="2:25">
      <c r="B123" t="s">
        <v>866</v>
      </c>
      <c r="C123" t="s">
        <v>867</v>
      </c>
      <c r="D123" t="s">
        <v>868</v>
      </c>
      <c r="E123" t="s">
        <v>869</v>
      </c>
      <c r="N123">
        <v>5415.3711000000003</v>
      </c>
      <c r="O123" t="s">
        <v>471</v>
      </c>
      <c r="Q123" s="46">
        <v>81</v>
      </c>
      <c r="R123" t="s">
        <v>867</v>
      </c>
      <c r="S123" s="13" t="s">
        <v>870</v>
      </c>
      <c r="T123" s="115" t="s">
        <v>460</v>
      </c>
      <c r="U123" s="114" t="s">
        <v>32</v>
      </c>
      <c r="V123" s="114">
        <v>1</v>
      </c>
      <c r="W123" s="114"/>
      <c r="X123" s="114" t="s">
        <v>460</v>
      </c>
      <c r="Y123" s="114"/>
    </row>
    <row r="124" spans="2:25">
      <c r="B124" t="s">
        <v>871</v>
      </c>
      <c r="C124" t="s">
        <v>872</v>
      </c>
      <c r="D124" t="s">
        <v>873</v>
      </c>
      <c r="E124" t="s">
        <v>874</v>
      </c>
      <c r="N124">
        <v>5377.6410999999998</v>
      </c>
      <c r="O124" t="s">
        <v>502</v>
      </c>
      <c r="Q124" s="46">
        <v>203</v>
      </c>
      <c r="R124" t="s">
        <v>872</v>
      </c>
      <c r="S124" s="17" t="s">
        <v>875</v>
      </c>
      <c r="T124" s="115" t="s">
        <v>460</v>
      </c>
      <c r="U124" s="114" t="s">
        <v>32</v>
      </c>
      <c r="V124" s="114">
        <v>1</v>
      </c>
      <c r="W124" s="114"/>
      <c r="X124" s="114" t="s">
        <v>460</v>
      </c>
      <c r="Y124" s="114"/>
    </row>
    <row r="125" spans="2:25">
      <c r="B125" t="s">
        <v>876</v>
      </c>
      <c r="C125" t="s">
        <v>877</v>
      </c>
      <c r="D125" t="s">
        <v>878</v>
      </c>
      <c r="E125" t="s">
        <v>879</v>
      </c>
      <c r="N125">
        <v>5372.4375</v>
      </c>
      <c r="O125" t="s">
        <v>471</v>
      </c>
      <c r="Q125" s="46">
        <v>84</v>
      </c>
      <c r="R125" t="s">
        <v>877</v>
      </c>
      <c r="S125" s="13" t="s">
        <v>880</v>
      </c>
      <c r="T125" s="115" t="s">
        <v>460</v>
      </c>
      <c r="U125" s="114" t="s">
        <v>32</v>
      </c>
      <c r="V125" s="114">
        <v>1</v>
      </c>
      <c r="W125" s="114"/>
      <c r="X125" s="114" t="s">
        <v>460</v>
      </c>
      <c r="Y125" s="114"/>
    </row>
    <row r="126" spans="2:25">
      <c r="B126" t="s">
        <v>881</v>
      </c>
      <c r="C126" t="s">
        <v>882</v>
      </c>
      <c r="D126" t="s">
        <v>883</v>
      </c>
      <c r="E126" t="s">
        <v>884</v>
      </c>
      <c r="N126">
        <v>5147.4886999999999</v>
      </c>
      <c r="O126" t="s">
        <v>115</v>
      </c>
      <c r="Q126" s="46">
        <v>254</v>
      </c>
      <c r="R126" t="s">
        <v>882</v>
      </c>
      <c r="S126" s="17" t="s">
        <v>885</v>
      </c>
      <c r="T126" s="115" t="s">
        <v>460</v>
      </c>
      <c r="U126" s="114" t="s">
        <v>32</v>
      </c>
      <c r="V126" s="114">
        <v>1</v>
      </c>
      <c r="W126" s="114"/>
      <c r="X126" s="114" t="s">
        <v>460</v>
      </c>
      <c r="Y126" s="114"/>
    </row>
    <row r="127" spans="2:25">
      <c r="B127" t="s">
        <v>886</v>
      </c>
      <c r="C127" t="s">
        <v>887</v>
      </c>
      <c r="D127" t="s">
        <v>888</v>
      </c>
      <c r="E127" t="s">
        <v>889</v>
      </c>
      <c r="N127">
        <v>5980.7094999999999</v>
      </c>
      <c r="O127" t="s">
        <v>127</v>
      </c>
      <c r="Q127" s="46">
        <v>313</v>
      </c>
      <c r="R127" t="s">
        <v>887</v>
      </c>
      <c r="S127" s="5" t="s">
        <v>890</v>
      </c>
      <c r="T127" s="115" t="s">
        <v>63</v>
      </c>
      <c r="U127" s="114" t="s">
        <v>32</v>
      </c>
      <c r="V127" s="114">
        <v>1</v>
      </c>
      <c r="W127" s="115"/>
      <c r="X127" s="114" t="s">
        <v>460</v>
      </c>
      <c r="Y127" s="115"/>
    </row>
    <row r="128" spans="2:25">
      <c r="B128" t="s">
        <v>891</v>
      </c>
      <c r="C128" t="s">
        <v>892</v>
      </c>
      <c r="D128" t="s">
        <v>893</v>
      </c>
      <c r="E128" t="s">
        <v>894</v>
      </c>
      <c r="F128" t="s">
        <v>895</v>
      </c>
      <c r="G128" t="s">
        <v>896</v>
      </c>
      <c r="L128">
        <v>5703.6983</v>
      </c>
      <c r="M128">
        <v>5552.5303999999996</v>
      </c>
      <c r="N128">
        <f>L128+M128</f>
        <v>11256.2287</v>
      </c>
      <c r="O128" t="s">
        <v>897</v>
      </c>
      <c r="P128" t="s">
        <v>898</v>
      </c>
      <c r="Q128" s="46">
        <v>152</v>
      </c>
      <c r="R128" t="s">
        <v>892</v>
      </c>
      <c r="S128" s="15" t="s">
        <v>899</v>
      </c>
      <c r="T128" s="114"/>
      <c r="U128" s="114" t="s">
        <v>64</v>
      </c>
      <c r="V128" s="114"/>
      <c r="W128" s="123" t="s">
        <v>900</v>
      </c>
      <c r="X128" s="114"/>
      <c r="Y128" s="115" t="s">
        <v>548</v>
      </c>
    </row>
    <row r="129" spans="2:25">
      <c r="B129" t="s">
        <v>891</v>
      </c>
      <c r="C129" t="s">
        <v>901</v>
      </c>
      <c r="D129" t="s">
        <v>893</v>
      </c>
      <c r="E129" t="s">
        <v>894</v>
      </c>
      <c r="F129" t="s">
        <v>902</v>
      </c>
      <c r="G129" t="s">
        <v>896</v>
      </c>
      <c r="L129">
        <v>5703.6983</v>
      </c>
      <c r="M129">
        <v>1818.2440999999999</v>
      </c>
      <c r="N129">
        <f>L129+M129</f>
        <v>7521.9423999999999</v>
      </c>
      <c r="O129" t="s">
        <v>903</v>
      </c>
      <c r="P129" t="s">
        <v>904</v>
      </c>
      <c r="Q129" s="46">
        <v>352</v>
      </c>
      <c r="R129" t="s">
        <v>901</v>
      </c>
      <c r="S129" s="22" t="s">
        <v>900</v>
      </c>
      <c r="T129" s="115" t="s">
        <v>63</v>
      </c>
      <c r="U129" s="114" t="s">
        <v>64</v>
      </c>
      <c r="V129" s="114">
        <v>1</v>
      </c>
      <c r="W129" s="114" t="s">
        <v>905</v>
      </c>
      <c r="X129" s="114" t="s">
        <v>460</v>
      </c>
      <c r="Y129" s="115" t="s">
        <v>553</v>
      </c>
    </row>
    <row r="130" spans="2:25">
      <c r="B130" t="s">
        <v>906</v>
      </c>
      <c r="C130" t="s">
        <v>907</v>
      </c>
      <c r="D130" t="s">
        <v>908</v>
      </c>
      <c r="E130" t="s">
        <v>909</v>
      </c>
      <c r="F130" t="s">
        <v>910</v>
      </c>
      <c r="G130" t="s">
        <v>911</v>
      </c>
      <c r="L130">
        <v>8101.2547000000004</v>
      </c>
      <c r="M130">
        <v>3515.4765000000002</v>
      </c>
      <c r="N130">
        <f>L130+M130</f>
        <v>11616.7312</v>
      </c>
      <c r="O130" t="s">
        <v>912</v>
      </c>
      <c r="P130" t="s">
        <v>913</v>
      </c>
      <c r="Q130" s="46">
        <v>33</v>
      </c>
      <c r="R130" t="s">
        <v>907</v>
      </c>
      <c r="S130" s="9" t="s">
        <v>914</v>
      </c>
      <c r="T130" s="115" t="s">
        <v>460</v>
      </c>
      <c r="U130" s="114" t="s">
        <v>64</v>
      </c>
      <c r="V130" s="114"/>
      <c r="W130" s="118" t="s">
        <v>915</v>
      </c>
      <c r="X130" s="114"/>
      <c r="Y130" s="115" t="s">
        <v>520</v>
      </c>
    </row>
    <row r="131" spans="2:25">
      <c r="B131" t="s">
        <v>906</v>
      </c>
      <c r="C131" t="s">
        <v>916</v>
      </c>
      <c r="D131" t="s">
        <v>908</v>
      </c>
      <c r="E131" t="s">
        <v>909</v>
      </c>
      <c r="F131" t="s">
        <v>911</v>
      </c>
      <c r="N131">
        <v>8101.2547000000004</v>
      </c>
      <c r="O131" t="s">
        <v>465</v>
      </c>
      <c r="Q131" s="46">
        <v>488</v>
      </c>
      <c r="R131" t="s">
        <v>916</v>
      </c>
      <c r="S131" s="30" t="s">
        <v>917</v>
      </c>
      <c r="T131" s="119"/>
      <c r="U131" s="119" t="s">
        <v>64</v>
      </c>
      <c r="V131" s="119">
        <v>1</v>
      </c>
      <c r="W131" s="119" t="s">
        <v>914</v>
      </c>
      <c r="X131" s="119" t="s">
        <v>460</v>
      </c>
      <c r="Y131" s="121" t="s">
        <v>524</v>
      </c>
    </row>
    <row r="132" spans="2:25">
      <c r="B132" t="s">
        <v>918</v>
      </c>
      <c r="C132" t="s">
        <v>919</v>
      </c>
      <c r="D132" t="s">
        <v>920</v>
      </c>
      <c r="E132" t="s">
        <v>921</v>
      </c>
      <c r="F132" t="s">
        <v>922</v>
      </c>
      <c r="G132" t="s">
        <v>923</v>
      </c>
      <c r="L132">
        <v>8670.8354999999992</v>
      </c>
      <c r="M132">
        <v>4560.1988000000001</v>
      </c>
      <c r="N132">
        <f>L132+M132</f>
        <v>13231.034299999999</v>
      </c>
      <c r="O132" t="s">
        <v>516</v>
      </c>
      <c r="P132" t="s">
        <v>924</v>
      </c>
      <c r="Q132" s="46">
        <v>34</v>
      </c>
      <c r="R132" t="s">
        <v>919</v>
      </c>
      <c r="S132" s="9" t="s">
        <v>925</v>
      </c>
      <c r="T132" s="115" t="s">
        <v>460</v>
      </c>
      <c r="U132" s="114" t="s">
        <v>64</v>
      </c>
      <c r="V132" s="114"/>
      <c r="W132" s="118" t="s">
        <v>926</v>
      </c>
      <c r="X132" s="114"/>
      <c r="Y132" s="115" t="s">
        <v>520</v>
      </c>
    </row>
    <row r="133" spans="2:25">
      <c r="B133" t="s">
        <v>918</v>
      </c>
      <c r="C133" t="s">
        <v>927</v>
      </c>
      <c r="D133" t="s">
        <v>920</v>
      </c>
      <c r="E133" t="s">
        <v>921</v>
      </c>
      <c r="F133" t="s">
        <v>923</v>
      </c>
      <c r="N133">
        <v>8670.8354999999992</v>
      </c>
      <c r="O133" t="s">
        <v>522</v>
      </c>
      <c r="Q133" s="46">
        <v>489</v>
      </c>
      <c r="R133" t="s">
        <v>927</v>
      </c>
      <c r="S133" s="30" t="s">
        <v>928</v>
      </c>
      <c r="T133" s="119"/>
      <c r="U133" s="119" t="s">
        <v>64</v>
      </c>
      <c r="V133" s="119">
        <v>1</v>
      </c>
      <c r="W133" s="120" t="s">
        <v>925</v>
      </c>
      <c r="X133" s="119" t="s">
        <v>460</v>
      </c>
      <c r="Y133" s="121" t="s">
        <v>524</v>
      </c>
    </row>
    <row r="134" spans="2:25">
      <c r="B134" t="s">
        <v>929</v>
      </c>
      <c r="C134" t="s">
        <v>930</v>
      </c>
      <c r="D134" t="s">
        <v>931</v>
      </c>
      <c r="E134" t="s">
        <v>932</v>
      </c>
      <c r="N134">
        <v>6283.9624000000003</v>
      </c>
      <c r="O134" t="s">
        <v>127</v>
      </c>
      <c r="Q134" s="46">
        <v>499</v>
      </c>
      <c r="R134" t="s">
        <v>930</v>
      </c>
      <c r="S134" s="1" t="s">
        <v>933</v>
      </c>
      <c r="T134" s="114" t="s">
        <v>122</v>
      </c>
      <c r="U134" s="114" t="s">
        <v>32</v>
      </c>
      <c r="V134" s="114">
        <v>1</v>
      </c>
      <c r="W134" s="114"/>
      <c r="X134" s="114" t="s">
        <v>460</v>
      </c>
      <c r="Y134" s="114"/>
    </row>
    <row r="135" spans="2:25">
      <c r="B135" t="s">
        <v>934</v>
      </c>
      <c r="C135" t="s">
        <v>935</v>
      </c>
      <c r="D135" t="s">
        <v>936</v>
      </c>
      <c r="E135" t="s">
        <v>937</v>
      </c>
      <c r="N135">
        <v>6283.9405999999999</v>
      </c>
      <c r="O135" t="s">
        <v>127</v>
      </c>
      <c r="Q135" s="46">
        <v>500</v>
      </c>
      <c r="R135" t="s">
        <v>935</v>
      </c>
      <c r="S135" s="1" t="s">
        <v>938</v>
      </c>
      <c r="T135" s="114" t="s">
        <v>122</v>
      </c>
      <c r="U135" s="114" t="s">
        <v>32</v>
      </c>
      <c r="V135" s="114">
        <v>1</v>
      </c>
      <c r="W135" s="114"/>
      <c r="X135" s="114" t="s">
        <v>460</v>
      </c>
      <c r="Y135" s="114"/>
    </row>
    <row r="136" spans="2:25">
      <c r="B136" t="s">
        <v>939</v>
      </c>
      <c r="C136" t="s">
        <v>940</v>
      </c>
      <c r="D136" t="s">
        <v>941</v>
      </c>
      <c r="E136" t="s">
        <v>942</v>
      </c>
      <c r="F136" t="s">
        <v>943</v>
      </c>
      <c r="G136" t="s">
        <v>944</v>
      </c>
      <c r="L136">
        <v>6052.7808000000005</v>
      </c>
      <c r="M136">
        <v>3310.7799</v>
      </c>
      <c r="N136">
        <f>L136+M136</f>
        <v>9363.5607</v>
      </c>
      <c r="O136" t="s">
        <v>661</v>
      </c>
      <c r="P136" t="s">
        <v>945</v>
      </c>
      <c r="Q136" s="46">
        <v>287</v>
      </c>
      <c r="R136" t="s">
        <v>940</v>
      </c>
      <c r="S136" s="18" t="s">
        <v>946</v>
      </c>
      <c r="T136" s="114"/>
      <c r="U136" s="114" t="s">
        <v>64</v>
      </c>
      <c r="V136" s="114"/>
      <c r="W136" s="116" t="s">
        <v>947</v>
      </c>
      <c r="X136" s="114"/>
      <c r="Y136" s="115" t="s">
        <v>548</v>
      </c>
    </row>
    <row r="137" spans="2:25">
      <c r="B137" t="s">
        <v>939</v>
      </c>
      <c r="D137" t="s">
        <v>941</v>
      </c>
      <c r="E137" t="s">
        <v>942</v>
      </c>
      <c r="F137" t="s">
        <v>944</v>
      </c>
      <c r="G137" t="s">
        <v>948</v>
      </c>
      <c r="L137">
        <v>6052.7808000000005</v>
      </c>
      <c r="M137">
        <v>2999.1806000000001</v>
      </c>
      <c r="N137">
        <f>L137+M137</f>
        <v>9051.9614000000001</v>
      </c>
      <c r="O137" t="s">
        <v>949</v>
      </c>
      <c r="P137" t="s">
        <v>950</v>
      </c>
      <c r="Q137" s="46">
        <v>1161</v>
      </c>
      <c r="S137" s="109" t="s">
        <v>947</v>
      </c>
      <c r="T137" s="115" t="s">
        <v>63</v>
      </c>
      <c r="U137" s="114" t="s">
        <v>64</v>
      </c>
      <c r="V137" s="114">
        <v>1</v>
      </c>
      <c r="W137" s="114" t="s">
        <v>951</v>
      </c>
      <c r="X137" s="114" t="s">
        <v>460</v>
      </c>
      <c r="Y137" s="115" t="s">
        <v>586</v>
      </c>
    </row>
    <row r="138" spans="2:25">
      <c r="B138" t="s">
        <v>952</v>
      </c>
      <c r="C138" t="s">
        <v>953</v>
      </c>
      <c r="D138" t="s">
        <v>954</v>
      </c>
      <c r="E138" t="s">
        <v>955</v>
      </c>
      <c r="N138">
        <v>4196.8564999999999</v>
      </c>
      <c r="O138" t="s">
        <v>258</v>
      </c>
      <c r="Q138" s="46">
        <v>4</v>
      </c>
      <c r="R138" t="s">
        <v>953</v>
      </c>
      <c r="S138" s="3" t="s">
        <v>956</v>
      </c>
      <c r="T138" s="115" t="s">
        <v>460</v>
      </c>
      <c r="U138" s="114" t="s">
        <v>32</v>
      </c>
      <c r="V138" s="114">
        <v>1</v>
      </c>
      <c r="W138" s="114"/>
      <c r="X138" s="114" t="s">
        <v>460</v>
      </c>
      <c r="Y138" s="114" t="s">
        <v>957</v>
      </c>
    </row>
    <row r="139" spans="2:25">
      <c r="B139" t="s">
        <v>958</v>
      </c>
      <c r="C139" t="s">
        <v>959</v>
      </c>
      <c r="D139" t="s">
        <v>960</v>
      </c>
      <c r="E139" t="s">
        <v>961</v>
      </c>
      <c r="F139" t="s">
        <v>962</v>
      </c>
      <c r="G139" t="s">
        <v>963</v>
      </c>
      <c r="H139" t="s">
        <v>964</v>
      </c>
      <c r="L139">
        <v>7331.5279</v>
      </c>
      <c r="M139">
        <v>2988.4648999999999</v>
      </c>
      <c r="N139">
        <f>L139+M139</f>
        <v>10319.9928</v>
      </c>
      <c r="O139" t="s">
        <v>965</v>
      </c>
      <c r="P139" t="s">
        <v>966</v>
      </c>
      <c r="Q139" s="46">
        <v>481</v>
      </c>
      <c r="R139" t="s">
        <v>959</v>
      </c>
      <c r="S139" s="20" t="s">
        <v>967</v>
      </c>
      <c r="T139" s="114" t="s">
        <v>758</v>
      </c>
      <c r="U139" s="114" t="s">
        <v>676</v>
      </c>
      <c r="V139" s="114">
        <v>1</v>
      </c>
      <c r="W139" s="114"/>
      <c r="X139" s="114" t="s">
        <v>460</v>
      </c>
      <c r="Y139" s="115" t="s">
        <v>968</v>
      </c>
    </row>
    <row r="140" spans="2:25">
      <c r="B140" t="s">
        <v>969</v>
      </c>
      <c r="C140" t="s">
        <v>970</v>
      </c>
      <c r="D140" t="s">
        <v>971</v>
      </c>
      <c r="E140" t="s">
        <v>972</v>
      </c>
      <c r="N140">
        <v>3171.9848000000002</v>
      </c>
      <c r="O140" t="s">
        <v>115</v>
      </c>
      <c r="Q140" s="46">
        <v>356</v>
      </c>
      <c r="R140" t="s">
        <v>970</v>
      </c>
      <c r="S140" s="26" t="s">
        <v>973</v>
      </c>
      <c r="T140" s="115" t="s">
        <v>509</v>
      </c>
      <c r="U140" s="114" t="s">
        <v>32</v>
      </c>
      <c r="V140" s="114">
        <v>1</v>
      </c>
      <c r="W140" s="115"/>
      <c r="X140" s="114" t="s">
        <v>460</v>
      </c>
      <c r="Y140" s="115"/>
    </row>
    <row r="141" spans="2:25">
      <c r="B141" t="s">
        <v>974</v>
      </c>
      <c r="C141" t="s">
        <v>975</v>
      </c>
      <c r="D141" t="s">
        <v>976</v>
      </c>
      <c r="E141" t="s">
        <v>977</v>
      </c>
      <c r="N141">
        <v>5124.8481000000002</v>
      </c>
      <c r="O141" t="s">
        <v>127</v>
      </c>
      <c r="Q141" s="46">
        <v>349</v>
      </c>
      <c r="R141" t="s">
        <v>975</v>
      </c>
      <c r="S141" s="22" t="s">
        <v>978</v>
      </c>
      <c r="T141" s="115" t="s">
        <v>63</v>
      </c>
      <c r="U141" s="114" t="s">
        <v>32</v>
      </c>
      <c r="V141" s="114">
        <v>1</v>
      </c>
      <c r="W141" s="114"/>
      <c r="X141" s="114" t="s">
        <v>460</v>
      </c>
      <c r="Y141" s="114"/>
    </row>
    <row r="142" spans="2:25">
      <c r="B142" t="s">
        <v>979</v>
      </c>
      <c r="C142" t="s">
        <v>980</v>
      </c>
      <c r="D142" t="s">
        <v>981</v>
      </c>
      <c r="E142" t="s">
        <v>982</v>
      </c>
      <c r="F142" t="s">
        <v>983</v>
      </c>
      <c r="G142" t="s">
        <v>984</v>
      </c>
      <c r="L142">
        <v>7999.2011000000002</v>
      </c>
      <c r="M142">
        <v>3548.1981000000001</v>
      </c>
      <c r="N142">
        <f>L142+M142</f>
        <v>11547.3992</v>
      </c>
      <c r="O142" t="s">
        <v>661</v>
      </c>
      <c r="P142" t="s">
        <v>985</v>
      </c>
      <c r="Q142" s="46">
        <v>286</v>
      </c>
      <c r="R142" t="s">
        <v>980</v>
      </c>
      <c r="S142" s="18" t="s">
        <v>986</v>
      </c>
      <c r="T142" s="114"/>
      <c r="U142" s="114" t="s">
        <v>64</v>
      </c>
      <c r="V142" s="114"/>
      <c r="W142" s="114" t="s">
        <v>987</v>
      </c>
      <c r="X142" s="114"/>
      <c r="Y142" s="115" t="s">
        <v>548</v>
      </c>
    </row>
    <row r="143" spans="2:25">
      <c r="B143" t="s">
        <v>979</v>
      </c>
      <c r="C143" t="s">
        <v>988</v>
      </c>
      <c r="D143" t="s">
        <v>981</v>
      </c>
      <c r="E143" t="s">
        <v>982</v>
      </c>
      <c r="F143" t="s">
        <v>989</v>
      </c>
      <c r="G143" t="s">
        <v>984</v>
      </c>
      <c r="L143">
        <v>7999.2011000000002</v>
      </c>
      <c r="M143">
        <v>2902.8339999999998</v>
      </c>
      <c r="N143">
        <f>L143+M143</f>
        <v>10902.035100000001</v>
      </c>
      <c r="O143" t="s">
        <v>990</v>
      </c>
      <c r="P143" t="s">
        <v>991</v>
      </c>
      <c r="Q143" s="46">
        <v>647</v>
      </c>
      <c r="R143" t="s">
        <v>988</v>
      </c>
      <c r="S143" s="33" t="s">
        <v>987</v>
      </c>
      <c r="T143" s="114" t="s">
        <v>509</v>
      </c>
      <c r="U143" s="114" t="s">
        <v>64</v>
      </c>
      <c r="V143" s="114">
        <v>1</v>
      </c>
      <c r="W143" s="115" t="s">
        <v>992</v>
      </c>
      <c r="X143" s="114" t="s">
        <v>460</v>
      </c>
      <c r="Y143" s="115" t="s">
        <v>553</v>
      </c>
    </row>
    <row r="144" spans="2:25">
      <c r="B144" t="s">
        <v>993</v>
      </c>
      <c r="C144" t="s">
        <v>994</v>
      </c>
      <c r="D144" t="s">
        <v>995</v>
      </c>
      <c r="E144" t="s">
        <v>996</v>
      </c>
      <c r="F144" t="s">
        <v>997</v>
      </c>
      <c r="G144" t="s">
        <v>998</v>
      </c>
      <c r="L144">
        <v>9798.1121000000003</v>
      </c>
      <c r="M144">
        <v>4397.1256999999996</v>
      </c>
      <c r="N144">
        <f>L144+M144</f>
        <v>14195.237799999999</v>
      </c>
      <c r="O144" t="s">
        <v>999</v>
      </c>
      <c r="P144" t="s">
        <v>1000</v>
      </c>
      <c r="Q144" s="46">
        <v>7</v>
      </c>
      <c r="R144" t="s">
        <v>994</v>
      </c>
      <c r="S144" s="5" t="s">
        <v>1001</v>
      </c>
      <c r="T144" s="115" t="s">
        <v>537</v>
      </c>
      <c r="U144" s="114" t="s">
        <v>64</v>
      </c>
      <c r="V144" s="114">
        <v>1</v>
      </c>
      <c r="W144" s="114" t="s">
        <v>1002</v>
      </c>
      <c r="X144" s="114" t="s">
        <v>460</v>
      </c>
      <c r="Y144" s="115" t="s">
        <v>553</v>
      </c>
    </row>
    <row r="145" spans="2:25">
      <c r="B145" t="s">
        <v>993</v>
      </c>
      <c r="C145" t="s">
        <v>1003</v>
      </c>
      <c r="D145" t="s">
        <v>995</v>
      </c>
      <c r="E145" t="s">
        <v>996</v>
      </c>
      <c r="F145" t="s">
        <v>1004</v>
      </c>
      <c r="G145" t="s">
        <v>998</v>
      </c>
      <c r="L145">
        <v>9798.1121000000003</v>
      </c>
      <c r="M145">
        <v>3398.1223</v>
      </c>
      <c r="N145">
        <f>L145+M145</f>
        <v>13196.234400000001</v>
      </c>
      <c r="O145" t="s">
        <v>182</v>
      </c>
      <c r="P145" t="s">
        <v>1005</v>
      </c>
      <c r="Q145" s="46">
        <v>284</v>
      </c>
      <c r="R145" t="s">
        <v>1003</v>
      </c>
      <c r="S145" s="18" t="s">
        <v>1006</v>
      </c>
      <c r="T145" s="114"/>
      <c r="U145" s="114" t="s">
        <v>64</v>
      </c>
      <c r="V145" s="114"/>
      <c r="W145" s="114" t="s">
        <v>1001</v>
      </c>
      <c r="X145" s="114"/>
      <c r="Y145" s="115" t="s">
        <v>548</v>
      </c>
    </row>
    <row r="146" spans="2:25">
      <c r="B146" t="s">
        <v>1007</v>
      </c>
      <c r="C146" t="s">
        <v>1008</v>
      </c>
      <c r="D146" t="s">
        <v>1009</v>
      </c>
      <c r="E146" t="s">
        <v>1010</v>
      </c>
      <c r="F146" t="s">
        <v>1011</v>
      </c>
      <c r="G146" t="s">
        <v>1012</v>
      </c>
      <c r="H146" t="s">
        <v>1013</v>
      </c>
      <c r="L146">
        <v>9553.5352999999996</v>
      </c>
      <c r="M146">
        <v>5914.73</v>
      </c>
      <c r="O146" t="s">
        <v>182</v>
      </c>
      <c r="P146" t="s">
        <v>1014</v>
      </c>
      <c r="Q146" s="46">
        <v>319</v>
      </c>
      <c r="R146" t="s">
        <v>1008</v>
      </c>
      <c r="S146" s="17" t="s">
        <v>1015</v>
      </c>
      <c r="T146" s="115" t="s">
        <v>1016</v>
      </c>
      <c r="U146" s="114" t="s">
        <v>1017</v>
      </c>
      <c r="V146" s="114">
        <v>1</v>
      </c>
      <c r="W146" s="116" t="s">
        <v>1018</v>
      </c>
      <c r="X146" s="114" t="s">
        <v>460</v>
      </c>
      <c r="Y146" s="115" t="s">
        <v>1019</v>
      </c>
    </row>
    <row r="147" spans="2:25">
      <c r="B147" t="s">
        <v>1007</v>
      </c>
      <c r="C147" t="s">
        <v>1020</v>
      </c>
      <c r="D147" t="s">
        <v>1009</v>
      </c>
      <c r="E147" t="s">
        <v>1010</v>
      </c>
      <c r="F147" t="s">
        <v>1021</v>
      </c>
      <c r="G147" t="s">
        <v>1022</v>
      </c>
      <c r="H147" t="s">
        <v>1023</v>
      </c>
      <c r="I147" t="s">
        <v>1024</v>
      </c>
      <c r="J147" t="s">
        <v>1012</v>
      </c>
      <c r="K147" t="s">
        <v>1013</v>
      </c>
      <c r="L147">
        <v>9553.5352999999996</v>
      </c>
      <c r="M147">
        <v>5930.7529999999997</v>
      </c>
      <c r="O147" t="s">
        <v>182</v>
      </c>
      <c r="P147" t="s">
        <v>1025</v>
      </c>
      <c r="Q147" s="46">
        <v>327</v>
      </c>
      <c r="R147" t="s">
        <v>1020</v>
      </c>
      <c r="S147" s="19" t="s">
        <v>1018</v>
      </c>
      <c r="T147" s="115" t="s">
        <v>1016</v>
      </c>
      <c r="U147" s="114" t="s">
        <v>1017</v>
      </c>
      <c r="V147" s="114"/>
      <c r="W147" s="116" t="s">
        <v>1015</v>
      </c>
      <c r="X147" s="114"/>
      <c r="Y147" s="115" t="s">
        <v>1019</v>
      </c>
    </row>
    <row r="148" spans="2:25">
      <c r="B148" t="s">
        <v>1026</v>
      </c>
      <c r="C148" t="s">
        <v>1027</v>
      </c>
      <c r="D148" t="s">
        <v>1028</v>
      </c>
      <c r="E148" t="s">
        <v>1029</v>
      </c>
      <c r="F148" t="s">
        <v>1030</v>
      </c>
      <c r="G148" t="s">
        <v>1031</v>
      </c>
      <c r="H148" t="s">
        <v>1032</v>
      </c>
      <c r="I148" t="s">
        <v>1033</v>
      </c>
      <c r="L148">
        <v>3124.3688000000002</v>
      </c>
      <c r="M148">
        <v>7457.8121000000001</v>
      </c>
      <c r="N148">
        <f>L148+M148</f>
        <v>10582.180899999999</v>
      </c>
      <c r="O148" t="s">
        <v>1034</v>
      </c>
      <c r="P148" t="s">
        <v>1035</v>
      </c>
      <c r="Q148" s="46">
        <v>642</v>
      </c>
      <c r="R148" t="s">
        <v>1027</v>
      </c>
      <c r="S148" s="27" t="s">
        <v>1036</v>
      </c>
      <c r="T148" s="114" t="s">
        <v>509</v>
      </c>
      <c r="U148" s="114" t="s">
        <v>32</v>
      </c>
      <c r="V148" s="114">
        <v>1</v>
      </c>
      <c r="W148" s="114"/>
      <c r="X148" s="114" t="s">
        <v>460</v>
      </c>
      <c r="Y148" s="114"/>
    </row>
    <row r="149" spans="2:25">
      <c r="B149" t="s">
        <v>1037</v>
      </c>
      <c r="C149" t="s">
        <v>1038</v>
      </c>
      <c r="D149" t="s">
        <v>1039</v>
      </c>
      <c r="E149" t="s">
        <v>1040</v>
      </c>
      <c r="F149" t="s">
        <v>1041</v>
      </c>
      <c r="G149" t="s">
        <v>1042</v>
      </c>
      <c r="L149">
        <v>2091.3303000000001</v>
      </c>
      <c r="M149">
        <v>2926.0592999999999</v>
      </c>
      <c r="N149">
        <f>L149+M149</f>
        <v>5017.3896000000004</v>
      </c>
      <c r="O149" t="s">
        <v>141</v>
      </c>
      <c r="P149" t="s">
        <v>1043</v>
      </c>
      <c r="Q149" s="46">
        <v>149</v>
      </c>
      <c r="R149" t="s">
        <v>1038</v>
      </c>
      <c r="S149" s="15" t="s">
        <v>1044</v>
      </c>
      <c r="T149" s="114"/>
      <c r="U149" s="114" t="s">
        <v>64</v>
      </c>
      <c r="V149" s="114"/>
      <c r="W149" s="114" t="s">
        <v>1045</v>
      </c>
      <c r="X149" s="114"/>
      <c r="Y149" s="115" t="s">
        <v>548</v>
      </c>
    </row>
    <row r="150" spans="2:25">
      <c r="B150" t="s">
        <v>1037</v>
      </c>
      <c r="C150" t="s">
        <v>1046</v>
      </c>
      <c r="D150" t="s">
        <v>1039</v>
      </c>
      <c r="E150" t="s">
        <v>1040</v>
      </c>
      <c r="F150" t="s">
        <v>1047</v>
      </c>
      <c r="G150" t="s">
        <v>1048</v>
      </c>
      <c r="H150" t="s">
        <v>1049</v>
      </c>
      <c r="I150" t="s">
        <v>1042</v>
      </c>
      <c r="L150">
        <v>2091.3303000000001</v>
      </c>
      <c r="M150">
        <v>5844.7428</v>
      </c>
      <c r="N150">
        <f>L150+M150</f>
        <v>7936.0730999999996</v>
      </c>
      <c r="O150" t="s">
        <v>1050</v>
      </c>
      <c r="P150" t="s">
        <v>1051</v>
      </c>
      <c r="Q150" s="46">
        <v>341</v>
      </c>
      <c r="R150" t="s">
        <v>1046</v>
      </c>
      <c r="S150" s="4" t="s">
        <v>1045</v>
      </c>
      <c r="T150" s="115" t="s">
        <v>537</v>
      </c>
      <c r="U150" s="114" t="s">
        <v>64</v>
      </c>
      <c r="V150" s="114">
        <v>1</v>
      </c>
      <c r="W150" s="115" t="s">
        <v>1052</v>
      </c>
      <c r="X150" s="114" t="s">
        <v>460</v>
      </c>
      <c r="Y150" s="115" t="s">
        <v>553</v>
      </c>
    </row>
    <row r="151" spans="2:25">
      <c r="B151" t="s">
        <v>1053</v>
      </c>
      <c r="C151" t="s">
        <v>1054</v>
      </c>
      <c r="D151" t="s">
        <v>1055</v>
      </c>
      <c r="E151" t="s">
        <v>1056</v>
      </c>
      <c r="N151">
        <v>3613.2934</v>
      </c>
      <c r="O151" t="s">
        <v>522</v>
      </c>
      <c r="Q151" s="46">
        <v>3</v>
      </c>
      <c r="R151" t="s">
        <v>1054</v>
      </c>
      <c r="S151" s="2" t="s">
        <v>1057</v>
      </c>
      <c r="T151" s="114" t="s">
        <v>758</v>
      </c>
      <c r="U151" s="114" t="s">
        <v>32</v>
      </c>
      <c r="V151" s="114">
        <v>1</v>
      </c>
      <c r="W151" s="114"/>
      <c r="X151" s="114" t="s">
        <v>460</v>
      </c>
      <c r="Y151" s="114"/>
    </row>
    <row r="152" spans="2:25">
      <c r="B152" t="s">
        <v>1058</v>
      </c>
      <c r="C152" t="s">
        <v>1059</v>
      </c>
      <c r="D152" t="s">
        <v>1060</v>
      </c>
      <c r="E152" t="s">
        <v>1061</v>
      </c>
      <c r="N152">
        <v>5091.5470999999998</v>
      </c>
      <c r="O152" t="s">
        <v>127</v>
      </c>
      <c r="Q152" s="46">
        <v>312</v>
      </c>
      <c r="R152" t="s">
        <v>1059</v>
      </c>
      <c r="S152" s="5" t="s">
        <v>1062</v>
      </c>
      <c r="T152" s="115" t="s">
        <v>63</v>
      </c>
      <c r="U152" s="114" t="s">
        <v>32</v>
      </c>
      <c r="V152" s="114">
        <v>1</v>
      </c>
      <c r="W152" s="115"/>
      <c r="X152" s="114" t="s">
        <v>460</v>
      </c>
      <c r="Y152" s="115"/>
    </row>
    <row r="153" spans="2:25">
      <c r="B153" t="s">
        <v>1063</v>
      </c>
      <c r="C153" t="s">
        <v>1064</v>
      </c>
      <c r="D153" t="s">
        <v>1065</v>
      </c>
      <c r="E153" t="s">
        <v>1066</v>
      </c>
      <c r="F153" t="s">
        <v>1067</v>
      </c>
      <c r="G153" t="s">
        <v>1068</v>
      </c>
      <c r="L153">
        <v>6418.0715</v>
      </c>
      <c r="M153">
        <v>4958.3303999999998</v>
      </c>
      <c r="N153">
        <f>L153+M153</f>
        <v>11376.401900000001</v>
      </c>
      <c r="O153" t="s">
        <v>661</v>
      </c>
      <c r="P153" t="s">
        <v>1069</v>
      </c>
      <c r="Q153" s="46">
        <v>151</v>
      </c>
      <c r="R153" t="s">
        <v>1064</v>
      </c>
      <c r="S153" s="15" t="s">
        <v>1070</v>
      </c>
      <c r="T153" s="114"/>
      <c r="U153" s="114" t="s">
        <v>64</v>
      </c>
      <c r="V153" s="114"/>
      <c r="W153" s="123" t="s">
        <v>1071</v>
      </c>
      <c r="X153" s="114"/>
      <c r="Y153" s="115" t="s">
        <v>548</v>
      </c>
    </row>
    <row r="154" spans="2:25">
      <c r="B154" t="s">
        <v>1063</v>
      </c>
      <c r="C154" t="s">
        <v>1072</v>
      </c>
      <c r="D154" t="s">
        <v>1065</v>
      </c>
      <c r="E154" t="s">
        <v>1066</v>
      </c>
      <c r="F154" t="s">
        <v>1073</v>
      </c>
      <c r="G154" t="s">
        <v>1068</v>
      </c>
      <c r="L154">
        <v>6418.0715</v>
      </c>
      <c r="M154">
        <v>3959.3184000000001</v>
      </c>
      <c r="N154">
        <f>L154+M154</f>
        <v>10377.3899</v>
      </c>
      <c r="O154" t="s">
        <v>903</v>
      </c>
      <c r="P154" t="s">
        <v>1074</v>
      </c>
      <c r="Q154" s="46">
        <v>350</v>
      </c>
      <c r="R154" t="s">
        <v>1072</v>
      </c>
      <c r="S154" s="22" t="s">
        <v>1071</v>
      </c>
      <c r="T154" s="115" t="s">
        <v>63</v>
      </c>
      <c r="U154" s="114" t="s">
        <v>64</v>
      </c>
      <c r="V154" s="114">
        <v>1</v>
      </c>
      <c r="W154" s="114" t="s">
        <v>1075</v>
      </c>
      <c r="X154" s="114" t="s">
        <v>460</v>
      </c>
      <c r="Y154" s="115" t="s">
        <v>553</v>
      </c>
    </row>
    <row r="155" spans="2:25">
      <c r="B155" t="s">
        <v>1076</v>
      </c>
      <c r="C155" t="s">
        <v>1077</v>
      </c>
      <c r="D155" t="s">
        <v>1078</v>
      </c>
      <c r="E155" t="s">
        <v>1079</v>
      </c>
      <c r="F155" t="s">
        <v>1080</v>
      </c>
      <c r="G155" t="s">
        <v>1081</v>
      </c>
      <c r="L155">
        <v>2562.5212999999999</v>
      </c>
      <c r="M155">
        <v>3117.0410999999999</v>
      </c>
      <c r="N155">
        <f>L155+M155</f>
        <v>5679.5623999999998</v>
      </c>
      <c r="O155" t="s">
        <v>141</v>
      </c>
      <c r="P155" t="s">
        <v>1082</v>
      </c>
      <c r="Q155" s="46">
        <v>150</v>
      </c>
      <c r="R155" t="s">
        <v>1077</v>
      </c>
      <c r="S155" s="15" t="s">
        <v>1083</v>
      </c>
      <c r="T155" s="114"/>
      <c r="U155" s="114" t="s">
        <v>64</v>
      </c>
      <c r="V155" s="114"/>
      <c r="W155" s="114" t="s">
        <v>1084</v>
      </c>
      <c r="X155" s="114"/>
      <c r="Y155" s="115" t="s">
        <v>548</v>
      </c>
    </row>
    <row r="156" spans="2:25">
      <c r="B156" t="s">
        <v>1076</v>
      </c>
      <c r="C156" t="s">
        <v>1085</v>
      </c>
      <c r="D156" t="s">
        <v>1078</v>
      </c>
      <c r="E156" t="s">
        <v>1079</v>
      </c>
      <c r="F156" t="s">
        <v>1086</v>
      </c>
      <c r="G156" t="s">
        <v>1087</v>
      </c>
      <c r="H156" t="s">
        <v>1088</v>
      </c>
      <c r="I156" t="s">
        <v>1081</v>
      </c>
      <c r="L156">
        <v>2562.5212999999999</v>
      </c>
      <c r="M156">
        <v>5845.4318999999996</v>
      </c>
      <c r="N156">
        <f>L156+M156</f>
        <v>8407.9531999999999</v>
      </c>
      <c r="O156" t="s">
        <v>1050</v>
      </c>
      <c r="P156" t="s">
        <v>1089</v>
      </c>
      <c r="Q156" s="46">
        <v>342</v>
      </c>
      <c r="R156" t="s">
        <v>1085</v>
      </c>
      <c r="S156" s="4" t="s">
        <v>1084</v>
      </c>
      <c r="T156" s="115" t="s">
        <v>537</v>
      </c>
      <c r="U156" s="114" t="s">
        <v>64</v>
      </c>
      <c r="V156" s="114">
        <v>1</v>
      </c>
      <c r="W156" s="115" t="s">
        <v>1090</v>
      </c>
      <c r="X156" s="114" t="s">
        <v>460</v>
      </c>
      <c r="Y156" s="115" t="s">
        <v>553</v>
      </c>
    </row>
    <row r="157" spans="2:25">
      <c r="B157" t="s">
        <v>1091</v>
      </c>
      <c r="C157" t="s">
        <v>1092</v>
      </c>
      <c r="D157" t="s">
        <v>1093</v>
      </c>
      <c r="E157" t="s">
        <v>1094</v>
      </c>
      <c r="N157">
        <v>5124.9583000000002</v>
      </c>
      <c r="O157" t="s">
        <v>127</v>
      </c>
      <c r="Q157" s="46">
        <v>351</v>
      </c>
      <c r="R157" t="s">
        <v>1092</v>
      </c>
      <c r="S157" s="22" t="s">
        <v>1095</v>
      </c>
      <c r="T157" s="115" t="s">
        <v>63</v>
      </c>
      <c r="U157" s="114" t="s">
        <v>32</v>
      </c>
      <c r="V157" s="114">
        <v>1</v>
      </c>
      <c r="W157" s="114"/>
      <c r="X157" s="114" t="s">
        <v>460</v>
      </c>
      <c r="Y157" s="114"/>
    </row>
    <row r="158" spans="2:25">
      <c r="B158" t="s">
        <v>1096</v>
      </c>
      <c r="C158" t="s">
        <v>1097</v>
      </c>
      <c r="D158" t="s">
        <v>1098</v>
      </c>
      <c r="E158" t="s">
        <v>1099</v>
      </c>
      <c r="N158">
        <v>8448.9128999999994</v>
      </c>
      <c r="O158" t="s">
        <v>746</v>
      </c>
      <c r="Q158" s="46">
        <v>277</v>
      </c>
      <c r="R158" t="s">
        <v>1097</v>
      </c>
      <c r="S158" s="14" t="s">
        <v>1100</v>
      </c>
      <c r="T158" s="115" t="s">
        <v>460</v>
      </c>
      <c r="U158" s="114" t="s">
        <v>32</v>
      </c>
      <c r="V158" s="114">
        <v>1</v>
      </c>
      <c r="W158" s="114"/>
      <c r="X158" s="114" t="s">
        <v>460</v>
      </c>
      <c r="Y158" s="114"/>
    </row>
    <row r="159" spans="2:25">
      <c r="B159" t="s">
        <v>1101</v>
      </c>
      <c r="C159" t="s">
        <v>1102</v>
      </c>
      <c r="D159" t="s">
        <v>1103</v>
      </c>
      <c r="E159" t="s">
        <v>1104</v>
      </c>
      <c r="N159">
        <v>5764.7129000000004</v>
      </c>
      <c r="O159" t="s">
        <v>502</v>
      </c>
      <c r="Q159" s="46">
        <v>208</v>
      </c>
      <c r="R159" t="s">
        <v>1102</v>
      </c>
      <c r="S159" s="17" t="s">
        <v>1105</v>
      </c>
      <c r="T159" s="115" t="s">
        <v>460</v>
      </c>
      <c r="U159" s="114" t="s">
        <v>32</v>
      </c>
      <c r="V159" s="114">
        <v>1</v>
      </c>
      <c r="W159" s="114"/>
      <c r="X159" s="114" t="s">
        <v>460</v>
      </c>
      <c r="Y159" s="114"/>
    </row>
    <row r="160" spans="2:25">
      <c r="B160" t="s">
        <v>1106</v>
      </c>
      <c r="C160" t="s">
        <v>1107</v>
      </c>
      <c r="D160" t="s">
        <v>1108</v>
      </c>
      <c r="E160" t="s">
        <v>1109</v>
      </c>
      <c r="N160">
        <v>5807.8869000000004</v>
      </c>
      <c r="O160" t="s">
        <v>471</v>
      </c>
      <c r="Q160" s="46">
        <v>78</v>
      </c>
      <c r="R160" t="s">
        <v>1107</v>
      </c>
      <c r="S160" s="13" t="s">
        <v>1110</v>
      </c>
      <c r="T160" s="115" t="s">
        <v>460</v>
      </c>
      <c r="U160" s="114" t="s">
        <v>32</v>
      </c>
      <c r="V160" s="114">
        <v>1</v>
      </c>
      <c r="W160" s="114"/>
      <c r="X160" s="114" t="s">
        <v>460</v>
      </c>
      <c r="Y160" s="114"/>
    </row>
    <row r="161" spans="2:25">
      <c r="B161" t="s">
        <v>1111</v>
      </c>
      <c r="C161" t="s">
        <v>1112</v>
      </c>
      <c r="D161" t="s">
        <v>1113</v>
      </c>
      <c r="E161" t="s">
        <v>1114</v>
      </c>
      <c r="N161">
        <v>8616.9217000000008</v>
      </c>
      <c r="O161" t="s">
        <v>746</v>
      </c>
      <c r="Q161" s="46">
        <v>276</v>
      </c>
      <c r="R161" t="s">
        <v>1112</v>
      </c>
      <c r="S161" s="14" t="s">
        <v>1115</v>
      </c>
      <c r="T161" s="115" t="s">
        <v>460</v>
      </c>
      <c r="U161" s="114" t="s">
        <v>32</v>
      </c>
      <c r="V161" s="114">
        <v>1</v>
      </c>
      <c r="W161" s="114"/>
      <c r="X161" s="114" t="s">
        <v>460</v>
      </c>
      <c r="Y161" s="114"/>
    </row>
    <row r="162" spans="2:25">
      <c r="B162" t="s">
        <v>1116</v>
      </c>
      <c r="C162" t="s">
        <v>1117</v>
      </c>
      <c r="D162" t="s">
        <v>1118</v>
      </c>
      <c r="E162" t="s">
        <v>1119</v>
      </c>
      <c r="N162">
        <v>8391.6381000000001</v>
      </c>
      <c r="O162" t="s">
        <v>471</v>
      </c>
      <c r="Q162" s="46">
        <v>102</v>
      </c>
      <c r="R162" t="s">
        <v>1117</v>
      </c>
      <c r="S162" s="13" t="s">
        <v>1120</v>
      </c>
      <c r="T162" s="115" t="s">
        <v>460</v>
      </c>
      <c r="U162" s="114" t="s">
        <v>32</v>
      </c>
      <c r="V162" s="114">
        <v>1</v>
      </c>
      <c r="W162" s="114"/>
      <c r="X162" s="114" t="s">
        <v>460</v>
      </c>
      <c r="Y162" s="114"/>
    </row>
    <row r="163" spans="2:25">
      <c r="B163" t="s">
        <v>1121</v>
      </c>
      <c r="C163" t="s">
        <v>1122</v>
      </c>
      <c r="D163" t="s">
        <v>1123</v>
      </c>
      <c r="E163" t="s">
        <v>1124</v>
      </c>
      <c r="N163">
        <v>8617.0725000000002</v>
      </c>
      <c r="O163" t="s">
        <v>746</v>
      </c>
      <c r="Q163" s="46">
        <v>267</v>
      </c>
      <c r="R163" t="s">
        <v>1122</v>
      </c>
      <c r="S163" s="14" t="s">
        <v>1125</v>
      </c>
      <c r="T163" s="115" t="s">
        <v>460</v>
      </c>
      <c r="U163" s="114" t="s">
        <v>32</v>
      </c>
      <c r="V163" s="114">
        <v>1</v>
      </c>
      <c r="W163" s="114"/>
      <c r="X163" s="114" t="s">
        <v>460</v>
      </c>
      <c r="Y163" s="114"/>
    </row>
    <row r="164" spans="2:25">
      <c r="B164" t="s">
        <v>1126</v>
      </c>
      <c r="C164" t="s">
        <v>1127</v>
      </c>
      <c r="D164" t="s">
        <v>1128</v>
      </c>
      <c r="E164" t="s">
        <v>1129</v>
      </c>
      <c r="N164">
        <v>5129.9966000000004</v>
      </c>
      <c r="O164" t="s">
        <v>471</v>
      </c>
      <c r="Q164" s="46">
        <v>88</v>
      </c>
      <c r="R164" t="s">
        <v>1127</v>
      </c>
      <c r="S164" s="13" t="s">
        <v>1130</v>
      </c>
      <c r="T164" s="115" t="s">
        <v>460</v>
      </c>
      <c r="U164" s="114" t="s">
        <v>32</v>
      </c>
      <c r="V164" s="114">
        <v>1</v>
      </c>
      <c r="W164" s="114"/>
      <c r="X164" s="114" t="s">
        <v>460</v>
      </c>
      <c r="Y164" s="114"/>
    </row>
    <row r="165" spans="2:25">
      <c r="B165" t="s">
        <v>1131</v>
      </c>
      <c r="C165" t="s">
        <v>1132</v>
      </c>
      <c r="D165" t="s">
        <v>1133</v>
      </c>
      <c r="E165" t="s">
        <v>1134</v>
      </c>
      <c r="N165">
        <v>8449.0105999999996</v>
      </c>
      <c r="O165" t="s">
        <v>746</v>
      </c>
      <c r="Q165" s="46">
        <v>268</v>
      </c>
      <c r="R165" t="s">
        <v>1132</v>
      </c>
      <c r="S165" s="14" t="s">
        <v>1135</v>
      </c>
      <c r="T165" s="115" t="s">
        <v>460</v>
      </c>
      <c r="U165" s="114" t="s">
        <v>32</v>
      </c>
      <c r="V165" s="114">
        <v>1</v>
      </c>
      <c r="W165" s="114"/>
      <c r="X165" s="114" t="s">
        <v>460</v>
      </c>
      <c r="Y165" s="114"/>
    </row>
    <row r="166" spans="2:25">
      <c r="B166" t="s">
        <v>1136</v>
      </c>
      <c r="C166" t="s">
        <v>1137</v>
      </c>
      <c r="D166" t="s">
        <v>1138</v>
      </c>
      <c r="E166" t="s">
        <v>1139</v>
      </c>
      <c r="N166">
        <v>5262.1328999999996</v>
      </c>
      <c r="O166" t="s">
        <v>471</v>
      </c>
      <c r="Q166" s="46">
        <v>82</v>
      </c>
      <c r="R166" t="s">
        <v>1137</v>
      </c>
      <c r="S166" s="13" t="s">
        <v>1140</v>
      </c>
      <c r="T166" s="115" t="s">
        <v>460</v>
      </c>
      <c r="U166" s="114" t="s">
        <v>32</v>
      </c>
      <c r="V166" s="114">
        <v>1</v>
      </c>
      <c r="W166" s="114"/>
      <c r="X166" s="114" t="s">
        <v>460</v>
      </c>
      <c r="Y166" s="114"/>
    </row>
    <row r="167" spans="2:25">
      <c r="B167" t="s">
        <v>1141</v>
      </c>
      <c r="C167" t="s">
        <v>1142</v>
      </c>
      <c r="D167" t="s">
        <v>1143</v>
      </c>
      <c r="E167" t="s">
        <v>1144</v>
      </c>
      <c r="N167">
        <v>7976.2955000000002</v>
      </c>
      <c r="O167" t="s">
        <v>746</v>
      </c>
      <c r="Q167" s="46">
        <v>275</v>
      </c>
      <c r="R167" t="s">
        <v>1142</v>
      </c>
      <c r="S167" s="14" t="s">
        <v>1145</v>
      </c>
      <c r="T167" s="115" t="s">
        <v>460</v>
      </c>
      <c r="U167" s="114" t="s">
        <v>32</v>
      </c>
      <c r="V167" s="114">
        <v>1</v>
      </c>
      <c r="W167" s="114"/>
      <c r="X167" s="114" t="s">
        <v>460</v>
      </c>
      <c r="Y167" s="114"/>
    </row>
    <row r="168" spans="2:25">
      <c r="B168" t="s">
        <v>1146</v>
      </c>
      <c r="C168" t="s">
        <v>1147</v>
      </c>
      <c r="D168" t="s">
        <v>1148</v>
      </c>
      <c r="E168" t="s">
        <v>1149</v>
      </c>
      <c r="N168">
        <v>5373.5463</v>
      </c>
      <c r="O168" t="s">
        <v>471</v>
      </c>
      <c r="Q168" s="46">
        <v>83</v>
      </c>
      <c r="R168" t="s">
        <v>1147</v>
      </c>
      <c r="S168" s="13" t="s">
        <v>1150</v>
      </c>
      <c r="T168" s="115" t="s">
        <v>460</v>
      </c>
      <c r="U168" s="114" t="s">
        <v>32</v>
      </c>
      <c r="V168" s="114">
        <v>1</v>
      </c>
      <c r="W168" s="114"/>
      <c r="X168" s="114" t="s">
        <v>460</v>
      </c>
      <c r="Y168" s="114"/>
    </row>
    <row r="169" spans="2:25">
      <c r="B169" t="s">
        <v>1151</v>
      </c>
      <c r="C169" t="s">
        <v>1152</v>
      </c>
      <c r="D169" t="s">
        <v>1153</v>
      </c>
      <c r="E169" t="s">
        <v>1154</v>
      </c>
      <c r="N169">
        <v>7977.0914000000002</v>
      </c>
      <c r="O169" t="s">
        <v>746</v>
      </c>
      <c r="Q169" s="46">
        <v>266</v>
      </c>
      <c r="R169" t="s">
        <v>1152</v>
      </c>
      <c r="S169" s="14" t="s">
        <v>1155</v>
      </c>
      <c r="T169" s="115" t="s">
        <v>460</v>
      </c>
      <c r="U169" s="114" t="s">
        <v>32</v>
      </c>
      <c r="V169" s="114">
        <v>1</v>
      </c>
      <c r="W169" s="114"/>
      <c r="X169" s="114" t="s">
        <v>460</v>
      </c>
      <c r="Y169" s="114"/>
    </row>
    <row r="170" spans="2:25">
      <c r="B170" t="s">
        <v>1156</v>
      </c>
      <c r="C170" t="s">
        <v>1157</v>
      </c>
      <c r="D170" t="s">
        <v>1158</v>
      </c>
      <c r="E170" t="s">
        <v>1159</v>
      </c>
      <c r="N170">
        <v>5609.0625</v>
      </c>
      <c r="O170" t="s">
        <v>471</v>
      </c>
      <c r="Q170" s="46">
        <v>73</v>
      </c>
      <c r="R170" t="s">
        <v>1157</v>
      </c>
      <c r="S170" s="13" t="s">
        <v>1160</v>
      </c>
      <c r="T170" s="115" t="s">
        <v>460</v>
      </c>
      <c r="U170" s="114" t="s">
        <v>32</v>
      </c>
      <c r="V170" s="114">
        <v>1</v>
      </c>
      <c r="W170" s="114"/>
      <c r="X170" s="114" t="s">
        <v>460</v>
      </c>
      <c r="Y170" s="114"/>
    </row>
    <row r="171" spans="2:25">
      <c r="B171" t="s">
        <v>1161</v>
      </c>
      <c r="C171" t="s">
        <v>1162</v>
      </c>
      <c r="D171" t="s">
        <v>1163</v>
      </c>
      <c r="E171" t="s">
        <v>1164</v>
      </c>
      <c r="N171">
        <v>5032.4625999999998</v>
      </c>
      <c r="O171" t="s">
        <v>391</v>
      </c>
      <c r="Q171" s="46">
        <v>124</v>
      </c>
      <c r="R171" t="s">
        <v>1162</v>
      </c>
      <c r="S171" s="13" t="s">
        <v>1165</v>
      </c>
      <c r="T171" s="115" t="s">
        <v>460</v>
      </c>
      <c r="U171" s="114" t="s">
        <v>32</v>
      </c>
      <c r="V171" s="114">
        <v>1</v>
      </c>
      <c r="W171" s="114"/>
      <c r="X171" s="114" t="s">
        <v>460</v>
      </c>
      <c r="Y171" s="114"/>
    </row>
    <row r="172" spans="2:25">
      <c r="B172" t="s">
        <v>1166</v>
      </c>
      <c r="C172" t="s">
        <v>1167</v>
      </c>
      <c r="D172" t="s">
        <v>1168</v>
      </c>
      <c r="E172" t="s">
        <v>1169</v>
      </c>
      <c r="N172">
        <v>5662.2753000000002</v>
      </c>
      <c r="O172" t="s">
        <v>258</v>
      </c>
      <c r="Q172" s="46">
        <v>77</v>
      </c>
      <c r="R172" t="s">
        <v>1167</v>
      </c>
      <c r="S172" s="13" t="s">
        <v>1170</v>
      </c>
      <c r="T172" s="115" t="s">
        <v>460</v>
      </c>
      <c r="U172" s="114" t="s">
        <v>32</v>
      </c>
      <c r="V172" s="114">
        <v>1</v>
      </c>
      <c r="W172" s="114"/>
      <c r="X172" s="114" t="s">
        <v>460</v>
      </c>
      <c r="Y172" s="114"/>
    </row>
    <row r="173" spans="2:25">
      <c r="B173" t="s">
        <v>1171</v>
      </c>
      <c r="C173" t="s">
        <v>1172</v>
      </c>
      <c r="D173" t="s">
        <v>1173</v>
      </c>
      <c r="E173" t="s">
        <v>1174</v>
      </c>
      <c r="N173">
        <v>7858.1373000000003</v>
      </c>
      <c r="O173" t="s">
        <v>746</v>
      </c>
      <c r="Q173" s="46">
        <v>230</v>
      </c>
      <c r="R173" t="s">
        <v>1172</v>
      </c>
      <c r="S173" s="17" t="s">
        <v>1175</v>
      </c>
      <c r="T173" s="115" t="s">
        <v>460</v>
      </c>
      <c r="U173" s="114" t="s">
        <v>32</v>
      </c>
      <c r="V173" s="114">
        <v>1</v>
      </c>
      <c r="W173" s="114"/>
      <c r="X173" s="114" t="s">
        <v>460</v>
      </c>
      <c r="Y173" s="114"/>
    </row>
    <row r="174" spans="2:25">
      <c r="B174" t="s">
        <v>1176</v>
      </c>
      <c r="C174" t="s">
        <v>1177</v>
      </c>
      <c r="D174" t="s">
        <v>1178</v>
      </c>
      <c r="E174" t="s">
        <v>1179</v>
      </c>
      <c r="N174">
        <v>5284.7129999999997</v>
      </c>
      <c r="O174" t="s">
        <v>502</v>
      </c>
      <c r="Q174" s="46">
        <v>87</v>
      </c>
      <c r="R174" t="s">
        <v>1177</v>
      </c>
      <c r="S174" s="13" t="s">
        <v>1180</v>
      </c>
      <c r="T174" s="115" t="s">
        <v>460</v>
      </c>
      <c r="U174" s="114" t="s">
        <v>32</v>
      </c>
      <c r="V174" s="114">
        <v>1</v>
      </c>
      <c r="W174" s="114"/>
      <c r="X174" s="114" t="s">
        <v>460</v>
      </c>
      <c r="Y174" s="114"/>
    </row>
    <row r="175" spans="2:25">
      <c r="B175" t="s">
        <v>1181</v>
      </c>
      <c r="C175" t="s">
        <v>1182</v>
      </c>
      <c r="D175" t="s">
        <v>1183</v>
      </c>
      <c r="E175" t="s">
        <v>1184</v>
      </c>
      <c r="N175">
        <v>8023.1884</v>
      </c>
      <c r="O175" t="s">
        <v>746</v>
      </c>
      <c r="Q175" s="46">
        <v>226</v>
      </c>
      <c r="R175" t="s">
        <v>1182</v>
      </c>
      <c r="S175" s="17" t="s">
        <v>1185</v>
      </c>
      <c r="T175" s="115" t="s">
        <v>460</v>
      </c>
      <c r="U175" s="114" t="s">
        <v>32</v>
      </c>
      <c r="V175" s="114">
        <v>1</v>
      </c>
      <c r="W175" s="114"/>
      <c r="X175" s="114" t="s">
        <v>460</v>
      </c>
      <c r="Y175" s="114"/>
    </row>
    <row r="176" spans="2:25">
      <c r="B176" t="s">
        <v>1186</v>
      </c>
      <c r="C176" t="s">
        <v>1187</v>
      </c>
      <c r="D176" t="s">
        <v>1188</v>
      </c>
      <c r="E176" t="s">
        <v>1189</v>
      </c>
      <c r="N176">
        <v>5269.1742999999997</v>
      </c>
      <c r="O176" t="s">
        <v>391</v>
      </c>
      <c r="Q176" s="46">
        <v>86</v>
      </c>
      <c r="R176" t="s">
        <v>1187</v>
      </c>
      <c r="S176" s="13" t="s">
        <v>1190</v>
      </c>
      <c r="T176" s="115" t="s">
        <v>460</v>
      </c>
      <c r="U176" s="114" t="s">
        <v>32</v>
      </c>
      <c r="V176" s="114">
        <v>1</v>
      </c>
      <c r="W176" s="114"/>
      <c r="X176" s="114" t="s">
        <v>460</v>
      </c>
      <c r="Y176" s="114"/>
    </row>
    <row r="177" spans="2:25">
      <c r="B177" t="s">
        <v>1191</v>
      </c>
      <c r="C177" t="s">
        <v>1192</v>
      </c>
      <c r="D177" t="s">
        <v>1193</v>
      </c>
      <c r="E177" t="s">
        <v>1194</v>
      </c>
      <c r="N177">
        <v>8375.5813999999991</v>
      </c>
      <c r="O177" t="s">
        <v>746</v>
      </c>
      <c r="Q177" s="46">
        <v>242</v>
      </c>
      <c r="R177" t="s">
        <v>1192</v>
      </c>
      <c r="S177" s="17" t="s">
        <v>1195</v>
      </c>
      <c r="T177" s="115" t="s">
        <v>460</v>
      </c>
      <c r="U177" s="114" t="s">
        <v>32</v>
      </c>
      <c r="V177" s="114">
        <v>1</v>
      </c>
      <c r="W177" s="114"/>
      <c r="X177" s="114" t="s">
        <v>460</v>
      </c>
      <c r="Y177" s="114"/>
    </row>
    <row r="178" spans="2:25">
      <c r="B178" t="s">
        <v>1196</v>
      </c>
      <c r="C178" t="s">
        <v>1197</v>
      </c>
      <c r="D178" t="s">
        <v>1198</v>
      </c>
      <c r="E178" t="s">
        <v>1199</v>
      </c>
      <c r="N178">
        <v>5724.5609999999997</v>
      </c>
      <c r="O178" t="s">
        <v>391</v>
      </c>
      <c r="Q178" s="46">
        <v>72</v>
      </c>
      <c r="R178" t="s">
        <v>1197</v>
      </c>
      <c r="S178" s="13" t="s">
        <v>1200</v>
      </c>
      <c r="T178" s="115" t="s">
        <v>460</v>
      </c>
      <c r="U178" s="114" t="s">
        <v>32</v>
      </c>
      <c r="V178" s="114">
        <v>1</v>
      </c>
      <c r="W178" s="114"/>
      <c r="X178" s="114" t="s">
        <v>460</v>
      </c>
      <c r="Y178" s="114"/>
    </row>
    <row r="179" spans="2:25">
      <c r="B179" t="s">
        <v>1201</v>
      </c>
      <c r="C179" t="s">
        <v>1202</v>
      </c>
      <c r="D179" t="s">
        <v>1203</v>
      </c>
      <c r="E179" t="s">
        <v>1204</v>
      </c>
      <c r="N179">
        <v>8339.0519999999997</v>
      </c>
      <c r="O179" t="s">
        <v>746</v>
      </c>
      <c r="Q179" s="46">
        <v>241</v>
      </c>
      <c r="R179" t="s">
        <v>1202</v>
      </c>
      <c r="S179" s="17" t="s">
        <v>1205</v>
      </c>
      <c r="T179" s="115" t="s">
        <v>460</v>
      </c>
      <c r="U179" s="114" t="s">
        <v>32</v>
      </c>
      <c r="V179" s="114">
        <v>1</v>
      </c>
      <c r="W179" s="114"/>
      <c r="X179" s="114" t="s">
        <v>460</v>
      </c>
      <c r="Y179" s="114"/>
    </row>
    <row r="180" spans="2:25">
      <c r="B180" t="s">
        <v>1206</v>
      </c>
      <c r="C180" t="s">
        <v>1207</v>
      </c>
      <c r="D180" t="s">
        <v>1208</v>
      </c>
      <c r="E180" t="s">
        <v>1209</v>
      </c>
      <c r="F180" t="s">
        <v>1210</v>
      </c>
      <c r="L180">
        <v>7759.3357999999998</v>
      </c>
      <c r="M180">
        <v>2674.674</v>
      </c>
      <c r="N180">
        <f>L180+M180</f>
        <v>10434.0098</v>
      </c>
      <c r="O180" t="s">
        <v>1034</v>
      </c>
      <c r="P180" t="s">
        <v>1211</v>
      </c>
      <c r="Q180" s="46">
        <v>1152</v>
      </c>
      <c r="R180" t="s">
        <v>1207</v>
      </c>
      <c r="S180" s="39" t="s">
        <v>1212</v>
      </c>
      <c r="T180" s="114" t="s">
        <v>675</v>
      </c>
      <c r="U180" s="114" t="s">
        <v>32</v>
      </c>
      <c r="V180" s="114">
        <v>1</v>
      </c>
      <c r="W180" s="114"/>
      <c r="X180" s="114" t="s">
        <v>460</v>
      </c>
      <c r="Y180" s="114"/>
    </row>
    <row r="181" spans="2:25">
      <c r="B181" t="s">
        <v>1213</v>
      </c>
      <c r="C181" t="s">
        <v>1214</v>
      </c>
      <c r="D181" t="s">
        <v>1215</v>
      </c>
      <c r="E181" t="s">
        <v>1216</v>
      </c>
      <c r="N181">
        <v>8411.2378000000008</v>
      </c>
      <c r="O181" t="s">
        <v>471</v>
      </c>
      <c r="Q181" s="46">
        <v>174</v>
      </c>
      <c r="R181" t="s">
        <v>1214</v>
      </c>
      <c r="S181" s="10" t="s">
        <v>1217</v>
      </c>
      <c r="T181" s="115" t="s">
        <v>460</v>
      </c>
      <c r="U181" s="114" t="s">
        <v>1218</v>
      </c>
      <c r="V181" s="114">
        <v>1</v>
      </c>
      <c r="W181" s="114" t="s">
        <v>1219</v>
      </c>
      <c r="X181" s="114" t="s">
        <v>460</v>
      </c>
      <c r="Y181" s="124" t="s">
        <v>1220</v>
      </c>
    </row>
    <row r="182" spans="2:25">
      <c r="B182" t="s">
        <v>1213</v>
      </c>
      <c r="C182" t="s">
        <v>1221</v>
      </c>
      <c r="D182" t="s">
        <v>1215</v>
      </c>
      <c r="E182" t="s">
        <v>1216</v>
      </c>
      <c r="N182">
        <v>8411.2378000000008</v>
      </c>
      <c r="O182" t="s">
        <v>471</v>
      </c>
      <c r="Q182" s="46">
        <v>309</v>
      </c>
      <c r="R182" t="s">
        <v>1221</v>
      </c>
      <c r="S182" s="16" t="s">
        <v>1219</v>
      </c>
      <c r="T182" s="115" t="s">
        <v>460</v>
      </c>
      <c r="U182" s="114" t="s">
        <v>1218</v>
      </c>
      <c r="V182" s="114"/>
      <c r="W182" s="114" t="s">
        <v>1217</v>
      </c>
      <c r="X182" s="114"/>
      <c r="Y182" s="124" t="s">
        <v>1220</v>
      </c>
    </row>
    <row r="183" spans="2:25">
      <c r="B183" t="s">
        <v>1222</v>
      </c>
      <c r="C183" t="s">
        <v>1223</v>
      </c>
      <c r="D183" t="s">
        <v>1224</v>
      </c>
      <c r="E183" t="s">
        <v>1225</v>
      </c>
      <c r="N183">
        <v>3464.0736999999999</v>
      </c>
      <c r="O183" t="s">
        <v>522</v>
      </c>
      <c r="Q183" s="46">
        <v>357</v>
      </c>
      <c r="R183" t="s">
        <v>1223</v>
      </c>
      <c r="S183" s="26" t="s">
        <v>1226</v>
      </c>
      <c r="T183" s="115" t="s">
        <v>509</v>
      </c>
      <c r="U183" s="114" t="s">
        <v>32</v>
      </c>
      <c r="V183" s="114">
        <v>1</v>
      </c>
      <c r="W183" s="115"/>
      <c r="X183" s="114" t="s">
        <v>460</v>
      </c>
      <c r="Y183" s="115"/>
    </row>
    <row r="184" spans="2:25">
      <c r="B184" t="s">
        <v>1227</v>
      </c>
      <c r="C184" t="s">
        <v>1228</v>
      </c>
      <c r="D184" t="s">
        <v>1229</v>
      </c>
      <c r="E184" t="s">
        <v>1230</v>
      </c>
      <c r="N184">
        <v>3727.7910999999999</v>
      </c>
      <c r="O184" t="s">
        <v>1231</v>
      </c>
      <c r="Q184" s="46">
        <v>678</v>
      </c>
      <c r="R184" t="s">
        <v>1228</v>
      </c>
      <c r="S184" s="38" t="s">
        <v>1232</v>
      </c>
      <c r="T184" s="114" t="s">
        <v>509</v>
      </c>
      <c r="U184" s="114" t="s">
        <v>32</v>
      </c>
      <c r="V184" s="114">
        <v>1</v>
      </c>
      <c r="W184" s="114"/>
      <c r="X184" s="114" t="s">
        <v>460</v>
      </c>
      <c r="Y184" s="114"/>
    </row>
    <row r="185" spans="2:25">
      <c r="B185" t="s">
        <v>1233</v>
      </c>
      <c r="C185" t="s">
        <v>1234</v>
      </c>
      <c r="D185" t="s">
        <v>1235</v>
      </c>
      <c r="E185" t="s">
        <v>1236</v>
      </c>
      <c r="N185">
        <v>3910.9791</v>
      </c>
      <c r="O185" t="s">
        <v>1231</v>
      </c>
      <c r="Q185" s="46">
        <v>359</v>
      </c>
      <c r="R185" t="s">
        <v>1234</v>
      </c>
      <c r="S185" s="26" t="s">
        <v>1237</v>
      </c>
      <c r="T185" s="115" t="s">
        <v>509</v>
      </c>
      <c r="U185" s="114" t="s">
        <v>32</v>
      </c>
      <c r="V185" s="114">
        <v>1</v>
      </c>
      <c r="W185" s="115"/>
      <c r="X185" s="114" t="s">
        <v>460</v>
      </c>
      <c r="Y185" s="115"/>
    </row>
    <row r="186" spans="2:25">
      <c r="B186" t="s">
        <v>1238</v>
      </c>
      <c r="C186" t="s">
        <v>1239</v>
      </c>
      <c r="D186" t="s">
        <v>1240</v>
      </c>
      <c r="E186" t="s">
        <v>1241</v>
      </c>
      <c r="N186">
        <v>8428.3644999999997</v>
      </c>
      <c r="O186" t="s">
        <v>471</v>
      </c>
      <c r="Q186" s="46">
        <v>165</v>
      </c>
      <c r="R186" t="s">
        <v>1239</v>
      </c>
      <c r="S186" s="10" t="s">
        <v>1242</v>
      </c>
      <c r="T186" s="115" t="s">
        <v>460</v>
      </c>
      <c r="U186" s="114" t="s">
        <v>1218</v>
      </c>
      <c r="V186" s="114">
        <v>1</v>
      </c>
      <c r="W186" s="114" t="s">
        <v>1243</v>
      </c>
      <c r="X186" s="114" t="s">
        <v>460</v>
      </c>
      <c r="Y186" s="124" t="s">
        <v>1220</v>
      </c>
    </row>
    <row r="187" spans="2:25">
      <c r="B187" t="s">
        <v>1238</v>
      </c>
      <c r="C187" t="s">
        <v>1244</v>
      </c>
      <c r="D187" t="s">
        <v>1240</v>
      </c>
      <c r="E187" t="s">
        <v>1241</v>
      </c>
      <c r="N187">
        <v>8428.3644999999997</v>
      </c>
      <c r="O187" t="s">
        <v>471</v>
      </c>
      <c r="Q187" s="46">
        <v>300</v>
      </c>
      <c r="R187" t="s">
        <v>1244</v>
      </c>
      <c r="S187" s="16" t="s">
        <v>1243</v>
      </c>
      <c r="T187" s="115" t="s">
        <v>460</v>
      </c>
      <c r="U187" s="114" t="s">
        <v>1218</v>
      </c>
      <c r="V187" s="114"/>
      <c r="W187" s="114" t="s">
        <v>1242</v>
      </c>
      <c r="X187" s="114"/>
      <c r="Y187" s="124" t="s">
        <v>1220</v>
      </c>
    </row>
    <row r="188" spans="2:25">
      <c r="B188" t="s">
        <v>1245</v>
      </c>
      <c r="C188" t="s">
        <v>1246</v>
      </c>
      <c r="D188" t="s">
        <v>1247</v>
      </c>
      <c r="E188" t="s">
        <v>1248</v>
      </c>
      <c r="N188">
        <v>8396.4001000000007</v>
      </c>
      <c r="O188" t="s">
        <v>471</v>
      </c>
      <c r="Q188" s="46">
        <v>159</v>
      </c>
      <c r="R188" t="s">
        <v>1246</v>
      </c>
      <c r="S188" s="10" t="s">
        <v>1249</v>
      </c>
      <c r="T188" s="115" t="s">
        <v>460</v>
      </c>
      <c r="U188" s="114" t="s">
        <v>1218</v>
      </c>
      <c r="V188" s="114">
        <v>1</v>
      </c>
      <c r="W188" s="114" t="s">
        <v>1250</v>
      </c>
      <c r="X188" s="114" t="s">
        <v>460</v>
      </c>
      <c r="Y188" s="124" t="s">
        <v>1220</v>
      </c>
    </row>
    <row r="189" spans="2:25">
      <c r="B189" t="s">
        <v>1245</v>
      </c>
      <c r="C189" t="s">
        <v>1251</v>
      </c>
      <c r="D189" t="s">
        <v>1247</v>
      </c>
      <c r="E189" t="s">
        <v>1248</v>
      </c>
      <c r="N189">
        <v>8396.4001000000007</v>
      </c>
      <c r="O189" t="s">
        <v>471</v>
      </c>
      <c r="Q189" s="46">
        <v>294</v>
      </c>
      <c r="R189" t="s">
        <v>1251</v>
      </c>
      <c r="S189" s="16" t="s">
        <v>1250</v>
      </c>
      <c r="T189" s="115" t="s">
        <v>460</v>
      </c>
      <c r="U189" s="114" t="s">
        <v>1218</v>
      </c>
      <c r="V189" s="114"/>
      <c r="W189" s="114" t="s">
        <v>1249</v>
      </c>
      <c r="X189" s="114"/>
      <c r="Y189" s="124" t="s">
        <v>1220</v>
      </c>
    </row>
    <row r="190" spans="2:25">
      <c r="B190" t="s">
        <v>1252</v>
      </c>
      <c r="C190" t="s">
        <v>1253</v>
      </c>
      <c r="D190" t="s">
        <v>1254</v>
      </c>
      <c r="E190" t="s">
        <v>1255</v>
      </c>
      <c r="F190" t="s">
        <v>1256</v>
      </c>
      <c r="G190" t="s">
        <v>1257</v>
      </c>
      <c r="H190" t="s">
        <v>1258</v>
      </c>
      <c r="I190" t="s">
        <v>1259</v>
      </c>
      <c r="L190">
        <v>2842.3184999999999</v>
      </c>
      <c r="M190">
        <v>7030.5898999999999</v>
      </c>
      <c r="N190">
        <f>L190+M190</f>
        <v>9872.9084000000003</v>
      </c>
      <c r="O190" t="s">
        <v>1231</v>
      </c>
      <c r="P190" t="s">
        <v>1260</v>
      </c>
      <c r="Q190" s="46">
        <v>505</v>
      </c>
      <c r="R190" t="s">
        <v>1253</v>
      </c>
      <c r="S190" s="2" t="s">
        <v>1261</v>
      </c>
      <c r="T190" s="114" t="s">
        <v>1262</v>
      </c>
      <c r="U190" s="114" t="s">
        <v>64</v>
      </c>
      <c r="V190" s="114"/>
      <c r="W190" s="114" t="s">
        <v>1263</v>
      </c>
      <c r="X190" s="114"/>
      <c r="Y190" s="118" t="s">
        <v>1264</v>
      </c>
    </row>
    <row r="191" spans="2:25">
      <c r="B191" t="s">
        <v>1252</v>
      </c>
      <c r="C191" t="s">
        <v>1265</v>
      </c>
      <c r="D191" t="s">
        <v>1254</v>
      </c>
      <c r="E191" t="s">
        <v>1255</v>
      </c>
      <c r="F191" t="s">
        <v>1266</v>
      </c>
      <c r="I191" t="s">
        <v>1259</v>
      </c>
      <c r="L191">
        <v>2842.3184999999999</v>
      </c>
      <c r="M191">
        <v>1171.8884</v>
      </c>
      <c r="N191">
        <f>L191+M191</f>
        <v>4014.2069000000001</v>
      </c>
      <c r="O191" t="s">
        <v>1267</v>
      </c>
      <c r="P191" t="s">
        <v>1268</v>
      </c>
      <c r="Q191" s="46">
        <v>506</v>
      </c>
      <c r="R191" t="s">
        <v>1265</v>
      </c>
      <c r="S191" s="2" t="s">
        <v>1263</v>
      </c>
      <c r="T191" s="114" t="s">
        <v>1262</v>
      </c>
      <c r="U191" s="114" t="s">
        <v>64</v>
      </c>
      <c r="V191" s="114">
        <v>1</v>
      </c>
      <c r="W191" s="114" t="s">
        <v>1261</v>
      </c>
      <c r="X191" s="114" t="s">
        <v>460</v>
      </c>
      <c r="Y191" s="118" t="s">
        <v>1264</v>
      </c>
    </row>
    <row r="192" spans="2:25">
      <c r="B192" t="s">
        <v>1269</v>
      </c>
      <c r="C192" t="s">
        <v>1270</v>
      </c>
      <c r="D192" t="s">
        <v>1271</v>
      </c>
      <c r="E192" t="s">
        <v>1272</v>
      </c>
      <c r="F192" t="s">
        <v>1273</v>
      </c>
      <c r="G192" t="s">
        <v>1274</v>
      </c>
      <c r="L192">
        <v>3033.1777999999999</v>
      </c>
      <c r="M192">
        <v>1530.9152999999999</v>
      </c>
      <c r="N192">
        <f>L192+M192</f>
        <v>4564.0931</v>
      </c>
      <c r="O192" t="s">
        <v>1267</v>
      </c>
      <c r="P192" t="s">
        <v>1275</v>
      </c>
      <c r="Q192" s="46">
        <v>478</v>
      </c>
      <c r="R192" t="s">
        <v>1270</v>
      </c>
      <c r="S192" s="2" t="s">
        <v>1276</v>
      </c>
      <c r="T192" s="114" t="s">
        <v>1262</v>
      </c>
      <c r="U192" s="114" t="s">
        <v>64</v>
      </c>
      <c r="V192" s="114">
        <v>1</v>
      </c>
      <c r="W192" s="114" t="s">
        <v>1277</v>
      </c>
      <c r="X192" s="114" t="s">
        <v>460</v>
      </c>
      <c r="Y192" s="118" t="s">
        <v>1278</v>
      </c>
    </row>
    <row r="193" spans="2:25">
      <c r="B193" t="s">
        <v>1269</v>
      </c>
      <c r="C193" t="s">
        <v>1279</v>
      </c>
      <c r="D193" t="s">
        <v>1271</v>
      </c>
      <c r="E193" t="s">
        <v>1272</v>
      </c>
      <c r="F193" t="s">
        <v>1280</v>
      </c>
      <c r="G193" t="s">
        <v>1281</v>
      </c>
      <c r="H193" t="s">
        <v>1282</v>
      </c>
      <c r="I193" t="s">
        <v>1274</v>
      </c>
      <c r="L193">
        <v>3033.1777999999999</v>
      </c>
      <c r="M193">
        <v>7015.3909000000003</v>
      </c>
      <c r="N193">
        <f>L193+M193</f>
        <v>10048.5687</v>
      </c>
      <c r="O193" t="s">
        <v>1231</v>
      </c>
      <c r="P193" t="s">
        <v>1283</v>
      </c>
      <c r="Q193" s="46">
        <v>504</v>
      </c>
      <c r="R193" t="s">
        <v>1279</v>
      </c>
      <c r="S193" s="2" t="s">
        <v>1277</v>
      </c>
      <c r="T193" s="114" t="s">
        <v>1262</v>
      </c>
      <c r="U193" s="114" t="s">
        <v>64</v>
      </c>
      <c r="V193" s="114"/>
      <c r="W193" s="114" t="s">
        <v>1276</v>
      </c>
      <c r="X193" s="114"/>
      <c r="Y193" s="118" t="s">
        <v>1278</v>
      </c>
    </row>
    <row r="194" spans="2:25">
      <c r="B194" t="s">
        <v>1284</v>
      </c>
      <c r="C194" t="s">
        <v>1285</v>
      </c>
      <c r="D194" t="s">
        <v>1286</v>
      </c>
      <c r="E194" t="s">
        <v>1287</v>
      </c>
      <c r="N194">
        <v>3236.5144</v>
      </c>
      <c r="O194" t="s">
        <v>522</v>
      </c>
      <c r="Q194" s="46">
        <v>358</v>
      </c>
      <c r="R194" t="s">
        <v>1285</v>
      </c>
      <c r="S194" s="26" t="s">
        <v>1288</v>
      </c>
      <c r="T194" s="115" t="s">
        <v>509</v>
      </c>
      <c r="U194" s="114" t="s">
        <v>32</v>
      </c>
      <c r="V194" s="114">
        <v>1</v>
      </c>
      <c r="W194" s="115"/>
      <c r="X194" s="114" t="s">
        <v>460</v>
      </c>
      <c r="Y194" s="115"/>
    </row>
    <row r="195" spans="2:25">
      <c r="B195" t="s">
        <v>1289</v>
      </c>
      <c r="C195" t="s">
        <v>1290</v>
      </c>
      <c r="D195" t="s">
        <v>1291</v>
      </c>
      <c r="E195" t="s">
        <v>1292</v>
      </c>
      <c r="F195" t="s">
        <v>1293</v>
      </c>
      <c r="G195" t="s">
        <v>1294</v>
      </c>
      <c r="L195">
        <v>10981.771699999999</v>
      </c>
      <c r="M195">
        <v>2328.0409</v>
      </c>
      <c r="N195">
        <f t="shared" ref="N195:N200" si="7">L195+M195</f>
        <v>13309.812599999999</v>
      </c>
      <c r="O195" t="s">
        <v>266</v>
      </c>
      <c r="P195" t="s">
        <v>1295</v>
      </c>
      <c r="Q195" s="46">
        <v>282</v>
      </c>
      <c r="R195" t="s">
        <v>1290</v>
      </c>
      <c r="S195" s="18" t="s">
        <v>1296</v>
      </c>
      <c r="T195" s="114"/>
      <c r="U195" s="114" t="s">
        <v>64</v>
      </c>
      <c r="V195" s="114"/>
      <c r="W195" s="114" t="s">
        <v>1297</v>
      </c>
      <c r="X195" s="114"/>
      <c r="Y195" s="115" t="s">
        <v>548</v>
      </c>
    </row>
    <row r="196" spans="2:25">
      <c r="B196" t="s">
        <v>1289</v>
      </c>
      <c r="C196" t="s">
        <v>1298</v>
      </c>
      <c r="D196" t="s">
        <v>1291</v>
      </c>
      <c r="E196" t="s">
        <v>1292</v>
      </c>
      <c r="F196" t="s">
        <v>1299</v>
      </c>
      <c r="G196" t="s">
        <v>1294</v>
      </c>
      <c r="L196">
        <v>10981.771699999999</v>
      </c>
      <c r="M196">
        <v>1717.0788</v>
      </c>
      <c r="N196">
        <f t="shared" si="7"/>
        <v>12698.850499999999</v>
      </c>
      <c r="O196" t="s">
        <v>1300</v>
      </c>
      <c r="P196" t="s">
        <v>1301</v>
      </c>
      <c r="Q196" s="46">
        <v>337</v>
      </c>
      <c r="R196" t="s">
        <v>1298</v>
      </c>
      <c r="S196" s="21" t="s">
        <v>1297</v>
      </c>
      <c r="T196" s="115" t="s">
        <v>537</v>
      </c>
      <c r="U196" s="114" t="s">
        <v>64</v>
      </c>
      <c r="V196" s="114">
        <v>1</v>
      </c>
      <c r="W196" s="114" t="s">
        <v>1302</v>
      </c>
      <c r="X196" s="114" t="s">
        <v>460</v>
      </c>
      <c r="Y196" s="115" t="s">
        <v>553</v>
      </c>
    </row>
    <row r="197" spans="2:25">
      <c r="B197" t="s">
        <v>1303</v>
      </c>
      <c r="C197" t="s">
        <v>1304</v>
      </c>
      <c r="D197" t="s">
        <v>1305</v>
      </c>
      <c r="E197" t="s">
        <v>1306</v>
      </c>
      <c r="F197" t="s">
        <v>1307</v>
      </c>
      <c r="G197" t="s">
        <v>1308</v>
      </c>
      <c r="L197">
        <v>7371.8109000000004</v>
      </c>
      <c r="M197">
        <v>2644.1307000000002</v>
      </c>
      <c r="N197">
        <f t="shared" si="7"/>
        <v>10015.9416</v>
      </c>
      <c r="O197" t="s">
        <v>161</v>
      </c>
      <c r="P197" t="s">
        <v>1309</v>
      </c>
      <c r="Q197" s="46">
        <v>281</v>
      </c>
      <c r="R197" t="s">
        <v>1304</v>
      </c>
      <c r="S197" s="18" t="s">
        <v>1310</v>
      </c>
      <c r="T197" s="114"/>
      <c r="U197" s="114" t="s">
        <v>64</v>
      </c>
      <c r="V197" s="114"/>
      <c r="W197" s="114" t="s">
        <v>1311</v>
      </c>
      <c r="X197" s="114"/>
      <c r="Y197" s="115" t="s">
        <v>548</v>
      </c>
    </row>
    <row r="198" spans="2:25">
      <c r="B198" t="s">
        <v>1303</v>
      </c>
      <c r="C198" t="s">
        <v>1312</v>
      </c>
      <c r="D198" t="s">
        <v>1305</v>
      </c>
      <c r="E198" t="s">
        <v>1306</v>
      </c>
      <c r="F198" t="s">
        <v>1313</v>
      </c>
      <c r="G198" t="s">
        <v>1308</v>
      </c>
      <c r="L198">
        <v>7371.8109000000004</v>
      </c>
      <c r="M198">
        <v>1835.3929000000001</v>
      </c>
      <c r="N198">
        <f t="shared" si="7"/>
        <v>9207.2038000000011</v>
      </c>
      <c r="O198" t="s">
        <v>1314</v>
      </c>
      <c r="P198" t="s">
        <v>1315</v>
      </c>
      <c r="Q198" s="46">
        <v>335</v>
      </c>
      <c r="R198" t="s">
        <v>1312</v>
      </c>
      <c r="S198" s="21" t="s">
        <v>1311</v>
      </c>
      <c r="T198" s="115" t="s">
        <v>758</v>
      </c>
      <c r="U198" s="114" t="s">
        <v>1316</v>
      </c>
      <c r="V198" s="114">
        <v>1</v>
      </c>
      <c r="W198" s="114" t="s">
        <v>1317</v>
      </c>
      <c r="X198" s="114" t="s">
        <v>460</v>
      </c>
      <c r="Y198" s="115" t="s">
        <v>553</v>
      </c>
    </row>
    <row r="199" spans="2:25">
      <c r="B199" t="s">
        <v>1318</v>
      </c>
      <c r="C199" t="s">
        <v>1319</v>
      </c>
      <c r="D199" t="s">
        <v>1320</v>
      </c>
      <c r="E199" t="s">
        <v>1321</v>
      </c>
      <c r="F199" t="s">
        <v>1322</v>
      </c>
      <c r="G199" t="s">
        <v>1323</v>
      </c>
      <c r="L199">
        <v>7139.4565000000002</v>
      </c>
      <c r="M199">
        <v>2490.0644000000002</v>
      </c>
      <c r="N199">
        <f t="shared" si="7"/>
        <v>9629.5208999999995</v>
      </c>
      <c r="O199" t="s">
        <v>161</v>
      </c>
      <c r="P199" t="s">
        <v>1324</v>
      </c>
      <c r="Q199" s="46">
        <v>280</v>
      </c>
      <c r="R199" t="s">
        <v>1319</v>
      </c>
      <c r="S199" s="18" t="s">
        <v>1325</v>
      </c>
      <c r="T199" s="114"/>
      <c r="U199" s="114" t="s">
        <v>64</v>
      </c>
      <c r="V199" s="114"/>
      <c r="W199" s="114" t="s">
        <v>1326</v>
      </c>
      <c r="X199" s="114"/>
      <c r="Y199" s="115" t="s">
        <v>548</v>
      </c>
    </row>
    <row r="200" spans="2:25">
      <c r="B200" t="s">
        <v>1318</v>
      </c>
      <c r="C200" t="s">
        <v>1327</v>
      </c>
      <c r="D200" t="s">
        <v>1320</v>
      </c>
      <c r="E200" t="s">
        <v>1321</v>
      </c>
      <c r="F200" t="s">
        <v>1328</v>
      </c>
      <c r="G200" t="s">
        <v>1323</v>
      </c>
      <c r="L200">
        <v>7139.4565000000002</v>
      </c>
      <c r="M200">
        <v>1530.9591</v>
      </c>
      <c r="N200">
        <f t="shared" si="7"/>
        <v>8670.4156000000003</v>
      </c>
      <c r="O200" t="s">
        <v>1034</v>
      </c>
      <c r="P200" t="s">
        <v>1329</v>
      </c>
      <c r="Q200" s="46">
        <v>334</v>
      </c>
      <c r="R200" t="s">
        <v>1327</v>
      </c>
      <c r="S200" s="21" t="s">
        <v>1326</v>
      </c>
      <c r="T200" s="115" t="s">
        <v>758</v>
      </c>
      <c r="U200" s="114" t="s">
        <v>64</v>
      </c>
      <c r="V200" s="114">
        <v>1</v>
      </c>
      <c r="W200" s="114" t="s">
        <v>1330</v>
      </c>
      <c r="X200" s="114" t="s">
        <v>460</v>
      </c>
      <c r="Y200" s="115" t="s">
        <v>553</v>
      </c>
    </row>
    <row r="201" spans="2:25">
      <c r="B201" t="s">
        <v>1331</v>
      </c>
      <c r="C201" t="s">
        <v>1332</v>
      </c>
      <c r="D201" t="s">
        <v>1333</v>
      </c>
      <c r="E201" t="s">
        <v>1334</v>
      </c>
      <c r="N201">
        <v>3457.8193000000001</v>
      </c>
      <c r="O201" t="s">
        <v>522</v>
      </c>
      <c r="Q201" s="46">
        <v>475</v>
      </c>
      <c r="R201" t="s">
        <v>1332</v>
      </c>
      <c r="S201" s="2" t="s">
        <v>1335</v>
      </c>
      <c r="T201" s="114" t="s">
        <v>758</v>
      </c>
      <c r="U201" s="114" t="s">
        <v>32</v>
      </c>
      <c r="V201" s="114">
        <v>1</v>
      </c>
      <c r="W201" s="114"/>
      <c r="X201" s="114" t="s">
        <v>460</v>
      </c>
      <c r="Y201" s="114"/>
    </row>
    <row r="202" spans="2:25">
      <c r="B202" t="s">
        <v>1336</v>
      </c>
      <c r="C202" t="s">
        <v>1337</v>
      </c>
      <c r="D202" t="s">
        <v>1338</v>
      </c>
      <c r="E202" t="s">
        <v>1339</v>
      </c>
      <c r="N202">
        <v>3741.5720000000001</v>
      </c>
      <c r="O202" t="s">
        <v>1231</v>
      </c>
      <c r="Q202" s="46">
        <v>679</v>
      </c>
      <c r="R202" t="s">
        <v>1337</v>
      </c>
      <c r="S202" s="38" t="s">
        <v>1340</v>
      </c>
      <c r="T202" s="114" t="s">
        <v>509</v>
      </c>
      <c r="U202" s="114" t="s">
        <v>32</v>
      </c>
      <c r="V202" s="114">
        <v>1</v>
      </c>
      <c r="W202" s="114"/>
      <c r="X202" s="114" t="s">
        <v>460</v>
      </c>
      <c r="Y202" s="114"/>
    </row>
    <row r="203" spans="2:25">
      <c r="B203" t="s">
        <v>1341</v>
      </c>
      <c r="C203" t="s">
        <v>1342</v>
      </c>
      <c r="D203" t="s">
        <v>1343</v>
      </c>
      <c r="E203" t="s">
        <v>1344</v>
      </c>
      <c r="N203">
        <v>8361.9951000000001</v>
      </c>
      <c r="O203" t="s">
        <v>471</v>
      </c>
      <c r="Q203" s="46">
        <v>170</v>
      </c>
      <c r="R203" t="s">
        <v>1342</v>
      </c>
      <c r="S203" s="10" t="s">
        <v>1345</v>
      </c>
      <c r="T203" s="115" t="s">
        <v>460</v>
      </c>
      <c r="U203" s="114" t="s">
        <v>1218</v>
      </c>
      <c r="V203" s="114">
        <v>1</v>
      </c>
      <c r="W203" s="114" t="s">
        <v>1346</v>
      </c>
      <c r="X203" s="114" t="s">
        <v>460</v>
      </c>
      <c r="Y203" s="124" t="s">
        <v>1220</v>
      </c>
    </row>
    <row r="204" spans="2:25">
      <c r="B204" t="s">
        <v>1341</v>
      </c>
      <c r="C204" t="s">
        <v>1347</v>
      </c>
      <c r="D204" t="s">
        <v>1343</v>
      </c>
      <c r="E204" t="s">
        <v>1344</v>
      </c>
      <c r="N204">
        <v>8361.9951000000001</v>
      </c>
      <c r="O204" t="s">
        <v>471</v>
      </c>
      <c r="Q204" s="46">
        <v>305</v>
      </c>
      <c r="R204" t="s">
        <v>1347</v>
      </c>
      <c r="S204" s="16" t="s">
        <v>1346</v>
      </c>
      <c r="T204" s="115" t="s">
        <v>460</v>
      </c>
      <c r="U204" s="114" t="s">
        <v>1218</v>
      </c>
      <c r="V204" s="114"/>
      <c r="W204" s="114" t="s">
        <v>1345</v>
      </c>
      <c r="X204" s="114"/>
      <c r="Y204" s="124" t="s">
        <v>1220</v>
      </c>
    </row>
    <row r="205" spans="2:25">
      <c r="B205" t="s">
        <v>1348</v>
      </c>
      <c r="C205" t="s">
        <v>1349</v>
      </c>
      <c r="D205" t="s">
        <v>1350</v>
      </c>
      <c r="E205" t="s">
        <v>1351</v>
      </c>
      <c r="N205">
        <v>8426.0316000000003</v>
      </c>
      <c r="O205" t="s">
        <v>471</v>
      </c>
      <c r="Q205" s="46">
        <v>53</v>
      </c>
      <c r="R205" t="s">
        <v>1349</v>
      </c>
      <c r="S205" s="1" t="s">
        <v>1352</v>
      </c>
      <c r="T205" s="115" t="s">
        <v>460</v>
      </c>
      <c r="U205" s="114" t="s">
        <v>1353</v>
      </c>
      <c r="V205" s="114">
        <v>1</v>
      </c>
      <c r="W205" s="114" t="s">
        <v>1354</v>
      </c>
      <c r="X205" s="114" t="s">
        <v>460</v>
      </c>
      <c r="Y205" s="124" t="s">
        <v>1220</v>
      </c>
    </row>
    <row r="206" spans="2:25">
      <c r="B206" t="s">
        <v>1348</v>
      </c>
      <c r="C206" t="s">
        <v>1355</v>
      </c>
      <c r="D206" t="s">
        <v>1350</v>
      </c>
      <c r="E206" t="s">
        <v>1351</v>
      </c>
      <c r="N206">
        <v>8426.0316000000003</v>
      </c>
      <c r="O206" t="s">
        <v>471</v>
      </c>
      <c r="Q206" s="46">
        <v>188</v>
      </c>
      <c r="R206" t="s">
        <v>1355</v>
      </c>
      <c r="S206" s="1" t="s">
        <v>1354</v>
      </c>
      <c r="T206" s="115" t="s">
        <v>460</v>
      </c>
      <c r="U206" s="114" t="s">
        <v>1353</v>
      </c>
      <c r="V206" s="114"/>
      <c r="W206" s="114" t="s">
        <v>1352</v>
      </c>
      <c r="X206" s="114"/>
      <c r="Y206" s="124" t="s">
        <v>1220</v>
      </c>
    </row>
    <row r="207" spans="2:25">
      <c r="B207" t="s">
        <v>1356</v>
      </c>
      <c r="C207" t="s">
        <v>1357</v>
      </c>
      <c r="D207" t="s">
        <v>1358</v>
      </c>
      <c r="E207" t="s">
        <v>1359</v>
      </c>
      <c r="N207">
        <v>6358.8978999999999</v>
      </c>
      <c r="O207" t="s">
        <v>391</v>
      </c>
      <c r="Q207" s="46">
        <v>173</v>
      </c>
      <c r="R207" t="s">
        <v>1357</v>
      </c>
      <c r="S207" s="12" t="s">
        <v>1360</v>
      </c>
      <c r="T207" s="115" t="s">
        <v>460</v>
      </c>
      <c r="U207" s="114" t="s">
        <v>32</v>
      </c>
      <c r="V207" s="114">
        <v>1</v>
      </c>
      <c r="W207" s="114"/>
      <c r="X207" s="114" t="s">
        <v>460</v>
      </c>
      <c r="Y207" s="124"/>
    </row>
    <row r="208" spans="2:25">
      <c r="B208" t="s">
        <v>1361</v>
      </c>
      <c r="C208" t="s">
        <v>1362</v>
      </c>
      <c r="D208" t="s">
        <v>1363</v>
      </c>
      <c r="E208" t="s">
        <v>1364</v>
      </c>
      <c r="N208">
        <v>5086.1352999999999</v>
      </c>
      <c r="O208" t="s">
        <v>502</v>
      </c>
      <c r="Q208" s="46">
        <v>274</v>
      </c>
      <c r="R208" t="s">
        <v>1362</v>
      </c>
      <c r="S208" s="14" t="s">
        <v>1365</v>
      </c>
      <c r="T208" s="115" t="s">
        <v>460</v>
      </c>
      <c r="U208" s="114" t="s">
        <v>32</v>
      </c>
      <c r="V208" s="114">
        <v>1</v>
      </c>
      <c r="W208" s="114"/>
      <c r="X208" s="114" t="s">
        <v>460</v>
      </c>
      <c r="Y208" s="114"/>
    </row>
    <row r="209" spans="2:25">
      <c r="B209" t="s">
        <v>1366</v>
      </c>
      <c r="C209" t="s">
        <v>1367</v>
      </c>
      <c r="D209" t="s">
        <v>1368</v>
      </c>
      <c r="E209" t="s">
        <v>1369</v>
      </c>
      <c r="N209">
        <v>5231.9884000000002</v>
      </c>
      <c r="O209" t="s">
        <v>502</v>
      </c>
      <c r="Q209" s="46">
        <v>219</v>
      </c>
      <c r="R209" t="s">
        <v>1367</v>
      </c>
      <c r="S209" s="17" t="s">
        <v>1370</v>
      </c>
      <c r="T209" s="115" t="s">
        <v>460</v>
      </c>
      <c r="U209" s="114" t="s">
        <v>32</v>
      </c>
      <c r="V209" s="114">
        <v>1</v>
      </c>
      <c r="W209" s="114"/>
      <c r="X209" s="114" t="s">
        <v>460</v>
      </c>
      <c r="Y209" s="114"/>
    </row>
    <row r="210" spans="2:25">
      <c r="B210" t="s">
        <v>1371</v>
      </c>
      <c r="C210" t="s">
        <v>1372</v>
      </c>
      <c r="D210" t="s">
        <v>1373</v>
      </c>
      <c r="E210" t="s">
        <v>1374</v>
      </c>
      <c r="N210">
        <v>5744.4778999999999</v>
      </c>
      <c r="O210" t="s">
        <v>391</v>
      </c>
      <c r="Q210" s="46">
        <v>71</v>
      </c>
      <c r="R210" t="s">
        <v>1372</v>
      </c>
      <c r="S210" s="13" t="s">
        <v>1375</v>
      </c>
      <c r="T210" s="115" t="s">
        <v>460</v>
      </c>
      <c r="U210" s="114" t="s">
        <v>32</v>
      </c>
      <c r="V210" s="114">
        <v>1</v>
      </c>
      <c r="W210" s="114"/>
      <c r="X210" s="114" t="s">
        <v>460</v>
      </c>
      <c r="Y210" s="114"/>
    </row>
    <row r="211" spans="2:25">
      <c r="B211" t="s">
        <v>1376</v>
      </c>
      <c r="C211" t="s">
        <v>1377</v>
      </c>
      <c r="D211" t="s">
        <v>1378</v>
      </c>
      <c r="E211" t="s">
        <v>1379</v>
      </c>
      <c r="N211">
        <v>7745.2745000000004</v>
      </c>
      <c r="O211" t="s">
        <v>746</v>
      </c>
      <c r="Q211" s="46">
        <v>229</v>
      </c>
      <c r="R211" t="s">
        <v>1377</v>
      </c>
      <c r="S211" s="17" t="s">
        <v>1380</v>
      </c>
      <c r="T211" s="115" t="s">
        <v>460</v>
      </c>
      <c r="U211" s="114" t="s">
        <v>32</v>
      </c>
      <c r="V211" s="114">
        <v>1</v>
      </c>
      <c r="W211" s="114"/>
      <c r="X211" s="114" t="s">
        <v>460</v>
      </c>
      <c r="Y211" s="114"/>
    </row>
    <row r="212" spans="2:25">
      <c r="B212" t="s">
        <v>1381</v>
      </c>
      <c r="C212" t="s">
        <v>1382</v>
      </c>
      <c r="D212" t="s">
        <v>1383</v>
      </c>
      <c r="E212" t="s">
        <v>1384</v>
      </c>
      <c r="N212">
        <v>9211.8791999999994</v>
      </c>
      <c r="O212" t="s">
        <v>471</v>
      </c>
      <c r="Q212" s="46">
        <v>118</v>
      </c>
      <c r="R212" t="s">
        <v>1382</v>
      </c>
      <c r="S212" s="13" t="s">
        <v>1385</v>
      </c>
      <c r="T212" s="115" t="s">
        <v>460</v>
      </c>
      <c r="U212" s="114" t="s">
        <v>32</v>
      </c>
      <c r="V212" s="114">
        <v>1</v>
      </c>
      <c r="W212" s="114"/>
      <c r="X212" s="114" t="s">
        <v>460</v>
      </c>
      <c r="Y212" s="114"/>
    </row>
    <row r="213" spans="2:25">
      <c r="B213" t="s">
        <v>1386</v>
      </c>
      <c r="C213" t="s">
        <v>1387</v>
      </c>
      <c r="D213" t="s">
        <v>1388</v>
      </c>
      <c r="E213" t="s">
        <v>1389</v>
      </c>
      <c r="N213">
        <v>5086.2874000000002</v>
      </c>
      <c r="O213" t="s">
        <v>502</v>
      </c>
      <c r="Q213" s="46">
        <v>265</v>
      </c>
      <c r="R213" t="s">
        <v>1387</v>
      </c>
      <c r="S213" s="14" t="s">
        <v>1390</v>
      </c>
      <c r="T213" s="115" t="s">
        <v>460</v>
      </c>
      <c r="U213" s="114" t="s">
        <v>32</v>
      </c>
      <c r="V213" s="114">
        <v>1</v>
      </c>
      <c r="W213" s="114"/>
      <c r="X213" s="114" t="s">
        <v>460</v>
      </c>
      <c r="Y213" s="114"/>
    </row>
    <row r="214" spans="2:25">
      <c r="B214" t="s">
        <v>1391</v>
      </c>
      <c r="C214" t="s">
        <v>1392</v>
      </c>
      <c r="D214" t="s">
        <v>1393</v>
      </c>
      <c r="E214" t="s">
        <v>1394</v>
      </c>
      <c r="N214">
        <v>9125.3186999999998</v>
      </c>
      <c r="O214" t="s">
        <v>471</v>
      </c>
      <c r="Q214" s="46">
        <v>116</v>
      </c>
      <c r="R214" t="s">
        <v>1392</v>
      </c>
      <c r="S214" s="13" t="s">
        <v>1395</v>
      </c>
      <c r="T214" s="115" t="s">
        <v>460</v>
      </c>
      <c r="U214" s="114" t="s">
        <v>32</v>
      </c>
      <c r="V214" s="114">
        <v>1</v>
      </c>
      <c r="W214" s="114"/>
      <c r="X214" s="114" t="s">
        <v>460</v>
      </c>
      <c r="Y214" s="114"/>
    </row>
    <row r="215" spans="2:25">
      <c r="B215" t="s">
        <v>1396</v>
      </c>
      <c r="C215" t="s">
        <v>1397</v>
      </c>
      <c r="D215" t="s">
        <v>1398</v>
      </c>
      <c r="E215" t="s">
        <v>1399</v>
      </c>
      <c r="N215">
        <v>5230.5994000000001</v>
      </c>
      <c r="O215" t="s">
        <v>502</v>
      </c>
      <c r="Q215" s="46">
        <v>216</v>
      </c>
      <c r="R215" t="s">
        <v>1397</v>
      </c>
      <c r="S215" s="17" t="s">
        <v>1400</v>
      </c>
      <c r="T215" s="115" t="s">
        <v>460</v>
      </c>
      <c r="U215" s="114" t="s">
        <v>32</v>
      </c>
      <c r="V215" s="114">
        <v>1</v>
      </c>
      <c r="W215" s="114"/>
      <c r="X215" s="114" t="s">
        <v>460</v>
      </c>
      <c r="Y215" s="114"/>
    </row>
    <row r="216" spans="2:25">
      <c r="B216" t="s">
        <v>1401</v>
      </c>
      <c r="C216" t="s">
        <v>1402</v>
      </c>
      <c r="D216" t="s">
        <v>1403</v>
      </c>
      <c r="E216" t="s">
        <v>1404</v>
      </c>
      <c r="N216">
        <v>8301.1954999999998</v>
      </c>
      <c r="O216" t="s">
        <v>471</v>
      </c>
      <c r="Q216" s="46">
        <v>107</v>
      </c>
      <c r="R216" t="s">
        <v>1402</v>
      </c>
      <c r="S216" s="13" t="s">
        <v>1405</v>
      </c>
      <c r="T216" s="115" t="s">
        <v>460</v>
      </c>
      <c r="U216" s="114" t="s">
        <v>32</v>
      </c>
      <c r="V216" s="114">
        <v>1</v>
      </c>
      <c r="W216" s="114"/>
      <c r="X216" s="114" t="s">
        <v>460</v>
      </c>
      <c r="Y216" s="114"/>
    </row>
    <row r="217" spans="2:25">
      <c r="B217" t="s">
        <v>1406</v>
      </c>
      <c r="C217" t="s">
        <v>1407</v>
      </c>
      <c r="D217" t="s">
        <v>1408</v>
      </c>
      <c r="E217" t="s">
        <v>1409</v>
      </c>
      <c r="N217">
        <v>5262.2165999999997</v>
      </c>
      <c r="O217" t="s">
        <v>502</v>
      </c>
      <c r="Q217" s="46">
        <v>220</v>
      </c>
      <c r="R217" t="s">
        <v>1407</v>
      </c>
      <c r="S217" s="17" t="s">
        <v>1410</v>
      </c>
      <c r="T217" s="115" t="s">
        <v>460</v>
      </c>
      <c r="U217" s="114" t="s">
        <v>32</v>
      </c>
      <c r="V217" s="114">
        <v>1</v>
      </c>
      <c r="W217" s="114"/>
      <c r="X217" s="114" t="s">
        <v>460</v>
      </c>
      <c r="Y217" s="114"/>
    </row>
    <row r="218" spans="2:25">
      <c r="B218" t="s">
        <v>1411</v>
      </c>
      <c r="C218" t="s">
        <v>1412</v>
      </c>
      <c r="D218" t="s">
        <v>1413</v>
      </c>
      <c r="E218" t="s">
        <v>1414</v>
      </c>
      <c r="N218">
        <v>8413.1226999999999</v>
      </c>
      <c r="O218" t="s">
        <v>471</v>
      </c>
      <c r="Q218" s="46">
        <v>101</v>
      </c>
      <c r="R218" t="s">
        <v>1412</v>
      </c>
      <c r="S218" s="13" t="s">
        <v>1415</v>
      </c>
      <c r="T218" s="115" t="s">
        <v>460</v>
      </c>
      <c r="U218" s="114" t="s">
        <v>32</v>
      </c>
      <c r="V218" s="114">
        <v>1</v>
      </c>
      <c r="W218" s="114"/>
      <c r="X218" s="114" t="s">
        <v>460</v>
      </c>
      <c r="Y218" s="114"/>
    </row>
    <row r="219" spans="2:25">
      <c r="B219" t="s">
        <v>1416</v>
      </c>
      <c r="C219" t="s">
        <v>1417</v>
      </c>
      <c r="D219" t="s">
        <v>1418</v>
      </c>
      <c r="E219" t="s">
        <v>1419</v>
      </c>
      <c r="N219">
        <v>8348.9009999999998</v>
      </c>
      <c r="O219" t="s">
        <v>471</v>
      </c>
      <c r="Q219" s="46">
        <v>112</v>
      </c>
      <c r="R219" t="s">
        <v>1417</v>
      </c>
      <c r="S219" s="13" t="s">
        <v>1420</v>
      </c>
      <c r="T219" s="115" t="s">
        <v>460</v>
      </c>
      <c r="U219" s="114" t="s">
        <v>32</v>
      </c>
      <c r="V219" s="114">
        <v>1</v>
      </c>
      <c r="W219" s="114"/>
      <c r="X219" s="114" t="s">
        <v>460</v>
      </c>
      <c r="Y219" s="114"/>
    </row>
    <row r="220" spans="2:25">
      <c r="B220" t="s">
        <v>1421</v>
      </c>
      <c r="C220" t="s">
        <v>1422</v>
      </c>
      <c r="D220" t="s">
        <v>1423</v>
      </c>
      <c r="E220" t="s">
        <v>1424</v>
      </c>
      <c r="N220">
        <v>5199.0155999999997</v>
      </c>
      <c r="O220" t="s">
        <v>1231</v>
      </c>
      <c r="Q220" s="46">
        <v>119</v>
      </c>
      <c r="R220" t="s">
        <v>1422</v>
      </c>
      <c r="S220" s="13" t="s">
        <v>1425</v>
      </c>
      <c r="T220" s="115" t="s">
        <v>460</v>
      </c>
      <c r="U220" s="114" t="s">
        <v>32</v>
      </c>
      <c r="V220" s="114">
        <v>1</v>
      </c>
      <c r="W220" s="114"/>
      <c r="X220" s="114" t="s">
        <v>460</v>
      </c>
      <c r="Y220" s="114"/>
    </row>
    <row r="221" spans="2:25">
      <c r="B221" t="s">
        <v>1426</v>
      </c>
      <c r="C221" t="s">
        <v>1427</v>
      </c>
      <c r="D221" t="s">
        <v>1428</v>
      </c>
      <c r="E221" t="s">
        <v>1429</v>
      </c>
      <c r="N221">
        <v>5831.4137000000001</v>
      </c>
      <c r="O221" t="s">
        <v>127</v>
      </c>
      <c r="Q221" s="46">
        <v>213</v>
      </c>
      <c r="R221" t="s">
        <v>1427</v>
      </c>
      <c r="S221" s="17" t="s">
        <v>1430</v>
      </c>
      <c r="T221" s="115" t="s">
        <v>460</v>
      </c>
      <c r="U221" s="114" t="s">
        <v>32</v>
      </c>
      <c r="V221" s="114">
        <v>1</v>
      </c>
      <c r="W221" s="114"/>
      <c r="X221" s="114" t="s">
        <v>460</v>
      </c>
      <c r="Y221" s="114"/>
    </row>
    <row r="222" spans="2:25">
      <c r="B222" t="s">
        <v>1431</v>
      </c>
      <c r="C222" t="s">
        <v>1432</v>
      </c>
      <c r="D222" t="s">
        <v>1433</v>
      </c>
      <c r="E222" t="s">
        <v>1434</v>
      </c>
      <c r="N222">
        <v>5028.8275999999996</v>
      </c>
      <c r="O222" t="s">
        <v>1231</v>
      </c>
      <c r="Q222" s="46">
        <v>63</v>
      </c>
      <c r="R222" t="s">
        <v>1432</v>
      </c>
      <c r="S222" s="13" t="s">
        <v>1435</v>
      </c>
      <c r="T222" s="115" t="s">
        <v>460</v>
      </c>
      <c r="U222" s="114" t="s">
        <v>32</v>
      </c>
      <c r="V222" s="114">
        <v>1</v>
      </c>
      <c r="W222" s="114"/>
      <c r="X222" s="114" t="s">
        <v>460</v>
      </c>
      <c r="Y222" s="114"/>
    </row>
    <row r="223" spans="2:25">
      <c r="B223" t="s">
        <v>1436</v>
      </c>
      <c r="C223" t="s">
        <v>1437</v>
      </c>
      <c r="D223" t="s">
        <v>1438</v>
      </c>
      <c r="E223" t="s">
        <v>1439</v>
      </c>
      <c r="N223">
        <v>6006.6228000000001</v>
      </c>
      <c r="O223" t="s">
        <v>258</v>
      </c>
      <c r="Q223" s="46">
        <v>206</v>
      </c>
      <c r="R223" t="s">
        <v>1437</v>
      </c>
      <c r="S223" s="17" t="s">
        <v>1440</v>
      </c>
      <c r="T223" s="115" t="s">
        <v>460</v>
      </c>
      <c r="U223" s="114" t="s">
        <v>32</v>
      </c>
      <c r="V223" s="114">
        <v>1</v>
      </c>
      <c r="W223" s="114"/>
      <c r="X223" s="114" t="s">
        <v>460</v>
      </c>
      <c r="Y223" s="114"/>
    </row>
    <row r="224" spans="2:25">
      <c r="B224" t="s">
        <v>1441</v>
      </c>
      <c r="C224" t="s">
        <v>1442</v>
      </c>
      <c r="D224" t="s">
        <v>1443</v>
      </c>
      <c r="E224" t="s">
        <v>1444</v>
      </c>
      <c r="N224">
        <v>5258.0528999999997</v>
      </c>
      <c r="O224" t="s">
        <v>1231</v>
      </c>
      <c r="Q224" s="46">
        <v>97</v>
      </c>
      <c r="R224" t="s">
        <v>1442</v>
      </c>
      <c r="S224" s="13" t="s">
        <v>1445</v>
      </c>
      <c r="T224" s="115" t="s">
        <v>460</v>
      </c>
      <c r="U224" s="114" t="s">
        <v>32</v>
      </c>
      <c r="V224" s="114">
        <v>1</v>
      </c>
      <c r="W224" s="114"/>
      <c r="X224" s="114" t="s">
        <v>460</v>
      </c>
      <c r="Y224" s="114"/>
    </row>
    <row r="225" spans="2:25">
      <c r="B225" t="s">
        <v>1446</v>
      </c>
      <c r="C225" t="s">
        <v>1447</v>
      </c>
      <c r="D225" t="s">
        <v>1448</v>
      </c>
      <c r="E225" t="s">
        <v>1449</v>
      </c>
      <c r="N225">
        <v>8296.8706000000002</v>
      </c>
      <c r="O225" t="s">
        <v>1231</v>
      </c>
      <c r="Q225" s="46">
        <v>247</v>
      </c>
      <c r="R225" t="s">
        <v>1447</v>
      </c>
      <c r="S225" s="17" t="s">
        <v>1450</v>
      </c>
      <c r="T225" s="115" t="s">
        <v>460</v>
      </c>
      <c r="U225" s="114" t="s">
        <v>32</v>
      </c>
      <c r="V225" s="114">
        <v>1</v>
      </c>
      <c r="W225" s="114"/>
      <c r="X225" s="114" t="s">
        <v>460</v>
      </c>
      <c r="Y225" s="114"/>
    </row>
    <row r="226" spans="2:25">
      <c r="B226" t="s">
        <v>1451</v>
      </c>
      <c r="C226" t="s">
        <v>1452</v>
      </c>
      <c r="D226" t="s">
        <v>1453</v>
      </c>
      <c r="E226" t="s">
        <v>1454</v>
      </c>
      <c r="N226">
        <v>8386.9933999999994</v>
      </c>
      <c r="O226" t="s">
        <v>471</v>
      </c>
      <c r="Q226" s="46">
        <v>103</v>
      </c>
      <c r="R226" t="s">
        <v>1452</v>
      </c>
      <c r="S226" s="13" t="s">
        <v>1455</v>
      </c>
      <c r="T226" s="115" t="s">
        <v>460</v>
      </c>
      <c r="U226" s="114" t="s">
        <v>32</v>
      </c>
      <c r="V226" s="114">
        <v>1</v>
      </c>
      <c r="W226" s="114"/>
      <c r="X226" s="114" t="s">
        <v>460</v>
      </c>
      <c r="Y226" s="114"/>
    </row>
    <row r="227" spans="2:25">
      <c r="B227" t="s">
        <v>1456</v>
      </c>
      <c r="C227" t="s">
        <v>1457</v>
      </c>
      <c r="D227" t="s">
        <v>1458</v>
      </c>
      <c r="E227" t="s">
        <v>1459</v>
      </c>
      <c r="N227">
        <v>6009.1426000000001</v>
      </c>
      <c r="O227" t="s">
        <v>127</v>
      </c>
      <c r="Q227" s="46">
        <v>209</v>
      </c>
      <c r="R227" t="s">
        <v>1457</v>
      </c>
      <c r="S227" s="17" t="s">
        <v>1460</v>
      </c>
      <c r="T227" s="115" t="s">
        <v>460</v>
      </c>
      <c r="U227" s="114" t="s">
        <v>32</v>
      </c>
      <c r="V227" s="114">
        <v>1</v>
      </c>
      <c r="W227" s="114"/>
      <c r="X227" s="114" t="s">
        <v>460</v>
      </c>
      <c r="Y227" s="114"/>
    </row>
    <row r="228" spans="2:25">
      <c r="B228" t="s">
        <v>1461</v>
      </c>
      <c r="C228" t="s">
        <v>1462</v>
      </c>
      <c r="D228" t="s">
        <v>1463</v>
      </c>
      <c r="E228" t="s">
        <v>1464</v>
      </c>
      <c r="F228" t="s">
        <v>1465</v>
      </c>
      <c r="G228" t="s">
        <v>1466</v>
      </c>
      <c r="H228" t="s">
        <v>1467</v>
      </c>
      <c r="I228" t="s">
        <v>1468</v>
      </c>
      <c r="L228">
        <v>10549.575999999999</v>
      </c>
      <c r="M228">
        <v>6468.4856</v>
      </c>
      <c r="N228">
        <f>L228+M228</f>
        <v>17018.061600000001</v>
      </c>
      <c r="O228" t="s">
        <v>1469</v>
      </c>
      <c r="P228" t="s">
        <v>1470</v>
      </c>
      <c r="Q228" s="46">
        <v>437</v>
      </c>
      <c r="R228" t="s">
        <v>1462</v>
      </c>
      <c r="S228" s="31" t="s">
        <v>1471</v>
      </c>
      <c r="T228" s="125" t="s">
        <v>1472</v>
      </c>
      <c r="U228" s="125" t="s">
        <v>1017</v>
      </c>
      <c r="V228" s="125">
        <v>1</v>
      </c>
      <c r="W228" s="126" t="s">
        <v>1473</v>
      </c>
      <c r="X228" s="125" t="s">
        <v>460</v>
      </c>
      <c r="Y228" s="127" t="s">
        <v>1019</v>
      </c>
    </row>
    <row r="229" spans="2:25">
      <c r="B229" t="s">
        <v>1461</v>
      </c>
      <c r="C229" t="s">
        <v>1474</v>
      </c>
      <c r="D229" t="s">
        <v>1463</v>
      </c>
      <c r="E229" t="s">
        <v>1464</v>
      </c>
      <c r="F229" t="s">
        <v>1475</v>
      </c>
      <c r="G229" t="s">
        <v>1476</v>
      </c>
      <c r="H229" t="s">
        <v>1466</v>
      </c>
      <c r="I229" t="s">
        <v>1467</v>
      </c>
      <c r="J229" t="s">
        <v>1468</v>
      </c>
      <c r="L229">
        <v>10549.575999999999</v>
      </c>
      <c r="M229">
        <v>6471.4831999999997</v>
      </c>
      <c r="N229">
        <f>L229+M229</f>
        <v>17021.0592</v>
      </c>
      <c r="O229" t="s">
        <v>1477</v>
      </c>
      <c r="P229" t="s">
        <v>1478</v>
      </c>
      <c r="Q229" s="46">
        <v>469</v>
      </c>
      <c r="R229" t="s">
        <v>1474</v>
      </c>
      <c r="S229" s="32" t="s">
        <v>1473</v>
      </c>
      <c r="T229" s="125" t="s">
        <v>1472</v>
      </c>
      <c r="U229" s="125" t="s">
        <v>1017</v>
      </c>
      <c r="V229" s="125"/>
      <c r="W229" s="126" t="s">
        <v>1471</v>
      </c>
      <c r="X229" s="125"/>
      <c r="Y229" s="127" t="s">
        <v>1019</v>
      </c>
    </row>
    <row r="230" spans="2:25">
      <c r="B230" t="s">
        <v>1479</v>
      </c>
      <c r="C230" t="s">
        <v>1480</v>
      </c>
      <c r="D230" t="s">
        <v>1481</v>
      </c>
      <c r="E230" t="s">
        <v>1482</v>
      </c>
      <c r="N230">
        <v>8362.9457000000002</v>
      </c>
      <c r="O230" t="s">
        <v>391</v>
      </c>
      <c r="Q230" s="46">
        <v>156</v>
      </c>
      <c r="R230" t="s">
        <v>1480</v>
      </c>
      <c r="S230" s="10" t="s">
        <v>1483</v>
      </c>
      <c r="T230" s="115" t="s">
        <v>460</v>
      </c>
      <c r="U230" s="114" t="s">
        <v>1218</v>
      </c>
      <c r="V230" s="114">
        <v>1</v>
      </c>
      <c r="W230" s="114" t="s">
        <v>1484</v>
      </c>
      <c r="X230" s="114" t="s">
        <v>460</v>
      </c>
      <c r="Y230" s="124" t="s">
        <v>1220</v>
      </c>
    </row>
    <row r="231" spans="2:25">
      <c r="B231" t="s">
        <v>1479</v>
      </c>
      <c r="C231" t="s">
        <v>1485</v>
      </c>
      <c r="D231" t="s">
        <v>1481</v>
      </c>
      <c r="E231" t="s">
        <v>1482</v>
      </c>
      <c r="N231">
        <v>8362.9457000000002</v>
      </c>
      <c r="O231" t="s">
        <v>391</v>
      </c>
      <c r="Q231" s="46">
        <v>291</v>
      </c>
      <c r="R231" t="s">
        <v>1485</v>
      </c>
      <c r="S231" s="16" t="s">
        <v>1484</v>
      </c>
      <c r="T231" s="115" t="s">
        <v>460</v>
      </c>
      <c r="U231" s="114" t="s">
        <v>1218</v>
      </c>
      <c r="V231" s="114"/>
      <c r="W231" s="114" t="s">
        <v>1483</v>
      </c>
      <c r="X231" s="114"/>
      <c r="Y231" s="124" t="s">
        <v>1220</v>
      </c>
    </row>
    <row r="232" spans="2:25">
      <c r="B232" t="s">
        <v>1486</v>
      </c>
      <c r="C232" t="s">
        <v>1487</v>
      </c>
      <c r="D232" t="s">
        <v>1488</v>
      </c>
      <c r="E232" t="s">
        <v>1489</v>
      </c>
      <c r="F232" t="s">
        <v>1490</v>
      </c>
      <c r="G232" t="s">
        <v>1491</v>
      </c>
      <c r="H232" t="s">
        <v>1492</v>
      </c>
      <c r="L232">
        <v>9554.4984999999997</v>
      </c>
      <c r="M232">
        <v>5914.4946</v>
      </c>
      <c r="O232" t="s">
        <v>182</v>
      </c>
      <c r="P232" t="s">
        <v>1493</v>
      </c>
      <c r="Q232" s="46">
        <v>315</v>
      </c>
      <c r="R232" t="s">
        <v>1487</v>
      </c>
      <c r="S232" s="17" t="s">
        <v>1494</v>
      </c>
      <c r="T232" s="115" t="s">
        <v>1016</v>
      </c>
      <c r="U232" s="114" t="s">
        <v>1017</v>
      </c>
      <c r="V232" s="114">
        <v>1</v>
      </c>
      <c r="W232" s="116" t="s">
        <v>1495</v>
      </c>
      <c r="X232" s="114" t="s">
        <v>460</v>
      </c>
      <c r="Y232" s="115" t="s">
        <v>1019</v>
      </c>
    </row>
    <row r="233" spans="2:25">
      <c r="B233" t="s">
        <v>1486</v>
      </c>
      <c r="C233" t="s">
        <v>1496</v>
      </c>
      <c r="D233" t="s">
        <v>1488</v>
      </c>
      <c r="E233" t="s">
        <v>1489</v>
      </c>
      <c r="F233" t="s">
        <v>1497</v>
      </c>
      <c r="G233" t="s">
        <v>1498</v>
      </c>
      <c r="H233" t="s">
        <v>1499</v>
      </c>
      <c r="I233" t="s">
        <v>1500</v>
      </c>
      <c r="J233" t="s">
        <v>1491</v>
      </c>
      <c r="K233" t="s">
        <v>1492</v>
      </c>
      <c r="L233">
        <v>9554.4984999999997</v>
      </c>
      <c r="M233">
        <v>5931.5073000000002</v>
      </c>
      <c r="O233" t="s">
        <v>182</v>
      </c>
      <c r="P233" t="s">
        <v>1501</v>
      </c>
      <c r="Q233" s="46">
        <v>323</v>
      </c>
      <c r="R233" t="s">
        <v>1496</v>
      </c>
      <c r="S233" s="19" t="s">
        <v>1495</v>
      </c>
      <c r="T233" s="115" t="s">
        <v>1016</v>
      </c>
      <c r="U233" s="114" t="s">
        <v>1017</v>
      </c>
      <c r="V233" s="114"/>
      <c r="W233" s="116" t="s">
        <v>1494</v>
      </c>
      <c r="X233" s="114"/>
      <c r="Y233" s="115" t="s">
        <v>1019</v>
      </c>
    </row>
    <row r="234" spans="2:25">
      <c r="B234" t="s">
        <v>1502</v>
      </c>
      <c r="C234" t="s">
        <v>1503</v>
      </c>
      <c r="D234" t="s">
        <v>1504</v>
      </c>
      <c r="E234" t="s">
        <v>1505</v>
      </c>
      <c r="N234">
        <v>8443.9163000000008</v>
      </c>
      <c r="O234" t="s">
        <v>391</v>
      </c>
      <c r="Q234" s="46">
        <v>55</v>
      </c>
      <c r="R234" t="s">
        <v>1503</v>
      </c>
      <c r="S234" s="1" t="s">
        <v>1506</v>
      </c>
      <c r="T234" s="115" t="s">
        <v>460</v>
      </c>
      <c r="U234" s="114" t="s">
        <v>1353</v>
      </c>
      <c r="V234" s="114">
        <v>1</v>
      </c>
      <c r="W234" s="114" t="s">
        <v>1507</v>
      </c>
      <c r="X234" s="114" t="s">
        <v>460</v>
      </c>
      <c r="Y234" s="124" t="s">
        <v>1220</v>
      </c>
    </row>
    <row r="235" spans="2:25">
      <c r="B235" t="s">
        <v>1502</v>
      </c>
      <c r="C235" t="s">
        <v>1508</v>
      </c>
      <c r="D235" t="s">
        <v>1504</v>
      </c>
      <c r="E235" t="s">
        <v>1505</v>
      </c>
      <c r="N235">
        <v>8443.9163000000008</v>
      </c>
      <c r="O235" t="s">
        <v>391</v>
      </c>
      <c r="Q235" s="46">
        <v>190</v>
      </c>
      <c r="R235" t="s">
        <v>1508</v>
      </c>
      <c r="S235" s="1" t="s">
        <v>1507</v>
      </c>
      <c r="T235" s="115" t="s">
        <v>460</v>
      </c>
      <c r="U235" s="114" t="s">
        <v>1353</v>
      </c>
      <c r="V235" s="114"/>
      <c r="W235" s="114" t="s">
        <v>1506</v>
      </c>
      <c r="X235" s="114"/>
      <c r="Y235" s="124" t="s">
        <v>1220</v>
      </c>
    </row>
    <row r="236" spans="2:25">
      <c r="B236" t="s">
        <v>1509</v>
      </c>
      <c r="C236" t="s">
        <v>1510</v>
      </c>
      <c r="D236" t="s">
        <v>1511</v>
      </c>
      <c r="E236" t="s">
        <v>1512</v>
      </c>
      <c r="N236">
        <v>8365.3477999999996</v>
      </c>
      <c r="O236" t="s">
        <v>391</v>
      </c>
      <c r="Q236" s="46">
        <v>48</v>
      </c>
      <c r="R236" t="s">
        <v>1510</v>
      </c>
      <c r="S236" s="10" t="s">
        <v>1513</v>
      </c>
      <c r="T236" s="115" t="s">
        <v>460</v>
      </c>
      <c r="U236" s="114" t="s">
        <v>1353</v>
      </c>
      <c r="V236" s="114">
        <v>1</v>
      </c>
      <c r="W236" s="114" t="s">
        <v>1514</v>
      </c>
      <c r="X236" s="114" t="s">
        <v>460</v>
      </c>
      <c r="Y236" s="124" t="s">
        <v>1220</v>
      </c>
    </row>
    <row r="237" spans="2:25">
      <c r="B237" t="s">
        <v>1509</v>
      </c>
      <c r="C237" t="s">
        <v>1515</v>
      </c>
      <c r="D237" t="s">
        <v>1511</v>
      </c>
      <c r="E237" t="s">
        <v>1512</v>
      </c>
      <c r="N237">
        <v>8365.3477999999996</v>
      </c>
      <c r="O237" t="s">
        <v>391</v>
      </c>
      <c r="Q237" s="46">
        <v>183</v>
      </c>
      <c r="R237" t="s">
        <v>1515</v>
      </c>
      <c r="S237" s="16" t="s">
        <v>1514</v>
      </c>
      <c r="T237" s="115" t="s">
        <v>460</v>
      </c>
      <c r="U237" s="114" t="s">
        <v>1353</v>
      </c>
      <c r="V237" s="114"/>
      <c r="W237" s="114" t="s">
        <v>1513</v>
      </c>
      <c r="X237" s="114"/>
      <c r="Y237" s="124" t="s">
        <v>1220</v>
      </c>
    </row>
    <row r="238" spans="2:25">
      <c r="B238" t="s">
        <v>1516</v>
      </c>
      <c r="C238" t="s">
        <v>1517</v>
      </c>
      <c r="D238" t="s">
        <v>1518</v>
      </c>
      <c r="E238" t="s">
        <v>1519</v>
      </c>
      <c r="N238">
        <v>8363.3439999999991</v>
      </c>
      <c r="O238" t="s">
        <v>502</v>
      </c>
      <c r="Q238" s="46">
        <v>157</v>
      </c>
      <c r="R238" t="s">
        <v>1517</v>
      </c>
      <c r="S238" s="10" t="s">
        <v>1520</v>
      </c>
      <c r="T238" s="115" t="s">
        <v>460</v>
      </c>
      <c r="U238" s="114" t="s">
        <v>1218</v>
      </c>
      <c r="V238" s="114">
        <v>1</v>
      </c>
      <c r="W238" s="114" t="s">
        <v>1521</v>
      </c>
      <c r="X238" s="114" t="s">
        <v>460</v>
      </c>
      <c r="Y238" s="124" t="s">
        <v>1220</v>
      </c>
    </row>
    <row r="239" spans="2:25">
      <c r="B239" t="s">
        <v>1516</v>
      </c>
      <c r="C239" t="s">
        <v>1522</v>
      </c>
      <c r="D239" t="s">
        <v>1518</v>
      </c>
      <c r="E239" t="s">
        <v>1519</v>
      </c>
      <c r="N239">
        <v>8363.3439999999991</v>
      </c>
      <c r="O239" t="s">
        <v>502</v>
      </c>
      <c r="Q239" s="46">
        <v>292</v>
      </c>
      <c r="R239" t="s">
        <v>1522</v>
      </c>
      <c r="S239" s="16" t="s">
        <v>1521</v>
      </c>
      <c r="T239" s="115" t="s">
        <v>460</v>
      </c>
      <c r="U239" s="114" t="s">
        <v>1218</v>
      </c>
      <c r="V239" s="114"/>
      <c r="W239" s="114" t="s">
        <v>1520</v>
      </c>
      <c r="X239" s="114"/>
      <c r="Y239" s="124" t="s">
        <v>1220</v>
      </c>
    </row>
    <row r="240" spans="2:25">
      <c r="B240" t="s">
        <v>1523</v>
      </c>
      <c r="C240" t="s">
        <v>1524</v>
      </c>
      <c r="D240" t="s">
        <v>1525</v>
      </c>
      <c r="E240" t="s">
        <v>1526</v>
      </c>
      <c r="N240">
        <v>4435.6301999999996</v>
      </c>
      <c r="O240" t="s">
        <v>746</v>
      </c>
      <c r="Q240" s="46">
        <v>308</v>
      </c>
      <c r="R240" t="s">
        <v>1524</v>
      </c>
      <c r="S240" s="12" t="s">
        <v>1527</v>
      </c>
      <c r="T240" s="115" t="s">
        <v>460</v>
      </c>
      <c r="U240" s="114" t="s">
        <v>32</v>
      </c>
      <c r="V240" s="114">
        <v>1</v>
      </c>
      <c r="W240" s="114"/>
      <c r="X240" s="114" t="s">
        <v>460</v>
      </c>
      <c r="Y240" s="124"/>
    </row>
    <row r="241" spans="2:25">
      <c r="B241" t="s">
        <v>1528</v>
      </c>
      <c r="C241" t="s">
        <v>1529</v>
      </c>
      <c r="D241" t="s">
        <v>1530</v>
      </c>
      <c r="E241" t="s">
        <v>1531</v>
      </c>
      <c r="N241">
        <v>4430.7151999999996</v>
      </c>
      <c r="O241" t="s">
        <v>746</v>
      </c>
      <c r="Q241" s="46">
        <v>483</v>
      </c>
      <c r="R241" t="s">
        <v>1529</v>
      </c>
      <c r="S241" s="30" t="s">
        <v>1532</v>
      </c>
      <c r="T241" s="119"/>
      <c r="U241" s="119" t="s">
        <v>32</v>
      </c>
      <c r="V241" s="119">
        <v>1</v>
      </c>
      <c r="W241" s="119"/>
      <c r="X241" s="119" t="s">
        <v>460</v>
      </c>
      <c r="Y241" s="121"/>
    </row>
    <row r="242" spans="2:25">
      <c r="B242" t="s">
        <v>1533</v>
      </c>
      <c r="C242" t="s">
        <v>1534</v>
      </c>
      <c r="D242" t="s">
        <v>1535</v>
      </c>
      <c r="E242" t="s">
        <v>1536</v>
      </c>
      <c r="N242">
        <v>5935.2141000000001</v>
      </c>
      <c r="O242" t="s">
        <v>391</v>
      </c>
      <c r="Q242" s="46">
        <v>42</v>
      </c>
      <c r="R242" t="s">
        <v>1534</v>
      </c>
      <c r="S242" s="12" t="s">
        <v>1537</v>
      </c>
      <c r="T242" s="115" t="s">
        <v>460</v>
      </c>
      <c r="U242" s="114" t="s">
        <v>32</v>
      </c>
      <c r="V242" s="114">
        <v>1</v>
      </c>
      <c r="W242" s="114"/>
      <c r="X242" s="114" t="s">
        <v>460</v>
      </c>
      <c r="Y242" s="114"/>
    </row>
    <row r="243" spans="2:25">
      <c r="B243" t="s">
        <v>1538</v>
      </c>
      <c r="C243" t="s">
        <v>1539</v>
      </c>
      <c r="D243" t="s">
        <v>1540</v>
      </c>
      <c r="E243" t="s">
        <v>1541</v>
      </c>
      <c r="N243">
        <v>3523.4681999999998</v>
      </c>
      <c r="O243" t="s">
        <v>746</v>
      </c>
      <c r="Q243" s="46">
        <v>36</v>
      </c>
      <c r="R243" t="s">
        <v>1539</v>
      </c>
      <c r="S243" s="10" t="s">
        <v>1542</v>
      </c>
      <c r="T243" s="115" t="s">
        <v>460</v>
      </c>
      <c r="U243" s="114" t="s">
        <v>32</v>
      </c>
      <c r="V243" s="114">
        <v>1</v>
      </c>
      <c r="W243" s="114"/>
      <c r="X243" s="114" t="s">
        <v>460</v>
      </c>
      <c r="Y243" s="114"/>
    </row>
    <row r="244" spans="2:25">
      <c r="B244" t="s">
        <v>1543</v>
      </c>
      <c r="C244" t="s">
        <v>1544</v>
      </c>
      <c r="D244" t="s">
        <v>1545</v>
      </c>
      <c r="E244" t="s">
        <v>1546</v>
      </c>
      <c r="F244" t="s">
        <v>1547</v>
      </c>
      <c r="G244" t="s">
        <v>1548</v>
      </c>
      <c r="H244" t="s">
        <v>1549</v>
      </c>
      <c r="I244" t="s">
        <v>1550</v>
      </c>
      <c r="L244">
        <v>10548.585800000001</v>
      </c>
      <c r="M244">
        <v>6468.6569</v>
      </c>
      <c r="N244">
        <f t="shared" ref="N244:N249" si="8">L244+M244</f>
        <v>17017.242700000003</v>
      </c>
      <c r="O244" t="s">
        <v>1469</v>
      </c>
      <c r="P244" t="s">
        <v>1551</v>
      </c>
      <c r="Q244" s="46">
        <v>408</v>
      </c>
      <c r="R244" t="s">
        <v>1544</v>
      </c>
      <c r="S244" s="31" t="s">
        <v>1552</v>
      </c>
      <c r="T244" s="125" t="s">
        <v>1472</v>
      </c>
      <c r="U244" s="125" t="s">
        <v>1017</v>
      </c>
      <c r="V244" s="125">
        <v>1</v>
      </c>
      <c r="W244" s="126" t="s">
        <v>1553</v>
      </c>
      <c r="X244" s="125" t="s">
        <v>460</v>
      </c>
      <c r="Y244" s="127" t="s">
        <v>1019</v>
      </c>
    </row>
    <row r="245" spans="2:25">
      <c r="B245" t="s">
        <v>1543</v>
      </c>
      <c r="C245" t="s">
        <v>1554</v>
      </c>
      <c r="D245" t="s">
        <v>1545</v>
      </c>
      <c r="E245" t="s">
        <v>1546</v>
      </c>
      <c r="F245" t="s">
        <v>1555</v>
      </c>
      <c r="G245" t="s">
        <v>1556</v>
      </c>
      <c r="H245" t="s">
        <v>1548</v>
      </c>
      <c r="I245" t="s">
        <v>1549</v>
      </c>
      <c r="J245" t="s">
        <v>1550</v>
      </c>
      <c r="L245">
        <v>10548.585800000001</v>
      </c>
      <c r="M245">
        <v>6466.8675999999996</v>
      </c>
      <c r="N245">
        <f t="shared" si="8"/>
        <v>17015.453399999999</v>
      </c>
      <c r="O245" t="s">
        <v>1477</v>
      </c>
      <c r="P245" t="s">
        <v>1557</v>
      </c>
      <c r="Q245" s="46">
        <v>440</v>
      </c>
      <c r="R245" t="s">
        <v>1554</v>
      </c>
      <c r="S245" s="32" t="s">
        <v>1553</v>
      </c>
      <c r="T245" s="125" t="s">
        <v>1472</v>
      </c>
      <c r="U245" s="125" t="s">
        <v>1017</v>
      </c>
      <c r="V245" s="125"/>
      <c r="W245" s="126" t="s">
        <v>1552</v>
      </c>
      <c r="X245" s="125"/>
      <c r="Y245" s="127" t="s">
        <v>1019</v>
      </c>
    </row>
    <row r="246" spans="2:25">
      <c r="B246" t="s">
        <v>1558</v>
      </c>
      <c r="C246" t="s">
        <v>1559</v>
      </c>
      <c r="D246" t="s">
        <v>1560</v>
      </c>
      <c r="E246" t="s">
        <v>1561</v>
      </c>
      <c r="F246" t="s">
        <v>1562</v>
      </c>
      <c r="G246" t="s">
        <v>1563</v>
      </c>
      <c r="H246" t="s">
        <v>1564</v>
      </c>
      <c r="I246" t="s">
        <v>1565</v>
      </c>
      <c r="L246">
        <v>10548.2958</v>
      </c>
      <c r="M246">
        <v>6467.9944999999998</v>
      </c>
      <c r="N246">
        <f t="shared" si="8"/>
        <v>17016.290300000001</v>
      </c>
      <c r="O246" t="s">
        <v>1477</v>
      </c>
      <c r="P246" t="s">
        <v>1566</v>
      </c>
      <c r="Q246" s="46">
        <v>418</v>
      </c>
      <c r="R246" t="s">
        <v>1559</v>
      </c>
      <c r="S246" s="31" t="s">
        <v>1567</v>
      </c>
      <c r="T246" s="125" t="s">
        <v>1472</v>
      </c>
      <c r="U246" s="125" t="s">
        <v>1017</v>
      </c>
      <c r="V246" s="125">
        <v>1</v>
      </c>
      <c r="W246" s="126" t="s">
        <v>1568</v>
      </c>
      <c r="X246" s="125" t="s">
        <v>460</v>
      </c>
      <c r="Y246" s="127" t="s">
        <v>1019</v>
      </c>
    </row>
    <row r="247" spans="2:25">
      <c r="B247" t="s">
        <v>1558</v>
      </c>
      <c r="C247" t="s">
        <v>1569</v>
      </c>
      <c r="D247" t="s">
        <v>1560</v>
      </c>
      <c r="E247" t="s">
        <v>1561</v>
      </c>
      <c r="F247" t="s">
        <v>1570</v>
      </c>
      <c r="G247" t="s">
        <v>1571</v>
      </c>
      <c r="H247" t="s">
        <v>1563</v>
      </c>
      <c r="I247" t="s">
        <v>1564</v>
      </c>
      <c r="J247" t="s">
        <v>1565</v>
      </c>
      <c r="L247">
        <v>10548.2958</v>
      </c>
      <c r="M247">
        <v>6472.8544000000002</v>
      </c>
      <c r="N247">
        <f t="shared" si="8"/>
        <v>17021.1502</v>
      </c>
      <c r="O247" t="s">
        <v>1050</v>
      </c>
      <c r="P247" t="s">
        <v>1572</v>
      </c>
      <c r="Q247" s="46">
        <v>450</v>
      </c>
      <c r="R247" t="s">
        <v>1569</v>
      </c>
      <c r="S247" s="32" t="s">
        <v>1568</v>
      </c>
      <c r="T247" s="125" t="s">
        <v>1472</v>
      </c>
      <c r="U247" s="125" t="s">
        <v>1017</v>
      </c>
      <c r="V247" s="125"/>
      <c r="W247" s="126" t="s">
        <v>1567</v>
      </c>
      <c r="X247" s="125"/>
      <c r="Y247" s="127" t="s">
        <v>1019</v>
      </c>
    </row>
    <row r="248" spans="2:25">
      <c r="B248" t="s">
        <v>1573</v>
      </c>
      <c r="C248" t="s">
        <v>1574</v>
      </c>
      <c r="D248" t="s">
        <v>1575</v>
      </c>
      <c r="E248" t="s">
        <v>1576</v>
      </c>
      <c r="F248" t="s">
        <v>1577</v>
      </c>
      <c r="G248" t="s">
        <v>1578</v>
      </c>
      <c r="H248" t="s">
        <v>1579</v>
      </c>
      <c r="I248" t="s">
        <v>1580</v>
      </c>
      <c r="L248">
        <v>10547.998799999999</v>
      </c>
      <c r="M248">
        <v>6467.9359000000004</v>
      </c>
      <c r="N248">
        <f t="shared" si="8"/>
        <v>17015.934699999998</v>
      </c>
      <c r="O248" t="s">
        <v>1477</v>
      </c>
      <c r="P248" t="s">
        <v>1581</v>
      </c>
      <c r="Q248" s="46">
        <v>434</v>
      </c>
      <c r="R248" t="s">
        <v>1574</v>
      </c>
      <c r="S248" s="31" t="s">
        <v>1582</v>
      </c>
      <c r="T248" s="125" t="s">
        <v>1472</v>
      </c>
      <c r="U248" s="125" t="s">
        <v>1017</v>
      </c>
      <c r="V248" s="125">
        <v>1</v>
      </c>
      <c r="W248" s="126" t="s">
        <v>1583</v>
      </c>
      <c r="X248" s="125" t="s">
        <v>460</v>
      </c>
      <c r="Y248" s="127" t="s">
        <v>1019</v>
      </c>
    </row>
    <row r="249" spans="2:25">
      <c r="B249" t="s">
        <v>1573</v>
      </c>
      <c r="C249" t="s">
        <v>1584</v>
      </c>
      <c r="D249" t="s">
        <v>1575</v>
      </c>
      <c r="E249" t="s">
        <v>1576</v>
      </c>
      <c r="F249" t="s">
        <v>1585</v>
      </c>
      <c r="G249" t="s">
        <v>1586</v>
      </c>
      <c r="H249" t="s">
        <v>1578</v>
      </c>
      <c r="I249" t="s">
        <v>1579</v>
      </c>
      <c r="J249" t="s">
        <v>1580</v>
      </c>
      <c r="L249">
        <v>10547.998799999999</v>
      </c>
      <c r="M249">
        <v>6473.3566000000001</v>
      </c>
      <c r="N249">
        <f t="shared" si="8"/>
        <v>17021.3554</v>
      </c>
      <c r="O249" t="s">
        <v>1050</v>
      </c>
      <c r="P249" t="s">
        <v>1587</v>
      </c>
      <c r="Q249" s="46">
        <v>466</v>
      </c>
      <c r="R249" t="s">
        <v>1584</v>
      </c>
      <c r="S249" s="32" t="s">
        <v>1583</v>
      </c>
      <c r="T249" s="125" t="s">
        <v>1472</v>
      </c>
      <c r="U249" s="125" t="s">
        <v>1017</v>
      </c>
      <c r="V249" s="125"/>
      <c r="W249" s="126" t="s">
        <v>1582</v>
      </c>
      <c r="X249" s="125"/>
      <c r="Y249" s="127" t="s">
        <v>1019</v>
      </c>
    </row>
    <row r="250" spans="2:25">
      <c r="B250" t="s">
        <v>1588</v>
      </c>
      <c r="D250" t="s">
        <v>1589</v>
      </c>
      <c r="E250" t="s">
        <v>1590</v>
      </c>
      <c r="F250" t="s">
        <v>1591</v>
      </c>
      <c r="N250">
        <v>11870.0504</v>
      </c>
      <c r="O250" t="s">
        <v>1231</v>
      </c>
      <c r="Q250" s="46">
        <v>1155</v>
      </c>
      <c r="S250" t="s">
        <v>1592</v>
      </c>
      <c r="T250" s="114"/>
      <c r="U250" s="114" t="s">
        <v>32</v>
      </c>
      <c r="V250" s="114">
        <v>1</v>
      </c>
      <c r="W250" s="114"/>
      <c r="X250" s="114" t="s">
        <v>460</v>
      </c>
      <c r="Y250" s="114"/>
    </row>
    <row r="251" spans="2:25">
      <c r="B251" t="s">
        <v>1593</v>
      </c>
      <c r="C251" t="s">
        <v>1594</v>
      </c>
      <c r="D251" t="s">
        <v>1595</v>
      </c>
      <c r="E251" t="s">
        <v>1596</v>
      </c>
      <c r="F251" t="s">
        <v>1597</v>
      </c>
      <c r="G251" t="s">
        <v>1598</v>
      </c>
      <c r="H251" t="s">
        <v>1599</v>
      </c>
      <c r="I251" t="s">
        <v>1600</v>
      </c>
      <c r="L251">
        <v>10546.564200000001</v>
      </c>
      <c r="M251">
        <v>6475.0068000000001</v>
      </c>
      <c r="N251">
        <f>L251+M251</f>
        <v>17021.571</v>
      </c>
      <c r="O251" t="s">
        <v>1601</v>
      </c>
      <c r="P251" t="s">
        <v>1602</v>
      </c>
      <c r="Q251" s="46">
        <v>407</v>
      </c>
      <c r="R251" t="s">
        <v>1594</v>
      </c>
      <c r="S251" s="31" t="s">
        <v>1603</v>
      </c>
      <c r="T251" s="125" t="s">
        <v>1472</v>
      </c>
      <c r="U251" s="125" t="s">
        <v>1017</v>
      </c>
      <c r="V251" s="125">
        <v>1</v>
      </c>
      <c r="W251" s="126" t="s">
        <v>1604</v>
      </c>
      <c r="X251" s="125" t="s">
        <v>460</v>
      </c>
      <c r="Y251" s="127" t="s">
        <v>1019</v>
      </c>
    </row>
    <row r="252" spans="2:25">
      <c r="B252" t="s">
        <v>1593</v>
      </c>
      <c r="C252" t="s">
        <v>1605</v>
      </c>
      <c r="D252" t="s">
        <v>1595</v>
      </c>
      <c r="E252" t="s">
        <v>1596</v>
      </c>
      <c r="F252" t="s">
        <v>1606</v>
      </c>
      <c r="G252" t="s">
        <v>1607</v>
      </c>
      <c r="H252" t="s">
        <v>1598</v>
      </c>
      <c r="I252" t="s">
        <v>1599</v>
      </c>
      <c r="J252" t="s">
        <v>1600</v>
      </c>
      <c r="L252">
        <v>10546.564200000001</v>
      </c>
      <c r="M252">
        <v>6472.3247000000001</v>
      </c>
      <c r="N252">
        <f>L252+M252</f>
        <v>17018.888900000002</v>
      </c>
      <c r="O252" t="s">
        <v>1469</v>
      </c>
      <c r="P252" t="s">
        <v>1608</v>
      </c>
      <c r="Q252" s="46">
        <v>439</v>
      </c>
      <c r="R252" t="s">
        <v>1605</v>
      </c>
      <c r="S252" s="32" t="s">
        <v>1604</v>
      </c>
      <c r="T252" s="125" t="s">
        <v>1472</v>
      </c>
      <c r="U252" s="125" t="s">
        <v>1017</v>
      </c>
      <c r="V252" s="125"/>
      <c r="W252" s="126" t="s">
        <v>1603</v>
      </c>
      <c r="X252" s="125"/>
      <c r="Y252" s="127" t="s">
        <v>1019</v>
      </c>
    </row>
    <row r="253" spans="2:25">
      <c r="B253" t="s">
        <v>1609</v>
      </c>
      <c r="C253" t="s">
        <v>1610</v>
      </c>
      <c r="D253" t="s">
        <v>1611</v>
      </c>
      <c r="E253" t="s">
        <v>1612</v>
      </c>
      <c r="N253">
        <v>8406.4290000000001</v>
      </c>
      <c r="O253" t="s">
        <v>391</v>
      </c>
      <c r="Q253" s="46">
        <v>59</v>
      </c>
      <c r="R253" t="s">
        <v>1610</v>
      </c>
      <c r="S253" s="10" t="s">
        <v>1613</v>
      </c>
      <c r="T253" s="115" t="s">
        <v>460</v>
      </c>
      <c r="U253" s="114" t="s">
        <v>1353</v>
      </c>
      <c r="V253" s="114">
        <v>1</v>
      </c>
      <c r="W253" s="114" t="s">
        <v>1614</v>
      </c>
      <c r="X253" s="114" t="s">
        <v>460</v>
      </c>
      <c r="Y253" s="124" t="s">
        <v>1220</v>
      </c>
    </row>
    <row r="254" spans="2:25">
      <c r="B254" t="s">
        <v>1609</v>
      </c>
      <c r="C254" t="s">
        <v>1615</v>
      </c>
      <c r="D254" t="s">
        <v>1611</v>
      </c>
      <c r="E254" t="s">
        <v>1612</v>
      </c>
      <c r="N254">
        <v>8406.4290000000001</v>
      </c>
      <c r="O254" t="s">
        <v>391</v>
      </c>
      <c r="Q254" s="46">
        <v>194</v>
      </c>
      <c r="R254" t="s">
        <v>1615</v>
      </c>
      <c r="S254" s="16" t="s">
        <v>1614</v>
      </c>
      <c r="T254" s="115" t="s">
        <v>460</v>
      </c>
      <c r="U254" s="114" t="s">
        <v>1353</v>
      </c>
      <c r="V254" s="114"/>
      <c r="W254" s="114" t="s">
        <v>1613</v>
      </c>
      <c r="X254" s="114"/>
      <c r="Y254" s="124" t="s">
        <v>1220</v>
      </c>
    </row>
    <row r="255" spans="2:25">
      <c r="B255" t="s">
        <v>1616</v>
      </c>
      <c r="C255" t="s">
        <v>1617</v>
      </c>
      <c r="D255" t="s">
        <v>1618</v>
      </c>
      <c r="E255" t="s">
        <v>1619</v>
      </c>
      <c r="N255">
        <v>3813.7433000000001</v>
      </c>
      <c r="O255" t="s">
        <v>746</v>
      </c>
      <c r="Q255" s="46">
        <v>331</v>
      </c>
      <c r="R255" t="s">
        <v>1617</v>
      </c>
      <c r="S255" s="20" t="s">
        <v>1620</v>
      </c>
      <c r="T255" s="115" t="s">
        <v>460</v>
      </c>
      <c r="U255" s="114" t="s">
        <v>32</v>
      </c>
      <c r="V255" s="114">
        <v>1</v>
      </c>
      <c r="W255" s="114"/>
      <c r="X255" s="114" t="s">
        <v>460</v>
      </c>
      <c r="Y255" s="114"/>
    </row>
    <row r="256" spans="2:25">
      <c r="B256" t="s">
        <v>1621</v>
      </c>
      <c r="C256" t="s">
        <v>1622</v>
      </c>
      <c r="D256" t="s">
        <v>1623</v>
      </c>
      <c r="E256" t="s">
        <v>1624</v>
      </c>
      <c r="F256" t="s">
        <v>1625</v>
      </c>
      <c r="G256" t="s">
        <v>1626</v>
      </c>
      <c r="H256" t="s">
        <v>1627</v>
      </c>
      <c r="L256">
        <v>9566.4599999999991</v>
      </c>
      <c r="M256">
        <v>5916.0994000000001</v>
      </c>
      <c r="O256" t="s">
        <v>182</v>
      </c>
      <c r="P256" t="s">
        <v>1628</v>
      </c>
      <c r="Q256" s="46">
        <v>318</v>
      </c>
      <c r="R256" t="s">
        <v>1622</v>
      </c>
      <c r="S256" s="17" t="s">
        <v>1629</v>
      </c>
      <c r="T256" s="115" t="s">
        <v>1016</v>
      </c>
      <c r="U256" s="114" t="s">
        <v>1017</v>
      </c>
      <c r="V256" s="114">
        <v>1</v>
      </c>
      <c r="W256" s="116" t="s">
        <v>1630</v>
      </c>
      <c r="X256" s="114" t="s">
        <v>460</v>
      </c>
      <c r="Y256" s="115" t="s">
        <v>1019</v>
      </c>
    </row>
    <row r="257" spans="2:25">
      <c r="B257" t="s">
        <v>1621</v>
      </c>
      <c r="C257" t="s">
        <v>1631</v>
      </c>
      <c r="D257" t="s">
        <v>1623</v>
      </c>
      <c r="E257" t="s">
        <v>1624</v>
      </c>
      <c r="F257" t="s">
        <v>1632</v>
      </c>
      <c r="G257" t="s">
        <v>1633</v>
      </c>
      <c r="H257" t="s">
        <v>1634</v>
      </c>
      <c r="I257" t="s">
        <v>1635</v>
      </c>
      <c r="J257" t="s">
        <v>1626</v>
      </c>
      <c r="K257" t="s">
        <v>1627</v>
      </c>
      <c r="L257">
        <v>9566.4599999999991</v>
      </c>
      <c r="M257">
        <v>5929.1062000000002</v>
      </c>
      <c r="O257" t="s">
        <v>182</v>
      </c>
      <c r="P257" t="s">
        <v>1636</v>
      </c>
      <c r="Q257" s="46">
        <v>326</v>
      </c>
      <c r="R257" t="s">
        <v>1631</v>
      </c>
      <c r="S257" s="19" t="s">
        <v>1630</v>
      </c>
      <c r="T257" s="115" t="s">
        <v>1016</v>
      </c>
      <c r="U257" s="114" t="s">
        <v>1017</v>
      </c>
      <c r="V257" s="114"/>
      <c r="W257" s="116" t="s">
        <v>1629</v>
      </c>
      <c r="X257" s="114"/>
      <c r="Y257" s="115" t="s">
        <v>1019</v>
      </c>
    </row>
    <row r="258" spans="2:25">
      <c r="B258" t="s">
        <v>1637</v>
      </c>
      <c r="C258" t="s">
        <v>1638</v>
      </c>
      <c r="D258" t="s">
        <v>1639</v>
      </c>
      <c r="E258" t="s">
        <v>1640</v>
      </c>
      <c r="N258">
        <v>8362.6106</v>
      </c>
      <c r="O258" t="s">
        <v>502</v>
      </c>
      <c r="Q258" s="46">
        <v>158</v>
      </c>
      <c r="R258" t="s">
        <v>1638</v>
      </c>
      <c r="S258" s="10" t="s">
        <v>1641</v>
      </c>
      <c r="T258" s="115" t="s">
        <v>460</v>
      </c>
      <c r="U258" s="114" t="s">
        <v>1218</v>
      </c>
      <c r="V258" s="114">
        <v>1</v>
      </c>
      <c r="W258" s="114" t="s">
        <v>1642</v>
      </c>
      <c r="X258" s="114" t="s">
        <v>460</v>
      </c>
      <c r="Y258" s="124" t="s">
        <v>1220</v>
      </c>
    </row>
    <row r="259" spans="2:25">
      <c r="B259" t="s">
        <v>1637</v>
      </c>
      <c r="C259" t="s">
        <v>1643</v>
      </c>
      <c r="D259" t="s">
        <v>1639</v>
      </c>
      <c r="E259" t="s">
        <v>1640</v>
      </c>
      <c r="N259">
        <v>8362.6106</v>
      </c>
      <c r="O259" t="s">
        <v>502</v>
      </c>
      <c r="Q259" s="46">
        <v>293</v>
      </c>
      <c r="R259" t="s">
        <v>1643</v>
      </c>
      <c r="S259" s="16" t="s">
        <v>1642</v>
      </c>
      <c r="T259" s="115" t="s">
        <v>460</v>
      </c>
      <c r="U259" s="114" t="s">
        <v>1218</v>
      </c>
      <c r="V259" s="114"/>
      <c r="W259" s="114" t="s">
        <v>1641</v>
      </c>
      <c r="X259" s="114"/>
      <c r="Y259" s="124" t="s">
        <v>1220</v>
      </c>
    </row>
    <row r="260" spans="2:25">
      <c r="B260" t="s">
        <v>1644</v>
      </c>
      <c r="C260" t="s">
        <v>1645</v>
      </c>
      <c r="D260" t="s">
        <v>1646</v>
      </c>
      <c r="E260" t="s">
        <v>1647</v>
      </c>
      <c r="N260">
        <v>8434.8364000000001</v>
      </c>
      <c r="O260" t="s">
        <v>502</v>
      </c>
      <c r="Q260" s="46">
        <v>54</v>
      </c>
      <c r="R260" t="s">
        <v>1645</v>
      </c>
      <c r="S260" s="1" t="s">
        <v>1648</v>
      </c>
      <c r="T260" s="115" t="s">
        <v>460</v>
      </c>
      <c r="U260" s="114" t="s">
        <v>1353</v>
      </c>
      <c r="V260" s="114">
        <v>1</v>
      </c>
      <c r="W260" s="114" t="s">
        <v>1649</v>
      </c>
      <c r="X260" s="114" t="s">
        <v>460</v>
      </c>
      <c r="Y260" s="124" t="s">
        <v>1220</v>
      </c>
    </row>
    <row r="261" spans="2:25">
      <c r="B261" t="s">
        <v>1644</v>
      </c>
      <c r="C261" t="s">
        <v>1650</v>
      </c>
      <c r="D261" t="s">
        <v>1646</v>
      </c>
      <c r="E261" t="s">
        <v>1647</v>
      </c>
      <c r="N261">
        <v>8434.8364000000001</v>
      </c>
      <c r="O261" t="s">
        <v>502</v>
      </c>
      <c r="Q261" s="46">
        <v>189</v>
      </c>
      <c r="R261" t="s">
        <v>1650</v>
      </c>
      <c r="S261" s="1" t="s">
        <v>1649</v>
      </c>
      <c r="T261" s="115" t="s">
        <v>460</v>
      </c>
      <c r="U261" s="114" t="s">
        <v>1353</v>
      </c>
      <c r="V261" s="114"/>
      <c r="W261" s="114" t="s">
        <v>1648</v>
      </c>
      <c r="X261" s="114"/>
      <c r="Y261" s="124" t="s">
        <v>1220</v>
      </c>
    </row>
    <row r="262" spans="2:25">
      <c r="B262" t="s">
        <v>1651</v>
      </c>
      <c r="C262" t="s">
        <v>1652</v>
      </c>
      <c r="D262" t="s">
        <v>1653</v>
      </c>
      <c r="E262" t="s">
        <v>1654</v>
      </c>
      <c r="N262">
        <v>3678.0414000000001</v>
      </c>
      <c r="O262" t="s">
        <v>746</v>
      </c>
      <c r="Q262" s="46">
        <v>495</v>
      </c>
      <c r="R262" t="s">
        <v>1652</v>
      </c>
      <c r="S262" s="30" t="s">
        <v>1655</v>
      </c>
      <c r="T262" s="119"/>
      <c r="U262" s="119" t="s">
        <v>32</v>
      </c>
      <c r="V262" s="119">
        <v>1</v>
      </c>
      <c r="W262" s="119"/>
      <c r="X262" s="119" t="s">
        <v>460</v>
      </c>
      <c r="Y262" s="119"/>
    </row>
    <row r="263" spans="2:25">
      <c r="B263" t="s">
        <v>1656</v>
      </c>
      <c r="C263" t="s">
        <v>1657</v>
      </c>
      <c r="D263" t="s">
        <v>1658</v>
      </c>
      <c r="E263" t="s">
        <v>1659</v>
      </c>
      <c r="F263" t="s">
        <v>1660</v>
      </c>
      <c r="G263" t="s">
        <v>1661</v>
      </c>
      <c r="H263" t="s">
        <v>1662</v>
      </c>
      <c r="I263" t="s">
        <v>1663</v>
      </c>
      <c r="L263">
        <v>10553.890299999999</v>
      </c>
      <c r="M263">
        <v>6466.2475000000004</v>
      </c>
      <c r="N263">
        <f>L263+M263</f>
        <v>17020.1378</v>
      </c>
      <c r="O263" t="s">
        <v>1664</v>
      </c>
      <c r="P263" t="s">
        <v>1665</v>
      </c>
      <c r="Q263" s="46">
        <v>411</v>
      </c>
      <c r="R263" t="s">
        <v>1657</v>
      </c>
      <c r="S263" s="31" t="s">
        <v>1666</v>
      </c>
      <c r="T263" s="125" t="s">
        <v>1472</v>
      </c>
      <c r="U263" s="125" t="s">
        <v>1017</v>
      </c>
      <c r="V263" s="125">
        <v>1</v>
      </c>
      <c r="W263" s="126" t="s">
        <v>1667</v>
      </c>
      <c r="X263" s="125" t="s">
        <v>460</v>
      </c>
      <c r="Y263" s="127" t="s">
        <v>1019</v>
      </c>
    </row>
    <row r="264" spans="2:25">
      <c r="B264" t="s">
        <v>1656</v>
      </c>
      <c r="C264" t="s">
        <v>1668</v>
      </c>
      <c r="D264" t="s">
        <v>1658</v>
      </c>
      <c r="E264" t="s">
        <v>1659</v>
      </c>
      <c r="F264" t="s">
        <v>1669</v>
      </c>
      <c r="G264" t="s">
        <v>1670</v>
      </c>
      <c r="H264" t="s">
        <v>1661</v>
      </c>
      <c r="I264" t="s">
        <v>1662</v>
      </c>
      <c r="J264" t="s">
        <v>1663</v>
      </c>
      <c r="L264">
        <v>10553.890299999999</v>
      </c>
      <c r="M264">
        <v>6468.8978999999999</v>
      </c>
      <c r="N264">
        <f>L264+M264</f>
        <v>17022.788199999999</v>
      </c>
      <c r="O264" t="s">
        <v>1671</v>
      </c>
      <c r="P264" t="s">
        <v>1672</v>
      </c>
      <c r="Q264" s="46">
        <v>443</v>
      </c>
      <c r="R264" t="s">
        <v>1668</v>
      </c>
      <c r="S264" s="32" t="s">
        <v>1667</v>
      </c>
      <c r="T264" s="125" t="s">
        <v>1472</v>
      </c>
      <c r="U264" s="125" t="s">
        <v>1017</v>
      </c>
      <c r="V264" s="125"/>
      <c r="W264" s="126" t="s">
        <v>1666</v>
      </c>
      <c r="X264" s="125"/>
      <c r="Y264" s="127" t="s">
        <v>1019</v>
      </c>
    </row>
    <row r="265" spans="2:25">
      <c r="B265" t="s">
        <v>1673</v>
      </c>
      <c r="C265" t="s">
        <v>1674</v>
      </c>
      <c r="D265" t="s">
        <v>1675</v>
      </c>
      <c r="E265" t="s">
        <v>1676</v>
      </c>
      <c r="N265">
        <v>5340.9723000000004</v>
      </c>
      <c r="O265" t="s">
        <v>1231</v>
      </c>
      <c r="Q265" s="46">
        <v>202</v>
      </c>
      <c r="R265" t="s">
        <v>1674</v>
      </c>
      <c r="S265" s="17" t="s">
        <v>1677</v>
      </c>
      <c r="T265" s="115" t="s">
        <v>460</v>
      </c>
      <c r="U265" s="114" t="s">
        <v>32</v>
      </c>
      <c r="V265" s="114">
        <v>1</v>
      </c>
      <c r="W265" s="114"/>
      <c r="X265" s="114" t="s">
        <v>460</v>
      </c>
      <c r="Y265" s="114"/>
    </row>
    <row r="266" spans="2:25">
      <c r="B266" t="s">
        <v>1678</v>
      </c>
      <c r="C266" t="s">
        <v>1679</v>
      </c>
      <c r="D266" t="s">
        <v>1680</v>
      </c>
      <c r="E266" t="s">
        <v>1681</v>
      </c>
      <c r="N266">
        <v>5050.3657000000003</v>
      </c>
      <c r="O266" t="s">
        <v>522</v>
      </c>
      <c r="Q266" s="46">
        <v>232</v>
      </c>
      <c r="R266" t="s">
        <v>1679</v>
      </c>
      <c r="S266" s="17" t="s">
        <v>1682</v>
      </c>
      <c r="T266" s="115" t="s">
        <v>460</v>
      </c>
      <c r="U266" s="114" t="s">
        <v>32</v>
      </c>
      <c r="V266" s="114">
        <v>1</v>
      </c>
      <c r="W266" s="114"/>
      <c r="X266" s="114" t="s">
        <v>460</v>
      </c>
      <c r="Y266" s="114"/>
    </row>
    <row r="267" spans="2:25">
      <c r="B267" t="s">
        <v>1683</v>
      </c>
      <c r="C267" t="s">
        <v>1684</v>
      </c>
      <c r="D267" t="s">
        <v>1685</v>
      </c>
      <c r="E267" t="s">
        <v>1686</v>
      </c>
      <c r="N267">
        <v>8510.6183000000001</v>
      </c>
      <c r="O267" t="s">
        <v>471</v>
      </c>
      <c r="Q267" s="46">
        <v>105</v>
      </c>
      <c r="R267" t="s">
        <v>1684</v>
      </c>
      <c r="S267" s="13" t="s">
        <v>1687</v>
      </c>
      <c r="T267" s="115" t="s">
        <v>460</v>
      </c>
      <c r="U267" s="114" t="s">
        <v>32</v>
      </c>
      <c r="V267" s="114">
        <v>1</v>
      </c>
      <c r="W267" s="114"/>
      <c r="X267" s="114" t="s">
        <v>460</v>
      </c>
      <c r="Y267" s="114"/>
    </row>
    <row r="268" spans="2:25">
      <c r="B268" t="s">
        <v>1688</v>
      </c>
      <c r="C268" t="s">
        <v>1689</v>
      </c>
      <c r="D268" t="s">
        <v>1690</v>
      </c>
      <c r="E268" t="s">
        <v>1691</v>
      </c>
      <c r="N268">
        <v>5020.3267999999998</v>
      </c>
      <c r="O268" t="s">
        <v>522</v>
      </c>
      <c r="Q268" s="46">
        <v>198</v>
      </c>
      <c r="R268" t="s">
        <v>1689</v>
      </c>
      <c r="S268" s="17" t="s">
        <v>1692</v>
      </c>
      <c r="T268" s="115" t="s">
        <v>460</v>
      </c>
      <c r="U268" s="114" t="s">
        <v>32</v>
      </c>
      <c r="V268" s="114">
        <v>1</v>
      </c>
      <c r="W268" s="114"/>
      <c r="X268" s="114" t="s">
        <v>460</v>
      </c>
      <c r="Y268" s="114"/>
    </row>
    <row r="269" spans="2:25">
      <c r="B269" t="s">
        <v>1693</v>
      </c>
      <c r="C269" t="s">
        <v>1694</v>
      </c>
      <c r="D269" t="s">
        <v>1695</v>
      </c>
      <c r="E269" t="s">
        <v>1696</v>
      </c>
      <c r="N269">
        <v>8440.4681</v>
      </c>
      <c r="O269" t="s">
        <v>471</v>
      </c>
      <c r="Q269" s="46">
        <v>109</v>
      </c>
      <c r="R269" t="s">
        <v>1694</v>
      </c>
      <c r="S269" s="13" t="s">
        <v>1697</v>
      </c>
      <c r="T269" s="115" t="s">
        <v>460</v>
      </c>
      <c r="U269" s="114" t="s">
        <v>32</v>
      </c>
      <c r="V269" s="114">
        <v>1</v>
      </c>
      <c r="W269" s="114"/>
      <c r="X269" s="114" t="s">
        <v>460</v>
      </c>
      <c r="Y269" s="114"/>
    </row>
    <row r="270" spans="2:25">
      <c r="B270" t="s">
        <v>1698</v>
      </c>
      <c r="C270" t="s">
        <v>1699</v>
      </c>
      <c r="D270" t="s">
        <v>1700</v>
      </c>
      <c r="E270" t="s">
        <v>1701</v>
      </c>
      <c r="N270">
        <v>5376.6423000000004</v>
      </c>
      <c r="O270" t="s">
        <v>127</v>
      </c>
      <c r="Q270" s="46">
        <v>222</v>
      </c>
      <c r="R270" t="s">
        <v>1699</v>
      </c>
      <c r="S270" s="17" t="s">
        <v>1702</v>
      </c>
      <c r="T270" s="115" t="s">
        <v>460</v>
      </c>
      <c r="U270" s="114" t="s">
        <v>32</v>
      </c>
      <c r="V270" s="114">
        <v>1</v>
      </c>
      <c r="W270" s="114"/>
      <c r="X270" s="114" t="s">
        <v>460</v>
      </c>
      <c r="Y270" s="114"/>
    </row>
    <row r="271" spans="2:25">
      <c r="B271" t="s">
        <v>1703</v>
      </c>
      <c r="C271" t="s">
        <v>1704</v>
      </c>
      <c r="D271" t="s">
        <v>1705</v>
      </c>
      <c r="E271" t="s">
        <v>1706</v>
      </c>
      <c r="N271">
        <v>5350.5391</v>
      </c>
      <c r="O271" t="s">
        <v>1231</v>
      </c>
      <c r="Q271" s="46">
        <v>69</v>
      </c>
      <c r="R271" t="s">
        <v>1704</v>
      </c>
      <c r="S271" s="13" t="s">
        <v>1707</v>
      </c>
      <c r="T271" s="115" t="s">
        <v>460</v>
      </c>
      <c r="U271" s="114" t="s">
        <v>32</v>
      </c>
      <c r="V271" s="114">
        <v>1</v>
      </c>
      <c r="W271" s="114"/>
      <c r="X271" s="114" t="s">
        <v>460</v>
      </c>
      <c r="Y271" s="114"/>
    </row>
    <row r="272" spans="2:25">
      <c r="B272" t="s">
        <v>1708</v>
      </c>
      <c r="C272" t="s">
        <v>1709</v>
      </c>
      <c r="D272" t="s">
        <v>1710</v>
      </c>
      <c r="E272" t="s">
        <v>1711</v>
      </c>
      <c r="N272">
        <v>5349.1911</v>
      </c>
      <c r="O272" t="s">
        <v>1231</v>
      </c>
      <c r="Q272" s="46">
        <v>260</v>
      </c>
      <c r="R272" t="s">
        <v>1709</v>
      </c>
      <c r="S272" s="17" t="s">
        <v>1712</v>
      </c>
      <c r="T272" s="115" t="s">
        <v>460</v>
      </c>
      <c r="U272" s="114" t="s">
        <v>32</v>
      </c>
      <c r="V272" s="114">
        <v>1</v>
      </c>
      <c r="W272" s="114"/>
      <c r="X272" s="114" t="s">
        <v>460</v>
      </c>
      <c r="Y272" s="114"/>
    </row>
    <row r="273" spans="2:25">
      <c r="B273" t="s">
        <v>1713</v>
      </c>
      <c r="C273" t="s">
        <v>1714</v>
      </c>
      <c r="D273" t="s">
        <v>1715</v>
      </c>
      <c r="E273" t="s">
        <v>1716</v>
      </c>
      <c r="N273">
        <v>5358.9804000000004</v>
      </c>
      <c r="O273" t="s">
        <v>1231</v>
      </c>
      <c r="Q273" s="46">
        <v>67</v>
      </c>
      <c r="R273" t="s">
        <v>1714</v>
      </c>
      <c r="S273" s="13" t="s">
        <v>1717</v>
      </c>
      <c r="T273" s="115" t="s">
        <v>460</v>
      </c>
      <c r="U273" s="114" t="s">
        <v>32</v>
      </c>
      <c r="V273" s="114">
        <v>1</v>
      </c>
      <c r="W273" s="114"/>
      <c r="X273" s="114" t="s">
        <v>460</v>
      </c>
      <c r="Y273" s="114"/>
    </row>
    <row r="274" spans="2:25">
      <c r="B274" t="s">
        <v>1718</v>
      </c>
      <c r="C274" t="s">
        <v>1719</v>
      </c>
      <c r="D274" t="s">
        <v>1720</v>
      </c>
      <c r="E274" t="s">
        <v>1721</v>
      </c>
      <c r="N274">
        <v>5127.4107000000004</v>
      </c>
      <c r="O274" t="s">
        <v>522</v>
      </c>
      <c r="Q274" s="46">
        <v>199</v>
      </c>
      <c r="R274" t="s">
        <v>1719</v>
      </c>
      <c r="S274" s="17" t="s">
        <v>1722</v>
      </c>
      <c r="T274" s="115" t="s">
        <v>460</v>
      </c>
      <c r="U274" s="114" t="s">
        <v>32</v>
      </c>
      <c r="V274" s="114">
        <v>1</v>
      </c>
      <c r="W274" s="114"/>
      <c r="X274" s="114" t="s">
        <v>460</v>
      </c>
      <c r="Y274" s="114"/>
    </row>
    <row r="275" spans="2:25">
      <c r="B275" t="s">
        <v>1723</v>
      </c>
      <c r="C275" t="s">
        <v>1724</v>
      </c>
      <c r="D275" t="s">
        <v>1725</v>
      </c>
      <c r="E275" t="s">
        <v>1726</v>
      </c>
      <c r="N275">
        <v>5580.7204000000002</v>
      </c>
      <c r="O275" t="s">
        <v>1231</v>
      </c>
      <c r="Q275" s="46">
        <v>68</v>
      </c>
      <c r="R275" t="s">
        <v>1724</v>
      </c>
      <c r="S275" s="13" t="s">
        <v>1727</v>
      </c>
      <c r="T275" s="115" t="s">
        <v>460</v>
      </c>
      <c r="U275" s="114" t="s">
        <v>32</v>
      </c>
      <c r="V275" s="114">
        <v>1</v>
      </c>
      <c r="W275" s="114"/>
      <c r="X275" s="114" t="s">
        <v>460</v>
      </c>
      <c r="Y275" s="114"/>
    </row>
    <row r="276" spans="2:25">
      <c r="B276" t="s">
        <v>1728</v>
      </c>
      <c r="C276" t="s">
        <v>1729</v>
      </c>
      <c r="D276" t="s">
        <v>1730</v>
      </c>
      <c r="E276" t="s">
        <v>1731</v>
      </c>
      <c r="N276">
        <v>5087.8566000000001</v>
      </c>
      <c r="O276" t="s">
        <v>522</v>
      </c>
      <c r="Q276" s="46">
        <v>243</v>
      </c>
      <c r="R276" t="s">
        <v>1729</v>
      </c>
      <c r="S276" s="17" t="s">
        <v>1732</v>
      </c>
      <c r="T276" s="115" t="s">
        <v>460</v>
      </c>
      <c r="U276" s="114" t="s">
        <v>32</v>
      </c>
      <c r="V276" s="114">
        <v>1</v>
      </c>
      <c r="W276" s="114"/>
      <c r="X276" s="114" t="s">
        <v>460</v>
      </c>
      <c r="Y276" s="114"/>
    </row>
    <row r="277" spans="2:25">
      <c r="B277" t="s">
        <v>1733</v>
      </c>
      <c r="C277" t="s">
        <v>1734</v>
      </c>
      <c r="D277" t="s">
        <v>1735</v>
      </c>
      <c r="E277" t="s">
        <v>1736</v>
      </c>
      <c r="N277">
        <v>8507.5727999999999</v>
      </c>
      <c r="O277" t="s">
        <v>471</v>
      </c>
      <c r="Q277" s="46">
        <v>98</v>
      </c>
      <c r="R277" t="s">
        <v>1734</v>
      </c>
      <c r="S277" s="13" t="s">
        <v>1737</v>
      </c>
      <c r="T277" s="115" t="s">
        <v>460</v>
      </c>
      <c r="U277" s="114" t="s">
        <v>32</v>
      </c>
      <c r="V277" s="114">
        <v>1</v>
      </c>
      <c r="W277" s="114"/>
      <c r="X277" s="114" t="s">
        <v>460</v>
      </c>
      <c r="Y277" s="114"/>
    </row>
    <row r="278" spans="2:25">
      <c r="B278" t="s">
        <v>1738</v>
      </c>
      <c r="C278" t="s">
        <v>1739</v>
      </c>
      <c r="D278" t="s">
        <v>1740</v>
      </c>
      <c r="E278" t="s">
        <v>1741</v>
      </c>
      <c r="N278">
        <v>8384.1442999999999</v>
      </c>
      <c r="O278" t="s">
        <v>471</v>
      </c>
      <c r="Q278" s="46">
        <v>114</v>
      </c>
      <c r="R278" t="s">
        <v>1739</v>
      </c>
      <c r="S278" s="13" t="s">
        <v>1742</v>
      </c>
      <c r="T278" s="115" t="s">
        <v>460</v>
      </c>
      <c r="U278" s="114" t="s">
        <v>32</v>
      </c>
      <c r="V278" s="114">
        <v>1</v>
      </c>
      <c r="W278" s="114"/>
      <c r="X278" s="114" t="s">
        <v>460</v>
      </c>
      <c r="Y278" s="114"/>
    </row>
    <row r="279" spans="2:25">
      <c r="B279" t="s">
        <v>1743</v>
      </c>
      <c r="C279" t="s">
        <v>1744</v>
      </c>
      <c r="D279" t="s">
        <v>1745</v>
      </c>
      <c r="E279" t="s">
        <v>1746</v>
      </c>
      <c r="N279">
        <v>5613.6593999999996</v>
      </c>
      <c r="O279" t="s">
        <v>1231</v>
      </c>
      <c r="Q279" s="46">
        <v>74</v>
      </c>
      <c r="R279" t="s">
        <v>1744</v>
      </c>
      <c r="S279" s="13" t="s">
        <v>1747</v>
      </c>
      <c r="T279" s="115" t="s">
        <v>460</v>
      </c>
      <c r="U279" s="114" t="s">
        <v>32</v>
      </c>
      <c r="V279" s="114">
        <v>1</v>
      </c>
      <c r="W279" s="114"/>
      <c r="X279" s="114" t="s">
        <v>460</v>
      </c>
      <c r="Y279" s="114"/>
    </row>
    <row r="280" spans="2:25">
      <c r="B280" t="s">
        <v>1748</v>
      </c>
      <c r="C280" t="s">
        <v>1749</v>
      </c>
      <c r="D280" t="s">
        <v>1750</v>
      </c>
      <c r="E280" t="s">
        <v>1751</v>
      </c>
      <c r="N280">
        <v>5260.54</v>
      </c>
      <c r="O280" t="s">
        <v>115</v>
      </c>
      <c r="Q280" s="46">
        <v>271</v>
      </c>
      <c r="R280" t="s">
        <v>1749</v>
      </c>
      <c r="S280" s="14" t="s">
        <v>1752</v>
      </c>
      <c r="T280" s="115" t="s">
        <v>460</v>
      </c>
      <c r="U280" s="114" t="s">
        <v>32</v>
      </c>
      <c r="V280" s="114">
        <v>1</v>
      </c>
      <c r="W280" s="114"/>
      <c r="X280" s="114" t="s">
        <v>460</v>
      </c>
      <c r="Y280" s="114"/>
    </row>
    <row r="281" spans="2:25">
      <c r="B281" t="s">
        <v>1753</v>
      </c>
      <c r="C281" t="s">
        <v>1754</v>
      </c>
      <c r="D281" t="s">
        <v>1755</v>
      </c>
      <c r="E281" t="s">
        <v>1756</v>
      </c>
      <c r="N281">
        <v>5688.2802000000001</v>
      </c>
      <c r="O281" t="s">
        <v>1231</v>
      </c>
      <c r="Q281" s="46">
        <v>79</v>
      </c>
      <c r="R281" t="s">
        <v>1754</v>
      </c>
      <c r="S281" s="13" t="s">
        <v>1757</v>
      </c>
      <c r="T281" s="115" t="s">
        <v>460</v>
      </c>
      <c r="U281" s="114" t="s">
        <v>32</v>
      </c>
      <c r="V281" s="114">
        <v>1</v>
      </c>
      <c r="W281" s="114"/>
      <c r="X281" s="114" t="s">
        <v>460</v>
      </c>
      <c r="Y281" s="114"/>
    </row>
    <row r="282" spans="2:25">
      <c r="B282" t="s">
        <v>1758</v>
      </c>
      <c r="C282" t="s">
        <v>1759</v>
      </c>
      <c r="D282" t="s">
        <v>1760</v>
      </c>
      <c r="E282" t="s">
        <v>1761</v>
      </c>
      <c r="N282">
        <v>5260.0811999999996</v>
      </c>
      <c r="O282" t="s">
        <v>115</v>
      </c>
      <c r="Q282" s="46">
        <v>262</v>
      </c>
      <c r="R282" t="s">
        <v>1759</v>
      </c>
      <c r="S282" s="14" t="s">
        <v>1762</v>
      </c>
      <c r="T282" s="115" t="s">
        <v>460</v>
      </c>
      <c r="U282" s="114" t="s">
        <v>32</v>
      </c>
      <c r="V282" s="114">
        <v>1</v>
      </c>
      <c r="W282" s="114"/>
      <c r="X282" s="114" t="s">
        <v>460</v>
      </c>
      <c r="Y282" s="114"/>
    </row>
    <row r="283" spans="2:25">
      <c r="B283" t="s">
        <v>1763</v>
      </c>
      <c r="C283" t="s">
        <v>1764</v>
      </c>
      <c r="D283" t="s">
        <v>1765</v>
      </c>
      <c r="E283" t="s">
        <v>1766</v>
      </c>
      <c r="N283">
        <v>8362.7713000000003</v>
      </c>
      <c r="O283" t="s">
        <v>471</v>
      </c>
      <c r="Q283" s="46">
        <v>111</v>
      </c>
      <c r="R283" t="s">
        <v>1764</v>
      </c>
      <c r="S283" s="13" t="s">
        <v>1767</v>
      </c>
      <c r="T283" s="115" t="s">
        <v>460</v>
      </c>
      <c r="U283" s="114" t="s">
        <v>32</v>
      </c>
      <c r="V283" s="114">
        <v>1</v>
      </c>
      <c r="W283" s="114"/>
      <c r="X283" s="114" t="s">
        <v>460</v>
      </c>
      <c r="Y283" s="114"/>
    </row>
    <row r="284" spans="2:25">
      <c r="B284" t="s">
        <v>1768</v>
      </c>
      <c r="C284" t="s">
        <v>1769</v>
      </c>
      <c r="D284" t="s">
        <v>1770</v>
      </c>
      <c r="E284" t="s">
        <v>1771</v>
      </c>
      <c r="N284">
        <v>5340.0829000000003</v>
      </c>
      <c r="O284" t="s">
        <v>1231</v>
      </c>
      <c r="Q284" s="46">
        <v>217</v>
      </c>
      <c r="R284" t="s">
        <v>1769</v>
      </c>
      <c r="S284" s="17" t="s">
        <v>1772</v>
      </c>
      <c r="T284" s="115" t="s">
        <v>460</v>
      </c>
      <c r="U284" s="114" t="s">
        <v>32</v>
      </c>
      <c r="V284" s="114">
        <v>1</v>
      </c>
      <c r="W284" s="114"/>
      <c r="X284" s="114" t="s">
        <v>460</v>
      </c>
      <c r="Y284" s="114"/>
    </row>
    <row r="285" spans="2:25">
      <c r="B285" t="s">
        <v>1773</v>
      </c>
      <c r="C285" t="s">
        <v>1774</v>
      </c>
      <c r="D285" t="s">
        <v>1775</v>
      </c>
      <c r="E285" t="s">
        <v>1776</v>
      </c>
      <c r="N285">
        <v>8570.3008000000009</v>
      </c>
      <c r="O285" t="s">
        <v>471</v>
      </c>
      <c r="Q285" s="46">
        <v>106</v>
      </c>
      <c r="R285" t="s">
        <v>1774</v>
      </c>
      <c r="S285" s="13" t="s">
        <v>1777</v>
      </c>
      <c r="T285" s="115" t="s">
        <v>460</v>
      </c>
      <c r="U285" s="114" t="s">
        <v>32</v>
      </c>
      <c r="V285" s="114">
        <v>1</v>
      </c>
      <c r="W285" s="114"/>
      <c r="X285" s="114" t="s">
        <v>460</v>
      </c>
      <c r="Y285" s="114"/>
    </row>
    <row r="286" spans="2:25">
      <c r="B286" t="s">
        <v>1778</v>
      </c>
      <c r="C286" t="s">
        <v>1779</v>
      </c>
      <c r="D286" t="s">
        <v>1780</v>
      </c>
      <c r="E286" t="s">
        <v>1781</v>
      </c>
      <c r="N286">
        <v>5426.0497999999998</v>
      </c>
      <c r="O286" t="s">
        <v>127</v>
      </c>
      <c r="Q286" s="46">
        <v>223</v>
      </c>
      <c r="R286" t="s">
        <v>1779</v>
      </c>
      <c r="S286" s="17" t="s">
        <v>1782</v>
      </c>
      <c r="T286" s="115" t="s">
        <v>460</v>
      </c>
      <c r="U286" s="114" t="s">
        <v>32</v>
      </c>
      <c r="V286" s="114">
        <v>1</v>
      </c>
      <c r="W286" s="114"/>
      <c r="X286" s="114" t="s">
        <v>460</v>
      </c>
      <c r="Y286" s="114"/>
    </row>
    <row r="287" spans="2:25">
      <c r="B287" t="s">
        <v>1783</v>
      </c>
      <c r="C287" t="s">
        <v>1784</v>
      </c>
      <c r="D287" t="s">
        <v>1785</v>
      </c>
      <c r="E287" t="s">
        <v>1786</v>
      </c>
      <c r="N287">
        <v>7011.6531000000004</v>
      </c>
      <c r="O287" t="s">
        <v>391</v>
      </c>
      <c r="Q287" s="46">
        <v>482</v>
      </c>
      <c r="R287" t="s">
        <v>1784</v>
      </c>
      <c r="S287" s="30" t="s">
        <v>1787</v>
      </c>
      <c r="T287" s="119"/>
      <c r="U287" s="119" t="s">
        <v>32</v>
      </c>
      <c r="V287" s="119">
        <v>1</v>
      </c>
      <c r="W287" s="119"/>
      <c r="X287" s="119" t="s">
        <v>460</v>
      </c>
      <c r="Y287" s="119"/>
    </row>
    <row r="288" spans="2:25">
      <c r="B288" t="s">
        <v>1788</v>
      </c>
      <c r="C288" t="s">
        <v>1789</v>
      </c>
      <c r="D288" t="s">
        <v>1790</v>
      </c>
      <c r="E288" t="s">
        <v>1791</v>
      </c>
      <c r="N288">
        <v>8414.6969000000008</v>
      </c>
      <c r="O288" t="s">
        <v>127</v>
      </c>
      <c r="Q288" s="46">
        <v>167</v>
      </c>
      <c r="R288" t="s">
        <v>1789</v>
      </c>
      <c r="S288" s="10" t="s">
        <v>1792</v>
      </c>
      <c r="T288" s="115" t="s">
        <v>460</v>
      </c>
      <c r="U288" s="114" t="s">
        <v>1218</v>
      </c>
      <c r="V288" s="114">
        <v>1</v>
      </c>
      <c r="W288" s="114" t="s">
        <v>1793</v>
      </c>
      <c r="X288" s="114" t="s">
        <v>460</v>
      </c>
      <c r="Y288" s="124" t="s">
        <v>1220</v>
      </c>
    </row>
    <row r="289" spans="2:25">
      <c r="B289" t="s">
        <v>1788</v>
      </c>
      <c r="C289" t="s">
        <v>1794</v>
      </c>
      <c r="D289" t="s">
        <v>1790</v>
      </c>
      <c r="E289" t="s">
        <v>1791</v>
      </c>
      <c r="N289">
        <v>8414.6969000000008</v>
      </c>
      <c r="O289" t="s">
        <v>127</v>
      </c>
      <c r="Q289" s="46">
        <v>302</v>
      </c>
      <c r="R289" t="s">
        <v>1794</v>
      </c>
      <c r="S289" s="16" t="s">
        <v>1793</v>
      </c>
      <c r="T289" s="115" t="s">
        <v>460</v>
      </c>
      <c r="U289" s="114" t="s">
        <v>1218</v>
      </c>
      <c r="V289" s="114"/>
      <c r="W289" s="114" t="s">
        <v>1792</v>
      </c>
      <c r="X289" s="114"/>
      <c r="Y289" s="124" t="s">
        <v>1220</v>
      </c>
    </row>
    <row r="290" spans="2:25">
      <c r="B290" t="s">
        <v>1795</v>
      </c>
      <c r="C290" t="s">
        <v>1796</v>
      </c>
      <c r="D290" t="s">
        <v>1797</v>
      </c>
      <c r="E290" t="s">
        <v>1798</v>
      </c>
      <c r="N290">
        <v>8364.3060999999998</v>
      </c>
      <c r="O290" t="s">
        <v>127</v>
      </c>
      <c r="Q290" s="46">
        <v>56</v>
      </c>
      <c r="R290" t="s">
        <v>1796</v>
      </c>
      <c r="S290" s="1" t="s">
        <v>1799</v>
      </c>
      <c r="T290" s="115" t="s">
        <v>460</v>
      </c>
      <c r="U290" s="114" t="s">
        <v>1353</v>
      </c>
      <c r="V290" s="114">
        <v>1</v>
      </c>
      <c r="W290" s="114" t="s">
        <v>1800</v>
      </c>
      <c r="X290" s="114" t="s">
        <v>460</v>
      </c>
      <c r="Y290" s="124" t="s">
        <v>1220</v>
      </c>
    </row>
    <row r="291" spans="2:25">
      <c r="B291" t="s">
        <v>1795</v>
      </c>
      <c r="C291" t="s">
        <v>1801</v>
      </c>
      <c r="D291" t="s">
        <v>1797</v>
      </c>
      <c r="E291" t="s">
        <v>1798</v>
      </c>
      <c r="N291">
        <v>8364.3060999999998</v>
      </c>
      <c r="O291" t="s">
        <v>127</v>
      </c>
      <c r="Q291" s="46">
        <v>191</v>
      </c>
      <c r="R291" t="s">
        <v>1801</v>
      </c>
      <c r="S291" s="1" t="s">
        <v>1800</v>
      </c>
      <c r="T291" s="115" t="s">
        <v>460</v>
      </c>
      <c r="U291" s="114" t="s">
        <v>1353</v>
      </c>
      <c r="V291" s="114"/>
      <c r="W291" s="114" t="s">
        <v>1799</v>
      </c>
      <c r="X291" s="114"/>
      <c r="Y291" s="124" t="s">
        <v>1220</v>
      </c>
    </row>
    <row r="292" spans="2:25">
      <c r="B292" t="s">
        <v>1802</v>
      </c>
      <c r="C292" t="s">
        <v>1803</v>
      </c>
      <c r="D292" t="s">
        <v>1804</v>
      </c>
      <c r="E292" t="s">
        <v>1805</v>
      </c>
      <c r="N292">
        <v>4291.1140999999998</v>
      </c>
      <c r="O292" t="s">
        <v>746</v>
      </c>
      <c r="Q292" s="46">
        <v>270</v>
      </c>
      <c r="R292" t="s">
        <v>1803</v>
      </c>
      <c r="S292" s="14" t="s">
        <v>1806</v>
      </c>
      <c r="T292" s="115" t="s">
        <v>460</v>
      </c>
      <c r="U292" s="114" t="s">
        <v>32</v>
      </c>
      <c r="V292" s="114">
        <v>1</v>
      </c>
      <c r="W292" s="114"/>
      <c r="X292" s="114" t="s">
        <v>460</v>
      </c>
      <c r="Y292" s="114"/>
    </row>
    <row r="293" spans="2:25">
      <c r="B293" t="s">
        <v>1807</v>
      </c>
      <c r="C293" t="s">
        <v>1808</v>
      </c>
      <c r="D293" t="s">
        <v>1809</v>
      </c>
      <c r="E293" t="s">
        <v>1810</v>
      </c>
      <c r="N293">
        <v>4291.4124000000002</v>
      </c>
      <c r="O293" t="s">
        <v>746</v>
      </c>
      <c r="Q293" s="46">
        <v>279</v>
      </c>
      <c r="R293" t="s">
        <v>1808</v>
      </c>
      <c r="S293" s="14" t="s">
        <v>1811</v>
      </c>
      <c r="T293" s="115" t="s">
        <v>460</v>
      </c>
      <c r="U293" s="114" t="s">
        <v>32</v>
      </c>
      <c r="V293" s="114">
        <v>1</v>
      </c>
      <c r="W293" s="114"/>
      <c r="X293" s="114" t="s">
        <v>460</v>
      </c>
      <c r="Y293" s="114"/>
    </row>
    <row r="294" spans="2:25">
      <c r="B294" t="s">
        <v>1812</v>
      </c>
      <c r="C294" t="s">
        <v>1813</v>
      </c>
      <c r="D294" t="s">
        <v>1814</v>
      </c>
      <c r="E294" t="s">
        <v>1815</v>
      </c>
      <c r="F294" t="s">
        <v>1816</v>
      </c>
      <c r="G294" t="s">
        <v>1817</v>
      </c>
      <c r="H294" t="s">
        <v>1818</v>
      </c>
      <c r="I294" t="s">
        <v>1819</v>
      </c>
      <c r="L294">
        <v>10547.016900000001</v>
      </c>
      <c r="M294">
        <v>6467.6154999999999</v>
      </c>
      <c r="N294">
        <f t="shared" ref="N294:N299" si="9">L294+M294</f>
        <v>17014.632400000002</v>
      </c>
      <c r="O294" t="s">
        <v>1664</v>
      </c>
      <c r="P294" t="s">
        <v>1820</v>
      </c>
      <c r="Q294" s="46">
        <v>425</v>
      </c>
      <c r="R294" t="s">
        <v>1813</v>
      </c>
      <c r="S294" s="31" t="s">
        <v>1821</v>
      </c>
      <c r="T294" s="125" t="s">
        <v>1472</v>
      </c>
      <c r="U294" s="125" t="s">
        <v>1017</v>
      </c>
      <c r="V294" s="125">
        <v>1</v>
      </c>
      <c r="W294" s="126" t="s">
        <v>1822</v>
      </c>
      <c r="X294" s="125" t="s">
        <v>460</v>
      </c>
      <c r="Y294" s="127" t="s">
        <v>1019</v>
      </c>
    </row>
    <row r="295" spans="2:25">
      <c r="B295" t="s">
        <v>1812</v>
      </c>
      <c r="C295" t="s">
        <v>1823</v>
      </c>
      <c r="D295" t="s">
        <v>1814</v>
      </c>
      <c r="E295" t="s">
        <v>1815</v>
      </c>
      <c r="F295" t="s">
        <v>1824</v>
      </c>
      <c r="G295" t="s">
        <v>1825</v>
      </c>
      <c r="H295" t="s">
        <v>1817</v>
      </c>
      <c r="I295" t="s">
        <v>1818</v>
      </c>
      <c r="J295" t="s">
        <v>1819</v>
      </c>
      <c r="L295">
        <v>10547.016900000001</v>
      </c>
      <c r="M295">
        <v>6472.3109999999997</v>
      </c>
      <c r="N295">
        <f t="shared" si="9"/>
        <v>17019.3279</v>
      </c>
      <c r="O295" t="s">
        <v>1671</v>
      </c>
      <c r="P295" t="s">
        <v>1826</v>
      </c>
      <c r="Q295" s="46">
        <v>457</v>
      </c>
      <c r="R295" t="s">
        <v>1823</v>
      </c>
      <c r="S295" s="32" t="s">
        <v>1822</v>
      </c>
      <c r="T295" s="125" t="s">
        <v>1472</v>
      </c>
      <c r="U295" s="125" t="s">
        <v>1017</v>
      </c>
      <c r="V295" s="125"/>
      <c r="W295" s="126" t="s">
        <v>1821</v>
      </c>
      <c r="X295" s="125"/>
      <c r="Y295" s="127" t="s">
        <v>1019</v>
      </c>
    </row>
    <row r="296" spans="2:25">
      <c r="B296" t="s">
        <v>1827</v>
      </c>
      <c r="C296" t="s">
        <v>1828</v>
      </c>
      <c r="D296" t="s">
        <v>1829</v>
      </c>
      <c r="E296" t="s">
        <v>1830</v>
      </c>
      <c r="F296" t="s">
        <v>1831</v>
      </c>
      <c r="G296" t="s">
        <v>1832</v>
      </c>
      <c r="H296" t="s">
        <v>1833</v>
      </c>
      <c r="I296" t="s">
        <v>1834</v>
      </c>
      <c r="L296">
        <v>10556.204100000001</v>
      </c>
      <c r="M296">
        <v>6467.7945</v>
      </c>
      <c r="N296">
        <f t="shared" si="9"/>
        <v>17023.998599999999</v>
      </c>
      <c r="O296" t="s">
        <v>1664</v>
      </c>
      <c r="P296" t="s">
        <v>1835</v>
      </c>
      <c r="Q296" s="46">
        <v>409</v>
      </c>
      <c r="R296" t="s">
        <v>1828</v>
      </c>
      <c r="S296" s="31" t="s">
        <v>1836</v>
      </c>
      <c r="T296" s="125" t="s">
        <v>1472</v>
      </c>
      <c r="U296" s="125" t="s">
        <v>1017</v>
      </c>
      <c r="V296" s="125">
        <v>1</v>
      </c>
      <c r="W296" s="126" t="s">
        <v>1837</v>
      </c>
      <c r="X296" s="125" t="s">
        <v>460</v>
      </c>
      <c r="Y296" s="127" t="s">
        <v>1019</v>
      </c>
    </row>
    <row r="297" spans="2:25">
      <c r="B297" t="s">
        <v>1827</v>
      </c>
      <c r="C297" t="s">
        <v>1838</v>
      </c>
      <c r="D297" t="s">
        <v>1829</v>
      </c>
      <c r="E297" t="s">
        <v>1830</v>
      </c>
      <c r="F297" t="s">
        <v>1839</v>
      </c>
      <c r="G297" t="s">
        <v>1840</v>
      </c>
      <c r="H297" t="s">
        <v>1832</v>
      </c>
      <c r="I297" t="s">
        <v>1833</v>
      </c>
      <c r="J297" t="s">
        <v>1834</v>
      </c>
      <c r="L297">
        <v>10556.204100000001</v>
      </c>
      <c r="M297">
        <v>6472.4549999999999</v>
      </c>
      <c r="N297">
        <f t="shared" si="9"/>
        <v>17028.659100000001</v>
      </c>
      <c r="O297" t="s">
        <v>1671</v>
      </c>
      <c r="P297" t="s">
        <v>1841</v>
      </c>
      <c r="Q297" s="46">
        <v>441</v>
      </c>
      <c r="R297" t="s">
        <v>1838</v>
      </c>
      <c r="S297" s="32" t="s">
        <v>1837</v>
      </c>
      <c r="T297" s="125" t="s">
        <v>1472</v>
      </c>
      <c r="U297" s="125" t="s">
        <v>1017</v>
      </c>
      <c r="V297" s="125"/>
      <c r="W297" s="126" t="s">
        <v>1836</v>
      </c>
      <c r="X297" s="125"/>
      <c r="Y297" s="127" t="s">
        <v>1019</v>
      </c>
    </row>
    <row r="298" spans="2:25">
      <c r="B298" t="s">
        <v>1842</v>
      </c>
      <c r="C298" t="s">
        <v>1843</v>
      </c>
      <c r="D298" t="s">
        <v>1844</v>
      </c>
      <c r="E298" t="s">
        <v>1845</v>
      </c>
      <c r="F298" t="s">
        <v>1846</v>
      </c>
      <c r="G298" t="s">
        <v>1847</v>
      </c>
      <c r="H298" t="s">
        <v>1848</v>
      </c>
      <c r="I298" t="s">
        <v>1849</v>
      </c>
      <c r="L298">
        <v>10554.2042</v>
      </c>
      <c r="M298">
        <v>6471.4970000000003</v>
      </c>
      <c r="N298">
        <f t="shared" si="9"/>
        <v>17025.7012</v>
      </c>
      <c r="O298" t="s">
        <v>1664</v>
      </c>
      <c r="P298" t="s">
        <v>1850</v>
      </c>
      <c r="Q298" s="46">
        <v>435</v>
      </c>
      <c r="R298" t="s">
        <v>1843</v>
      </c>
      <c r="S298" s="31" t="s">
        <v>1851</v>
      </c>
      <c r="T298" s="125" t="s">
        <v>1472</v>
      </c>
      <c r="U298" s="125" t="s">
        <v>1017</v>
      </c>
      <c r="V298" s="125">
        <v>1</v>
      </c>
      <c r="W298" s="126" t="s">
        <v>1852</v>
      </c>
      <c r="X298" s="125" t="s">
        <v>460</v>
      </c>
      <c r="Y298" s="127" t="s">
        <v>1019</v>
      </c>
    </row>
    <row r="299" spans="2:25">
      <c r="B299" t="s">
        <v>1842</v>
      </c>
      <c r="C299" t="s">
        <v>1853</v>
      </c>
      <c r="D299" t="s">
        <v>1844</v>
      </c>
      <c r="E299" t="s">
        <v>1845</v>
      </c>
      <c r="F299" t="s">
        <v>1854</v>
      </c>
      <c r="G299" t="s">
        <v>1855</v>
      </c>
      <c r="H299" t="s">
        <v>1847</v>
      </c>
      <c r="I299" t="s">
        <v>1848</v>
      </c>
      <c r="J299" t="s">
        <v>1849</v>
      </c>
      <c r="L299">
        <v>10554.2042</v>
      </c>
      <c r="M299">
        <v>6469.5367999999999</v>
      </c>
      <c r="N299">
        <f t="shared" si="9"/>
        <v>17023.741000000002</v>
      </c>
      <c r="O299" t="s">
        <v>1671</v>
      </c>
      <c r="P299" t="s">
        <v>1856</v>
      </c>
      <c r="Q299" s="46">
        <v>467</v>
      </c>
      <c r="R299" t="s">
        <v>1853</v>
      </c>
      <c r="S299" s="32" t="s">
        <v>1852</v>
      </c>
      <c r="T299" s="125" t="s">
        <v>1472</v>
      </c>
      <c r="U299" s="125" t="s">
        <v>1017</v>
      </c>
      <c r="V299" s="125"/>
      <c r="W299" s="126" t="s">
        <v>1851</v>
      </c>
      <c r="X299" s="125"/>
      <c r="Y299" s="127" t="s">
        <v>1019</v>
      </c>
    </row>
    <row r="300" spans="2:25">
      <c r="B300" t="s">
        <v>1857</v>
      </c>
      <c r="C300" t="s">
        <v>1858</v>
      </c>
      <c r="D300" t="s">
        <v>1859</v>
      </c>
      <c r="E300" t="s">
        <v>1860</v>
      </c>
      <c r="N300">
        <v>8359.8865000000005</v>
      </c>
      <c r="O300" t="s">
        <v>391</v>
      </c>
      <c r="Q300" s="46">
        <v>172</v>
      </c>
      <c r="R300" t="s">
        <v>1858</v>
      </c>
      <c r="S300" s="10" t="s">
        <v>1861</v>
      </c>
      <c r="T300" s="115" t="s">
        <v>460</v>
      </c>
      <c r="U300" s="114" t="s">
        <v>1218</v>
      </c>
      <c r="V300" s="114">
        <v>1</v>
      </c>
      <c r="W300" s="114" t="s">
        <v>1862</v>
      </c>
      <c r="X300" s="114" t="s">
        <v>460</v>
      </c>
      <c r="Y300" s="124" t="s">
        <v>1220</v>
      </c>
    </row>
    <row r="301" spans="2:25">
      <c r="B301" t="s">
        <v>1857</v>
      </c>
      <c r="C301" t="s">
        <v>1863</v>
      </c>
      <c r="D301" t="s">
        <v>1859</v>
      </c>
      <c r="E301" t="s">
        <v>1860</v>
      </c>
      <c r="N301">
        <v>8359.8865000000005</v>
      </c>
      <c r="O301" t="s">
        <v>391</v>
      </c>
      <c r="Q301" s="46">
        <v>307</v>
      </c>
      <c r="R301" t="s">
        <v>1863</v>
      </c>
      <c r="S301" s="16" t="s">
        <v>1862</v>
      </c>
      <c r="T301" s="115" t="s">
        <v>460</v>
      </c>
      <c r="U301" s="114" t="s">
        <v>1218</v>
      </c>
      <c r="V301" s="114"/>
      <c r="W301" s="114" t="s">
        <v>1861</v>
      </c>
      <c r="X301" s="114"/>
      <c r="Y301" s="124" t="s">
        <v>1220</v>
      </c>
    </row>
    <row r="302" spans="2:25">
      <c r="B302" t="s">
        <v>1864</v>
      </c>
      <c r="C302" t="s">
        <v>1865</v>
      </c>
      <c r="D302" t="s">
        <v>1866</v>
      </c>
      <c r="E302" t="s">
        <v>1867</v>
      </c>
      <c r="F302" t="s">
        <v>1868</v>
      </c>
      <c r="G302" t="s">
        <v>1869</v>
      </c>
      <c r="H302" t="s">
        <v>1870</v>
      </c>
      <c r="L302">
        <v>9556.2747999999992</v>
      </c>
      <c r="M302">
        <v>5925.2484999999997</v>
      </c>
      <c r="O302" t="s">
        <v>1871</v>
      </c>
      <c r="P302" t="s">
        <v>1872</v>
      </c>
      <c r="Q302" s="46">
        <v>320</v>
      </c>
      <c r="R302" t="s">
        <v>1865</v>
      </c>
      <c r="S302" s="17" t="s">
        <v>1873</v>
      </c>
      <c r="T302" s="115" t="s">
        <v>1016</v>
      </c>
      <c r="U302" s="114" t="s">
        <v>1017</v>
      </c>
      <c r="V302" s="114">
        <v>1</v>
      </c>
      <c r="W302" s="116" t="s">
        <v>1874</v>
      </c>
      <c r="X302" s="114" t="s">
        <v>460</v>
      </c>
      <c r="Y302" s="115" t="s">
        <v>1019</v>
      </c>
    </row>
    <row r="303" spans="2:25">
      <c r="B303" t="s">
        <v>1864</v>
      </c>
      <c r="C303" t="s">
        <v>1875</v>
      </c>
      <c r="D303" t="s">
        <v>1866</v>
      </c>
      <c r="E303" t="s">
        <v>1867</v>
      </c>
      <c r="F303" t="s">
        <v>1876</v>
      </c>
      <c r="G303" t="s">
        <v>1877</v>
      </c>
      <c r="H303" t="s">
        <v>1878</v>
      </c>
      <c r="I303" t="s">
        <v>1879</v>
      </c>
      <c r="J303" t="s">
        <v>1869</v>
      </c>
      <c r="K303" t="s">
        <v>1870</v>
      </c>
      <c r="L303">
        <v>9556.2747999999992</v>
      </c>
      <c r="M303">
        <v>5917.09</v>
      </c>
      <c r="O303" t="s">
        <v>1871</v>
      </c>
      <c r="P303" t="s">
        <v>1880</v>
      </c>
      <c r="Q303" s="46">
        <v>328</v>
      </c>
      <c r="R303" t="s">
        <v>1875</v>
      </c>
      <c r="S303" s="19" t="s">
        <v>1874</v>
      </c>
      <c r="T303" s="115" t="s">
        <v>1016</v>
      </c>
      <c r="U303" s="114" t="s">
        <v>1017</v>
      </c>
      <c r="V303" s="114"/>
      <c r="W303" s="116" t="s">
        <v>1873</v>
      </c>
      <c r="X303" s="114"/>
      <c r="Y303" s="115" t="s">
        <v>1019</v>
      </c>
    </row>
    <row r="304" spans="2:25">
      <c r="B304" t="s">
        <v>1881</v>
      </c>
      <c r="C304" t="s">
        <v>1882</v>
      </c>
      <c r="D304" t="s">
        <v>1883</v>
      </c>
      <c r="E304" t="s">
        <v>1884</v>
      </c>
      <c r="N304">
        <v>4558.7062999999998</v>
      </c>
      <c r="O304" t="s">
        <v>746</v>
      </c>
      <c r="Q304" s="46">
        <v>496</v>
      </c>
      <c r="R304" t="s">
        <v>1882</v>
      </c>
      <c r="S304" s="30" t="s">
        <v>1885</v>
      </c>
      <c r="T304" s="119"/>
      <c r="U304" s="119" t="s">
        <v>32</v>
      </c>
      <c r="V304" s="119">
        <v>1</v>
      </c>
      <c r="W304" s="119"/>
      <c r="X304" s="119" t="s">
        <v>460</v>
      </c>
      <c r="Y304" s="119"/>
    </row>
    <row r="305" spans="2:26">
      <c r="B305" t="s">
        <v>1886</v>
      </c>
      <c r="C305" t="s">
        <v>1887</v>
      </c>
      <c r="D305" t="s">
        <v>1888</v>
      </c>
      <c r="E305" t="s">
        <v>1889</v>
      </c>
      <c r="N305">
        <v>8357.4100999999991</v>
      </c>
      <c r="O305" t="s">
        <v>127</v>
      </c>
      <c r="Q305" s="46">
        <v>155</v>
      </c>
      <c r="R305" t="s">
        <v>1887</v>
      </c>
      <c r="S305" s="10" t="s">
        <v>1890</v>
      </c>
      <c r="T305" s="115" t="s">
        <v>460</v>
      </c>
      <c r="U305" s="114" t="s">
        <v>1218</v>
      </c>
      <c r="V305" s="114">
        <v>1</v>
      </c>
      <c r="W305" s="114" t="s">
        <v>1891</v>
      </c>
      <c r="X305" s="114" t="s">
        <v>460</v>
      </c>
      <c r="Y305" s="124" t="s">
        <v>1220</v>
      </c>
    </row>
    <row r="306" spans="2:26">
      <c r="B306" t="s">
        <v>1886</v>
      </c>
      <c r="C306" t="s">
        <v>1892</v>
      </c>
      <c r="D306" t="s">
        <v>1888</v>
      </c>
      <c r="E306" t="s">
        <v>1889</v>
      </c>
      <c r="N306">
        <v>8357.4100999999991</v>
      </c>
      <c r="O306" t="s">
        <v>127</v>
      </c>
      <c r="Q306" s="46">
        <v>290</v>
      </c>
      <c r="R306" t="s">
        <v>1892</v>
      </c>
      <c r="S306" s="16" t="s">
        <v>1891</v>
      </c>
      <c r="T306" s="115" t="s">
        <v>460</v>
      </c>
      <c r="U306" s="114" t="s">
        <v>1218</v>
      </c>
      <c r="V306" s="114"/>
      <c r="W306" s="114" t="s">
        <v>1890</v>
      </c>
      <c r="X306" s="114"/>
      <c r="Y306" s="124" t="s">
        <v>1220</v>
      </c>
    </row>
    <row r="307" spans="2:26">
      <c r="B307" t="s">
        <v>1893</v>
      </c>
      <c r="C307" t="s">
        <v>1894</v>
      </c>
      <c r="D307" t="s">
        <v>1895</v>
      </c>
      <c r="E307" t="s">
        <v>1896</v>
      </c>
      <c r="F307" t="s">
        <v>1897</v>
      </c>
      <c r="G307" t="s">
        <v>1898</v>
      </c>
      <c r="H307" t="s">
        <v>1899</v>
      </c>
      <c r="I307" t="s">
        <v>1900</v>
      </c>
      <c r="L307">
        <v>10553.938899999999</v>
      </c>
      <c r="M307">
        <v>6468.4672</v>
      </c>
      <c r="N307">
        <f>L307+M307</f>
        <v>17022.4061</v>
      </c>
      <c r="O307" t="s">
        <v>1469</v>
      </c>
      <c r="P307" t="s">
        <v>1901</v>
      </c>
      <c r="Q307" s="46">
        <v>424</v>
      </c>
      <c r="R307" t="s">
        <v>1894</v>
      </c>
      <c r="S307" s="31" t="s">
        <v>1902</v>
      </c>
      <c r="T307" s="125" t="s">
        <v>1472</v>
      </c>
      <c r="U307" s="125" t="s">
        <v>1017</v>
      </c>
      <c r="V307" s="125">
        <v>1</v>
      </c>
      <c r="W307" s="126" t="s">
        <v>1903</v>
      </c>
      <c r="X307" s="125" t="s">
        <v>460</v>
      </c>
      <c r="Y307" s="127" t="s">
        <v>1019</v>
      </c>
    </row>
    <row r="308" spans="2:26">
      <c r="B308" t="s">
        <v>1893</v>
      </c>
      <c r="C308" t="s">
        <v>1904</v>
      </c>
      <c r="D308" t="s">
        <v>1895</v>
      </c>
      <c r="E308" t="s">
        <v>1896</v>
      </c>
      <c r="F308" t="s">
        <v>1905</v>
      </c>
      <c r="G308" t="s">
        <v>1906</v>
      </c>
      <c r="H308" t="s">
        <v>1898</v>
      </c>
      <c r="I308" t="s">
        <v>1899</v>
      </c>
      <c r="J308" t="s">
        <v>1900</v>
      </c>
      <c r="L308">
        <v>10553.938899999999</v>
      </c>
      <c r="M308">
        <v>6467.2942000000003</v>
      </c>
      <c r="N308">
        <f>L308+M308</f>
        <v>17021.233099999998</v>
      </c>
      <c r="O308" t="s">
        <v>1477</v>
      </c>
      <c r="P308" t="s">
        <v>1907</v>
      </c>
      <c r="Q308" s="46">
        <v>456</v>
      </c>
      <c r="R308" t="s">
        <v>1904</v>
      </c>
      <c r="S308" s="32" t="s">
        <v>1903</v>
      </c>
      <c r="T308" s="125" t="s">
        <v>1472</v>
      </c>
      <c r="U308" s="125" t="s">
        <v>1017</v>
      </c>
      <c r="V308" s="125"/>
      <c r="W308" s="126" t="s">
        <v>1902</v>
      </c>
      <c r="X308" s="125"/>
      <c r="Y308" s="127" t="s">
        <v>1019</v>
      </c>
    </row>
    <row r="309" spans="2:26">
      <c r="B309" t="s">
        <v>1908</v>
      </c>
      <c r="C309" t="s">
        <v>1909</v>
      </c>
      <c r="D309" t="s">
        <v>1910</v>
      </c>
      <c r="E309" t="s">
        <v>1911</v>
      </c>
      <c r="F309" t="s">
        <v>1912</v>
      </c>
      <c r="G309" t="s">
        <v>1913</v>
      </c>
      <c r="L309">
        <v>8583.5342000000001</v>
      </c>
      <c r="M309">
        <v>1821.0016000000001</v>
      </c>
      <c r="N309">
        <f>L309+M309</f>
        <v>10404.5358</v>
      </c>
      <c r="O309" t="s">
        <v>1914</v>
      </c>
      <c r="P309" t="s">
        <v>1915</v>
      </c>
      <c r="Q309" s="46">
        <v>406</v>
      </c>
      <c r="R309" t="s">
        <v>1909</v>
      </c>
      <c r="S309" s="9" t="s">
        <v>1916</v>
      </c>
      <c r="T309" s="114" t="s">
        <v>1472</v>
      </c>
      <c r="U309" s="114" t="s">
        <v>64</v>
      </c>
      <c r="V309" s="114"/>
      <c r="W309" s="114" t="s">
        <v>1917</v>
      </c>
      <c r="X309" s="114"/>
      <c r="Y309" s="115" t="s">
        <v>520</v>
      </c>
    </row>
    <row r="310" spans="2:26">
      <c r="B310" t="s">
        <v>1918</v>
      </c>
      <c r="C310" t="s">
        <v>1919</v>
      </c>
      <c r="D310" t="s">
        <v>1920</v>
      </c>
      <c r="E310" t="s">
        <v>1921</v>
      </c>
      <c r="N310">
        <v>3853.6570000000002</v>
      </c>
      <c r="O310" t="s">
        <v>746</v>
      </c>
      <c r="Q310" s="46">
        <v>177</v>
      </c>
      <c r="R310" t="s">
        <v>1919</v>
      </c>
      <c r="S310" s="12" t="s">
        <v>1922</v>
      </c>
      <c r="T310" s="115" t="s">
        <v>460</v>
      </c>
      <c r="U310" s="114" t="s">
        <v>32</v>
      </c>
      <c r="V310" s="114">
        <v>1</v>
      </c>
      <c r="W310" s="114"/>
      <c r="X310" s="114" t="s">
        <v>460</v>
      </c>
      <c r="Y310" s="114"/>
    </row>
    <row r="311" spans="2:26">
      <c r="B311" t="s">
        <v>1923</v>
      </c>
      <c r="C311" t="s">
        <v>1924</v>
      </c>
      <c r="D311" t="s">
        <v>1925</v>
      </c>
      <c r="E311" t="s">
        <v>1926</v>
      </c>
      <c r="N311">
        <v>8411.9953000000005</v>
      </c>
      <c r="O311" t="s">
        <v>746</v>
      </c>
      <c r="Q311" s="46">
        <v>168</v>
      </c>
      <c r="R311" t="s">
        <v>1924</v>
      </c>
      <c r="S311" s="10" t="s">
        <v>1927</v>
      </c>
      <c r="T311" s="115" t="s">
        <v>460</v>
      </c>
      <c r="U311" s="114" t="s">
        <v>1218</v>
      </c>
      <c r="V311" s="114">
        <v>1</v>
      </c>
      <c r="W311" s="114" t="s">
        <v>1928</v>
      </c>
      <c r="X311" s="114" t="s">
        <v>460</v>
      </c>
      <c r="Y311" s="124" t="s">
        <v>1220</v>
      </c>
    </row>
    <row r="312" spans="2:26">
      <c r="B312" t="s">
        <v>1923</v>
      </c>
      <c r="C312" t="s">
        <v>1929</v>
      </c>
      <c r="D312" t="s">
        <v>1925</v>
      </c>
      <c r="E312" t="s">
        <v>1926</v>
      </c>
      <c r="N312">
        <v>8411.9953000000005</v>
      </c>
      <c r="O312" t="s">
        <v>746</v>
      </c>
      <c r="Q312" s="46">
        <v>303</v>
      </c>
      <c r="R312" t="s">
        <v>1929</v>
      </c>
      <c r="S312" s="16" t="s">
        <v>1928</v>
      </c>
      <c r="T312" s="115" t="s">
        <v>460</v>
      </c>
      <c r="U312" s="114" t="s">
        <v>1218</v>
      </c>
      <c r="V312" s="114"/>
      <c r="W312" s="114" t="s">
        <v>1927</v>
      </c>
      <c r="X312" s="114"/>
      <c r="Y312" s="124" t="s">
        <v>1220</v>
      </c>
    </row>
    <row r="313" spans="2:26">
      <c r="B313" t="s">
        <v>1930</v>
      </c>
      <c r="C313" t="s">
        <v>1931</v>
      </c>
      <c r="D313" t="s">
        <v>1932</v>
      </c>
      <c r="E313" t="s">
        <v>1933</v>
      </c>
      <c r="F313" t="s">
        <v>1934</v>
      </c>
      <c r="G313" t="s">
        <v>1935</v>
      </c>
      <c r="H313" t="s">
        <v>1936</v>
      </c>
      <c r="I313" t="s">
        <v>1937</v>
      </c>
      <c r="L313">
        <v>10550.4722</v>
      </c>
      <c r="M313">
        <v>6466.1900999999998</v>
      </c>
      <c r="N313">
        <f>L313+M313</f>
        <v>17016.6623</v>
      </c>
      <c r="O313" t="s">
        <v>1664</v>
      </c>
      <c r="P313" t="s">
        <v>1938</v>
      </c>
      <c r="Q313" s="46">
        <v>427</v>
      </c>
      <c r="R313" t="s">
        <v>1931</v>
      </c>
      <c r="S313" s="31" t="s">
        <v>1939</v>
      </c>
      <c r="T313" s="125" t="s">
        <v>1472</v>
      </c>
      <c r="U313" s="125" t="s">
        <v>1017</v>
      </c>
      <c r="V313" s="125">
        <v>1</v>
      </c>
      <c r="W313" s="126" t="s">
        <v>1940</v>
      </c>
      <c r="X313" s="125" t="s">
        <v>460</v>
      </c>
      <c r="Y313" s="127" t="s">
        <v>1019</v>
      </c>
      <c r="Z313" s="114"/>
    </row>
    <row r="314" spans="2:26">
      <c r="B314" t="s">
        <v>1930</v>
      </c>
      <c r="C314" t="s">
        <v>1941</v>
      </c>
      <c r="D314" t="s">
        <v>1932</v>
      </c>
      <c r="E314" t="s">
        <v>1933</v>
      </c>
      <c r="F314" t="s">
        <v>1942</v>
      </c>
      <c r="G314" t="s">
        <v>1943</v>
      </c>
      <c r="H314" t="s">
        <v>1935</v>
      </c>
      <c r="I314" t="s">
        <v>1936</v>
      </c>
      <c r="J314" t="s">
        <v>1937</v>
      </c>
      <c r="L314">
        <v>10550.4722</v>
      </c>
      <c r="M314">
        <v>6468.3558000000003</v>
      </c>
      <c r="N314">
        <f>L314+M314</f>
        <v>17018.828000000001</v>
      </c>
      <c r="O314" t="s">
        <v>1671</v>
      </c>
      <c r="P314" t="s">
        <v>1944</v>
      </c>
      <c r="Q314" s="46">
        <v>459</v>
      </c>
      <c r="R314" t="s">
        <v>1941</v>
      </c>
      <c r="S314" s="32" t="s">
        <v>1940</v>
      </c>
      <c r="T314" s="125" t="s">
        <v>1472</v>
      </c>
      <c r="U314" s="125" t="s">
        <v>1017</v>
      </c>
      <c r="V314" s="125"/>
      <c r="W314" s="126" t="s">
        <v>1939</v>
      </c>
      <c r="X314" s="125"/>
      <c r="Y314" s="127" t="s">
        <v>1019</v>
      </c>
      <c r="Z314" s="114"/>
    </row>
    <row r="315" spans="2:26">
      <c r="B315" t="s">
        <v>1945</v>
      </c>
      <c r="C315" t="s">
        <v>1946</v>
      </c>
      <c r="D315" t="s">
        <v>1947</v>
      </c>
      <c r="E315" t="s">
        <v>1948</v>
      </c>
      <c r="F315" t="s">
        <v>1949</v>
      </c>
      <c r="G315" t="s">
        <v>1950</v>
      </c>
      <c r="H315" t="s">
        <v>1951</v>
      </c>
      <c r="I315" t="s">
        <v>1952</v>
      </c>
      <c r="L315">
        <v>10546.382</v>
      </c>
      <c r="M315">
        <v>6476.2764999999999</v>
      </c>
      <c r="N315">
        <f>L315+M315</f>
        <v>17022.658499999998</v>
      </c>
      <c r="O315" t="s">
        <v>1664</v>
      </c>
      <c r="P315" t="s">
        <v>1953</v>
      </c>
      <c r="Q315" s="46">
        <v>410</v>
      </c>
      <c r="R315" t="s">
        <v>1946</v>
      </c>
      <c r="S315" s="31" t="s">
        <v>1954</v>
      </c>
      <c r="T315" s="125" t="s">
        <v>1472</v>
      </c>
      <c r="U315" s="125" t="s">
        <v>1017</v>
      </c>
      <c r="V315" s="125">
        <v>1</v>
      </c>
      <c r="W315" s="126" t="s">
        <v>1955</v>
      </c>
      <c r="X315" s="125" t="s">
        <v>460</v>
      </c>
      <c r="Y315" s="127" t="s">
        <v>1019</v>
      </c>
    </row>
    <row r="316" spans="2:26">
      <c r="B316" t="s">
        <v>1945</v>
      </c>
      <c r="C316" t="s">
        <v>1956</v>
      </c>
      <c r="D316" t="s">
        <v>1947</v>
      </c>
      <c r="E316" t="s">
        <v>1948</v>
      </c>
      <c r="F316" t="s">
        <v>1957</v>
      </c>
      <c r="G316" t="s">
        <v>1958</v>
      </c>
      <c r="H316" t="s">
        <v>1950</v>
      </c>
      <c r="I316" t="s">
        <v>1951</v>
      </c>
      <c r="J316" t="s">
        <v>1952</v>
      </c>
      <c r="L316">
        <v>10546.382</v>
      </c>
      <c r="M316">
        <v>6470.0690999999997</v>
      </c>
      <c r="N316">
        <f>L316+M316</f>
        <v>17016.451099999998</v>
      </c>
      <c r="O316" t="s">
        <v>1671</v>
      </c>
      <c r="P316" t="s">
        <v>1959</v>
      </c>
      <c r="Q316" s="46">
        <v>442</v>
      </c>
      <c r="R316" t="s">
        <v>1956</v>
      </c>
      <c r="S316" s="32" t="s">
        <v>1955</v>
      </c>
      <c r="T316" s="125" t="s">
        <v>1472</v>
      </c>
      <c r="U316" s="125" t="s">
        <v>1017</v>
      </c>
      <c r="V316" s="125"/>
      <c r="W316" s="126" t="s">
        <v>1954</v>
      </c>
      <c r="X316" s="125"/>
      <c r="Y316" s="127" t="s">
        <v>1019</v>
      </c>
    </row>
    <row r="317" spans="2:26">
      <c r="B317" t="s">
        <v>1960</v>
      </c>
      <c r="C317" t="s">
        <v>1961</v>
      </c>
      <c r="D317" t="s">
        <v>1962</v>
      </c>
      <c r="E317" t="s">
        <v>1963</v>
      </c>
      <c r="F317" t="s">
        <v>1964</v>
      </c>
      <c r="G317" t="s">
        <v>1965</v>
      </c>
      <c r="H317" t="s">
        <v>1966</v>
      </c>
      <c r="L317">
        <v>9569.4236999999994</v>
      </c>
      <c r="M317">
        <v>5917.0864000000001</v>
      </c>
      <c r="O317" t="s">
        <v>182</v>
      </c>
      <c r="P317" t="s">
        <v>1967</v>
      </c>
      <c r="Q317" s="46">
        <v>314</v>
      </c>
      <c r="R317" t="s">
        <v>1961</v>
      </c>
      <c r="S317" s="17" t="s">
        <v>1968</v>
      </c>
      <c r="T317" s="115" t="s">
        <v>1016</v>
      </c>
      <c r="U317" s="114" t="s">
        <v>1017</v>
      </c>
      <c r="V317" s="114">
        <v>1</v>
      </c>
      <c r="W317" s="116" t="s">
        <v>1969</v>
      </c>
      <c r="X317" s="114" t="s">
        <v>460</v>
      </c>
      <c r="Y317" s="115" t="s">
        <v>1019</v>
      </c>
    </row>
    <row r="318" spans="2:26">
      <c r="B318" t="s">
        <v>1960</v>
      </c>
      <c r="C318" t="s">
        <v>1970</v>
      </c>
      <c r="D318" t="s">
        <v>1962</v>
      </c>
      <c r="E318" t="s">
        <v>1963</v>
      </c>
      <c r="F318" t="s">
        <v>1971</v>
      </c>
      <c r="G318" t="s">
        <v>1972</v>
      </c>
      <c r="H318" t="s">
        <v>1973</v>
      </c>
      <c r="I318" t="s">
        <v>1974</v>
      </c>
      <c r="J318" t="s">
        <v>1965</v>
      </c>
      <c r="K318" t="s">
        <v>1966</v>
      </c>
      <c r="L318">
        <v>9569.4236999999994</v>
      </c>
      <c r="M318">
        <v>5929.9327999999996</v>
      </c>
      <c r="O318" t="s">
        <v>182</v>
      </c>
      <c r="P318" t="s">
        <v>1975</v>
      </c>
      <c r="Q318" s="46">
        <v>322</v>
      </c>
      <c r="R318" t="s">
        <v>1970</v>
      </c>
      <c r="S318" s="19" t="s">
        <v>1969</v>
      </c>
      <c r="T318" s="115" t="s">
        <v>1016</v>
      </c>
      <c r="U318" s="114" t="s">
        <v>1017</v>
      </c>
      <c r="V318" s="114"/>
      <c r="W318" s="116" t="s">
        <v>1968</v>
      </c>
      <c r="X318" s="114"/>
      <c r="Y318" s="115" t="s">
        <v>1019</v>
      </c>
    </row>
    <row r="319" spans="2:26">
      <c r="B319" t="s">
        <v>1976</v>
      </c>
      <c r="C319" t="s">
        <v>1977</v>
      </c>
      <c r="D319" t="s">
        <v>1978</v>
      </c>
      <c r="E319" t="s">
        <v>1979</v>
      </c>
      <c r="N319">
        <v>8416.9989000000005</v>
      </c>
      <c r="O319" t="s">
        <v>502</v>
      </c>
      <c r="Q319" s="46">
        <v>60</v>
      </c>
      <c r="R319" t="s">
        <v>1977</v>
      </c>
      <c r="S319" s="10" t="s">
        <v>1980</v>
      </c>
      <c r="T319" s="115" t="s">
        <v>460</v>
      </c>
      <c r="U319" s="114" t="s">
        <v>1353</v>
      </c>
      <c r="V319" s="114">
        <v>1</v>
      </c>
      <c r="W319" s="114" t="s">
        <v>1981</v>
      </c>
      <c r="X319" s="114" t="s">
        <v>460</v>
      </c>
      <c r="Y319" s="124" t="s">
        <v>1220</v>
      </c>
    </row>
    <row r="320" spans="2:26">
      <c r="B320" t="s">
        <v>1976</v>
      </c>
      <c r="C320" t="s">
        <v>1982</v>
      </c>
      <c r="D320" t="s">
        <v>1978</v>
      </c>
      <c r="E320" t="s">
        <v>1979</v>
      </c>
      <c r="N320">
        <v>8416.9989000000005</v>
      </c>
      <c r="O320" t="s">
        <v>502</v>
      </c>
      <c r="Q320" s="46">
        <v>195</v>
      </c>
      <c r="R320" t="s">
        <v>1982</v>
      </c>
      <c r="S320" s="16" t="s">
        <v>1981</v>
      </c>
      <c r="T320" s="115" t="s">
        <v>460</v>
      </c>
      <c r="U320" s="114" t="s">
        <v>1353</v>
      </c>
      <c r="V320" s="114"/>
      <c r="W320" s="114" t="s">
        <v>1980</v>
      </c>
      <c r="X320" s="114"/>
      <c r="Y320" s="124" t="s">
        <v>1220</v>
      </c>
    </row>
    <row r="321" spans="2:25">
      <c r="B321" t="s">
        <v>1983</v>
      </c>
      <c r="C321" t="s">
        <v>1984</v>
      </c>
      <c r="D321" t="s">
        <v>1985</v>
      </c>
      <c r="E321" t="s">
        <v>1986</v>
      </c>
      <c r="N321">
        <v>5354.4736999999996</v>
      </c>
      <c r="O321" t="s">
        <v>1231</v>
      </c>
      <c r="Q321" s="46">
        <v>272</v>
      </c>
      <c r="R321" t="s">
        <v>1984</v>
      </c>
      <c r="S321" s="14" t="s">
        <v>1987</v>
      </c>
      <c r="T321" s="115" t="s">
        <v>460</v>
      </c>
      <c r="U321" s="114" t="s">
        <v>32</v>
      </c>
      <c r="V321" s="114">
        <v>1</v>
      </c>
      <c r="W321" s="114"/>
      <c r="X321" s="114" t="s">
        <v>460</v>
      </c>
      <c r="Y321" s="114"/>
    </row>
    <row r="322" spans="2:25">
      <c r="B322" t="s">
        <v>1988</v>
      </c>
      <c r="C322" t="s">
        <v>1989</v>
      </c>
      <c r="D322" t="s">
        <v>1990</v>
      </c>
      <c r="E322" t="s">
        <v>1991</v>
      </c>
      <c r="N322">
        <v>7875.9683999999997</v>
      </c>
      <c r="O322" t="s">
        <v>502</v>
      </c>
      <c r="Q322" s="46">
        <v>231</v>
      </c>
      <c r="R322" t="s">
        <v>1989</v>
      </c>
      <c r="S322" s="17" t="s">
        <v>1992</v>
      </c>
      <c r="T322" s="115" t="s">
        <v>460</v>
      </c>
      <c r="U322" s="114" t="s">
        <v>32</v>
      </c>
      <c r="V322" s="114">
        <v>1</v>
      </c>
      <c r="W322" s="114"/>
      <c r="X322" s="114" t="s">
        <v>460</v>
      </c>
      <c r="Y322" s="114"/>
    </row>
    <row r="323" spans="2:25">
      <c r="B323" t="s">
        <v>1993</v>
      </c>
      <c r="C323" t="s">
        <v>1994</v>
      </c>
      <c r="D323" t="s">
        <v>1995</v>
      </c>
      <c r="E323" t="s">
        <v>1996</v>
      </c>
      <c r="N323">
        <v>5053.6662999999999</v>
      </c>
      <c r="O323" t="s">
        <v>522</v>
      </c>
      <c r="Q323" s="46">
        <v>75</v>
      </c>
      <c r="R323" t="s">
        <v>1994</v>
      </c>
      <c r="S323" s="13" t="s">
        <v>1997</v>
      </c>
      <c r="T323" s="115" t="s">
        <v>460</v>
      </c>
      <c r="U323" s="114" t="s">
        <v>32</v>
      </c>
      <c r="V323" s="114">
        <v>1</v>
      </c>
      <c r="W323" s="114"/>
      <c r="X323" s="114" t="s">
        <v>460</v>
      </c>
      <c r="Y323" s="114"/>
    </row>
    <row r="324" spans="2:25">
      <c r="B324" t="s">
        <v>1998</v>
      </c>
      <c r="C324" t="s">
        <v>1999</v>
      </c>
      <c r="D324" t="s">
        <v>2000</v>
      </c>
      <c r="E324" t="s">
        <v>2001</v>
      </c>
      <c r="N324">
        <v>7815.46</v>
      </c>
      <c r="O324" t="s">
        <v>502</v>
      </c>
      <c r="Q324" s="46">
        <v>228</v>
      </c>
      <c r="R324" t="s">
        <v>1999</v>
      </c>
      <c r="S324" s="17" t="s">
        <v>2002</v>
      </c>
      <c r="T324" s="115" t="s">
        <v>460</v>
      </c>
      <c r="U324" s="114" t="s">
        <v>32</v>
      </c>
      <c r="V324" s="114">
        <v>1</v>
      </c>
      <c r="W324" s="114"/>
      <c r="X324" s="114" t="s">
        <v>460</v>
      </c>
      <c r="Y324" s="114"/>
    </row>
    <row r="325" spans="2:25">
      <c r="B325" t="s">
        <v>2003</v>
      </c>
      <c r="C325" t="s">
        <v>2004</v>
      </c>
      <c r="D325" t="s">
        <v>2005</v>
      </c>
      <c r="E325" t="s">
        <v>2006</v>
      </c>
      <c r="N325">
        <v>8504.9901000000009</v>
      </c>
      <c r="O325" t="s">
        <v>471</v>
      </c>
      <c r="Q325" s="46">
        <v>113</v>
      </c>
      <c r="R325" t="s">
        <v>2004</v>
      </c>
      <c r="S325" s="13" t="s">
        <v>2007</v>
      </c>
      <c r="T325" s="115" t="s">
        <v>460</v>
      </c>
      <c r="U325" s="114" t="s">
        <v>32</v>
      </c>
      <c r="V325" s="114">
        <v>1</v>
      </c>
      <c r="W325" s="114"/>
      <c r="X325" s="114" t="s">
        <v>460</v>
      </c>
      <c r="Y325" s="114"/>
    </row>
    <row r="326" spans="2:25">
      <c r="B326" t="s">
        <v>2008</v>
      </c>
      <c r="C326" t="s">
        <v>2009</v>
      </c>
      <c r="D326" t="s">
        <v>2010</v>
      </c>
      <c r="E326" t="s">
        <v>2011</v>
      </c>
      <c r="N326">
        <v>8432.4909000000007</v>
      </c>
      <c r="O326" t="s">
        <v>127</v>
      </c>
      <c r="Q326" s="46">
        <v>237</v>
      </c>
      <c r="R326" t="s">
        <v>2009</v>
      </c>
      <c r="S326" s="17" t="s">
        <v>2012</v>
      </c>
      <c r="T326" s="115" t="s">
        <v>460</v>
      </c>
      <c r="U326" s="114" t="s">
        <v>32</v>
      </c>
      <c r="V326" s="114">
        <v>1</v>
      </c>
      <c r="W326" s="114"/>
      <c r="X326" s="114" t="s">
        <v>460</v>
      </c>
      <c r="Y326" s="114"/>
    </row>
    <row r="327" spans="2:25">
      <c r="B327" t="s">
        <v>2013</v>
      </c>
      <c r="C327" t="s">
        <v>2014</v>
      </c>
      <c r="D327" t="s">
        <v>2015</v>
      </c>
      <c r="E327" t="s">
        <v>2016</v>
      </c>
      <c r="N327">
        <v>5110.5546999999997</v>
      </c>
      <c r="O327" t="s">
        <v>115</v>
      </c>
      <c r="Q327" s="46">
        <v>136</v>
      </c>
      <c r="R327" t="s">
        <v>2014</v>
      </c>
      <c r="S327" s="14" t="s">
        <v>2017</v>
      </c>
      <c r="T327" s="115" t="s">
        <v>460</v>
      </c>
      <c r="U327" s="114" t="s">
        <v>32</v>
      </c>
      <c r="V327" s="114">
        <v>1</v>
      </c>
      <c r="W327" s="114"/>
      <c r="X327" s="114" t="s">
        <v>460</v>
      </c>
      <c r="Y327" s="114"/>
    </row>
    <row r="328" spans="2:25">
      <c r="B328" t="s">
        <v>2018</v>
      </c>
      <c r="C328" t="s">
        <v>2019</v>
      </c>
      <c r="D328" t="s">
        <v>2020</v>
      </c>
      <c r="E328" t="s">
        <v>2021</v>
      </c>
      <c r="N328">
        <v>5354.7542999999996</v>
      </c>
      <c r="O328" t="s">
        <v>1231</v>
      </c>
      <c r="Q328" s="46">
        <v>263</v>
      </c>
      <c r="R328" t="s">
        <v>2019</v>
      </c>
      <c r="S328" s="14" t="s">
        <v>2022</v>
      </c>
      <c r="T328" s="115" t="s">
        <v>460</v>
      </c>
      <c r="U328" s="114" t="s">
        <v>32</v>
      </c>
      <c r="V328" s="114">
        <v>1</v>
      </c>
      <c r="W328" s="114"/>
      <c r="X328" s="114" t="s">
        <v>460</v>
      </c>
      <c r="Y328" s="114"/>
    </row>
    <row r="329" spans="2:25">
      <c r="B329" t="s">
        <v>2023</v>
      </c>
      <c r="C329" t="s">
        <v>2024</v>
      </c>
      <c r="D329" t="s">
        <v>2025</v>
      </c>
      <c r="E329" t="s">
        <v>2026</v>
      </c>
      <c r="N329">
        <v>5111.3656000000001</v>
      </c>
      <c r="O329" t="s">
        <v>115</v>
      </c>
      <c r="Q329" s="46">
        <v>127</v>
      </c>
      <c r="R329" t="s">
        <v>2024</v>
      </c>
      <c r="S329" s="14" t="s">
        <v>2027</v>
      </c>
      <c r="T329" s="115" t="s">
        <v>460</v>
      </c>
      <c r="U329" s="114" t="s">
        <v>32</v>
      </c>
      <c r="V329" s="114">
        <v>1</v>
      </c>
      <c r="W329" s="114"/>
      <c r="X329" s="114" t="s">
        <v>460</v>
      </c>
      <c r="Y329" s="114"/>
    </row>
    <row r="330" spans="2:25">
      <c r="B330" t="s">
        <v>2028</v>
      </c>
      <c r="C330" t="s">
        <v>2029</v>
      </c>
      <c r="D330" t="s">
        <v>2030</v>
      </c>
      <c r="E330" t="s">
        <v>2031</v>
      </c>
      <c r="N330">
        <v>7841.3756999999996</v>
      </c>
      <c r="O330" t="s">
        <v>502</v>
      </c>
      <c r="Q330" s="46">
        <v>224</v>
      </c>
      <c r="R330" t="s">
        <v>2029</v>
      </c>
      <c r="S330" s="17" t="s">
        <v>2032</v>
      </c>
      <c r="T330" s="115" t="s">
        <v>460</v>
      </c>
      <c r="U330" s="114" t="s">
        <v>32</v>
      </c>
      <c r="V330" s="114">
        <v>1</v>
      </c>
      <c r="W330" s="114"/>
      <c r="X330" s="114" t="s">
        <v>460</v>
      </c>
      <c r="Y330" s="114"/>
    </row>
    <row r="331" spans="2:25">
      <c r="B331" t="s">
        <v>2033</v>
      </c>
      <c r="C331" t="s">
        <v>2034</v>
      </c>
      <c r="D331" t="s">
        <v>2035</v>
      </c>
      <c r="E331" t="s">
        <v>2036</v>
      </c>
      <c r="N331">
        <v>5389.8089</v>
      </c>
      <c r="O331" t="s">
        <v>522</v>
      </c>
      <c r="Q331" s="46">
        <v>126</v>
      </c>
      <c r="R331" t="s">
        <v>2034</v>
      </c>
      <c r="S331" s="13" t="s">
        <v>2037</v>
      </c>
      <c r="T331" s="115" t="s">
        <v>460</v>
      </c>
      <c r="U331" s="114" t="s">
        <v>32</v>
      </c>
      <c r="V331" s="114">
        <v>1</v>
      </c>
      <c r="W331" s="114"/>
      <c r="X331" s="114" t="s">
        <v>460</v>
      </c>
      <c r="Y331" s="114"/>
    </row>
    <row r="332" spans="2:25">
      <c r="B332" t="s">
        <v>2038</v>
      </c>
      <c r="C332" t="s">
        <v>2039</v>
      </c>
      <c r="D332" t="s">
        <v>2040</v>
      </c>
      <c r="E332" t="s">
        <v>2041</v>
      </c>
      <c r="N332">
        <v>7897.5347000000002</v>
      </c>
      <c r="O332" t="s">
        <v>502</v>
      </c>
      <c r="Q332" s="46">
        <v>225</v>
      </c>
      <c r="R332" t="s">
        <v>2039</v>
      </c>
      <c r="S332" s="17" t="s">
        <v>2042</v>
      </c>
      <c r="T332" s="115" t="s">
        <v>460</v>
      </c>
      <c r="U332" s="114" t="s">
        <v>32</v>
      </c>
      <c r="V332" s="114">
        <v>1</v>
      </c>
      <c r="W332" s="114"/>
      <c r="X332" s="114" t="s">
        <v>460</v>
      </c>
      <c r="Y332" s="114"/>
    </row>
    <row r="333" spans="2:25">
      <c r="B333" t="s">
        <v>2043</v>
      </c>
      <c r="C333" t="s">
        <v>2044</v>
      </c>
      <c r="D333" t="s">
        <v>2045</v>
      </c>
      <c r="E333" t="s">
        <v>2046</v>
      </c>
      <c r="N333">
        <v>5344.0441000000001</v>
      </c>
      <c r="O333" t="s">
        <v>522</v>
      </c>
      <c r="Q333" s="46">
        <v>125</v>
      </c>
      <c r="R333" t="s">
        <v>2044</v>
      </c>
      <c r="S333" s="13" t="s">
        <v>2047</v>
      </c>
      <c r="T333" s="115" t="s">
        <v>460</v>
      </c>
      <c r="U333" s="114" t="s">
        <v>32</v>
      </c>
      <c r="V333" s="114">
        <v>1</v>
      </c>
      <c r="W333" s="114"/>
      <c r="X333" s="114" t="s">
        <v>460</v>
      </c>
      <c r="Y333" s="114"/>
    </row>
    <row r="334" spans="2:25">
      <c r="B334" t="s">
        <v>2048</v>
      </c>
      <c r="C334" t="s">
        <v>2049</v>
      </c>
      <c r="D334" t="s">
        <v>2050</v>
      </c>
      <c r="E334" t="s">
        <v>2051</v>
      </c>
      <c r="N334">
        <v>5259.2284</v>
      </c>
      <c r="O334" t="s">
        <v>522</v>
      </c>
      <c r="Q334" s="46">
        <v>64</v>
      </c>
      <c r="R334" t="s">
        <v>2049</v>
      </c>
      <c r="S334" s="13" t="s">
        <v>2052</v>
      </c>
      <c r="T334" s="115" t="s">
        <v>460</v>
      </c>
      <c r="U334" s="114" t="s">
        <v>32</v>
      </c>
      <c r="V334" s="114">
        <v>1</v>
      </c>
      <c r="W334" s="114"/>
      <c r="X334" s="114" t="s">
        <v>460</v>
      </c>
      <c r="Y334" s="114"/>
    </row>
    <row r="335" spans="2:25">
      <c r="B335" t="s">
        <v>2053</v>
      </c>
      <c r="C335" t="s">
        <v>2054</v>
      </c>
      <c r="D335" t="s">
        <v>2055</v>
      </c>
      <c r="E335" t="s">
        <v>2056</v>
      </c>
      <c r="N335">
        <v>5368.8252000000002</v>
      </c>
      <c r="O335" t="s">
        <v>115</v>
      </c>
      <c r="Q335" s="46">
        <v>128</v>
      </c>
      <c r="R335" t="s">
        <v>2054</v>
      </c>
      <c r="S335" s="14" t="s">
        <v>2057</v>
      </c>
      <c r="T335" s="115" t="s">
        <v>460</v>
      </c>
      <c r="U335" s="114" t="s">
        <v>32</v>
      </c>
      <c r="V335" s="114">
        <v>1</v>
      </c>
      <c r="W335" s="114"/>
      <c r="X335" s="114" t="s">
        <v>460</v>
      </c>
      <c r="Y335" s="114"/>
    </row>
    <row r="336" spans="2:25">
      <c r="B336" t="s">
        <v>2058</v>
      </c>
      <c r="C336" t="s">
        <v>2059</v>
      </c>
      <c r="D336" t="s">
        <v>2060</v>
      </c>
      <c r="E336" t="s">
        <v>2061</v>
      </c>
      <c r="N336">
        <v>5884.7451000000001</v>
      </c>
      <c r="O336" t="s">
        <v>522</v>
      </c>
      <c r="Q336" s="46">
        <v>211</v>
      </c>
      <c r="R336" t="s">
        <v>2059</v>
      </c>
      <c r="S336" s="17" t="s">
        <v>2062</v>
      </c>
      <c r="T336" s="115" t="s">
        <v>460</v>
      </c>
      <c r="U336" s="114" t="s">
        <v>32</v>
      </c>
      <c r="V336" s="114">
        <v>1</v>
      </c>
      <c r="W336" s="114"/>
      <c r="X336" s="114" t="s">
        <v>460</v>
      </c>
      <c r="Y336" s="114"/>
    </row>
    <row r="337" spans="2:25">
      <c r="B337" t="s">
        <v>2063</v>
      </c>
      <c r="C337" t="s">
        <v>2064</v>
      </c>
      <c r="D337" t="s">
        <v>2065</v>
      </c>
      <c r="E337" t="s">
        <v>2066</v>
      </c>
      <c r="N337">
        <v>5369.2403000000004</v>
      </c>
      <c r="O337" t="s">
        <v>115</v>
      </c>
      <c r="Q337" s="46">
        <v>137</v>
      </c>
      <c r="R337" t="s">
        <v>2064</v>
      </c>
      <c r="S337" s="14" t="s">
        <v>2067</v>
      </c>
      <c r="T337" s="115" t="s">
        <v>460</v>
      </c>
      <c r="U337" s="114" t="s">
        <v>32</v>
      </c>
      <c r="V337" s="114">
        <v>1</v>
      </c>
      <c r="W337" s="114"/>
      <c r="X337" s="114" t="s">
        <v>460</v>
      </c>
      <c r="Y337" s="114"/>
    </row>
    <row r="338" spans="2:25">
      <c r="B338" t="s">
        <v>2068</v>
      </c>
      <c r="C338" t="s">
        <v>2069</v>
      </c>
      <c r="D338" t="s">
        <v>2070</v>
      </c>
      <c r="E338" t="s">
        <v>2071</v>
      </c>
      <c r="N338">
        <v>5775.6538</v>
      </c>
      <c r="O338" t="s">
        <v>522</v>
      </c>
      <c r="Q338" s="46">
        <v>212</v>
      </c>
      <c r="R338" t="s">
        <v>2069</v>
      </c>
      <c r="S338" s="17" t="s">
        <v>2072</v>
      </c>
      <c r="T338" s="115" t="s">
        <v>460</v>
      </c>
      <c r="U338" s="114" t="s">
        <v>32</v>
      </c>
      <c r="V338" s="114">
        <v>1</v>
      </c>
      <c r="W338" s="114"/>
      <c r="X338" s="114" t="s">
        <v>460</v>
      </c>
      <c r="Y338" s="114"/>
    </row>
    <row r="339" spans="2:25">
      <c r="B339" t="s">
        <v>2073</v>
      </c>
      <c r="C339" t="s">
        <v>2074</v>
      </c>
      <c r="D339" t="s">
        <v>2075</v>
      </c>
      <c r="E339" t="s">
        <v>2076</v>
      </c>
      <c r="N339">
        <v>5345.8139000000001</v>
      </c>
      <c r="O339" t="s">
        <v>522</v>
      </c>
      <c r="Q339" s="46">
        <v>66</v>
      </c>
      <c r="R339" t="s">
        <v>2074</v>
      </c>
      <c r="S339" s="13" t="s">
        <v>2077</v>
      </c>
      <c r="T339" s="115" t="s">
        <v>460</v>
      </c>
      <c r="U339" s="114" t="s">
        <v>32</v>
      </c>
      <c r="V339" s="114">
        <v>1</v>
      </c>
      <c r="W339" s="114"/>
      <c r="X339" s="114" t="s">
        <v>460</v>
      </c>
      <c r="Y339" s="114"/>
    </row>
    <row r="340" spans="2:25">
      <c r="B340" t="s">
        <v>2078</v>
      </c>
      <c r="C340" t="s">
        <v>2079</v>
      </c>
      <c r="D340" t="s">
        <v>2080</v>
      </c>
      <c r="E340" t="s">
        <v>2081</v>
      </c>
      <c r="N340">
        <v>5508.8247000000001</v>
      </c>
      <c r="O340" t="s">
        <v>522</v>
      </c>
      <c r="Q340" s="46">
        <v>261</v>
      </c>
      <c r="R340" t="s">
        <v>2079</v>
      </c>
      <c r="S340" s="17" t="s">
        <v>2082</v>
      </c>
      <c r="T340" s="115" t="s">
        <v>460</v>
      </c>
      <c r="U340" s="114" t="s">
        <v>32</v>
      </c>
      <c r="V340" s="114">
        <v>1</v>
      </c>
      <c r="W340" s="114"/>
      <c r="X340" s="114" t="s">
        <v>460</v>
      </c>
      <c r="Y340" s="114"/>
    </row>
    <row r="341" spans="2:25">
      <c r="B341" t="s">
        <v>2083</v>
      </c>
      <c r="C341" t="s">
        <v>2084</v>
      </c>
      <c r="D341" t="s">
        <v>2085</v>
      </c>
      <c r="E341" t="s">
        <v>2086</v>
      </c>
      <c r="N341">
        <v>5366.5577999999996</v>
      </c>
      <c r="O341" t="s">
        <v>522</v>
      </c>
      <c r="Q341" s="46">
        <v>70</v>
      </c>
      <c r="R341" t="s">
        <v>2084</v>
      </c>
      <c r="S341" s="13" t="s">
        <v>2087</v>
      </c>
      <c r="T341" s="115" t="s">
        <v>460</v>
      </c>
      <c r="U341" s="114" t="s">
        <v>32</v>
      </c>
      <c r="V341" s="114">
        <v>1</v>
      </c>
      <c r="W341" s="114"/>
      <c r="X341" s="114" t="s">
        <v>460</v>
      </c>
      <c r="Y341" s="114"/>
    </row>
    <row r="342" spans="2:25">
      <c r="B342" t="s">
        <v>2088</v>
      </c>
      <c r="C342" t="s">
        <v>2089</v>
      </c>
      <c r="D342" t="s">
        <v>2090</v>
      </c>
      <c r="E342" t="s">
        <v>2091</v>
      </c>
      <c r="N342">
        <v>5088.5744999999997</v>
      </c>
      <c r="O342" t="s">
        <v>1231</v>
      </c>
      <c r="Q342" s="46">
        <v>218</v>
      </c>
      <c r="R342" t="s">
        <v>2089</v>
      </c>
      <c r="S342" s="17" t="s">
        <v>2092</v>
      </c>
      <c r="T342" s="115" t="s">
        <v>460</v>
      </c>
      <c r="U342" s="114" t="s">
        <v>32</v>
      </c>
      <c r="V342" s="114">
        <v>1</v>
      </c>
      <c r="W342" s="114"/>
      <c r="X342" s="114" t="s">
        <v>460</v>
      </c>
      <c r="Y342" s="114"/>
    </row>
    <row r="343" spans="2:25">
      <c r="B343" t="s">
        <v>2093</v>
      </c>
      <c r="C343" t="s">
        <v>2094</v>
      </c>
      <c r="D343" t="s">
        <v>2095</v>
      </c>
      <c r="E343" t="s">
        <v>2096</v>
      </c>
      <c r="N343">
        <v>8408.1126000000004</v>
      </c>
      <c r="O343" t="s">
        <v>746</v>
      </c>
      <c r="Q343" s="46">
        <v>61</v>
      </c>
      <c r="R343" t="s">
        <v>2094</v>
      </c>
      <c r="S343" s="10" t="s">
        <v>2097</v>
      </c>
      <c r="T343" s="115" t="s">
        <v>460</v>
      </c>
      <c r="U343" s="114" t="s">
        <v>1353</v>
      </c>
      <c r="V343" s="114">
        <v>1</v>
      </c>
      <c r="W343" s="114" t="s">
        <v>2098</v>
      </c>
      <c r="X343" s="114" t="s">
        <v>460</v>
      </c>
      <c r="Y343" s="124" t="s">
        <v>1220</v>
      </c>
    </row>
    <row r="344" spans="2:25">
      <c r="B344" t="s">
        <v>2093</v>
      </c>
      <c r="C344" t="s">
        <v>2099</v>
      </c>
      <c r="D344" t="s">
        <v>2095</v>
      </c>
      <c r="E344" t="s">
        <v>2096</v>
      </c>
      <c r="N344">
        <v>8408.1126000000004</v>
      </c>
      <c r="O344" t="s">
        <v>746</v>
      </c>
      <c r="Q344" s="46">
        <v>196</v>
      </c>
      <c r="R344" t="s">
        <v>2099</v>
      </c>
      <c r="S344" s="16" t="s">
        <v>2098</v>
      </c>
      <c r="T344" s="115" t="s">
        <v>460</v>
      </c>
      <c r="U344" s="114" t="s">
        <v>1353</v>
      </c>
      <c r="V344" s="114"/>
      <c r="W344" s="114" t="s">
        <v>2097</v>
      </c>
      <c r="X344" s="114"/>
      <c r="Y344" s="124" t="s">
        <v>1220</v>
      </c>
    </row>
    <row r="345" spans="2:25">
      <c r="B345" t="s">
        <v>2100</v>
      </c>
      <c r="C345" t="s">
        <v>2101</v>
      </c>
      <c r="D345" t="s">
        <v>2102</v>
      </c>
      <c r="E345" t="s">
        <v>2103</v>
      </c>
      <c r="N345">
        <v>8454.0944999999992</v>
      </c>
      <c r="O345" t="s">
        <v>127</v>
      </c>
      <c r="Q345" s="46">
        <v>171</v>
      </c>
      <c r="R345" t="s">
        <v>2101</v>
      </c>
      <c r="S345" s="10" t="s">
        <v>2104</v>
      </c>
      <c r="T345" s="115" t="s">
        <v>460</v>
      </c>
      <c r="U345" s="114" t="s">
        <v>1218</v>
      </c>
      <c r="V345" s="114">
        <v>1</v>
      </c>
      <c r="W345" s="114" t="s">
        <v>2105</v>
      </c>
      <c r="X345" s="114" t="s">
        <v>460</v>
      </c>
      <c r="Y345" s="124" t="s">
        <v>1220</v>
      </c>
    </row>
    <row r="346" spans="2:25">
      <c r="B346" t="s">
        <v>2100</v>
      </c>
      <c r="C346" t="s">
        <v>2106</v>
      </c>
      <c r="D346" t="s">
        <v>2102</v>
      </c>
      <c r="E346" t="s">
        <v>2103</v>
      </c>
      <c r="N346">
        <v>8454.0944999999992</v>
      </c>
      <c r="O346" t="s">
        <v>127</v>
      </c>
      <c r="Q346" s="46">
        <v>306</v>
      </c>
      <c r="R346" t="s">
        <v>2106</v>
      </c>
      <c r="S346" s="16" t="s">
        <v>2105</v>
      </c>
      <c r="T346" s="115" t="s">
        <v>460</v>
      </c>
      <c r="U346" s="114" t="s">
        <v>1218</v>
      </c>
      <c r="V346" s="114"/>
      <c r="W346" s="114" t="s">
        <v>2104</v>
      </c>
      <c r="X346" s="114"/>
      <c r="Y346" s="124" t="s">
        <v>1220</v>
      </c>
    </row>
    <row r="347" spans="2:25">
      <c r="B347" t="s">
        <v>2107</v>
      </c>
      <c r="C347" t="s">
        <v>2108</v>
      </c>
      <c r="D347" t="s">
        <v>2109</v>
      </c>
      <c r="E347" t="s">
        <v>2110</v>
      </c>
      <c r="F347" t="s">
        <v>2111</v>
      </c>
      <c r="G347" t="s">
        <v>2112</v>
      </c>
      <c r="H347" t="s">
        <v>2113</v>
      </c>
      <c r="L347">
        <v>9563.5460999999996</v>
      </c>
      <c r="M347">
        <v>5921.9603999999999</v>
      </c>
      <c r="O347" t="s">
        <v>2114</v>
      </c>
      <c r="P347" t="s">
        <v>2115</v>
      </c>
      <c r="Q347" s="46">
        <v>321</v>
      </c>
      <c r="R347" t="s">
        <v>2108</v>
      </c>
      <c r="S347" s="17" t="s">
        <v>2116</v>
      </c>
      <c r="T347" s="115" t="s">
        <v>1016</v>
      </c>
      <c r="U347" s="114" t="s">
        <v>1017</v>
      </c>
      <c r="V347" s="114">
        <v>1</v>
      </c>
      <c r="W347" s="116" t="s">
        <v>2117</v>
      </c>
      <c r="X347" s="114" t="s">
        <v>460</v>
      </c>
      <c r="Y347" s="115" t="s">
        <v>1019</v>
      </c>
    </row>
    <row r="348" spans="2:25">
      <c r="B348" t="s">
        <v>2107</v>
      </c>
      <c r="C348" t="s">
        <v>2118</v>
      </c>
      <c r="D348" t="s">
        <v>2109</v>
      </c>
      <c r="E348" t="s">
        <v>2110</v>
      </c>
      <c r="F348" t="s">
        <v>2119</v>
      </c>
      <c r="G348" t="s">
        <v>2120</v>
      </c>
      <c r="H348" t="s">
        <v>2121</v>
      </c>
      <c r="I348" t="s">
        <v>2122</v>
      </c>
      <c r="J348" t="s">
        <v>2112</v>
      </c>
      <c r="K348" t="s">
        <v>2113</v>
      </c>
      <c r="L348">
        <v>9563.5460999999996</v>
      </c>
      <c r="M348">
        <v>5922.6017000000002</v>
      </c>
      <c r="O348" t="s">
        <v>2114</v>
      </c>
      <c r="P348" t="s">
        <v>2123</v>
      </c>
      <c r="Q348" s="46">
        <v>329</v>
      </c>
      <c r="R348" t="s">
        <v>2118</v>
      </c>
      <c r="S348" s="19" t="s">
        <v>2117</v>
      </c>
      <c r="T348" s="115" t="s">
        <v>1016</v>
      </c>
      <c r="U348" s="114" t="s">
        <v>1017</v>
      </c>
      <c r="V348" s="114"/>
      <c r="W348" s="116" t="s">
        <v>2116</v>
      </c>
      <c r="X348" s="114"/>
      <c r="Y348" s="115" t="s">
        <v>1019</v>
      </c>
    </row>
    <row r="349" spans="2:25">
      <c r="B349" t="s">
        <v>2124</v>
      </c>
      <c r="C349" t="s">
        <v>2125</v>
      </c>
      <c r="D349" t="s">
        <v>2126</v>
      </c>
      <c r="E349" t="s">
        <v>2127</v>
      </c>
      <c r="F349" t="s">
        <v>2128</v>
      </c>
      <c r="G349" t="s">
        <v>2129</v>
      </c>
      <c r="H349" t="s">
        <v>2130</v>
      </c>
      <c r="L349">
        <v>9553.0442000000003</v>
      </c>
      <c r="M349">
        <v>5925.3434999999999</v>
      </c>
      <c r="O349" t="s">
        <v>2114</v>
      </c>
      <c r="P349" t="s">
        <v>2131</v>
      </c>
      <c r="Q349" s="46">
        <v>316</v>
      </c>
      <c r="R349" t="s">
        <v>2125</v>
      </c>
      <c r="S349" s="17" t="s">
        <v>2132</v>
      </c>
      <c r="T349" s="115" t="s">
        <v>1016</v>
      </c>
      <c r="U349" s="114" t="s">
        <v>1017</v>
      </c>
      <c r="V349" s="114">
        <v>1</v>
      </c>
      <c r="W349" s="116" t="s">
        <v>2133</v>
      </c>
      <c r="X349" s="114" t="s">
        <v>460</v>
      </c>
      <c r="Y349" s="115" t="s">
        <v>1019</v>
      </c>
    </row>
    <row r="350" spans="2:25">
      <c r="B350" t="s">
        <v>2124</v>
      </c>
      <c r="C350" t="s">
        <v>2134</v>
      </c>
      <c r="D350" t="s">
        <v>2126</v>
      </c>
      <c r="E350" t="s">
        <v>2127</v>
      </c>
      <c r="F350" t="s">
        <v>2135</v>
      </c>
      <c r="G350" t="s">
        <v>2136</v>
      </c>
      <c r="H350" t="s">
        <v>2137</v>
      </c>
      <c r="I350" t="s">
        <v>2138</v>
      </c>
      <c r="J350" t="s">
        <v>2129</v>
      </c>
      <c r="K350" t="s">
        <v>2130</v>
      </c>
      <c r="L350">
        <v>9553.0442000000003</v>
      </c>
      <c r="M350">
        <v>5916.9309000000003</v>
      </c>
      <c r="O350" t="s">
        <v>2114</v>
      </c>
      <c r="P350" t="s">
        <v>2139</v>
      </c>
      <c r="Q350" s="46">
        <v>324</v>
      </c>
      <c r="R350" t="s">
        <v>2134</v>
      </c>
      <c r="S350" s="19" t="s">
        <v>2133</v>
      </c>
      <c r="T350" s="115" t="s">
        <v>1016</v>
      </c>
      <c r="U350" s="114" t="s">
        <v>1017</v>
      </c>
      <c r="V350" s="114"/>
      <c r="W350" s="116" t="s">
        <v>2132</v>
      </c>
      <c r="X350" s="114"/>
      <c r="Y350" s="115" t="s">
        <v>1019</v>
      </c>
    </row>
    <row r="351" spans="2:25">
      <c r="B351" t="s">
        <v>2140</v>
      </c>
      <c r="C351" t="s">
        <v>2141</v>
      </c>
      <c r="D351" t="s">
        <v>2142</v>
      </c>
      <c r="E351" t="s">
        <v>2143</v>
      </c>
      <c r="N351">
        <v>8358.1280999999999</v>
      </c>
      <c r="O351" t="s">
        <v>1231</v>
      </c>
      <c r="Q351" s="46">
        <v>47</v>
      </c>
      <c r="R351" t="s">
        <v>2141</v>
      </c>
      <c r="S351" s="10" t="s">
        <v>2144</v>
      </c>
      <c r="T351" s="115" t="s">
        <v>460</v>
      </c>
      <c r="U351" s="114" t="s">
        <v>1353</v>
      </c>
      <c r="V351" s="114">
        <v>1</v>
      </c>
      <c r="W351" s="114" t="s">
        <v>2145</v>
      </c>
      <c r="X351" s="114" t="s">
        <v>460</v>
      </c>
      <c r="Y351" s="124" t="s">
        <v>1220</v>
      </c>
    </row>
    <row r="352" spans="2:25">
      <c r="B352" t="s">
        <v>2140</v>
      </c>
      <c r="C352" t="s">
        <v>2146</v>
      </c>
      <c r="D352" t="s">
        <v>2142</v>
      </c>
      <c r="E352" t="s">
        <v>2143</v>
      </c>
      <c r="N352">
        <v>8358.1280999999999</v>
      </c>
      <c r="O352" t="s">
        <v>1231</v>
      </c>
      <c r="Q352" s="46">
        <v>182</v>
      </c>
      <c r="R352" t="s">
        <v>2146</v>
      </c>
      <c r="S352" s="16" t="s">
        <v>2145</v>
      </c>
      <c r="T352" s="115" t="s">
        <v>460</v>
      </c>
      <c r="U352" s="114" t="s">
        <v>1353</v>
      </c>
      <c r="V352" s="114"/>
      <c r="W352" s="114" t="s">
        <v>2144</v>
      </c>
      <c r="X352" s="114"/>
      <c r="Y352" s="124" t="s">
        <v>1220</v>
      </c>
    </row>
    <row r="353" spans="2:25">
      <c r="B353" t="s">
        <v>2147</v>
      </c>
      <c r="C353" t="s">
        <v>2148</v>
      </c>
      <c r="D353" t="s">
        <v>2149</v>
      </c>
      <c r="E353" t="s">
        <v>2150</v>
      </c>
      <c r="N353">
        <v>8513.6484</v>
      </c>
      <c r="O353" t="s">
        <v>746</v>
      </c>
      <c r="Q353" s="46">
        <v>52</v>
      </c>
      <c r="R353" t="s">
        <v>2148</v>
      </c>
      <c r="S353" s="1" t="s">
        <v>2151</v>
      </c>
      <c r="T353" s="115" t="s">
        <v>460</v>
      </c>
      <c r="U353" s="114" t="s">
        <v>1353</v>
      </c>
      <c r="V353" s="114">
        <v>1</v>
      </c>
      <c r="W353" s="114" t="s">
        <v>2152</v>
      </c>
      <c r="X353" s="114" t="s">
        <v>460</v>
      </c>
      <c r="Y353" s="124" t="s">
        <v>1220</v>
      </c>
    </row>
    <row r="354" spans="2:25">
      <c r="B354" t="s">
        <v>2147</v>
      </c>
      <c r="C354" t="s">
        <v>2153</v>
      </c>
      <c r="D354" t="s">
        <v>2149</v>
      </c>
      <c r="E354" t="s">
        <v>2150</v>
      </c>
      <c r="N354">
        <v>8513.6484</v>
      </c>
      <c r="O354" t="s">
        <v>746</v>
      </c>
      <c r="Q354" s="46">
        <v>187</v>
      </c>
      <c r="R354" t="s">
        <v>2153</v>
      </c>
      <c r="S354" s="1" t="s">
        <v>2152</v>
      </c>
      <c r="T354" s="115" t="s">
        <v>460</v>
      </c>
      <c r="U354" s="114" t="s">
        <v>1353</v>
      </c>
      <c r="V354" s="114"/>
      <c r="W354" s="114" t="s">
        <v>2151</v>
      </c>
      <c r="X354" s="114"/>
      <c r="Y354" s="124" t="s">
        <v>1220</v>
      </c>
    </row>
    <row r="355" spans="2:25">
      <c r="B355" t="s">
        <v>2154</v>
      </c>
      <c r="C355" t="s">
        <v>2155</v>
      </c>
      <c r="D355" t="s">
        <v>2156</v>
      </c>
      <c r="E355" t="s">
        <v>2157</v>
      </c>
      <c r="F355" t="s">
        <v>2158</v>
      </c>
      <c r="G355" t="s">
        <v>2159</v>
      </c>
      <c r="H355" t="s">
        <v>2160</v>
      </c>
      <c r="I355" t="s">
        <v>2161</v>
      </c>
      <c r="L355">
        <v>10547.3192</v>
      </c>
      <c r="M355">
        <v>6475.2629999999999</v>
      </c>
      <c r="N355">
        <f>L355+M355</f>
        <v>17022.582200000001</v>
      </c>
      <c r="O355" t="s">
        <v>912</v>
      </c>
      <c r="P355" t="s">
        <v>2162</v>
      </c>
      <c r="Q355" s="46">
        <v>414</v>
      </c>
      <c r="R355" t="s">
        <v>2155</v>
      </c>
      <c r="S355" s="31" t="s">
        <v>2163</v>
      </c>
      <c r="T355" s="125" t="s">
        <v>1472</v>
      </c>
      <c r="U355" s="125" t="s">
        <v>1017</v>
      </c>
      <c r="V355" s="125">
        <v>1</v>
      </c>
      <c r="W355" s="126" t="s">
        <v>2164</v>
      </c>
      <c r="X355" s="125" t="s">
        <v>460</v>
      </c>
      <c r="Y355" s="127" t="s">
        <v>1019</v>
      </c>
    </row>
    <row r="356" spans="2:25">
      <c r="B356" t="s">
        <v>2154</v>
      </c>
      <c r="C356" t="s">
        <v>2165</v>
      </c>
      <c r="D356" t="s">
        <v>2156</v>
      </c>
      <c r="E356" t="s">
        <v>2157</v>
      </c>
      <c r="F356" t="s">
        <v>2166</v>
      </c>
      <c r="G356" t="s">
        <v>2167</v>
      </c>
      <c r="H356" t="s">
        <v>2159</v>
      </c>
      <c r="I356" t="s">
        <v>2160</v>
      </c>
      <c r="J356" t="s">
        <v>2161</v>
      </c>
      <c r="L356">
        <v>10547.3192</v>
      </c>
      <c r="M356">
        <v>6466.6652000000004</v>
      </c>
      <c r="N356">
        <f>L356+M356</f>
        <v>17013.984400000001</v>
      </c>
      <c r="O356" t="s">
        <v>1671</v>
      </c>
      <c r="P356" t="s">
        <v>2168</v>
      </c>
      <c r="Q356" s="46">
        <v>446</v>
      </c>
      <c r="R356" t="s">
        <v>2165</v>
      </c>
      <c r="S356" s="32" t="s">
        <v>2164</v>
      </c>
      <c r="T356" s="125" t="s">
        <v>1472</v>
      </c>
      <c r="U356" s="125" t="s">
        <v>1017</v>
      </c>
      <c r="V356" s="125"/>
      <c r="W356" s="126" t="s">
        <v>2163</v>
      </c>
      <c r="X356" s="125"/>
      <c r="Y356" s="127" t="s">
        <v>1019</v>
      </c>
    </row>
    <row r="357" spans="2:25">
      <c r="B357" t="s">
        <v>2169</v>
      </c>
      <c r="C357" t="s">
        <v>2170</v>
      </c>
      <c r="D357" t="s">
        <v>2171</v>
      </c>
      <c r="E357" t="s">
        <v>2172</v>
      </c>
      <c r="F357" t="s">
        <v>2173</v>
      </c>
      <c r="G357" t="s">
        <v>2174</v>
      </c>
      <c r="H357" t="s">
        <v>2175</v>
      </c>
      <c r="I357" t="s">
        <v>2176</v>
      </c>
      <c r="L357">
        <v>10556.812900000001</v>
      </c>
      <c r="M357">
        <v>6475.6907000000001</v>
      </c>
      <c r="N357">
        <f>L357+M357</f>
        <v>17032.5036</v>
      </c>
      <c r="O357" t="s">
        <v>1664</v>
      </c>
      <c r="P357" t="s">
        <v>2177</v>
      </c>
      <c r="Q357" s="46">
        <v>426</v>
      </c>
      <c r="R357" t="s">
        <v>2170</v>
      </c>
      <c r="S357" s="31" t="s">
        <v>2178</v>
      </c>
      <c r="T357" s="125" t="s">
        <v>1472</v>
      </c>
      <c r="U357" s="125" t="s">
        <v>1017</v>
      </c>
      <c r="V357" s="125">
        <v>1</v>
      </c>
      <c r="W357" s="126" t="s">
        <v>2179</v>
      </c>
      <c r="X357" s="125" t="s">
        <v>460</v>
      </c>
      <c r="Y357" s="127" t="s">
        <v>1019</v>
      </c>
    </row>
    <row r="358" spans="2:25">
      <c r="B358" t="s">
        <v>2169</v>
      </c>
      <c r="C358" t="s">
        <v>2180</v>
      </c>
      <c r="D358" t="s">
        <v>2171</v>
      </c>
      <c r="E358" t="s">
        <v>2172</v>
      </c>
      <c r="F358" t="s">
        <v>2181</v>
      </c>
      <c r="G358" t="s">
        <v>2182</v>
      </c>
      <c r="H358" t="s">
        <v>2174</v>
      </c>
      <c r="I358" t="s">
        <v>2175</v>
      </c>
      <c r="J358" t="s">
        <v>2176</v>
      </c>
      <c r="L358">
        <v>10556.812900000001</v>
      </c>
      <c r="M358">
        <v>6469.7752</v>
      </c>
      <c r="N358">
        <f>L358+M358</f>
        <v>17026.588100000001</v>
      </c>
      <c r="O358" t="s">
        <v>1671</v>
      </c>
      <c r="P358" t="s">
        <v>2183</v>
      </c>
      <c r="Q358" s="46">
        <v>458</v>
      </c>
      <c r="R358" t="s">
        <v>2180</v>
      </c>
      <c r="S358" s="32" t="s">
        <v>2179</v>
      </c>
      <c r="T358" s="125" t="s">
        <v>1472</v>
      </c>
      <c r="U358" s="125" t="s">
        <v>1017</v>
      </c>
      <c r="V358" s="125"/>
      <c r="W358" s="126" t="s">
        <v>2178</v>
      </c>
      <c r="X358" s="125"/>
      <c r="Y358" s="127" t="s">
        <v>1019</v>
      </c>
    </row>
    <row r="359" spans="2:25">
      <c r="B359" t="s">
        <v>2184</v>
      </c>
      <c r="C359" t="s">
        <v>2185</v>
      </c>
      <c r="D359" t="s">
        <v>2186</v>
      </c>
      <c r="E359" t="s">
        <v>2187</v>
      </c>
      <c r="N359">
        <v>8448.1412</v>
      </c>
      <c r="O359" t="s">
        <v>746</v>
      </c>
      <c r="Q359" s="46">
        <v>166</v>
      </c>
      <c r="R359" t="s">
        <v>2185</v>
      </c>
      <c r="S359" s="10" t="s">
        <v>2188</v>
      </c>
      <c r="T359" s="115" t="s">
        <v>460</v>
      </c>
      <c r="U359" s="114" t="s">
        <v>1218</v>
      </c>
      <c r="V359" s="114">
        <v>1</v>
      </c>
      <c r="W359" s="114" t="s">
        <v>2189</v>
      </c>
      <c r="X359" s="114" t="s">
        <v>460</v>
      </c>
      <c r="Y359" s="124" t="s">
        <v>1220</v>
      </c>
    </row>
    <row r="360" spans="2:25">
      <c r="B360" t="s">
        <v>2184</v>
      </c>
      <c r="C360" t="s">
        <v>2190</v>
      </c>
      <c r="D360" t="s">
        <v>2186</v>
      </c>
      <c r="E360" t="s">
        <v>2187</v>
      </c>
      <c r="N360">
        <v>8448.1412</v>
      </c>
      <c r="O360" t="s">
        <v>746</v>
      </c>
      <c r="Q360" s="46">
        <v>301</v>
      </c>
      <c r="R360" t="s">
        <v>2190</v>
      </c>
      <c r="S360" s="16" t="s">
        <v>2189</v>
      </c>
      <c r="T360" s="115" t="s">
        <v>460</v>
      </c>
      <c r="U360" s="114" t="s">
        <v>1218</v>
      </c>
      <c r="V360" s="114"/>
      <c r="W360" s="114" t="s">
        <v>2188</v>
      </c>
      <c r="X360" s="114"/>
      <c r="Y360" s="124" t="s">
        <v>1220</v>
      </c>
    </row>
    <row r="361" spans="2:25">
      <c r="B361" t="s">
        <v>2191</v>
      </c>
      <c r="C361" t="s">
        <v>2192</v>
      </c>
      <c r="D361" t="s">
        <v>2193</v>
      </c>
      <c r="E361" t="s">
        <v>2194</v>
      </c>
      <c r="N361">
        <v>4715.3019000000004</v>
      </c>
      <c r="O361" t="s">
        <v>258</v>
      </c>
      <c r="Q361" s="46">
        <v>135</v>
      </c>
      <c r="R361" t="s">
        <v>2192</v>
      </c>
      <c r="S361" s="14" t="s">
        <v>2195</v>
      </c>
      <c r="T361" s="115" t="s">
        <v>460</v>
      </c>
      <c r="U361" s="114" t="s">
        <v>32</v>
      </c>
      <c r="V361" s="114">
        <v>1</v>
      </c>
      <c r="W361" s="114"/>
      <c r="X361" s="114" t="s">
        <v>460</v>
      </c>
      <c r="Y361" s="114"/>
    </row>
    <row r="362" spans="2:25">
      <c r="B362" t="s">
        <v>2196</v>
      </c>
      <c r="C362" t="s">
        <v>2197</v>
      </c>
      <c r="D362" t="s">
        <v>2198</v>
      </c>
      <c r="E362" t="s">
        <v>2199</v>
      </c>
      <c r="F362" t="s">
        <v>2200</v>
      </c>
      <c r="G362" t="s">
        <v>2201</v>
      </c>
      <c r="H362" t="s">
        <v>2202</v>
      </c>
      <c r="I362" t="s">
        <v>2203</v>
      </c>
      <c r="L362">
        <v>10550.4745</v>
      </c>
      <c r="M362">
        <v>6467.1974</v>
      </c>
      <c r="N362">
        <f>L362+M362</f>
        <v>17017.671900000001</v>
      </c>
      <c r="O362" t="s">
        <v>912</v>
      </c>
      <c r="P362" t="s">
        <v>2204</v>
      </c>
      <c r="Q362" s="46">
        <v>422</v>
      </c>
      <c r="R362" t="s">
        <v>2197</v>
      </c>
      <c r="S362" s="31" t="s">
        <v>2205</v>
      </c>
      <c r="T362" s="125" t="s">
        <v>1472</v>
      </c>
      <c r="U362" s="125" t="s">
        <v>1017</v>
      </c>
      <c r="V362" s="125">
        <v>1</v>
      </c>
      <c r="W362" s="126" t="s">
        <v>2206</v>
      </c>
      <c r="X362" s="125" t="s">
        <v>460</v>
      </c>
      <c r="Y362" s="127" t="s">
        <v>1019</v>
      </c>
    </row>
    <row r="363" spans="2:25">
      <c r="B363" t="s">
        <v>2196</v>
      </c>
      <c r="C363" t="s">
        <v>2207</v>
      </c>
      <c r="D363" t="s">
        <v>2198</v>
      </c>
      <c r="E363" t="s">
        <v>2199</v>
      </c>
      <c r="F363" t="s">
        <v>2208</v>
      </c>
      <c r="G363" t="s">
        <v>2209</v>
      </c>
      <c r="H363" t="s">
        <v>2201</v>
      </c>
      <c r="I363" t="s">
        <v>2202</v>
      </c>
      <c r="J363" t="s">
        <v>2203</v>
      </c>
      <c r="L363">
        <v>10550.4745</v>
      </c>
      <c r="M363">
        <v>6472.6184999999996</v>
      </c>
      <c r="N363">
        <f>L363+M363</f>
        <v>17023.093000000001</v>
      </c>
      <c r="O363" t="s">
        <v>912</v>
      </c>
      <c r="P363" t="s">
        <v>2210</v>
      </c>
      <c r="Q363" s="46">
        <v>454</v>
      </c>
      <c r="R363" t="s">
        <v>2207</v>
      </c>
      <c r="S363" s="32" t="s">
        <v>2206</v>
      </c>
      <c r="T363" s="125" t="s">
        <v>1472</v>
      </c>
      <c r="U363" s="125" t="s">
        <v>1017</v>
      </c>
      <c r="V363" s="125"/>
      <c r="W363" s="126" t="s">
        <v>2205</v>
      </c>
      <c r="X363" s="125"/>
      <c r="Y363" s="127" t="s">
        <v>1019</v>
      </c>
    </row>
    <row r="364" spans="2:25">
      <c r="B364" t="s">
        <v>2211</v>
      </c>
      <c r="C364" t="s">
        <v>2212</v>
      </c>
      <c r="D364" t="s">
        <v>2213</v>
      </c>
      <c r="E364" t="s">
        <v>2214</v>
      </c>
      <c r="N364">
        <v>8356.0246999999999</v>
      </c>
      <c r="O364" t="s">
        <v>746</v>
      </c>
      <c r="Q364" s="46">
        <v>46</v>
      </c>
      <c r="R364" t="s">
        <v>2212</v>
      </c>
      <c r="S364" s="10" t="s">
        <v>2215</v>
      </c>
      <c r="T364" s="115" t="s">
        <v>460</v>
      </c>
      <c r="U364" s="114" t="s">
        <v>1353</v>
      </c>
      <c r="V364" s="114">
        <v>1</v>
      </c>
      <c r="W364" s="114" t="s">
        <v>2216</v>
      </c>
      <c r="X364" s="114" t="s">
        <v>460</v>
      </c>
      <c r="Y364" s="124" t="s">
        <v>1220</v>
      </c>
    </row>
    <row r="365" spans="2:25">
      <c r="B365" t="s">
        <v>2211</v>
      </c>
      <c r="C365" t="s">
        <v>2217</v>
      </c>
      <c r="D365" t="s">
        <v>2213</v>
      </c>
      <c r="E365" t="s">
        <v>2214</v>
      </c>
      <c r="N365">
        <v>8356.0246999999999</v>
      </c>
      <c r="O365" t="s">
        <v>746</v>
      </c>
      <c r="Q365" s="46">
        <v>181</v>
      </c>
      <c r="R365" t="s">
        <v>2217</v>
      </c>
      <c r="S365" s="16" t="s">
        <v>2216</v>
      </c>
      <c r="T365" s="115" t="s">
        <v>460</v>
      </c>
      <c r="U365" s="114" t="s">
        <v>1353</v>
      </c>
      <c r="V365" s="114"/>
      <c r="W365" s="114" t="s">
        <v>2215</v>
      </c>
      <c r="X365" s="114"/>
      <c r="Y365" s="124" t="s">
        <v>1220</v>
      </c>
    </row>
    <row r="366" spans="2:25">
      <c r="B366" t="s">
        <v>2218</v>
      </c>
      <c r="C366" t="s">
        <v>2219</v>
      </c>
      <c r="D366" t="s">
        <v>2220</v>
      </c>
      <c r="E366" t="s">
        <v>2221</v>
      </c>
      <c r="F366" t="s">
        <v>2222</v>
      </c>
      <c r="G366" t="s">
        <v>2223</v>
      </c>
      <c r="L366">
        <v>5040.3069999999998</v>
      </c>
      <c r="M366">
        <v>3071.8937999999998</v>
      </c>
      <c r="N366">
        <f>L366+M366</f>
        <v>8112.2007999999996</v>
      </c>
      <c r="O366" t="s">
        <v>2224</v>
      </c>
      <c r="P366" t="s">
        <v>2225</v>
      </c>
      <c r="Q366" s="46">
        <v>336</v>
      </c>
      <c r="R366" t="s">
        <v>2219</v>
      </c>
      <c r="S366" s="22" t="s">
        <v>2226</v>
      </c>
      <c r="T366" s="115" t="s">
        <v>63</v>
      </c>
      <c r="U366" s="114" t="s">
        <v>64</v>
      </c>
      <c r="V366" s="114">
        <v>1</v>
      </c>
      <c r="W366" s="116" t="s">
        <v>2227</v>
      </c>
      <c r="X366" s="114" t="s">
        <v>460</v>
      </c>
      <c r="Y366" s="115" t="s">
        <v>524</v>
      </c>
    </row>
    <row r="367" spans="2:25">
      <c r="B367" t="s">
        <v>2218</v>
      </c>
      <c r="C367" t="s">
        <v>2228</v>
      </c>
      <c r="D367" t="s">
        <v>2220</v>
      </c>
      <c r="E367" t="s">
        <v>2221</v>
      </c>
      <c r="F367" t="s">
        <v>2229</v>
      </c>
      <c r="G367" t="s">
        <v>2223</v>
      </c>
      <c r="L367">
        <v>5040.3069999999998</v>
      </c>
      <c r="M367">
        <v>3247.4398999999999</v>
      </c>
      <c r="N367">
        <f>L367+M367</f>
        <v>8287.7469000000001</v>
      </c>
      <c r="O367" t="s">
        <v>1300</v>
      </c>
      <c r="P367" t="s">
        <v>2230</v>
      </c>
      <c r="Q367" s="46">
        <v>473</v>
      </c>
      <c r="R367" t="s">
        <v>2228</v>
      </c>
      <c r="S367" s="5" t="s">
        <v>2227</v>
      </c>
      <c r="T367" s="114" t="s">
        <v>1472</v>
      </c>
      <c r="U367" s="114" t="s">
        <v>64</v>
      </c>
      <c r="V367" s="114"/>
      <c r="W367" s="116" t="s">
        <v>2226</v>
      </c>
      <c r="X367" s="114"/>
      <c r="Y367" s="115" t="s">
        <v>520</v>
      </c>
    </row>
    <row r="368" spans="2:25">
      <c r="B368" t="s">
        <v>2231</v>
      </c>
      <c r="C368" t="s">
        <v>2232</v>
      </c>
      <c r="D368" t="s">
        <v>2233</v>
      </c>
      <c r="E368" t="s">
        <v>2234</v>
      </c>
      <c r="N368">
        <v>4715.93</v>
      </c>
      <c r="O368" t="s">
        <v>258</v>
      </c>
      <c r="Q368" s="46">
        <v>144</v>
      </c>
      <c r="R368" t="s">
        <v>2232</v>
      </c>
      <c r="S368" s="14" t="s">
        <v>2235</v>
      </c>
      <c r="T368" s="115" t="s">
        <v>460</v>
      </c>
      <c r="U368" s="114" t="s">
        <v>32</v>
      </c>
      <c r="V368" s="114">
        <v>1</v>
      </c>
      <c r="W368" s="114"/>
      <c r="X368" s="114" t="s">
        <v>460</v>
      </c>
      <c r="Y368" s="114"/>
    </row>
    <row r="369" spans="2:25">
      <c r="B369" t="s">
        <v>2236</v>
      </c>
      <c r="C369" t="s">
        <v>2237</v>
      </c>
      <c r="D369" t="s">
        <v>2238</v>
      </c>
      <c r="E369" t="s">
        <v>2239</v>
      </c>
      <c r="N369">
        <v>8375.7417000000005</v>
      </c>
      <c r="O369" t="s">
        <v>258</v>
      </c>
      <c r="Q369" s="46">
        <v>160</v>
      </c>
      <c r="R369" t="s">
        <v>2237</v>
      </c>
      <c r="S369" s="10" t="s">
        <v>2240</v>
      </c>
      <c r="T369" s="115" t="s">
        <v>460</v>
      </c>
      <c r="U369" s="114" t="s">
        <v>1218</v>
      </c>
      <c r="V369" s="114">
        <v>1</v>
      </c>
      <c r="W369" s="114" t="s">
        <v>2241</v>
      </c>
      <c r="X369" s="114" t="s">
        <v>460</v>
      </c>
      <c r="Y369" s="124" t="s">
        <v>1220</v>
      </c>
    </row>
    <row r="370" spans="2:25">
      <c r="B370" t="s">
        <v>2236</v>
      </c>
      <c r="C370" t="s">
        <v>2242</v>
      </c>
      <c r="D370" t="s">
        <v>2238</v>
      </c>
      <c r="E370" t="s">
        <v>2239</v>
      </c>
      <c r="N370">
        <v>8375.7417000000005</v>
      </c>
      <c r="O370" t="s">
        <v>258</v>
      </c>
      <c r="Q370" s="46">
        <v>295</v>
      </c>
      <c r="R370" t="s">
        <v>2242</v>
      </c>
      <c r="S370" s="16" t="s">
        <v>2241</v>
      </c>
      <c r="T370" s="115" t="s">
        <v>460</v>
      </c>
      <c r="U370" s="114" t="s">
        <v>1218</v>
      </c>
      <c r="V370" s="114"/>
      <c r="W370" s="114" t="s">
        <v>2240</v>
      </c>
      <c r="X370" s="114"/>
      <c r="Y370" s="124" t="s">
        <v>1220</v>
      </c>
    </row>
    <row r="371" spans="2:25">
      <c r="B371" t="s">
        <v>2243</v>
      </c>
      <c r="C371" t="s">
        <v>2244</v>
      </c>
      <c r="D371" t="s">
        <v>2245</v>
      </c>
      <c r="E371" t="s">
        <v>2246</v>
      </c>
      <c r="N371">
        <v>5150.7924000000003</v>
      </c>
      <c r="O371" t="s">
        <v>258</v>
      </c>
      <c r="Q371" s="46">
        <v>491</v>
      </c>
      <c r="R371" t="s">
        <v>2244</v>
      </c>
      <c r="S371" s="30" t="s">
        <v>2247</v>
      </c>
      <c r="T371" s="119"/>
      <c r="U371" s="119" t="s">
        <v>32</v>
      </c>
      <c r="V371" s="119">
        <v>1</v>
      </c>
      <c r="W371" s="119"/>
      <c r="X371" s="119" t="s">
        <v>460</v>
      </c>
      <c r="Y371" s="119"/>
    </row>
    <row r="372" spans="2:25">
      <c r="B372" t="s">
        <v>2248</v>
      </c>
      <c r="C372" t="s">
        <v>2249</v>
      </c>
      <c r="D372" t="s">
        <v>2250</v>
      </c>
      <c r="E372" t="s">
        <v>2251</v>
      </c>
      <c r="N372">
        <v>8410.0616000000009</v>
      </c>
      <c r="O372" t="s">
        <v>1231</v>
      </c>
      <c r="Q372" s="46">
        <v>164</v>
      </c>
      <c r="R372" t="s">
        <v>2249</v>
      </c>
      <c r="S372" s="10" t="s">
        <v>2252</v>
      </c>
      <c r="T372" s="115" t="s">
        <v>460</v>
      </c>
      <c r="U372" s="114" t="s">
        <v>1218</v>
      </c>
      <c r="V372" s="114">
        <v>1</v>
      </c>
      <c r="W372" s="114" t="s">
        <v>2253</v>
      </c>
      <c r="X372" s="114" t="s">
        <v>460</v>
      </c>
      <c r="Y372" s="124" t="s">
        <v>1220</v>
      </c>
    </row>
    <row r="373" spans="2:25">
      <c r="B373" t="s">
        <v>2248</v>
      </c>
      <c r="C373" t="s">
        <v>2254</v>
      </c>
      <c r="D373" t="s">
        <v>2250</v>
      </c>
      <c r="E373" t="s">
        <v>2251</v>
      </c>
      <c r="N373">
        <v>8410.0616000000009</v>
      </c>
      <c r="O373" t="s">
        <v>1231</v>
      </c>
      <c r="Q373" s="46">
        <v>299</v>
      </c>
      <c r="R373" t="s">
        <v>2254</v>
      </c>
      <c r="S373" s="16" t="s">
        <v>2253</v>
      </c>
      <c r="T373" s="115" t="s">
        <v>460</v>
      </c>
      <c r="U373" s="114" t="s">
        <v>1218</v>
      </c>
      <c r="V373" s="114"/>
      <c r="W373" s="114" t="s">
        <v>2252</v>
      </c>
      <c r="X373" s="114"/>
      <c r="Y373" s="124" t="s">
        <v>1220</v>
      </c>
    </row>
    <row r="374" spans="2:25">
      <c r="B374" t="s">
        <v>2255</v>
      </c>
      <c r="C374" t="s">
        <v>2256</v>
      </c>
      <c r="D374" t="s">
        <v>2257</v>
      </c>
      <c r="E374" t="s">
        <v>2258</v>
      </c>
      <c r="F374" t="s">
        <v>2259</v>
      </c>
      <c r="G374" t="s">
        <v>2260</v>
      </c>
      <c r="H374" t="s">
        <v>2261</v>
      </c>
      <c r="I374" t="s">
        <v>2262</v>
      </c>
      <c r="L374">
        <v>10552.103800000001</v>
      </c>
      <c r="M374">
        <v>6470.402</v>
      </c>
      <c r="N374">
        <f t="shared" ref="N374:N379" si="10">L374+M374</f>
        <v>17022.505799999999</v>
      </c>
      <c r="O374" t="s">
        <v>1664</v>
      </c>
      <c r="P374" t="s">
        <v>2263</v>
      </c>
      <c r="Q374" s="46">
        <v>413</v>
      </c>
      <c r="R374" t="s">
        <v>2256</v>
      </c>
      <c r="S374" s="31" t="s">
        <v>2264</v>
      </c>
      <c r="T374" s="125" t="s">
        <v>1472</v>
      </c>
      <c r="U374" s="125" t="s">
        <v>1017</v>
      </c>
      <c r="V374" s="125">
        <v>1</v>
      </c>
      <c r="W374" s="126" t="s">
        <v>2265</v>
      </c>
      <c r="X374" s="125" t="s">
        <v>460</v>
      </c>
      <c r="Y374" s="127" t="s">
        <v>1019</v>
      </c>
    </row>
    <row r="375" spans="2:25">
      <c r="B375" t="s">
        <v>2255</v>
      </c>
      <c r="C375" t="s">
        <v>2266</v>
      </c>
      <c r="D375" t="s">
        <v>2257</v>
      </c>
      <c r="E375" t="s">
        <v>2258</v>
      </c>
      <c r="F375" t="s">
        <v>2267</v>
      </c>
      <c r="G375" t="s">
        <v>2268</v>
      </c>
      <c r="H375" t="s">
        <v>2260</v>
      </c>
      <c r="I375" t="s">
        <v>2261</v>
      </c>
      <c r="J375" t="s">
        <v>2262</v>
      </c>
      <c r="L375">
        <v>10552.103800000001</v>
      </c>
      <c r="M375">
        <v>6471.5191999999997</v>
      </c>
      <c r="N375">
        <f t="shared" si="10"/>
        <v>17023.623</v>
      </c>
      <c r="O375" t="s">
        <v>912</v>
      </c>
      <c r="P375" t="s">
        <v>2269</v>
      </c>
      <c r="Q375" s="46">
        <v>445</v>
      </c>
      <c r="R375" t="s">
        <v>2266</v>
      </c>
      <c r="S375" s="32" t="s">
        <v>2265</v>
      </c>
      <c r="T375" s="125" t="s">
        <v>1472</v>
      </c>
      <c r="U375" s="125" t="s">
        <v>1017</v>
      </c>
      <c r="V375" s="125"/>
      <c r="W375" s="126" t="s">
        <v>2264</v>
      </c>
      <c r="X375" s="125"/>
      <c r="Y375" s="127" t="s">
        <v>1019</v>
      </c>
    </row>
    <row r="376" spans="2:25">
      <c r="B376" t="s">
        <v>2270</v>
      </c>
      <c r="C376" t="s">
        <v>2271</v>
      </c>
      <c r="D376" t="s">
        <v>2272</v>
      </c>
      <c r="E376" t="s">
        <v>2273</v>
      </c>
      <c r="F376" t="s">
        <v>2274</v>
      </c>
      <c r="G376" t="s">
        <v>2275</v>
      </c>
      <c r="H376" t="s">
        <v>2276</v>
      </c>
      <c r="I376" t="s">
        <v>2277</v>
      </c>
      <c r="L376">
        <v>10551.1415</v>
      </c>
      <c r="M376">
        <v>6475.0321000000004</v>
      </c>
      <c r="N376">
        <f t="shared" si="10"/>
        <v>17026.173600000002</v>
      </c>
      <c r="O376" t="s">
        <v>912</v>
      </c>
      <c r="P376" t="s">
        <v>2278</v>
      </c>
      <c r="Q376" s="46">
        <v>430</v>
      </c>
      <c r="R376" t="s">
        <v>2271</v>
      </c>
      <c r="S376" s="31" t="s">
        <v>2279</v>
      </c>
      <c r="T376" s="125" t="s">
        <v>1472</v>
      </c>
      <c r="U376" s="125" t="s">
        <v>1017</v>
      </c>
      <c r="V376" s="125">
        <v>1</v>
      </c>
      <c r="W376" s="126" t="s">
        <v>2280</v>
      </c>
      <c r="X376" s="125" t="s">
        <v>460</v>
      </c>
      <c r="Y376" s="127" t="s">
        <v>1019</v>
      </c>
    </row>
    <row r="377" spans="2:25">
      <c r="B377" t="s">
        <v>2270</v>
      </c>
      <c r="C377" t="s">
        <v>2281</v>
      </c>
      <c r="D377" t="s">
        <v>2272</v>
      </c>
      <c r="E377" t="s">
        <v>2273</v>
      </c>
      <c r="F377" t="s">
        <v>2282</v>
      </c>
      <c r="G377" t="s">
        <v>2283</v>
      </c>
      <c r="H377" t="s">
        <v>2275</v>
      </c>
      <c r="I377" t="s">
        <v>2276</v>
      </c>
      <c r="J377" t="s">
        <v>2277</v>
      </c>
      <c r="L377">
        <v>10551.1415</v>
      </c>
      <c r="M377">
        <v>6467.4817999999996</v>
      </c>
      <c r="N377">
        <f t="shared" si="10"/>
        <v>17018.623299999999</v>
      </c>
      <c r="O377" t="s">
        <v>1671</v>
      </c>
      <c r="P377" t="s">
        <v>2284</v>
      </c>
      <c r="Q377" s="46">
        <v>462</v>
      </c>
      <c r="R377" t="s">
        <v>2281</v>
      </c>
      <c r="S377" s="32" t="s">
        <v>2280</v>
      </c>
      <c r="T377" s="125" t="s">
        <v>1472</v>
      </c>
      <c r="U377" s="125" t="s">
        <v>1017</v>
      </c>
      <c r="V377" s="125"/>
      <c r="W377" s="126" t="s">
        <v>2279</v>
      </c>
      <c r="X377" s="125"/>
      <c r="Y377" s="127" t="s">
        <v>1019</v>
      </c>
    </row>
    <row r="378" spans="2:25">
      <c r="B378" t="s">
        <v>2285</v>
      </c>
      <c r="C378" t="s">
        <v>2286</v>
      </c>
      <c r="D378" t="s">
        <v>2287</v>
      </c>
      <c r="E378" t="s">
        <v>2288</v>
      </c>
      <c r="F378" t="s">
        <v>2289</v>
      </c>
      <c r="G378" t="s">
        <v>2290</v>
      </c>
      <c r="H378" t="s">
        <v>2291</v>
      </c>
      <c r="I378" t="s">
        <v>2292</v>
      </c>
      <c r="L378">
        <v>10549.496800000001</v>
      </c>
      <c r="M378">
        <v>6470.6720999999998</v>
      </c>
      <c r="N378">
        <f t="shared" si="10"/>
        <v>17020.168900000001</v>
      </c>
      <c r="O378" t="s">
        <v>1664</v>
      </c>
      <c r="P378" t="s">
        <v>2293</v>
      </c>
      <c r="Q378" s="46">
        <v>429</v>
      </c>
      <c r="R378" t="s">
        <v>2286</v>
      </c>
      <c r="S378" s="31" t="s">
        <v>2294</v>
      </c>
      <c r="T378" s="125" t="s">
        <v>1472</v>
      </c>
      <c r="U378" s="125" t="s">
        <v>1017</v>
      </c>
      <c r="V378" s="125">
        <v>1</v>
      </c>
      <c r="W378" s="126" t="s">
        <v>2295</v>
      </c>
      <c r="X378" s="125" t="s">
        <v>460</v>
      </c>
      <c r="Y378" s="127" t="s">
        <v>1019</v>
      </c>
    </row>
    <row r="379" spans="2:25">
      <c r="B379" t="s">
        <v>2285</v>
      </c>
      <c r="C379" t="s">
        <v>2296</v>
      </c>
      <c r="D379" t="s">
        <v>2287</v>
      </c>
      <c r="E379" t="s">
        <v>2288</v>
      </c>
      <c r="F379" t="s">
        <v>2297</v>
      </c>
      <c r="G379" t="s">
        <v>2298</v>
      </c>
      <c r="H379" t="s">
        <v>2290</v>
      </c>
      <c r="I379" t="s">
        <v>2291</v>
      </c>
      <c r="J379" t="s">
        <v>2292</v>
      </c>
      <c r="L379">
        <v>10549.496800000001</v>
      </c>
      <c r="M379">
        <v>6471.6805000000004</v>
      </c>
      <c r="N379">
        <f t="shared" si="10"/>
        <v>17021.177300000003</v>
      </c>
      <c r="O379" t="s">
        <v>912</v>
      </c>
      <c r="P379" t="s">
        <v>2299</v>
      </c>
      <c r="Q379" s="46">
        <v>461</v>
      </c>
      <c r="R379" t="s">
        <v>2296</v>
      </c>
      <c r="S379" s="32" t="s">
        <v>2295</v>
      </c>
      <c r="T379" s="125" t="s">
        <v>1472</v>
      </c>
      <c r="U379" s="125" t="s">
        <v>1017</v>
      </c>
      <c r="V379" s="125"/>
      <c r="W379" s="126" t="s">
        <v>2294</v>
      </c>
      <c r="X379" s="125"/>
      <c r="Y379" s="127" t="s">
        <v>1019</v>
      </c>
    </row>
    <row r="380" spans="2:25">
      <c r="B380" t="s">
        <v>2300</v>
      </c>
      <c r="C380" t="s">
        <v>2301</v>
      </c>
      <c r="D380" t="s">
        <v>2302</v>
      </c>
      <c r="E380" t="s">
        <v>2303</v>
      </c>
      <c r="N380">
        <v>8593.2710000000006</v>
      </c>
      <c r="O380" t="s">
        <v>127</v>
      </c>
      <c r="Q380" s="46">
        <v>240</v>
      </c>
      <c r="R380" t="s">
        <v>2301</v>
      </c>
      <c r="S380" s="17" t="s">
        <v>2304</v>
      </c>
      <c r="T380" s="115" t="s">
        <v>460</v>
      </c>
      <c r="U380" s="114" t="s">
        <v>32</v>
      </c>
      <c r="V380" s="114">
        <v>1</v>
      </c>
      <c r="W380" s="114"/>
      <c r="X380" s="114" t="s">
        <v>460</v>
      </c>
      <c r="Y380" s="114"/>
    </row>
    <row r="381" spans="2:25">
      <c r="B381" t="s">
        <v>2305</v>
      </c>
      <c r="C381" t="s">
        <v>2306</v>
      </c>
      <c r="D381" t="s">
        <v>2307</v>
      </c>
      <c r="E381" t="s">
        <v>2308</v>
      </c>
      <c r="N381">
        <v>5741.4539000000004</v>
      </c>
      <c r="O381" t="s">
        <v>522</v>
      </c>
      <c r="Q381" s="46">
        <v>264</v>
      </c>
      <c r="R381" t="s">
        <v>2306</v>
      </c>
      <c r="S381" s="14" t="s">
        <v>2309</v>
      </c>
      <c r="T381" s="115" t="s">
        <v>460</v>
      </c>
      <c r="U381" s="114" t="s">
        <v>32</v>
      </c>
      <c r="V381" s="114">
        <v>1</v>
      </c>
      <c r="W381" s="114"/>
      <c r="X381" s="114" t="s">
        <v>460</v>
      </c>
      <c r="Y381" s="114"/>
    </row>
    <row r="382" spans="2:25">
      <c r="B382" t="s">
        <v>2310</v>
      </c>
      <c r="C382" t="s">
        <v>2311</v>
      </c>
      <c r="D382" t="s">
        <v>2312</v>
      </c>
      <c r="E382" t="s">
        <v>2313</v>
      </c>
      <c r="N382">
        <v>9244.8852000000006</v>
      </c>
      <c r="O382" t="s">
        <v>471</v>
      </c>
      <c r="Q382" s="46">
        <v>121</v>
      </c>
      <c r="R382" t="s">
        <v>2311</v>
      </c>
      <c r="S382" s="13" t="s">
        <v>2314</v>
      </c>
      <c r="T382" s="115" t="s">
        <v>460</v>
      </c>
      <c r="U382" s="114" t="s">
        <v>32</v>
      </c>
      <c r="V382" s="114">
        <v>1</v>
      </c>
      <c r="W382" s="114"/>
      <c r="X382" s="114" t="s">
        <v>460</v>
      </c>
      <c r="Y382" s="114"/>
    </row>
    <row r="383" spans="2:25">
      <c r="B383" t="s">
        <v>2315</v>
      </c>
      <c r="C383" t="s">
        <v>2316</v>
      </c>
      <c r="D383" t="s">
        <v>2317</v>
      </c>
      <c r="E383" t="s">
        <v>2318</v>
      </c>
      <c r="N383">
        <v>5841.6238000000003</v>
      </c>
      <c r="O383" t="s">
        <v>258</v>
      </c>
      <c r="Q383" s="46">
        <v>207</v>
      </c>
      <c r="R383" t="s">
        <v>2316</v>
      </c>
      <c r="S383" s="17" t="s">
        <v>2319</v>
      </c>
      <c r="T383" s="115" t="s">
        <v>460</v>
      </c>
      <c r="U383" s="114" t="s">
        <v>32</v>
      </c>
      <c r="V383" s="114">
        <v>1</v>
      </c>
      <c r="W383" s="114"/>
      <c r="X383" s="114" t="s">
        <v>460</v>
      </c>
      <c r="Y383" s="114"/>
    </row>
    <row r="384" spans="2:25">
      <c r="B384" t="s">
        <v>2320</v>
      </c>
      <c r="C384" t="s">
        <v>2321</v>
      </c>
      <c r="D384" t="s">
        <v>2322</v>
      </c>
      <c r="E384" t="s">
        <v>2323</v>
      </c>
      <c r="N384">
        <v>5592.8645999999999</v>
      </c>
      <c r="O384" t="s">
        <v>115</v>
      </c>
      <c r="Q384" s="46">
        <v>129</v>
      </c>
      <c r="R384" t="s">
        <v>2321</v>
      </c>
      <c r="S384" s="14" t="s">
        <v>2324</v>
      </c>
      <c r="T384" s="115" t="s">
        <v>460</v>
      </c>
      <c r="U384" s="114" t="s">
        <v>32</v>
      </c>
      <c r="V384" s="114">
        <v>1</v>
      </c>
      <c r="W384" s="114"/>
      <c r="X384" s="114" t="s">
        <v>460</v>
      </c>
      <c r="Y384" s="114"/>
    </row>
    <row r="385" spans="2:25">
      <c r="B385" t="s">
        <v>2325</v>
      </c>
      <c r="C385" t="s">
        <v>2326</v>
      </c>
      <c r="D385" t="s">
        <v>2327</v>
      </c>
      <c r="E385" t="s">
        <v>2328</v>
      </c>
      <c r="N385">
        <v>8502.4801000000007</v>
      </c>
      <c r="O385" t="s">
        <v>127</v>
      </c>
      <c r="Q385" s="46">
        <v>238</v>
      </c>
      <c r="R385" t="s">
        <v>2326</v>
      </c>
      <c r="S385" s="17" t="s">
        <v>2329</v>
      </c>
      <c r="T385" s="115" t="s">
        <v>460</v>
      </c>
      <c r="U385" s="114" t="s">
        <v>32</v>
      </c>
      <c r="V385" s="114">
        <v>1</v>
      </c>
      <c r="W385" s="114"/>
      <c r="X385" s="114" t="s">
        <v>460</v>
      </c>
      <c r="Y385" s="114"/>
    </row>
    <row r="386" spans="2:25">
      <c r="B386" t="s">
        <v>2330</v>
      </c>
      <c r="C386" t="s">
        <v>2331</v>
      </c>
      <c r="D386" t="s">
        <v>2332</v>
      </c>
      <c r="E386" t="s">
        <v>2333</v>
      </c>
      <c r="N386">
        <v>5592.9715999999999</v>
      </c>
      <c r="O386" t="s">
        <v>115</v>
      </c>
      <c r="Q386" s="46">
        <v>138</v>
      </c>
      <c r="R386" t="s">
        <v>2331</v>
      </c>
      <c r="S386" s="14" t="s">
        <v>2334</v>
      </c>
      <c r="T386" s="115" t="s">
        <v>460</v>
      </c>
      <c r="U386" s="114" t="s">
        <v>32</v>
      </c>
      <c r="V386" s="114">
        <v>1</v>
      </c>
      <c r="W386" s="114"/>
      <c r="X386" s="114" t="s">
        <v>460</v>
      </c>
      <c r="Y386" s="114"/>
    </row>
    <row r="387" spans="2:25">
      <c r="B387" t="s">
        <v>2335</v>
      </c>
      <c r="C387" t="s">
        <v>2336</v>
      </c>
      <c r="D387" t="s">
        <v>2337</v>
      </c>
      <c r="E387" t="s">
        <v>2338</v>
      </c>
      <c r="N387">
        <v>5334.7978999999996</v>
      </c>
      <c r="O387" t="s">
        <v>258</v>
      </c>
      <c r="Q387" s="46">
        <v>215</v>
      </c>
      <c r="R387" t="s">
        <v>2336</v>
      </c>
      <c r="S387" s="17" t="s">
        <v>2339</v>
      </c>
      <c r="T387" s="115" t="s">
        <v>460</v>
      </c>
      <c r="U387" s="114" t="s">
        <v>32</v>
      </c>
      <c r="V387" s="114">
        <v>1</v>
      </c>
      <c r="W387" s="114"/>
      <c r="X387" s="114" t="s">
        <v>460</v>
      </c>
      <c r="Y387" s="114"/>
    </row>
    <row r="388" spans="2:25">
      <c r="B388" t="s">
        <v>2340</v>
      </c>
      <c r="C388" t="s">
        <v>2341</v>
      </c>
      <c r="D388" t="s">
        <v>2342</v>
      </c>
      <c r="E388" t="s">
        <v>2343</v>
      </c>
      <c r="N388">
        <v>9143.1097000000009</v>
      </c>
      <c r="O388" t="s">
        <v>471</v>
      </c>
      <c r="Q388" s="46">
        <v>120</v>
      </c>
      <c r="R388" t="s">
        <v>2341</v>
      </c>
      <c r="S388" s="13" t="s">
        <v>2344</v>
      </c>
      <c r="T388" s="115" t="s">
        <v>460</v>
      </c>
      <c r="U388" s="114" t="s">
        <v>32</v>
      </c>
      <c r="V388" s="114">
        <v>1</v>
      </c>
      <c r="W388" s="114"/>
      <c r="X388" s="114" t="s">
        <v>460</v>
      </c>
      <c r="Y388" s="114"/>
    </row>
    <row r="389" spans="2:25">
      <c r="B389" t="s">
        <v>2345</v>
      </c>
      <c r="C389" t="s">
        <v>2346</v>
      </c>
      <c r="D389" t="s">
        <v>2347</v>
      </c>
      <c r="E389" t="s">
        <v>2348</v>
      </c>
      <c r="N389">
        <v>5741.9516000000003</v>
      </c>
      <c r="O389" t="s">
        <v>522</v>
      </c>
      <c r="Q389" s="46">
        <v>273</v>
      </c>
      <c r="R389" t="s">
        <v>2346</v>
      </c>
      <c r="S389" s="14" t="s">
        <v>2349</v>
      </c>
      <c r="T389" s="115" t="s">
        <v>460</v>
      </c>
      <c r="U389" s="114" t="s">
        <v>32</v>
      </c>
      <c r="V389" s="114">
        <v>1</v>
      </c>
      <c r="W389" s="114"/>
      <c r="X389" s="114" t="s">
        <v>460</v>
      </c>
      <c r="Y389" s="114"/>
    </row>
    <row r="390" spans="2:25">
      <c r="B390" t="s">
        <v>2350</v>
      </c>
      <c r="C390" t="s">
        <v>2351</v>
      </c>
      <c r="D390" t="s">
        <v>2352</v>
      </c>
      <c r="E390" t="s">
        <v>2353</v>
      </c>
      <c r="N390">
        <v>9137.0576000000001</v>
      </c>
      <c r="O390" t="s">
        <v>471</v>
      </c>
      <c r="Q390" s="46">
        <v>115</v>
      </c>
      <c r="R390" t="s">
        <v>2351</v>
      </c>
      <c r="S390" s="13" t="s">
        <v>2354</v>
      </c>
      <c r="T390" s="115" t="s">
        <v>460</v>
      </c>
      <c r="U390" s="114" t="s">
        <v>32</v>
      </c>
      <c r="V390" s="114">
        <v>1</v>
      </c>
      <c r="W390" s="114"/>
      <c r="X390" s="114" t="s">
        <v>460</v>
      </c>
      <c r="Y390" s="114"/>
    </row>
    <row r="391" spans="2:25">
      <c r="B391" t="s">
        <v>2355</v>
      </c>
      <c r="C391" t="s">
        <v>2356</v>
      </c>
      <c r="D391" t="s">
        <v>2357</v>
      </c>
      <c r="E391" t="s">
        <v>2358</v>
      </c>
      <c r="N391">
        <v>9200.5781999999999</v>
      </c>
      <c r="O391" t="s">
        <v>471</v>
      </c>
      <c r="Q391" s="46">
        <v>117</v>
      </c>
      <c r="R391" t="s">
        <v>2356</v>
      </c>
      <c r="S391" s="13" t="s">
        <v>2359</v>
      </c>
      <c r="T391" s="115" t="s">
        <v>460</v>
      </c>
      <c r="U391" s="114" t="s">
        <v>32</v>
      </c>
      <c r="V391" s="114">
        <v>1</v>
      </c>
      <c r="W391" s="114"/>
      <c r="X391" s="114" t="s">
        <v>460</v>
      </c>
      <c r="Y391" s="114"/>
    </row>
    <row r="392" spans="2:25">
      <c r="B392" t="s">
        <v>2360</v>
      </c>
      <c r="C392" t="s">
        <v>2361</v>
      </c>
      <c r="D392" t="s">
        <v>2362</v>
      </c>
      <c r="E392" t="s">
        <v>2363</v>
      </c>
      <c r="N392">
        <v>5099.0573999999997</v>
      </c>
      <c r="O392" t="s">
        <v>115</v>
      </c>
      <c r="Q392" s="46">
        <v>139</v>
      </c>
      <c r="R392" t="s">
        <v>2361</v>
      </c>
      <c r="S392" s="14" t="s">
        <v>2364</v>
      </c>
      <c r="T392" s="115" t="s">
        <v>460</v>
      </c>
      <c r="U392" s="114" t="s">
        <v>32</v>
      </c>
      <c r="V392" s="114">
        <v>1</v>
      </c>
      <c r="W392" s="114"/>
      <c r="X392" s="114" t="s">
        <v>460</v>
      </c>
      <c r="Y392" s="114"/>
    </row>
    <row r="393" spans="2:25">
      <c r="B393" t="s">
        <v>2365</v>
      </c>
      <c r="C393" t="s">
        <v>2366</v>
      </c>
      <c r="D393" t="s">
        <v>2367</v>
      </c>
      <c r="E393" t="s">
        <v>2368</v>
      </c>
      <c r="N393">
        <v>8347.2880000000005</v>
      </c>
      <c r="O393" t="s">
        <v>127</v>
      </c>
      <c r="Q393" s="46">
        <v>245</v>
      </c>
      <c r="R393" t="s">
        <v>2366</v>
      </c>
      <c r="S393" s="17" t="s">
        <v>2369</v>
      </c>
      <c r="T393" s="115" t="s">
        <v>460</v>
      </c>
      <c r="U393" s="114" t="s">
        <v>32</v>
      </c>
      <c r="V393" s="114">
        <v>1</v>
      </c>
      <c r="W393" s="114"/>
      <c r="X393" s="114" t="s">
        <v>460</v>
      </c>
      <c r="Y393" s="114"/>
    </row>
    <row r="394" spans="2:25">
      <c r="B394" t="s">
        <v>2370</v>
      </c>
      <c r="C394" t="s">
        <v>2371</v>
      </c>
      <c r="D394" t="s">
        <v>2372</v>
      </c>
      <c r="E394" t="s">
        <v>2373</v>
      </c>
      <c r="N394">
        <v>5098.9404999999997</v>
      </c>
      <c r="O394" t="s">
        <v>115</v>
      </c>
      <c r="Q394" s="46">
        <v>130</v>
      </c>
      <c r="R394" t="s">
        <v>2371</v>
      </c>
      <c r="S394" s="14" t="s">
        <v>2374</v>
      </c>
      <c r="T394" s="115" t="s">
        <v>460</v>
      </c>
      <c r="U394" s="114" t="s">
        <v>32</v>
      </c>
      <c r="V394" s="114">
        <v>1</v>
      </c>
      <c r="W394" s="114"/>
      <c r="X394" s="114" t="s">
        <v>460</v>
      </c>
      <c r="Y394" s="114"/>
    </row>
    <row r="395" spans="2:25">
      <c r="B395" t="s">
        <v>2375</v>
      </c>
      <c r="C395" t="s">
        <v>2376</v>
      </c>
      <c r="D395" t="s">
        <v>2377</v>
      </c>
      <c r="E395" t="s">
        <v>2378</v>
      </c>
      <c r="N395">
        <v>8313.0493999999999</v>
      </c>
      <c r="O395" t="s">
        <v>127</v>
      </c>
      <c r="Q395" s="46">
        <v>244</v>
      </c>
      <c r="R395" t="s">
        <v>2376</v>
      </c>
      <c r="S395" s="17" t="s">
        <v>2379</v>
      </c>
      <c r="T395" s="115" t="s">
        <v>460</v>
      </c>
      <c r="U395" s="114" t="s">
        <v>32</v>
      </c>
      <c r="V395" s="114">
        <v>1</v>
      </c>
      <c r="W395" s="114"/>
      <c r="X395" s="114" t="s">
        <v>460</v>
      </c>
      <c r="Y395" s="114"/>
    </row>
    <row r="396" spans="2:25">
      <c r="B396" t="s">
        <v>2380</v>
      </c>
      <c r="C396" t="s">
        <v>2381</v>
      </c>
      <c r="D396" t="s">
        <v>2382</v>
      </c>
      <c r="E396" t="s">
        <v>2383</v>
      </c>
      <c r="N396">
        <v>9147.7782999999999</v>
      </c>
      <c r="O396" t="s">
        <v>471</v>
      </c>
      <c r="Q396" s="46">
        <v>122</v>
      </c>
      <c r="R396" t="s">
        <v>2381</v>
      </c>
      <c r="S396" s="13" t="s">
        <v>2384</v>
      </c>
      <c r="T396" s="115" t="s">
        <v>460</v>
      </c>
      <c r="U396" s="114" t="s">
        <v>32</v>
      </c>
      <c r="V396" s="114">
        <v>1</v>
      </c>
      <c r="W396" s="114"/>
      <c r="X396" s="114" t="s">
        <v>460</v>
      </c>
      <c r="Y396" s="114"/>
    </row>
    <row r="397" spans="2:25">
      <c r="B397" t="s">
        <v>2385</v>
      </c>
      <c r="C397" t="s">
        <v>2386</v>
      </c>
      <c r="D397" t="s">
        <v>2387</v>
      </c>
      <c r="E397" t="s">
        <v>2388</v>
      </c>
      <c r="N397">
        <v>7755.2609000000002</v>
      </c>
      <c r="O397" t="s">
        <v>502</v>
      </c>
      <c r="Q397" s="46">
        <v>227</v>
      </c>
      <c r="R397" t="s">
        <v>2386</v>
      </c>
      <c r="S397" s="17" t="s">
        <v>2389</v>
      </c>
      <c r="T397" s="115" t="s">
        <v>460</v>
      </c>
      <c r="U397" s="114" t="s">
        <v>32</v>
      </c>
      <c r="V397" s="114">
        <v>1</v>
      </c>
      <c r="W397" s="114"/>
      <c r="X397" s="114" t="s">
        <v>460</v>
      </c>
      <c r="Y397" s="114"/>
    </row>
    <row r="398" spans="2:25">
      <c r="B398" t="s">
        <v>2390</v>
      </c>
      <c r="C398" t="s">
        <v>2391</v>
      </c>
      <c r="D398" t="s">
        <v>2392</v>
      </c>
      <c r="E398" t="s">
        <v>2393</v>
      </c>
      <c r="N398">
        <v>9250.6777999999995</v>
      </c>
      <c r="O398" t="s">
        <v>471</v>
      </c>
      <c r="Q398" s="46">
        <v>123</v>
      </c>
      <c r="R398" t="s">
        <v>2391</v>
      </c>
      <c r="S398" s="13" t="s">
        <v>2394</v>
      </c>
      <c r="T398" s="115" t="s">
        <v>460</v>
      </c>
      <c r="U398" s="114" t="s">
        <v>32</v>
      </c>
      <c r="V398" s="114">
        <v>1</v>
      </c>
      <c r="W398" s="114"/>
      <c r="X398" s="114" t="s">
        <v>460</v>
      </c>
      <c r="Y398" s="114"/>
    </row>
    <row r="399" spans="2:25">
      <c r="B399" t="s">
        <v>2395</v>
      </c>
      <c r="C399" t="s">
        <v>2396</v>
      </c>
      <c r="D399" t="s">
        <v>2397</v>
      </c>
      <c r="E399" t="s">
        <v>2398</v>
      </c>
      <c r="N399">
        <v>5740.6310999999996</v>
      </c>
      <c r="O399" t="s">
        <v>258</v>
      </c>
      <c r="Q399" s="46">
        <v>214</v>
      </c>
      <c r="R399" t="s">
        <v>2396</v>
      </c>
      <c r="S399" s="17" t="s">
        <v>2399</v>
      </c>
      <c r="T399" s="115" t="s">
        <v>460</v>
      </c>
      <c r="U399" s="114" t="s">
        <v>32</v>
      </c>
      <c r="V399" s="114">
        <v>1</v>
      </c>
      <c r="W399" s="114"/>
      <c r="X399" s="114" t="s">
        <v>460</v>
      </c>
      <c r="Y399" s="114"/>
    </row>
    <row r="400" spans="2:25">
      <c r="B400" t="s">
        <v>2400</v>
      </c>
      <c r="C400" t="s">
        <v>2401</v>
      </c>
      <c r="D400" t="s">
        <v>2402</v>
      </c>
      <c r="E400" t="s">
        <v>2403</v>
      </c>
      <c r="F400" t="s">
        <v>2404</v>
      </c>
      <c r="G400" t="s">
        <v>2405</v>
      </c>
      <c r="H400" t="s">
        <v>2406</v>
      </c>
      <c r="I400" t="s">
        <v>2407</v>
      </c>
      <c r="L400">
        <v>10551.1232</v>
      </c>
      <c r="M400">
        <v>6468.8819999999996</v>
      </c>
      <c r="N400">
        <f>L400+M400</f>
        <v>17020.0052</v>
      </c>
      <c r="O400" t="s">
        <v>2408</v>
      </c>
      <c r="P400" t="s">
        <v>2409</v>
      </c>
      <c r="Q400" s="46">
        <v>421</v>
      </c>
      <c r="R400" t="s">
        <v>2401</v>
      </c>
      <c r="S400" s="31" t="s">
        <v>2410</v>
      </c>
      <c r="T400" s="125" t="s">
        <v>1472</v>
      </c>
      <c r="U400" s="125" t="s">
        <v>1017</v>
      </c>
      <c r="V400" s="125">
        <v>1</v>
      </c>
      <c r="W400" s="126" t="s">
        <v>2411</v>
      </c>
      <c r="X400" s="125" t="s">
        <v>460</v>
      </c>
      <c r="Y400" s="127" t="s">
        <v>1019</v>
      </c>
    </row>
    <row r="401" spans="2:25">
      <c r="B401" t="s">
        <v>2400</v>
      </c>
      <c r="C401" t="s">
        <v>2412</v>
      </c>
      <c r="D401" t="s">
        <v>2402</v>
      </c>
      <c r="E401" t="s">
        <v>2403</v>
      </c>
      <c r="F401" t="s">
        <v>2413</v>
      </c>
      <c r="G401" t="s">
        <v>2414</v>
      </c>
      <c r="H401" t="s">
        <v>2405</v>
      </c>
      <c r="I401" t="s">
        <v>2406</v>
      </c>
      <c r="J401" t="s">
        <v>2407</v>
      </c>
      <c r="L401">
        <v>10551.1232</v>
      </c>
      <c r="M401">
        <v>6471.9344000000001</v>
      </c>
      <c r="N401">
        <f>L401+M401</f>
        <v>17023.0576</v>
      </c>
      <c r="O401" t="s">
        <v>2415</v>
      </c>
      <c r="P401" t="s">
        <v>2416</v>
      </c>
      <c r="Q401" s="46">
        <v>453</v>
      </c>
      <c r="R401" t="s">
        <v>2412</v>
      </c>
      <c r="S401" s="32" t="s">
        <v>2411</v>
      </c>
      <c r="T401" s="125" t="s">
        <v>1472</v>
      </c>
      <c r="U401" s="125" t="s">
        <v>1017</v>
      </c>
      <c r="V401" s="125"/>
      <c r="W401" s="126" t="s">
        <v>2410</v>
      </c>
      <c r="X401" s="125"/>
      <c r="Y401" s="127" t="s">
        <v>1019</v>
      </c>
    </row>
    <row r="402" spans="2:25">
      <c r="B402" t="s">
        <v>2417</v>
      </c>
      <c r="C402" t="s">
        <v>2418</v>
      </c>
      <c r="D402" t="s">
        <v>2419</v>
      </c>
      <c r="E402" t="s">
        <v>2420</v>
      </c>
      <c r="F402" t="s">
        <v>2421</v>
      </c>
      <c r="G402" t="s">
        <v>2422</v>
      </c>
      <c r="H402" t="s">
        <v>2423</v>
      </c>
      <c r="I402" t="s">
        <v>2424</v>
      </c>
      <c r="L402">
        <v>10553.534799999999</v>
      </c>
      <c r="M402">
        <v>6467.1743999999999</v>
      </c>
      <c r="N402">
        <f>L402+M402</f>
        <v>17020.709199999998</v>
      </c>
      <c r="O402" t="s">
        <v>1671</v>
      </c>
      <c r="P402" t="s">
        <v>2425</v>
      </c>
      <c r="Q402" s="46">
        <v>417</v>
      </c>
      <c r="R402" t="s">
        <v>2418</v>
      </c>
      <c r="S402" s="31" t="s">
        <v>2426</v>
      </c>
      <c r="T402" s="125" t="s">
        <v>1472</v>
      </c>
      <c r="U402" s="125" t="s">
        <v>1017</v>
      </c>
      <c r="V402" s="125">
        <v>1</v>
      </c>
      <c r="W402" s="126" t="s">
        <v>2427</v>
      </c>
      <c r="X402" s="125" t="s">
        <v>460</v>
      </c>
      <c r="Y402" s="127" t="s">
        <v>1019</v>
      </c>
    </row>
    <row r="403" spans="2:25">
      <c r="B403" t="s">
        <v>2417</v>
      </c>
      <c r="C403" t="s">
        <v>2428</v>
      </c>
      <c r="D403" t="s">
        <v>2419</v>
      </c>
      <c r="E403" t="s">
        <v>2420</v>
      </c>
      <c r="F403" t="s">
        <v>2429</v>
      </c>
      <c r="G403" t="s">
        <v>2430</v>
      </c>
      <c r="H403" t="s">
        <v>2422</v>
      </c>
      <c r="I403" t="s">
        <v>2423</v>
      </c>
      <c r="J403" t="s">
        <v>2424</v>
      </c>
      <c r="L403">
        <v>10553.534799999999</v>
      </c>
      <c r="M403">
        <v>6472.3576999999996</v>
      </c>
      <c r="N403">
        <f>L403+M403</f>
        <v>17025.892499999998</v>
      </c>
      <c r="O403" t="s">
        <v>227</v>
      </c>
      <c r="P403" t="s">
        <v>2431</v>
      </c>
      <c r="Q403" s="46">
        <v>449</v>
      </c>
      <c r="R403" t="s">
        <v>2428</v>
      </c>
      <c r="S403" s="32" t="s">
        <v>2427</v>
      </c>
      <c r="T403" s="125" t="s">
        <v>1472</v>
      </c>
      <c r="U403" s="125" t="s">
        <v>1017</v>
      </c>
      <c r="V403" s="125"/>
      <c r="W403" s="126" t="s">
        <v>2426</v>
      </c>
      <c r="X403" s="125"/>
      <c r="Y403" s="127" t="s">
        <v>1019</v>
      </c>
    </row>
    <row r="404" spans="2:25">
      <c r="B404" t="s">
        <v>2432</v>
      </c>
      <c r="C404" t="s">
        <v>2433</v>
      </c>
      <c r="D404" t="s">
        <v>2434</v>
      </c>
      <c r="E404" t="s">
        <v>2435</v>
      </c>
      <c r="N404">
        <v>8403.0278999999991</v>
      </c>
      <c r="O404" t="s">
        <v>522</v>
      </c>
      <c r="Q404" s="46">
        <v>154</v>
      </c>
      <c r="R404" t="s">
        <v>2433</v>
      </c>
      <c r="S404" s="10" t="s">
        <v>2436</v>
      </c>
      <c r="T404" s="115" t="s">
        <v>460</v>
      </c>
      <c r="U404" s="114" t="s">
        <v>1218</v>
      </c>
      <c r="V404" s="114">
        <v>1</v>
      </c>
      <c r="W404" s="114" t="s">
        <v>2437</v>
      </c>
      <c r="X404" s="114" t="s">
        <v>460</v>
      </c>
      <c r="Y404" s="124" t="s">
        <v>1220</v>
      </c>
    </row>
    <row r="405" spans="2:25">
      <c r="B405" t="s">
        <v>2432</v>
      </c>
      <c r="C405" t="s">
        <v>2438</v>
      </c>
      <c r="D405" t="s">
        <v>2434</v>
      </c>
      <c r="E405" t="s">
        <v>2435</v>
      </c>
      <c r="N405">
        <v>8403.0278999999991</v>
      </c>
      <c r="O405" t="s">
        <v>522</v>
      </c>
      <c r="Q405" s="46">
        <v>289</v>
      </c>
      <c r="R405" t="s">
        <v>2438</v>
      </c>
      <c r="S405" s="16" t="s">
        <v>2437</v>
      </c>
      <c r="T405" s="115" t="s">
        <v>460</v>
      </c>
      <c r="U405" s="114" t="s">
        <v>1218</v>
      </c>
      <c r="V405" s="114"/>
      <c r="W405" s="114" t="s">
        <v>2436</v>
      </c>
      <c r="X405" s="114"/>
      <c r="Y405" s="124" t="s">
        <v>1220</v>
      </c>
    </row>
    <row r="406" spans="2:25">
      <c r="B406" t="s">
        <v>2439</v>
      </c>
      <c r="C406" t="s">
        <v>2440</v>
      </c>
      <c r="D406" t="s">
        <v>2441</v>
      </c>
      <c r="E406" t="s">
        <v>2442</v>
      </c>
      <c r="N406">
        <v>8414.0679</v>
      </c>
      <c r="O406" t="s">
        <v>522</v>
      </c>
      <c r="Q406" s="46">
        <v>49</v>
      </c>
      <c r="R406" t="s">
        <v>2440</v>
      </c>
      <c r="S406" s="10" t="s">
        <v>2443</v>
      </c>
      <c r="T406" s="115" t="s">
        <v>460</v>
      </c>
      <c r="U406" s="114" t="s">
        <v>1353</v>
      </c>
      <c r="V406" s="114">
        <v>1</v>
      </c>
      <c r="W406" s="114" t="s">
        <v>2444</v>
      </c>
      <c r="X406" s="114" t="s">
        <v>460</v>
      </c>
      <c r="Y406" s="124" t="s">
        <v>1220</v>
      </c>
    </row>
    <row r="407" spans="2:25">
      <c r="B407" t="s">
        <v>2439</v>
      </c>
      <c r="C407" t="s">
        <v>2445</v>
      </c>
      <c r="D407" t="s">
        <v>2441</v>
      </c>
      <c r="E407" t="s">
        <v>2442</v>
      </c>
      <c r="N407">
        <v>8414.0679</v>
      </c>
      <c r="O407" t="s">
        <v>522</v>
      </c>
      <c r="Q407" s="46">
        <v>184</v>
      </c>
      <c r="R407" t="s">
        <v>2445</v>
      </c>
      <c r="S407" s="16" t="s">
        <v>2444</v>
      </c>
      <c r="T407" s="115" t="s">
        <v>460</v>
      </c>
      <c r="U407" s="114" t="s">
        <v>1353</v>
      </c>
      <c r="V407" s="114"/>
      <c r="W407" s="114" t="s">
        <v>2443</v>
      </c>
      <c r="X407" s="114"/>
      <c r="Y407" s="124" t="s">
        <v>1220</v>
      </c>
    </row>
    <row r="408" spans="2:25">
      <c r="B408" t="s">
        <v>2446</v>
      </c>
      <c r="C408" t="s">
        <v>2447</v>
      </c>
      <c r="D408" t="s">
        <v>2448</v>
      </c>
      <c r="E408" t="s">
        <v>2449</v>
      </c>
      <c r="N408">
        <v>8477.3122000000003</v>
      </c>
      <c r="O408" t="s">
        <v>522</v>
      </c>
      <c r="Q408" s="46">
        <v>62</v>
      </c>
      <c r="R408" t="s">
        <v>2447</v>
      </c>
      <c r="S408" s="10" t="s">
        <v>2450</v>
      </c>
      <c r="T408" s="115" t="s">
        <v>460</v>
      </c>
      <c r="U408" s="114" t="s">
        <v>1353</v>
      </c>
      <c r="V408" s="114">
        <v>1</v>
      </c>
      <c r="W408" s="114" t="s">
        <v>2451</v>
      </c>
      <c r="X408" s="114" t="s">
        <v>460</v>
      </c>
      <c r="Y408" s="124" t="s">
        <v>1220</v>
      </c>
    </row>
    <row r="409" spans="2:25">
      <c r="B409" t="s">
        <v>2446</v>
      </c>
      <c r="C409" t="s">
        <v>2452</v>
      </c>
      <c r="D409" t="s">
        <v>2448</v>
      </c>
      <c r="E409" t="s">
        <v>2449</v>
      </c>
      <c r="N409">
        <v>8477.3122000000003</v>
      </c>
      <c r="O409" t="s">
        <v>522</v>
      </c>
      <c r="Q409" s="46">
        <v>197</v>
      </c>
      <c r="R409" t="s">
        <v>2452</v>
      </c>
      <c r="S409" s="16" t="s">
        <v>2451</v>
      </c>
      <c r="T409" s="115" t="s">
        <v>460</v>
      </c>
      <c r="U409" s="114" t="s">
        <v>1353</v>
      </c>
      <c r="V409" s="114"/>
      <c r="W409" s="114" t="s">
        <v>2450</v>
      </c>
      <c r="X409" s="114"/>
      <c r="Y409" s="124" t="s">
        <v>1220</v>
      </c>
    </row>
    <row r="410" spans="2:25">
      <c r="B410" t="s">
        <v>2453</v>
      </c>
      <c r="C410" t="s">
        <v>2454</v>
      </c>
      <c r="D410" t="s">
        <v>2455</v>
      </c>
      <c r="E410" t="s">
        <v>2456</v>
      </c>
      <c r="N410">
        <v>8392.5715999999993</v>
      </c>
      <c r="O410" t="s">
        <v>1231</v>
      </c>
      <c r="Q410" s="46">
        <v>176</v>
      </c>
      <c r="R410" t="s">
        <v>2454</v>
      </c>
      <c r="S410" s="10" t="s">
        <v>2457</v>
      </c>
      <c r="T410" s="115" t="s">
        <v>460</v>
      </c>
      <c r="U410" s="114" t="s">
        <v>1218</v>
      </c>
      <c r="V410" s="114">
        <v>1</v>
      </c>
      <c r="W410" s="114" t="s">
        <v>2458</v>
      </c>
      <c r="X410" s="114" t="s">
        <v>460</v>
      </c>
      <c r="Y410" s="124" t="s">
        <v>1220</v>
      </c>
    </row>
    <row r="411" spans="2:25">
      <c r="B411" t="s">
        <v>2453</v>
      </c>
      <c r="C411" t="s">
        <v>2459</v>
      </c>
      <c r="D411" t="s">
        <v>2455</v>
      </c>
      <c r="E411" t="s">
        <v>2456</v>
      </c>
      <c r="N411">
        <v>8392.5715999999993</v>
      </c>
      <c r="O411" t="s">
        <v>1231</v>
      </c>
      <c r="Q411" s="46">
        <v>311</v>
      </c>
      <c r="R411" t="s">
        <v>2459</v>
      </c>
      <c r="S411" s="16" t="s">
        <v>2458</v>
      </c>
      <c r="T411" s="115" t="s">
        <v>460</v>
      </c>
      <c r="U411" s="114" t="s">
        <v>1218</v>
      </c>
      <c r="V411" s="114"/>
      <c r="W411" s="114" t="s">
        <v>2457</v>
      </c>
      <c r="X411" s="114"/>
      <c r="Y411" s="124" t="s">
        <v>1220</v>
      </c>
    </row>
    <row r="412" spans="2:25">
      <c r="B412" t="s">
        <v>2460</v>
      </c>
      <c r="C412" t="s">
        <v>2461</v>
      </c>
      <c r="D412" t="s">
        <v>2462</v>
      </c>
      <c r="E412" t="s">
        <v>2463</v>
      </c>
      <c r="N412">
        <v>8460.9321999999993</v>
      </c>
      <c r="O412" t="s">
        <v>1231</v>
      </c>
      <c r="Q412" s="46">
        <v>153</v>
      </c>
      <c r="R412" t="s">
        <v>2461</v>
      </c>
      <c r="S412" s="10" t="s">
        <v>2464</v>
      </c>
      <c r="T412" s="115" t="s">
        <v>460</v>
      </c>
      <c r="U412" s="114" t="s">
        <v>1218</v>
      </c>
      <c r="V412" s="114">
        <v>1</v>
      </c>
      <c r="W412" s="114" t="s">
        <v>2465</v>
      </c>
      <c r="X412" s="114" t="s">
        <v>460</v>
      </c>
      <c r="Y412" s="124" t="s">
        <v>1220</v>
      </c>
    </row>
    <row r="413" spans="2:25">
      <c r="B413" t="s">
        <v>2460</v>
      </c>
      <c r="C413" t="s">
        <v>2466</v>
      </c>
      <c r="D413" t="s">
        <v>2462</v>
      </c>
      <c r="E413" t="s">
        <v>2463</v>
      </c>
      <c r="N413">
        <v>8460.9321999999993</v>
      </c>
      <c r="O413" t="s">
        <v>1231</v>
      </c>
      <c r="Q413" s="46">
        <v>288</v>
      </c>
      <c r="R413" t="s">
        <v>2466</v>
      </c>
      <c r="S413" s="16" t="s">
        <v>2465</v>
      </c>
      <c r="T413" s="115" t="s">
        <v>460</v>
      </c>
      <c r="U413" s="114" t="s">
        <v>1218</v>
      </c>
      <c r="V413" s="114"/>
      <c r="W413" s="114" t="s">
        <v>2464</v>
      </c>
      <c r="X413" s="114"/>
      <c r="Y413" s="124" t="s">
        <v>1220</v>
      </c>
    </row>
    <row r="414" spans="2:25">
      <c r="B414" t="s">
        <v>2467</v>
      </c>
      <c r="C414" t="s">
        <v>2468</v>
      </c>
      <c r="D414" t="s">
        <v>2469</v>
      </c>
      <c r="E414" t="s">
        <v>2470</v>
      </c>
      <c r="N414">
        <v>8418.2405999999992</v>
      </c>
      <c r="O414" t="s">
        <v>1231</v>
      </c>
      <c r="Q414" s="46">
        <v>161</v>
      </c>
      <c r="R414" t="s">
        <v>2468</v>
      </c>
      <c r="S414" s="10" t="s">
        <v>2471</v>
      </c>
      <c r="T414" s="115" t="s">
        <v>460</v>
      </c>
      <c r="U414" s="114" t="s">
        <v>1218</v>
      </c>
      <c r="V414" s="114">
        <v>1</v>
      </c>
      <c r="W414" s="114" t="s">
        <v>2472</v>
      </c>
      <c r="X414" s="114" t="s">
        <v>460</v>
      </c>
      <c r="Y414" s="124" t="s">
        <v>1220</v>
      </c>
    </row>
    <row r="415" spans="2:25">
      <c r="B415" t="s">
        <v>2467</v>
      </c>
      <c r="C415" t="s">
        <v>2473</v>
      </c>
      <c r="D415" t="s">
        <v>2469</v>
      </c>
      <c r="E415" t="s">
        <v>2470</v>
      </c>
      <c r="N415">
        <v>8418.2405999999992</v>
      </c>
      <c r="O415" t="s">
        <v>1231</v>
      </c>
      <c r="Q415" s="46">
        <v>296</v>
      </c>
      <c r="R415" t="s">
        <v>2473</v>
      </c>
      <c r="S415" s="16" t="s">
        <v>2472</v>
      </c>
      <c r="T415" s="115" t="s">
        <v>460</v>
      </c>
      <c r="U415" s="114" t="s">
        <v>1218</v>
      </c>
      <c r="V415" s="114"/>
      <c r="W415" s="114" t="s">
        <v>2471</v>
      </c>
      <c r="X415" s="114"/>
      <c r="Y415" s="124" t="s">
        <v>1220</v>
      </c>
    </row>
    <row r="416" spans="2:25">
      <c r="B416" t="s">
        <v>2474</v>
      </c>
      <c r="C416" t="s">
        <v>2475</v>
      </c>
      <c r="D416" t="s">
        <v>2476</v>
      </c>
      <c r="E416" t="s">
        <v>2477</v>
      </c>
      <c r="N416">
        <v>5734.8055000000004</v>
      </c>
      <c r="O416" t="s">
        <v>258</v>
      </c>
      <c r="Q416" s="46">
        <v>492</v>
      </c>
      <c r="R416" t="s">
        <v>2475</v>
      </c>
      <c r="S416" s="30" t="s">
        <v>2478</v>
      </c>
      <c r="T416" s="119"/>
      <c r="U416" s="119" t="s">
        <v>32</v>
      </c>
      <c r="V416" s="119">
        <v>1</v>
      </c>
      <c r="W416" s="119"/>
      <c r="X416" s="119" t="s">
        <v>460</v>
      </c>
      <c r="Y416" s="121"/>
    </row>
    <row r="417" spans="2:25">
      <c r="B417" t="s">
        <v>2479</v>
      </c>
      <c r="C417" t="s">
        <v>2480</v>
      </c>
      <c r="D417" t="s">
        <v>2481</v>
      </c>
      <c r="E417" t="s">
        <v>2482</v>
      </c>
      <c r="N417">
        <v>4070.9220999999998</v>
      </c>
      <c r="O417" t="s">
        <v>115</v>
      </c>
      <c r="Q417" s="46">
        <v>494</v>
      </c>
      <c r="R417" t="s">
        <v>2480</v>
      </c>
      <c r="S417" s="30" t="s">
        <v>2483</v>
      </c>
      <c r="T417" s="119"/>
      <c r="U417" s="119" t="s">
        <v>32</v>
      </c>
      <c r="V417" s="119">
        <v>1</v>
      </c>
      <c r="W417" s="119"/>
      <c r="X417" s="119" t="s">
        <v>460</v>
      </c>
      <c r="Y417" s="121"/>
    </row>
    <row r="418" spans="2:25">
      <c r="B418" t="s">
        <v>2484</v>
      </c>
      <c r="C418" t="s">
        <v>2485</v>
      </c>
      <c r="D418" t="s">
        <v>2486</v>
      </c>
      <c r="E418" t="s">
        <v>2487</v>
      </c>
      <c r="F418" t="s">
        <v>2488</v>
      </c>
      <c r="G418" t="s">
        <v>2489</v>
      </c>
      <c r="L418">
        <v>4224.5992999999999</v>
      </c>
      <c r="M418">
        <v>3517.4951999999998</v>
      </c>
      <c r="N418">
        <f t="shared" ref="N418:N425" si="11">L418+M418</f>
        <v>7742.0944999999992</v>
      </c>
      <c r="O418" t="s">
        <v>1300</v>
      </c>
      <c r="P418" t="s">
        <v>2490</v>
      </c>
      <c r="Q418" s="46">
        <v>474</v>
      </c>
      <c r="R418" t="s">
        <v>2485</v>
      </c>
      <c r="S418" s="5" t="s">
        <v>2491</v>
      </c>
      <c r="T418" s="114" t="s">
        <v>1472</v>
      </c>
      <c r="U418" s="114" t="s">
        <v>64</v>
      </c>
      <c r="V418" s="114"/>
      <c r="W418" s="116" t="s">
        <v>2492</v>
      </c>
      <c r="X418" s="114"/>
      <c r="Y418" s="115" t="s">
        <v>520</v>
      </c>
    </row>
    <row r="419" spans="2:25">
      <c r="B419" t="s">
        <v>2484</v>
      </c>
      <c r="D419" t="s">
        <v>2486</v>
      </c>
      <c r="E419" t="s">
        <v>2487</v>
      </c>
      <c r="F419" t="s">
        <v>2489</v>
      </c>
      <c r="G419" t="s">
        <v>2493</v>
      </c>
      <c r="L419">
        <v>3073.1113</v>
      </c>
      <c r="M419">
        <v>4224.5992999999999</v>
      </c>
      <c r="N419">
        <f t="shared" si="11"/>
        <v>7297.7106000000003</v>
      </c>
      <c r="O419" t="s">
        <v>746</v>
      </c>
      <c r="P419" t="s">
        <v>2494</v>
      </c>
      <c r="Q419" s="46">
        <v>1160</v>
      </c>
      <c r="S419" s="109" t="s">
        <v>2492</v>
      </c>
      <c r="T419" s="115" t="s">
        <v>63</v>
      </c>
      <c r="U419" s="114" t="s">
        <v>64</v>
      </c>
      <c r="V419" s="114">
        <v>1</v>
      </c>
      <c r="W419" s="116" t="s">
        <v>2491</v>
      </c>
      <c r="X419" s="114" t="s">
        <v>460</v>
      </c>
      <c r="Y419" s="115" t="s">
        <v>524</v>
      </c>
    </row>
    <row r="420" spans="2:25">
      <c r="B420" t="s">
        <v>2495</v>
      </c>
      <c r="C420" t="s">
        <v>2496</v>
      </c>
      <c r="D420" t="s">
        <v>2497</v>
      </c>
      <c r="E420" t="s">
        <v>2498</v>
      </c>
      <c r="F420" t="s">
        <v>2499</v>
      </c>
      <c r="G420" t="s">
        <v>2500</v>
      </c>
      <c r="L420">
        <v>4704.4528</v>
      </c>
      <c r="M420">
        <v>1991.1518000000001</v>
      </c>
      <c r="N420">
        <f t="shared" si="11"/>
        <v>6695.6046000000006</v>
      </c>
      <c r="O420" t="s">
        <v>1300</v>
      </c>
      <c r="P420" t="s">
        <v>2501</v>
      </c>
      <c r="Q420" s="46">
        <v>148</v>
      </c>
      <c r="R420" t="s">
        <v>2496</v>
      </c>
      <c r="S420" s="15" t="s">
        <v>2502</v>
      </c>
      <c r="T420" s="114"/>
      <c r="U420" s="114" t="s">
        <v>64</v>
      </c>
      <c r="V420" s="114"/>
      <c r="W420" s="114" t="s">
        <v>2503</v>
      </c>
      <c r="X420" s="114"/>
      <c r="Y420" s="115" t="s">
        <v>548</v>
      </c>
    </row>
    <row r="421" spans="2:25">
      <c r="B421" t="s">
        <v>2495</v>
      </c>
      <c r="C421" t="s">
        <v>2504</v>
      </c>
      <c r="D421" t="s">
        <v>2497</v>
      </c>
      <c r="E421" t="s">
        <v>2498</v>
      </c>
      <c r="F421" t="s">
        <v>2505</v>
      </c>
      <c r="G421" t="s">
        <v>2500</v>
      </c>
      <c r="L421">
        <v>4704.4528</v>
      </c>
      <c r="M421">
        <v>2547.5592000000001</v>
      </c>
      <c r="N421">
        <f t="shared" si="11"/>
        <v>7252.0120000000006</v>
      </c>
      <c r="O421" t="s">
        <v>2506</v>
      </c>
      <c r="P421" t="s">
        <v>2507</v>
      </c>
      <c r="Q421" s="46">
        <v>333</v>
      </c>
      <c r="R421" t="s">
        <v>2504</v>
      </c>
      <c r="S421" s="4" t="s">
        <v>2503</v>
      </c>
      <c r="T421" s="115" t="s">
        <v>537</v>
      </c>
      <c r="U421" s="114" t="s">
        <v>64</v>
      </c>
      <c r="V421" s="114">
        <v>1</v>
      </c>
      <c r="W421" s="114" t="s">
        <v>2508</v>
      </c>
      <c r="X421" s="114" t="s">
        <v>460</v>
      </c>
      <c r="Y421" s="115" t="s">
        <v>553</v>
      </c>
    </row>
    <row r="422" spans="2:25">
      <c r="B422" t="s">
        <v>2509</v>
      </c>
      <c r="C422" t="s">
        <v>2510</v>
      </c>
      <c r="D422" t="s">
        <v>2511</v>
      </c>
      <c r="E422" t="s">
        <v>2512</v>
      </c>
      <c r="F422" t="s">
        <v>2513</v>
      </c>
      <c r="G422" t="s">
        <v>2514</v>
      </c>
      <c r="L422">
        <v>5043.7425000000003</v>
      </c>
      <c r="M422">
        <v>1381.3149000000001</v>
      </c>
      <c r="N422">
        <f t="shared" si="11"/>
        <v>6425.0574000000006</v>
      </c>
      <c r="O422" t="s">
        <v>1300</v>
      </c>
      <c r="P422" t="s">
        <v>2515</v>
      </c>
      <c r="Q422" s="46">
        <v>147</v>
      </c>
      <c r="R422" t="s">
        <v>2510</v>
      </c>
      <c r="S422" s="15" t="s">
        <v>2516</v>
      </c>
      <c r="T422" s="114"/>
      <c r="U422" s="114" t="s">
        <v>64</v>
      </c>
      <c r="V422" s="114"/>
      <c r="W422" s="114" t="s">
        <v>2517</v>
      </c>
      <c r="X422" s="114"/>
      <c r="Y422" s="115" t="s">
        <v>548</v>
      </c>
    </row>
    <row r="423" spans="2:25">
      <c r="B423" t="s">
        <v>2509</v>
      </c>
      <c r="C423" t="s">
        <v>2518</v>
      </c>
      <c r="D423" t="s">
        <v>2511</v>
      </c>
      <c r="E423" t="s">
        <v>2512</v>
      </c>
      <c r="F423" t="s">
        <v>2519</v>
      </c>
      <c r="G423" t="s">
        <v>2514</v>
      </c>
      <c r="L423">
        <v>5043.7425000000003</v>
      </c>
      <c r="M423">
        <v>1920.1757</v>
      </c>
      <c r="N423">
        <f t="shared" si="11"/>
        <v>6963.9182000000001</v>
      </c>
      <c r="O423" t="s">
        <v>2506</v>
      </c>
      <c r="P423" t="s">
        <v>2520</v>
      </c>
      <c r="Q423" s="46">
        <v>332</v>
      </c>
      <c r="R423" t="s">
        <v>2518</v>
      </c>
      <c r="S423" s="4" t="s">
        <v>2517</v>
      </c>
      <c r="T423" s="115" t="s">
        <v>537</v>
      </c>
      <c r="U423" s="114" t="s">
        <v>64</v>
      </c>
      <c r="V423" s="114">
        <v>1</v>
      </c>
      <c r="W423" s="114" t="s">
        <v>2521</v>
      </c>
      <c r="X423" s="114" t="s">
        <v>460</v>
      </c>
      <c r="Y423" s="115" t="s">
        <v>553</v>
      </c>
    </row>
    <row r="424" spans="2:25">
      <c r="B424" t="s">
        <v>2522</v>
      </c>
      <c r="C424" t="s">
        <v>2523</v>
      </c>
      <c r="D424" t="s">
        <v>2524</v>
      </c>
      <c r="E424" t="s">
        <v>2525</v>
      </c>
      <c r="F424" t="s">
        <v>2526</v>
      </c>
      <c r="G424" t="s">
        <v>2527</v>
      </c>
      <c r="L424">
        <v>5368.6704</v>
      </c>
      <c r="M424">
        <v>2423.4279000000001</v>
      </c>
      <c r="N424">
        <f t="shared" si="11"/>
        <v>7792.0982999999997</v>
      </c>
      <c r="O424" t="s">
        <v>1300</v>
      </c>
      <c r="P424" t="s">
        <v>2528</v>
      </c>
      <c r="Q424" s="46">
        <v>472</v>
      </c>
      <c r="R424" t="s">
        <v>2523</v>
      </c>
      <c r="S424" s="5" t="s">
        <v>2529</v>
      </c>
      <c r="T424" s="114" t="s">
        <v>1472</v>
      </c>
      <c r="U424" s="114" t="s">
        <v>64</v>
      </c>
      <c r="V424" s="114"/>
      <c r="W424" s="116" t="s">
        <v>2530</v>
      </c>
      <c r="X424" s="114"/>
      <c r="Y424" s="115" t="s">
        <v>520</v>
      </c>
    </row>
    <row r="425" spans="2:25">
      <c r="B425" t="s">
        <v>2522</v>
      </c>
      <c r="D425" t="s">
        <v>2524</v>
      </c>
      <c r="E425" t="s">
        <v>2525</v>
      </c>
      <c r="F425" t="s">
        <v>2531</v>
      </c>
      <c r="G425" t="s">
        <v>2527</v>
      </c>
      <c r="L425">
        <v>2101.0684000000001</v>
      </c>
      <c r="M425">
        <v>5368.6704</v>
      </c>
      <c r="N425">
        <f t="shared" si="11"/>
        <v>7469.7388000000001</v>
      </c>
      <c r="O425" t="s">
        <v>746</v>
      </c>
      <c r="P425" t="s">
        <v>2532</v>
      </c>
      <c r="Q425" s="46">
        <v>1159</v>
      </c>
      <c r="S425" s="109" t="s">
        <v>2530</v>
      </c>
      <c r="T425" s="115" t="s">
        <v>63</v>
      </c>
      <c r="U425" s="114" t="s">
        <v>64</v>
      </c>
      <c r="V425" s="114">
        <v>1</v>
      </c>
      <c r="W425" s="116" t="s">
        <v>2529</v>
      </c>
      <c r="X425" s="114" t="s">
        <v>460</v>
      </c>
      <c r="Y425" s="115" t="s">
        <v>524</v>
      </c>
    </row>
    <row r="426" spans="2:25">
      <c r="B426" t="s">
        <v>2533</v>
      </c>
      <c r="C426" t="s">
        <v>2534</v>
      </c>
      <c r="D426" t="s">
        <v>2535</v>
      </c>
      <c r="E426" t="s">
        <v>2536</v>
      </c>
      <c r="N426">
        <v>8451.1327000000001</v>
      </c>
      <c r="O426" t="s">
        <v>258</v>
      </c>
      <c r="Q426" s="46">
        <v>162</v>
      </c>
      <c r="R426" t="s">
        <v>2534</v>
      </c>
      <c r="S426" s="10" t="s">
        <v>2537</v>
      </c>
      <c r="T426" s="115" t="s">
        <v>460</v>
      </c>
      <c r="U426" s="114" t="s">
        <v>1218</v>
      </c>
      <c r="V426" s="114">
        <v>1</v>
      </c>
      <c r="W426" s="114" t="s">
        <v>2538</v>
      </c>
      <c r="X426" s="114" t="s">
        <v>460</v>
      </c>
      <c r="Y426" s="124" t="s">
        <v>1220</v>
      </c>
    </row>
    <row r="427" spans="2:25">
      <c r="B427" t="s">
        <v>2533</v>
      </c>
      <c r="C427" t="s">
        <v>2539</v>
      </c>
      <c r="D427" t="s">
        <v>2535</v>
      </c>
      <c r="E427" t="s">
        <v>2536</v>
      </c>
      <c r="N427">
        <v>8451.1327000000001</v>
      </c>
      <c r="O427" t="s">
        <v>258</v>
      </c>
      <c r="Q427" s="46">
        <v>297</v>
      </c>
      <c r="R427" t="s">
        <v>2539</v>
      </c>
      <c r="S427" s="16" t="s">
        <v>2538</v>
      </c>
      <c r="T427" s="115" t="s">
        <v>460</v>
      </c>
      <c r="U427" s="114" t="s">
        <v>1218</v>
      </c>
      <c r="V427" s="114"/>
      <c r="W427" s="114" t="s">
        <v>2537</v>
      </c>
      <c r="X427" s="114"/>
      <c r="Y427" s="124" t="s">
        <v>1220</v>
      </c>
    </row>
    <row r="428" spans="2:25">
      <c r="B428" t="s">
        <v>2540</v>
      </c>
      <c r="C428" t="s">
        <v>2541</v>
      </c>
      <c r="D428" t="s">
        <v>2542</v>
      </c>
      <c r="E428" t="s">
        <v>2543</v>
      </c>
      <c r="N428">
        <v>8368.0570000000007</v>
      </c>
      <c r="O428" t="s">
        <v>115</v>
      </c>
      <c r="Q428" s="46">
        <v>50</v>
      </c>
      <c r="R428" t="s">
        <v>2541</v>
      </c>
      <c r="S428" s="10" t="s">
        <v>2544</v>
      </c>
      <c r="T428" s="115" t="s">
        <v>460</v>
      </c>
      <c r="U428" s="114" t="s">
        <v>1353</v>
      </c>
      <c r="V428" s="114">
        <v>1</v>
      </c>
      <c r="W428" s="114" t="s">
        <v>2545</v>
      </c>
      <c r="X428" s="114" t="s">
        <v>460</v>
      </c>
      <c r="Y428" s="124" t="s">
        <v>1220</v>
      </c>
    </row>
    <row r="429" spans="2:25">
      <c r="B429" t="s">
        <v>2540</v>
      </c>
      <c r="C429" t="s">
        <v>2546</v>
      </c>
      <c r="D429" t="s">
        <v>2542</v>
      </c>
      <c r="E429" t="s">
        <v>2543</v>
      </c>
      <c r="N429">
        <v>8368.0570000000007</v>
      </c>
      <c r="O429" t="s">
        <v>115</v>
      </c>
      <c r="Q429" s="46">
        <v>185</v>
      </c>
      <c r="R429" t="s">
        <v>2546</v>
      </c>
      <c r="S429" s="16" t="s">
        <v>2545</v>
      </c>
      <c r="T429" s="115" t="s">
        <v>460</v>
      </c>
      <c r="U429" s="114" t="s">
        <v>1353</v>
      </c>
      <c r="V429" s="114"/>
      <c r="W429" s="114" t="s">
        <v>2544</v>
      </c>
      <c r="X429" s="114"/>
      <c r="Y429" s="124" t="s">
        <v>1220</v>
      </c>
    </row>
    <row r="430" spans="2:25">
      <c r="B430" t="s">
        <v>2547</v>
      </c>
      <c r="C430" t="s">
        <v>2548</v>
      </c>
      <c r="D430" t="s">
        <v>2549</v>
      </c>
      <c r="E430" t="s">
        <v>2550</v>
      </c>
      <c r="N430">
        <v>8429.9387999999999</v>
      </c>
      <c r="O430" t="s">
        <v>522</v>
      </c>
      <c r="Q430" s="46">
        <v>58</v>
      </c>
      <c r="R430" t="s">
        <v>2548</v>
      </c>
      <c r="S430" s="1" t="s">
        <v>2551</v>
      </c>
      <c r="T430" s="115" t="s">
        <v>460</v>
      </c>
      <c r="U430" s="114" t="s">
        <v>1353</v>
      </c>
      <c r="V430" s="114">
        <v>1</v>
      </c>
      <c r="W430" s="114" t="s">
        <v>2552</v>
      </c>
      <c r="X430" s="114" t="s">
        <v>460</v>
      </c>
      <c r="Y430" s="124" t="s">
        <v>1220</v>
      </c>
    </row>
    <row r="431" spans="2:25">
      <c r="B431" t="s">
        <v>2547</v>
      </c>
      <c r="C431" t="s">
        <v>2553</v>
      </c>
      <c r="D431" t="s">
        <v>2549</v>
      </c>
      <c r="E431" t="s">
        <v>2550</v>
      </c>
      <c r="N431">
        <v>8429.9387999999999</v>
      </c>
      <c r="O431" t="s">
        <v>522</v>
      </c>
      <c r="Q431" s="46">
        <v>193</v>
      </c>
      <c r="R431" t="s">
        <v>2553</v>
      </c>
      <c r="S431" s="1" t="s">
        <v>2552</v>
      </c>
      <c r="T431" s="115" t="s">
        <v>460</v>
      </c>
      <c r="U431" s="114" t="s">
        <v>1353</v>
      </c>
      <c r="V431" s="114"/>
      <c r="W431" s="114" t="s">
        <v>2551</v>
      </c>
      <c r="X431" s="114"/>
      <c r="Y431" s="124" t="s">
        <v>1220</v>
      </c>
    </row>
    <row r="432" spans="2:25">
      <c r="B432" t="s">
        <v>2554</v>
      </c>
      <c r="C432" t="s">
        <v>2555</v>
      </c>
      <c r="D432" t="s">
        <v>2556</v>
      </c>
      <c r="E432" t="s">
        <v>2557</v>
      </c>
      <c r="N432">
        <v>8360.8215999999993</v>
      </c>
      <c r="O432" t="s">
        <v>522</v>
      </c>
      <c r="Q432" s="46">
        <v>43</v>
      </c>
      <c r="R432" t="s">
        <v>2555</v>
      </c>
      <c r="S432" s="10" t="s">
        <v>2558</v>
      </c>
      <c r="T432" s="115" t="s">
        <v>460</v>
      </c>
      <c r="U432" s="114" t="s">
        <v>1353</v>
      </c>
      <c r="V432" s="114">
        <v>1</v>
      </c>
      <c r="W432" s="114" t="s">
        <v>2559</v>
      </c>
      <c r="X432" s="114" t="s">
        <v>460</v>
      </c>
      <c r="Y432" s="124" t="s">
        <v>1220</v>
      </c>
    </row>
    <row r="433" spans="2:25">
      <c r="B433" t="s">
        <v>2554</v>
      </c>
      <c r="C433" t="s">
        <v>2560</v>
      </c>
      <c r="D433" t="s">
        <v>2556</v>
      </c>
      <c r="E433" t="s">
        <v>2557</v>
      </c>
      <c r="N433">
        <v>8360.8215999999993</v>
      </c>
      <c r="O433" t="s">
        <v>522</v>
      </c>
      <c r="Q433" s="46">
        <v>178</v>
      </c>
      <c r="R433" t="s">
        <v>2560</v>
      </c>
      <c r="S433" s="16" t="s">
        <v>2559</v>
      </c>
      <c r="T433" s="115" t="s">
        <v>460</v>
      </c>
      <c r="U433" s="114" t="s">
        <v>1353</v>
      </c>
      <c r="V433" s="114"/>
      <c r="W433" s="114" t="s">
        <v>2558</v>
      </c>
      <c r="X433" s="114"/>
      <c r="Y433" s="124" t="s">
        <v>1220</v>
      </c>
    </row>
    <row r="434" spans="2:25">
      <c r="B434" t="s">
        <v>2561</v>
      </c>
      <c r="C434" t="s">
        <v>2562</v>
      </c>
      <c r="D434" t="s">
        <v>2563</v>
      </c>
      <c r="E434" t="s">
        <v>2564</v>
      </c>
      <c r="F434" t="s">
        <v>2565</v>
      </c>
      <c r="G434" t="s">
        <v>2566</v>
      </c>
      <c r="H434" t="s">
        <v>2567</v>
      </c>
      <c r="I434" t="s">
        <v>2568</v>
      </c>
      <c r="L434">
        <v>10550.4071</v>
      </c>
      <c r="M434">
        <v>6466.7969000000003</v>
      </c>
      <c r="N434">
        <f>L434+M434</f>
        <v>17017.204000000002</v>
      </c>
      <c r="O434" t="s">
        <v>1671</v>
      </c>
      <c r="P434" t="s">
        <v>2569</v>
      </c>
      <c r="Q434" s="46">
        <v>433</v>
      </c>
      <c r="R434" t="s">
        <v>2562</v>
      </c>
      <c r="S434" s="31" t="s">
        <v>2570</v>
      </c>
      <c r="T434" s="125" t="s">
        <v>1472</v>
      </c>
      <c r="U434" s="125" t="s">
        <v>1017</v>
      </c>
      <c r="V434" s="125">
        <v>1</v>
      </c>
      <c r="W434" s="126" t="s">
        <v>2571</v>
      </c>
      <c r="X434" s="125" t="s">
        <v>460</v>
      </c>
      <c r="Y434" s="127" t="s">
        <v>1019</v>
      </c>
    </row>
    <row r="435" spans="2:25">
      <c r="B435" t="s">
        <v>2561</v>
      </c>
      <c r="C435" t="s">
        <v>2572</v>
      </c>
      <c r="D435" t="s">
        <v>2563</v>
      </c>
      <c r="E435" t="s">
        <v>2564</v>
      </c>
      <c r="F435" t="s">
        <v>2573</v>
      </c>
      <c r="G435" t="s">
        <v>2574</v>
      </c>
      <c r="H435" t="s">
        <v>2566</v>
      </c>
      <c r="I435" t="s">
        <v>2567</v>
      </c>
      <c r="J435" t="s">
        <v>2568</v>
      </c>
      <c r="L435">
        <v>10550.4071</v>
      </c>
      <c r="M435">
        <v>6473.1337000000003</v>
      </c>
      <c r="N435">
        <f>L435+M435</f>
        <v>17023.540800000002</v>
      </c>
      <c r="O435" t="s">
        <v>227</v>
      </c>
      <c r="P435" t="s">
        <v>2575</v>
      </c>
      <c r="Q435" s="46">
        <v>465</v>
      </c>
      <c r="R435" t="s">
        <v>2572</v>
      </c>
      <c r="S435" s="32" t="s">
        <v>2571</v>
      </c>
      <c r="T435" s="125" t="s">
        <v>1472</v>
      </c>
      <c r="U435" s="125" t="s">
        <v>1017</v>
      </c>
      <c r="V435" s="125"/>
      <c r="W435" s="126" t="s">
        <v>2570</v>
      </c>
      <c r="X435" s="125"/>
      <c r="Y435" s="127" t="s">
        <v>1019</v>
      </c>
    </row>
    <row r="436" spans="2:25">
      <c r="B436" t="s">
        <v>2576</v>
      </c>
      <c r="C436" t="s">
        <v>2577</v>
      </c>
      <c r="D436" t="s">
        <v>2578</v>
      </c>
      <c r="E436" t="s">
        <v>2579</v>
      </c>
      <c r="F436" t="s">
        <v>2580</v>
      </c>
      <c r="G436" t="s">
        <v>2581</v>
      </c>
      <c r="H436" t="s">
        <v>2582</v>
      </c>
      <c r="I436" t="s">
        <v>2583</v>
      </c>
      <c r="L436">
        <v>10547.946099999999</v>
      </c>
      <c r="M436">
        <v>6466.9059999999999</v>
      </c>
      <c r="N436">
        <f>L436+M436</f>
        <v>17014.8521</v>
      </c>
      <c r="O436" t="s">
        <v>912</v>
      </c>
      <c r="P436" t="s">
        <v>2584</v>
      </c>
      <c r="Q436" s="46">
        <v>438</v>
      </c>
      <c r="R436" t="s">
        <v>2577</v>
      </c>
      <c r="S436" s="31" t="s">
        <v>2585</v>
      </c>
      <c r="T436" s="125" t="s">
        <v>1472</v>
      </c>
      <c r="U436" s="125" t="s">
        <v>1017</v>
      </c>
      <c r="V436" s="125">
        <v>1</v>
      </c>
      <c r="W436" s="126" t="s">
        <v>2586</v>
      </c>
      <c r="X436" s="125" t="s">
        <v>460</v>
      </c>
      <c r="Y436" s="127" t="s">
        <v>1019</v>
      </c>
    </row>
    <row r="437" spans="2:25">
      <c r="B437" t="s">
        <v>2576</v>
      </c>
      <c r="C437" t="s">
        <v>2587</v>
      </c>
      <c r="D437" t="s">
        <v>2578</v>
      </c>
      <c r="E437" t="s">
        <v>2579</v>
      </c>
      <c r="F437" t="s">
        <v>2588</v>
      </c>
      <c r="G437" t="s">
        <v>2589</v>
      </c>
      <c r="H437" t="s">
        <v>2581</v>
      </c>
      <c r="I437" t="s">
        <v>2582</v>
      </c>
      <c r="J437" t="s">
        <v>2583</v>
      </c>
      <c r="L437">
        <v>10547.946099999999</v>
      </c>
      <c r="M437">
        <v>6472.3181000000004</v>
      </c>
      <c r="N437">
        <f>L437+M437</f>
        <v>17020.264199999998</v>
      </c>
      <c r="O437" t="s">
        <v>912</v>
      </c>
      <c r="P437" t="s">
        <v>2590</v>
      </c>
      <c r="Q437" s="46">
        <v>470</v>
      </c>
      <c r="R437" t="s">
        <v>2587</v>
      </c>
      <c r="S437" s="32" t="s">
        <v>2586</v>
      </c>
      <c r="T437" s="125" t="s">
        <v>1472</v>
      </c>
      <c r="U437" s="125" t="s">
        <v>1017</v>
      </c>
      <c r="V437" s="125"/>
      <c r="W437" s="126" t="s">
        <v>2585</v>
      </c>
      <c r="X437" s="125"/>
      <c r="Y437" s="127" t="s">
        <v>1019</v>
      </c>
    </row>
    <row r="438" spans="2:25">
      <c r="B438" t="s">
        <v>2591</v>
      </c>
      <c r="C438" t="s">
        <v>2592</v>
      </c>
      <c r="D438" t="s">
        <v>2593</v>
      </c>
      <c r="E438" t="s">
        <v>2594</v>
      </c>
      <c r="F438" t="s">
        <v>2595</v>
      </c>
      <c r="G438" t="s">
        <v>2596</v>
      </c>
      <c r="L438">
        <v>8014.3496999999998</v>
      </c>
      <c r="M438">
        <v>2819.5785000000001</v>
      </c>
      <c r="N438">
        <f>L438+M438</f>
        <v>10833.9282</v>
      </c>
      <c r="O438" t="s">
        <v>2597</v>
      </c>
      <c r="P438" t="s">
        <v>2598</v>
      </c>
      <c r="Q438" s="46">
        <v>5</v>
      </c>
      <c r="R438" t="s">
        <v>2592</v>
      </c>
      <c r="S438" s="4" t="s">
        <v>2599</v>
      </c>
      <c r="T438" s="115" t="s">
        <v>537</v>
      </c>
      <c r="U438" s="114" t="s">
        <v>64</v>
      </c>
      <c r="V438" s="114"/>
      <c r="W438" s="118" t="s">
        <v>2600</v>
      </c>
      <c r="X438" s="114"/>
      <c r="Y438" s="115" t="s">
        <v>520</v>
      </c>
    </row>
    <row r="439" spans="2:25">
      <c r="B439" t="s">
        <v>2591</v>
      </c>
      <c r="C439" t="s">
        <v>2601</v>
      </c>
      <c r="D439" t="s">
        <v>2593</v>
      </c>
      <c r="E439" t="s">
        <v>2594</v>
      </c>
      <c r="F439" t="s">
        <v>2596</v>
      </c>
      <c r="N439">
        <v>8014.3496999999998</v>
      </c>
      <c r="O439" t="s">
        <v>746</v>
      </c>
      <c r="Q439" s="46">
        <v>497</v>
      </c>
      <c r="R439" t="s">
        <v>2601</v>
      </c>
      <c r="S439" s="30" t="s">
        <v>2602</v>
      </c>
      <c r="T439" s="119"/>
      <c r="U439" s="119" t="s">
        <v>64</v>
      </c>
      <c r="V439" s="119">
        <v>1</v>
      </c>
      <c r="W439" s="119" t="s">
        <v>2599</v>
      </c>
      <c r="X439" s="119" t="s">
        <v>460</v>
      </c>
      <c r="Y439" s="121" t="s">
        <v>524</v>
      </c>
    </row>
    <row r="440" spans="2:25">
      <c r="B440" t="s">
        <v>2603</v>
      </c>
      <c r="C440" t="s">
        <v>2604</v>
      </c>
      <c r="D440" t="s">
        <v>2605</v>
      </c>
      <c r="E440" t="s">
        <v>2606</v>
      </c>
      <c r="N440">
        <v>6361.2833000000001</v>
      </c>
      <c r="O440" t="s">
        <v>127</v>
      </c>
      <c r="Q440" s="46">
        <v>38</v>
      </c>
      <c r="R440" t="s">
        <v>2604</v>
      </c>
      <c r="S440" s="5" t="s">
        <v>2607</v>
      </c>
      <c r="T440" s="115" t="s">
        <v>460</v>
      </c>
      <c r="U440" s="114" t="s">
        <v>32</v>
      </c>
      <c r="V440" s="114">
        <v>1</v>
      </c>
      <c r="W440" s="114"/>
      <c r="X440" s="114" t="s">
        <v>460</v>
      </c>
      <c r="Y440" s="114"/>
    </row>
    <row r="441" spans="2:25">
      <c r="B441" t="s">
        <v>2608</v>
      </c>
      <c r="C441" t="s">
        <v>2609</v>
      </c>
      <c r="D441" t="s">
        <v>2610</v>
      </c>
      <c r="E441" t="s">
        <v>2611</v>
      </c>
      <c r="N441">
        <v>9238.3978999999999</v>
      </c>
      <c r="O441" t="s">
        <v>502</v>
      </c>
      <c r="Q441" s="46">
        <v>256</v>
      </c>
      <c r="R441" t="s">
        <v>2609</v>
      </c>
      <c r="S441" s="17" t="s">
        <v>2612</v>
      </c>
      <c r="T441" s="115" t="s">
        <v>460</v>
      </c>
      <c r="U441" s="114" t="s">
        <v>32</v>
      </c>
      <c r="V441" s="114">
        <v>1</v>
      </c>
      <c r="W441" s="114"/>
      <c r="X441" s="114" t="s">
        <v>460</v>
      </c>
      <c r="Y441" s="114"/>
    </row>
    <row r="442" spans="2:25">
      <c r="B442" t="s">
        <v>2613</v>
      </c>
      <c r="C442" t="s">
        <v>2614</v>
      </c>
      <c r="D442" t="s">
        <v>2615</v>
      </c>
      <c r="E442" t="s">
        <v>2616</v>
      </c>
      <c r="N442">
        <v>9192.5414000000001</v>
      </c>
      <c r="O442" t="s">
        <v>127</v>
      </c>
      <c r="Q442" s="46">
        <v>278</v>
      </c>
      <c r="R442" t="s">
        <v>2614</v>
      </c>
      <c r="S442" s="14" t="s">
        <v>2617</v>
      </c>
      <c r="T442" s="115" t="s">
        <v>460</v>
      </c>
      <c r="U442" s="114" t="s">
        <v>32</v>
      </c>
      <c r="V442" s="114">
        <v>1</v>
      </c>
      <c r="W442" s="114"/>
      <c r="X442" s="114" t="s">
        <v>460</v>
      </c>
      <c r="Y442" s="114"/>
    </row>
    <row r="443" spans="2:25">
      <c r="B443" t="s">
        <v>2618</v>
      </c>
      <c r="C443" t="s">
        <v>2619</v>
      </c>
      <c r="D443" t="s">
        <v>2620</v>
      </c>
      <c r="E443" t="s">
        <v>2621</v>
      </c>
      <c r="N443">
        <v>9353.8986000000004</v>
      </c>
      <c r="O443" t="s">
        <v>502</v>
      </c>
      <c r="Q443" s="46">
        <v>134</v>
      </c>
      <c r="R443" t="s">
        <v>2619</v>
      </c>
      <c r="S443" s="14" t="s">
        <v>2622</v>
      </c>
      <c r="T443" s="115" t="s">
        <v>460</v>
      </c>
      <c r="U443" s="114" t="s">
        <v>32</v>
      </c>
      <c r="V443" s="114">
        <v>1</v>
      </c>
      <c r="W443" s="114"/>
      <c r="X443" s="114" t="s">
        <v>460</v>
      </c>
      <c r="Y443" s="114"/>
    </row>
    <row r="444" spans="2:25">
      <c r="B444" t="s">
        <v>2623</v>
      </c>
      <c r="C444" t="s">
        <v>2624</v>
      </c>
      <c r="D444" t="s">
        <v>2625</v>
      </c>
      <c r="E444" t="s">
        <v>2626</v>
      </c>
      <c r="N444">
        <v>9192.9372000000003</v>
      </c>
      <c r="O444" t="s">
        <v>127</v>
      </c>
      <c r="Q444" s="46">
        <v>269</v>
      </c>
      <c r="R444" t="s">
        <v>2624</v>
      </c>
      <c r="S444" s="14" t="s">
        <v>2627</v>
      </c>
      <c r="T444" s="115" t="s">
        <v>460</v>
      </c>
      <c r="U444" s="114" t="s">
        <v>32</v>
      </c>
      <c r="V444" s="114">
        <v>1</v>
      </c>
      <c r="W444" s="114"/>
      <c r="X444" s="114" t="s">
        <v>460</v>
      </c>
      <c r="Y444" s="114"/>
    </row>
    <row r="445" spans="2:25">
      <c r="B445" t="s">
        <v>2628</v>
      </c>
      <c r="C445" t="s">
        <v>2629</v>
      </c>
      <c r="D445" t="s">
        <v>2630</v>
      </c>
      <c r="E445" t="s">
        <v>2631</v>
      </c>
      <c r="N445">
        <v>9354.7289000000001</v>
      </c>
      <c r="O445" t="s">
        <v>502</v>
      </c>
      <c r="Q445" s="46">
        <v>143</v>
      </c>
      <c r="R445" t="s">
        <v>2629</v>
      </c>
      <c r="S445" s="14" t="s">
        <v>2632</v>
      </c>
      <c r="T445" s="115" t="s">
        <v>460</v>
      </c>
      <c r="U445" s="114" t="s">
        <v>32</v>
      </c>
      <c r="V445" s="114">
        <v>1</v>
      </c>
      <c r="W445" s="114"/>
      <c r="X445" s="114" t="s">
        <v>460</v>
      </c>
      <c r="Y445" s="114"/>
    </row>
    <row r="446" spans="2:25">
      <c r="B446" t="s">
        <v>2633</v>
      </c>
      <c r="C446" t="s">
        <v>2634</v>
      </c>
      <c r="D446" t="s">
        <v>2635</v>
      </c>
      <c r="E446" t="s">
        <v>2636</v>
      </c>
      <c r="N446">
        <v>9210.7726000000002</v>
      </c>
      <c r="O446" t="s">
        <v>127</v>
      </c>
      <c r="Q446" s="46">
        <v>252</v>
      </c>
      <c r="R446" t="s">
        <v>2634</v>
      </c>
      <c r="S446" s="17" t="s">
        <v>2637</v>
      </c>
      <c r="T446" s="115" t="s">
        <v>460</v>
      </c>
      <c r="U446" s="114" t="s">
        <v>32</v>
      </c>
      <c r="V446" s="114">
        <v>1</v>
      </c>
      <c r="W446" s="114"/>
      <c r="X446" s="114" t="s">
        <v>460</v>
      </c>
      <c r="Y446" s="114"/>
    </row>
    <row r="447" spans="2:25">
      <c r="B447" t="s">
        <v>2638</v>
      </c>
      <c r="C447" t="s">
        <v>2639</v>
      </c>
      <c r="D447" t="s">
        <v>2640</v>
      </c>
      <c r="E447" t="s">
        <v>2641</v>
      </c>
      <c r="N447">
        <v>7878.1692999999996</v>
      </c>
      <c r="O447" t="s">
        <v>1231</v>
      </c>
      <c r="Q447" s="46">
        <v>91</v>
      </c>
      <c r="R447" t="s">
        <v>2639</v>
      </c>
      <c r="S447" s="13" t="s">
        <v>2642</v>
      </c>
      <c r="T447" s="115" t="s">
        <v>460</v>
      </c>
      <c r="U447" s="114" t="s">
        <v>32</v>
      </c>
      <c r="V447" s="114">
        <v>1</v>
      </c>
      <c r="W447" s="114"/>
      <c r="X447" s="114" t="s">
        <v>460</v>
      </c>
      <c r="Y447" s="114"/>
    </row>
    <row r="448" spans="2:25">
      <c r="B448" t="s">
        <v>2643</v>
      </c>
      <c r="C448" t="s">
        <v>2644</v>
      </c>
      <c r="D448" t="s">
        <v>2645</v>
      </c>
      <c r="E448" t="s">
        <v>2646</v>
      </c>
      <c r="N448">
        <v>9187.4025999999994</v>
      </c>
      <c r="O448" t="s">
        <v>502</v>
      </c>
      <c r="Q448" s="46">
        <v>258</v>
      </c>
      <c r="R448" t="s">
        <v>2644</v>
      </c>
      <c r="S448" s="17" t="s">
        <v>2647</v>
      </c>
      <c r="T448" s="115" t="s">
        <v>460</v>
      </c>
      <c r="U448" s="114" t="s">
        <v>32</v>
      </c>
      <c r="V448" s="114">
        <v>1</v>
      </c>
      <c r="W448" s="114"/>
      <c r="X448" s="114" t="s">
        <v>460</v>
      </c>
      <c r="Y448" s="114"/>
    </row>
    <row r="449" spans="2:25">
      <c r="B449" t="s">
        <v>2648</v>
      </c>
      <c r="C449" t="s">
        <v>2649</v>
      </c>
      <c r="D449" t="s">
        <v>2650</v>
      </c>
      <c r="E449" t="s">
        <v>2651</v>
      </c>
      <c r="N449">
        <v>7831.0407999999998</v>
      </c>
      <c r="O449" t="s">
        <v>1231</v>
      </c>
      <c r="Q449" s="46">
        <v>94</v>
      </c>
      <c r="R449" t="s">
        <v>2649</v>
      </c>
      <c r="S449" s="13" t="s">
        <v>2652</v>
      </c>
      <c r="T449" s="115" t="s">
        <v>460</v>
      </c>
      <c r="U449" s="114" t="s">
        <v>32</v>
      </c>
      <c r="V449" s="114">
        <v>1</v>
      </c>
      <c r="W449" s="114"/>
      <c r="X449" s="114" t="s">
        <v>460</v>
      </c>
      <c r="Y449" s="114"/>
    </row>
    <row r="450" spans="2:25">
      <c r="B450" t="s">
        <v>2653</v>
      </c>
      <c r="C450" t="s">
        <v>2654</v>
      </c>
      <c r="D450" t="s">
        <v>2655</v>
      </c>
      <c r="E450" t="s">
        <v>2656</v>
      </c>
      <c r="N450">
        <v>9263.3474000000006</v>
      </c>
      <c r="O450" t="s">
        <v>127</v>
      </c>
      <c r="Q450" s="46">
        <v>255</v>
      </c>
      <c r="R450" t="s">
        <v>2654</v>
      </c>
      <c r="S450" s="17" t="s">
        <v>2657</v>
      </c>
      <c r="T450" s="115" t="s">
        <v>460</v>
      </c>
      <c r="U450" s="114" t="s">
        <v>32</v>
      </c>
      <c r="V450" s="114">
        <v>1</v>
      </c>
      <c r="W450" s="114"/>
      <c r="X450" s="114" t="s">
        <v>460</v>
      </c>
      <c r="Y450" s="114"/>
    </row>
    <row r="451" spans="2:25">
      <c r="B451" t="s">
        <v>2658</v>
      </c>
      <c r="C451" t="s">
        <v>2659</v>
      </c>
      <c r="D451" t="s">
        <v>2660</v>
      </c>
      <c r="E451" t="s">
        <v>2661</v>
      </c>
      <c r="N451">
        <v>8559.8328000000001</v>
      </c>
      <c r="O451" t="s">
        <v>1231</v>
      </c>
      <c r="Q451" s="46">
        <v>132</v>
      </c>
      <c r="R451" t="s">
        <v>2659</v>
      </c>
      <c r="S451" s="14" t="s">
        <v>2662</v>
      </c>
      <c r="T451" s="115" t="s">
        <v>460</v>
      </c>
      <c r="U451" s="114" t="s">
        <v>32</v>
      </c>
      <c r="V451" s="114">
        <v>1</v>
      </c>
      <c r="W451" s="114"/>
      <c r="X451" s="114" t="s">
        <v>460</v>
      </c>
      <c r="Y451" s="114"/>
    </row>
    <row r="452" spans="2:25">
      <c r="B452" t="s">
        <v>2663</v>
      </c>
      <c r="C452" t="s">
        <v>2664</v>
      </c>
      <c r="D452" t="s">
        <v>2665</v>
      </c>
      <c r="E452" t="s">
        <v>2666</v>
      </c>
      <c r="N452">
        <v>8362.5961000000007</v>
      </c>
      <c r="O452" t="s">
        <v>127</v>
      </c>
      <c r="Q452" s="46">
        <v>249</v>
      </c>
      <c r="R452" t="s">
        <v>2664</v>
      </c>
      <c r="S452" s="17" t="s">
        <v>2667</v>
      </c>
      <c r="T452" s="115" t="s">
        <v>460</v>
      </c>
      <c r="U452" s="114" t="s">
        <v>32</v>
      </c>
      <c r="V452" s="114">
        <v>1</v>
      </c>
      <c r="W452" s="114"/>
      <c r="X452" s="114" t="s">
        <v>460</v>
      </c>
      <c r="Y452" s="114"/>
    </row>
    <row r="453" spans="2:25">
      <c r="B453" t="s">
        <v>2668</v>
      </c>
      <c r="C453" t="s">
        <v>2669</v>
      </c>
      <c r="D453" t="s">
        <v>2670</v>
      </c>
      <c r="E453" t="s">
        <v>2671</v>
      </c>
      <c r="N453">
        <v>8560.0460999999996</v>
      </c>
      <c r="O453" t="s">
        <v>1231</v>
      </c>
      <c r="Q453" s="46">
        <v>141</v>
      </c>
      <c r="R453" t="s">
        <v>2669</v>
      </c>
      <c r="S453" s="14" t="s">
        <v>2672</v>
      </c>
      <c r="T453" s="115" t="s">
        <v>460</v>
      </c>
      <c r="U453" s="114" t="s">
        <v>32</v>
      </c>
      <c r="V453" s="114">
        <v>1</v>
      </c>
      <c r="W453" s="114"/>
      <c r="X453" s="114" t="s">
        <v>460</v>
      </c>
      <c r="Y453" s="114"/>
    </row>
    <row r="454" spans="2:25">
      <c r="B454" t="s">
        <v>2673</v>
      </c>
      <c r="C454" t="s">
        <v>2674</v>
      </c>
      <c r="D454" t="s">
        <v>2675</v>
      </c>
      <c r="E454" t="s">
        <v>2676</v>
      </c>
      <c r="N454">
        <v>8410.0845000000008</v>
      </c>
      <c r="O454" t="s">
        <v>522</v>
      </c>
      <c r="Q454" s="46">
        <v>99</v>
      </c>
      <c r="R454" t="s">
        <v>2674</v>
      </c>
      <c r="S454" s="13" t="s">
        <v>2677</v>
      </c>
      <c r="T454" s="115" t="s">
        <v>460</v>
      </c>
      <c r="U454" s="114" t="s">
        <v>32</v>
      </c>
      <c r="V454" s="114">
        <v>1</v>
      </c>
      <c r="W454" s="114"/>
      <c r="X454" s="114" t="s">
        <v>460</v>
      </c>
      <c r="Y454" s="114"/>
    </row>
    <row r="455" spans="2:25">
      <c r="B455" t="s">
        <v>2678</v>
      </c>
      <c r="C455" t="s">
        <v>2679</v>
      </c>
      <c r="D455" t="s">
        <v>2680</v>
      </c>
      <c r="E455" t="s">
        <v>2681</v>
      </c>
      <c r="N455">
        <v>7871.2951999999996</v>
      </c>
      <c r="O455" t="s">
        <v>1231</v>
      </c>
      <c r="Q455" s="46">
        <v>96</v>
      </c>
      <c r="R455" t="s">
        <v>2679</v>
      </c>
      <c r="S455" s="13" t="s">
        <v>2682</v>
      </c>
      <c r="T455" s="115" t="s">
        <v>460</v>
      </c>
      <c r="U455" s="114" t="s">
        <v>32</v>
      </c>
      <c r="V455" s="114">
        <v>1</v>
      </c>
      <c r="W455" s="114"/>
      <c r="X455" s="114" t="s">
        <v>460</v>
      </c>
      <c r="Y455" s="114"/>
    </row>
    <row r="456" spans="2:25">
      <c r="B456" t="s">
        <v>2683</v>
      </c>
      <c r="C456" t="s">
        <v>2684</v>
      </c>
      <c r="D456" t="s">
        <v>2685</v>
      </c>
      <c r="E456" t="s">
        <v>2686</v>
      </c>
      <c r="N456">
        <v>9155.8745999999992</v>
      </c>
      <c r="O456" t="s">
        <v>502</v>
      </c>
      <c r="Q456" s="46">
        <v>253</v>
      </c>
      <c r="R456" t="s">
        <v>2684</v>
      </c>
      <c r="S456" s="17" t="s">
        <v>2687</v>
      </c>
      <c r="T456" s="115" t="s">
        <v>460</v>
      </c>
      <c r="U456" s="114" t="s">
        <v>32</v>
      </c>
      <c r="V456" s="114">
        <v>1</v>
      </c>
      <c r="W456" s="114"/>
      <c r="X456" s="114" t="s">
        <v>460</v>
      </c>
      <c r="Y456" s="114"/>
    </row>
    <row r="457" spans="2:25">
      <c r="B457" t="s">
        <v>2688</v>
      </c>
      <c r="C457" t="s">
        <v>2689</v>
      </c>
      <c r="D457" t="s">
        <v>2690</v>
      </c>
      <c r="E457" t="s">
        <v>2691</v>
      </c>
      <c r="N457">
        <v>7759.1998999999996</v>
      </c>
      <c r="O457" t="s">
        <v>1231</v>
      </c>
      <c r="Q457" s="46">
        <v>92</v>
      </c>
      <c r="R457" t="s">
        <v>2689</v>
      </c>
      <c r="S457" s="13" t="s">
        <v>2692</v>
      </c>
      <c r="T457" s="115" t="s">
        <v>460</v>
      </c>
      <c r="U457" s="114" t="s">
        <v>32</v>
      </c>
      <c r="V457" s="114">
        <v>1</v>
      </c>
      <c r="W457" s="114"/>
      <c r="X457" s="114" t="s">
        <v>460</v>
      </c>
      <c r="Y457" s="114"/>
    </row>
    <row r="458" spans="2:25">
      <c r="B458" t="s">
        <v>2693</v>
      </c>
      <c r="C458" t="s">
        <v>2694</v>
      </c>
      <c r="D458" t="s">
        <v>2695</v>
      </c>
      <c r="E458" t="s">
        <v>2696</v>
      </c>
      <c r="N458">
        <v>8645.9711000000007</v>
      </c>
      <c r="O458" t="s">
        <v>258</v>
      </c>
      <c r="Q458" s="46">
        <v>233</v>
      </c>
      <c r="R458" t="s">
        <v>2694</v>
      </c>
      <c r="S458" s="17" t="s">
        <v>2697</v>
      </c>
      <c r="T458" s="115" t="s">
        <v>460</v>
      </c>
      <c r="U458" s="114" t="s">
        <v>32</v>
      </c>
      <c r="V458" s="114">
        <v>1</v>
      </c>
      <c r="W458" s="114"/>
      <c r="X458" s="114" t="s">
        <v>460</v>
      </c>
      <c r="Y458" s="114"/>
    </row>
    <row r="459" spans="2:25">
      <c r="B459" t="s">
        <v>2698</v>
      </c>
      <c r="C459" t="s">
        <v>2699</v>
      </c>
      <c r="D459" t="s">
        <v>2700</v>
      </c>
      <c r="E459" t="s">
        <v>2701</v>
      </c>
      <c r="N459">
        <v>7897.4883</v>
      </c>
      <c r="O459" t="s">
        <v>1231</v>
      </c>
      <c r="Q459" s="46">
        <v>95</v>
      </c>
      <c r="R459" t="s">
        <v>2699</v>
      </c>
      <c r="S459" s="13" t="s">
        <v>2702</v>
      </c>
      <c r="T459" s="115" t="s">
        <v>460</v>
      </c>
      <c r="U459" s="114" t="s">
        <v>32</v>
      </c>
      <c r="V459" s="114">
        <v>1</v>
      </c>
      <c r="W459" s="114"/>
      <c r="X459" s="114" t="s">
        <v>460</v>
      </c>
      <c r="Y459" s="114"/>
    </row>
    <row r="460" spans="2:25">
      <c r="B460" t="s">
        <v>2703</v>
      </c>
      <c r="C460" t="s">
        <v>2704</v>
      </c>
      <c r="D460" t="s">
        <v>2705</v>
      </c>
      <c r="E460" t="s">
        <v>2706</v>
      </c>
      <c r="N460">
        <v>9299.6393000000007</v>
      </c>
      <c r="O460" t="s">
        <v>502</v>
      </c>
      <c r="Q460" s="46">
        <v>250</v>
      </c>
      <c r="R460" t="s">
        <v>2704</v>
      </c>
      <c r="S460" s="17" t="s">
        <v>2707</v>
      </c>
      <c r="T460" s="115" t="s">
        <v>460</v>
      </c>
      <c r="U460" s="114" t="s">
        <v>32</v>
      </c>
      <c r="V460" s="114">
        <v>1</v>
      </c>
      <c r="W460" s="114"/>
      <c r="X460" s="114" t="s">
        <v>460</v>
      </c>
      <c r="Y460" s="114"/>
    </row>
    <row r="461" spans="2:25">
      <c r="B461" t="s">
        <v>2708</v>
      </c>
      <c r="C461" t="s">
        <v>2709</v>
      </c>
      <c r="D461" t="s">
        <v>2710</v>
      </c>
      <c r="E461" t="s">
        <v>2711</v>
      </c>
      <c r="N461">
        <v>7750.5132000000003</v>
      </c>
      <c r="O461" t="s">
        <v>522</v>
      </c>
      <c r="Q461" s="46">
        <v>90</v>
      </c>
      <c r="R461" t="s">
        <v>2709</v>
      </c>
      <c r="S461" s="13" t="s">
        <v>2712</v>
      </c>
      <c r="T461" s="115" t="s">
        <v>460</v>
      </c>
      <c r="U461" s="114" t="s">
        <v>32</v>
      </c>
      <c r="V461" s="114">
        <v>1</v>
      </c>
      <c r="W461" s="114"/>
      <c r="X461" s="114" t="s">
        <v>460</v>
      </c>
      <c r="Y461" s="114"/>
    </row>
    <row r="462" spans="2:25">
      <c r="B462" t="s">
        <v>2713</v>
      </c>
      <c r="C462" t="s">
        <v>2714</v>
      </c>
      <c r="D462" t="s">
        <v>2715</v>
      </c>
      <c r="E462" t="s">
        <v>2716</v>
      </c>
      <c r="N462">
        <v>9228.8693000000003</v>
      </c>
      <c r="O462" t="s">
        <v>502</v>
      </c>
      <c r="Q462" s="46">
        <v>251</v>
      </c>
      <c r="R462" t="s">
        <v>2714</v>
      </c>
      <c r="S462" s="17" t="s">
        <v>2717</v>
      </c>
      <c r="T462" s="115" t="s">
        <v>460</v>
      </c>
      <c r="U462" s="114" t="s">
        <v>32</v>
      </c>
      <c r="V462" s="114">
        <v>1</v>
      </c>
      <c r="W462" s="114"/>
      <c r="X462" s="114" t="s">
        <v>460</v>
      </c>
      <c r="Y462" s="114"/>
    </row>
    <row r="463" spans="2:25">
      <c r="B463" t="s">
        <v>2718</v>
      </c>
      <c r="C463" t="s">
        <v>2719</v>
      </c>
      <c r="D463" t="s">
        <v>2720</v>
      </c>
      <c r="E463" t="s">
        <v>2721</v>
      </c>
      <c r="F463" t="s">
        <v>2722</v>
      </c>
      <c r="G463" t="s">
        <v>2723</v>
      </c>
      <c r="L463">
        <v>8814.9593000000004</v>
      </c>
      <c r="M463">
        <v>4411.0572000000002</v>
      </c>
      <c r="N463">
        <f>L463+M463</f>
        <v>13226.016500000002</v>
      </c>
      <c r="O463" t="s">
        <v>516</v>
      </c>
      <c r="P463" t="s">
        <v>2724</v>
      </c>
      <c r="Q463" s="46">
        <v>39</v>
      </c>
      <c r="R463" t="s">
        <v>2719</v>
      </c>
      <c r="S463" s="11" t="s">
        <v>2725</v>
      </c>
      <c r="T463" s="115" t="s">
        <v>460</v>
      </c>
      <c r="U463" s="114" t="s">
        <v>676</v>
      </c>
      <c r="V463" s="114">
        <v>1</v>
      </c>
      <c r="W463" s="114"/>
      <c r="X463" s="114" t="s">
        <v>460</v>
      </c>
      <c r="Y463" s="114"/>
    </row>
    <row r="464" spans="2:25">
      <c r="B464" t="s">
        <v>2726</v>
      </c>
      <c r="C464" t="s">
        <v>2727</v>
      </c>
      <c r="D464" t="s">
        <v>2728</v>
      </c>
      <c r="E464" t="s">
        <v>2729</v>
      </c>
      <c r="N464">
        <v>8408.5352999999996</v>
      </c>
      <c r="O464" t="s">
        <v>115</v>
      </c>
      <c r="Q464" s="46">
        <v>163</v>
      </c>
      <c r="R464" t="s">
        <v>2727</v>
      </c>
      <c r="S464" s="10" t="s">
        <v>2730</v>
      </c>
      <c r="T464" s="115" t="s">
        <v>460</v>
      </c>
      <c r="U464" s="114" t="s">
        <v>1218</v>
      </c>
      <c r="V464" s="114">
        <v>1</v>
      </c>
      <c r="W464" s="114" t="s">
        <v>2731</v>
      </c>
      <c r="X464" s="114" t="s">
        <v>460</v>
      </c>
      <c r="Y464" s="124" t="s">
        <v>1220</v>
      </c>
    </row>
    <row r="465" spans="2:25">
      <c r="B465" t="s">
        <v>2726</v>
      </c>
      <c r="C465" t="s">
        <v>2732</v>
      </c>
      <c r="D465" t="s">
        <v>2728</v>
      </c>
      <c r="E465" t="s">
        <v>2729</v>
      </c>
      <c r="N465">
        <v>8408.5352999999996</v>
      </c>
      <c r="O465" t="s">
        <v>115</v>
      </c>
      <c r="Q465" s="46">
        <v>298</v>
      </c>
      <c r="R465" t="s">
        <v>2732</v>
      </c>
      <c r="S465" s="16" t="s">
        <v>2731</v>
      </c>
      <c r="T465" s="115" t="s">
        <v>460</v>
      </c>
      <c r="U465" s="114" t="s">
        <v>1218</v>
      </c>
      <c r="V465" s="114"/>
      <c r="W465" s="114" t="s">
        <v>2730</v>
      </c>
      <c r="X465" s="114"/>
      <c r="Y465" s="124" t="s">
        <v>1220</v>
      </c>
    </row>
    <row r="466" spans="2:25">
      <c r="B466" t="s">
        <v>2733</v>
      </c>
      <c r="C466" t="s">
        <v>2734</v>
      </c>
      <c r="D466" t="s">
        <v>2735</v>
      </c>
      <c r="E466" t="s">
        <v>2736</v>
      </c>
      <c r="N466">
        <v>8426.2124999999996</v>
      </c>
      <c r="O466" t="s">
        <v>258</v>
      </c>
      <c r="Q466" s="46">
        <v>51</v>
      </c>
      <c r="R466" t="s">
        <v>2734</v>
      </c>
      <c r="S466" s="1" t="s">
        <v>2737</v>
      </c>
      <c r="T466" s="115" t="s">
        <v>460</v>
      </c>
      <c r="U466" s="114" t="s">
        <v>1353</v>
      </c>
      <c r="V466" s="114">
        <v>1</v>
      </c>
      <c r="W466" s="114" t="s">
        <v>2738</v>
      </c>
      <c r="X466" s="114" t="s">
        <v>460</v>
      </c>
      <c r="Y466" s="124" t="s">
        <v>1220</v>
      </c>
    </row>
    <row r="467" spans="2:25">
      <c r="B467" t="s">
        <v>2733</v>
      </c>
      <c r="C467" t="s">
        <v>2739</v>
      </c>
      <c r="D467" t="s">
        <v>2735</v>
      </c>
      <c r="E467" t="s">
        <v>2736</v>
      </c>
      <c r="N467">
        <v>8426.2124999999996</v>
      </c>
      <c r="O467" t="s">
        <v>258</v>
      </c>
      <c r="Q467" s="46">
        <v>186</v>
      </c>
      <c r="R467" t="s">
        <v>2739</v>
      </c>
      <c r="S467" s="1" t="s">
        <v>2738</v>
      </c>
      <c r="T467" s="115" t="s">
        <v>460</v>
      </c>
      <c r="U467" s="114" t="s">
        <v>1353</v>
      </c>
      <c r="V467" s="114"/>
      <c r="W467" s="114" t="s">
        <v>2737</v>
      </c>
      <c r="X467" s="114"/>
      <c r="Y467" s="124" t="s">
        <v>1220</v>
      </c>
    </row>
    <row r="468" spans="2:25">
      <c r="B468" t="s">
        <v>2740</v>
      </c>
      <c r="C468" t="s">
        <v>2741</v>
      </c>
      <c r="D468" t="s">
        <v>2742</v>
      </c>
      <c r="E468" t="s">
        <v>2743</v>
      </c>
      <c r="N468">
        <v>8455.4613000000008</v>
      </c>
      <c r="O468" t="s">
        <v>258</v>
      </c>
      <c r="Q468" s="46">
        <v>44</v>
      </c>
      <c r="R468" t="s">
        <v>2741</v>
      </c>
      <c r="S468" s="10" t="s">
        <v>2744</v>
      </c>
      <c r="T468" s="115" t="s">
        <v>460</v>
      </c>
      <c r="U468" s="114" t="s">
        <v>1353</v>
      </c>
      <c r="V468" s="114">
        <v>1</v>
      </c>
      <c r="W468" s="114" t="s">
        <v>2745</v>
      </c>
      <c r="X468" s="114" t="s">
        <v>460</v>
      </c>
      <c r="Y468" s="124" t="s">
        <v>1220</v>
      </c>
    </row>
    <row r="469" spans="2:25">
      <c r="B469" t="s">
        <v>2740</v>
      </c>
      <c r="C469" t="s">
        <v>2746</v>
      </c>
      <c r="D469" t="s">
        <v>2742</v>
      </c>
      <c r="E469" t="s">
        <v>2743</v>
      </c>
      <c r="N469">
        <v>8455.4613000000008</v>
      </c>
      <c r="O469" t="s">
        <v>258</v>
      </c>
      <c r="Q469" s="46">
        <v>179</v>
      </c>
      <c r="R469" t="s">
        <v>2746</v>
      </c>
      <c r="S469" s="16" t="s">
        <v>2745</v>
      </c>
      <c r="T469" s="115" t="s">
        <v>460</v>
      </c>
      <c r="U469" s="114" t="s">
        <v>1353</v>
      </c>
      <c r="V469" s="114"/>
      <c r="W469" s="114" t="s">
        <v>2744</v>
      </c>
      <c r="X469" s="114"/>
      <c r="Y469" s="124" t="s">
        <v>1220</v>
      </c>
    </row>
    <row r="470" spans="2:25">
      <c r="B470" t="s">
        <v>2747</v>
      </c>
      <c r="C470" t="s">
        <v>2748</v>
      </c>
      <c r="D470" t="s">
        <v>2749</v>
      </c>
      <c r="E470" t="s">
        <v>2750</v>
      </c>
      <c r="N470">
        <v>8361.3690000000006</v>
      </c>
      <c r="O470" t="s">
        <v>115</v>
      </c>
      <c r="Q470" s="46">
        <v>45</v>
      </c>
      <c r="R470" t="s">
        <v>2748</v>
      </c>
      <c r="S470" s="10" t="s">
        <v>2751</v>
      </c>
      <c r="T470" s="115" t="s">
        <v>460</v>
      </c>
      <c r="U470" s="114" t="s">
        <v>1353</v>
      </c>
      <c r="V470" s="114">
        <v>1</v>
      </c>
      <c r="W470" s="114" t="s">
        <v>2752</v>
      </c>
      <c r="X470" s="114" t="s">
        <v>460</v>
      </c>
      <c r="Y470" s="124" t="s">
        <v>1220</v>
      </c>
    </row>
    <row r="471" spans="2:25">
      <c r="B471" t="s">
        <v>2747</v>
      </c>
      <c r="C471" t="s">
        <v>2753</v>
      </c>
      <c r="D471" t="s">
        <v>2749</v>
      </c>
      <c r="E471" t="s">
        <v>2750</v>
      </c>
      <c r="N471">
        <v>8361.3690000000006</v>
      </c>
      <c r="O471" t="s">
        <v>115</v>
      </c>
      <c r="Q471" s="46">
        <v>180</v>
      </c>
      <c r="R471" t="s">
        <v>2753</v>
      </c>
      <c r="S471" s="16" t="s">
        <v>2752</v>
      </c>
      <c r="T471" s="115" t="s">
        <v>460</v>
      </c>
      <c r="U471" s="114" t="s">
        <v>1353</v>
      </c>
      <c r="V471" s="114"/>
      <c r="W471" s="114" t="s">
        <v>2751</v>
      </c>
      <c r="X471" s="114"/>
      <c r="Y471" s="124" t="s">
        <v>1220</v>
      </c>
    </row>
    <row r="472" spans="2:25">
      <c r="B472" t="s">
        <v>2754</v>
      </c>
      <c r="C472" t="s">
        <v>2755</v>
      </c>
      <c r="D472" t="s">
        <v>2756</v>
      </c>
      <c r="E472" t="s">
        <v>2757</v>
      </c>
      <c r="F472" t="s">
        <v>2758</v>
      </c>
      <c r="G472" t="s">
        <v>2759</v>
      </c>
      <c r="H472" t="s">
        <v>2760</v>
      </c>
      <c r="I472" t="s">
        <v>2761</v>
      </c>
      <c r="L472">
        <v>10551.009599999999</v>
      </c>
      <c r="M472">
        <v>6468.6094000000003</v>
      </c>
      <c r="N472">
        <f t="shared" ref="N472:N479" si="12">L472+M472</f>
        <v>17019.618999999999</v>
      </c>
      <c r="O472" t="s">
        <v>912</v>
      </c>
      <c r="P472" t="s">
        <v>2762</v>
      </c>
      <c r="Q472" s="46">
        <v>436</v>
      </c>
      <c r="R472" t="s">
        <v>2755</v>
      </c>
      <c r="S472" s="31" t="s">
        <v>2763</v>
      </c>
      <c r="T472" s="125" t="s">
        <v>1472</v>
      </c>
      <c r="U472" s="125" t="s">
        <v>1017</v>
      </c>
      <c r="V472" s="125">
        <v>1</v>
      </c>
      <c r="W472" s="126" t="s">
        <v>2764</v>
      </c>
      <c r="X472" s="125" t="s">
        <v>460</v>
      </c>
      <c r="Y472" s="127" t="s">
        <v>1019</v>
      </c>
    </row>
    <row r="473" spans="2:25">
      <c r="B473" t="s">
        <v>2754</v>
      </c>
      <c r="C473" t="s">
        <v>2765</v>
      </c>
      <c r="D473" t="s">
        <v>2756</v>
      </c>
      <c r="E473" t="s">
        <v>2757</v>
      </c>
      <c r="F473" t="s">
        <v>2766</v>
      </c>
      <c r="G473" t="s">
        <v>2767</v>
      </c>
      <c r="H473" t="s">
        <v>2759</v>
      </c>
      <c r="I473" t="s">
        <v>2760</v>
      </c>
      <c r="J473" t="s">
        <v>2761</v>
      </c>
      <c r="L473">
        <v>10551.009599999999</v>
      </c>
      <c r="M473">
        <v>6470.0126</v>
      </c>
      <c r="N473">
        <f t="shared" si="12"/>
        <v>17021.022199999999</v>
      </c>
      <c r="O473" t="s">
        <v>227</v>
      </c>
      <c r="P473" t="s">
        <v>2768</v>
      </c>
      <c r="Q473" s="46">
        <v>468</v>
      </c>
      <c r="R473" t="s">
        <v>2765</v>
      </c>
      <c r="S473" s="32" t="s">
        <v>2764</v>
      </c>
      <c r="T473" s="125" t="s">
        <v>1472</v>
      </c>
      <c r="U473" s="125" t="s">
        <v>1017</v>
      </c>
      <c r="V473" s="125"/>
      <c r="W473" s="126" t="s">
        <v>2763</v>
      </c>
      <c r="X473" s="125"/>
      <c r="Y473" s="127" t="s">
        <v>1019</v>
      </c>
    </row>
    <row r="474" spans="2:25">
      <c r="B474" t="s">
        <v>2769</v>
      </c>
      <c r="C474" t="s">
        <v>2770</v>
      </c>
      <c r="D474" t="s">
        <v>2771</v>
      </c>
      <c r="E474" t="s">
        <v>2772</v>
      </c>
      <c r="F474" t="s">
        <v>2773</v>
      </c>
      <c r="G474" t="s">
        <v>2774</v>
      </c>
      <c r="H474" t="s">
        <v>2775</v>
      </c>
      <c r="I474" t="s">
        <v>2776</v>
      </c>
      <c r="L474">
        <v>10550.589400000001</v>
      </c>
      <c r="M474">
        <v>6467.9784</v>
      </c>
      <c r="N474">
        <f t="shared" si="12"/>
        <v>17018.567800000001</v>
      </c>
      <c r="O474" t="s">
        <v>912</v>
      </c>
      <c r="P474" t="s">
        <v>2777</v>
      </c>
      <c r="Q474" s="46">
        <v>420</v>
      </c>
      <c r="R474" t="s">
        <v>2770</v>
      </c>
      <c r="S474" s="31" t="s">
        <v>2778</v>
      </c>
      <c r="T474" s="125" t="s">
        <v>1472</v>
      </c>
      <c r="U474" s="125" t="s">
        <v>1017</v>
      </c>
      <c r="V474" s="125">
        <v>1</v>
      </c>
      <c r="W474" s="126" t="s">
        <v>2779</v>
      </c>
      <c r="X474" s="125" t="s">
        <v>460</v>
      </c>
      <c r="Y474" s="127" t="s">
        <v>1019</v>
      </c>
    </row>
    <row r="475" spans="2:25">
      <c r="B475" t="s">
        <v>2769</v>
      </c>
      <c r="C475" t="s">
        <v>2780</v>
      </c>
      <c r="D475" t="s">
        <v>2771</v>
      </c>
      <c r="E475" t="s">
        <v>2772</v>
      </c>
      <c r="F475" t="s">
        <v>2781</v>
      </c>
      <c r="G475" t="s">
        <v>2782</v>
      </c>
      <c r="H475" t="s">
        <v>2774</v>
      </c>
      <c r="I475" t="s">
        <v>2775</v>
      </c>
      <c r="J475" t="s">
        <v>2776</v>
      </c>
      <c r="L475">
        <v>10550.589400000001</v>
      </c>
      <c r="M475">
        <v>6469.1333000000004</v>
      </c>
      <c r="N475">
        <f t="shared" si="12"/>
        <v>17019.722700000002</v>
      </c>
      <c r="O475" t="s">
        <v>227</v>
      </c>
      <c r="P475" t="s">
        <v>2783</v>
      </c>
      <c r="Q475" s="46">
        <v>452</v>
      </c>
      <c r="R475" t="s">
        <v>2780</v>
      </c>
      <c r="S475" s="32" t="s">
        <v>2779</v>
      </c>
      <c r="T475" s="125" t="s">
        <v>1472</v>
      </c>
      <c r="U475" s="125" t="s">
        <v>1017</v>
      </c>
      <c r="V475" s="125"/>
      <c r="W475" s="126" t="s">
        <v>2778</v>
      </c>
      <c r="X475" s="125"/>
      <c r="Y475" s="127" t="s">
        <v>1019</v>
      </c>
    </row>
    <row r="476" spans="2:25">
      <c r="B476" t="s">
        <v>2784</v>
      </c>
      <c r="C476" t="s">
        <v>2785</v>
      </c>
      <c r="D476" t="s">
        <v>2786</v>
      </c>
      <c r="E476" t="s">
        <v>2787</v>
      </c>
      <c r="F476" t="s">
        <v>2788</v>
      </c>
      <c r="G476" t="s">
        <v>2789</v>
      </c>
      <c r="H476" t="s">
        <v>2790</v>
      </c>
      <c r="I476" t="s">
        <v>2791</v>
      </c>
      <c r="L476">
        <v>10545.925800000001</v>
      </c>
      <c r="M476">
        <v>6466.3306000000002</v>
      </c>
      <c r="N476">
        <f t="shared" si="12"/>
        <v>17012.256400000002</v>
      </c>
      <c r="O476" t="s">
        <v>912</v>
      </c>
      <c r="P476" t="s">
        <v>2792</v>
      </c>
      <c r="Q476" s="46">
        <v>431</v>
      </c>
      <c r="R476" t="s">
        <v>2785</v>
      </c>
      <c r="S476" s="31" t="s">
        <v>2793</v>
      </c>
      <c r="T476" s="125" t="s">
        <v>1472</v>
      </c>
      <c r="U476" s="125" t="s">
        <v>1017</v>
      </c>
      <c r="V476" s="125">
        <v>1</v>
      </c>
      <c r="W476" s="126" t="s">
        <v>2794</v>
      </c>
      <c r="X476" s="125" t="s">
        <v>460</v>
      </c>
      <c r="Y476" s="127" t="s">
        <v>1019</v>
      </c>
    </row>
    <row r="477" spans="2:25">
      <c r="B477" t="s">
        <v>2784</v>
      </c>
      <c r="C477" t="s">
        <v>2795</v>
      </c>
      <c r="D477" t="s">
        <v>2786</v>
      </c>
      <c r="E477" t="s">
        <v>2787</v>
      </c>
      <c r="F477" t="s">
        <v>2796</v>
      </c>
      <c r="G477" t="s">
        <v>2797</v>
      </c>
      <c r="H477" t="s">
        <v>2789</v>
      </c>
      <c r="I477" t="s">
        <v>2790</v>
      </c>
      <c r="J477" t="s">
        <v>2791</v>
      </c>
      <c r="L477">
        <v>10545.925800000001</v>
      </c>
      <c r="M477">
        <v>6472.9050999999999</v>
      </c>
      <c r="N477">
        <f t="shared" si="12"/>
        <v>17018.830900000001</v>
      </c>
      <c r="O477" t="s">
        <v>227</v>
      </c>
      <c r="P477" t="s">
        <v>2798</v>
      </c>
      <c r="Q477" s="46">
        <v>463</v>
      </c>
      <c r="R477" t="s">
        <v>2795</v>
      </c>
      <c r="S477" s="32" t="s">
        <v>2794</v>
      </c>
      <c r="T477" s="125" t="s">
        <v>1472</v>
      </c>
      <c r="U477" s="125" t="s">
        <v>1017</v>
      </c>
      <c r="V477" s="125"/>
      <c r="W477" s="126" t="s">
        <v>2793</v>
      </c>
      <c r="X477" s="125"/>
      <c r="Y477" s="127" t="s">
        <v>1019</v>
      </c>
    </row>
    <row r="478" spans="2:25">
      <c r="B478" t="s">
        <v>2799</v>
      </c>
      <c r="C478" t="s">
        <v>2800</v>
      </c>
      <c r="D478" t="s">
        <v>2801</v>
      </c>
      <c r="E478" t="s">
        <v>2802</v>
      </c>
      <c r="F478" t="s">
        <v>2803</v>
      </c>
      <c r="G478" t="s">
        <v>2804</v>
      </c>
      <c r="H478" t="s">
        <v>2805</v>
      </c>
      <c r="I478" t="s">
        <v>2806</v>
      </c>
      <c r="L478">
        <v>10551.4871</v>
      </c>
      <c r="M478">
        <v>6466.6574000000001</v>
      </c>
      <c r="N478">
        <f t="shared" si="12"/>
        <v>17018.144500000002</v>
      </c>
      <c r="O478" t="s">
        <v>912</v>
      </c>
      <c r="P478" t="s">
        <v>2807</v>
      </c>
      <c r="Q478" s="46">
        <v>415</v>
      </c>
      <c r="R478" t="s">
        <v>2800</v>
      </c>
      <c r="S478" s="31" t="s">
        <v>2808</v>
      </c>
      <c r="T478" s="125" t="s">
        <v>1472</v>
      </c>
      <c r="U478" s="125" t="s">
        <v>1017</v>
      </c>
      <c r="V478" s="125">
        <v>1</v>
      </c>
      <c r="W478" s="126" t="s">
        <v>2809</v>
      </c>
      <c r="X478" s="125" t="s">
        <v>460</v>
      </c>
      <c r="Y478" s="127" t="s">
        <v>1019</v>
      </c>
    </row>
    <row r="479" spans="2:25">
      <c r="B479" t="s">
        <v>2799</v>
      </c>
      <c r="C479" t="s">
        <v>2810</v>
      </c>
      <c r="D479" t="s">
        <v>2801</v>
      </c>
      <c r="E479" t="s">
        <v>2802</v>
      </c>
      <c r="F479" t="s">
        <v>2811</v>
      </c>
      <c r="G479" t="s">
        <v>2812</v>
      </c>
      <c r="H479" t="s">
        <v>2804</v>
      </c>
      <c r="I479" t="s">
        <v>2805</v>
      </c>
      <c r="J479" t="s">
        <v>2806</v>
      </c>
      <c r="L479">
        <v>10551.4871</v>
      </c>
      <c r="M479">
        <v>6472.1485000000002</v>
      </c>
      <c r="N479">
        <f t="shared" si="12"/>
        <v>17023.635600000001</v>
      </c>
      <c r="O479" t="s">
        <v>227</v>
      </c>
      <c r="P479" t="s">
        <v>2813</v>
      </c>
      <c r="Q479" s="46">
        <v>447</v>
      </c>
      <c r="R479" t="s">
        <v>2810</v>
      </c>
      <c r="S479" s="32" t="s">
        <v>2809</v>
      </c>
      <c r="T479" s="125" t="s">
        <v>1472</v>
      </c>
      <c r="U479" s="125" t="s">
        <v>1017</v>
      </c>
      <c r="V479" s="125"/>
      <c r="W479" s="126" t="s">
        <v>2808</v>
      </c>
      <c r="X479" s="125"/>
      <c r="Y479" s="127" t="s">
        <v>1019</v>
      </c>
    </row>
    <row r="480" spans="2:25">
      <c r="B480" t="s">
        <v>2814</v>
      </c>
      <c r="C480" t="s">
        <v>2815</v>
      </c>
      <c r="D480" t="s">
        <v>2816</v>
      </c>
      <c r="E480" t="s">
        <v>2817</v>
      </c>
      <c r="N480">
        <v>8475.9015999999992</v>
      </c>
      <c r="O480" t="s">
        <v>115</v>
      </c>
      <c r="Q480" s="46">
        <v>169</v>
      </c>
      <c r="R480" t="s">
        <v>2815</v>
      </c>
      <c r="S480" s="10" t="s">
        <v>2818</v>
      </c>
      <c r="T480" s="115" t="s">
        <v>460</v>
      </c>
      <c r="U480" s="114" t="s">
        <v>1218</v>
      </c>
      <c r="V480" s="114">
        <v>1</v>
      </c>
      <c r="W480" s="114" t="s">
        <v>2819</v>
      </c>
      <c r="X480" s="114" t="s">
        <v>460</v>
      </c>
      <c r="Y480" s="124" t="s">
        <v>1220</v>
      </c>
    </row>
    <row r="481" spans="2:25">
      <c r="B481" t="s">
        <v>2814</v>
      </c>
      <c r="C481" t="s">
        <v>2820</v>
      </c>
      <c r="D481" t="s">
        <v>2816</v>
      </c>
      <c r="E481" t="s">
        <v>2817</v>
      </c>
      <c r="N481">
        <v>8475.9015999999992</v>
      </c>
      <c r="O481" t="s">
        <v>115</v>
      </c>
      <c r="Q481" s="46">
        <v>304</v>
      </c>
      <c r="R481" t="s">
        <v>2820</v>
      </c>
      <c r="S481" s="16" t="s">
        <v>2819</v>
      </c>
      <c r="T481" s="115" t="s">
        <v>460</v>
      </c>
      <c r="U481" s="114" t="s">
        <v>1218</v>
      </c>
      <c r="V481" s="114"/>
      <c r="W481" s="114" t="s">
        <v>2818</v>
      </c>
      <c r="X481" s="114"/>
      <c r="Y481" s="124" t="s">
        <v>1220</v>
      </c>
    </row>
    <row r="482" spans="2:25">
      <c r="B482" t="s">
        <v>2821</v>
      </c>
      <c r="C482" t="s">
        <v>2822</v>
      </c>
      <c r="D482" t="s">
        <v>2823</v>
      </c>
      <c r="E482" t="s">
        <v>2824</v>
      </c>
      <c r="F482" t="s">
        <v>2825</v>
      </c>
      <c r="G482" t="s">
        <v>2826</v>
      </c>
      <c r="L482">
        <v>9768.1818000000003</v>
      </c>
      <c r="M482">
        <v>6642.3051999999998</v>
      </c>
      <c r="N482">
        <f t="shared" ref="N482:N489" si="13">L482+M482</f>
        <v>16410.487000000001</v>
      </c>
      <c r="O482" t="s">
        <v>516</v>
      </c>
      <c r="P482" t="s">
        <v>2827</v>
      </c>
      <c r="Q482" s="46">
        <v>40</v>
      </c>
      <c r="R482" t="s">
        <v>2822</v>
      </c>
      <c r="S482" s="11" t="s">
        <v>2828</v>
      </c>
      <c r="T482" s="115" t="s">
        <v>460</v>
      </c>
      <c r="U482" s="114" t="s">
        <v>676</v>
      </c>
      <c r="V482" s="114">
        <v>1</v>
      </c>
      <c r="W482" s="114"/>
      <c r="X482" s="114" t="s">
        <v>460</v>
      </c>
      <c r="Y482" s="114"/>
    </row>
    <row r="483" spans="2:25">
      <c r="B483" t="s">
        <v>2829</v>
      </c>
      <c r="C483" t="s">
        <v>2830</v>
      </c>
      <c r="D483" t="s">
        <v>2831</v>
      </c>
      <c r="E483" t="s">
        <v>2832</v>
      </c>
      <c r="F483" t="s">
        <v>2833</v>
      </c>
      <c r="G483" t="s">
        <v>2834</v>
      </c>
      <c r="H483" t="s">
        <v>2835</v>
      </c>
      <c r="I483" t="s">
        <v>2836</v>
      </c>
      <c r="L483">
        <v>10550.3243</v>
      </c>
      <c r="M483">
        <v>6471.6237000000001</v>
      </c>
      <c r="N483">
        <f t="shared" si="13"/>
        <v>17021.948</v>
      </c>
      <c r="O483" t="s">
        <v>2415</v>
      </c>
      <c r="P483" t="s">
        <v>2837</v>
      </c>
      <c r="Q483" s="46">
        <v>419</v>
      </c>
      <c r="R483" t="s">
        <v>2830</v>
      </c>
      <c r="S483" s="31" t="s">
        <v>2838</v>
      </c>
      <c r="T483" s="125" t="s">
        <v>1472</v>
      </c>
      <c r="U483" s="125" t="s">
        <v>1017</v>
      </c>
      <c r="V483" s="125">
        <v>1</v>
      </c>
      <c r="W483" s="126" t="s">
        <v>2839</v>
      </c>
      <c r="X483" s="125" t="s">
        <v>460</v>
      </c>
      <c r="Y483" s="113" t="s">
        <v>1019</v>
      </c>
    </row>
    <row r="484" spans="2:25">
      <c r="B484" t="s">
        <v>2829</v>
      </c>
      <c r="C484" t="s">
        <v>2840</v>
      </c>
      <c r="D484" t="s">
        <v>2831</v>
      </c>
      <c r="E484" t="s">
        <v>2832</v>
      </c>
      <c r="F484" t="s">
        <v>2841</v>
      </c>
      <c r="G484" t="s">
        <v>2842</v>
      </c>
      <c r="H484" t="s">
        <v>2834</v>
      </c>
      <c r="I484" t="s">
        <v>2835</v>
      </c>
      <c r="J484" t="s">
        <v>2836</v>
      </c>
      <c r="L484">
        <v>10550.3243</v>
      </c>
      <c r="M484">
        <v>6468.7920000000004</v>
      </c>
      <c r="N484">
        <f t="shared" si="13"/>
        <v>17019.116300000002</v>
      </c>
      <c r="O484" t="s">
        <v>949</v>
      </c>
      <c r="P484" t="s">
        <v>2843</v>
      </c>
      <c r="Q484" s="46">
        <v>451</v>
      </c>
      <c r="R484" t="s">
        <v>2840</v>
      </c>
      <c r="S484" s="32" t="s">
        <v>2839</v>
      </c>
      <c r="T484" s="125" t="s">
        <v>1472</v>
      </c>
      <c r="U484" s="125" t="s">
        <v>1017</v>
      </c>
      <c r="V484" s="125"/>
      <c r="W484" s="126" t="s">
        <v>2838</v>
      </c>
      <c r="X484" s="125"/>
      <c r="Y484" s="127" t="s">
        <v>1019</v>
      </c>
    </row>
    <row r="485" spans="2:25">
      <c r="B485" t="s">
        <v>2844</v>
      </c>
      <c r="C485" t="s">
        <v>2845</v>
      </c>
      <c r="D485" t="s">
        <v>2846</v>
      </c>
      <c r="E485" t="s">
        <v>2847</v>
      </c>
      <c r="F485" t="s">
        <v>2848</v>
      </c>
      <c r="G485" t="s">
        <v>2849</v>
      </c>
      <c r="H485" t="s">
        <v>2850</v>
      </c>
      <c r="I485" t="s">
        <v>2851</v>
      </c>
      <c r="L485">
        <v>10546.339400000001</v>
      </c>
      <c r="M485">
        <v>6466.4066000000003</v>
      </c>
      <c r="N485">
        <f t="shared" si="13"/>
        <v>17012.745999999999</v>
      </c>
      <c r="O485" t="s">
        <v>2408</v>
      </c>
      <c r="P485" t="s">
        <v>2852</v>
      </c>
      <c r="Q485" s="46">
        <v>428</v>
      </c>
      <c r="R485" t="s">
        <v>2845</v>
      </c>
      <c r="S485" s="31" t="s">
        <v>2853</v>
      </c>
      <c r="T485" s="125" t="s">
        <v>1472</v>
      </c>
      <c r="U485" s="125" t="s">
        <v>1017</v>
      </c>
      <c r="V485" s="125">
        <v>1</v>
      </c>
      <c r="W485" s="126" t="s">
        <v>2854</v>
      </c>
      <c r="X485" s="125" t="s">
        <v>460</v>
      </c>
      <c r="Y485" s="127" t="s">
        <v>1019</v>
      </c>
    </row>
    <row r="486" spans="2:25">
      <c r="B486" t="s">
        <v>2844</v>
      </c>
      <c r="C486" t="s">
        <v>2855</v>
      </c>
      <c r="D486" t="s">
        <v>2846</v>
      </c>
      <c r="E486" t="s">
        <v>2847</v>
      </c>
      <c r="F486" t="s">
        <v>2856</v>
      </c>
      <c r="G486" t="s">
        <v>2857</v>
      </c>
      <c r="H486" t="s">
        <v>2849</v>
      </c>
      <c r="I486" t="s">
        <v>2850</v>
      </c>
      <c r="J486" t="s">
        <v>2851</v>
      </c>
      <c r="L486">
        <v>10546.339400000001</v>
      </c>
      <c r="M486">
        <v>6466.5334000000003</v>
      </c>
      <c r="N486">
        <f t="shared" si="13"/>
        <v>17012.872800000001</v>
      </c>
      <c r="O486" t="s">
        <v>2408</v>
      </c>
      <c r="P486" t="s">
        <v>2858</v>
      </c>
      <c r="Q486" s="46">
        <v>460</v>
      </c>
      <c r="R486" t="s">
        <v>2855</v>
      </c>
      <c r="S486" s="32" t="s">
        <v>2854</v>
      </c>
      <c r="T486" s="125" t="s">
        <v>1472</v>
      </c>
      <c r="U486" s="125" t="s">
        <v>1017</v>
      </c>
      <c r="V486" s="125"/>
      <c r="W486" s="126" t="s">
        <v>2853</v>
      </c>
      <c r="X486" s="125"/>
      <c r="Y486" s="127" t="s">
        <v>1019</v>
      </c>
    </row>
    <row r="487" spans="2:25">
      <c r="B487" t="s">
        <v>2859</v>
      </c>
      <c r="C487" t="s">
        <v>2860</v>
      </c>
      <c r="D487" t="s">
        <v>2861</v>
      </c>
      <c r="E487" t="s">
        <v>2862</v>
      </c>
      <c r="F487" t="s">
        <v>2863</v>
      </c>
      <c r="G487" t="s">
        <v>2864</v>
      </c>
      <c r="H487" t="s">
        <v>2865</v>
      </c>
      <c r="I487" t="s">
        <v>2866</v>
      </c>
      <c r="L487">
        <v>10550.2675</v>
      </c>
      <c r="M487">
        <v>6475.0622000000003</v>
      </c>
      <c r="N487">
        <f t="shared" si="13"/>
        <v>17025.329700000002</v>
      </c>
      <c r="O487" t="s">
        <v>2867</v>
      </c>
      <c r="P487" t="s">
        <v>2868</v>
      </c>
      <c r="Q487" s="46">
        <v>423</v>
      </c>
      <c r="R487" t="s">
        <v>2860</v>
      </c>
      <c r="S487" s="31" t="s">
        <v>2869</v>
      </c>
      <c r="T487" s="125" t="s">
        <v>1472</v>
      </c>
      <c r="U487" s="125" t="s">
        <v>1017</v>
      </c>
      <c r="V487" s="125">
        <v>1</v>
      </c>
      <c r="W487" s="126" t="s">
        <v>2870</v>
      </c>
      <c r="X487" s="125" t="s">
        <v>460</v>
      </c>
      <c r="Y487" s="127" t="s">
        <v>1019</v>
      </c>
    </row>
    <row r="488" spans="2:25">
      <c r="B488" t="s">
        <v>2859</v>
      </c>
      <c r="C488" t="s">
        <v>2871</v>
      </c>
      <c r="D488" t="s">
        <v>2861</v>
      </c>
      <c r="E488" t="s">
        <v>2862</v>
      </c>
      <c r="F488" t="s">
        <v>2872</v>
      </c>
      <c r="G488" t="s">
        <v>2873</v>
      </c>
      <c r="H488" t="s">
        <v>2864</v>
      </c>
      <c r="I488" t="s">
        <v>2865</v>
      </c>
      <c r="J488" t="s">
        <v>2866</v>
      </c>
      <c r="L488">
        <v>10550.2675</v>
      </c>
      <c r="M488">
        <v>6472.6724000000004</v>
      </c>
      <c r="N488">
        <f t="shared" si="13"/>
        <v>17022.939900000001</v>
      </c>
      <c r="O488" t="s">
        <v>2408</v>
      </c>
      <c r="P488" t="s">
        <v>2874</v>
      </c>
      <c r="Q488" s="46">
        <v>455</v>
      </c>
      <c r="R488" t="s">
        <v>2871</v>
      </c>
      <c r="S488" s="32" t="s">
        <v>2870</v>
      </c>
      <c r="T488" s="111" t="s">
        <v>1472</v>
      </c>
      <c r="U488" s="125" t="s">
        <v>1017</v>
      </c>
      <c r="V488" s="125"/>
      <c r="W488" s="126" t="s">
        <v>2869</v>
      </c>
      <c r="X488" s="125"/>
      <c r="Y488" s="127" t="s">
        <v>1019</v>
      </c>
    </row>
    <row r="489" spans="2:25">
      <c r="B489" t="s">
        <v>2875</v>
      </c>
      <c r="C489" t="s">
        <v>2876</v>
      </c>
      <c r="D489" t="s">
        <v>2877</v>
      </c>
      <c r="E489" t="s">
        <v>2878</v>
      </c>
      <c r="F489" t="s">
        <v>2879</v>
      </c>
      <c r="G489" t="s">
        <v>2880</v>
      </c>
      <c r="L489">
        <v>8943.1304999999993</v>
      </c>
      <c r="M489">
        <v>6201.9989999999998</v>
      </c>
      <c r="N489">
        <f t="shared" si="13"/>
        <v>15145.129499999999</v>
      </c>
      <c r="O489" t="s">
        <v>516</v>
      </c>
      <c r="P489" t="s">
        <v>2881</v>
      </c>
      <c r="Q489" s="46">
        <v>41</v>
      </c>
      <c r="R489" t="s">
        <v>2876</v>
      </c>
      <c r="S489" s="11" t="s">
        <v>2882</v>
      </c>
      <c r="T489" s="110" t="s">
        <v>460</v>
      </c>
      <c r="U489" s="114" t="s">
        <v>676</v>
      </c>
      <c r="V489" s="114">
        <v>1</v>
      </c>
      <c r="W489" s="114"/>
      <c r="X489" s="114" t="s">
        <v>460</v>
      </c>
      <c r="Y489" s="114"/>
    </row>
    <row r="490" spans="2:25">
      <c r="B490" t="s">
        <v>2883</v>
      </c>
      <c r="C490" t="s">
        <v>2884</v>
      </c>
      <c r="D490" t="s">
        <v>2885</v>
      </c>
      <c r="E490" t="s">
        <v>2886</v>
      </c>
      <c r="N490">
        <v>8355.7723999999998</v>
      </c>
      <c r="O490" t="s">
        <v>115</v>
      </c>
      <c r="Q490" s="46">
        <v>57</v>
      </c>
      <c r="R490" t="s">
        <v>2884</v>
      </c>
      <c r="S490" s="1" t="s">
        <v>2887</v>
      </c>
      <c r="T490" s="110" t="s">
        <v>460</v>
      </c>
      <c r="U490" s="114" t="s">
        <v>1353</v>
      </c>
      <c r="V490" s="114">
        <v>1</v>
      </c>
      <c r="W490" s="114" t="s">
        <v>2888</v>
      </c>
      <c r="X490" s="114" t="s">
        <v>460</v>
      </c>
      <c r="Y490" s="124" t="s">
        <v>1220</v>
      </c>
    </row>
    <row r="491" spans="2:25">
      <c r="B491" t="s">
        <v>2883</v>
      </c>
      <c r="C491" t="s">
        <v>2889</v>
      </c>
      <c r="D491" t="s">
        <v>2885</v>
      </c>
      <c r="E491" t="s">
        <v>2886</v>
      </c>
      <c r="N491">
        <v>8355.7723999999998</v>
      </c>
      <c r="O491" t="s">
        <v>115</v>
      </c>
      <c r="Q491" s="46">
        <v>192</v>
      </c>
      <c r="R491" t="s">
        <v>2889</v>
      </c>
      <c r="S491" s="1" t="s">
        <v>2888</v>
      </c>
      <c r="T491" s="110" t="s">
        <v>460</v>
      </c>
      <c r="U491" s="114" t="s">
        <v>1353</v>
      </c>
      <c r="V491" s="114"/>
      <c r="W491" s="114" t="s">
        <v>2887</v>
      </c>
      <c r="X491" s="114"/>
      <c r="Y491" s="124" t="s">
        <v>1220</v>
      </c>
    </row>
    <row r="492" spans="2:25">
      <c r="B492" t="s">
        <v>2890</v>
      </c>
      <c r="C492" t="s">
        <v>2891</v>
      </c>
      <c r="D492" t="s">
        <v>2892</v>
      </c>
      <c r="E492" t="s">
        <v>2893</v>
      </c>
      <c r="F492" t="s">
        <v>2894</v>
      </c>
      <c r="G492" t="s">
        <v>2895</v>
      </c>
      <c r="L492">
        <v>4499.3059999999996</v>
      </c>
      <c r="M492">
        <v>2330.0708</v>
      </c>
      <c r="N492">
        <f>L492+M492</f>
        <v>6829.3768</v>
      </c>
      <c r="O492" t="s">
        <v>1300</v>
      </c>
      <c r="P492" t="s">
        <v>2896</v>
      </c>
      <c r="Q492" s="46">
        <v>471</v>
      </c>
      <c r="R492" t="s">
        <v>2891</v>
      </c>
      <c r="S492" s="5" t="s">
        <v>2897</v>
      </c>
      <c r="T492" s="114" t="s">
        <v>1472</v>
      </c>
      <c r="U492" s="114" t="s">
        <v>64</v>
      </c>
      <c r="V492" s="114"/>
      <c r="W492" s="116" t="s">
        <v>2898</v>
      </c>
      <c r="X492" s="114"/>
      <c r="Y492" s="110" t="s">
        <v>520</v>
      </c>
    </row>
    <row r="493" spans="2:25">
      <c r="B493" t="s">
        <v>2890</v>
      </c>
      <c r="D493" t="s">
        <v>2892</v>
      </c>
      <c r="E493" t="s">
        <v>2893</v>
      </c>
      <c r="F493" t="s">
        <v>2899</v>
      </c>
      <c r="G493" t="s">
        <v>2895</v>
      </c>
      <c r="L493">
        <v>1906.6355000000001</v>
      </c>
      <c r="M493">
        <v>4499.3059999999996</v>
      </c>
      <c r="N493">
        <f>L493+M493</f>
        <v>6405.9414999999999</v>
      </c>
      <c r="O493" t="s">
        <v>746</v>
      </c>
      <c r="P493" t="s">
        <v>2900</v>
      </c>
      <c r="Q493" s="46">
        <v>1158</v>
      </c>
      <c r="S493" s="109" t="s">
        <v>2898</v>
      </c>
      <c r="T493" s="115" t="s">
        <v>63</v>
      </c>
      <c r="U493" s="114" t="s">
        <v>64</v>
      </c>
      <c r="V493" s="114">
        <v>1</v>
      </c>
      <c r="W493" s="116" t="s">
        <v>2897</v>
      </c>
      <c r="X493" s="114" t="s">
        <v>460</v>
      </c>
      <c r="Y493" s="115" t="s">
        <v>524</v>
      </c>
    </row>
    <row r="494" spans="2:25">
      <c r="B494" t="s">
        <v>2901</v>
      </c>
      <c r="C494" t="s">
        <v>2902</v>
      </c>
      <c r="D494" t="s">
        <v>2903</v>
      </c>
      <c r="E494" t="s">
        <v>2904</v>
      </c>
      <c r="F494" t="s">
        <v>2905</v>
      </c>
      <c r="G494" t="s">
        <v>2906</v>
      </c>
      <c r="H494" t="s">
        <v>2907</v>
      </c>
      <c r="L494">
        <v>9554.3621000000003</v>
      </c>
      <c r="M494">
        <v>5922.5874999999996</v>
      </c>
      <c r="O494" t="s">
        <v>69</v>
      </c>
      <c r="P494" t="s">
        <v>2908</v>
      </c>
      <c r="Q494" s="46">
        <v>317</v>
      </c>
      <c r="R494" t="s">
        <v>2902</v>
      </c>
      <c r="S494" s="17" t="s">
        <v>2909</v>
      </c>
      <c r="T494" s="115" t="s">
        <v>1016</v>
      </c>
      <c r="U494" s="114" t="s">
        <v>1017</v>
      </c>
      <c r="V494" s="114">
        <v>1</v>
      </c>
      <c r="W494" s="116" t="s">
        <v>2910</v>
      </c>
      <c r="X494" s="114" t="s">
        <v>460</v>
      </c>
      <c r="Y494" s="115" t="s">
        <v>1019</v>
      </c>
    </row>
    <row r="495" spans="2:25">
      <c r="B495" t="s">
        <v>2901</v>
      </c>
      <c r="C495" t="s">
        <v>2911</v>
      </c>
      <c r="D495" t="s">
        <v>2903</v>
      </c>
      <c r="E495" t="s">
        <v>2904</v>
      </c>
      <c r="F495" t="s">
        <v>2912</v>
      </c>
      <c r="G495" t="s">
        <v>2913</v>
      </c>
      <c r="H495" t="s">
        <v>2914</v>
      </c>
      <c r="I495" t="s">
        <v>2915</v>
      </c>
      <c r="J495" t="s">
        <v>2906</v>
      </c>
      <c r="K495" t="s">
        <v>2907</v>
      </c>
      <c r="L495">
        <v>9554.3621000000003</v>
      </c>
      <c r="M495">
        <v>5923.4345999999996</v>
      </c>
      <c r="O495" t="s">
        <v>69</v>
      </c>
      <c r="P495" t="s">
        <v>2916</v>
      </c>
      <c r="Q495" s="46">
        <v>325</v>
      </c>
      <c r="R495" t="s">
        <v>2911</v>
      </c>
      <c r="S495" s="19" t="s">
        <v>2910</v>
      </c>
      <c r="T495" s="115" t="s">
        <v>1016</v>
      </c>
      <c r="U495" s="114" t="s">
        <v>1017</v>
      </c>
      <c r="V495" s="114"/>
      <c r="W495" s="116" t="s">
        <v>2909</v>
      </c>
      <c r="X495" s="114"/>
      <c r="Y495" s="115" t="s">
        <v>1019</v>
      </c>
    </row>
    <row r="496" spans="2:25">
      <c r="B496" t="s">
        <v>2917</v>
      </c>
      <c r="C496" t="s">
        <v>2918</v>
      </c>
      <c r="D496" t="s">
        <v>2919</v>
      </c>
      <c r="E496" t="s">
        <v>2920</v>
      </c>
      <c r="N496">
        <v>6253.8285999999998</v>
      </c>
      <c r="O496" t="s">
        <v>1231</v>
      </c>
      <c r="Q496" s="46">
        <v>37</v>
      </c>
      <c r="R496" t="s">
        <v>2918</v>
      </c>
      <c r="S496" s="5" t="s">
        <v>2921</v>
      </c>
      <c r="T496" s="115" t="s">
        <v>460</v>
      </c>
      <c r="U496" s="114" t="s">
        <v>32</v>
      </c>
      <c r="V496" s="114">
        <v>1</v>
      </c>
      <c r="W496" s="114"/>
      <c r="X496" s="114" t="s">
        <v>460</v>
      </c>
    </row>
    <row r="497" spans="2:25">
      <c r="B497" t="s">
        <v>2922</v>
      </c>
      <c r="C497" t="s">
        <v>2923</v>
      </c>
      <c r="D497" t="s">
        <v>2924</v>
      </c>
      <c r="E497" t="s">
        <v>2925</v>
      </c>
      <c r="F497" t="s">
        <v>2926</v>
      </c>
      <c r="G497" t="s">
        <v>2927</v>
      </c>
      <c r="H497" t="s">
        <v>2928</v>
      </c>
      <c r="I497" t="s">
        <v>2929</v>
      </c>
      <c r="L497">
        <v>10557.522800000001</v>
      </c>
      <c r="M497">
        <v>6467.2142000000003</v>
      </c>
      <c r="N497">
        <f t="shared" ref="N497:N502" si="14">L497+M497</f>
        <v>17024.737000000001</v>
      </c>
      <c r="O497" t="s">
        <v>227</v>
      </c>
      <c r="P497" t="s">
        <v>2930</v>
      </c>
      <c r="Q497" s="46">
        <v>416</v>
      </c>
      <c r="R497" t="s">
        <v>2923</v>
      </c>
      <c r="S497" s="31" t="s">
        <v>2931</v>
      </c>
      <c r="T497" s="125" t="s">
        <v>1472</v>
      </c>
      <c r="U497" s="125" t="s">
        <v>1017</v>
      </c>
      <c r="V497" s="125">
        <v>1</v>
      </c>
      <c r="W497" s="126" t="s">
        <v>2932</v>
      </c>
      <c r="X497" s="125" t="s">
        <v>460</v>
      </c>
      <c r="Y497" s="113" t="s">
        <v>1019</v>
      </c>
    </row>
    <row r="498" spans="2:25">
      <c r="B498" t="s">
        <v>2922</v>
      </c>
      <c r="C498" t="s">
        <v>2933</v>
      </c>
      <c r="D498" t="s">
        <v>2924</v>
      </c>
      <c r="E498" t="s">
        <v>2925</v>
      </c>
      <c r="F498" t="s">
        <v>2934</v>
      </c>
      <c r="G498" t="s">
        <v>2935</v>
      </c>
      <c r="H498" t="s">
        <v>2927</v>
      </c>
      <c r="I498" t="s">
        <v>2928</v>
      </c>
      <c r="J498" t="s">
        <v>2929</v>
      </c>
      <c r="L498">
        <v>10557.522800000001</v>
      </c>
      <c r="M498">
        <v>6474.7740999999996</v>
      </c>
      <c r="N498">
        <f t="shared" si="14"/>
        <v>17032.296900000001</v>
      </c>
      <c r="O498" t="s">
        <v>227</v>
      </c>
      <c r="P498" t="s">
        <v>2936</v>
      </c>
      <c r="Q498" s="46">
        <v>448</v>
      </c>
      <c r="R498" t="s">
        <v>2933</v>
      </c>
      <c r="S498" s="32" t="s">
        <v>2932</v>
      </c>
      <c r="T498" s="125" t="s">
        <v>1472</v>
      </c>
      <c r="U498" s="125" t="s">
        <v>1017</v>
      </c>
      <c r="V498" s="125"/>
      <c r="W498" s="126" t="s">
        <v>2931</v>
      </c>
      <c r="X498" s="125"/>
      <c r="Y498" s="127" t="s">
        <v>1019</v>
      </c>
    </row>
    <row r="499" spans="2:25">
      <c r="B499" t="s">
        <v>2937</v>
      </c>
      <c r="C499" t="s">
        <v>2938</v>
      </c>
      <c r="D499" t="s">
        <v>2939</v>
      </c>
      <c r="E499" t="s">
        <v>2940</v>
      </c>
      <c r="F499" t="s">
        <v>2941</v>
      </c>
      <c r="G499" t="s">
        <v>2942</v>
      </c>
      <c r="H499" t="s">
        <v>2943</v>
      </c>
      <c r="I499" t="s">
        <v>2944</v>
      </c>
      <c r="L499">
        <v>10548.965</v>
      </c>
      <c r="M499">
        <v>6466.8518999999997</v>
      </c>
      <c r="N499">
        <f t="shared" si="14"/>
        <v>17015.816899999998</v>
      </c>
      <c r="O499" t="s">
        <v>227</v>
      </c>
      <c r="P499" t="s">
        <v>2945</v>
      </c>
      <c r="Q499" s="46">
        <v>432</v>
      </c>
      <c r="R499" t="s">
        <v>2938</v>
      </c>
      <c r="S499" s="31" t="s">
        <v>2946</v>
      </c>
      <c r="T499" s="125" t="s">
        <v>1472</v>
      </c>
      <c r="U499" s="125" t="s">
        <v>1017</v>
      </c>
      <c r="V499" s="125">
        <v>1</v>
      </c>
      <c r="W499" s="126" t="s">
        <v>2947</v>
      </c>
      <c r="X499" s="125" t="s">
        <v>460</v>
      </c>
      <c r="Y499" s="127" t="s">
        <v>1019</v>
      </c>
    </row>
    <row r="500" spans="2:25">
      <c r="B500" t="s">
        <v>2937</v>
      </c>
      <c r="C500" t="s">
        <v>2948</v>
      </c>
      <c r="D500" t="s">
        <v>2939</v>
      </c>
      <c r="E500" t="s">
        <v>2940</v>
      </c>
      <c r="F500" t="s">
        <v>2949</v>
      </c>
      <c r="G500" t="s">
        <v>2950</v>
      </c>
      <c r="H500" t="s">
        <v>2942</v>
      </c>
      <c r="I500" t="s">
        <v>2943</v>
      </c>
      <c r="J500" t="s">
        <v>2944</v>
      </c>
      <c r="L500">
        <v>10548.965</v>
      </c>
      <c r="M500">
        <v>6474.6021000000001</v>
      </c>
      <c r="N500">
        <f t="shared" si="14"/>
        <v>17023.5671</v>
      </c>
      <c r="O500" t="s">
        <v>227</v>
      </c>
      <c r="P500" t="s">
        <v>2951</v>
      </c>
      <c r="Q500" s="46">
        <v>464</v>
      </c>
      <c r="R500" t="s">
        <v>2948</v>
      </c>
      <c r="S500" s="32" t="s">
        <v>2947</v>
      </c>
      <c r="T500" s="125" t="s">
        <v>1472</v>
      </c>
      <c r="U500" s="125" t="s">
        <v>1017</v>
      </c>
      <c r="V500" s="125"/>
      <c r="W500" s="126" t="s">
        <v>2946</v>
      </c>
      <c r="X500" s="125"/>
      <c r="Y500" s="127" t="s">
        <v>1019</v>
      </c>
    </row>
    <row r="501" spans="2:25">
      <c r="B501" t="s">
        <v>2952</v>
      </c>
      <c r="C501" t="s">
        <v>2953</v>
      </c>
      <c r="D501" t="s">
        <v>2954</v>
      </c>
      <c r="E501" t="s">
        <v>2955</v>
      </c>
      <c r="F501" t="s">
        <v>2956</v>
      </c>
      <c r="G501" t="s">
        <v>2957</v>
      </c>
      <c r="H501" t="s">
        <v>2958</v>
      </c>
      <c r="I501" t="s">
        <v>2959</v>
      </c>
      <c r="L501">
        <v>10542.259400000001</v>
      </c>
      <c r="M501">
        <v>6467.0285999999996</v>
      </c>
      <c r="N501">
        <f t="shared" si="14"/>
        <v>17009.288</v>
      </c>
      <c r="O501" t="s">
        <v>2960</v>
      </c>
      <c r="P501" t="s">
        <v>2961</v>
      </c>
      <c r="Q501" s="46">
        <v>412</v>
      </c>
      <c r="R501" t="s">
        <v>2953</v>
      </c>
      <c r="S501" s="31" t="s">
        <v>2962</v>
      </c>
      <c r="T501" s="125" t="s">
        <v>1472</v>
      </c>
      <c r="U501" s="125" t="s">
        <v>1017</v>
      </c>
      <c r="V501" s="125">
        <v>1</v>
      </c>
      <c r="W501" s="126" t="s">
        <v>2963</v>
      </c>
      <c r="X501" s="125" t="s">
        <v>460</v>
      </c>
      <c r="Y501" s="127" t="s">
        <v>1019</v>
      </c>
    </row>
    <row r="502" spans="2:25">
      <c r="B502" t="s">
        <v>2952</v>
      </c>
      <c r="C502" t="s">
        <v>2964</v>
      </c>
      <c r="D502" t="s">
        <v>2954</v>
      </c>
      <c r="E502" t="s">
        <v>2955</v>
      </c>
      <c r="F502" t="s">
        <v>2965</v>
      </c>
      <c r="G502" t="s">
        <v>2966</v>
      </c>
      <c r="H502" t="s">
        <v>2957</v>
      </c>
      <c r="I502" t="s">
        <v>2958</v>
      </c>
      <c r="J502" t="s">
        <v>2959</v>
      </c>
      <c r="L502">
        <v>10542.259400000001</v>
      </c>
      <c r="M502">
        <v>6465.9317000000001</v>
      </c>
      <c r="N502">
        <f t="shared" si="14"/>
        <v>17008.1911</v>
      </c>
      <c r="O502" t="s">
        <v>2960</v>
      </c>
      <c r="P502" t="s">
        <v>2967</v>
      </c>
      <c r="Q502" s="46">
        <v>444</v>
      </c>
      <c r="R502" t="s">
        <v>2964</v>
      </c>
      <c r="S502" s="32" t="s">
        <v>2963</v>
      </c>
      <c r="T502" s="125" t="s">
        <v>1472</v>
      </c>
      <c r="U502" s="125" t="s">
        <v>1017</v>
      </c>
      <c r="V502" s="125"/>
      <c r="W502" s="126" t="s">
        <v>2962</v>
      </c>
      <c r="X502" s="125"/>
      <c r="Y502" s="127" t="s">
        <v>1019</v>
      </c>
    </row>
    <row r="503" spans="2:25">
      <c r="B503" t="s">
        <v>2968</v>
      </c>
      <c r="C503" t="s">
        <v>2969</v>
      </c>
      <c r="D503" t="s">
        <v>2970</v>
      </c>
      <c r="E503" t="s">
        <v>2971</v>
      </c>
      <c r="N503">
        <v>8414.6672999999992</v>
      </c>
      <c r="O503" t="s">
        <v>258</v>
      </c>
      <c r="Q503" s="46">
        <v>234</v>
      </c>
      <c r="R503" t="s">
        <v>2969</v>
      </c>
      <c r="S503" s="17" t="s">
        <v>2972</v>
      </c>
      <c r="T503" s="115" t="s">
        <v>460</v>
      </c>
      <c r="U503" s="114" t="s">
        <v>32</v>
      </c>
      <c r="V503" s="114">
        <v>1</v>
      </c>
      <c r="W503" s="114"/>
      <c r="X503" s="114" t="s">
        <v>460</v>
      </c>
      <c r="Y503" s="114"/>
    </row>
    <row r="504" spans="2:25">
      <c r="B504" t="s">
        <v>2973</v>
      </c>
      <c r="C504" t="s">
        <v>2974</v>
      </c>
      <c r="D504" t="s">
        <v>2975</v>
      </c>
      <c r="E504" t="s">
        <v>2976</v>
      </c>
      <c r="N504">
        <v>8474.884</v>
      </c>
      <c r="O504" t="s">
        <v>258</v>
      </c>
      <c r="Q504" s="46">
        <v>235</v>
      </c>
      <c r="R504" t="s">
        <v>2974</v>
      </c>
      <c r="S504" s="17" t="s">
        <v>2977</v>
      </c>
      <c r="T504" s="115" t="s">
        <v>460</v>
      </c>
      <c r="U504" s="114" t="s">
        <v>32</v>
      </c>
      <c r="V504" s="114">
        <v>1</v>
      </c>
      <c r="W504" s="114"/>
      <c r="X504" s="114" t="s">
        <v>460</v>
      </c>
      <c r="Y504" s="114"/>
    </row>
    <row r="505" spans="2:25">
      <c r="B505" t="s">
        <v>2978</v>
      </c>
      <c r="C505" t="s">
        <v>2979</v>
      </c>
      <c r="D505" t="s">
        <v>2980</v>
      </c>
      <c r="E505" t="s">
        <v>2981</v>
      </c>
      <c r="N505">
        <v>8739.7839000000004</v>
      </c>
      <c r="O505" t="s">
        <v>1231</v>
      </c>
      <c r="Q505" s="46">
        <v>104</v>
      </c>
      <c r="R505" t="s">
        <v>2979</v>
      </c>
      <c r="S505" s="13" t="s">
        <v>2982</v>
      </c>
      <c r="T505" s="115" t="s">
        <v>460</v>
      </c>
      <c r="U505" s="114" t="s">
        <v>32</v>
      </c>
      <c r="V505" s="114">
        <v>1</v>
      </c>
      <c r="W505" s="114"/>
      <c r="X505" s="114" t="s">
        <v>460</v>
      </c>
      <c r="Y505" s="114"/>
    </row>
    <row r="506" spans="2:25">
      <c r="B506" t="s">
        <v>2983</v>
      </c>
      <c r="C506" t="s">
        <v>2984</v>
      </c>
      <c r="D506" t="s">
        <v>2985</v>
      </c>
      <c r="E506" t="s">
        <v>2986</v>
      </c>
      <c r="N506">
        <v>8414.2080999999998</v>
      </c>
      <c r="O506" t="s">
        <v>258</v>
      </c>
      <c r="Q506" s="46">
        <v>236</v>
      </c>
      <c r="R506" t="s">
        <v>2984</v>
      </c>
      <c r="S506" s="17" t="s">
        <v>2987</v>
      </c>
      <c r="T506" s="115" t="s">
        <v>460</v>
      </c>
      <c r="U506" s="114" t="s">
        <v>32</v>
      </c>
      <c r="V506" s="114">
        <v>1</v>
      </c>
      <c r="W506" s="114"/>
      <c r="X506" s="114" t="s">
        <v>460</v>
      </c>
      <c r="Y506" s="114"/>
    </row>
    <row r="507" spans="2:25">
      <c r="B507" t="s">
        <v>2988</v>
      </c>
      <c r="C507" t="s">
        <v>2989</v>
      </c>
      <c r="D507" t="s">
        <v>2990</v>
      </c>
      <c r="E507" t="s">
        <v>2991</v>
      </c>
      <c r="N507">
        <v>8545.1754999999994</v>
      </c>
      <c r="O507" t="s">
        <v>1231</v>
      </c>
      <c r="Q507" s="46">
        <v>100</v>
      </c>
      <c r="R507" t="s">
        <v>2989</v>
      </c>
      <c r="S507" s="13" t="s">
        <v>2992</v>
      </c>
      <c r="T507" s="115" t="s">
        <v>460</v>
      </c>
      <c r="U507" s="114" t="s">
        <v>32</v>
      </c>
      <c r="V507" s="114">
        <v>1</v>
      </c>
      <c r="W507" s="114"/>
      <c r="X507" s="114" t="s">
        <v>460</v>
      </c>
      <c r="Y507" s="114"/>
    </row>
    <row r="508" spans="2:25">
      <c r="B508" t="s">
        <v>2993</v>
      </c>
      <c r="C508" t="s">
        <v>2994</v>
      </c>
      <c r="D508" t="s">
        <v>2995</v>
      </c>
      <c r="E508" t="s">
        <v>2996</v>
      </c>
      <c r="N508">
        <v>8526.6978999999992</v>
      </c>
      <c r="O508" t="s">
        <v>258</v>
      </c>
      <c r="Q508" s="46">
        <v>248</v>
      </c>
      <c r="R508" t="s">
        <v>2994</v>
      </c>
      <c r="S508" s="17" t="s">
        <v>2997</v>
      </c>
      <c r="T508" s="115" t="s">
        <v>460</v>
      </c>
      <c r="U508" s="114" t="s">
        <v>32</v>
      </c>
      <c r="V508" s="114">
        <v>1</v>
      </c>
      <c r="W508" s="114"/>
      <c r="X508" s="114" t="s">
        <v>460</v>
      </c>
      <c r="Y508" s="114"/>
    </row>
    <row r="509" spans="2:25">
      <c r="B509" t="s">
        <v>2998</v>
      </c>
      <c r="C509" t="s">
        <v>2999</v>
      </c>
      <c r="D509" t="s">
        <v>3000</v>
      </c>
      <c r="E509" t="s">
        <v>3001</v>
      </c>
      <c r="N509">
        <v>7795.2555000000002</v>
      </c>
      <c r="O509" t="s">
        <v>115</v>
      </c>
      <c r="Q509" s="46">
        <v>89</v>
      </c>
      <c r="R509" t="s">
        <v>2999</v>
      </c>
      <c r="S509" s="13" t="s">
        <v>3002</v>
      </c>
      <c r="T509" s="115" t="s">
        <v>460</v>
      </c>
      <c r="U509" s="114" t="s">
        <v>32</v>
      </c>
      <c r="V509" s="114">
        <v>1</v>
      </c>
      <c r="W509" s="114"/>
      <c r="X509" s="114" t="s">
        <v>460</v>
      </c>
      <c r="Y509" s="114"/>
    </row>
    <row r="510" spans="2:25">
      <c r="B510" t="s">
        <v>3003</v>
      </c>
      <c r="C510" t="s">
        <v>3004</v>
      </c>
      <c r="D510" t="s">
        <v>3005</v>
      </c>
      <c r="E510" t="s">
        <v>3006</v>
      </c>
      <c r="N510">
        <v>9386.6720000000005</v>
      </c>
      <c r="O510" t="s">
        <v>502</v>
      </c>
      <c r="Q510" s="46">
        <v>257</v>
      </c>
      <c r="R510" t="s">
        <v>3004</v>
      </c>
      <c r="S510" s="17" t="s">
        <v>3007</v>
      </c>
      <c r="T510" s="115" t="s">
        <v>460</v>
      </c>
      <c r="U510" s="114" t="s">
        <v>32</v>
      </c>
      <c r="V510" s="114">
        <v>1</v>
      </c>
      <c r="W510" s="114"/>
      <c r="X510" s="114" t="s">
        <v>460</v>
      </c>
      <c r="Y510" s="114"/>
    </row>
    <row r="511" spans="2:25">
      <c r="B511" t="s">
        <v>3008</v>
      </c>
      <c r="C511" t="s">
        <v>3009</v>
      </c>
      <c r="D511" t="s">
        <v>3010</v>
      </c>
      <c r="E511" t="s">
        <v>3011</v>
      </c>
      <c r="N511">
        <v>7820.5604999999996</v>
      </c>
      <c r="O511" t="s">
        <v>115</v>
      </c>
      <c r="Q511" s="46">
        <v>93</v>
      </c>
      <c r="R511" t="s">
        <v>3009</v>
      </c>
      <c r="S511" s="13" t="s">
        <v>3012</v>
      </c>
      <c r="T511" s="115" t="s">
        <v>460</v>
      </c>
      <c r="U511" s="114" t="s">
        <v>32</v>
      </c>
      <c r="V511" s="114">
        <v>1</v>
      </c>
      <c r="W511" s="114"/>
      <c r="X511" s="114" t="s">
        <v>460</v>
      </c>
      <c r="Y511" s="114"/>
    </row>
    <row r="512" spans="2:25">
      <c r="B512" t="s">
        <v>3013</v>
      </c>
      <c r="C512" t="s">
        <v>3014</v>
      </c>
      <c r="D512" t="s">
        <v>3015</v>
      </c>
      <c r="E512" t="s">
        <v>3016</v>
      </c>
      <c r="N512">
        <v>8492.4958000000006</v>
      </c>
      <c r="O512" t="s">
        <v>258</v>
      </c>
      <c r="Q512" s="46">
        <v>239</v>
      </c>
      <c r="R512" t="s">
        <v>3014</v>
      </c>
      <c r="S512" s="17" t="s">
        <v>3017</v>
      </c>
      <c r="T512" s="115" t="s">
        <v>460</v>
      </c>
      <c r="U512" s="114" t="s">
        <v>32</v>
      </c>
      <c r="V512" s="114">
        <v>1</v>
      </c>
      <c r="W512" s="114"/>
      <c r="X512" s="114" t="s">
        <v>460</v>
      </c>
      <c r="Y512" s="114"/>
    </row>
    <row r="513" spans="2:25">
      <c r="B513" t="s">
        <v>3018</v>
      </c>
      <c r="C513" t="s">
        <v>3019</v>
      </c>
      <c r="D513" t="s">
        <v>3020</v>
      </c>
      <c r="E513" t="s">
        <v>3021</v>
      </c>
      <c r="N513">
        <v>7944.5325999999995</v>
      </c>
      <c r="O513" t="s">
        <v>115</v>
      </c>
      <c r="Q513" s="46">
        <v>131</v>
      </c>
      <c r="R513" t="s">
        <v>3019</v>
      </c>
      <c r="S513" s="14" t="s">
        <v>3022</v>
      </c>
      <c r="T513" s="115" t="s">
        <v>460</v>
      </c>
      <c r="U513" s="114" t="s">
        <v>32</v>
      </c>
      <c r="V513" s="114">
        <v>1</v>
      </c>
      <c r="W513" s="114"/>
      <c r="X513" s="114" t="s">
        <v>460</v>
      </c>
      <c r="Y513" s="114"/>
    </row>
    <row r="514" spans="2:25">
      <c r="B514" t="s">
        <v>3023</v>
      </c>
      <c r="C514" t="s">
        <v>3024</v>
      </c>
      <c r="D514" t="s">
        <v>3025</v>
      </c>
      <c r="E514" t="s">
        <v>3026</v>
      </c>
      <c r="N514">
        <v>8361.1946000000007</v>
      </c>
      <c r="O514" t="s">
        <v>258</v>
      </c>
      <c r="Q514" s="46">
        <v>246</v>
      </c>
      <c r="R514" t="s">
        <v>3024</v>
      </c>
      <c r="S514" s="17" t="s">
        <v>3027</v>
      </c>
      <c r="T514" s="115" t="s">
        <v>460</v>
      </c>
      <c r="U514" s="114" t="s">
        <v>32</v>
      </c>
      <c r="V514" s="114">
        <v>1</v>
      </c>
      <c r="W514" s="114"/>
      <c r="X514" s="114" t="s">
        <v>460</v>
      </c>
      <c r="Y514" s="114"/>
    </row>
    <row r="515" spans="2:25">
      <c r="B515" t="s">
        <v>3028</v>
      </c>
      <c r="C515" t="s">
        <v>3029</v>
      </c>
      <c r="D515" t="s">
        <v>3030</v>
      </c>
      <c r="E515" t="s">
        <v>3031</v>
      </c>
      <c r="N515">
        <v>7944.5234</v>
      </c>
      <c r="O515" t="s">
        <v>115</v>
      </c>
      <c r="Q515" s="46">
        <v>140</v>
      </c>
      <c r="R515" t="s">
        <v>3029</v>
      </c>
      <c r="S515" s="14" t="s">
        <v>3032</v>
      </c>
      <c r="T515" s="115" t="s">
        <v>460</v>
      </c>
      <c r="U515" s="114" t="s">
        <v>32</v>
      </c>
      <c r="V515" s="114">
        <v>1</v>
      </c>
      <c r="W515" s="114"/>
      <c r="X515" s="114" t="s">
        <v>460</v>
      </c>
      <c r="Y515" s="114"/>
    </row>
    <row r="516" spans="2:25">
      <c r="B516" t="s">
        <v>3033</v>
      </c>
      <c r="C516" t="s">
        <v>3034</v>
      </c>
      <c r="Q516" s="46">
        <v>8</v>
      </c>
      <c r="R516" t="s">
        <v>3034</v>
      </c>
      <c r="S516" s="2" t="s">
        <v>3035</v>
      </c>
      <c r="T516" s="115" t="s">
        <v>31</v>
      </c>
      <c r="U516" s="114" t="s">
        <v>3033</v>
      </c>
      <c r="V516" s="114"/>
      <c r="W516" s="114"/>
      <c r="X516" s="114"/>
      <c r="Y516" s="114"/>
    </row>
    <row r="517" spans="2:25">
      <c r="B517" t="s">
        <v>3033</v>
      </c>
      <c r="Q517" s="46">
        <v>175</v>
      </c>
      <c r="S517" s="10" t="s">
        <v>3036</v>
      </c>
      <c r="T517" s="115" t="s">
        <v>460</v>
      </c>
      <c r="U517" s="114" t="s">
        <v>1353</v>
      </c>
      <c r="V517" s="114">
        <v>1</v>
      </c>
      <c r="W517" s="114" t="s">
        <v>3037</v>
      </c>
      <c r="X517" s="114" t="s">
        <v>460</v>
      </c>
      <c r="Y517" s="124" t="s">
        <v>1220</v>
      </c>
    </row>
    <row r="518" spans="2:25">
      <c r="B518" t="s">
        <v>3033</v>
      </c>
      <c r="Q518" s="46">
        <v>310</v>
      </c>
      <c r="S518" s="16" t="s">
        <v>3037</v>
      </c>
      <c r="T518" s="115" t="s">
        <v>460</v>
      </c>
      <c r="U518" s="114" t="s">
        <v>1353</v>
      </c>
      <c r="V518" s="114"/>
      <c r="W518" s="114" t="s">
        <v>3036</v>
      </c>
      <c r="X518" s="114"/>
      <c r="Y518" s="124" t="s">
        <v>1220</v>
      </c>
    </row>
    <row r="519" spans="2:25">
      <c r="B519" t="s">
        <v>3038</v>
      </c>
      <c r="C519" t="s">
        <v>3039</v>
      </c>
      <c r="Q519" s="46">
        <v>339</v>
      </c>
      <c r="R519" t="s">
        <v>3039</v>
      </c>
      <c r="S519" s="4" t="s">
        <v>3040</v>
      </c>
      <c r="T519" s="115" t="s">
        <v>537</v>
      </c>
      <c r="U519" s="114" t="s">
        <v>64</v>
      </c>
      <c r="V519" s="114">
        <v>1</v>
      </c>
      <c r="W519" s="114" t="s">
        <v>1916</v>
      </c>
      <c r="X519" s="114" t="s">
        <v>460</v>
      </c>
      <c r="Y519" s="115" t="s">
        <v>524</v>
      </c>
    </row>
    <row r="520" spans="2:25">
      <c r="B520" t="s">
        <v>3041</v>
      </c>
      <c r="C520" t="s">
        <v>3042</v>
      </c>
      <c r="F520" t="s">
        <v>3043</v>
      </c>
      <c r="N520">
        <v>3460.8971999999999</v>
      </c>
      <c r="O520" t="s">
        <v>471</v>
      </c>
      <c r="Q520" s="46">
        <v>343</v>
      </c>
      <c r="R520" t="s">
        <v>3042</v>
      </c>
      <c r="S520" s="23" t="s">
        <v>3044</v>
      </c>
      <c r="T520" s="115" t="s">
        <v>537</v>
      </c>
      <c r="U520" s="114" t="s">
        <v>64</v>
      </c>
      <c r="V520" s="114"/>
      <c r="W520" s="114" t="s">
        <v>3045</v>
      </c>
      <c r="X520" s="114"/>
      <c r="Y520" s="114"/>
    </row>
    <row r="521" spans="2:25">
      <c r="B521" t="s">
        <v>3046</v>
      </c>
      <c r="C521" t="s">
        <v>3047</v>
      </c>
      <c r="Q521" s="46">
        <v>347</v>
      </c>
      <c r="R521" t="s">
        <v>3047</v>
      </c>
      <c r="S521" s="25" t="s">
        <v>3048</v>
      </c>
      <c r="T521" s="115" t="s">
        <v>509</v>
      </c>
      <c r="U521" s="114" t="s">
        <v>3049</v>
      </c>
      <c r="V521" s="114"/>
      <c r="W521" s="114"/>
      <c r="X521" s="114" t="s">
        <v>3050</v>
      </c>
      <c r="Y521" s="114"/>
    </row>
    <row r="522" spans="2:25">
      <c r="B522" t="s">
        <v>3051</v>
      </c>
      <c r="C522" t="s">
        <v>3052</v>
      </c>
      <c r="Q522" s="46">
        <v>360</v>
      </c>
      <c r="R522" t="s">
        <v>3052</v>
      </c>
      <c r="S522" s="27" t="s">
        <v>3053</v>
      </c>
      <c r="T522" s="115" t="s">
        <v>509</v>
      </c>
      <c r="U522" s="114" t="s">
        <v>3049</v>
      </c>
      <c r="V522" s="114"/>
      <c r="W522" s="114"/>
      <c r="X522" s="114" t="s">
        <v>3054</v>
      </c>
      <c r="Y522" s="114"/>
    </row>
    <row r="523" spans="2:25">
      <c r="B523" t="s">
        <v>675</v>
      </c>
      <c r="C523" t="s">
        <v>3055</v>
      </c>
      <c r="Q523" s="46">
        <v>361</v>
      </c>
      <c r="R523" t="s">
        <v>3055</v>
      </c>
      <c r="S523" s="27" t="s">
        <v>3056</v>
      </c>
      <c r="T523" s="115" t="s">
        <v>509</v>
      </c>
      <c r="U523" s="114" t="s">
        <v>675</v>
      </c>
      <c r="V523" s="114"/>
      <c r="W523" s="114"/>
      <c r="X523" s="114" t="s">
        <v>675</v>
      </c>
      <c r="Y523" s="114"/>
    </row>
    <row r="524" spans="2:25">
      <c r="B524" t="s">
        <v>3057</v>
      </c>
      <c r="C524" t="s">
        <v>3058</v>
      </c>
      <c r="Q524" s="46">
        <v>362</v>
      </c>
      <c r="R524" t="s">
        <v>3058</v>
      </c>
      <c r="S524" s="27" t="s">
        <v>3059</v>
      </c>
      <c r="T524" s="115" t="s">
        <v>509</v>
      </c>
      <c r="U524" s="115" t="s">
        <v>3049</v>
      </c>
      <c r="V524" s="114"/>
      <c r="W524" s="114"/>
      <c r="X524" s="114" t="s">
        <v>3054</v>
      </c>
      <c r="Y524" s="114"/>
    </row>
    <row r="525" spans="2:25">
      <c r="B525" t="s">
        <v>3060</v>
      </c>
      <c r="C525" t="s">
        <v>3061</v>
      </c>
      <c r="Q525" s="46">
        <v>363</v>
      </c>
      <c r="R525" t="s">
        <v>3061</v>
      </c>
      <c r="S525" s="27" t="s">
        <v>3062</v>
      </c>
      <c r="T525" s="115" t="s">
        <v>509</v>
      </c>
      <c r="U525" s="115" t="s">
        <v>3049</v>
      </c>
      <c r="V525" s="114"/>
      <c r="W525" s="114"/>
      <c r="X525" s="114" t="s">
        <v>3054</v>
      </c>
      <c r="Y525" s="114"/>
    </row>
    <row r="526" spans="2:25">
      <c r="B526" t="s">
        <v>3063</v>
      </c>
      <c r="C526" t="s">
        <v>3064</v>
      </c>
      <c r="Q526" s="46">
        <v>364</v>
      </c>
      <c r="R526" t="s">
        <v>3064</v>
      </c>
      <c r="S526" s="27" t="s">
        <v>3065</v>
      </c>
      <c r="T526" s="115" t="s">
        <v>509</v>
      </c>
      <c r="U526" s="115" t="s">
        <v>3049</v>
      </c>
      <c r="V526" s="114"/>
      <c r="W526" s="114"/>
      <c r="X526" s="114" t="s">
        <v>3054</v>
      </c>
      <c r="Y526" s="114"/>
    </row>
    <row r="527" spans="2:25">
      <c r="B527" t="s">
        <v>3066</v>
      </c>
      <c r="C527" t="s">
        <v>3067</v>
      </c>
      <c r="Q527" s="46">
        <v>365</v>
      </c>
      <c r="R527" t="s">
        <v>3067</v>
      </c>
      <c r="S527" s="27" t="s">
        <v>3045</v>
      </c>
      <c r="T527" s="115" t="s">
        <v>509</v>
      </c>
      <c r="U527" s="115" t="s">
        <v>3049</v>
      </c>
      <c r="V527" s="114"/>
      <c r="W527" s="114"/>
      <c r="X527" s="114" t="s">
        <v>3054</v>
      </c>
      <c r="Y527" s="114"/>
    </row>
    <row r="528" spans="2:25">
      <c r="B528" t="s">
        <v>3068</v>
      </c>
      <c r="C528" t="s">
        <v>3069</v>
      </c>
      <c r="Q528" s="46">
        <v>366</v>
      </c>
      <c r="R528" t="s">
        <v>3069</v>
      </c>
      <c r="S528" s="27" t="s">
        <v>3070</v>
      </c>
      <c r="T528" s="115" t="s">
        <v>509</v>
      </c>
      <c r="U528" s="115" t="s">
        <v>3049</v>
      </c>
      <c r="V528" s="114"/>
      <c r="W528" s="114"/>
      <c r="X528" s="114" t="s">
        <v>3054</v>
      </c>
      <c r="Y528" s="114"/>
    </row>
    <row r="529" spans="2:25">
      <c r="B529" t="s">
        <v>3071</v>
      </c>
      <c r="C529" t="s">
        <v>3072</v>
      </c>
      <c r="Q529" s="46">
        <v>367</v>
      </c>
      <c r="R529" t="s">
        <v>3072</v>
      </c>
      <c r="S529" s="27" t="s">
        <v>3073</v>
      </c>
      <c r="T529" s="115" t="s">
        <v>509</v>
      </c>
      <c r="U529" s="115" t="s">
        <v>3049</v>
      </c>
      <c r="V529" s="114"/>
      <c r="W529" s="114"/>
      <c r="X529" s="114" t="s">
        <v>3054</v>
      </c>
      <c r="Y529" s="114"/>
    </row>
    <row r="530" spans="2:25">
      <c r="B530" t="s">
        <v>3074</v>
      </c>
      <c r="C530" t="s">
        <v>3075</v>
      </c>
      <c r="Q530" s="46">
        <v>368</v>
      </c>
      <c r="R530" t="s">
        <v>3075</v>
      </c>
      <c r="S530" s="27" t="s">
        <v>3076</v>
      </c>
      <c r="T530" s="115" t="s">
        <v>509</v>
      </c>
      <c r="U530" s="115" t="s">
        <v>3049</v>
      </c>
      <c r="V530" s="114"/>
      <c r="W530" s="114"/>
      <c r="X530" s="114" t="s">
        <v>3050</v>
      </c>
      <c r="Y530" s="114"/>
    </row>
    <row r="531" spans="2:25">
      <c r="B531" t="s">
        <v>3077</v>
      </c>
      <c r="C531" t="s">
        <v>3078</v>
      </c>
      <c r="Q531" s="46">
        <v>369</v>
      </c>
      <c r="R531" t="s">
        <v>3078</v>
      </c>
      <c r="S531" s="27" t="s">
        <v>3079</v>
      </c>
      <c r="T531" s="115" t="s">
        <v>509</v>
      </c>
      <c r="U531" s="115" t="s">
        <v>3049</v>
      </c>
      <c r="V531" s="114"/>
      <c r="W531" s="114"/>
      <c r="X531" s="114" t="s">
        <v>3050</v>
      </c>
      <c r="Y531" s="128" t="s">
        <v>3080</v>
      </c>
    </row>
    <row r="532" spans="2:25" ht="30">
      <c r="B532" t="s">
        <v>3081</v>
      </c>
      <c r="C532" t="s">
        <v>3082</v>
      </c>
      <c r="Q532" s="46">
        <v>370</v>
      </c>
      <c r="R532" t="s">
        <v>3082</v>
      </c>
      <c r="S532" s="27" t="s">
        <v>3083</v>
      </c>
      <c r="T532" s="115" t="s">
        <v>509</v>
      </c>
      <c r="U532" s="114" t="s">
        <v>64</v>
      </c>
      <c r="V532" s="114"/>
      <c r="W532" s="114"/>
      <c r="X532" s="114"/>
      <c r="Y532" s="128" t="s">
        <v>3084</v>
      </c>
    </row>
    <row r="533" spans="2:25">
      <c r="B533" t="s">
        <v>3085</v>
      </c>
      <c r="C533" t="s">
        <v>3086</v>
      </c>
      <c r="F533" t="s">
        <v>3087</v>
      </c>
      <c r="N533">
        <v>729.78189999999995</v>
      </c>
      <c r="O533" t="s">
        <v>522</v>
      </c>
      <c r="Q533" s="46">
        <v>405</v>
      </c>
      <c r="R533" t="s">
        <v>3086</v>
      </c>
      <c r="S533" s="30" t="s">
        <v>3088</v>
      </c>
      <c r="T533" s="114" t="s">
        <v>758</v>
      </c>
      <c r="U533" s="114" t="s">
        <v>676</v>
      </c>
      <c r="V533" s="114"/>
      <c r="W533" s="114"/>
      <c r="X533" s="114"/>
      <c r="Y533" s="115" t="s">
        <v>3089</v>
      </c>
    </row>
    <row r="534" spans="2:25">
      <c r="B534" t="s">
        <v>3090</v>
      </c>
      <c r="C534" t="s">
        <v>3091</v>
      </c>
      <c r="Q534" s="46">
        <v>509</v>
      </c>
      <c r="R534" t="s">
        <v>3091</v>
      </c>
      <c r="S534" s="33" t="s">
        <v>3092</v>
      </c>
      <c r="T534" s="114" t="s">
        <v>509</v>
      </c>
      <c r="U534" s="114" t="s">
        <v>3049</v>
      </c>
      <c r="V534" s="114"/>
      <c r="W534" s="114"/>
      <c r="X534" s="114" t="s">
        <v>3054</v>
      </c>
      <c r="Y534" s="114"/>
    </row>
    <row r="535" spans="2:25">
      <c r="B535" t="s">
        <v>3093</v>
      </c>
      <c r="C535" t="s">
        <v>3094</v>
      </c>
      <c r="Q535" s="46">
        <v>510</v>
      </c>
      <c r="R535" t="s">
        <v>3094</v>
      </c>
      <c r="S535" s="33" t="s">
        <v>3095</v>
      </c>
      <c r="T535" s="114" t="s">
        <v>509</v>
      </c>
      <c r="U535" s="114" t="s">
        <v>3049</v>
      </c>
      <c r="V535" s="114"/>
      <c r="W535" s="114"/>
      <c r="X535" s="114" t="s">
        <v>3054</v>
      </c>
      <c r="Y535" s="114"/>
    </row>
    <row r="536" spans="2:25">
      <c r="B536" t="s">
        <v>3096</v>
      </c>
      <c r="C536" t="s">
        <v>3097</v>
      </c>
      <c r="Q536" s="46">
        <v>511</v>
      </c>
      <c r="R536" t="s">
        <v>3097</v>
      </c>
      <c r="S536" s="33" t="s">
        <v>3098</v>
      </c>
      <c r="T536" s="114" t="s">
        <v>509</v>
      </c>
      <c r="U536" s="114" t="s">
        <v>3049</v>
      </c>
      <c r="V536" s="114"/>
      <c r="W536" s="114"/>
      <c r="X536" s="114" t="s">
        <v>3054</v>
      </c>
      <c r="Y536" s="114"/>
    </row>
    <row r="537" spans="2:25">
      <c r="B537" t="s">
        <v>3099</v>
      </c>
      <c r="C537" t="s">
        <v>3100</v>
      </c>
      <c r="Q537" s="46">
        <v>512</v>
      </c>
      <c r="R537" t="s">
        <v>3100</v>
      </c>
      <c r="S537" s="34" t="s">
        <v>3101</v>
      </c>
      <c r="T537" s="114" t="s">
        <v>509</v>
      </c>
      <c r="U537" s="114" t="s">
        <v>3049</v>
      </c>
      <c r="V537" s="114"/>
      <c r="W537" s="114"/>
      <c r="X537" s="114" t="s">
        <v>3054</v>
      </c>
      <c r="Y537" s="114"/>
    </row>
    <row r="538" spans="2:25">
      <c r="B538" t="s">
        <v>3102</v>
      </c>
      <c r="C538" t="s">
        <v>3103</v>
      </c>
      <c r="F538" t="s">
        <v>3104</v>
      </c>
      <c r="O538">
        <v>2464.4812999999999</v>
      </c>
      <c r="P538" t="s">
        <v>502</v>
      </c>
      <c r="Q538" s="46">
        <v>514</v>
      </c>
      <c r="R538" t="s">
        <v>3103</v>
      </c>
      <c r="S538" s="23" t="s">
        <v>3105</v>
      </c>
      <c r="T538" s="114" t="s">
        <v>509</v>
      </c>
      <c r="U538" s="114" t="s">
        <v>64</v>
      </c>
      <c r="V538" s="114"/>
      <c r="W538" s="114" t="s">
        <v>3076</v>
      </c>
      <c r="X538" s="114"/>
      <c r="Y538" s="114"/>
    </row>
    <row r="539" spans="2:25">
      <c r="B539" t="s">
        <v>3106</v>
      </c>
      <c r="C539" t="s">
        <v>3107</v>
      </c>
      <c r="Q539" s="46">
        <v>515</v>
      </c>
      <c r="R539" t="s">
        <v>3107</v>
      </c>
      <c r="S539" s="34" t="s">
        <v>3108</v>
      </c>
      <c r="T539" s="114" t="s">
        <v>509</v>
      </c>
      <c r="U539" s="114" t="s">
        <v>3049</v>
      </c>
      <c r="V539" s="114"/>
      <c r="W539" s="114"/>
      <c r="X539" s="114" t="s">
        <v>3054</v>
      </c>
      <c r="Y539" s="114"/>
    </row>
    <row r="540" spans="2:25">
      <c r="B540" t="s">
        <v>3109</v>
      </c>
      <c r="C540" t="s">
        <v>3110</v>
      </c>
      <c r="Q540" s="46">
        <v>516</v>
      </c>
      <c r="R540" t="s">
        <v>3110</v>
      </c>
      <c r="S540" s="34" t="s">
        <v>3111</v>
      </c>
      <c r="T540" s="114" t="s">
        <v>509</v>
      </c>
      <c r="U540" s="114" t="s">
        <v>3049</v>
      </c>
      <c r="V540" s="114"/>
      <c r="W540" s="114"/>
      <c r="X540" s="114" t="s">
        <v>3054</v>
      </c>
      <c r="Y540" s="114"/>
    </row>
    <row r="541" spans="2:25">
      <c r="B541" t="s">
        <v>3112</v>
      </c>
      <c r="C541" t="s">
        <v>3113</v>
      </c>
      <c r="Q541" s="46">
        <v>517</v>
      </c>
      <c r="R541" t="s">
        <v>3113</v>
      </c>
      <c r="S541" s="35" t="s">
        <v>3114</v>
      </c>
      <c r="T541" s="114" t="s">
        <v>509</v>
      </c>
      <c r="U541" s="114" t="s">
        <v>3049</v>
      </c>
      <c r="V541" s="114"/>
      <c r="W541" s="114"/>
      <c r="X541" s="114" t="s">
        <v>3050</v>
      </c>
      <c r="Y541" s="114"/>
    </row>
    <row r="542" spans="2:25">
      <c r="B542" t="s">
        <v>3112</v>
      </c>
      <c r="C542" t="s">
        <v>3115</v>
      </c>
      <c r="Q542" s="46">
        <v>518</v>
      </c>
      <c r="R542" t="s">
        <v>3115</v>
      </c>
      <c r="S542" s="35" t="s">
        <v>3114</v>
      </c>
      <c r="T542" s="114" t="s">
        <v>509</v>
      </c>
      <c r="U542" s="114" t="s">
        <v>3049</v>
      </c>
      <c r="V542" s="114"/>
      <c r="W542" s="114"/>
      <c r="X542" s="114" t="s">
        <v>3050</v>
      </c>
      <c r="Y542" s="114"/>
    </row>
    <row r="543" spans="2:25">
      <c r="B543" t="s">
        <v>3112</v>
      </c>
      <c r="C543" t="s">
        <v>3116</v>
      </c>
      <c r="Q543" s="46">
        <v>519</v>
      </c>
      <c r="R543" t="s">
        <v>3116</v>
      </c>
      <c r="S543" s="35" t="s">
        <v>3114</v>
      </c>
      <c r="T543" s="114" t="s">
        <v>509</v>
      </c>
      <c r="U543" s="114" t="s">
        <v>3049</v>
      </c>
      <c r="V543" s="114"/>
      <c r="W543" s="114"/>
      <c r="X543" s="114" t="s">
        <v>3050</v>
      </c>
      <c r="Y543" s="114"/>
    </row>
    <row r="544" spans="2:25">
      <c r="B544" t="s">
        <v>3112</v>
      </c>
      <c r="C544" t="s">
        <v>3117</v>
      </c>
      <c r="Q544" s="46">
        <v>520</v>
      </c>
      <c r="R544" t="s">
        <v>3117</v>
      </c>
      <c r="S544" s="35" t="s">
        <v>3114</v>
      </c>
      <c r="T544" s="114" t="s">
        <v>509</v>
      </c>
      <c r="U544" s="114" t="s">
        <v>3049</v>
      </c>
      <c r="V544" s="114"/>
      <c r="W544" s="114"/>
      <c r="X544" s="114" t="s">
        <v>3050</v>
      </c>
      <c r="Y544" s="114"/>
    </row>
    <row r="545" spans="2:25">
      <c r="B545" t="s">
        <v>3112</v>
      </c>
      <c r="C545" t="s">
        <v>3118</v>
      </c>
      <c r="Q545" s="46">
        <v>521</v>
      </c>
      <c r="R545" t="s">
        <v>3118</v>
      </c>
      <c r="S545" s="35" t="s">
        <v>3114</v>
      </c>
      <c r="T545" s="114" t="s">
        <v>509</v>
      </c>
      <c r="U545" s="114" t="s">
        <v>3049</v>
      </c>
      <c r="V545" s="114"/>
      <c r="W545" s="114"/>
      <c r="X545" s="114" t="s">
        <v>3050</v>
      </c>
      <c r="Y545" s="114"/>
    </row>
    <row r="546" spans="2:25">
      <c r="B546" t="s">
        <v>3112</v>
      </c>
      <c r="C546" t="s">
        <v>3119</v>
      </c>
      <c r="Q546" s="46">
        <v>522</v>
      </c>
      <c r="R546" t="s">
        <v>3119</v>
      </c>
      <c r="S546" s="35" t="s">
        <v>3114</v>
      </c>
      <c r="T546" s="114" t="s">
        <v>509</v>
      </c>
      <c r="U546" s="114" t="s">
        <v>3049</v>
      </c>
      <c r="V546" s="114"/>
      <c r="W546" s="114"/>
      <c r="X546" s="114" t="s">
        <v>3050</v>
      </c>
      <c r="Y546" s="114"/>
    </row>
    <row r="547" spans="2:25">
      <c r="B547" t="s">
        <v>3112</v>
      </c>
      <c r="C547" t="s">
        <v>3120</v>
      </c>
      <c r="Q547" s="46">
        <v>523</v>
      </c>
      <c r="R547" t="s">
        <v>3120</v>
      </c>
      <c r="S547" s="35" t="s">
        <v>3114</v>
      </c>
      <c r="T547" s="114" t="s">
        <v>509</v>
      </c>
      <c r="U547" s="114" t="s">
        <v>3049</v>
      </c>
      <c r="V547" s="114"/>
      <c r="W547" s="114"/>
      <c r="X547" s="114" t="s">
        <v>3050</v>
      </c>
      <c r="Y547" s="114"/>
    </row>
    <row r="548" spans="2:25">
      <c r="B548" t="s">
        <v>3112</v>
      </c>
      <c r="C548" t="s">
        <v>3121</v>
      </c>
      <c r="Q548" s="46">
        <v>524</v>
      </c>
      <c r="R548" t="s">
        <v>3121</v>
      </c>
      <c r="S548" s="35" t="s">
        <v>3114</v>
      </c>
      <c r="T548" s="114" t="s">
        <v>509</v>
      </c>
      <c r="U548" s="114" t="s">
        <v>3049</v>
      </c>
      <c r="V548" s="114"/>
      <c r="W548" s="114"/>
      <c r="X548" s="114" t="s">
        <v>3050</v>
      </c>
      <c r="Y548" s="114"/>
    </row>
    <row r="549" spans="2:25">
      <c r="B549" t="s">
        <v>3112</v>
      </c>
      <c r="C549" t="s">
        <v>3122</v>
      </c>
      <c r="Q549" s="46">
        <v>525</v>
      </c>
      <c r="R549" t="s">
        <v>3122</v>
      </c>
      <c r="S549" s="35" t="s">
        <v>3114</v>
      </c>
      <c r="T549" s="114" t="s">
        <v>509</v>
      </c>
      <c r="U549" s="114" t="s">
        <v>3049</v>
      </c>
      <c r="V549" s="114"/>
      <c r="W549" s="114"/>
      <c r="X549" s="114" t="s">
        <v>3050</v>
      </c>
      <c r="Y549" s="114"/>
    </row>
    <row r="550" spans="2:25">
      <c r="B550" t="s">
        <v>3112</v>
      </c>
      <c r="C550" t="s">
        <v>3123</v>
      </c>
      <c r="Q550" s="46">
        <v>526</v>
      </c>
      <c r="R550" t="s">
        <v>3123</v>
      </c>
      <c r="S550" s="35" t="s">
        <v>3114</v>
      </c>
      <c r="T550" s="114" t="s">
        <v>509</v>
      </c>
      <c r="U550" s="114" t="s">
        <v>3049</v>
      </c>
      <c r="V550" s="114"/>
      <c r="W550" s="114"/>
      <c r="X550" s="114" t="s">
        <v>3050</v>
      </c>
      <c r="Y550" s="114"/>
    </row>
    <row r="551" spans="2:25">
      <c r="B551" t="s">
        <v>3112</v>
      </c>
      <c r="C551" t="s">
        <v>3124</v>
      </c>
      <c r="Q551" s="46">
        <v>527</v>
      </c>
      <c r="R551" t="s">
        <v>3124</v>
      </c>
      <c r="S551" s="35" t="s">
        <v>3114</v>
      </c>
      <c r="T551" s="114" t="s">
        <v>509</v>
      </c>
      <c r="U551" s="114" t="s">
        <v>3049</v>
      </c>
      <c r="V551" s="114"/>
      <c r="W551" s="114"/>
      <c r="X551" s="114" t="s">
        <v>3050</v>
      </c>
      <c r="Y551" s="114"/>
    </row>
    <row r="552" spans="2:25">
      <c r="B552" t="s">
        <v>3112</v>
      </c>
      <c r="C552" t="s">
        <v>3125</v>
      </c>
      <c r="Q552" s="46">
        <v>528</v>
      </c>
      <c r="R552" t="s">
        <v>3125</v>
      </c>
      <c r="S552" s="35" t="s">
        <v>3114</v>
      </c>
      <c r="T552" s="114" t="s">
        <v>509</v>
      </c>
      <c r="U552" s="114" t="s">
        <v>3049</v>
      </c>
      <c r="V552" s="114"/>
      <c r="W552" s="114"/>
      <c r="X552" s="114" t="s">
        <v>3050</v>
      </c>
      <c r="Y552" s="114"/>
    </row>
    <row r="553" spans="2:25">
      <c r="B553" t="s">
        <v>3112</v>
      </c>
      <c r="C553" t="s">
        <v>3126</v>
      </c>
      <c r="Q553" s="46">
        <v>529</v>
      </c>
      <c r="R553" t="s">
        <v>3126</v>
      </c>
      <c r="S553" s="35" t="s">
        <v>3114</v>
      </c>
      <c r="T553" s="114" t="s">
        <v>509</v>
      </c>
      <c r="U553" s="114" t="s">
        <v>3049</v>
      </c>
      <c r="V553" s="114"/>
      <c r="W553" s="114"/>
      <c r="X553" s="114" t="s">
        <v>3050</v>
      </c>
      <c r="Y553" s="114"/>
    </row>
    <row r="554" spans="2:25">
      <c r="B554" t="s">
        <v>3112</v>
      </c>
      <c r="C554" t="s">
        <v>3127</v>
      </c>
      <c r="Q554" s="46">
        <v>530</v>
      </c>
      <c r="R554" t="s">
        <v>3127</v>
      </c>
      <c r="S554" s="35" t="s">
        <v>3114</v>
      </c>
      <c r="T554" s="114" t="s">
        <v>509</v>
      </c>
      <c r="U554" s="114" t="s">
        <v>3049</v>
      </c>
      <c r="V554" s="114"/>
      <c r="W554" s="114"/>
      <c r="X554" s="114" t="s">
        <v>3050</v>
      </c>
      <c r="Y554" s="114"/>
    </row>
    <row r="555" spans="2:25">
      <c r="B555" t="s">
        <v>3112</v>
      </c>
      <c r="C555" t="s">
        <v>3128</v>
      </c>
      <c r="Q555" s="46">
        <v>531</v>
      </c>
      <c r="R555" t="s">
        <v>3128</v>
      </c>
      <c r="S555" s="35" t="s">
        <v>3114</v>
      </c>
      <c r="T555" s="114" t="s">
        <v>509</v>
      </c>
      <c r="U555" s="114" t="s">
        <v>3049</v>
      </c>
      <c r="V555" s="114"/>
      <c r="W555" s="114"/>
      <c r="X555" s="114" t="s">
        <v>3050</v>
      </c>
      <c r="Y555" s="114"/>
    </row>
    <row r="556" spans="2:25">
      <c r="B556" t="s">
        <v>3112</v>
      </c>
      <c r="C556" t="s">
        <v>3129</v>
      </c>
      <c r="Q556" s="46">
        <v>532</v>
      </c>
      <c r="R556" t="s">
        <v>3129</v>
      </c>
      <c r="S556" s="35" t="s">
        <v>3114</v>
      </c>
      <c r="T556" s="114" t="s">
        <v>509</v>
      </c>
      <c r="U556" s="114" t="s">
        <v>3049</v>
      </c>
      <c r="V556" s="114"/>
      <c r="W556" s="114"/>
      <c r="X556" s="114" t="s">
        <v>3050</v>
      </c>
      <c r="Y556" s="114"/>
    </row>
    <row r="557" spans="2:25">
      <c r="B557" t="s">
        <v>3112</v>
      </c>
      <c r="C557" t="s">
        <v>3130</v>
      </c>
      <c r="Q557" s="46">
        <v>533</v>
      </c>
      <c r="R557" t="s">
        <v>3130</v>
      </c>
      <c r="S557" s="35" t="s">
        <v>3114</v>
      </c>
      <c r="T557" s="114" t="s">
        <v>509</v>
      </c>
      <c r="U557" s="114" t="s">
        <v>3049</v>
      </c>
      <c r="V557" s="114"/>
      <c r="W557" s="114"/>
      <c r="X557" s="114" t="s">
        <v>3050</v>
      </c>
      <c r="Y557" s="114"/>
    </row>
    <row r="558" spans="2:25">
      <c r="B558" t="s">
        <v>3112</v>
      </c>
      <c r="C558" t="s">
        <v>3131</v>
      </c>
      <c r="Q558" s="46">
        <v>534</v>
      </c>
      <c r="R558" t="s">
        <v>3131</v>
      </c>
      <c r="S558" s="35" t="s">
        <v>3114</v>
      </c>
      <c r="T558" s="114" t="s">
        <v>509</v>
      </c>
      <c r="U558" s="114" t="s">
        <v>3049</v>
      </c>
      <c r="V558" s="114"/>
      <c r="W558" s="114"/>
      <c r="X558" s="114" t="s">
        <v>3050</v>
      </c>
      <c r="Y558" s="114"/>
    </row>
    <row r="559" spans="2:25">
      <c r="B559" t="s">
        <v>3112</v>
      </c>
      <c r="C559" t="s">
        <v>3132</v>
      </c>
      <c r="Q559" s="46">
        <v>535</v>
      </c>
      <c r="R559" t="s">
        <v>3132</v>
      </c>
      <c r="S559" s="35" t="s">
        <v>3114</v>
      </c>
      <c r="T559" s="114" t="s">
        <v>509</v>
      </c>
      <c r="U559" s="114" t="s">
        <v>3049</v>
      </c>
      <c r="V559" s="114"/>
      <c r="W559" s="114"/>
      <c r="X559" s="114" t="s">
        <v>3050</v>
      </c>
      <c r="Y559" s="114"/>
    </row>
    <row r="560" spans="2:25">
      <c r="B560" t="s">
        <v>3112</v>
      </c>
      <c r="C560" t="s">
        <v>3133</v>
      </c>
      <c r="Q560" s="46">
        <v>536</v>
      </c>
      <c r="R560" t="s">
        <v>3133</v>
      </c>
      <c r="S560" s="35" t="s">
        <v>3114</v>
      </c>
      <c r="T560" s="114" t="s">
        <v>509</v>
      </c>
      <c r="U560" s="114" t="s">
        <v>3049</v>
      </c>
      <c r="V560" s="114"/>
      <c r="W560" s="114"/>
      <c r="X560" s="114" t="s">
        <v>3050</v>
      </c>
      <c r="Y560" s="114"/>
    </row>
    <row r="561" spans="2:25">
      <c r="B561" t="s">
        <v>3112</v>
      </c>
      <c r="C561" t="s">
        <v>3134</v>
      </c>
      <c r="Q561" s="46">
        <v>537</v>
      </c>
      <c r="R561" t="s">
        <v>3134</v>
      </c>
      <c r="S561" s="35" t="s">
        <v>3114</v>
      </c>
      <c r="T561" s="114" t="s">
        <v>509</v>
      </c>
      <c r="U561" s="114" t="s">
        <v>3049</v>
      </c>
      <c r="V561" s="114"/>
      <c r="W561" s="114"/>
      <c r="X561" s="114" t="s">
        <v>3050</v>
      </c>
      <c r="Y561" s="114"/>
    </row>
    <row r="562" spans="2:25">
      <c r="B562" t="s">
        <v>3112</v>
      </c>
      <c r="C562" t="s">
        <v>3135</v>
      </c>
      <c r="Q562" s="46">
        <v>538</v>
      </c>
      <c r="R562" t="s">
        <v>3135</v>
      </c>
      <c r="S562" s="35" t="s">
        <v>3114</v>
      </c>
      <c r="T562" s="114" t="s">
        <v>509</v>
      </c>
      <c r="U562" s="114" t="s">
        <v>3049</v>
      </c>
      <c r="V562" s="114"/>
      <c r="W562" s="114"/>
      <c r="X562" s="114" t="s">
        <v>3050</v>
      </c>
      <c r="Y562" s="114"/>
    </row>
    <row r="563" spans="2:25">
      <c r="B563" t="s">
        <v>3112</v>
      </c>
      <c r="C563" t="s">
        <v>3136</v>
      </c>
      <c r="Q563" s="46">
        <v>539</v>
      </c>
      <c r="R563" t="s">
        <v>3136</v>
      </c>
      <c r="S563" s="35" t="s">
        <v>3114</v>
      </c>
      <c r="T563" s="114" t="s">
        <v>509</v>
      </c>
      <c r="U563" s="114" t="s">
        <v>3049</v>
      </c>
      <c r="V563" s="114"/>
      <c r="W563" s="114"/>
      <c r="X563" s="114" t="s">
        <v>3050</v>
      </c>
      <c r="Y563" s="114"/>
    </row>
    <row r="564" spans="2:25">
      <c r="B564" t="s">
        <v>3112</v>
      </c>
      <c r="C564" t="s">
        <v>3137</v>
      </c>
      <c r="Q564" s="46">
        <v>540</v>
      </c>
      <c r="R564" t="s">
        <v>3137</v>
      </c>
      <c r="S564" s="35" t="s">
        <v>3114</v>
      </c>
      <c r="T564" s="114" t="s">
        <v>509</v>
      </c>
      <c r="U564" s="114" t="s">
        <v>3049</v>
      </c>
      <c r="V564" s="114"/>
      <c r="W564" s="114"/>
      <c r="X564" s="114" t="s">
        <v>3050</v>
      </c>
      <c r="Y564" s="114"/>
    </row>
    <row r="565" spans="2:25">
      <c r="B565" t="s">
        <v>3112</v>
      </c>
      <c r="C565" t="s">
        <v>3138</v>
      </c>
      <c r="Q565" s="46">
        <v>541</v>
      </c>
      <c r="R565" t="s">
        <v>3138</v>
      </c>
      <c r="S565" s="35" t="s">
        <v>3114</v>
      </c>
      <c r="T565" s="114" t="s">
        <v>509</v>
      </c>
      <c r="U565" s="114" t="s">
        <v>3049</v>
      </c>
      <c r="V565" s="114"/>
      <c r="W565" s="114"/>
      <c r="X565" s="114" t="s">
        <v>3050</v>
      </c>
      <c r="Y565" s="114"/>
    </row>
    <row r="566" spans="2:25">
      <c r="B566" t="s">
        <v>3112</v>
      </c>
      <c r="C566" t="s">
        <v>3139</v>
      </c>
      <c r="Q566" s="46">
        <v>542</v>
      </c>
      <c r="R566" t="s">
        <v>3139</v>
      </c>
      <c r="S566" s="35" t="s">
        <v>3114</v>
      </c>
      <c r="T566" s="114" t="s">
        <v>509</v>
      </c>
      <c r="U566" s="114" t="s">
        <v>3049</v>
      </c>
      <c r="V566" s="114"/>
      <c r="W566" s="114"/>
      <c r="X566" s="114" t="s">
        <v>3050</v>
      </c>
      <c r="Y566" s="114"/>
    </row>
    <row r="567" spans="2:25">
      <c r="B567" t="s">
        <v>3112</v>
      </c>
      <c r="C567" t="s">
        <v>3140</v>
      </c>
      <c r="Q567" s="46">
        <v>543</v>
      </c>
      <c r="R567" t="s">
        <v>3140</v>
      </c>
      <c r="S567" s="35" t="s">
        <v>3114</v>
      </c>
      <c r="T567" s="114" t="s">
        <v>509</v>
      </c>
      <c r="U567" s="114" t="s">
        <v>3049</v>
      </c>
      <c r="V567" s="114"/>
      <c r="W567" s="114"/>
      <c r="X567" s="114" t="s">
        <v>3050</v>
      </c>
      <c r="Y567" s="114"/>
    </row>
    <row r="568" spans="2:25">
      <c r="B568" t="s">
        <v>3112</v>
      </c>
      <c r="C568" t="s">
        <v>3141</v>
      </c>
      <c r="Q568" s="46">
        <v>544</v>
      </c>
      <c r="R568" t="s">
        <v>3141</v>
      </c>
      <c r="S568" s="35" t="s">
        <v>3114</v>
      </c>
      <c r="T568" s="114" t="s">
        <v>509</v>
      </c>
      <c r="U568" s="114" t="s">
        <v>3049</v>
      </c>
      <c r="V568" s="114"/>
      <c r="W568" s="114"/>
      <c r="X568" s="114" t="s">
        <v>3050</v>
      </c>
      <c r="Y568" s="114"/>
    </row>
    <row r="569" spans="2:25">
      <c r="B569" t="s">
        <v>3112</v>
      </c>
      <c r="C569" t="s">
        <v>3142</v>
      </c>
      <c r="Q569" s="46">
        <v>545</v>
      </c>
      <c r="R569" t="s">
        <v>3142</v>
      </c>
      <c r="S569" s="35" t="s">
        <v>3114</v>
      </c>
      <c r="T569" s="114" t="s">
        <v>509</v>
      </c>
      <c r="U569" s="114" t="s">
        <v>3049</v>
      </c>
      <c r="V569" s="114"/>
      <c r="W569" s="114"/>
      <c r="X569" s="114" t="s">
        <v>3050</v>
      </c>
      <c r="Y569" s="114"/>
    </row>
    <row r="570" spans="2:25">
      <c r="B570" t="s">
        <v>3112</v>
      </c>
      <c r="C570" t="s">
        <v>3143</v>
      </c>
      <c r="Q570" s="46">
        <v>546</v>
      </c>
      <c r="R570" t="s">
        <v>3143</v>
      </c>
      <c r="S570" s="35" t="s">
        <v>3114</v>
      </c>
      <c r="T570" s="114" t="s">
        <v>509</v>
      </c>
      <c r="U570" s="114" t="s">
        <v>3049</v>
      </c>
      <c r="V570" s="114"/>
      <c r="W570" s="114"/>
      <c r="X570" s="114" t="s">
        <v>3050</v>
      </c>
      <c r="Y570" s="114"/>
    </row>
    <row r="571" spans="2:25">
      <c r="B571" t="s">
        <v>3112</v>
      </c>
      <c r="C571" t="s">
        <v>3144</v>
      </c>
      <c r="Q571" s="46">
        <v>547</v>
      </c>
      <c r="R571" t="s">
        <v>3144</v>
      </c>
      <c r="S571" s="35" t="s">
        <v>3114</v>
      </c>
      <c r="T571" s="114" t="s">
        <v>509</v>
      </c>
      <c r="U571" s="114" t="s">
        <v>3049</v>
      </c>
      <c r="V571" s="114"/>
      <c r="W571" s="114"/>
      <c r="X571" s="114" t="s">
        <v>3050</v>
      </c>
      <c r="Y571" s="114"/>
    </row>
    <row r="572" spans="2:25">
      <c r="B572" t="s">
        <v>3112</v>
      </c>
      <c r="C572" t="s">
        <v>3145</v>
      </c>
      <c r="Q572" s="46">
        <v>548</v>
      </c>
      <c r="R572" t="s">
        <v>3145</v>
      </c>
      <c r="S572" s="35" t="s">
        <v>3114</v>
      </c>
      <c r="T572" s="114" t="s">
        <v>509</v>
      </c>
      <c r="U572" s="114" t="s">
        <v>3049</v>
      </c>
      <c r="V572" s="114"/>
      <c r="W572" s="114"/>
      <c r="X572" s="114" t="s">
        <v>3050</v>
      </c>
      <c r="Y572" s="114"/>
    </row>
    <row r="573" spans="2:25">
      <c r="B573" t="s">
        <v>3112</v>
      </c>
      <c r="C573" t="s">
        <v>3146</v>
      </c>
      <c r="Q573" s="46">
        <v>549</v>
      </c>
      <c r="R573" t="s">
        <v>3146</v>
      </c>
      <c r="S573" s="35" t="s">
        <v>3114</v>
      </c>
      <c r="T573" s="114" t="s">
        <v>509</v>
      </c>
      <c r="U573" s="114" t="s">
        <v>3049</v>
      </c>
      <c r="V573" s="114"/>
      <c r="W573" s="114"/>
      <c r="X573" s="114" t="s">
        <v>3050</v>
      </c>
      <c r="Y573" s="114"/>
    </row>
    <row r="574" spans="2:25">
      <c r="B574" t="s">
        <v>3112</v>
      </c>
      <c r="C574" t="s">
        <v>3147</v>
      </c>
      <c r="Q574" s="46">
        <v>550</v>
      </c>
      <c r="R574" t="s">
        <v>3147</v>
      </c>
      <c r="S574" s="35" t="s">
        <v>3114</v>
      </c>
      <c r="T574" s="114" t="s">
        <v>509</v>
      </c>
      <c r="U574" s="114" t="s">
        <v>3049</v>
      </c>
      <c r="V574" s="114"/>
      <c r="W574" s="114"/>
      <c r="X574" s="114" t="s">
        <v>3050</v>
      </c>
      <c r="Y574" s="114"/>
    </row>
    <row r="575" spans="2:25">
      <c r="B575" t="s">
        <v>3112</v>
      </c>
      <c r="C575" t="s">
        <v>3148</v>
      </c>
      <c r="Q575" s="46">
        <v>551</v>
      </c>
      <c r="R575" t="s">
        <v>3148</v>
      </c>
      <c r="S575" s="35" t="s">
        <v>3114</v>
      </c>
      <c r="T575" s="114" t="s">
        <v>509</v>
      </c>
      <c r="U575" s="114" t="s">
        <v>3049</v>
      </c>
      <c r="V575" s="114"/>
      <c r="W575" s="114"/>
      <c r="X575" s="114" t="s">
        <v>3050</v>
      </c>
      <c r="Y575" s="114"/>
    </row>
    <row r="576" spans="2:25">
      <c r="B576" t="s">
        <v>3112</v>
      </c>
      <c r="C576" t="s">
        <v>3149</v>
      </c>
      <c r="Q576" s="46">
        <v>552</v>
      </c>
      <c r="R576" t="s">
        <v>3149</v>
      </c>
      <c r="S576" s="35" t="s">
        <v>3114</v>
      </c>
      <c r="T576" s="114" t="s">
        <v>509</v>
      </c>
      <c r="U576" s="114" t="s">
        <v>3049</v>
      </c>
      <c r="V576" s="114"/>
      <c r="W576" s="114"/>
      <c r="X576" s="114" t="s">
        <v>3050</v>
      </c>
      <c r="Y576" s="114"/>
    </row>
    <row r="577" spans="2:25">
      <c r="B577" t="s">
        <v>3112</v>
      </c>
      <c r="C577" t="s">
        <v>3150</v>
      </c>
      <c r="Q577" s="46">
        <v>553</v>
      </c>
      <c r="R577" t="s">
        <v>3150</v>
      </c>
      <c r="S577" s="35" t="s">
        <v>3114</v>
      </c>
      <c r="T577" s="114" t="s">
        <v>509</v>
      </c>
      <c r="U577" s="114" t="s">
        <v>3049</v>
      </c>
      <c r="V577" s="114"/>
      <c r="W577" s="114"/>
      <c r="X577" s="114" t="s">
        <v>3050</v>
      </c>
      <c r="Y577" s="114"/>
    </row>
    <row r="578" spans="2:25">
      <c r="B578" t="s">
        <v>3112</v>
      </c>
      <c r="C578" t="s">
        <v>3151</v>
      </c>
      <c r="Q578" s="46">
        <v>554</v>
      </c>
      <c r="R578" t="s">
        <v>3151</v>
      </c>
      <c r="S578" s="35" t="s">
        <v>3114</v>
      </c>
      <c r="T578" s="114" t="s">
        <v>509</v>
      </c>
      <c r="U578" s="114" t="s">
        <v>3049</v>
      </c>
      <c r="V578" s="114"/>
      <c r="W578" s="114"/>
      <c r="X578" s="114" t="s">
        <v>3050</v>
      </c>
      <c r="Y578" s="114"/>
    </row>
    <row r="579" spans="2:25">
      <c r="B579" t="s">
        <v>3112</v>
      </c>
      <c r="C579" t="s">
        <v>3152</v>
      </c>
      <c r="Q579" s="46">
        <v>555</v>
      </c>
      <c r="R579" t="s">
        <v>3152</v>
      </c>
      <c r="S579" s="35" t="s">
        <v>3114</v>
      </c>
      <c r="T579" s="114" t="s">
        <v>509</v>
      </c>
      <c r="U579" s="114" t="s">
        <v>3049</v>
      </c>
      <c r="V579" s="114"/>
      <c r="W579" s="114"/>
      <c r="X579" s="114" t="s">
        <v>3050</v>
      </c>
      <c r="Y579" s="114"/>
    </row>
    <row r="580" spans="2:25">
      <c r="B580" t="s">
        <v>3112</v>
      </c>
      <c r="C580" t="s">
        <v>3153</v>
      </c>
      <c r="Q580" s="46">
        <v>556</v>
      </c>
      <c r="R580" t="s">
        <v>3153</v>
      </c>
      <c r="S580" s="35" t="s">
        <v>3114</v>
      </c>
      <c r="T580" s="114" t="s">
        <v>509</v>
      </c>
      <c r="U580" s="114" t="s">
        <v>3049</v>
      </c>
      <c r="V580" s="114"/>
      <c r="W580" s="114"/>
      <c r="X580" s="114" t="s">
        <v>3050</v>
      </c>
      <c r="Y580" s="114"/>
    </row>
    <row r="581" spans="2:25">
      <c r="B581" t="s">
        <v>3112</v>
      </c>
      <c r="C581" t="s">
        <v>3154</v>
      </c>
      <c r="Q581" s="46">
        <v>557</v>
      </c>
      <c r="R581" t="s">
        <v>3154</v>
      </c>
      <c r="S581" s="35" t="s">
        <v>3114</v>
      </c>
      <c r="T581" s="114" t="s">
        <v>509</v>
      </c>
      <c r="U581" s="114" t="s">
        <v>3049</v>
      </c>
      <c r="V581" s="114"/>
      <c r="W581" s="114"/>
      <c r="X581" s="114" t="s">
        <v>3050</v>
      </c>
      <c r="Y581" s="114"/>
    </row>
    <row r="582" spans="2:25">
      <c r="B582" t="s">
        <v>3112</v>
      </c>
      <c r="C582" t="s">
        <v>3155</v>
      </c>
      <c r="Q582" s="46">
        <v>558</v>
      </c>
      <c r="R582" t="s">
        <v>3155</v>
      </c>
      <c r="S582" s="35" t="s">
        <v>3114</v>
      </c>
      <c r="T582" s="114" t="s">
        <v>509</v>
      </c>
      <c r="U582" s="114" t="s">
        <v>3049</v>
      </c>
      <c r="V582" s="114"/>
      <c r="W582" s="114"/>
      <c r="X582" s="114" t="s">
        <v>3050</v>
      </c>
      <c r="Y582" s="114"/>
    </row>
    <row r="583" spans="2:25">
      <c r="B583" t="s">
        <v>3112</v>
      </c>
      <c r="C583" t="s">
        <v>3156</v>
      </c>
      <c r="Q583" s="46">
        <v>559</v>
      </c>
      <c r="R583" t="s">
        <v>3156</v>
      </c>
      <c r="S583" s="35" t="s">
        <v>3114</v>
      </c>
      <c r="T583" s="114" t="s">
        <v>509</v>
      </c>
      <c r="U583" s="114" t="s">
        <v>3049</v>
      </c>
      <c r="V583" s="114"/>
      <c r="W583" s="114"/>
      <c r="X583" s="114" t="s">
        <v>3050</v>
      </c>
      <c r="Y583" s="114"/>
    </row>
    <row r="584" spans="2:25">
      <c r="B584" t="s">
        <v>3112</v>
      </c>
      <c r="C584" t="s">
        <v>3157</v>
      </c>
      <c r="Q584" s="46">
        <v>560</v>
      </c>
      <c r="R584" t="s">
        <v>3157</v>
      </c>
      <c r="S584" s="35" t="s">
        <v>3114</v>
      </c>
      <c r="T584" s="114" t="s">
        <v>509</v>
      </c>
      <c r="U584" s="114" t="s">
        <v>3049</v>
      </c>
      <c r="V584" s="114"/>
      <c r="W584" s="114"/>
      <c r="X584" s="114" t="s">
        <v>3050</v>
      </c>
      <c r="Y584" s="114"/>
    </row>
    <row r="585" spans="2:25">
      <c r="B585" t="s">
        <v>3112</v>
      </c>
      <c r="C585" t="s">
        <v>3158</v>
      </c>
      <c r="Q585" s="46">
        <v>561</v>
      </c>
      <c r="R585" t="s">
        <v>3158</v>
      </c>
      <c r="S585" s="35" t="s">
        <v>3114</v>
      </c>
      <c r="T585" s="114" t="s">
        <v>509</v>
      </c>
      <c r="U585" s="114" t="s">
        <v>3049</v>
      </c>
      <c r="V585" s="114"/>
      <c r="W585" s="114"/>
      <c r="X585" s="114" t="s">
        <v>3050</v>
      </c>
      <c r="Y585" s="114"/>
    </row>
    <row r="586" spans="2:25">
      <c r="B586" t="s">
        <v>3112</v>
      </c>
      <c r="C586" t="s">
        <v>3159</v>
      </c>
      <c r="Q586" s="46">
        <v>562</v>
      </c>
      <c r="R586" t="s">
        <v>3159</v>
      </c>
      <c r="S586" s="35" t="s">
        <v>3114</v>
      </c>
      <c r="T586" s="114" t="s">
        <v>509</v>
      </c>
      <c r="U586" s="114" t="s">
        <v>3049</v>
      </c>
      <c r="V586" s="114"/>
      <c r="W586" s="114"/>
      <c r="X586" s="114" t="s">
        <v>3050</v>
      </c>
      <c r="Y586" s="114"/>
    </row>
    <row r="587" spans="2:25">
      <c r="B587" t="s">
        <v>3112</v>
      </c>
      <c r="C587" t="s">
        <v>3160</v>
      </c>
      <c r="Q587" s="46">
        <v>563</v>
      </c>
      <c r="R587" t="s">
        <v>3160</v>
      </c>
      <c r="S587" s="35" t="s">
        <v>3114</v>
      </c>
      <c r="T587" s="114" t="s">
        <v>509</v>
      </c>
      <c r="U587" s="114" t="s">
        <v>3049</v>
      </c>
      <c r="V587" s="114"/>
      <c r="W587" s="114"/>
      <c r="X587" s="114" t="s">
        <v>3050</v>
      </c>
      <c r="Y587" s="114"/>
    </row>
    <row r="588" spans="2:25">
      <c r="B588" t="s">
        <v>3112</v>
      </c>
      <c r="C588" t="s">
        <v>3161</v>
      </c>
      <c r="Q588" s="46">
        <v>564</v>
      </c>
      <c r="R588" t="s">
        <v>3161</v>
      </c>
      <c r="S588" s="35" t="s">
        <v>3114</v>
      </c>
      <c r="T588" s="114" t="s">
        <v>509</v>
      </c>
      <c r="U588" s="114" t="s">
        <v>3049</v>
      </c>
      <c r="V588" s="114"/>
      <c r="W588" s="114"/>
      <c r="X588" s="114" t="s">
        <v>3050</v>
      </c>
      <c r="Y588" s="114"/>
    </row>
    <row r="589" spans="2:25">
      <c r="B589" t="s">
        <v>3112</v>
      </c>
      <c r="C589" t="s">
        <v>3162</v>
      </c>
      <c r="Q589" s="46">
        <v>565</v>
      </c>
      <c r="R589" t="s">
        <v>3162</v>
      </c>
      <c r="S589" s="35" t="s">
        <v>3114</v>
      </c>
      <c r="T589" s="114" t="s">
        <v>509</v>
      </c>
      <c r="U589" s="114" t="s">
        <v>3049</v>
      </c>
      <c r="V589" s="114"/>
      <c r="W589" s="114"/>
      <c r="X589" s="114" t="s">
        <v>3050</v>
      </c>
      <c r="Y589" s="114"/>
    </row>
    <row r="590" spans="2:25">
      <c r="B590" t="s">
        <v>3112</v>
      </c>
      <c r="C590" t="s">
        <v>3163</v>
      </c>
      <c r="Q590" s="46">
        <v>566</v>
      </c>
      <c r="R590" t="s">
        <v>3163</v>
      </c>
      <c r="S590" s="35" t="s">
        <v>3114</v>
      </c>
      <c r="T590" s="114" t="s">
        <v>509</v>
      </c>
      <c r="U590" s="114" t="s">
        <v>3049</v>
      </c>
      <c r="V590" s="114"/>
      <c r="W590" s="114"/>
      <c r="X590" s="114" t="s">
        <v>3050</v>
      </c>
      <c r="Y590" s="114"/>
    </row>
    <row r="591" spans="2:25">
      <c r="B591" t="s">
        <v>3112</v>
      </c>
      <c r="C591" t="s">
        <v>3164</v>
      </c>
      <c r="Q591" s="46">
        <v>567</v>
      </c>
      <c r="R591" t="s">
        <v>3164</v>
      </c>
      <c r="S591" s="35" t="s">
        <v>3114</v>
      </c>
      <c r="T591" s="114" t="s">
        <v>509</v>
      </c>
      <c r="U591" s="114" t="s">
        <v>3049</v>
      </c>
      <c r="V591" s="114"/>
      <c r="W591" s="114"/>
      <c r="X591" s="114" t="s">
        <v>3050</v>
      </c>
      <c r="Y591" s="114"/>
    </row>
    <row r="592" spans="2:25">
      <c r="B592" t="s">
        <v>3112</v>
      </c>
      <c r="C592" t="s">
        <v>3165</v>
      </c>
      <c r="Q592" s="46">
        <v>568</v>
      </c>
      <c r="R592" t="s">
        <v>3165</v>
      </c>
      <c r="S592" s="35" t="s">
        <v>3114</v>
      </c>
      <c r="T592" s="114" t="s">
        <v>509</v>
      </c>
      <c r="U592" s="114" t="s">
        <v>3049</v>
      </c>
      <c r="V592" s="114"/>
      <c r="W592" s="114"/>
      <c r="X592" s="114" t="s">
        <v>3050</v>
      </c>
      <c r="Y592" s="114"/>
    </row>
    <row r="593" spans="2:25">
      <c r="B593" t="s">
        <v>3112</v>
      </c>
      <c r="C593" t="s">
        <v>3166</v>
      </c>
      <c r="Q593" s="46">
        <v>569</v>
      </c>
      <c r="R593" t="s">
        <v>3166</v>
      </c>
      <c r="S593" s="35" t="s">
        <v>3114</v>
      </c>
      <c r="T593" s="114" t="s">
        <v>509</v>
      </c>
      <c r="U593" s="114" t="s">
        <v>3049</v>
      </c>
      <c r="V593" s="114"/>
      <c r="W593" s="114"/>
      <c r="X593" s="114" t="s">
        <v>3050</v>
      </c>
      <c r="Y593" s="114"/>
    </row>
    <row r="594" spans="2:25">
      <c r="B594" t="s">
        <v>3112</v>
      </c>
      <c r="C594" t="s">
        <v>3167</v>
      </c>
      <c r="Q594" s="46">
        <v>570</v>
      </c>
      <c r="R594" t="s">
        <v>3167</v>
      </c>
      <c r="S594" s="35" t="s">
        <v>3114</v>
      </c>
      <c r="T594" s="114" t="s">
        <v>509</v>
      </c>
      <c r="U594" s="114" t="s">
        <v>3049</v>
      </c>
      <c r="V594" s="114"/>
      <c r="W594" s="114"/>
      <c r="X594" s="114" t="s">
        <v>3050</v>
      </c>
      <c r="Y594" s="114"/>
    </row>
    <row r="595" spans="2:25">
      <c r="B595" t="s">
        <v>3112</v>
      </c>
      <c r="C595" t="s">
        <v>3168</v>
      </c>
      <c r="Q595" s="46">
        <v>571</v>
      </c>
      <c r="R595" t="s">
        <v>3168</v>
      </c>
      <c r="S595" s="35" t="s">
        <v>3114</v>
      </c>
      <c r="T595" s="114" t="s">
        <v>509</v>
      </c>
      <c r="U595" s="114" t="s">
        <v>3049</v>
      </c>
      <c r="V595" s="114"/>
      <c r="W595" s="114"/>
      <c r="X595" s="114" t="s">
        <v>3050</v>
      </c>
      <c r="Y595" s="114"/>
    </row>
    <row r="596" spans="2:25">
      <c r="B596" t="s">
        <v>3112</v>
      </c>
      <c r="C596" t="s">
        <v>3169</v>
      </c>
      <c r="Q596" s="46">
        <v>572</v>
      </c>
      <c r="R596" t="s">
        <v>3169</v>
      </c>
      <c r="S596" s="35" t="s">
        <v>3114</v>
      </c>
      <c r="T596" s="114" t="s">
        <v>509</v>
      </c>
      <c r="U596" s="114" t="s">
        <v>3049</v>
      </c>
      <c r="V596" s="114"/>
      <c r="W596" s="114"/>
      <c r="X596" s="114" t="s">
        <v>3050</v>
      </c>
      <c r="Y596" s="114"/>
    </row>
    <row r="597" spans="2:25">
      <c r="B597" t="s">
        <v>3112</v>
      </c>
      <c r="C597" t="s">
        <v>3170</v>
      </c>
      <c r="Q597" s="46">
        <v>573</v>
      </c>
      <c r="R597" t="s">
        <v>3170</v>
      </c>
      <c r="S597" s="35" t="s">
        <v>3114</v>
      </c>
      <c r="T597" s="114" t="s">
        <v>509</v>
      </c>
      <c r="U597" s="114" t="s">
        <v>3049</v>
      </c>
      <c r="V597" s="114"/>
      <c r="W597" s="114"/>
      <c r="X597" s="114" t="s">
        <v>3050</v>
      </c>
      <c r="Y597" s="114"/>
    </row>
    <row r="598" spans="2:25">
      <c r="B598" t="s">
        <v>3112</v>
      </c>
      <c r="C598" t="s">
        <v>3171</v>
      </c>
      <c r="Q598" s="46">
        <v>574</v>
      </c>
      <c r="R598" t="s">
        <v>3171</v>
      </c>
      <c r="S598" s="35" t="s">
        <v>3114</v>
      </c>
      <c r="T598" s="114" t="s">
        <v>509</v>
      </c>
      <c r="U598" s="114" t="s">
        <v>3049</v>
      </c>
      <c r="V598" s="114"/>
      <c r="W598" s="114"/>
      <c r="X598" s="114" t="s">
        <v>3050</v>
      </c>
      <c r="Y598" s="114"/>
    </row>
    <row r="599" spans="2:25">
      <c r="B599" t="s">
        <v>3112</v>
      </c>
      <c r="C599" t="s">
        <v>3172</v>
      </c>
      <c r="Q599" s="46">
        <v>575</v>
      </c>
      <c r="R599" t="s">
        <v>3172</v>
      </c>
      <c r="S599" s="35" t="s">
        <v>3114</v>
      </c>
      <c r="T599" s="114" t="s">
        <v>509</v>
      </c>
      <c r="U599" s="114" t="s">
        <v>3049</v>
      </c>
      <c r="V599" s="114"/>
      <c r="W599" s="114"/>
      <c r="X599" s="114" t="s">
        <v>3050</v>
      </c>
      <c r="Y599" s="114"/>
    </row>
    <row r="600" spans="2:25">
      <c r="B600" t="s">
        <v>3112</v>
      </c>
      <c r="C600" t="s">
        <v>3173</v>
      </c>
      <c r="Q600" s="46">
        <v>576</v>
      </c>
      <c r="R600" t="s">
        <v>3173</v>
      </c>
      <c r="S600" s="35" t="s">
        <v>3114</v>
      </c>
      <c r="T600" s="114" t="s">
        <v>509</v>
      </c>
      <c r="U600" s="114" t="s">
        <v>3049</v>
      </c>
      <c r="V600" s="114"/>
      <c r="W600" s="114"/>
      <c r="X600" s="114" t="s">
        <v>3050</v>
      </c>
      <c r="Y600" s="114"/>
    </row>
    <row r="601" spans="2:25">
      <c r="B601" t="s">
        <v>3112</v>
      </c>
      <c r="C601" t="s">
        <v>3174</v>
      </c>
      <c r="Q601" s="46">
        <v>577</v>
      </c>
      <c r="R601" t="s">
        <v>3174</v>
      </c>
      <c r="S601" s="35" t="s">
        <v>3114</v>
      </c>
      <c r="T601" s="114" t="s">
        <v>509</v>
      </c>
      <c r="U601" s="114" t="s">
        <v>3049</v>
      </c>
      <c r="V601" s="114"/>
      <c r="W601" s="114"/>
      <c r="X601" s="114" t="s">
        <v>3050</v>
      </c>
      <c r="Y601" s="114"/>
    </row>
    <row r="602" spans="2:25">
      <c r="B602" t="s">
        <v>3112</v>
      </c>
      <c r="C602" t="s">
        <v>3175</v>
      </c>
      <c r="Q602" s="46">
        <v>578</v>
      </c>
      <c r="R602" t="s">
        <v>3175</v>
      </c>
      <c r="S602" s="35" t="s">
        <v>3114</v>
      </c>
      <c r="T602" s="114" t="s">
        <v>509</v>
      </c>
      <c r="U602" s="114" t="s">
        <v>3049</v>
      </c>
      <c r="V602" s="114"/>
      <c r="W602" s="114"/>
      <c r="X602" s="114" t="s">
        <v>3050</v>
      </c>
      <c r="Y602" s="114"/>
    </row>
    <row r="603" spans="2:25">
      <c r="B603" t="s">
        <v>3112</v>
      </c>
      <c r="C603" t="s">
        <v>3176</v>
      </c>
      <c r="Q603" s="46">
        <v>579</v>
      </c>
      <c r="R603" t="s">
        <v>3176</v>
      </c>
      <c r="S603" s="35" t="s">
        <v>3114</v>
      </c>
      <c r="T603" s="114" t="s">
        <v>509</v>
      </c>
      <c r="U603" s="114" t="s">
        <v>3049</v>
      </c>
      <c r="V603" s="114"/>
      <c r="W603" s="114"/>
      <c r="X603" s="114" t="s">
        <v>3050</v>
      </c>
      <c r="Y603" s="114"/>
    </row>
    <row r="604" spans="2:25">
      <c r="B604" t="s">
        <v>3112</v>
      </c>
      <c r="C604" t="s">
        <v>3177</v>
      </c>
      <c r="Q604" s="46">
        <v>580</v>
      </c>
      <c r="R604" t="s">
        <v>3177</v>
      </c>
      <c r="S604" s="35" t="s">
        <v>3114</v>
      </c>
      <c r="T604" s="114" t="s">
        <v>509</v>
      </c>
      <c r="U604" s="114" t="s">
        <v>3049</v>
      </c>
      <c r="V604" s="114"/>
      <c r="W604" s="114"/>
      <c r="X604" s="114" t="s">
        <v>3050</v>
      </c>
      <c r="Y604" s="114"/>
    </row>
    <row r="605" spans="2:25">
      <c r="B605" t="s">
        <v>3112</v>
      </c>
      <c r="C605" t="s">
        <v>3178</v>
      </c>
      <c r="Q605" s="46">
        <v>581</v>
      </c>
      <c r="R605" t="s">
        <v>3178</v>
      </c>
      <c r="S605" s="35" t="s">
        <v>3114</v>
      </c>
      <c r="T605" s="114" t="s">
        <v>509</v>
      </c>
      <c r="U605" s="114" t="s">
        <v>3049</v>
      </c>
      <c r="V605" s="114"/>
      <c r="W605" s="114"/>
      <c r="X605" s="114" t="s">
        <v>3050</v>
      </c>
      <c r="Y605" s="114"/>
    </row>
    <row r="606" spans="2:25">
      <c r="B606" t="s">
        <v>3112</v>
      </c>
      <c r="C606" t="s">
        <v>3179</v>
      </c>
      <c r="Q606" s="46">
        <v>582</v>
      </c>
      <c r="R606" t="s">
        <v>3179</v>
      </c>
      <c r="S606" s="35" t="s">
        <v>3114</v>
      </c>
      <c r="T606" s="114" t="s">
        <v>509</v>
      </c>
      <c r="U606" s="114" t="s">
        <v>3049</v>
      </c>
      <c r="V606" s="114"/>
      <c r="W606" s="114"/>
      <c r="X606" s="114" t="s">
        <v>3050</v>
      </c>
      <c r="Y606" s="114"/>
    </row>
    <row r="607" spans="2:25">
      <c r="B607" t="s">
        <v>3112</v>
      </c>
      <c r="C607" t="s">
        <v>3180</v>
      </c>
      <c r="Q607" s="46">
        <v>583</v>
      </c>
      <c r="R607" t="s">
        <v>3180</v>
      </c>
      <c r="S607" s="35" t="s">
        <v>3114</v>
      </c>
      <c r="T607" s="114" t="s">
        <v>509</v>
      </c>
      <c r="U607" s="114" t="s">
        <v>3049</v>
      </c>
      <c r="V607" s="114"/>
      <c r="W607" s="114"/>
      <c r="X607" s="114" t="s">
        <v>3050</v>
      </c>
      <c r="Y607" s="114"/>
    </row>
    <row r="608" spans="2:25">
      <c r="B608" t="s">
        <v>3112</v>
      </c>
      <c r="C608" t="s">
        <v>3181</v>
      </c>
      <c r="Q608" s="46">
        <v>584</v>
      </c>
      <c r="R608" t="s">
        <v>3181</v>
      </c>
      <c r="S608" s="35" t="s">
        <v>3114</v>
      </c>
      <c r="T608" s="114" t="s">
        <v>509</v>
      </c>
      <c r="U608" s="114" t="s">
        <v>3049</v>
      </c>
      <c r="V608" s="114"/>
      <c r="W608" s="114"/>
      <c r="X608" s="114" t="s">
        <v>3050</v>
      </c>
      <c r="Y608" s="114"/>
    </row>
    <row r="609" spans="2:25">
      <c r="B609" t="s">
        <v>3112</v>
      </c>
      <c r="C609" t="s">
        <v>3182</v>
      </c>
      <c r="Q609" s="46">
        <v>585</v>
      </c>
      <c r="R609" t="s">
        <v>3182</v>
      </c>
      <c r="S609" s="35" t="s">
        <v>3114</v>
      </c>
      <c r="T609" s="114" t="s">
        <v>509</v>
      </c>
      <c r="U609" s="114" t="s">
        <v>3049</v>
      </c>
      <c r="V609" s="114"/>
      <c r="W609" s="114"/>
      <c r="X609" s="114" t="s">
        <v>3050</v>
      </c>
      <c r="Y609" s="114"/>
    </row>
    <row r="610" spans="2:25">
      <c r="B610" t="s">
        <v>3112</v>
      </c>
      <c r="C610" t="s">
        <v>3183</v>
      </c>
      <c r="Q610" s="46">
        <v>586</v>
      </c>
      <c r="R610" t="s">
        <v>3183</v>
      </c>
      <c r="S610" s="35" t="s">
        <v>3114</v>
      </c>
      <c r="T610" s="114" t="s">
        <v>509</v>
      </c>
      <c r="U610" s="114" t="s">
        <v>3049</v>
      </c>
      <c r="V610" s="114"/>
      <c r="W610" s="114"/>
      <c r="X610" s="114" t="s">
        <v>3050</v>
      </c>
      <c r="Y610" s="114"/>
    </row>
    <row r="611" spans="2:25">
      <c r="B611" t="s">
        <v>3112</v>
      </c>
      <c r="C611" t="s">
        <v>3184</v>
      </c>
      <c r="Q611" s="46">
        <v>587</v>
      </c>
      <c r="R611" t="s">
        <v>3184</v>
      </c>
      <c r="S611" s="35" t="s">
        <v>3114</v>
      </c>
      <c r="T611" s="114" t="s">
        <v>509</v>
      </c>
      <c r="U611" s="114" t="s">
        <v>3049</v>
      </c>
      <c r="V611" s="114"/>
      <c r="W611" s="114"/>
      <c r="X611" s="114" t="s">
        <v>3050</v>
      </c>
      <c r="Y611" s="114"/>
    </row>
    <row r="612" spans="2:25">
      <c r="B612" t="s">
        <v>3112</v>
      </c>
      <c r="C612" t="s">
        <v>3185</v>
      </c>
      <c r="Q612" s="46">
        <v>588</v>
      </c>
      <c r="R612" t="s">
        <v>3185</v>
      </c>
      <c r="S612" s="35" t="s">
        <v>3114</v>
      </c>
      <c r="T612" s="114" t="s">
        <v>509</v>
      </c>
      <c r="U612" s="114" t="s">
        <v>3049</v>
      </c>
      <c r="V612" s="114"/>
      <c r="W612" s="114"/>
      <c r="X612" s="114" t="s">
        <v>3050</v>
      </c>
      <c r="Y612" s="114"/>
    </row>
    <row r="613" spans="2:25">
      <c r="B613" t="s">
        <v>3112</v>
      </c>
      <c r="C613" t="s">
        <v>3186</v>
      </c>
      <c r="Q613" s="46">
        <v>589</v>
      </c>
      <c r="R613" t="s">
        <v>3186</v>
      </c>
      <c r="S613" s="35" t="s">
        <v>3114</v>
      </c>
      <c r="T613" s="114" t="s">
        <v>509</v>
      </c>
      <c r="U613" s="114" t="s">
        <v>3049</v>
      </c>
      <c r="V613" s="114"/>
      <c r="W613" s="114"/>
      <c r="X613" s="114" t="s">
        <v>3050</v>
      </c>
      <c r="Y613" s="114"/>
    </row>
    <row r="614" spans="2:25">
      <c r="B614" t="s">
        <v>3112</v>
      </c>
      <c r="C614" t="s">
        <v>3187</v>
      </c>
      <c r="Q614" s="46">
        <v>590</v>
      </c>
      <c r="R614" t="s">
        <v>3187</v>
      </c>
      <c r="S614" s="35" t="s">
        <v>3114</v>
      </c>
      <c r="T614" s="114" t="s">
        <v>509</v>
      </c>
      <c r="U614" s="114" t="s">
        <v>3049</v>
      </c>
      <c r="V614" s="114"/>
      <c r="W614" s="114"/>
      <c r="X614" s="114" t="s">
        <v>3050</v>
      </c>
      <c r="Y614" s="114"/>
    </row>
    <row r="615" spans="2:25">
      <c r="B615" t="s">
        <v>3112</v>
      </c>
      <c r="C615" t="s">
        <v>3188</v>
      </c>
      <c r="Q615" s="46">
        <v>591</v>
      </c>
      <c r="R615" t="s">
        <v>3188</v>
      </c>
      <c r="S615" s="35" t="s">
        <v>3114</v>
      </c>
      <c r="T615" s="114" t="s">
        <v>509</v>
      </c>
      <c r="U615" s="114" t="s">
        <v>3049</v>
      </c>
      <c r="V615" s="114"/>
      <c r="W615" s="114"/>
      <c r="X615" s="114" t="s">
        <v>3050</v>
      </c>
      <c r="Y615" s="114"/>
    </row>
    <row r="616" spans="2:25">
      <c r="B616" t="s">
        <v>3112</v>
      </c>
      <c r="C616" t="s">
        <v>3189</v>
      </c>
      <c r="Q616" s="46">
        <v>592</v>
      </c>
      <c r="R616" t="s">
        <v>3189</v>
      </c>
      <c r="S616" s="35" t="s">
        <v>3114</v>
      </c>
      <c r="T616" s="114" t="s">
        <v>509</v>
      </c>
      <c r="U616" s="114" t="s">
        <v>3049</v>
      </c>
      <c r="V616" s="114"/>
      <c r="W616" s="114"/>
      <c r="X616" s="114" t="s">
        <v>3050</v>
      </c>
      <c r="Y616" s="114"/>
    </row>
    <row r="617" spans="2:25">
      <c r="B617" t="s">
        <v>3112</v>
      </c>
      <c r="C617" t="s">
        <v>3190</v>
      </c>
      <c r="Q617" s="46">
        <v>593</v>
      </c>
      <c r="R617" t="s">
        <v>3190</v>
      </c>
      <c r="S617" s="35" t="s">
        <v>3114</v>
      </c>
      <c r="T617" s="114" t="s">
        <v>509</v>
      </c>
      <c r="U617" s="114" t="s">
        <v>3049</v>
      </c>
      <c r="V617" s="114"/>
      <c r="W617" s="114"/>
      <c r="X617" s="114" t="s">
        <v>3050</v>
      </c>
      <c r="Y617" s="114"/>
    </row>
    <row r="618" spans="2:25">
      <c r="B618" t="s">
        <v>3112</v>
      </c>
      <c r="C618" t="s">
        <v>3191</v>
      </c>
      <c r="Q618" s="46">
        <v>594</v>
      </c>
      <c r="R618" t="s">
        <v>3191</v>
      </c>
      <c r="S618" s="35" t="s">
        <v>3114</v>
      </c>
      <c r="T618" s="114" t="s">
        <v>509</v>
      </c>
      <c r="U618" s="114" t="s">
        <v>3049</v>
      </c>
      <c r="V618" s="114"/>
      <c r="W618" s="114"/>
      <c r="X618" s="114" t="s">
        <v>3050</v>
      </c>
      <c r="Y618" s="114"/>
    </row>
    <row r="619" spans="2:25">
      <c r="B619" t="s">
        <v>3112</v>
      </c>
      <c r="C619" t="s">
        <v>3192</v>
      </c>
      <c r="Q619" s="46">
        <v>595</v>
      </c>
      <c r="R619" t="s">
        <v>3192</v>
      </c>
      <c r="S619" s="35" t="s">
        <v>3114</v>
      </c>
      <c r="T619" s="114" t="s">
        <v>509</v>
      </c>
      <c r="U619" s="114" t="s">
        <v>3049</v>
      </c>
      <c r="V619" s="114"/>
      <c r="W619" s="114"/>
      <c r="X619" s="114" t="s">
        <v>3050</v>
      </c>
      <c r="Y619" s="114"/>
    </row>
    <row r="620" spans="2:25">
      <c r="B620" t="s">
        <v>3112</v>
      </c>
      <c r="C620" t="s">
        <v>3193</v>
      </c>
      <c r="Q620" s="46">
        <v>596</v>
      </c>
      <c r="R620" t="s">
        <v>3193</v>
      </c>
      <c r="S620" s="35" t="s">
        <v>3114</v>
      </c>
      <c r="T620" s="114" t="s">
        <v>509</v>
      </c>
      <c r="U620" s="114" t="s">
        <v>3049</v>
      </c>
      <c r="V620" s="114"/>
      <c r="W620" s="114"/>
      <c r="X620" s="114" t="s">
        <v>3050</v>
      </c>
      <c r="Y620" s="114"/>
    </row>
    <row r="621" spans="2:25">
      <c r="B621" t="s">
        <v>3112</v>
      </c>
      <c r="C621" t="s">
        <v>3194</v>
      </c>
      <c r="Q621" s="46">
        <v>597</v>
      </c>
      <c r="R621" t="s">
        <v>3194</v>
      </c>
      <c r="S621" s="35" t="s">
        <v>3114</v>
      </c>
      <c r="T621" s="114" t="s">
        <v>509</v>
      </c>
      <c r="U621" s="114" t="s">
        <v>3049</v>
      </c>
      <c r="V621" s="114"/>
      <c r="W621" s="114"/>
      <c r="X621" s="114" t="s">
        <v>3050</v>
      </c>
      <c r="Y621" s="114"/>
    </row>
    <row r="622" spans="2:25">
      <c r="B622" t="s">
        <v>3112</v>
      </c>
      <c r="C622" t="s">
        <v>3195</v>
      </c>
      <c r="Q622" s="46">
        <v>598</v>
      </c>
      <c r="R622" t="s">
        <v>3195</v>
      </c>
      <c r="S622" s="35" t="s">
        <v>3114</v>
      </c>
      <c r="T622" s="114" t="s">
        <v>509</v>
      </c>
      <c r="U622" s="114" t="s">
        <v>3049</v>
      </c>
      <c r="V622" s="114"/>
      <c r="W622" s="114"/>
      <c r="X622" s="114" t="s">
        <v>3050</v>
      </c>
      <c r="Y622" s="114"/>
    </row>
    <row r="623" spans="2:25">
      <c r="B623" t="s">
        <v>3112</v>
      </c>
      <c r="C623" t="s">
        <v>3196</v>
      </c>
      <c r="Q623" s="46">
        <v>599</v>
      </c>
      <c r="R623" t="s">
        <v>3196</v>
      </c>
      <c r="S623" s="35" t="s">
        <v>3114</v>
      </c>
      <c r="T623" s="114" t="s">
        <v>509</v>
      </c>
      <c r="U623" s="114" t="s">
        <v>3049</v>
      </c>
      <c r="V623" s="114"/>
      <c r="W623" s="114"/>
      <c r="X623" s="114" t="s">
        <v>3050</v>
      </c>
      <c r="Y623" s="114"/>
    </row>
    <row r="624" spans="2:25">
      <c r="B624" t="s">
        <v>3112</v>
      </c>
      <c r="C624" t="s">
        <v>3197</v>
      </c>
      <c r="Q624" s="46">
        <v>600</v>
      </c>
      <c r="R624" t="s">
        <v>3197</v>
      </c>
      <c r="S624" s="35" t="s">
        <v>3114</v>
      </c>
      <c r="T624" s="114" t="s">
        <v>509</v>
      </c>
      <c r="U624" s="114" t="s">
        <v>3049</v>
      </c>
      <c r="V624" s="114"/>
      <c r="W624" s="114"/>
      <c r="X624" s="114" t="s">
        <v>3050</v>
      </c>
      <c r="Y624" s="114"/>
    </row>
    <row r="625" spans="2:25">
      <c r="B625" t="s">
        <v>3112</v>
      </c>
      <c r="C625" t="s">
        <v>3198</v>
      </c>
      <c r="Q625" s="46">
        <v>601</v>
      </c>
      <c r="R625" t="s">
        <v>3198</v>
      </c>
      <c r="S625" s="35" t="s">
        <v>3114</v>
      </c>
      <c r="T625" s="114" t="s">
        <v>509</v>
      </c>
      <c r="U625" s="114" t="s">
        <v>3049</v>
      </c>
      <c r="V625" s="114"/>
      <c r="W625" s="114"/>
      <c r="X625" s="114" t="s">
        <v>3050</v>
      </c>
      <c r="Y625" s="114"/>
    </row>
    <row r="626" spans="2:25">
      <c r="B626" t="s">
        <v>3112</v>
      </c>
      <c r="C626" t="s">
        <v>3199</v>
      </c>
      <c r="Q626" s="46">
        <v>602</v>
      </c>
      <c r="R626" t="s">
        <v>3199</v>
      </c>
      <c r="S626" s="35" t="s">
        <v>3114</v>
      </c>
      <c r="T626" s="114" t="s">
        <v>509</v>
      </c>
      <c r="U626" s="114" t="s">
        <v>3049</v>
      </c>
      <c r="V626" s="114"/>
      <c r="W626" s="114"/>
      <c r="X626" s="114" t="s">
        <v>3050</v>
      </c>
      <c r="Y626" s="114"/>
    </row>
    <row r="627" spans="2:25">
      <c r="B627" t="s">
        <v>3112</v>
      </c>
      <c r="C627" t="s">
        <v>3200</v>
      </c>
      <c r="Q627" s="46">
        <v>603</v>
      </c>
      <c r="R627" t="s">
        <v>3200</v>
      </c>
      <c r="S627" s="35" t="s">
        <v>3114</v>
      </c>
      <c r="T627" s="114" t="s">
        <v>509</v>
      </c>
      <c r="U627" s="114" t="s">
        <v>3049</v>
      </c>
      <c r="V627" s="114"/>
      <c r="W627" s="114"/>
      <c r="X627" s="114" t="s">
        <v>3050</v>
      </c>
      <c r="Y627" s="114"/>
    </row>
    <row r="628" spans="2:25">
      <c r="B628" t="s">
        <v>3112</v>
      </c>
      <c r="C628" t="s">
        <v>3201</v>
      </c>
      <c r="Q628" s="46">
        <v>604</v>
      </c>
      <c r="R628" t="s">
        <v>3201</v>
      </c>
      <c r="S628" s="35" t="s">
        <v>3114</v>
      </c>
      <c r="T628" s="114" t="s">
        <v>509</v>
      </c>
      <c r="U628" s="114" t="s">
        <v>3049</v>
      </c>
      <c r="V628" s="114"/>
      <c r="W628" s="114"/>
      <c r="X628" s="114" t="s">
        <v>3050</v>
      </c>
      <c r="Y628" s="114"/>
    </row>
    <row r="629" spans="2:25">
      <c r="B629" t="s">
        <v>3112</v>
      </c>
      <c r="C629" t="s">
        <v>3202</v>
      </c>
      <c r="Q629" s="46">
        <v>605</v>
      </c>
      <c r="R629" t="s">
        <v>3202</v>
      </c>
      <c r="S629" s="35" t="s">
        <v>3114</v>
      </c>
      <c r="T629" s="114" t="s">
        <v>509</v>
      </c>
      <c r="U629" s="114" t="s">
        <v>3049</v>
      </c>
      <c r="V629" s="114"/>
      <c r="W629" s="114"/>
      <c r="X629" s="114" t="s">
        <v>3050</v>
      </c>
      <c r="Y629" s="114"/>
    </row>
    <row r="630" spans="2:25">
      <c r="B630" t="s">
        <v>3112</v>
      </c>
      <c r="C630" t="s">
        <v>3203</v>
      </c>
      <c r="Q630" s="46">
        <v>606</v>
      </c>
      <c r="R630" t="s">
        <v>3203</v>
      </c>
      <c r="S630" s="35" t="s">
        <v>3114</v>
      </c>
      <c r="T630" s="114" t="s">
        <v>509</v>
      </c>
      <c r="U630" s="114" t="s">
        <v>3049</v>
      </c>
      <c r="V630" s="114"/>
      <c r="W630" s="114"/>
      <c r="X630" s="114" t="s">
        <v>3050</v>
      </c>
      <c r="Y630" s="114"/>
    </row>
    <row r="631" spans="2:25">
      <c r="B631" t="s">
        <v>3112</v>
      </c>
      <c r="C631" t="s">
        <v>3204</v>
      </c>
      <c r="Q631" s="46">
        <v>607</v>
      </c>
      <c r="R631" t="s">
        <v>3204</v>
      </c>
      <c r="S631" s="35" t="s">
        <v>3114</v>
      </c>
      <c r="T631" s="114" t="s">
        <v>509</v>
      </c>
      <c r="U631" s="114" t="s">
        <v>3049</v>
      </c>
      <c r="V631" s="114"/>
      <c r="W631" s="114"/>
      <c r="X631" s="114" t="s">
        <v>3050</v>
      </c>
      <c r="Y631" s="114"/>
    </row>
    <row r="632" spans="2:25">
      <c r="B632" t="s">
        <v>3112</v>
      </c>
      <c r="C632" t="s">
        <v>3205</v>
      </c>
      <c r="Q632" s="46">
        <v>608</v>
      </c>
      <c r="R632" t="s">
        <v>3205</v>
      </c>
      <c r="S632" s="35" t="s">
        <v>3114</v>
      </c>
      <c r="T632" s="114" t="s">
        <v>509</v>
      </c>
      <c r="U632" s="114" t="s">
        <v>3049</v>
      </c>
      <c r="V632" s="114"/>
      <c r="W632" s="114"/>
      <c r="X632" s="114" t="s">
        <v>3050</v>
      </c>
      <c r="Y632" s="114"/>
    </row>
    <row r="633" spans="2:25">
      <c r="B633" t="s">
        <v>3112</v>
      </c>
      <c r="C633" t="s">
        <v>3206</v>
      </c>
      <c r="Q633" s="46">
        <v>609</v>
      </c>
      <c r="R633" t="s">
        <v>3206</v>
      </c>
      <c r="S633" s="35" t="s">
        <v>3114</v>
      </c>
      <c r="T633" s="114" t="s">
        <v>509</v>
      </c>
      <c r="U633" s="114" t="s">
        <v>3049</v>
      </c>
      <c r="V633" s="114"/>
      <c r="W633" s="114"/>
      <c r="X633" s="114" t="s">
        <v>3050</v>
      </c>
      <c r="Y633" s="114"/>
    </row>
    <row r="634" spans="2:25">
      <c r="B634" t="s">
        <v>3112</v>
      </c>
      <c r="C634" t="s">
        <v>3207</v>
      </c>
      <c r="Q634" s="46">
        <v>610</v>
      </c>
      <c r="R634" t="s">
        <v>3207</v>
      </c>
      <c r="S634" s="35" t="s">
        <v>3114</v>
      </c>
      <c r="T634" s="114" t="s">
        <v>509</v>
      </c>
      <c r="U634" s="114" t="s">
        <v>3049</v>
      </c>
      <c r="V634" s="114"/>
      <c r="W634" s="114"/>
      <c r="X634" s="114" t="s">
        <v>3050</v>
      </c>
      <c r="Y634" s="114"/>
    </row>
    <row r="635" spans="2:25">
      <c r="B635" t="s">
        <v>3112</v>
      </c>
      <c r="C635" t="s">
        <v>3208</v>
      </c>
      <c r="Q635" s="46">
        <v>611</v>
      </c>
      <c r="R635" t="s">
        <v>3208</v>
      </c>
      <c r="S635" s="35" t="s">
        <v>3114</v>
      </c>
      <c r="T635" s="114" t="s">
        <v>509</v>
      </c>
      <c r="U635" s="114" t="s">
        <v>3049</v>
      </c>
      <c r="V635" s="114"/>
      <c r="W635" s="114"/>
      <c r="X635" s="114" t="s">
        <v>3050</v>
      </c>
      <c r="Y635" s="114"/>
    </row>
    <row r="636" spans="2:25">
      <c r="B636" t="s">
        <v>3112</v>
      </c>
      <c r="C636" t="s">
        <v>3209</v>
      </c>
      <c r="Q636" s="46">
        <v>612</v>
      </c>
      <c r="R636" t="s">
        <v>3209</v>
      </c>
      <c r="S636" s="35" t="s">
        <v>3114</v>
      </c>
      <c r="T636" s="114" t="s">
        <v>509</v>
      </c>
      <c r="U636" s="114" t="s">
        <v>3049</v>
      </c>
      <c r="V636" s="114"/>
      <c r="W636" s="114"/>
      <c r="X636" s="114" t="s">
        <v>3050</v>
      </c>
      <c r="Y636" s="114"/>
    </row>
    <row r="637" spans="2:25">
      <c r="B637" t="s">
        <v>3112</v>
      </c>
      <c r="C637" t="s">
        <v>3210</v>
      </c>
      <c r="Q637" s="46">
        <v>613</v>
      </c>
      <c r="R637" t="s">
        <v>3210</v>
      </c>
      <c r="S637" s="35" t="s">
        <v>3114</v>
      </c>
      <c r="T637" s="114" t="s">
        <v>509</v>
      </c>
      <c r="U637" s="114" t="s">
        <v>3049</v>
      </c>
      <c r="V637" s="114"/>
      <c r="W637" s="114"/>
      <c r="X637" s="114" t="s">
        <v>3050</v>
      </c>
      <c r="Y637" s="114"/>
    </row>
    <row r="638" spans="2:25">
      <c r="B638" t="s">
        <v>3112</v>
      </c>
      <c r="C638" t="s">
        <v>3211</v>
      </c>
      <c r="Q638" s="46">
        <v>614</v>
      </c>
      <c r="R638" t="s">
        <v>3211</v>
      </c>
      <c r="S638" s="35" t="s">
        <v>3114</v>
      </c>
      <c r="T638" s="114" t="s">
        <v>509</v>
      </c>
      <c r="U638" s="114" t="s">
        <v>3049</v>
      </c>
      <c r="V638" s="114"/>
      <c r="W638" s="114"/>
      <c r="X638" s="114" t="s">
        <v>3050</v>
      </c>
      <c r="Y638" s="114"/>
    </row>
    <row r="639" spans="2:25">
      <c r="B639" t="s">
        <v>3112</v>
      </c>
      <c r="C639" t="s">
        <v>3212</v>
      </c>
      <c r="Q639" s="46">
        <v>615</v>
      </c>
      <c r="R639" t="s">
        <v>3212</v>
      </c>
      <c r="S639" s="35" t="s">
        <v>3114</v>
      </c>
      <c r="T639" s="114" t="s">
        <v>509</v>
      </c>
      <c r="U639" s="114" t="s">
        <v>3049</v>
      </c>
      <c r="V639" s="114"/>
      <c r="W639" s="114"/>
      <c r="X639" s="114" t="s">
        <v>3050</v>
      </c>
      <c r="Y639" s="114"/>
    </row>
    <row r="640" spans="2:25">
      <c r="B640" t="s">
        <v>3112</v>
      </c>
      <c r="C640" t="s">
        <v>3213</v>
      </c>
      <c r="Q640" s="46">
        <v>616</v>
      </c>
      <c r="R640" t="s">
        <v>3213</v>
      </c>
      <c r="S640" s="35" t="s">
        <v>3114</v>
      </c>
      <c r="T640" s="114" t="s">
        <v>509</v>
      </c>
      <c r="U640" s="114" t="s">
        <v>3049</v>
      </c>
      <c r="V640" s="114"/>
      <c r="W640" s="114"/>
      <c r="X640" s="114" t="s">
        <v>3050</v>
      </c>
      <c r="Y640" s="114"/>
    </row>
    <row r="641" spans="2:25">
      <c r="B641" t="s">
        <v>3112</v>
      </c>
      <c r="C641" t="s">
        <v>3214</v>
      </c>
      <c r="Q641" s="46">
        <v>617</v>
      </c>
      <c r="R641" t="s">
        <v>3214</v>
      </c>
      <c r="S641" s="35" t="s">
        <v>3114</v>
      </c>
      <c r="T641" s="114" t="s">
        <v>509</v>
      </c>
      <c r="U641" s="114" t="s">
        <v>3049</v>
      </c>
      <c r="V641" s="114"/>
      <c r="W641" s="114"/>
      <c r="X641" s="114" t="s">
        <v>3050</v>
      </c>
      <c r="Y641" s="114"/>
    </row>
    <row r="642" spans="2:25">
      <c r="B642" t="s">
        <v>3112</v>
      </c>
      <c r="C642" t="s">
        <v>3215</v>
      </c>
      <c r="Q642" s="46">
        <v>618</v>
      </c>
      <c r="R642" t="s">
        <v>3215</v>
      </c>
      <c r="S642" s="35" t="s">
        <v>3114</v>
      </c>
      <c r="T642" s="114" t="s">
        <v>509</v>
      </c>
      <c r="U642" s="114" t="s">
        <v>3049</v>
      </c>
      <c r="V642" s="114"/>
      <c r="W642" s="114"/>
      <c r="X642" s="114" t="s">
        <v>3050</v>
      </c>
      <c r="Y642" s="114"/>
    </row>
    <row r="643" spans="2:25">
      <c r="B643" t="s">
        <v>3112</v>
      </c>
      <c r="C643" t="s">
        <v>3216</v>
      </c>
      <c r="Q643" s="46">
        <v>619</v>
      </c>
      <c r="R643" t="s">
        <v>3216</v>
      </c>
      <c r="S643" s="35" t="s">
        <v>3114</v>
      </c>
      <c r="T643" s="114" t="s">
        <v>509</v>
      </c>
      <c r="U643" s="114" t="s">
        <v>3049</v>
      </c>
      <c r="V643" s="114"/>
      <c r="W643" s="114"/>
      <c r="X643" s="114" t="s">
        <v>3050</v>
      </c>
      <c r="Y643" s="114"/>
    </row>
    <row r="644" spans="2:25">
      <c r="B644" t="s">
        <v>3112</v>
      </c>
      <c r="C644" t="s">
        <v>3217</v>
      </c>
      <c r="Q644" s="46">
        <v>620</v>
      </c>
      <c r="R644" t="s">
        <v>3217</v>
      </c>
      <c r="S644" s="35" t="s">
        <v>3114</v>
      </c>
      <c r="T644" s="114" t="s">
        <v>509</v>
      </c>
      <c r="U644" s="114" t="s">
        <v>3049</v>
      </c>
      <c r="V644" s="114"/>
      <c r="W644" s="114"/>
      <c r="X644" s="114" t="s">
        <v>3050</v>
      </c>
      <c r="Y644" s="114"/>
    </row>
    <row r="645" spans="2:25">
      <c r="B645" t="s">
        <v>3112</v>
      </c>
      <c r="C645" t="s">
        <v>3218</v>
      </c>
      <c r="Q645" s="46">
        <v>621</v>
      </c>
      <c r="R645" t="s">
        <v>3218</v>
      </c>
      <c r="S645" s="35" t="s">
        <v>3114</v>
      </c>
      <c r="T645" s="114" t="s">
        <v>509</v>
      </c>
      <c r="U645" s="114" t="s">
        <v>3049</v>
      </c>
      <c r="V645" s="114"/>
      <c r="W645" s="114"/>
      <c r="X645" s="114" t="s">
        <v>3050</v>
      </c>
      <c r="Y645" s="114"/>
    </row>
    <row r="646" spans="2:25">
      <c r="B646" t="s">
        <v>3112</v>
      </c>
      <c r="C646" t="s">
        <v>3219</v>
      </c>
      <c r="Q646" s="46">
        <v>622</v>
      </c>
      <c r="R646" t="s">
        <v>3219</v>
      </c>
      <c r="S646" s="35" t="s">
        <v>3114</v>
      </c>
      <c r="T646" s="114" t="s">
        <v>509</v>
      </c>
      <c r="U646" s="114" t="s">
        <v>3049</v>
      </c>
      <c r="V646" s="114"/>
      <c r="W646" s="114"/>
      <c r="X646" s="114" t="s">
        <v>3050</v>
      </c>
      <c r="Y646" s="114"/>
    </row>
    <row r="647" spans="2:25">
      <c r="B647" t="s">
        <v>3112</v>
      </c>
      <c r="C647" t="s">
        <v>3220</v>
      </c>
      <c r="Q647" s="46">
        <v>623</v>
      </c>
      <c r="R647" t="s">
        <v>3220</v>
      </c>
      <c r="S647" s="35" t="s">
        <v>3114</v>
      </c>
      <c r="T647" s="114" t="s">
        <v>509</v>
      </c>
      <c r="U647" s="114" t="s">
        <v>3049</v>
      </c>
      <c r="V647" s="114"/>
      <c r="W647" s="114"/>
      <c r="X647" s="114" t="s">
        <v>3050</v>
      </c>
      <c r="Y647" s="114"/>
    </row>
    <row r="648" spans="2:25">
      <c r="B648" t="s">
        <v>3112</v>
      </c>
      <c r="C648" t="s">
        <v>3221</v>
      </c>
      <c r="Q648" s="46">
        <v>624</v>
      </c>
      <c r="R648" t="s">
        <v>3221</v>
      </c>
      <c r="S648" s="35" t="s">
        <v>3114</v>
      </c>
      <c r="T648" s="114" t="s">
        <v>509</v>
      </c>
      <c r="U648" s="114" t="s">
        <v>3049</v>
      </c>
      <c r="V648" s="114"/>
      <c r="W648" s="114"/>
      <c r="X648" s="114" t="s">
        <v>3050</v>
      </c>
      <c r="Y648" s="114"/>
    </row>
    <row r="649" spans="2:25">
      <c r="B649" t="s">
        <v>3112</v>
      </c>
      <c r="C649" t="s">
        <v>3222</v>
      </c>
      <c r="Q649" s="46">
        <v>625</v>
      </c>
      <c r="R649" t="s">
        <v>3222</v>
      </c>
      <c r="S649" s="35" t="s">
        <v>3114</v>
      </c>
      <c r="T649" s="114" t="s">
        <v>509</v>
      </c>
      <c r="U649" s="114" t="s">
        <v>3049</v>
      </c>
      <c r="V649" s="114"/>
      <c r="W649" s="114"/>
      <c r="X649" s="114" t="s">
        <v>3050</v>
      </c>
      <c r="Y649" s="114"/>
    </row>
    <row r="650" spans="2:25">
      <c r="B650" t="s">
        <v>3112</v>
      </c>
      <c r="C650" t="s">
        <v>3223</v>
      </c>
      <c r="Q650" s="46">
        <v>626</v>
      </c>
      <c r="R650" t="s">
        <v>3223</v>
      </c>
      <c r="S650" s="35" t="s">
        <v>3114</v>
      </c>
      <c r="T650" s="114" t="s">
        <v>509</v>
      </c>
      <c r="U650" s="114" t="s">
        <v>3049</v>
      </c>
      <c r="V650" s="114"/>
      <c r="W650" s="114"/>
      <c r="X650" s="114" t="s">
        <v>3050</v>
      </c>
      <c r="Y650" s="114"/>
    </row>
    <row r="651" spans="2:25">
      <c r="B651" t="s">
        <v>3112</v>
      </c>
      <c r="C651" t="s">
        <v>3224</v>
      </c>
      <c r="Q651" s="46">
        <v>627</v>
      </c>
      <c r="R651" t="s">
        <v>3224</v>
      </c>
      <c r="S651" s="35" t="s">
        <v>3114</v>
      </c>
      <c r="T651" s="114" t="s">
        <v>509</v>
      </c>
      <c r="U651" s="114" t="s">
        <v>3049</v>
      </c>
      <c r="V651" s="114"/>
      <c r="W651" s="114"/>
      <c r="X651" s="114" t="s">
        <v>3050</v>
      </c>
      <c r="Y651" s="114"/>
    </row>
    <row r="652" spans="2:25">
      <c r="B652" t="s">
        <v>3112</v>
      </c>
      <c r="C652" t="s">
        <v>3225</v>
      </c>
      <c r="Q652" s="46">
        <v>628</v>
      </c>
      <c r="R652" t="s">
        <v>3225</v>
      </c>
      <c r="S652" s="35" t="s">
        <v>3114</v>
      </c>
      <c r="T652" s="114" t="s">
        <v>509</v>
      </c>
      <c r="U652" s="114" t="s">
        <v>3049</v>
      </c>
      <c r="V652" s="114"/>
      <c r="W652" s="114"/>
      <c r="X652" s="114" t="s">
        <v>3050</v>
      </c>
      <c r="Y652" s="114"/>
    </row>
    <row r="653" spans="2:25">
      <c r="B653" t="s">
        <v>3112</v>
      </c>
      <c r="C653" t="s">
        <v>3226</v>
      </c>
      <c r="Q653" s="46">
        <v>629</v>
      </c>
      <c r="R653" t="s">
        <v>3226</v>
      </c>
      <c r="S653" s="35" t="s">
        <v>3114</v>
      </c>
      <c r="T653" s="114" t="s">
        <v>509</v>
      </c>
      <c r="U653" s="114" t="s">
        <v>3049</v>
      </c>
      <c r="V653" s="114"/>
      <c r="W653" s="114"/>
      <c r="X653" s="114" t="s">
        <v>3050</v>
      </c>
      <c r="Y653" s="114"/>
    </row>
    <row r="654" spans="2:25">
      <c r="B654" t="s">
        <v>3112</v>
      </c>
      <c r="C654" t="s">
        <v>3227</v>
      </c>
      <c r="Q654" s="46">
        <v>630</v>
      </c>
      <c r="R654" t="s">
        <v>3227</v>
      </c>
      <c r="S654" s="35" t="s">
        <v>3114</v>
      </c>
      <c r="T654" s="114" t="s">
        <v>509</v>
      </c>
      <c r="U654" s="114" t="s">
        <v>3049</v>
      </c>
      <c r="V654" s="114"/>
      <c r="W654" s="114"/>
      <c r="X654" s="114" t="s">
        <v>3050</v>
      </c>
      <c r="Y654" s="114"/>
    </row>
    <row r="655" spans="2:25">
      <c r="B655" t="s">
        <v>3112</v>
      </c>
      <c r="C655" t="s">
        <v>3228</v>
      </c>
      <c r="Q655" s="46">
        <v>631</v>
      </c>
      <c r="R655" t="s">
        <v>3228</v>
      </c>
      <c r="S655" s="35" t="s">
        <v>3114</v>
      </c>
      <c r="T655" s="114" t="s">
        <v>509</v>
      </c>
      <c r="U655" s="114" t="s">
        <v>3049</v>
      </c>
      <c r="V655" s="114"/>
      <c r="W655" s="114"/>
      <c r="X655" s="114" t="s">
        <v>3050</v>
      </c>
      <c r="Y655" s="114"/>
    </row>
    <row r="656" spans="2:25">
      <c r="B656" t="s">
        <v>3112</v>
      </c>
      <c r="C656" t="s">
        <v>3229</v>
      </c>
      <c r="Q656" s="46">
        <v>632</v>
      </c>
      <c r="R656" t="s">
        <v>3229</v>
      </c>
      <c r="S656" s="35" t="s">
        <v>3114</v>
      </c>
      <c r="T656" s="114" t="s">
        <v>509</v>
      </c>
      <c r="U656" s="114" t="s">
        <v>3049</v>
      </c>
      <c r="V656" s="114"/>
      <c r="W656" s="114"/>
      <c r="X656" s="114" t="s">
        <v>3050</v>
      </c>
      <c r="Y656" s="114"/>
    </row>
    <row r="657" spans="2:25">
      <c r="B657" t="s">
        <v>3112</v>
      </c>
      <c r="C657" t="s">
        <v>3230</v>
      </c>
      <c r="Q657" s="46">
        <v>633</v>
      </c>
      <c r="R657" t="s">
        <v>3230</v>
      </c>
      <c r="S657" s="35" t="s">
        <v>3114</v>
      </c>
      <c r="T657" s="114" t="s">
        <v>509</v>
      </c>
      <c r="U657" s="114" t="s">
        <v>3049</v>
      </c>
      <c r="V657" s="114"/>
      <c r="W657" s="114"/>
      <c r="X657" s="114" t="s">
        <v>3050</v>
      </c>
      <c r="Y657" s="114"/>
    </row>
    <row r="658" spans="2:25">
      <c r="B658" t="s">
        <v>3112</v>
      </c>
      <c r="C658" t="s">
        <v>3231</v>
      </c>
      <c r="Q658" s="46">
        <v>634</v>
      </c>
      <c r="R658" t="s">
        <v>3231</v>
      </c>
      <c r="S658" s="35" t="s">
        <v>3114</v>
      </c>
      <c r="T658" s="114" t="s">
        <v>509</v>
      </c>
      <c r="U658" s="114" t="s">
        <v>3049</v>
      </c>
      <c r="V658" s="114"/>
      <c r="W658" s="114"/>
      <c r="X658" s="114" t="s">
        <v>3050</v>
      </c>
      <c r="Y658" s="114"/>
    </row>
    <row r="659" spans="2:25">
      <c r="B659" t="s">
        <v>3112</v>
      </c>
      <c r="C659" t="s">
        <v>3232</v>
      </c>
      <c r="Q659" s="46">
        <v>635</v>
      </c>
      <c r="R659" t="s">
        <v>3232</v>
      </c>
      <c r="S659" s="35" t="s">
        <v>3114</v>
      </c>
      <c r="T659" s="114" t="s">
        <v>509</v>
      </c>
      <c r="U659" s="114" t="s">
        <v>3049</v>
      </c>
      <c r="V659" s="114"/>
      <c r="W659" s="114"/>
      <c r="X659" s="114" t="s">
        <v>3050</v>
      </c>
      <c r="Y659" s="114"/>
    </row>
    <row r="660" spans="2:25">
      <c r="B660" t="s">
        <v>3112</v>
      </c>
      <c r="C660" t="s">
        <v>3233</v>
      </c>
      <c r="Q660" s="46">
        <v>636</v>
      </c>
      <c r="R660" t="s">
        <v>3233</v>
      </c>
      <c r="S660" s="35" t="s">
        <v>3114</v>
      </c>
      <c r="T660" s="114" t="s">
        <v>509</v>
      </c>
      <c r="U660" s="114" t="s">
        <v>3049</v>
      </c>
      <c r="V660" s="114"/>
      <c r="W660" s="114"/>
      <c r="X660" s="114" t="s">
        <v>3050</v>
      </c>
      <c r="Y660" s="114"/>
    </row>
    <row r="661" spans="2:25">
      <c r="B661" t="s">
        <v>3112</v>
      </c>
      <c r="C661" t="s">
        <v>3234</v>
      </c>
      <c r="Q661" s="46">
        <v>637</v>
      </c>
      <c r="R661" t="s">
        <v>3234</v>
      </c>
      <c r="S661" s="35" t="s">
        <v>3114</v>
      </c>
      <c r="T661" s="114" t="s">
        <v>509</v>
      </c>
      <c r="U661" s="114" t="s">
        <v>3049</v>
      </c>
      <c r="V661" s="114"/>
      <c r="W661" s="114"/>
      <c r="X661" s="114" t="s">
        <v>3050</v>
      </c>
      <c r="Y661" s="114"/>
    </row>
    <row r="662" spans="2:25">
      <c r="B662" t="s">
        <v>3112</v>
      </c>
      <c r="C662" t="s">
        <v>3235</v>
      </c>
      <c r="Q662" s="46">
        <v>638</v>
      </c>
      <c r="R662" t="s">
        <v>3235</v>
      </c>
      <c r="S662" s="35" t="s">
        <v>3114</v>
      </c>
      <c r="T662" s="114" t="s">
        <v>509</v>
      </c>
      <c r="U662" s="114" t="s">
        <v>3049</v>
      </c>
      <c r="V662" s="114"/>
      <c r="W662" s="114"/>
      <c r="X662" s="114" t="s">
        <v>3050</v>
      </c>
      <c r="Y662" s="114"/>
    </row>
    <row r="663" spans="2:25">
      <c r="B663" t="s">
        <v>3112</v>
      </c>
      <c r="C663" t="s">
        <v>3236</v>
      </c>
      <c r="Q663" s="46">
        <v>639</v>
      </c>
      <c r="R663" t="s">
        <v>3236</v>
      </c>
      <c r="S663" s="35" t="s">
        <v>3114</v>
      </c>
      <c r="T663" s="114" t="s">
        <v>509</v>
      </c>
      <c r="U663" s="114" t="s">
        <v>3049</v>
      </c>
      <c r="V663" s="114"/>
      <c r="W663" s="114"/>
      <c r="X663" s="114" t="s">
        <v>3050</v>
      </c>
      <c r="Y663" s="114"/>
    </row>
    <row r="664" spans="2:25">
      <c r="B664" t="s">
        <v>3112</v>
      </c>
      <c r="C664" t="s">
        <v>3237</v>
      </c>
      <c r="Q664" s="46">
        <v>640</v>
      </c>
      <c r="R664" t="s">
        <v>3237</v>
      </c>
      <c r="S664" s="35" t="s">
        <v>3114</v>
      </c>
      <c r="T664" s="114" t="s">
        <v>509</v>
      </c>
      <c r="U664" s="114" t="s">
        <v>3049</v>
      </c>
      <c r="V664" s="114"/>
      <c r="W664" s="114"/>
      <c r="X664" s="114" t="s">
        <v>3050</v>
      </c>
      <c r="Y664" s="114"/>
    </row>
    <row r="665" spans="2:25">
      <c r="B665" t="s">
        <v>3112</v>
      </c>
      <c r="C665" t="s">
        <v>3238</v>
      </c>
      <c r="Q665" s="46">
        <v>641</v>
      </c>
      <c r="R665" t="s">
        <v>3238</v>
      </c>
      <c r="S665" s="35" t="s">
        <v>3114</v>
      </c>
      <c r="T665" s="114" t="s">
        <v>509</v>
      </c>
      <c r="U665" s="114" t="s">
        <v>3049</v>
      </c>
      <c r="V665" s="114"/>
      <c r="W665" s="114"/>
      <c r="X665" s="114" t="s">
        <v>3050</v>
      </c>
      <c r="Y665" s="114"/>
    </row>
    <row r="666" spans="2:25">
      <c r="B666" t="s">
        <v>3239</v>
      </c>
      <c r="C666" t="s">
        <v>3240</v>
      </c>
      <c r="N666">
        <v>9358.2847000000002</v>
      </c>
      <c r="O666" t="s">
        <v>3241</v>
      </c>
      <c r="Q666" s="46">
        <v>643</v>
      </c>
      <c r="R666" t="s">
        <v>3240</v>
      </c>
      <c r="S666" s="33" t="s">
        <v>3242</v>
      </c>
      <c r="T666" s="114" t="s">
        <v>509</v>
      </c>
      <c r="U666" s="114" t="s">
        <v>3049</v>
      </c>
      <c r="V666" s="114"/>
      <c r="W666" s="114"/>
      <c r="X666" s="114" t="s">
        <v>3054</v>
      </c>
      <c r="Y666" s="114"/>
    </row>
    <row r="667" spans="2:25">
      <c r="B667" t="s">
        <v>3243</v>
      </c>
      <c r="C667" t="s">
        <v>3244</v>
      </c>
      <c r="Q667" s="46">
        <v>648</v>
      </c>
      <c r="R667" t="s">
        <v>3244</v>
      </c>
      <c r="S667" s="33" t="s">
        <v>3245</v>
      </c>
      <c r="T667" s="114" t="s">
        <v>509</v>
      </c>
      <c r="U667" s="114" t="s">
        <v>3049</v>
      </c>
      <c r="V667" s="114"/>
      <c r="W667" s="114"/>
      <c r="X667" s="114" t="s">
        <v>3054</v>
      </c>
      <c r="Y667" s="114"/>
    </row>
    <row r="668" spans="2:25">
      <c r="B668" t="s">
        <v>3246</v>
      </c>
      <c r="C668" t="s">
        <v>3247</v>
      </c>
      <c r="Q668" s="46">
        <v>649</v>
      </c>
      <c r="R668" t="s">
        <v>3247</v>
      </c>
      <c r="S668" s="33" t="s">
        <v>3248</v>
      </c>
      <c r="T668" s="114" t="s">
        <v>509</v>
      </c>
      <c r="U668" s="114" t="s">
        <v>3049</v>
      </c>
      <c r="V668" s="114"/>
      <c r="W668" s="114"/>
      <c r="X668" s="114" t="s">
        <v>3054</v>
      </c>
      <c r="Y668" s="114"/>
    </row>
    <row r="669" spans="2:25">
      <c r="B669" t="s">
        <v>3249</v>
      </c>
      <c r="C669" t="s">
        <v>3250</v>
      </c>
      <c r="Q669" s="46">
        <v>651</v>
      </c>
      <c r="R669" t="s">
        <v>3250</v>
      </c>
      <c r="S669" s="37" t="s">
        <v>3251</v>
      </c>
      <c r="T669" s="114" t="s">
        <v>509</v>
      </c>
      <c r="U669" s="114" t="s">
        <v>3049</v>
      </c>
      <c r="V669" s="114"/>
      <c r="W669" s="114"/>
      <c r="X669" s="114" t="s">
        <v>3050</v>
      </c>
      <c r="Y669" s="114"/>
    </row>
    <row r="670" spans="2:25">
      <c r="B670" t="s">
        <v>3249</v>
      </c>
      <c r="C670" t="s">
        <v>3252</v>
      </c>
      <c r="Q670" s="46">
        <v>652</v>
      </c>
      <c r="R670" t="s">
        <v>3252</v>
      </c>
      <c r="S670" s="37" t="s">
        <v>3251</v>
      </c>
      <c r="T670" s="114" t="s">
        <v>509</v>
      </c>
      <c r="U670" s="114" t="s">
        <v>3049</v>
      </c>
      <c r="V670" s="114"/>
      <c r="W670" s="114"/>
      <c r="X670" s="114" t="s">
        <v>3050</v>
      </c>
      <c r="Y670" s="114"/>
    </row>
    <row r="671" spans="2:25">
      <c r="B671" t="s">
        <v>3249</v>
      </c>
      <c r="C671" t="s">
        <v>3253</v>
      </c>
      <c r="Q671" s="46">
        <v>653</v>
      </c>
      <c r="R671" t="s">
        <v>3253</v>
      </c>
      <c r="S671" s="37" t="s">
        <v>3251</v>
      </c>
      <c r="T671" s="114" t="s">
        <v>509</v>
      </c>
      <c r="U671" s="114" t="s">
        <v>3049</v>
      </c>
      <c r="V671" s="114"/>
      <c r="W671" s="114"/>
      <c r="X671" s="114" t="s">
        <v>3050</v>
      </c>
      <c r="Y671" s="114"/>
    </row>
    <row r="672" spans="2:25">
      <c r="B672" t="s">
        <v>3249</v>
      </c>
      <c r="C672" t="s">
        <v>3254</v>
      </c>
      <c r="Q672" s="46">
        <v>654</v>
      </c>
      <c r="R672" t="s">
        <v>3254</v>
      </c>
      <c r="S672" s="37" t="s">
        <v>3251</v>
      </c>
      <c r="T672" s="114" t="s">
        <v>509</v>
      </c>
      <c r="U672" s="114" t="s">
        <v>3049</v>
      </c>
      <c r="V672" s="114"/>
      <c r="W672" s="114"/>
      <c r="X672" s="114" t="s">
        <v>3050</v>
      </c>
      <c r="Y672" s="114"/>
    </row>
    <row r="673" spans="2:25">
      <c r="B673" t="s">
        <v>3249</v>
      </c>
      <c r="C673" t="s">
        <v>3255</v>
      </c>
      <c r="Q673" s="46">
        <v>655</v>
      </c>
      <c r="R673" t="s">
        <v>3255</v>
      </c>
      <c r="S673" s="37" t="s">
        <v>3251</v>
      </c>
      <c r="T673" s="114" t="s">
        <v>509</v>
      </c>
      <c r="U673" s="114" t="s">
        <v>3049</v>
      </c>
      <c r="V673" s="114"/>
      <c r="W673" s="114"/>
      <c r="X673" s="114" t="s">
        <v>3050</v>
      </c>
      <c r="Y673" s="114"/>
    </row>
    <row r="674" spans="2:25">
      <c r="B674" t="s">
        <v>3249</v>
      </c>
      <c r="C674" t="s">
        <v>3256</v>
      </c>
      <c r="Q674" s="46">
        <v>656</v>
      </c>
      <c r="R674" t="s">
        <v>3256</v>
      </c>
      <c r="S674" s="37" t="s">
        <v>3251</v>
      </c>
      <c r="T674" s="114" t="s">
        <v>509</v>
      </c>
      <c r="U674" s="114" t="s">
        <v>3049</v>
      </c>
      <c r="V674" s="114"/>
      <c r="W674" s="114"/>
      <c r="X674" s="114" t="s">
        <v>3050</v>
      </c>
      <c r="Y674" s="114"/>
    </row>
    <row r="675" spans="2:25">
      <c r="B675" t="s">
        <v>3249</v>
      </c>
      <c r="C675" t="s">
        <v>3257</v>
      </c>
      <c r="Q675" s="46">
        <v>657</v>
      </c>
      <c r="R675" t="s">
        <v>3257</v>
      </c>
      <c r="S675" s="37" t="s">
        <v>3251</v>
      </c>
      <c r="T675" s="114" t="s">
        <v>509</v>
      </c>
      <c r="U675" s="114" t="s">
        <v>3049</v>
      </c>
      <c r="V675" s="114"/>
      <c r="W675" s="114"/>
      <c r="X675" s="114" t="s">
        <v>3050</v>
      </c>
      <c r="Y675" s="114"/>
    </row>
    <row r="676" spans="2:25">
      <c r="B676" t="s">
        <v>3249</v>
      </c>
      <c r="C676" t="s">
        <v>3258</v>
      </c>
      <c r="Q676" s="46">
        <v>658</v>
      </c>
      <c r="R676" t="s">
        <v>3258</v>
      </c>
      <c r="S676" s="37" t="s">
        <v>3251</v>
      </c>
      <c r="T676" s="114" t="s">
        <v>509</v>
      </c>
      <c r="U676" s="114" t="s">
        <v>3049</v>
      </c>
      <c r="V676" s="114"/>
      <c r="W676" s="114"/>
      <c r="X676" s="114" t="s">
        <v>3050</v>
      </c>
      <c r="Y676" s="114"/>
    </row>
    <row r="677" spans="2:25">
      <c r="B677" t="s">
        <v>3249</v>
      </c>
      <c r="C677" t="s">
        <v>3259</v>
      </c>
      <c r="Q677" s="46">
        <v>659</v>
      </c>
      <c r="R677" t="s">
        <v>3259</v>
      </c>
      <c r="S677" s="37" t="s">
        <v>3251</v>
      </c>
      <c r="T677" s="114" t="s">
        <v>509</v>
      </c>
      <c r="U677" s="114" t="s">
        <v>3049</v>
      </c>
      <c r="V677" s="114"/>
      <c r="W677" s="114"/>
      <c r="X677" s="114" t="s">
        <v>3050</v>
      </c>
      <c r="Y677" s="114"/>
    </row>
    <row r="678" spans="2:25">
      <c r="B678" t="s">
        <v>3249</v>
      </c>
      <c r="C678" t="s">
        <v>3260</v>
      </c>
      <c r="Q678" s="46">
        <v>660</v>
      </c>
      <c r="R678" t="s">
        <v>3260</v>
      </c>
      <c r="S678" s="37" t="s">
        <v>3251</v>
      </c>
      <c r="T678" s="114" t="s">
        <v>509</v>
      </c>
      <c r="U678" s="114" t="s">
        <v>3049</v>
      </c>
      <c r="V678" s="114"/>
      <c r="W678" s="114"/>
      <c r="X678" s="114" t="s">
        <v>3050</v>
      </c>
      <c r="Y678" s="114"/>
    </row>
    <row r="679" spans="2:25">
      <c r="B679" t="s">
        <v>3249</v>
      </c>
      <c r="C679" t="s">
        <v>3261</v>
      </c>
      <c r="Q679" s="46">
        <v>661</v>
      </c>
      <c r="R679" t="s">
        <v>3261</v>
      </c>
      <c r="S679" s="37" t="s">
        <v>3251</v>
      </c>
      <c r="T679" s="114" t="s">
        <v>509</v>
      </c>
      <c r="U679" s="114" t="s">
        <v>3049</v>
      </c>
      <c r="V679" s="114"/>
      <c r="W679" s="114"/>
      <c r="X679" s="114" t="s">
        <v>3050</v>
      </c>
      <c r="Y679" s="114"/>
    </row>
    <row r="680" spans="2:25">
      <c r="B680" t="s">
        <v>3249</v>
      </c>
      <c r="C680" t="s">
        <v>3262</v>
      </c>
      <c r="Q680" s="46">
        <v>662</v>
      </c>
      <c r="R680" t="s">
        <v>3262</v>
      </c>
      <c r="S680" s="37" t="s">
        <v>3251</v>
      </c>
      <c r="T680" s="114" t="s">
        <v>509</v>
      </c>
      <c r="U680" s="114" t="s">
        <v>3049</v>
      </c>
      <c r="V680" s="114"/>
      <c r="W680" s="114"/>
      <c r="X680" s="114" t="s">
        <v>3050</v>
      </c>
      <c r="Y680" s="114"/>
    </row>
    <row r="681" spans="2:25">
      <c r="B681" t="s">
        <v>3249</v>
      </c>
      <c r="C681" t="s">
        <v>3263</v>
      </c>
      <c r="Q681" s="46">
        <v>663</v>
      </c>
      <c r="R681" t="s">
        <v>3263</v>
      </c>
      <c r="S681" s="37" t="s">
        <v>3251</v>
      </c>
      <c r="T681" s="114" t="s">
        <v>509</v>
      </c>
      <c r="U681" s="114" t="s">
        <v>3049</v>
      </c>
      <c r="V681" s="114"/>
      <c r="W681" s="114"/>
      <c r="X681" s="114" t="s">
        <v>3050</v>
      </c>
      <c r="Y681" s="114"/>
    </row>
    <row r="682" spans="2:25">
      <c r="B682" t="s">
        <v>3249</v>
      </c>
      <c r="C682" t="s">
        <v>3264</v>
      </c>
      <c r="Q682" s="46">
        <v>664</v>
      </c>
      <c r="R682" t="s">
        <v>3264</v>
      </c>
      <c r="S682" s="37" t="s">
        <v>3251</v>
      </c>
      <c r="T682" s="114" t="s">
        <v>509</v>
      </c>
      <c r="U682" s="114" t="s">
        <v>3049</v>
      </c>
      <c r="V682" s="114"/>
      <c r="W682" s="114"/>
      <c r="X682" s="114" t="s">
        <v>3050</v>
      </c>
      <c r="Y682" s="114"/>
    </row>
    <row r="683" spans="2:25">
      <c r="B683" t="s">
        <v>3249</v>
      </c>
      <c r="C683" t="s">
        <v>3265</v>
      </c>
      <c r="Q683" s="46">
        <v>665</v>
      </c>
      <c r="R683" t="s">
        <v>3265</v>
      </c>
      <c r="S683" s="37" t="s">
        <v>3251</v>
      </c>
      <c r="T683" s="114" t="s">
        <v>509</v>
      </c>
      <c r="U683" s="114" t="s">
        <v>3049</v>
      </c>
      <c r="V683" s="114"/>
      <c r="W683" s="114"/>
      <c r="X683" s="114" t="s">
        <v>3050</v>
      </c>
      <c r="Y683" s="114"/>
    </row>
    <row r="684" spans="2:25">
      <c r="B684" t="s">
        <v>3249</v>
      </c>
      <c r="C684" t="s">
        <v>3266</v>
      </c>
      <c r="Q684" s="46">
        <v>666</v>
      </c>
      <c r="R684" t="s">
        <v>3266</v>
      </c>
      <c r="S684" s="37" t="s">
        <v>3251</v>
      </c>
      <c r="T684" s="114" t="s">
        <v>509</v>
      </c>
      <c r="U684" s="114" t="s">
        <v>3049</v>
      </c>
      <c r="V684" s="114"/>
      <c r="W684" s="114"/>
      <c r="X684" s="114" t="s">
        <v>3050</v>
      </c>
      <c r="Y684" s="114"/>
    </row>
    <row r="685" spans="2:25">
      <c r="B685" t="s">
        <v>3249</v>
      </c>
      <c r="C685" t="s">
        <v>3267</v>
      </c>
      <c r="Q685" s="46">
        <v>667</v>
      </c>
      <c r="R685" t="s">
        <v>3267</v>
      </c>
      <c r="S685" s="37" t="s">
        <v>3251</v>
      </c>
      <c r="T685" s="114" t="s">
        <v>509</v>
      </c>
      <c r="U685" s="114" t="s">
        <v>3049</v>
      </c>
      <c r="V685" s="114"/>
      <c r="W685" s="114"/>
      <c r="X685" s="114" t="s">
        <v>3050</v>
      </c>
      <c r="Y685" s="114"/>
    </row>
    <row r="686" spans="2:25">
      <c r="B686" t="s">
        <v>3249</v>
      </c>
      <c r="C686" t="s">
        <v>3268</v>
      </c>
      <c r="Q686" s="46">
        <v>668</v>
      </c>
      <c r="R686" t="s">
        <v>3268</v>
      </c>
      <c r="S686" s="37" t="s">
        <v>3251</v>
      </c>
      <c r="T686" s="114" t="s">
        <v>509</v>
      </c>
      <c r="U686" s="114" t="s">
        <v>3049</v>
      </c>
      <c r="V686" s="114"/>
      <c r="W686" s="114"/>
      <c r="X686" s="114" t="s">
        <v>3050</v>
      </c>
      <c r="Y686" s="114"/>
    </row>
    <row r="687" spans="2:25">
      <c r="B687" t="s">
        <v>3249</v>
      </c>
      <c r="C687" t="s">
        <v>3269</v>
      </c>
      <c r="Q687" s="46">
        <v>669</v>
      </c>
      <c r="R687" t="s">
        <v>3269</v>
      </c>
      <c r="S687" s="37" t="s">
        <v>3251</v>
      </c>
      <c r="T687" s="114" t="s">
        <v>509</v>
      </c>
      <c r="U687" s="114" t="s">
        <v>3049</v>
      </c>
      <c r="V687" s="114"/>
      <c r="W687" s="114"/>
      <c r="X687" s="114" t="s">
        <v>3050</v>
      </c>
      <c r="Y687" s="114"/>
    </row>
    <row r="688" spans="2:25">
      <c r="B688" t="s">
        <v>3249</v>
      </c>
      <c r="C688" t="s">
        <v>3270</v>
      </c>
      <c r="Q688" s="46">
        <v>670</v>
      </c>
      <c r="R688" t="s">
        <v>3270</v>
      </c>
      <c r="S688" s="37" t="s">
        <v>3251</v>
      </c>
      <c r="T688" s="114" t="s">
        <v>509</v>
      </c>
      <c r="U688" s="114" t="s">
        <v>3049</v>
      </c>
      <c r="V688" s="114"/>
      <c r="W688" s="114"/>
      <c r="X688" s="114" t="s">
        <v>3050</v>
      </c>
      <c r="Y688" s="114"/>
    </row>
    <row r="689" spans="2:25">
      <c r="B689" t="s">
        <v>3249</v>
      </c>
      <c r="C689" t="s">
        <v>3271</v>
      </c>
      <c r="Q689" s="46">
        <v>671</v>
      </c>
      <c r="R689" t="s">
        <v>3271</v>
      </c>
      <c r="S689" s="37" t="s">
        <v>3251</v>
      </c>
      <c r="T689" s="114" t="s">
        <v>509</v>
      </c>
      <c r="U689" s="114" t="s">
        <v>3049</v>
      </c>
      <c r="V689" s="114"/>
      <c r="W689" s="114"/>
      <c r="X689" s="114" t="s">
        <v>3050</v>
      </c>
      <c r="Y689" s="114"/>
    </row>
    <row r="690" spans="2:25">
      <c r="B690" t="s">
        <v>3249</v>
      </c>
      <c r="C690" t="s">
        <v>3272</v>
      </c>
      <c r="Q690" s="46">
        <v>672</v>
      </c>
      <c r="R690" t="s">
        <v>3272</v>
      </c>
      <c r="S690" s="37" t="s">
        <v>3251</v>
      </c>
      <c r="T690" s="114" t="s">
        <v>509</v>
      </c>
      <c r="U690" s="114" t="s">
        <v>3049</v>
      </c>
      <c r="V690" s="114"/>
      <c r="W690" s="114"/>
      <c r="X690" s="114" t="s">
        <v>3050</v>
      </c>
      <c r="Y690" s="114"/>
    </row>
    <row r="691" spans="2:25">
      <c r="B691" t="s">
        <v>3249</v>
      </c>
      <c r="C691" t="s">
        <v>3273</v>
      </c>
      <c r="Q691" s="46">
        <v>673</v>
      </c>
      <c r="R691" t="s">
        <v>3273</v>
      </c>
      <c r="S691" s="37" t="s">
        <v>3251</v>
      </c>
      <c r="T691" s="114" t="s">
        <v>509</v>
      </c>
      <c r="U691" s="114" t="s">
        <v>3049</v>
      </c>
      <c r="V691" s="114"/>
      <c r="W691" s="114"/>
      <c r="X691" s="114" t="s">
        <v>3050</v>
      </c>
      <c r="Y691" s="114"/>
    </row>
    <row r="692" spans="2:25">
      <c r="B692" t="s">
        <v>3249</v>
      </c>
      <c r="C692" t="s">
        <v>3274</v>
      </c>
      <c r="Q692" s="46">
        <v>674</v>
      </c>
      <c r="R692" t="s">
        <v>3274</v>
      </c>
      <c r="S692" s="37" t="s">
        <v>3251</v>
      </c>
      <c r="T692" s="114" t="s">
        <v>509</v>
      </c>
      <c r="U692" s="114" t="s">
        <v>3049</v>
      </c>
      <c r="V692" s="114"/>
      <c r="W692" s="114"/>
      <c r="X692" s="114" t="s">
        <v>3050</v>
      </c>
      <c r="Y692" s="114"/>
    </row>
    <row r="693" spans="2:25">
      <c r="B693" t="s">
        <v>3249</v>
      </c>
      <c r="C693" t="s">
        <v>3275</v>
      </c>
      <c r="Q693" s="46">
        <v>675</v>
      </c>
      <c r="R693" t="s">
        <v>3275</v>
      </c>
      <c r="S693" s="37" t="s">
        <v>3251</v>
      </c>
      <c r="T693" s="114" t="s">
        <v>509</v>
      </c>
      <c r="U693" s="114" t="s">
        <v>3049</v>
      </c>
      <c r="V693" s="114"/>
      <c r="W693" s="114"/>
      <c r="X693" s="114" t="s">
        <v>3050</v>
      </c>
      <c r="Y693" s="114"/>
    </row>
    <row r="694" spans="2:25">
      <c r="B694" t="s">
        <v>3249</v>
      </c>
      <c r="C694" t="s">
        <v>3276</v>
      </c>
      <c r="Q694" s="46">
        <v>676</v>
      </c>
      <c r="R694" t="s">
        <v>3276</v>
      </c>
      <c r="S694" s="37" t="s">
        <v>3251</v>
      </c>
      <c r="T694" s="114" t="s">
        <v>509</v>
      </c>
      <c r="U694" s="114" t="s">
        <v>3049</v>
      </c>
      <c r="V694" s="114"/>
      <c r="W694" s="114"/>
      <c r="X694" s="114" t="s">
        <v>3050</v>
      </c>
      <c r="Y694" s="114"/>
    </row>
    <row r="695" spans="2:25">
      <c r="B695" t="s">
        <v>675</v>
      </c>
      <c r="C695" t="s">
        <v>3277</v>
      </c>
      <c r="Q695" s="46">
        <v>680</v>
      </c>
      <c r="R695" t="s">
        <v>3277</v>
      </c>
      <c r="S695" s="39" t="s">
        <v>3278</v>
      </c>
      <c r="T695" s="114" t="s">
        <v>675</v>
      </c>
      <c r="U695" s="114" t="s">
        <v>675</v>
      </c>
      <c r="V695" s="114"/>
      <c r="W695" s="114"/>
      <c r="X695" s="114" t="s">
        <v>675</v>
      </c>
      <c r="Y695" s="114"/>
    </row>
    <row r="696" spans="2:25">
      <c r="B696" t="s">
        <v>675</v>
      </c>
      <c r="C696" t="s">
        <v>3279</v>
      </c>
      <c r="Q696" s="46">
        <v>681</v>
      </c>
      <c r="R696" t="s">
        <v>3279</v>
      </c>
      <c r="S696" s="39" t="s">
        <v>3278</v>
      </c>
      <c r="T696" s="114" t="s">
        <v>675</v>
      </c>
      <c r="U696" s="114" t="s">
        <v>675</v>
      </c>
      <c r="V696" s="114"/>
      <c r="W696" s="114"/>
      <c r="X696" s="114" t="s">
        <v>675</v>
      </c>
      <c r="Y696" s="114"/>
    </row>
    <row r="697" spans="2:25">
      <c r="B697" t="s">
        <v>675</v>
      </c>
      <c r="C697" t="s">
        <v>3280</v>
      </c>
      <c r="Q697" s="46">
        <v>682</v>
      </c>
      <c r="R697" t="s">
        <v>3280</v>
      </c>
      <c r="S697" s="39" t="s">
        <v>3278</v>
      </c>
      <c r="T697" s="114" t="s">
        <v>675</v>
      </c>
      <c r="U697" s="114" t="s">
        <v>675</v>
      </c>
      <c r="V697" s="114"/>
      <c r="W697" s="114"/>
      <c r="X697" s="114" t="s">
        <v>675</v>
      </c>
      <c r="Y697" s="114"/>
    </row>
    <row r="698" spans="2:25">
      <c r="B698" t="s">
        <v>675</v>
      </c>
      <c r="C698" t="s">
        <v>3281</v>
      </c>
      <c r="Q698" s="46">
        <v>683</v>
      </c>
      <c r="R698" t="s">
        <v>3281</v>
      </c>
      <c r="S698" s="39" t="s">
        <v>3278</v>
      </c>
      <c r="T698" s="114" t="s">
        <v>675</v>
      </c>
      <c r="U698" s="114" t="s">
        <v>675</v>
      </c>
      <c r="V698" s="114"/>
      <c r="W698" s="114"/>
      <c r="X698" s="114" t="s">
        <v>675</v>
      </c>
      <c r="Y698" s="114"/>
    </row>
    <row r="699" spans="2:25">
      <c r="B699" t="s">
        <v>675</v>
      </c>
      <c r="C699" t="s">
        <v>3282</v>
      </c>
      <c r="Q699" s="46">
        <v>684</v>
      </c>
      <c r="R699" t="s">
        <v>3282</v>
      </c>
      <c r="S699" s="39" t="s">
        <v>3278</v>
      </c>
      <c r="T699" s="114" t="s">
        <v>675</v>
      </c>
      <c r="U699" s="114" t="s">
        <v>675</v>
      </c>
      <c r="V699" s="114"/>
      <c r="W699" s="114"/>
      <c r="X699" s="114" t="s">
        <v>675</v>
      </c>
      <c r="Y699" s="116"/>
    </row>
    <row r="700" spans="2:25">
      <c r="B700" t="s">
        <v>675</v>
      </c>
      <c r="C700" t="s">
        <v>3283</v>
      </c>
      <c r="Q700" s="46">
        <v>685</v>
      </c>
      <c r="R700" t="s">
        <v>3283</v>
      </c>
      <c r="S700" s="39" t="s">
        <v>3278</v>
      </c>
      <c r="T700" s="114" t="s">
        <v>675</v>
      </c>
      <c r="U700" s="114" t="s">
        <v>675</v>
      </c>
      <c r="V700" s="114"/>
      <c r="W700" s="114"/>
      <c r="X700" s="114" t="s">
        <v>675</v>
      </c>
      <c r="Y700" s="116"/>
    </row>
    <row r="701" spans="2:25">
      <c r="B701" t="s">
        <v>675</v>
      </c>
      <c r="C701" t="s">
        <v>3284</v>
      </c>
      <c r="Q701" s="46">
        <v>686</v>
      </c>
      <c r="R701" t="s">
        <v>3284</v>
      </c>
      <c r="S701" s="39" t="s">
        <v>3278</v>
      </c>
      <c r="T701" s="114" t="s">
        <v>675</v>
      </c>
      <c r="U701" s="114" t="s">
        <v>675</v>
      </c>
      <c r="V701" s="114"/>
      <c r="W701" s="114"/>
      <c r="X701" s="114" t="s">
        <v>675</v>
      </c>
      <c r="Y701" s="114"/>
    </row>
    <row r="702" spans="2:25">
      <c r="B702" t="s">
        <v>675</v>
      </c>
      <c r="C702" t="s">
        <v>3285</v>
      </c>
      <c r="Q702" s="46">
        <v>687</v>
      </c>
      <c r="R702" t="s">
        <v>3285</v>
      </c>
      <c r="S702" s="39" t="s">
        <v>3278</v>
      </c>
      <c r="T702" s="114" t="s">
        <v>675</v>
      </c>
      <c r="U702" s="114" t="s">
        <v>675</v>
      </c>
      <c r="V702" s="114"/>
      <c r="W702" s="114"/>
      <c r="X702" s="114" t="s">
        <v>675</v>
      </c>
      <c r="Y702" s="114"/>
    </row>
    <row r="703" spans="2:25">
      <c r="B703" t="s">
        <v>675</v>
      </c>
      <c r="C703" t="s">
        <v>3286</v>
      </c>
      <c r="Q703" s="46">
        <v>688</v>
      </c>
      <c r="R703" t="s">
        <v>3286</v>
      </c>
      <c r="S703" s="39" t="s">
        <v>3278</v>
      </c>
      <c r="T703" s="114" t="s">
        <v>675</v>
      </c>
      <c r="U703" s="114" t="s">
        <v>675</v>
      </c>
      <c r="V703" s="114"/>
      <c r="W703" s="114"/>
      <c r="X703" s="114" t="s">
        <v>675</v>
      </c>
      <c r="Y703" s="114"/>
    </row>
    <row r="704" spans="2:25">
      <c r="B704" t="s">
        <v>675</v>
      </c>
      <c r="C704" t="s">
        <v>3287</v>
      </c>
      <c r="Q704" s="46">
        <v>689</v>
      </c>
      <c r="R704" t="s">
        <v>3287</v>
      </c>
      <c r="S704" s="39" t="s">
        <v>3278</v>
      </c>
      <c r="T704" s="114" t="s">
        <v>675</v>
      </c>
      <c r="U704" s="114" t="s">
        <v>675</v>
      </c>
      <c r="V704" s="114"/>
      <c r="W704" s="114"/>
      <c r="X704" s="114" t="s">
        <v>675</v>
      </c>
      <c r="Y704" s="114"/>
    </row>
    <row r="705" spans="2:25">
      <c r="B705" t="s">
        <v>675</v>
      </c>
      <c r="C705" t="s">
        <v>3288</v>
      </c>
      <c r="Q705" s="46">
        <v>690</v>
      </c>
      <c r="R705" t="s">
        <v>3288</v>
      </c>
      <c r="S705" s="39" t="s">
        <v>3278</v>
      </c>
      <c r="T705" s="114" t="s">
        <v>675</v>
      </c>
      <c r="U705" s="114" t="s">
        <v>675</v>
      </c>
      <c r="V705" s="114"/>
      <c r="W705" s="114"/>
      <c r="X705" s="114" t="s">
        <v>675</v>
      </c>
      <c r="Y705" s="114"/>
    </row>
    <row r="706" spans="2:25">
      <c r="B706" t="s">
        <v>675</v>
      </c>
      <c r="C706" t="s">
        <v>3289</v>
      </c>
      <c r="Q706" s="46">
        <v>691</v>
      </c>
      <c r="R706" t="s">
        <v>3289</v>
      </c>
      <c r="S706" s="39" t="s">
        <v>3278</v>
      </c>
      <c r="T706" s="114" t="s">
        <v>675</v>
      </c>
      <c r="U706" s="114" t="s">
        <v>675</v>
      </c>
      <c r="V706" s="114"/>
      <c r="W706" s="114"/>
      <c r="X706" s="114" t="s">
        <v>675</v>
      </c>
      <c r="Y706" s="114"/>
    </row>
    <row r="707" spans="2:25">
      <c r="B707" t="s">
        <v>675</v>
      </c>
      <c r="C707" t="s">
        <v>3290</v>
      </c>
      <c r="Q707" s="46">
        <v>692</v>
      </c>
      <c r="R707" t="s">
        <v>3290</v>
      </c>
      <c r="S707" s="39" t="s">
        <v>3278</v>
      </c>
      <c r="T707" s="114" t="s">
        <v>675</v>
      </c>
      <c r="U707" s="114" t="s">
        <v>675</v>
      </c>
      <c r="V707" s="114"/>
      <c r="W707" s="114"/>
      <c r="X707" s="114" t="s">
        <v>675</v>
      </c>
      <c r="Y707" s="114"/>
    </row>
    <row r="708" spans="2:25">
      <c r="B708" t="s">
        <v>675</v>
      </c>
      <c r="C708" t="s">
        <v>3291</v>
      </c>
      <c r="Q708" s="46">
        <v>693</v>
      </c>
      <c r="R708" t="s">
        <v>3291</v>
      </c>
      <c r="S708" s="39" t="s">
        <v>3278</v>
      </c>
      <c r="T708" s="114" t="s">
        <v>675</v>
      </c>
      <c r="U708" s="114" t="s">
        <v>675</v>
      </c>
      <c r="V708" s="114"/>
      <c r="W708" s="114"/>
      <c r="X708" s="114" t="s">
        <v>675</v>
      </c>
      <c r="Y708" s="114"/>
    </row>
    <row r="709" spans="2:25">
      <c r="B709" t="s">
        <v>675</v>
      </c>
      <c r="C709" t="s">
        <v>3292</v>
      </c>
      <c r="Q709" s="46">
        <v>694</v>
      </c>
      <c r="R709" t="s">
        <v>3292</v>
      </c>
      <c r="S709" s="39" t="s">
        <v>3278</v>
      </c>
      <c r="T709" s="114" t="s">
        <v>675</v>
      </c>
      <c r="U709" s="114" t="s">
        <v>675</v>
      </c>
      <c r="V709" s="114"/>
      <c r="W709" s="114"/>
      <c r="X709" s="114" t="s">
        <v>675</v>
      </c>
      <c r="Y709" s="114"/>
    </row>
    <row r="710" spans="2:25">
      <c r="B710" t="s">
        <v>675</v>
      </c>
      <c r="C710" t="s">
        <v>3293</v>
      </c>
      <c r="Q710" s="46">
        <v>695</v>
      </c>
      <c r="R710" t="s">
        <v>3293</v>
      </c>
      <c r="S710" s="39" t="s">
        <v>3278</v>
      </c>
      <c r="T710" s="114" t="s">
        <v>675</v>
      </c>
      <c r="U710" s="114" t="s">
        <v>675</v>
      </c>
      <c r="V710" s="114"/>
      <c r="W710" s="114"/>
      <c r="X710" s="114" t="s">
        <v>675</v>
      </c>
      <c r="Y710" s="114"/>
    </row>
    <row r="711" spans="2:25">
      <c r="B711" t="s">
        <v>675</v>
      </c>
      <c r="C711" t="s">
        <v>3294</v>
      </c>
      <c r="Q711" s="46">
        <v>696</v>
      </c>
      <c r="R711" t="s">
        <v>3294</v>
      </c>
      <c r="S711" s="39" t="s">
        <v>3278</v>
      </c>
      <c r="T711" s="114" t="s">
        <v>675</v>
      </c>
      <c r="U711" s="114" t="s">
        <v>675</v>
      </c>
      <c r="V711" s="114"/>
      <c r="W711" s="114"/>
      <c r="X711" s="114" t="s">
        <v>675</v>
      </c>
      <c r="Y711" s="114"/>
    </row>
    <row r="712" spans="2:25">
      <c r="B712" t="s">
        <v>675</v>
      </c>
      <c r="C712" t="s">
        <v>3295</v>
      </c>
      <c r="Q712" s="46">
        <v>697</v>
      </c>
      <c r="R712" t="s">
        <v>3295</v>
      </c>
      <c r="S712" s="39" t="s">
        <v>3278</v>
      </c>
      <c r="T712" s="114" t="s">
        <v>675</v>
      </c>
      <c r="U712" s="114" t="s">
        <v>675</v>
      </c>
      <c r="V712" s="114"/>
      <c r="W712" s="114"/>
      <c r="X712" s="114" t="s">
        <v>675</v>
      </c>
      <c r="Y712" s="114"/>
    </row>
    <row r="713" spans="2:25">
      <c r="B713" t="s">
        <v>675</v>
      </c>
      <c r="C713" t="s">
        <v>3296</v>
      </c>
      <c r="Q713" s="46">
        <v>698</v>
      </c>
      <c r="R713" t="s">
        <v>3296</v>
      </c>
      <c r="S713" s="39" t="s">
        <v>3278</v>
      </c>
      <c r="T713" s="114" t="s">
        <v>675</v>
      </c>
      <c r="U713" s="114" t="s">
        <v>675</v>
      </c>
      <c r="V713" s="114"/>
      <c r="W713" s="114"/>
      <c r="X713" s="114" t="s">
        <v>675</v>
      </c>
      <c r="Y713" s="114"/>
    </row>
    <row r="714" spans="2:25">
      <c r="B714" t="s">
        <v>675</v>
      </c>
      <c r="C714" t="s">
        <v>3297</v>
      </c>
      <c r="Q714" s="46">
        <v>699</v>
      </c>
      <c r="R714" t="s">
        <v>3297</v>
      </c>
      <c r="S714" s="39" t="s">
        <v>3278</v>
      </c>
      <c r="T714" s="114" t="s">
        <v>675</v>
      </c>
      <c r="U714" s="114" t="s">
        <v>675</v>
      </c>
      <c r="V714" s="114"/>
      <c r="W714" s="114"/>
      <c r="X714" s="114" t="s">
        <v>675</v>
      </c>
      <c r="Y714" s="114"/>
    </row>
    <row r="715" spans="2:25">
      <c r="B715" t="s">
        <v>675</v>
      </c>
      <c r="C715" t="s">
        <v>3298</v>
      </c>
      <c r="Q715" s="46">
        <v>700</v>
      </c>
      <c r="R715" t="s">
        <v>3298</v>
      </c>
      <c r="S715" s="39" t="s">
        <v>3278</v>
      </c>
      <c r="T715" s="114" t="s">
        <v>675</v>
      </c>
      <c r="U715" s="114" t="s">
        <v>675</v>
      </c>
      <c r="V715" s="114"/>
      <c r="W715" s="114"/>
      <c r="X715" s="114" t="s">
        <v>675</v>
      </c>
      <c r="Y715" s="114"/>
    </row>
    <row r="716" spans="2:25">
      <c r="B716" t="s">
        <v>675</v>
      </c>
      <c r="C716" t="s">
        <v>3299</v>
      </c>
      <c r="Q716" s="46">
        <v>701</v>
      </c>
      <c r="R716" t="s">
        <v>3299</v>
      </c>
      <c r="S716" s="39" t="s">
        <v>3278</v>
      </c>
      <c r="T716" s="114" t="s">
        <v>675</v>
      </c>
      <c r="U716" s="114" t="s">
        <v>675</v>
      </c>
      <c r="V716" s="114"/>
      <c r="W716" s="114"/>
      <c r="X716" s="114" t="s">
        <v>675</v>
      </c>
      <c r="Y716" s="114"/>
    </row>
    <row r="717" spans="2:25">
      <c r="B717" t="s">
        <v>675</v>
      </c>
      <c r="C717" t="s">
        <v>3300</v>
      </c>
      <c r="Q717" s="46">
        <v>702</v>
      </c>
      <c r="R717" t="s">
        <v>3300</v>
      </c>
      <c r="S717" s="39" t="s">
        <v>3278</v>
      </c>
      <c r="T717" s="114" t="s">
        <v>675</v>
      </c>
      <c r="U717" s="114" t="s">
        <v>675</v>
      </c>
      <c r="V717" s="114"/>
      <c r="W717" s="114"/>
      <c r="X717" s="114" t="s">
        <v>675</v>
      </c>
      <c r="Y717" s="114"/>
    </row>
    <row r="718" spans="2:25">
      <c r="B718" t="s">
        <v>675</v>
      </c>
      <c r="C718" t="s">
        <v>3301</v>
      </c>
      <c r="Q718" s="46">
        <v>703</v>
      </c>
      <c r="R718" t="s">
        <v>3301</v>
      </c>
      <c r="S718" s="39" t="s">
        <v>3278</v>
      </c>
      <c r="T718" s="114" t="s">
        <v>675</v>
      </c>
      <c r="U718" s="114" t="s">
        <v>675</v>
      </c>
      <c r="V718" s="114"/>
      <c r="W718" s="114"/>
      <c r="X718" s="114" t="s">
        <v>675</v>
      </c>
      <c r="Y718" s="114"/>
    </row>
    <row r="719" spans="2:25">
      <c r="B719" t="s">
        <v>675</v>
      </c>
      <c r="C719" t="s">
        <v>3302</v>
      </c>
      <c r="Q719" s="46">
        <v>704</v>
      </c>
      <c r="R719" t="s">
        <v>3302</v>
      </c>
      <c r="S719" s="39" t="s">
        <v>3278</v>
      </c>
      <c r="T719" s="114" t="s">
        <v>675</v>
      </c>
      <c r="U719" s="114" t="s">
        <v>675</v>
      </c>
      <c r="V719" s="114"/>
      <c r="W719" s="114"/>
      <c r="X719" s="114" t="s">
        <v>675</v>
      </c>
      <c r="Y719" s="114"/>
    </row>
    <row r="720" spans="2:25">
      <c r="B720" t="s">
        <v>675</v>
      </c>
      <c r="C720" t="s">
        <v>3303</v>
      </c>
      <c r="Q720" s="46">
        <v>705</v>
      </c>
      <c r="R720" t="s">
        <v>3303</v>
      </c>
      <c r="S720" s="39" t="s">
        <v>3278</v>
      </c>
      <c r="T720" s="114" t="s">
        <v>675</v>
      </c>
      <c r="U720" s="114" t="s">
        <v>675</v>
      </c>
      <c r="V720" s="114"/>
      <c r="W720" s="114"/>
      <c r="X720" s="114" t="s">
        <v>675</v>
      </c>
      <c r="Y720" s="114"/>
    </row>
    <row r="721" spans="2:25">
      <c r="B721" t="s">
        <v>675</v>
      </c>
      <c r="C721" t="s">
        <v>3304</v>
      </c>
      <c r="Q721" s="46">
        <v>706</v>
      </c>
      <c r="R721" t="s">
        <v>3304</v>
      </c>
      <c r="S721" s="39" t="s">
        <v>3278</v>
      </c>
      <c r="T721" s="114" t="s">
        <v>675</v>
      </c>
      <c r="U721" s="114" t="s">
        <v>675</v>
      </c>
      <c r="V721" s="114"/>
      <c r="W721" s="114"/>
      <c r="X721" s="114" t="s">
        <v>675</v>
      </c>
      <c r="Y721" s="114"/>
    </row>
    <row r="722" spans="2:25">
      <c r="B722" t="s">
        <v>675</v>
      </c>
      <c r="C722" t="s">
        <v>3305</v>
      </c>
      <c r="Q722" s="46">
        <v>707</v>
      </c>
      <c r="R722" t="s">
        <v>3305</v>
      </c>
      <c r="S722" s="39" t="s">
        <v>3278</v>
      </c>
      <c r="T722" s="114" t="s">
        <v>675</v>
      </c>
      <c r="U722" s="114" t="s">
        <v>675</v>
      </c>
      <c r="V722" s="114"/>
      <c r="W722" s="114"/>
      <c r="X722" s="114" t="s">
        <v>675</v>
      </c>
      <c r="Y722" s="116"/>
    </row>
    <row r="723" spans="2:25">
      <c r="B723" t="s">
        <v>675</v>
      </c>
      <c r="C723" t="s">
        <v>3306</v>
      </c>
      <c r="Q723" s="46">
        <v>708</v>
      </c>
      <c r="R723" t="s">
        <v>3306</v>
      </c>
      <c r="S723" s="39" t="s">
        <v>3278</v>
      </c>
      <c r="T723" s="114" t="s">
        <v>675</v>
      </c>
      <c r="U723" s="114" t="s">
        <v>675</v>
      </c>
      <c r="V723" s="114"/>
      <c r="W723" s="114"/>
      <c r="X723" s="114" t="s">
        <v>675</v>
      </c>
      <c r="Y723" s="116"/>
    </row>
    <row r="724" spans="2:25">
      <c r="B724" t="s">
        <v>675</v>
      </c>
      <c r="C724" t="s">
        <v>3307</v>
      </c>
      <c r="Q724" s="46">
        <v>709</v>
      </c>
      <c r="R724" t="s">
        <v>3307</v>
      </c>
      <c r="S724" s="39" t="s">
        <v>3278</v>
      </c>
      <c r="T724" s="114" t="s">
        <v>675</v>
      </c>
      <c r="U724" s="114" t="s">
        <v>675</v>
      </c>
      <c r="V724" s="114"/>
      <c r="W724" s="114"/>
      <c r="X724" s="114" t="s">
        <v>675</v>
      </c>
      <c r="Y724" s="114"/>
    </row>
    <row r="725" spans="2:25">
      <c r="B725" t="s">
        <v>675</v>
      </c>
      <c r="C725" t="s">
        <v>3308</v>
      </c>
      <c r="Q725" s="46">
        <v>710</v>
      </c>
      <c r="R725" t="s">
        <v>3308</v>
      </c>
      <c r="S725" s="39" t="s">
        <v>3278</v>
      </c>
      <c r="T725" s="114" t="s">
        <v>675</v>
      </c>
      <c r="U725" s="114" t="s">
        <v>675</v>
      </c>
      <c r="V725" s="114"/>
      <c r="W725" s="114"/>
      <c r="X725" s="114" t="s">
        <v>675</v>
      </c>
      <c r="Y725" s="114"/>
    </row>
    <row r="726" spans="2:25">
      <c r="B726" t="s">
        <v>675</v>
      </c>
      <c r="C726" t="s">
        <v>3309</v>
      </c>
      <c r="Q726" s="46">
        <v>711</v>
      </c>
      <c r="R726" t="s">
        <v>3309</v>
      </c>
      <c r="S726" s="39" t="s">
        <v>3278</v>
      </c>
      <c r="T726" s="114" t="s">
        <v>675</v>
      </c>
      <c r="U726" s="114" t="s">
        <v>675</v>
      </c>
      <c r="V726" s="114"/>
      <c r="W726" s="114"/>
      <c r="X726" s="114" t="s">
        <v>675</v>
      </c>
      <c r="Y726" s="114"/>
    </row>
    <row r="727" spans="2:25">
      <c r="B727" t="s">
        <v>675</v>
      </c>
      <c r="C727" t="s">
        <v>3310</v>
      </c>
      <c r="Q727" s="46">
        <v>712</v>
      </c>
      <c r="R727" t="s">
        <v>3310</v>
      </c>
      <c r="S727" s="39" t="s">
        <v>3278</v>
      </c>
      <c r="T727" s="114" t="s">
        <v>675</v>
      </c>
      <c r="U727" s="114" t="s">
        <v>675</v>
      </c>
      <c r="V727" s="114"/>
      <c r="W727" s="114"/>
      <c r="X727" s="114" t="s">
        <v>675</v>
      </c>
      <c r="Y727" s="114"/>
    </row>
    <row r="728" spans="2:25">
      <c r="B728" t="s">
        <v>675</v>
      </c>
      <c r="C728" t="s">
        <v>3311</v>
      </c>
      <c r="Q728" s="46">
        <v>713</v>
      </c>
      <c r="R728" t="s">
        <v>3311</v>
      </c>
      <c r="S728" s="39" t="s">
        <v>3278</v>
      </c>
      <c r="T728" s="114" t="s">
        <v>675</v>
      </c>
      <c r="U728" s="114" t="s">
        <v>675</v>
      </c>
      <c r="V728" s="114"/>
      <c r="W728" s="114"/>
      <c r="X728" s="114" t="s">
        <v>675</v>
      </c>
      <c r="Y728" s="114"/>
    </row>
    <row r="729" spans="2:25">
      <c r="B729" t="s">
        <v>675</v>
      </c>
      <c r="C729" t="s">
        <v>3312</v>
      </c>
      <c r="Q729" s="46">
        <v>714</v>
      </c>
      <c r="R729" t="s">
        <v>3312</v>
      </c>
      <c r="S729" s="39" t="s">
        <v>3278</v>
      </c>
      <c r="T729" s="114" t="s">
        <v>675</v>
      </c>
      <c r="U729" s="114" t="s">
        <v>675</v>
      </c>
      <c r="V729" s="114"/>
      <c r="W729" s="114"/>
      <c r="X729" s="114" t="s">
        <v>675</v>
      </c>
      <c r="Y729" s="114"/>
    </row>
    <row r="730" spans="2:25">
      <c r="B730" t="s">
        <v>675</v>
      </c>
      <c r="C730" t="s">
        <v>3313</v>
      </c>
      <c r="Q730" s="46">
        <v>715</v>
      </c>
      <c r="R730" t="s">
        <v>3313</v>
      </c>
      <c r="S730" s="39" t="s">
        <v>3278</v>
      </c>
      <c r="T730" s="114" t="s">
        <v>675</v>
      </c>
      <c r="U730" s="114" t="s">
        <v>675</v>
      </c>
      <c r="V730" s="114"/>
      <c r="W730" s="114"/>
      <c r="X730" s="114" t="s">
        <v>675</v>
      </c>
      <c r="Y730" s="114"/>
    </row>
    <row r="731" spans="2:25">
      <c r="B731" t="s">
        <v>675</v>
      </c>
      <c r="C731" t="s">
        <v>3314</v>
      </c>
      <c r="Q731" s="46">
        <v>716</v>
      </c>
      <c r="R731" t="s">
        <v>3314</v>
      </c>
      <c r="S731" s="39" t="s">
        <v>3278</v>
      </c>
      <c r="T731" s="114" t="s">
        <v>675</v>
      </c>
      <c r="U731" s="114" t="s">
        <v>675</v>
      </c>
      <c r="V731" s="114"/>
      <c r="W731" s="114"/>
      <c r="X731" s="114" t="s">
        <v>675</v>
      </c>
      <c r="Y731" s="114"/>
    </row>
    <row r="732" spans="2:25">
      <c r="B732" t="s">
        <v>675</v>
      </c>
      <c r="C732" t="s">
        <v>3315</v>
      </c>
      <c r="Q732" s="46">
        <v>717</v>
      </c>
      <c r="R732" t="s">
        <v>3315</v>
      </c>
      <c r="S732" s="39" t="s">
        <v>3278</v>
      </c>
      <c r="T732" s="114" t="s">
        <v>675</v>
      </c>
      <c r="U732" s="114" t="s">
        <v>675</v>
      </c>
      <c r="V732" s="114"/>
      <c r="W732" s="114"/>
      <c r="X732" s="114" t="s">
        <v>675</v>
      </c>
      <c r="Y732" s="114"/>
    </row>
    <row r="733" spans="2:25">
      <c r="B733" t="s">
        <v>675</v>
      </c>
      <c r="C733" t="s">
        <v>3316</v>
      </c>
      <c r="Q733" s="46">
        <v>718</v>
      </c>
      <c r="R733" t="s">
        <v>3316</v>
      </c>
      <c r="S733" s="39" t="s">
        <v>3278</v>
      </c>
      <c r="T733" s="114" t="s">
        <v>675</v>
      </c>
      <c r="U733" s="114" t="s">
        <v>675</v>
      </c>
      <c r="V733" s="114"/>
      <c r="W733" s="114"/>
      <c r="X733" s="114" t="s">
        <v>675</v>
      </c>
      <c r="Y733" s="114"/>
    </row>
    <row r="734" spans="2:25">
      <c r="B734" t="s">
        <v>675</v>
      </c>
      <c r="C734" t="s">
        <v>3317</v>
      </c>
      <c r="Q734" s="46">
        <v>719</v>
      </c>
      <c r="R734" t="s">
        <v>3317</v>
      </c>
      <c r="S734" s="39" t="s">
        <v>3278</v>
      </c>
      <c r="T734" s="114" t="s">
        <v>675</v>
      </c>
      <c r="U734" s="114" t="s">
        <v>675</v>
      </c>
      <c r="V734" s="114"/>
      <c r="W734" s="114"/>
      <c r="X734" s="114" t="s">
        <v>675</v>
      </c>
      <c r="Y734" s="114"/>
    </row>
    <row r="735" spans="2:25">
      <c r="B735" t="s">
        <v>675</v>
      </c>
      <c r="C735" t="s">
        <v>3318</v>
      </c>
      <c r="Q735" s="46">
        <v>720</v>
      </c>
      <c r="R735" t="s">
        <v>3318</v>
      </c>
      <c r="S735" s="39" t="s">
        <v>3278</v>
      </c>
      <c r="T735" s="114" t="s">
        <v>675</v>
      </c>
      <c r="U735" s="114" t="s">
        <v>675</v>
      </c>
      <c r="V735" s="114"/>
      <c r="W735" s="114"/>
      <c r="X735" s="114" t="s">
        <v>675</v>
      </c>
      <c r="Y735" s="114"/>
    </row>
    <row r="736" spans="2:25">
      <c r="B736" t="s">
        <v>675</v>
      </c>
      <c r="C736" t="s">
        <v>3319</v>
      </c>
      <c r="Q736" s="46">
        <v>721</v>
      </c>
      <c r="R736" t="s">
        <v>3319</v>
      </c>
      <c r="S736" s="39" t="s">
        <v>3278</v>
      </c>
      <c r="T736" s="114" t="s">
        <v>675</v>
      </c>
      <c r="U736" s="114" t="s">
        <v>675</v>
      </c>
      <c r="V736" s="114"/>
      <c r="W736" s="114"/>
      <c r="X736" s="114" t="s">
        <v>675</v>
      </c>
      <c r="Y736" s="114"/>
    </row>
    <row r="737" spans="2:25">
      <c r="B737" t="s">
        <v>675</v>
      </c>
      <c r="C737" t="s">
        <v>3320</v>
      </c>
      <c r="Q737" s="46">
        <v>722</v>
      </c>
      <c r="R737" t="s">
        <v>3320</v>
      </c>
      <c r="S737" s="39" t="s">
        <v>3278</v>
      </c>
      <c r="T737" s="114" t="s">
        <v>675</v>
      </c>
      <c r="U737" s="114" t="s">
        <v>675</v>
      </c>
      <c r="V737" s="114"/>
      <c r="W737" s="114"/>
      <c r="X737" s="114" t="s">
        <v>675</v>
      </c>
      <c r="Y737" s="114"/>
    </row>
    <row r="738" spans="2:25">
      <c r="B738" t="s">
        <v>675</v>
      </c>
      <c r="C738" t="s">
        <v>3321</v>
      </c>
      <c r="Q738" s="46">
        <v>723</v>
      </c>
      <c r="R738" t="s">
        <v>3321</v>
      </c>
      <c r="S738" s="39" t="s">
        <v>3278</v>
      </c>
      <c r="T738" s="114" t="s">
        <v>675</v>
      </c>
      <c r="U738" s="114" t="s">
        <v>675</v>
      </c>
      <c r="V738" s="114"/>
      <c r="W738" s="114"/>
      <c r="X738" s="114" t="s">
        <v>675</v>
      </c>
      <c r="Y738" s="114"/>
    </row>
    <row r="739" spans="2:25">
      <c r="B739" t="s">
        <v>675</v>
      </c>
      <c r="C739" t="s">
        <v>3322</v>
      </c>
      <c r="Q739" s="46">
        <v>724</v>
      </c>
      <c r="R739" t="s">
        <v>3322</v>
      </c>
      <c r="S739" s="39" t="s">
        <v>3278</v>
      </c>
      <c r="T739" s="114" t="s">
        <v>675</v>
      </c>
      <c r="U739" s="114" t="s">
        <v>675</v>
      </c>
      <c r="V739" s="114"/>
      <c r="W739" s="114"/>
      <c r="X739" s="114" t="s">
        <v>675</v>
      </c>
      <c r="Y739" s="114"/>
    </row>
    <row r="740" spans="2:25">
      <c r="B740" t="s">
        <v>675</v>
      </c>
      <c r="C740" t="s">
        <v>3323</v>
      </c>
      <c r="Q740" s="46">
        <v>725</v>
      </c>
      <c r="R740" t="s">
        <v>3323</v>
      </c>
      <c r="S740" s="39" t="s">
        <v>3278</v>
      </c>
      <c r="T740" s="114" t="s">
        <v>675</v>
      </c>
      <c r="U740" s="114" t="s">
        <v>675</v>
      </c>
      <c r="V740" s="114"/>
      <c r="W740" s="114"/>
      <c r="X740" s="114" t="s">
        <v>675</v>
      </c>
      <c r="Y740" s="114"/>
    </row>
    <row r="741" spans="2:25">
      <c r="B741" t="s">
        <v>675</v>
      </c>
      <c r="C741" t="s">
        <v>3324</v>
      </c>
      <c r="Q741" s="46">
        <v>726</v>
      </c>
      <c r="R741" t="s">
        <v>3324</v>
      </c>
      <c r="S741" s="39" t="s">
        <v>3278</v>
      </c>
      <c r="T741" s="114" t="s">
        <v>675</v>
      </c>
      <c r="U741" s="114" t="s">
        <v>675</v>
      </c>
      <c r="V741" s="114"/>
      <c r="W741" s="114"/>
      <c r="X741" s="114" t="s">
        <v>675</v>
      </c>
      <c r="Y741" s="114"/>
    </row>
    <row r="742" spans="2:25">
      <c r="B742" t="s">
        <v>675</v>
      </c>
      <c r="C742" t="s">
        <v>3325</v>
      </c>
      <c r="Q742" s="46">
        <v>727</v>
      </c>
      <c r="R742" t="s">
        <v>3325</v>
      </c>
      <c r="S742" s="39" t="s">
        <v>3278</v>
      </c>
      <c r="T742" s="114" t="s">
        <v>675</v>
      </c>
      <c r="U742" s="114" t="s">
        <v>675</v>
      </c>
      <c r="V742" s="114"/>
      <c r="W742" s="114"/>
      <c r="X742" s="114" t="s">
        <v>675</v>
      </c>
      <c r="Y742" s="114"/>
    </row>
    <row r="743" spans="2:25">
      <c r="B743" t="s">
        <v>675</v>
      </c>
      <c r="C743" t="s">
        <v>3326</v>
      </c>
      <c r="Q743" s="46">
        <v>728</v>
      </c>
      <c r="R743" t="s">
        <v>3326</v>
      </c>
      <c r="S743" s="39" t="s">
        <v>3278</v>
      </c>
      <c r="T743" s="114" t="s">
        <v>675</v>
      </c>
      <c r="U743" s="114" t="s">
        <v>675</v>
      </c>
      <c r="V743" s="114"/>
      <c r="W743" s="114"/>
      <c r="X743" s="114" t="s">
        <v>675</v>
      </c>
      <c r="Y743" s="114"/>
    </row>
    <row r="744" spans="2:25">
      <c r="B744" t="s">
        <v>675</v>
      </c>
      <c r="C744" t="s">
        <v>3327</v>
      </c>
      <c r="Q744" s="46">
        <v>729</v>
      </c>
      <c r="R744" t="s">
        <v>3327</v>
      </c>
      <c r="S744" s="39" t="s">
        <v>3278</v>
      </c>
      <c r="T744" s="114" t="s">
        <v>675</v>
      </c>
      <c r="U744" s="114" t="s">
        <v>675</v>
      </c>
      <c r="V744" s="114"/>
      <c r="W744" s="114"/>
      <c r="X744" s="114" t="s">
        <v>675</v>
      </c>
      <c r="Y744" s="114"/>
    </row>
    <row r="745" spans="2:25">
      <c r="B745" t="s">
        <v>675</v>
      </c>
      <c r="C745" t="s">
        <v>3328</v>
      </c>
      <c r="Q745" s="46">
        <v>730</v>
      </c>
      <c r="R745" t="s">
        <v>3328</v>
      </c>
      <c r="S745" s="39" t="s">
        <v>3278</v>
      </c>
      <c r="T745" s="114" t="s">
        <v>675</v>
      </c>
      <c r="U745" s="114" t="s">
        <v>675</v>
      </c>
      <c r="V745" s="114"/>
      <c r="W745" s="114"/>
      <c r="X745" s="114" t="s">
        <v>675</v>
      </c>
      <c r="Y745" s="116"/>
    </row>
    <row r="746" spans="2:25">
      <c r="B746" t="s">
        <v>675</v>
      </c>
      <c r="C746" t="s">
        <v>3329</v>
      </c>
      <c r="Q746" s="46">
        <v>731</v>
      </c>
      <c r="R746" t="s">
        <v>3329</v>
      </c>
      <c r="S746" s="39" t="s">
        <v>3278</v>
      </c>
      <c r="T746" s="114" t="s">
        <v>675</v>
      </c>
      <c r="U746" s="114" t="s">
        <v>675</v>
      </c>
      <c r="V746" s="114"/>
      <c r="W746" s="114"/>
      <c r="X746" s="114" t="s">
        <v>675</v>
      </c>
      <c r="Y746" s="116"/>
    </row>
    <row r="747" spans="2:25">
      <c r="B747" t="s">
        <v>675</v>
      </c>
      <c r="C747" t="s">
        <v>3330</v>
      </c>
      <c r="Q747" s="46">
        <v>732</v>
      </c>
      <c r="R747" t="s">
        <v>3330</v>
      </c>
      <c r="S747" s="39" t="s">
        <v>3278</v>
      </c>
      <c r="T747" s="114" t="s">
        <v>675</v>
      </c>
      <c r="U747" s="114" t="s">
        <v>675</v>
      </c>
      <c r="V747" s="114"/>
      <c r="W747" s="114"/>
      <c r="X747" s="114" t="s">
        <v>675</v>
      </c>
      <c r="Y747" s="114"/>
    </row>
    <row r="748" spans="2:25">
      <c r="B748" t="s">
        <v>675</v>
      </c>
      <c r="C748" t="s">
        <v>3331</v>
      </c>
      <c r="Q748" s="46">
        <v>733</v>
      </c>
      <c r="R748" t="s">
        <v>3331</v>
      </c>
      <c r="S748" s="39" t="s">
        <v>3278</v>
      </c>
      <c r="T748" s="114" t="s">
        <v>675</v>
      </c>
      <c r="U748" s="114" t="s">
        <v>675</v>
      </c>
      <c r="V748" s="114"/>
      <c r="W748" s="114"/>
      <c r="X748" s="114" t="s">
        <v>675</v>
      </c>
      <c r="Y748" s="114"/>
    </row>
    <row r="749" spans="2:25">
      <c r="B749" t="s">
        <v>675</v>
      </c>
      <c r="C749" t="s">
        <v>3332</v>
      </c>
      <c r="Q749" s="46">
        <v>734</v>
      </c>
      <c r="R749" t="s">
        <v>3332</v>
      </c>
      <c r="S749" s="39" t="s">
        <v>3278</v>
      </c>
      <c r="T749" s="114" t="s">
        <v>675</v>
      </c>
      <c r="U749" s="114" t="s">
        <v>675</v>
      </c>
      <c r="V749" s="114"/>
      <c r="W749" s="114"/>
      <c r="X749" s="114" t="s">
        <v>675</v>
      </c>
      <c r="Y749" s="114"/>
    </row>
    <row r="750" spans="2:25">
      <c r="B750" t="s">
        <v>675</v>
      </c>
      <c r="C750" t="s">
        <v>3333</v>
      </c>
      <c r="Q750" s="46">
        <v>735</v>
      </c>
      <c r="R750" t="s">
        <v>3333</v>
      </c>
      <c r="S750" s="39" t="s">
        <v>3278</v>
      </c>
      <c r="T750" s="114" t="s">
        <v>675</v>
      </c>
      <c r="U750" s="114" t="s">
        <v>675</v>
      </c>
      <c r="V750" s="114"/>
      <c r="W750" s="114"/>
      <c r="X750" s="114" t="s">
        <v>675</v>
      </c>
      <c r="Y750" s="114"/>
    </row>
    <row r="751" spans="2:25">
      <c r="B751" t="s">
        <v>675</v>
      </c>
      <c r="C751" t="s">
        <v>3334</v>
      </c>
      <c r="Q751" s="46">
        <v>736</v>
      </c>
      <c r="R751" t="s">
        <v>3334</v>
      </c>
      <c r="S751" s="39" t="s">
        <v>3278</v>
      </c>
      <c r="T751" s="114" t="s">
        <v>675</v>
      </c>
      <c r="U751" s="114" t="s">
        <v>675</v>
      </c>
      <c r="V751" s="114"/>
      <c r="W751" s="114"/>
      <c r="X751" s="114" t="s">
        <v>675</v>
      </c>
      <c r="Y751" s="114"/>
    </row>
    <row r="752" spans="2:25">
      <c r="B752" t="s">
        <v>675</v>
      </c>
      <c r="C752" t="s">
        <v>3335</v>
      </c>
      <c r="Q752" s="46">
        <v>737</v>
      </c>
      <c r="R752" t="s">
        <v>3335</v>
      </c>
      <c r="S752" s="39" t="s">
        <v>3278</v>
      </c>
      <c r="T752" s="114" t="s">
        <v>675</v>
      </c>
      <c r="U752" s="114" t="s">
        <v>675</v>
      </c>
      <c r="V752" s="114"/>
      <c r="W752" s="114"/>
      <c r="X752" s="114" t="s">
        <v>675</v>
      </c>
      <c r="Y752" s="114"/>
    </row>
    <row r="753" spans="2:25">
      <c r="B753" t="s">
        <v>675</v>
      </c>
      <c r="C753" t="s">
        <v>3336</v>
      </c>
      <c r="Q753" s="46">
        <v>738</v>
      </c>
      <c r="R753" t="s">
        <v>3336</v>
      </c>
      <c r="S753" s="39" t="s">
        <v>3278</v>
      </c>
      <c r="T753" s="114" t="s">
        <v>675</v>
      </c>
      <c r="U753" s="114" t="s">
        <v>675</v>
      </c>
      <c r="V753" s="114"/>
      <c r="W753" s="114"/>
      <c r="X753" s="114" t="s">
        <v>675</v>
      </c>
      <c r="Y753" s="114"/>
    </row>
    <row r="754" spans="2:25">
      <c r="B754" t="s">
        <v>675</v>
      </c>
      <c r="C754" t="s">
        <v>3337</v>
      </c>
      <c r="Q754" s="46">
        <v>739</v>
      </c>
      <c r="R754" t="s">
        <v>3337</v>
      </c>
      <c r="S754" s="39" t="s">
        <v>3278</v>
      </c>
      <c r="T754" s="114" t="s">
        <v>675</v>
      </c>
      <c r="U754" s="114" t="s">
        <v>675</v>
      </c>
      <c r="V754" s="114"/>
      <c r="W754" s="114"/>
      <c r="X754" s="114" t="s">
        <v>675</v>
      </c>
      <c r="Y754" s="114"/>
    </row>
    <row r="755" spans="2:25">
      <c r="B755" t="s">
        <v>675</v>
      </c>
      <c r="C755" t="s">
        <v>3338</v>
      </c>
      <c r="Q755" s="46">
        <v>740</v>
      </c>
      <c r="R755" t="s">
        <v>3338</v>
      </c>
      <c r="S755" s="39" t="s">
        <v>3278</v>
      </c>
      <c r="T755" s="114" t="s">
        <v>675</v>
      </c>
      <c r="U755" s="114" t="s">
        <v>675</v>
      </c>
      <c r="V755" s="114"/>
      <c r="W755" s="114"/>
      <c r="X755" s="114" t="s">
        <v>675</v>
      </c>
      <c r="Y755" s="114"/>
    </row>
    <row r="756" spans="2:25">
      <c r="B756" t="s">
        <v>675</v>
      </c>
      <c r="C756" t="s">
        <v>3339</v>
      </c>
      <c r="Q756" s="46">
        <v>741</v>
      </c>
      <c r="R756" t="s">
        <v>3339</v>
      </c>
      <c r="S756" s="39" t="s">
        <v>3278</v>
      </c>
      <c r="T756" s="114" t="s">
        <v>675</v>
      </c>
      <c r="U756" s="114" t="s">
        <v>675</v>
      </c>
      <c r="V756" s="114"/>
      <c r="W756" s="114"/>
      <c r="X756" s="114" t="s">
        <v>675</v>
      </c>
      <c r="Y756" s="114"/>
    </row>
    <row r="757" spans="2:25">
      <c r="B757" t="s">
        <v>675</v>
      </c>
      <c r="C757" t="s">
        <v>3340</v>
      </c>
      <c r="Q757" s="46">
        <v>742</v>
      </c>
      <c r="R757" t="s">
        <v>3340</v>
      </c>
      <c r="S757" s="39" t="s">
        <v>3278</v>
      </c>
      <c r="T757" s="114" t="s">
        <v>675</v>
      </c>
      <c r="U757" s="114" t="s">
        <v>675</v>
      </c>
      <c r="V757" s="114"/>
      <c r="W757" s="114"/>
      <c r="X757" s="114" t="s">
        <v>675</v>
      </c>
      <c r="Y757" s="114"/>
    </row>
    <row r="758" spans="2:25">
      <c r="B758" t="s">
        <v>675</v>
      </c>
      <c r="C758" t="s">
        <v>3341</v>
      </c>
      <c r="Q758" s="46">
        <v>743</v>
      </c>
      <c r="R758" t="s">
        <v>3341</v>
      </c>
      <c r="S758" s="39" t="s">
        <v>3278</v>
      </c>
      <c r="T758" s="114" t="s">
        <v>675</v>
      </c>
      <c r="U758" s="114" t="s">
        <v>675</v>
      </c>
      <c r="V758" s="114"/>
      <c r="W758" s="114"/>
      <c r="X758" s="114" t="s">
        <v>675</v>
      </c>
      <c r="Y758" s="114"/>
    </row>
    <row r="759" spans="2:25">
      <c r="B759" t="s">
        <v>675</v>
      </c>
      <c r="C759" t="s">
        <v>3342</v>
      </c>
      <c r="Q759" s="46">
        <v>744</v>
      </c>
      <c r="R759" t="s">
        <v>3342</v>
      </c>
      <c r="S759" s="39" t="s">
        <v>3278</v>
      </c>
      <c r="T759" s="114" t="s">
        <v>675</v>
      </c>
      <c r="U759" s="114" t="s">
        <v>675</v>
      </c>
      <c r="V759" s="114"/>
      <c r="W759" s="114"/>
      <c r="X759" s="114" t="s">
        <v>675</v>
      </c>
      <c r="Y759" s="114"/>
    </row>
    <row r="760" spans="2:25">
      <c r="B760" t="s">
        <v>675</v>
      </c>
      <c r="C760" t="s">
        <v>3343</v>
      </c>
      <c r="Q760" s="46">
        <v>745</v>
      </c>
      <c r="R760" t="s">
        <v>3343</v>
      </c>
      <c r="S760" s="39" t="s">
        <v>3278</v>
      </c>
      <c r="T760" s="114" t="s">
        <v>675</v>
      </c>
      <c r="U760" s="114" t="s">
        <v>675</v>
      </c>
      <c r="V760" s="114"/>
      <c r="W760" s="114"/>
      <c r="X760" s="114" t="s">
        <v>675</v>
      </c>
      <c r="Y760" s="114"/>
    </row>
    <row r="761" spans="2:25">
      <c r="B761" t="s">
        <v>675</v>
      </c>
      <c r="C761" t="s">
        <v>3344</v>
      </c>
      <c r="Q761" s="46">
        <v>746</v>
      </c>
      <c r="R761" t="s">
        <v>3344</v>
      </c>
      <c r="S761" s="39" t="s">
        <v>3278</v>
      </c>
      <c r="T761" s="114" t="s">
        <v>675</v>
      </c>
      <c r="U761" s="114" t="s">
        <v>675</v>
      </c>
      <c r="V761" s="114"/>
      <c r="W761" s="114"/>
      <c r="X761" s="114" t="s">
        <v>675</v>
      </c>
      <c r="Y761" s="114"/>
    </row>
    <row r="762" spans="2:25">
      <c r="B762" t="s">
        <v>675</v>
      </c>
      <c r="C762" t="s">
        <v>3345</v>
      </c>
      <c r="Q762" s="46">
        <v>747</v>
      </c>
      <c r="R762" t="s">
        <v>3345</v>
      </c>
      <c r="S762" s="39" t="s">
        <v>3278</v>
      </c>
      <c r="T762" s="114" t="s">
        <v>675</v>
      </c>
      <c r="U762" s="114" t="s">
        <v>675</v>
      </c>
      <c r="V762" s="114"/>
      <c r="W762" s="114"/>
      <c r="X762" s="114" t="s">
        <v>675</v>
      </c>
      <c r="Y762" s="114"/>
    </row>
    <row r="763" spans="2:25">
      <c r="B763" t="s">
        <v>675</v>
      </c>
      <c r="C763" t="s">
        <v>3346</v>
      </c>
      <c r="Q763" s="46">
        <v>748</v>
      </c>
      <c r="R763" t="s">
        <v>3346</v>
      </c>
      <c r="S763" s="39" t="s">
        <v>3278</v>
      </c>
      <c r="T763" s="114" t="s">
        <v>675</v>
      </c>
      <c r="U763" s="114" t="s">
        <v>675</v>
      </c>
      <c r="V763" s="114"/>
      <c r="W763" s="114"/>
      <c r="X763" s="114" t="s">
        <v>675</v>
      </c>
      <c r="Y763" s="114"/>
    </row>
    <row r="764" spans="2:25">
      <c r="B764" t="s">
        <v>675</v>
      </c>
      <c r="C764" t="s">
        <v>3347</v>
      </c>
      <c r="Q764" s="46">
        <v>749</v>
      </c>
      <c r="R764" t="s">
        <v>3347</v>
      </c>
      <c r="S764" s="39" t="s">
        <v>3278</v>
      </c>
      <c r="T764" s="114" t="s">
        <v>675</v>
      </c>
      <c r="U764" s="114" t="s">
        <v>675</v>
      </c>
      <c r="V764" s="114"/>
      <c r="W764" s="114"/>
      <c r="X764" s="114" t="s">
        <v>675</v>
      </c>
      <c r="Y764" s="114"/>
    </row>
    <row r="765" spans="2:25">
      <c r="B765" t="s">
        <v>675</v>
      </c>
      <c r="C765" t="s">
        <v>3348</v>
      </c>
      <c r="Q765" s="46">
        <v>750</v>
      </c>
      <c r="R765" t="s">
        <v>3348</v>
      </c>
      <c r="S765" s="39" t="s">
        <v>3278</v>
      </c>
      <c r="T765" s="114" t="s">
        <v>675</v>
      </c>
      <c r="U765" s="114" t="s">
        <v>675</v>
      </c>
      <c r="V765" s="114"/>
      <c r="W765" s="114"/>
      <c r="X765" s="114" t="s">
        <v>675</v>
      </c>
      <c r="Y765" s="114"/>
    </row>
    <row r="766" spans="2:25">
      <c r="B766" t="s">
        <v>675</v>
      </c>
      <c r="C766" t="s">
        <v>3349</v>
      </c>
      <c r="Q766" s="46">
        <v>751</v>
      </c>
      <c r="R766" t="s">
        <v>3349</v>
      </c>
      <c r="S766" s="39" t="s">
        <v>3278</v>
      </c>
      <c r="T766" s="114" t="s">
        <v>675</v>
      </c>
      <c r="U766" s="114" t="s">
        <v>675</v>
      </c>
      <c r="V766" s="114"/>
      <c r="W766" s="114"/>
      <c r="X766" s="114" t="s">
        <v>675</v>
      </c>
      <c r="Y766" s="114"/>
    </row>
    <row r="767" spans="2:25">
      <c r="B767" t="s">
        <v>675</v>
      </c>
      <c r="C767" t="s">
        <v>3350</v>
      </c>
      <c r="Q767" s="46">
        <v>752</v>
      </c>
      <c r="R767" t="s">
        <v>3350</v>
      </c>
      <c r="S767" s="39" t="s">
        <v>3278</v>
      </c>
      <c r="T767" s="114" t="s">
        <v>675</v>
      </c>
      <c r="U767" s="114" t="s">
        <v>675</v>
      </c>
      <c r="V767" s="114"/>
      <c r="W767" s="114"/>
      <c r="X767" s="114" t="s">
        <v>675</v>
      </c>
      <c r="Y767" s="114"/>
    </row>
    <row r="768" spans="2:25">
      <c r="B768" t="s">
        <v>675</v>
      </c>
      <c r="C768" t="s">
        <v>3351</v>
      </c>
      <c r="Q768" s="46">
        <v>753</v>
      </c>
      <c r="R768" t="s">
        <v>3351</v>
      </c>
      <c r="S768" s="39" t="s">
        <v>3278</v>
      </c>
      <c r="T768" s="114" t="s">
        <v>675</v>
      </c>
      <c r="U768" s="114" t="s">
        <v>675</v>
      </c>
      <c r="V768" s="114"/>
      <c r="W768" s="114"/>
      <c r="X768" s="114" t="s">
        <v>675</v>
      </c>
      <c r="Y768" s="116"/>
    </row>
    <row r="769" spans="2:25">
      <c r="B769" t="s">
        <v>675</v>
      </c>
      <c r="C769" t="s">
        <v>3352</v>
      </c>
      <c r="Q769" s="46">
        <v>754</v>
      </c>
      <c r="R769" t="s">
        <v>3352</v>
      </c>
      <c r="S769" s="39" t="s">
        <v>3278</v>
      </c>
      <c r="T769" s="114" t="s">
        <v>675</v>
      </c>
      <c r="U769" s="114" t="s">
        <v>675</v>
      </c>
      <c r="V769" s="114"/>
      <c r="W769" s="114"/>
      <c r="X769" s="114" t="s">
        <v>675</v>
      </c>
      <c r="Y769" s="116"/>
    </row>
    <row r="770" spans="2:25">
      <c r="B770" t="s">
        <v>675</v>
      </c>
      <c r="C770" t="s">
        <v>3353</v>
      </c>
      <c r="Q770" s="46">
        <v>755</v>
      </c>
      <c r="R770" t="s">
        <v>3353</v>
      </c>
      <c r="S770" s="39" t="s">
        <v>3278</v>
      </c>
      <c r="T770" s="114" t="s">
        <v>675</v>
      </c>
      <c r="U770" s="114" t="s">
        <v>675</v>
      </c>
      <c r="V770" s="114"/>
      <c r="W770" s="114"/>
      <c r="X770" s="114" t="s">
        <v>675</v>
      </c>
      <c r="Y770" s="114"/>
    </row>
    <row r="771" spans="2:25">
      <c r="B771" t="s">
        <v>675</v>
      </c>
      <c r="C771" t="s">
        <v>3354</v>
      </c>
      <c r="Q771" s="46">
        <v>756</v>
      </c>
      <c r="R771" t="s">
        <v>3354</v>
      </c>
      <c r="S771" s="39" t="s">
        <v>3278</v>
      </c>
      <c r="T771" s="114" t="s">
        <v>675</v>
      </c>
      <c r="U771" s="114" t="s">
        <v>675</v>
      </c>
      <c r="V771" s="114"/>
      <c r="W771" s="114"/>
      <c r="X771" s="114" t="s">
        <v>675</v>
      </c>
      <c r="Y771" s="114"/>
    </row>
    <row r="772" spans="2:25">
      <c r="B772" t="s">
        <v>675</v>
      </c>
      <c r="C772" t="s">
        <v>3355</v>
      </c>
      <c r="Q772" s="46">
        <v>757</v>
      </c>
      <c r="R772" t="s">
        <v>3355</v>
      </c>
      <c r="S772" s="39" t="s">
        <v>3278</v>
      </c>
      <c r="T772" s="114" t="s">
        <v>675</v>
      </c>
      <c r="U772" s="114" t="s">
        <v>675</v>
      </c>
      <c r="V772" s="114"/>
      <c r="W772" s="114"/>
      <c r="X772" s="114" t="s">
        <v>675</v>
      </c>
      <c r="Y772" s="114"/>
    </row>
    <row r="773" spans="2:25">
      <c r="B773" t="s">
        <v>675</v>
      </c>
      <c r="C773" t="s">
        <v>3356</v>
      </c>
      <c r="Q773" s="46">
        <v>758</v>
      </c>
      <c r="R773" t="s">
        <v>3356</v>
      </c>
      <c r="S773" s="39" t="s">
        <v>3278</v>
      </c>
      <c r="T773" s="114" t="s">
        <v>675</v>
      </c>
      <c r="U773" s="114" t="s">
        <v>675</v>
      </c>
      <c r="V773" s="114"/>
      <c r="W773" s="114"/>
      <c r="X773" s="114" t="s">
        <v>675</v>
      </c>
      <c r="Y773" s="114"/>
    </row>
    <row r="774" spans="2:25">
      <c r="B774" t="s">
        <v>675</v>
      </c>
      <c r="C774" t="s">
        <v>3357</v>
      </c>
      <c r="Q774" s="46">
        <v>759</v>
      </c>
      <c r="R774" t="s">
        <v>3357</v>
      </c>
      <c r="S774" s="39" t="s">
        <v>3278</v>
      </c>
      <c r="T774" s="114" t="s">
        <v>675</v>
      </c>
      <c r="U774" s="114" t="s">
        <v>675</v>
      </c>
      <c r="V774" s="114"/>
      <c r="W774" s="114"/>
      <c r="X774" s="114" t="s">
        <v>675</v>
      </c>
      <c r="Y774" s="114"/>
    </row>
    <row r="775" spans="2:25">
      <c r="B775" t="s">
        <v>675</v>
      </c>
      <c r="C775" t="s">
        <v>3358</v>
      </c>
      <c r="Q775" s="46">
        <v>760</v>
      </c>
      <c r="R775" t="s">
        <v>3358</v>
      </c>
      <c r="S775" s="39" t="s">
        <v>3278</v>
      </c>
      <c r="T775" s="114" t="s">
        <v>675</v>
      </c>
      <c r="U775" s="114" t="s">
        <v>675</v>
      </c>
      <c r="V775" s="114"/>
      <c r="W775" s="114"/>
      <c r="X775" s="114" t="s">
        <v>675</v>
      </c>
      <c r="Y775" s="114"/>
    </row>
    <row r="776" spans="2:25">
      <c r="B776" t="s">
        <v>675</v>
      </c>
      <c r="C776" t="s">
        <v>3359</v>
      </c>
      <c r="Q776" s="46">
        <v>761</v>
      </c>
      <c r="R776" t="s">
        <v>3359</v>
      </c>
      <c r="S776" s="39" t="s">
        <v>3278</v>
      </c>
      <c r="T776" s="114" t="s">
        <v>675</v>
      </c>
      <c r="U776" s="114" t="s">
        <v>675</v>
      </c>
      <c r="V776" s="114"/>
      <c r="W776" s="114"/>
      <c r="X776" s="114" t="s">
        <v>675</v>
      </c>
      <c r="Y776" s="114"/>
    </row>
    <row r="777" spans="2:25">
      <c r="B777" t="s">
        <v>675</v>
      </c>
      <c r="C777" t="s">
        <v>3360</v>
      </c>
      <c r="Q777" s="46">
        <v>762</v>
      </c>
      <c r="R777" t="s">
        <v>3360</v>
      </c>
      <c r="S777" s="39" t="s">
        <v>3278</v>
      </c>
      <c r="T777" s="114" t="s">
        <v>675</v>
      </c>
      <c r="U777" s="114" t="s">
        <v>675</v>
      </c>
      <c r="V777" s="114"/>
      <c r="W777" s="114"/>
      <c r="X777" s="114" t="s">
        <v>675</v>
      </c>
      <c r="Y777" s="114"/>
    </row>
    <row r="778" spans="2:25">
      <c r="B778" t="s">
        <v>675</v>
      </c>
      <c r="C778" t="s">
        <v>3361</v>
      </c>
      <c r="Q778" s="46">
        <v>763</v>
      </c>
      <c r="R778" t="s">
        <v>3361</v>
      </c>
      <c r="S778" s="39" t="s">
        <v>3278</v>
      </c>
      <c r="T778" s="114" t="s">
        <v>675</v>
      </c>
      <c r="U778" s="114" t="s">
        <v>675</v>
      </c>
      <c r="V778" s="114"/>
      <c r="W778" s="114"/>
      <c r="X778" s="114" t="s">
        <v>675</v>
      </c>
      <c r="Y778" s="114"/>
    </row>
    <row r="779" spans="2:25">
      <c r="B779" t="s">
        <v>675</v>
      </c>
      <c r="C779" t="s">
        <v>3362</v>
      </c>
      <c r="Q779" s="46">
        <v>764</v>
      </c>
      <c r="R779" t="s">
        <v>3362</v>
      </c>
      <c r="S779" s="39" t="s">
        <v>3278</v>
      </c>
      <c r="T779" s="114" t="s">
        <v>675</v>
      </c>
      <c r="U779" s="114" t="s">
        <v>675</v>
      </c>
      <c r="V779" s="114"/>
      <c r="W779" s="114"/>
      <c r="X779" s="114" t="s">
        <v>675</v>
      </c>
      <c r="Y779" s="114"/>
    </row>
    <row r="780" spans="2:25">
      <c r="B780" t="s">
        <v>675</v>
      </c>
      <c r="C780" t="s">
        <v>3363</v>
      </c>
      <c r="Q780" s="46">
        <v>765</v>
      </c>
      <c r="R780" t="s">
        <v>3363</v>
      </c>
      <c r="S780" s="39" t="s">
        <v>3278</v>
      </c>
      <c r="T780" s="114" t="s">
        <v>675</v>
      </c>
      <c r="U780" s="114" t="s">
        <v>675</v>
      </c>
      <c r="V780" s="114"/>
      <c r="W780" s="114"/>
      <c r="X780" s="114" t="s">
        <v>675</v>
      </c>
      <c r="Y780" s="114"/>
    </row>
    <row r="781" spans="2:25">
      <c r="B781" t="s">
        <v>675</v>
      </c>
      <c r="C781" t="s">
        <v>3364</v>
      </c>
      <c r="Q781" s="46">
        <v>766</v>
      </c>
      <c r="R781" t="s">
        <v>3364</v>
      </c>
      <c r="S781" s="39" t="s">
        <v>3278</v>
      </c>
      <c r="T781" s="114" t="s">
        <v>675</v>
      </c>
      <c r="U781" s="114" t="s">
        <v>675</v>
      </c>
      <c r="V781" s="114"/>
      <c r="W781" s="114"/>
      <c r="X781" s="114" t="s">
        <v>675</v>
      </c>
      <c r="Y781" s="114"/>
    </row>
    <row r="782" spans="2:25">
      <c r="B782" t="s">
        <v>675</v>
      </c>
      <c r="C782" t="s">
        <v>3365</v>
      </c>
      <c r="Q782" s="46">
        <v>767</v>
      </c>
      <c r="R782" t="s">
        <v>3365</v>
      </c>
      <c r="S782" s="39" t="s">
        <v>3278</v>
      </c>
      <c r="T782" s="114" t="s">
        <v>675</v>
      </c>
      <c r="U782" s="114" t="s">
        <v>675</v>
      </c>
      <c r="V782" s="114"/>
      <c r="W782" s="114"/>
      <c r="X782" s="114" t="s">
        <v>675</v>
      </c>
      <c r="Y782" s="114"/>
    </row>
    <row r="783" spans="2:25">
      <c r="B783" t="s">
        <v>675</v>
      </c>
      <c r="C783" t="s">
        <v>3366</v>
      </c>
      <c r="Q783" s="46">
        <v>768</v>
      </c>
      <c r="R783" t="s">
        <v>3366</v>
      </c>
      <c r="S783" s="39" t="s">
        <v>3278</v>
      </c>
      <c r="T783" s="114" t="s">
        <v>675</v>
      </c>
      <c r="U783" s="114" t="s">
        <v>675</v>
      </c>
      <c r="V783" s="114"/>
      <c r="W783" s="114"/>
      <c r="X783" s="114" t="s">
        <v>675</v>
      </c>
      <c r="Y783" s="114"/>
    </row>
    <row r="784" spans="2:25">
      <c r="B784" t="s">
        <v>675</v>
      </c>
      <c r="C784" t="s">
        <v>3367</v>
      </c>
      <c r="Q784" s="46">
        <v>769</v>
      </c>
      <c r="R784" t="s">
        <v>3367</v>
      </c>
      <c r="S784" s="39" t="s">
        <v>3278</v>
      </c>
      <c r="T784" s="114" t="s">
        <v>675</v>
      </c>
      <c r="U784" s="114" t="s">
        <v>675</v>
      </c>
      <c r="V784" s="114"/>
      <c r="W784" s="114"/>
      <c r="X784" s="114" t="s">
        <v>675</v>
      </c>
      <c r="Y784" s="114"/>
    </row>
    <row r="785" spans="2:25">
      <c r="B785" t="s">
        <v>675</v>
      </c>
      <c r="C785" t="s">
        <v>3368</v>
      </c>
      <c r="Q785" s="46">
        <v>770</v>
      </c>
      <c r="R785" t="s">
        <v>3368</v>
      </c>
      <c r="S785" s="39" t="s">
        <v>3278</v>
      </c>
      <c r="T785" s="114" t="s">
        <v>675</v>
      </c>
      <c r="U785" s="114" t="s">
        <v>675</v>
      </c>
      <c r="V785" s="114"/>
      <c r="W785" s="114"/>
      <c r="X785" s="114" t="s">
        <v>675</v>
      </c>
      <c r="Y785" s="114"/>
    </row>
    <row r="786" spans="2:25">
      <c r="B786" t="s">
        <v>675</v>
      </c>
      <c r="C786" t="s">
        <v>3369</v>
      </c>
      <c r="Q786" s="46">
        <v>771</v>
      </c>
      <c r="R786" t="s">
        <v>3369</v>
      </c>
      <c r="S786" s="39" t="s">
        <v>3278</v>
      </c>
      <c r="T786" s="114" t="s">
        <v>675</v>
      </c>
      <c r="U786" s="114" t="s">
        <v>675</v>
      </c>
      <c r="V786" s="114"/>
      <c r="W786" s="114"/>
      <c r="X786" s="114" t="s">
        <v>675</v>
      </c>
      <c r="Y786" s="114"/>
    </row>
    <row r="787" spans="2:25">
      <c r="B787" t="s">
        <v>675</v>
      </c>
      <c r="C787" t="s">
        <v>3370</v>
      </c>
      <c r="Q787" s="46">
        <v>772</v>
      </c>
      <c r="R787" t="s">
        <v>3370</v>
      </c>
      <c r="S787" s="39" t="s">
        <v>3278</v>
      </c>
      <c r="T787" s="114" t="s">
        <v>675</v>
      </c>
      <c r="U787" s="114" t="s">
        <v>675</v>
      </c>
      <c r="V787" s="114"/>
      <c r="W787" s="114"/>
      <c r="X787" s="114" t="s">
        <v>675</v>
      </c>
      <c r="Y787" s="114"/>
    </row>
    <row r="788" spans="2:25">
      <c r="B788" t="s">
        <v>675</v>
      </c>
      <c r="C788" t="s">
        <v>3371</v>
      </c>
      <c r="Q788" s="46">
        <v>773</v>
      </c>
      <c r="R788" t="s">
        <v>3371</v>
      </c>
      <c r="S788" s="39" t="s">
        <v>3278</v>
      </c>
      <c r="T788" s="114" t="s">
        <v>675</v>
      </c>
      <c r="U788" s="114" t="s">
        <v>675</v>
      </c>
      <c r="V788" s="114"/>
      <c r="W788" s="114"/>
      <c r="X788" s="114" t="s">
        <v>675</v>
      </c>
      <c r="Y788" s="114"/>
    </row>
    <row r="789" spans="2:25">
      <c r="B789" t="s">
        <v>675</v>
      </c>
      <c r="C789" t="s">
        <v>3372</v>
      </c>
      <c r="Q789" s="46">
        <v>774</v>
      </c>
      <c r="R789" t="s">
        <v>3372</v>
      </c>
      <c r="S789" s="39" t="s">
        <v>3278</v>
      </c>
      <c r="T789" s="114" t="s">
        <v>675</v>
      </c>
      <c r="U789" s="114" t="s">
        <v>675</v>
      </c>
      <c r="V789" s="114"/>
      <c r="W789" s="114"/>
      <c r="X789" s="114" t="s">
        <v>675</v>
      </c>
      <c r="Y789" s="114"/>
    </row>
    <row r="790" spans="2:25">
      <c r="B790" t="s">
        <v>675</v>
      </c>
      <c r="C790" t="s">
        <v>3373</v>
      </c>
      <c r="Q790" s="46">
        <v>775</v>
      </c>
      <c r="R790" t="s">
        <v>3373</v>
      </c>
      <c r="S790" s="39" t="s">
        <v>3278</v>
      </c>
      <c r="T790" s="114" t="s">
        <v>675</v>
      </c>
      <c r="U790" s="114" t="s">
        <v>675</v>
      </c>
      <c r="V790" s="114"/>
      <c r="W790" s="114"/>
      <c r="X790" s="114" t="s">
        <v>675</v>
      </c>
      <c r="Y790" s="114"/>
    </row>
    <row r="791" spans="2:25">
      <c r="B791" t="s">
        <v>675</v>
      </c>
      <c r="C791" t="s">
        <v>3374</v>
      </c>
      <c r="Q791" s="46">
        <v>776</v>
      </c>
      <c r="R791" t="s">
        <v>3374</v>
      </c>
      <c r="S791" s="39" t="s">
        <v>3278</v>
      </c>
      <c r="T791" s="114" t="s">
        <v>675</v>
      </c>
      <c r="U791" s="114" t="s">
        <v>675</v>
      </c>
      <c r="V791" s="114"/>
      <c r="W791" s="114"/>
      <c r="X791" s="114" t="s">
        <v>675</v>
      </c>
      <c r="Y791" s="116"/>
    </row>
    <row r="792" spans="2:25">
      <c r="B792" t="s">
        <v>675</v>
      </c>
      <c r="C792" t="s">
        <v>3375</v>
      </c>
      <c r="Q792" s="46">
        <v>777</v>
      </c>
      <c r="R792" t="s">
        <v>3375</v>
      </c>
      <c r="S792" s="39" t="s">
        <v>3278</v>
      </c>
      <c r="T792" s="114" t="s">
        <v>675</v>
      </c>
      <c r="U792" s="114" t="s">
        <v>675</v>
      </c>
      <c r="V792" s="114"/>
      <c r="W792" s="114"/>
      <c r="X792" s="114" t="s">
        <v>675</v>
      </c>
      <c r="Y792" s="116"/>
    </row>
    <row r="793" spans="2:25">
      <c r="B793" t="s">
        <v>675</v>
      </c>
      <c r="C793" t="s">
        <v>3376</v>
      </c>
      <c r="Q793" s="46">
        <v>778</v>
      </c>
      <c r="R793" t="s">
        <v>3376</v>
      </c>
      <c r="S793" s="39" t="s">
        <v>3278</v>
      </c>
      <c r="T793" s="114" t="s">
        <v>675</v>
      </c>
      <c r="U793" s="114" t="s">
        <v>675</v>
      </c>
      <c r="V793" s="114"/>
      <c r="W793" s="114"/>
      <c r="X793" s="114" t="s">
        <v>675</v>
      </c>
      <c r="Y793" s="114"/>
    </row>
    <row r="794" spans="2:25">
      <c r="B794" t="s">
        <v>675</v>
      </c>
      <c r="C794" t="s">
        <v>3377</v>
      </c>
      <c r="Q794" s="46">
        <v>779</v>
      </c>
      <c r="R794" t="s">
        <v>3377</v>
      </c>
      <c r="S794" s="39" t="s">
        <v>3278</v>
      </c>
      <c r="T794" s="114" t="s">
        <v>675</v>
      </c>
      <c r="U794" s="114" t="s">
        <v>675</v>
      </c>
      <c r="V794" s="114"/>
      <c r="W794" s="114"/>
      <c r="X794" s="114" t="s">
        <v>675</v>
      </c>
      <c r="Y794" s="114"/>
    </row>
    <row r="795" spans="2:25">
      <c r="B795" t="s">
        <v>675</v>
      </c>
      <c r="C795" t="s">
        <v>3378</v>
      </c>
      <c r="Q795" s="46">
        <v>780</v>
      </c>
      <c r="R795" t="s">
        <v>3378</v>
      </c>
      <c r="S795" s="39" t="s">
        <v>3278</v>
      </c>
      <c r="T795" s="114" t="s">
        <v>675</v>
      </c>
      <c r="U795" s="114" t="s">
        <v>675</v>
      </c>
      <c r="V795" s="114"/>
      <c r="W795" s="114"/>
      <c r="X795" s="114" t="s">
        <v>675</v>
      </c>
      <c r="Y795" s="114"/>
    </row>
    <row r="796" spans="2:25">
      <c r="B796" t="s">
        <v>675</v>
      </c>
      <c r="C796" t="s">
        <v>3379</v>
      </c>
      <c r="Q796" s="46">
        <v>781</v>
      </c>
      <c r="R796" t="s">
        <v>3379</v>
      </c>
      <c r="S796" s="39" t="s">
        <v>3278</v>
      </c>
      <c r="T796" s="114" t="s">
        <v>675</v>
      </c>
      <c r="U796" s="114" t="s">
        <v>675</v>
      </c>
      <c r="V796" s="114"/>
      <c r="W796" s="114"/>
      <c r="X796" s="114" t="s">
        <v>675</v>
      </c>
      <c r="Y796" s="114"/>
    </row>
    <row r="797" spans="2:25">
      <c r="B797" t="s">
        <v>675</v>
      </c>
      <c r="C797" t="s">
        <v>3380</v>
      </c>
      <c r="Q797" s="46">
        <v>782</v>
      </c>
      <c r="R797" t="s">
        <v>3380</v>
      </c>
      <c r="S797" s="39" t="s">
        <v>3278</v>
      </c>
      <c r="T797" s="114" t="s">
        <v>675</v>
      </c>
      <c r="U797" s="114" t="s">
        <v>675</v>
      </c>
      <c r="V797" s="114"/>
      <c r="W797" s="114"/>
      <c r="X797" s="114" t="s">
        <v>675</v>
      </c>
      <c r="Y797" s="114"/>
    </row>
    <row r="798" spans="2:25">
      <c r="B798" t="s">
        <v>675</v>
      </c>
      <c r="C798" t="s">
        <v>3381</v>
      </c>
      <c r="Q798" s="46">
        <v>783</v>
      </c>
      <c r="R798" t="s">
        <v>3381</v>
      </c>
      <c r="S798" s="39" t="s">
        <v>3278</v>
      </c>
      <c r="T798" s="114" t="s">
        <v>675</v>
      </c>
      <c r="U798" s="114" t="s">
        <v>675</v>
      </c>
      <c r="V798" s="114"/>
      <c r="W798" s="114"/>
      <c r="X798" s="114" t="s">
        <v>675</v>
      </c>
      <c r="Y798" s="114"/>
    </row>
    <row r="799" spans="2:25">
      <c r="B799" t="s">
        <v>675</v>
      </c>
      <c r="C799" t="s">
        <v>3382</v>
      </c>
      <c r="Q799" s="46">
        <v>784</v>
      </c>
      <c r="R799" t="s">
        <v>3382</v>
      </c>
      <c r="S799" s="39" t="s">
        <v>3278</v>
      </c>
      <c r="T799" s="114" t="s">
        <v>675</v>
      </c>
      <c r="U799" s="114" t="s">
        <v>675</v>
      </c>
      <c r="V799" s="114"/>
      <c r="W799" s="114"/>
      <c r="X799" s="114" t="s">
        <v>675</v>
      </c>
      <c r="Y799" s="114"/>
    </row>
    <row r="800" spans="2:25">
      <c r="B800" t="s">
        <v>675</v>
      </c>
      <c r="C800" t="s">
        <v>3383</v>
      </c>
      <c r="Q800" s="46">
        <v>785</v>
      </c>
      <c r="R800" t="s">
        <v>3383</v>
      </c>
      <c r="S800" s="39" t="s">
        <v>3278</v>
      </c>
      <c r="T800" s="114" t="s">
        <v>675</v>
      </c>
      <c r="U800" s="114" t="s">
        <v>675</v>
      </c>
      <c r="V800" s="114"/>
      <c r="W800" s="114"/>
      <c r="X800" s="114" t="s">
        <v>675</v>
      </c>
      <c r="Y800" s="114"/>
    </row>
    <row r="801" spans="2:25">
      <c r="B801" t="s">
        <v>675</v>
      </c>
      <c r="C801" t="s">
        <v>3384</v>
      </c>
      <c r="Q801" s="46">
        <v>786</v>
      </c>
      <c r="R801" t="s">
        <v>3384</v>
      </c>
      <c r="S801" s="39" t="s">
        <v>3278</v>
      </c>
      <c r="T801" s="114" t="s">
        <v>675</v>
      </c>
      <c r="U801" s="114" t="s">
        <v>675</v>
      </c>
      <c r="V801" s="114"/>
      <c r="W801" s="114"/>
      <c r="X801" s="114" t="s">
        <v>675</v>
      </c>
      <c r="Y801" s="114"/>
    </row>
    <row r="802" spans="2:25">
      <c r="B802" t="s">
        <v>675</v>
      </c>
      <c r="C802" t="s">
        <v>3385</v>
      </c>
      <c r="Q802" s="46">
        <v>787</v>
      </c>
      <c r="R802" t="s">
        <v>3385</v>
      </c>
      <c r="S802" s="39" t="s">
        <v>3278</v>
      </c>
      <c r="T802" s="114" t="s">
        <v>675</v>
      </c>
      <c r="U802" s="114" t="s">
        <v>675</v>
      </c>
      <c r="V802" s="114"/>
      <c r="W802" s="114"/>
      <c r="X802" s="114" t="s">
        <v>675</v>
      </c>
      <c r="Y802" s="114"/>
    </row>
    <row r="803" spans="2:25">
      <c r="B803" t="s">
        <v>675</v>
      </c>
      <c r="C803" t="s">
        <v>3386</v>
      </c>
      <c r="Q803" s="46">
        <v>788</v>
      </c>
      <c r="R803" t="s">
        <v>3386</v>
      </c>
      <c r="S803" s="39" t="s">
        <v>3278</v>
      </c>
      <c r="T803" s="114" t="s">
        <v>675</v>
      </c>
      <c r="U803" s="114" t="s">
        <v>675</v>
      </c>
      <c r="V803" s="114"/>
      <c r="W803" s="114"/>
      <c r="X803" s="114" t="s">
        <v>675</v>
      </c>
      <c r="Y803" s="114"/>
    </row>
    <row r="804" spans="2:25">
      <c r="B804" t="s">
        <v>675</v>
      </c>
      <c r="C804" t="s">
        <v>3387</v>
      </c>
      <c r="Q804" s="46">
        <v>789</v>
      </c>
      <c r="R804" t="s">
        <v>3387</v>
      </c>
      <c r="S804" s="39" t="s">
        <v>3278</v>
      </c>
      <c r="T804" s="114" t="s">
        <v>675</v>
      </c>
      <c r="U804" s="114" t="s">
        <v>675</v>
      </c>
      <c r="V804" s="114"/>
      <c r="W804" s="114"/>
      <c r="X804" s="114" t="s">
        <v>675</v>
      </c>
      <c r="Y804" s="114"/>
    </row>
    <row r="805" spans="2:25">
      <c r="B805" t="s">
        <v>675</v>
      </c>
      <c r="C805" t="s">
        <v>3388</v>
      </c>
      <c r="Q805" s="46">
        <v>790</v>
      </c>
      <c r="R805" t="s">
        <v>3388</v>
      </c>
      <c r="S805" s="39" t="s">
        <v>3278</v>
      </c>
      <c r="T805" s="114" t="s">
        <v>675</v>
      </c>
      <c r="U805" s="114" t="s">
        <v>675</v>
      </c>
      <c r="V805" s="114"/>
      <c r="W805" s="114"/>
      <c r="X805" s="114" t="s">
        <v>675</v>
      </c>
      <c r="Y805" s="114"/>
    </row>
    <row r="806" spans="2:25">
      <c r="B806" t="s">
        <v>675</v>
      </c>
      <c r="C806" t="s">
        <v>3389</v>
      </c>
      <c r="Q806" s="46">
        <v>791</v>
      </c>
      <c r="R806" t="s">
        <v>3389</v>
      </c>
      <c r="S806" s="39" t="s">
        <v>3278</v>
      </c>
      <c r="T806" s="114" t="s">
        <v>675</v>
      </c>
      <c r="U806" s="114" t="s">
        <v>675</v>
      </c>
      <c r="V806" s="114"/>
      <c r="W806" s="114"/>
      <c r="X806" s="114" t="s">
        <v>675</v>
      </c>
      <c r="Y806" s="114"/>
    </row>
    <row r="807" spans="2:25">
      <c r="B807" t="s">
        <v>675</v>
      </c>
      <c r="C807" t="s">
        <v>3390</v>
      </c>
      <c r="Q807" s="46">
        <v>792</v>
      </c>
      <c r="R807" t="s">
        <v>3390</v>
      </c>
      <c r="S807" s="39" t="s">
        <v>3278</v>
      </c>
      <c r="T807" s="114" t="s">
        <v>675</v>
      </c>
      <c r="U807" s="114" t="s">
        <v>675</v>
      </c>
      <c r="V807" s="114"/>
      <c r="W807" s="114"/>
      <c r="X807" s="114" t="s">
        <v>675</v>
      </c>
      <c r="Y807" s="114"/>
    </row>
    <row r="808" spans="2:25">
      <c r="B808" t="s">
        <v>675</v>
      </c>
      <c r="C808" t="s">
        <v>3391</v>
      </c>
      <c r="Q808" s="46">
        <v>793</v>
      </c>
      <c r="R808" t="s">
        <v>3391</v>
      </c>
      <c r="S808" s="39" t="s">
        <v>3278</v>
      </c>
      <c r="T808" s="114" t="s">
        <v>675</v>
      </c>
      <c r="U808" s="114" t="s">
        <v>675</v>
      </c>
      <c r="V808" s="114"/>
      <c r="W808" s="114"/>
      <c r="X808" s="114" t="s">
        <v>675</v>
      </c>
      <c r="Y808" s="114"/>
    </row>
    <row r="809" spans="2:25">
      <c r="B809" t="s">
        <v>675</v>
      </c>
      <c r="C809" t="s">
        <v>3392</v>
      </c>
      <c r="Q809" s="46">
        <v>794</v>
      </c>
      <c r="R809" t="s">
        <v>3392</v>
      </c>
      <c r="S809" s="39" t="s">
        <v>3278</v>
      </c>
      <c r="T809" s="114" t="s">
        <v>675</v>
      </c>
      <c r="U809" s="114" t="s">
        <v>675</v>
      </c>
      <c r="V809" s="114"/>
      <c r="W809" s="114"/>
      <c r="X809" s="114" t="s">
        <v>675</v>
      </c>
      <c r="Y809" s="114"/>
    </row>
    <row r="810" spans="2:25">
      <c r="B810" t="s">
        <v>675</v>
      </c>
      <c r="C810" t="s">
        <v>3393</v>
      </c>
      <c r="Q810" s="46">
        <v>795</v>
      </c>
      <c r="R810" t="s">
        <v>3393</v>
      </c>
      <c r="S810" s="39" t="s">
        <v>3278</v>
      </c>
      <c r="T810" s="114" t="s">
        <v>675</v>
      </c>
      <c r="U810" s="114" t="s">
        <v>675</v>
      </c>
      <c r="V810" s="114"/>
      <c r="W810" s="114"/>
      <c r="X810" s="114" t="s">
        <v>675</v>
      </c>
      <c r="Y810" s="114"/>
    </row>
    <row r="811" spans="2:25">
      <c r="B811" t="s">
        <v>675</v>
      </c>
      <c r="C811" t="s">
        <v>3394</v>
      </c>
      <c r="Q811" s="46">
        <v>796</v>
      </c>
      <c r="R811" t="s">
        <v>3394</v>
      </c>
      <c r="S811" s="39" t="s">
        <v>3278</v>
      </c>
      <c r="T811" s="114" t="s">
        <v>675</v>
      </c>
      <c r="U811" s="114" t="s">
        <v>675</v>
      </c>
      <c r="V811" s="114"/>
      <c r="W811" s="114"/>
      <c r="X811" s="114" t="s">
        <v>675</v>
      </c>
      <c r="Y811" s="114"/>
    </row>
    <row r="812" spans="2:25">
      <c r="B812" t="s">
        <v>675</v>
      </c>
      <c r="C812" t="s">
        <v>3395</v>
      </c>
      <c r="Q812" s="46">
        <v>797</v>
      </c>
      <c r="R812" t="s">
        <v>3395</v>
      </c>
      <c r="S812" s="39" t="s">
        <v>3278</v>
      </c>
      <c r="T812" s="114" t="s">
        <v>675</v>
      </c>
      <c r="U812" s="114" t="s">
        <v>675</v>
      </c>
      <c r="V812" s="114"/>
      <c r="W812" s="114"/>
      <c r="X812" s="114" t="s">
        <v>675</v>
      </c>
      <c r="Y812" s="114"/>
    </row>
    <row r="813" spans="2:25">
      <c r="B813" t="s">
        <v>675</v>
      </c>
      <c r="C813" t="s">
        <v>3396</v>
      </c>
      <c r="Q813" s="46">
        <v>798</v>
      </c>
      <c r="R813" t="s">
        <v>3396</v>
      </c>
      <c r="S813" s="39" t="s">
        <v>3278</v>
      </c>
      <c r="T813" s="114" t="s">
        <v>675</v>
      </c>
      <c r="U813" s="114" t="s">
        <v>675</v>
      </c>
      <c r="V813" s="114"/>
      <c r="W813" s="114"/>
      <c r="X813" s="114" t="s">
        <v>675</v>
      </c>
      <c r="Y813" s="114"/>
    </row>
    <row r="814" spans="2:25">
      <c r="B814" t="s">
        <v>675</v>
      </c>
      <c r="C814" t="s">
        <v>3397</v>
      </c>
      <c r="Q814" s="46">
        <v>799</v>
      </c>
      <c r="R814" t="s">
        <v>3397</v>
      </c>
      <c r="S814" s="39" t="s">
        <v>3278</v>
      </c>
      <c r="T814" s="114" t="s">
        <v>675</v>
      </c>
      <c r="U814" s="114" t="s">
        <v>675</v>
      </c>
      <c r="V814" s="114"/>
      <c r="W814" s="114"/>
      <c r="X814" s="114" t="s">
        <v>675</v>
      </c>
      <c r="Y814" s="116"/>
    </row>
    <row r="815" spans="2:25">
      <c r="B815" t="s">
        <v>675</v>
      </c>
      <c r="C815" t="s">
        <v>3398</v>
      </c>
      <c r="Q815" s="46">
        <v>800</v>
      </c>
      <c r="R815" t="s">
        <v>3398</v>
      </c>
      <c r="S815" s="39" t="s">
        <v>3278</v>
      </c>
      <c r="T815" s="114" t="s">
        <v>675</v>
      </c>
      <c r="U815" s="114" t="s">
        <v>675</v>
      </c>
      <c r="V815" s="114"/>
      <c r="W815" s="114"/>
      <c r="X815" s="114" t="s">
        <v>675</v>
      </c>
      <c r="Y815" s="116"/>
    </row>
    <row r="816" spans="2:25">
      <c r="B816" t="s">
        <v>675</v>
      </c>
      <c r="C816" t="s">
        <v>3399</v>
      </c>
      <c r="Q816" s="46">
        <v>801</v>
      </c>
      <c r="R816" t="s">
        <v>3399</v>
      </c>
      <c r="S816" s="39" t="s">
        <v>3278</v>
      </c>
      <c r="T816" s="114" t="s">
        <v>675</v>
      </c>
      <c r="U816" s="114" t="s">
        <v>675</v>
      </c>
      <c r="V816" s="114"/>
      <c r="W816" s="114"/>
      <c r="X816" s="114" t="s">
        <v>675</v>
      </c>
      <c r="Y816" s="114"/>
    </row>
    <row r="817" spans="2:25">
      <c r="B817" t="s">
        <v>675</v>
      </c>
      <c r="C817" t="s">
        <v>3400</v>
      </c>
      <c r="Q817" s="46">
        <v>802</v>
      </c>
      <c r="R817" t="s">
        <v>3400</v>
      </c>
      <c r="S817" s="39" t="s">
        <v>3278</v>
      </c>
      <c r="T817" s="114" t="s">
        <v>675</v>
      </c>
      <c r="U817" s="114" t="s">
        <v>675</v>
      </c>
      <c r="V817" s="114"/>
      <c r="W817" s="114"/>
      <c r="X817" s="114" t="s">
        <v>675</v>
      </c>
      <c r="Y817" s="114"/>
    </row>
    <row r="818" spans="2:25">
      <c r="B818" t="s">
        <v>675</v>
      </c>
      <c r="C818" t="s">
        <v>3401</v>
      </c>
      <c r="Q818" s="46">
        <v>803</v>
      </c>
      <c r="R818" t="s">
        <v>3401</v>
      </c>
      <c r="S818" s="39" t="s">
        <v>3278</v>
      </c>
      <c r="T818" s="114" t="s">
        <v>675</v>
      </c>
      <c r="U818" s="114" t="s">
        <v>675</v>
      </c>
      <c r="V818" s="114"/>
      <c r="W818" s="114"/>
      <c r="X818" s="114" t="s">
        <v>675</v>
      </c>
      <c r="Y818" s="114"/>
    </row>
    <row r="819" spans="2:25">
      <c r="B819" t="s">
        <v>675</v>
      </c>
      <c r="C819" t="s">
        <v>3402</v>
      </c>
      <c r="Q819" s="46">
        <v>804</v>
      </c>
      <c r="R819" t="s">
        <v>3402</v>
      </c>
      <c r="S819" s="39" t="s">
        <v>3278</v>
      </c>
      <c r="T819" s="114" t="s">
        <v>675</v>
      </c>
      <c r="U819" s="114" t="s">
        <v>675</v>
      </c>
      <c r="V819" s="114"/>
      <c r="W819" s="114"/>
      <c r="X819" s="114" t="s">
        <v>675</v>
      </c>
      <c r="Y819" s="114"/>
    </row>
    <row r="820" spans="2:25">
      <c r="B820" t="s">
        <v>675</v>
      </c>
      <c r="C820" t="s">
        <v>3403</v>
      </c>
      <c r="Q820" s="46">
        <v>805</v>
      </c>
      <c r="R820" t="s">
        <v>3403</v>
      </c>
      <c r="S820" s="39" t="s">
        <v>3278</v>
      </c>
      <c r="T820" s="114" t="s">
        <v>675</v>
      </c>
      <c r="U820" s="114" t="s">
        <v>675</v>
      </c>
      <c r="V820" s="114"/>
      <c r="W820" s="114"/>
      <c r="X820" s="114" t="s">
        <v>675</v>
      </c>
      <c r="Y820" s="114"/>
    </row>
    <row r="821" spans="2:25">
      <c r="B821" t="s">
        <v>675</v>
      </c>
      <c r="C821" t="s">
        <v>3404</v>
      </c>
      <c r="Q821" s="46">
        <v>806</v>
      </c>
      <c r="R821" t="s">
        <v>3404</v>
      </c>
      <c r="S821" s="39" t="s">
        <v>3278</v>
      </c>
      <c r="T821" s="114" t="s">
        <v>675</v>
      </c>
      <c r="U821" s="114" t="s">
        <v>675</v>
      </c>
      <c r="V821" s="114"/>
      <c r="W821" s="114"/>
      <c r="X821" s="114" t="s">
        <v>675</v>
      </c>
      <c r="Y821" s="114"/>
    </row>
    <row r="822" spans="2:25">
      <c r="B822" t="s">
        <v>675</v>
      </c>
      <c r="C822" t="s">
        <v>3405</v>
      </c>
      <c r="Q822" s="46">
        <v>807</v>
      </c>
      <c r="R822" t="s">
        <v>3405</v>
      </c>
      <c r="S822" s="39" t="s">
        <v>3278</v>
      </c>
      <c r="T822" s="114" t="s">
        <v>675</v>
      </c>
      <c r="U822" s="114" t="s">
        <v>675</v>
      </c>
      <c r="V822" s="114"/>
      <c r="W822" s="114"/>
      <c r="X822" s="114" t="s">
        <v>675</v>
      </c>
      <c r="Y822" s="114"/>
    </row>
    <row r="823" spans="2:25">
      <c r="B823" t="s">
        <v>675</v>
      </c>
      <c r="C823" t="s">
        <v>3406</v>
      </c>
      <c r="Q823" s="46">
        <v>808</v>
      </c>
      <c r="R823" t="s">
        <v>3406</v>
      </c>
      <c r="S823" s="39" t="s">
        <v>3278</v>
      </c>
      <c r="T823" s="114" t="s">
        <v>675</v>
      </c>
      <c r="U823" s="114" t="s">
        <v>675</v>
      </c>
      <c r="V823" s="114"/>
      <c r="W823" s="114"/>
      <c r="X823" s="114" t="s">
        <v>675</v>
      </c>
      <c r="Y823" s="114"/>
    </row>
    <row r="824" spans="2:25">
      <c r="B824" t="s">
        <v>675</v>
      </c>
      <c r="C824" t="s">
        <v>3407</v>
      </c>
      <c r="Q824" s="46">
        <v>809</v>
      </c>
      <c r="R824" t="s">
        <v>3407</v>
      </c>
      <c r="S824" s="39" t="s">
        <v>3278</v>
      </c>
      <c r="T824" s="114" t="s">
        <v>675</v>
      </c>
      <c r="U824" s="114" t="s">
        <v>675</v>
      </c>
      <c r="V824" s="114"/>
      <c r="W824" s="114"/>
      <c r="X824" s="114" t="s">
        <v>675</v>
      </c>
      <c r="Y824" s="114"/>
    </row>
    <row r="825" spans="2:25">
      <c r="B825" t="s">
        <v>675</v>
      </c>
      <c r="C825" t="s">
        <v>3408</v>
      </c>
      <c r="Q825" s="46">
        <v>810</v>
      </c>
      <c r="R825" t="s">
        <v>3408</v>
      </c>
      <c r="S825" s="39" t="s">
        <v>3278</v>
      </c>
      <c r="T825" s="114" t="s">
        <v>675</v>
      </c>
      <c r="U825" s="114" t="s">
        <v>675</v>
      </c>
      <c r="V825" s="114"/>
      <c r="W825" s="114"/>
      <c r="X825" s="114" t="s">
        <v>675</v>
      </c>
      <c r="Y825" s="114"/>
    </row>
    <row r="826" spans="2:25">
      <c r="B826" t="s">
        <v>675</v>
      </c>
      <c r="C826" t="s">
        <v>3409</v>
      </c>
      <c r="Q826" s="46">
        <v>811</v>
      </c>
      <c r="R826" t="s">
        <v>3409</v>
      </c>
      <c r="S826" s="39" t="s">
        <v>3278</v>
      </c>
      <c r="T826" s="114" t="s">
        <v>675</v>
      </c>
      <c r="U826" s="114" t="s">
        <v>675</v>
      </c>
      <c r="V826" s="114"/>
      <c r="W826" s="114"/>
      <c r="X826" s="114" t="s">
        <v>675</v>
      </c>
      <c r="Y826" s="114"/>
    </row>
    <row r="827" spans="2:25">
      <c r="B827" t="s">
        <v>675</v>
      </c>
      <c r="C827" t="s">
        <v>3410</v>
      </c>
      <c r="Q827" s="46">
        <v>812</v>
      </c>
      <c r="R827" t="s">
        <v>3410</v>
      </c>
      <c r="S827" s="39" t="s">
        <v>3278</v>
      </c>
      <c r="T827" s="114" t="s">
        <v>675</v>
      </c>
      <c r="U827" s="114" t="s">
        <v>675</v>
      </c>
      <c r="V827" s="114"/>
      <c r="W827" s="114"/>
      <c r="X827" s="114" t="s">
        <v>675</v>
      </c>
      <c r="Y827" s="114"/>
    </row>
    <row r="828" spans="2:25">
      <c r="B828" t="s">
        <v>675</v>
      </c>
      <c r="C828" t="s">
        <v>3411</v>
      </c>
      <c r="Q828" s="46">
        <v>813</v>
      </c>
      <c r="R828" t="s">
        <v>3411</v>
      </c>
      <c r="S828" s="39" t="s">
        <v>3278</v>
      </c>
      <c r="T828" s="114" t="s">
        <v>675</v>
      </c>
      <c r="U828" s="114" t="s">
        <v>675</v>
      </c>
      <c r="V828" s="114"/>
      <c r="W828" s="114"/>
      <c r="X828" s="114" t="s">
        <v>675</v>
      </c>
      <c r="Y828" s="114"/>
    </row>
    <row r="829" spans="2:25">
      <c r="B829" t="s">
        <v>675</v>
      </c>
      <c r="C829" t="s">
        <v>3412</v>
      </c>
      <c r="Q829" s="46">
        <v>814</v>
      </c>
      <c r="R829" t="s">
        <v>3412</v>
      </c>
      <c r="S829" s="39" t="s">
        <v>3278</v>
      </c>
      <c r="T829" s="114" t="s">
        <v>675</v>
      </c>
      <c r="U829" s="114" t="s">
        <v>675</v>
      </c>
      <c r="V829" s="114"/>
      <c r="W829" s="114"/>
      <c r="X829" s="114" t="s">
        <v>675</v>
      </c>
      <c r="Y829" s="114"/>
    </row>
    <row r="830" spans="2:25">
      <c r="B830" t="s">
        <v>675</v>
      </c>
      <c r="C830" t="s">
        <v>3413</v>
      </c>
      <c r="Q830" s="46">
        <v>815</v>
      </c>
      <c r="R830" t="s">
        <v>3413</v>
      </c>
      <c r="S830" s="39" t="s">
        <v>3278</v>
      </c>
      <c r="T830" s="114" t="s">
        <v>675</v>
      </c>
      <c r="U830" s="114" t="s">
        <v>675</v>
      </c>
      <c r="V830" s="114"/>
      <c r="W830" s="114"/>
      <c r="X830" s="114" t="s">
        <v>675</v>
      </c>
      <c r="Y830" s="114"/>
    </row>
    <row r="831" spans="2:25">
      <c r="B831" t="s">
        <v>675</v>
      </c>
      <c r="C831" t="s">
        <v>3414</v>
      </c>
      <c r="Q831" s="46">
        <v>816</v>
      </c>
      <c r="R831" t="s">
        <v>3414</v>
      </c>
      <c r="S831" s="39" t="s">
        <v>3278</v>
      </c>
      <c r="T831" s="114" t="s">
        <v>675</v>
      </c>
      <c r="U831" s="114" t="s">
        <v>675</v>
      </c>
      <c r="V831" s="114"/>
      <c r="W831" s="114"/>
      <c r="X831" s="114" t="s">
        <v>675</v>
      </c>
      <c r="Y831" s="114"/>
    </row>
    <row r="832" spans="2:25">
      <c r="B832" t="s">
        <v>675</v>
      </c>
      <c r="C832" t="s">
        <v>3415</v>
      </c>
      <c r="Q832" s="46">
        <v>817</v>
      </c>
      <c r="R832" t="s">
        <v>3415</v>
      </c>
      <c r="S832" s="39" t="s">
        <v>3278</v>
      </c>
      <c r="T832" s="114" t="s">
        <v>675</v>
      </c>
      <c r="U832" s="114" t="s">
        <v>675</v>
      </c>
      <c r="V832" s="114"/>
      <c r="W832" s="114"/>
      <c r="X832" s="114" t="s">
        <v>675</v>
      </c>
      <c r="Y832" s="114"/>
    </row>
    <row r="833" spans="2:25">
      <c r="B833" t="s">
        <v>675</v>
      </c>
      <c r="C833" t="s">
        <v>3416</v>
      </c>
      <c r="Q833" s="46">
        <v>818</v>
      </c>
      <c r="R833" t="s">
        <v>3416</v>
      </c>
      <c r="S833" s="39" t="s">
        <v>3278</v>
      </c>
      <c r="T833" s="114" t="s">
        <v>675</v>
      </c>
      <c r="U833" s="114" t="s">
        <v>675</v>
      </c>
      <c r="V833" s="114"/>
      <c r="W833" s="114"/>
      <c r="X833" s="114" t="s">
        <v>675</v>
      </c>
      <c r="Y833" s="114"/>
    </row>
    <row r="834" spans="2:25">
      <c r="B834" t="s">
        <v>675</v>
      </c>
      <c r="C834" t="s">
        <v>3417</v>
      </c>
      <c r="Q834" s="46">
        <v>819</v>
      </c>
      <c r="R834" t="s">
        <v>3417</v>
      </c>
      <c r="S834" s="39" t="s">
        <v>3278</v>
      </c>
      <c r="T834" s="114" t="s">
        <v>675</v>
      </c>
      <c r="U834" s="114" t="s">
        <v>675</v>
      </c>
      <c r="V834" s="114"/>
      <c r="W834" s="114"/>
      <c r="X834" s="114" t="s">
        <v>675</v>
      </c>
      <c r="Y834" s="114"/>
    </row>
    <row r="835" spans="2:25">
      <c r="B835" t="s">
        <v>675</v>
      </c>
      <c r="C835" t="s">
        <v>3418</v>
      </c>
      <c r="Q835" s="46">
        <v>820</v>
      </c>
      <c r="R835" t="s">
        <v>3418</v>
      </c>
      <c r="S835" s="39" t="s">
        <v>3278</v>
      </c>
      <c r="T835" s="114" t="s">
        <v>675</v>
      </c>
      <c r="U835" s="114" t="s">
        <v>675</v>
      </c>
      <c r="V835" s="114"/>
      <c r="W835" s="114"/>
      <c r="X835" s="114" t="s">
        <v>675</v>
      </c>
      <c r="Y835" s="114"/>
    </row>
    <row r="836" spans="2:25">
      <c r="B836" t="s">
        <v>675</v>
      </c>
      <c r="C836" t="s">
        <v>3419</v>
      </c>
      <c r="Q836" s="46">
        <v>821</v>
      </c>
      <c r="R836" t="s">
        <v>3419</v>
      </c>
      <c r="S836" s="39" t="s">
        <v>3278</v>
      </c>
      <c r="T836" s="114" t="s">
        <v>675</v>
      </c>
      <c r="U836" s="114" t="s">
        <v>675</v>
      </c>
      <c r="V836" s="114"/>
      <c r="W836" s="114"/>
      <c r="X836" s="114" t="s">
        <v>675</v>
      </c>
      <c r="Y836" s="114"/>
    </row>
    <row r="837" spans="2:25">
      <c r="B837" t="s">
        <v>675</v>
      </c>
      <c r="C837" t="s">
        <v>3420</v>
      </c>
      <c r="Q837" s="46">
        <v>822</v>
      </c>
      <c r="R837" t="s">
        <v>3420</v>
      </c>
      <c r="S837" s="39" t="s">
        <v>3278</v>
      </c>
      <c r="T837" s="114" t="s">
        <v>675</v>
      </c>
      <c r="U837" s="114" t="s">
        <v>675</v>
      </c>
      <c r="V837" s="114"/>
      <c r="W837" s="114"/>
      <c r="X837" s="114" t="s">
        <v>675</v>
      </c>
      <c r="Y837" s="116"/>
    </row>
    <row r="838" spans="2:25">
      <c r="B838" t="s">
        <v>675</v>
      </c>
      <c r="C838" t="s">
        <v>3421</v>
      </c>
      <c r="Q838" s="46">
        <v>823</v>
      </c>
      <c r="R838" t="s">
        <v>3421</v>
      </c>
      <c r="S838" s="39" t="s">
        <v>3278</v>
      </c>
      <c r="T838" s="114" t="s">
        <v>675</v>
      </c>
      <c r="U838" s="114" t="s">
        <v>675</v>
      </c>
      <c r="V838" s="114"/>
      <c r="W838" s="114"/>
      <c r="X838" s="114" t="s">
        <v>675</v>
      </c>
      <c r="Y838" s="116"/>
    </row>
    <row r="839" spans="2:25">
      <c r="B839" t="s">
        <v>675</v>
      </c>
      <c r="C839" t="s">
        <v>3422</v>
      </c>
      <c r="Q839" s="46">
        <v>824</v>
      </c>
      <c r="R839" t="s">
        <v>3422</v>
      </c>
      <c r="S839" s="39" t="s">
        <v>3278</v>
      </c>
      <c r="T839" s="114" t="s">
        <v>675</v>
      </c>
      <c r="U839" s="114" t="s">
        <v>675</v>
      </c>
      <c r="V839" s="114"/>
      <c r="W839" s="114"/>
      <c r="X839" s="114" t="s">
        <v>675</v>
      </c>
      <c r="Y839" s="114"/>
    </row>
    <row r="840" spans="2:25">
      <c r="B840" t="s">
        <v>675</v>
      </c>
      <c r="C840" t="s">
        <v>3423</v>
      </c>
      <c r="Q840" s="46">
        <v>825</v>
      </c>
      <c r="R840" t="s">
        <v>3423</v>
      </c>
      <c r="S840" s="39" t="s">
        <v>3278</v>
      </c>
      <c r="T840" s="114" t="s">
        <v>675</v>
      </c>
      <c r="U840" s="114" t="s">
        <v>675</v>
      </c>
      <c r="V840" s="114"/>
      <c r="W840" s="114"/>
      <c r="X840" s="114" t="s">
        <v>675</v>
      </c>
      <c r="Y840" s="114"/>
    </row>
    <row r="841" spans="2:25">
      <c r="B841" t="s">
        <v>675</v>
      </c>
      <c r="C841" t="s">
        <v>3424</v>
      </c>
      <c r="Q841" s="46">
        <v>826</v>
      </c>
      <c r="R841" t="s">
        <v>3424</v>
      </c>
      <c r="S841" s="39" t="s">
        <v>3278</v>
      </c>
      <c r="T841" s="114" t="s">
        <v>675</v>
      </c>
      <c r="U841" s="114" t="s">
        <v>675</v>
      </c>
      <c r="V841" s="114"/>
      <c r="W841" s="114"/>
      <c r="X841" s="114" t="s">
        <v>675</v>
      </c>
      <c r="Y841" s="114"/>
    </row>
    <row r="842" spans="2:25">
      <c r="B842" t="s">
        <v>675</v>
      </c>
      <c r="C842" t="s">
        <v>3425</v>
      </c>
      <c r="Q842" s="46">
        <v>827</v>
      </c>
      <c r="R842" t="s">
        <v>3425</v>
      </c>
      <c r="S842" s="39" t="s">
        <v>3278</v>
      </c>
      <c r="T842" s="114" t="s">
        <v>675</v>
      </c>
      <c r="U842" s="114" t="s">
        <v>675</v>
      </c>
      <c r="V842" s="114"/>
      <c r="W842" s="114"/>
      <c r="X842" s="114" t="s">
        <v>675</v>
      </c>
      <c r="Y842" s="114"/>
    </row>
    <row r="843" spans="2:25">
      <c r="B843" t="s">
        <v>675</v>
      </c>
      <c r="C843" t="s">
        <v>3426</v>
      </c>
      <c r="Q843" s="46">
        <v>828</v>
      </c>
      <c r="R843" t="s">
        <v>3426</v>
      </c>
      <c r="S843" s="39" t="s">
        <v>3278</v>
      </c>
      <c r="T843" s="114" t="s">
        <v>675</v>
      </c>
      <c r="U843" s="114" t="s">
        <v>675</v>
      </c>
      <c r="V843" s="114"/>
      <c r="W843" s="114"/>
      <c r="X843" s="114" t="s">
        <v>675</v>
      </c>
      <c r="Y843" s="114"/>
    </row>
    <row r="844" spans="2:25">
      <c r="B844" t="s">
        <v>675</v>
      </c>
      <c r="C844" t="s">
        <v>3427</v>
      </c>
      <c r="Q844" s="46">
        <v>829</v>
      </c>
      <c r="R844" t="s">
        <v>3427</v>
      </c>
      <c r="S844" s="39" t="s">
        <v>3278</v>
      </c>
      <c r="T844" s="114" t="s">
        <v>675</v>
      </c>
      <c r="U844" s="114" t="s">
        <v>675</v>
      </c>
      <c r="V844" s="114"/>
      <c r="W844" s="114"/>
      <c r="X844" s="114" t="s">
        <v>675</v>
      </c>
      <c r="Y844" s="114"/>
    </row>
    <row r="845" spans="2:25">
      <c r="B845" t="s">
        <v>675</v>
      </c>
      <c r="C845" t="s">
        <v>3428</v>
      </c>
      <c r="Q845" s="46">
        <v>830</v>
      </c>
      <c r="R845" t="s">
        <v>3428</v>
      </c>
      <c r="S845" s="39" t="s">
        <v>3278</v>
      </c>
      <c r="T845" s="114" t="s">
        <v>675</v>
      </c>
      <c r="U845" s="114" t="s">
        <v>675</v>
      </c>
      <c r="V845" s="114"/>
      <c r="W845" s="114"/>
      <c r="X845" s="114" t="s">
        <v>675</v>
      </c>
      <c r="Y845" s="114"/>
    </row>
    <row r="846" spans="2:25">
      <c r="B846" t="s">
        <v>675</v>
      </c>
      <c r="C846" t="s">
        <v>3429</v>
      </c>
      <c r="Q846" s="46">
        <v>831</v>
      </c>
      <c r="R846" t="s">
        <v>3429</v>
      </c>
      <c r="S846" s="39" t="s">
        <v>3278</v>
      </c>
      <c r="T846" s="114" t="s">
        <v>675</v>
      </c>
      <c r="U846" s="114" t="s">
        <v>675</v>
      </c>
      <c r="V846" s="114"/>
      <c r="W846" s="114"/>
      <c r="X846" s="114" t="s">
        <v>675</v>
      </c>
      <c r="Y846" s="114"/>
    </row>
    <row r="847" spans="2:25">
      <c r="B847" t="s">
        <v>675</v>
      </c>
      <c r="C847" t="s">
        <v>3430</v>
      </c>
      <c r="Q847" s="46">
        <v>832</v>
      </c>
      <c r="R847" t="s">
        <v>3430</v>
      </c>
      <c r="S847" s="39" t="s">
        <v>3278</v>
      </c>
      <c r="T847" s="114" t="s">
        <v>675</v>
      </c>
      <c r="U847" s="114" t="s">
        <v>675</v>
      </c>
      <c r="V847" s="114"/>
      <c r="W847" s="114"/>
      <c r="X847" s="114" t="s">
        <v>675</v>
      </c>
      <c r="Y847" s="114"/>
    </row>
    <row r="848" spans="2:25">
      <c r="B848" t="s">
        <v>675</v>
      </c>
      <c r="C848" t="s">
        <v>3431</v>
      </c>
      <c r="Q848" s="46">
        <v>833</v>
      </c>
      <c r="R848" t="s">
        <v>3431</v>
      </c>
      <c r="S848" s="39" t="s">
        <v>3278</v>
      </c>
      <c r="T848" s="114" t="s">
        <v>675</v>
      </c>
      <c r="U848" s="114" t="s">
        <v>675</v>
      </c>
      <c r="V848" s="114"/>
      <c r="W848" s="114"/>
      <c r="X848" s="114" t="s">
        <v>675</v>
      </c>
      <c r="Y848" s="114"/>
    </row>
    <row r="849" spans="2:25">
      <c r="B849" t="s">
        <v>675</v>
      </c>
      <c r="C849" t="s">
        <v>3432</v>
      </c>
      <c r="Q849" s="46">
        <v>834</v>
      </c>
      <c r="R849" t="s">
        <v>3432</v>
      </c>
      <c r="S849" s="39" t="s">
        <v>3278</v>
      </c>
      <c r="T849" s="114" t="s">
        <v>675</v>
      </c>
      <c r="U849" s="114" t="s">
        <v>675</v>
      </c>
      <c r="V849" s="114"/>
      <c r="W849" s="114"/>
      <c r="X849" s="114" t="s">
        <v>675</v>
      </c>
      <c r="Y849" s="114"/>
    </row>
    <row r="850" spans="2:25">
      <c r="B850" t="s">
        <v>675</v>
      </c>
      <c r="C850" t="s">
        <v>3433</v>
      </c>
      <c r="Q850" s="46">
        <v>835</v>
      </c>
      <c r="R850" t="s">
        <v>3433</v>
      </c>
      <c r="S850" s="129" t="s">
        <v>3278</v>
      </c>
      <c r="T850" s="114" t="s">
        <v>675</v>
      </c>
      <c r="U850" s="114" t="s">
        <v>675</v>
      </c>
      <c r="V850" s="114"/>
      <c r="W850" s="114"/>
      <c r="X850" s="114" t="s">
        <v>675</v>
      </c>
      <c r="Y850" s="114"/>
    </row>
    <row r="851" spans="2:25">
      <c r="B851" t="s">
        <v>675</v>
      </c>
      <c r="C851" t="s">
        <v>3434</v>
      </c>
      <c r="Q851" s="46">
        <v>836</v>
      </c>
      <c r="R851" t="s">
        <v>3434</v>
      </c>
      <c r="S851" s="39" t="s">
        <v>3278</v>
      </c>
      <c r="T851" s="114" t="s">
        <v>675</v>
      </c>
      <c r="U851" s="114" t="s">
        <v>675</v>
      </c>
      <c r="V851" s="114"/>
      <c r="W851" s="114"/>
      <c r="X851" s="114" t="s">
        <v>675</v>
      </c>
      <c r="Y851" s="114"/>
    </row>
    <row r="852" spans="2:25">
      <c r="B852" t="s">
        <v>675</v>
      </c>
      <c r="C852" t="s">
        <v>3435</v>
      </c>
      <c r="Q852" s="46">
        <v>837</v>
      </c>
      <c r="R852" t="s">
        <v>3435</v>
      </c>
      <c r="S852" s="39" t="s">
        <v>3278</v>
      </c>
      <c r="T852" s="114" t="s">
        <v>675</v>
      </c>
      <c r="U852" s="114" t="s">
        <v>675</v>
      </c>
      <c r="V852" s="114"/>
      <c r="W852" s="114"/>
      <c r="X852" s="114" t="s">
        <v>675</v>
      </c>
      <c r="Y852" s="114"/>
    </row>
    <row r="853" spans="2:25">
      <c r="B853" t="s">
        <v>675</v>
      </c>
      <c r="C853" t="s">
        <v>3436</v>
      </c>
      <c r="Q853" s="46">
        <v>838</v>
      </c>
      <c r="R853" t="s">
        <v>3436</v>
      </c>
      <c r="S853" s="39" t="s">
        <v>3278</v>
      </c>
      <c r="T853" s="114" t="s">
        <v>675</v>
      </c>
      <c r="U853" s="114" t="s">
        <v>675</v>
      </c>
      <c r="V853" s="114"/>
      <c r="W853" s="114"/>
      <c r="X853" s="114" t="s">
        <v>675</v>
      </c>
      <c r="Y853" s="114"/>
    </row>
    <row r="854" spans="2:25">
      <c r="B854" t="s">
        <v>675</v>
      </c>
      <c r="C854" t="s">
        <v>3437</v>
      </c>
      <c r="Q854" s="46">
        <v>839</v>
      </c>
      <c r="R854" t="s">
        <v>3437</v>
      </c>
      <c r="S854" s="39" t="s">
        <v>3278</v>
      </c>
      <c r="T854" s="114" t="s">
        <v>675</v>
      </c>
      <c r="U854" s="114" t="s">
        <v>675</v>
      </c>
      <c r="V854" s="114"/>
      <c r="W854" s="114"/>
      <c r="X854" s="114" t="s">
        <v>675</v>
      </c>
      <c r="Y854" s="114"/>
    </row>
    <row r="855" spans="2:25">
      <c r="B855" t="s">
        <v>675</v>
      </c>
      <c r="C855" t="s">
        <v>3438</v>
      </c>
      <c r="Q855" s="46">
        <v>840</v>
      </c>
      <c r="R855" t="s">
        <v>3438</v>
      </c>
      <c r="S855" s="39" t="s">
        <v>3278</v>
      </c>
      <c r="T855" s="114" t="s">
        <v>675</v>
      </c>
      <c r="U855" s="114" t="s">
        <v>675</v>
      </c>
      <c r="V855" s="114"/>
      <c r="W855" s="114"/>
      <c r="X855" s="114" t="s">
        <v>675</v>
      </c>
      <c r="Y855" s="114"/>
    </row>
    <row r="856" spans="2:25">
      <c r="B856" t="s">
        <v>675</v>
      </c>
      <c r="C856" t="s">
        <v>3439</v>
      </c>
      <c r="Q856" s="46">
        <v>841</v>
      </c>
      <c r="R856" t="s">
        <v>3439</v>
      </c>
      <c r="S856" s="39" t="s">
        <v>3278</v>
      </c>
      <c r="T856" s="114" t="s">
        <v>675</v>
      </c>
      <c r="U856" s="114" t="s">
        <v>675</v>
      </c>
      <c r="V856" s="114"/>
      <c r="W856" s="114"/>
      <c r="X856" s="114" t="s">
        <v>675</v>
      </c>
      <c r="Y856" s="114"/>
    </row>
    <row r="857" spans="2:25">
      <c r="B857" t="s">
        <v>675</v>
      </c>
      <c r="C857" t="s">
        <v>3440</v>
      </c>
      <c r="Q857" s="46">
        <v>842</v>
      </c>
      <c r="R857" t="s">
        <v>3440</v>
      </c>
      <c r="S857" s="39" t="s">
        <v>3278</v>
      </c>
      <c r="T857" s="114" t="s">
        <v>675</v>
      </c>
      <c r="U857" s="114" t="s">
        <v>675</v>
      </c>
      <c r="V857" s="114"/>
      <c r="W857" s="114"/>
      <c r="X857" s="114" t="s">
        <v>675</v>
      </c>
      <c r="Y857" s="114"/>
    </row>
    <row r="858" spans="2:25">
      <c r="B858" t="s">
        <v>675</v>
      </c>
      <c r="C858" t="s">
        <v>3441</v>
      </c>
      <c r="Q858" s="46">
        <v>843</v>
      </c>
      <c r="R858" t="s">
        <v>3441</v>
      </c>
      <c r="S858" s="39" t="s">
        <v>3278</v>
      </c>
      <c r="T858" s="114" t="s">
        <v>675</v>
      </c>
      <c r="U858" s="114" t="s">
        <v>675</v>
      </c>
      <c r="V858" s="114"/>
      <c r="W858" s="114"/>
      <c r="X858" s="114" t="s">
        <v>675</v>
      </c>
      <c r="Y858" s="114"/>
    </row>
    <row r="859" spans="2:25">
      <c r="B859" t="s">
        <v>675</v>
      </c>
      <c r="C859" t="s">
        <v>3442</v>
      </c>
      <c r="Q859" s="46">
        <v>844</v>
      </c>
      <c r="R859" t="s">
        <v>3442</v>
      </c>
      <c r="S859" s="39" t="s">
        <v>3278</v>
      </c>
      <c r="T859" s="114" t="s">
        <v>675</v>
      </c>
      <c r="U859" s="114" t="s">
        <v>675</v>
      </c>
      <c r="V859" s="114"/>
      <c r="W859" s="114"/>
      <c r="X859" s="114" t="s">
        <v>675</v>
      </c>
      <c r="Y859" s="114"/>
    </row>
    <row r="860" spans="2:25">
      <c r="B860" t="s">
        <v>675</v>
      </c>
      <c r="C860" t="s">
        <v>3443</v>
      </c>
      <c r="Q860" s="46">
        <v>845</v>
      </c>
      <c r="R860" t="s">
        <v>3443</v>
      </c>
      <c r="S860" s="39" t="s">
        <v>3278</v>
      </c>
      <c r="T860" s="114" t="s">
        <v>675</v>
      </c>
      <c r="U860" s="114" t="s">
        <v>675</v>
      </c>
      <c r="V860" s="114"/>
      <c r="W860" s="114"/>
      <c r="X860" s="114" t="s">
        <v>675</v>
      </c>
      <c r="Y860" s="116"/>
    </row>
    <row r="861" spans="2:25">
      <c r="B861" t="s">
        <v>675</v>
      </c>
      <c r="C861" t="s">
        <v>3444</v>
      </c>
      <c r="Q861" s="46">
        <v>846</v>
      </c>
      <c r="R861" t="s">
        <v>3444</v>
      </c>
      <c r="S861" s="39" t="s">
        <v>3278</v>
      </c>
      <c r="T861" s="114" t="s">
        <v>675</v>
      </c>
      <c r="U861" s="114" t="s">
        <v>675</v>
      </c>
      <c r="V861" s="114"/>
      <c r="W861" s="114"/>
      <c r="X861" s="114" t="s">
        <v>675</v>
      </c>
      <c r="Y861" s="116"/>
    </row>
    <row r="862" spans="2:25">
      <c r="B862" t="s">
        <v>675</v>
      </c>
      <c r="C862" t="s">
        <v>3445</v>
      </c>
      <c r="Q862" s="46">
        <v>847</v>
      </c>
      <c r="R862" t="s">
        <v>3445</v>
      </c>
      <c r="S862" s="39" t="s">
        <v>3278</v>
      </c>
      <c r="T862" s="114" t="s">
        <v>675</v>
      </c>
      <c r="U862" s="114" t="s">
        <v>675</v>
      </c>
      <c r="V862" s="114"/>
      <c r="W862" s="114"/>
      <c r="X862" s="114" t="s">
        <v>675</v>
      </c>
      <c r="Y862" s="114"/>
    </row>
    <row r="863" spans="2:25">
      <c r="B863" t="s">
        <v>675</v>
      </c>
      <c r="C863" t="s">
        <v>3446</v>
      </c>
      <c r="Q863" s="46">
        <v>848</v>
      </c>
      <c r="R863" t="s">
        <v>3446</v>
      </c>
      <c r="S863" s="39" t="s">
        <v>3278</v>
      </c>
      <c r="T863" s="114" t="s">
        <v>675</v>
      </c>
      <c r="U863" s="114" t="s">
        <v>675</v>
      </c>
      <c r="V863" s="114"/>
      <c r="W863" s="114"/>
      <c r="X863" s="114" t="s">
        <v>675</v>
      </c>
      <c r="Y863" s="114"/>
    </row>
    <row r="864" spans="2:25">
      <c r="B864" t="s">
        <v>675</v>
      </c>
      <c r="C864" t="s">
        <v>3447</v>
      </c>
      <c r="Q864" s="46">
        <v>849</v>
      </c>
      <c r="R864" t="s">
        <v>3447</v>
      </c>
      <c r="S864" s="45" t="s">
        <v>3278</v>
      </c>
      <c r="T864" s="114" t="s">
        <v>675</v>
      </c>
      <c r="U864" s="114" t="s">
        <v>675</v>
      </c>
      <c r="V864" s="114"/>
      <c r="W864" s="114"/>
      <c r="X864" s="114" t="s">
        <v>675</v>
      </c>
      <c r="Y864" s="114"/>
    </row>
    <row r="865" spans="2:25">
      <c r="B865" t="s">
        <v>675</v>
      </c>
      <c r="C865" t="s">
        <v>3448</v>
      </c>
      <c r="Q865" s="46">
        <v>850</v>
      </c>
      <c r="R865" t="s">
        <v>3448</v>
      </c>
      <c r="S865" s="39" t="s">
        <v>3278</v>
      </c>
      <c r="T865" s="114" t="s">
        <v>675</v>
      </c>
      <c r="U865" s="114" t="s">
        <v>675</v>
      </c>
      <c r="V865" s="114"/>
      <c r="W865" s="114"/>
      <c r="X865" s="114" t="s">
        <v>675</v>
      </c>
      <c r="Y865" s="114"/>
    </row>
    <row r="866" spans="2:25">
      <c r="B866" t="s">
        <v>675</v>
      </c>
      <c r="C866" t="s">
        <v>3449</v>
      </c>
      <c r="Q866" s="46">
        <v>851</v>
      </c>
      <c r="R866" t="s">
        <v>3449</v>
      </c>
      <c r="S866" s="39" t="s">
        <v>3278</v>
      </c>
      <c r="T866" s="114" t="s">
        <v>675</v>
      </c>
      <c r="U866" s="114" t="s">
        <v>675</v>
      </c>
      <c r="V866" s="114"/>
      <c r="W866" s="114"/>
      <c r="X866" s="114" t="s">
        <v>675</v>
      </c>
      <c r="Y866" s="114"/>
    </row>
    <row r="867" spans="2:25">
      <c r="B867" t="s">
        <v>675</v>
      </c>
      <c r="C867" t="s">
        <v>3450</v>
      </c>
      <c r="Q867" s="46">
        <v>852</v>
      </c>
      <c r="R867" t="s">
        <v>3450</v>
      </c>
      <c r="S867" s="39" t="s">
        <v>3278</v>
      </c>
      <c r="T867" s="114" t="s">
        <v>675</v>
      </c>
      <c r="U867" s="114" t="s">
        <v>675</v>
      </c>
      <c r="V867" s="114"/>
      <c r="W867" s="114"/>
      <c r="X867" s="114" t="s">
        <v>675</v>
      </c>
      <c r="Y867" s="114"/>
    </row>
    <row r="868" spans="2:25">
      <c r="B868" t="s">
        <v>675</v>
      </c>
      <c r="C868" t="s">
        <v>3451</v>
      </c>
      <c r="Q868" s="46">
        <v>853</v>
      </c>
      <c r="R868" t="s">
        <v>3451</v>
      </c>
      <c r="S868" s="39" t="s">
        <v>3278</v>
      </c>
      <c r="T868" s="114" t="s">
        <v>675</v>
      </c>
      <c r="U868" s="114" t="s">
        <v>675</v>
      </c>
      <c r="V868" s="114"/>
      <c r="W868" s="114"/>
      <c r="X868" s="114" t="s">
        <v>675</v>
      </c>
      <c r="Y868" s="114"/>
    </row>
    <row r="869" spans="2:25">
      <c r="B869" t="s">
        <v>675</v>
      </c>
      <c r="C869" t="s">
        <v>3452</v>
      </c>
      <c r="Q869" s="46">
        <v>854</v>
      </c>
      <c r="R869" t="s">
        <v>3452</v>
      </c>
      <c r="S869" s="39" t="s">
        <v>3278</v>
      </c>
      <c r="T869" s="114" t="s">
        <v>675</v>
      </c>
      <c r="U869" s="114" t="s">
        <v>675</v>
      </c>
      <c r="V869" s="114"/>
      <c r="W869" s="114"/>
      <c r="X869" s="114" t="s">
        <v>675</v>
      </c>
      <c r="Y869" s="114"/>
    </row>
    <row r="870" spans="2:25">
      <c r="B870" t="s">
        <v>675</v>
      </c>
      <c r="C870" t="s">
        <v>3453</v>
      </c>
      <c r="Q870" s="46">
        <v>855</v>
      </c>
      <c r="R870" t="s">
        <v>3453</v>
      </c>
      <c r="S870" s="39" t="s">
        <v>3278</v>
      </c>
      <c r="T870" s="114" t="s">
        <v>675</v>
      </c>
      <c r="U870" s="114" t="s">
        <v>675</v>
      </c>
      <c r="V870" s="114"/>
      <c r="W870" s="114"/>
      <c r="X870" s="114" t="s">
        <v>675</v>
      </c>
      <c r="Y870" s="114"/>
    </row>
    <row r="871" spans="2:25">
      <c r="B871" t="s">
        <v>675</v>
      </c>
      <c r="C871" t="s">
        <v>3454</v>
      </c>
      <c r="Q871" s="46">
        <v>856</v>
      </c>
      <c r="R871" t="s">
        <v>3454</v>
      </c>
      <c r="S871" s="39" t="s">
        <v>3278</v>
      </c>
      <c r="T871" s="114" t="s">
        <v>675</v>
      </c>
      <c r="U871" s="114" t="s">
        <v>675</v>
      </c>
      <c r="V871" s="114"/>
      <c r="W871" s="114"/>
      <c r="X871" s="114" t="s">
        <v>675</v>
      </c>
      <c r="Y871" s="114"/>
    </row>
    <row r="872" spans="2:25">
      <c r="B872" t="s">
        <v>675</v>
      </c>
      <c r="C872" t="s">
        <v>3455</v>
      </c>
      <c r="Q872" s="46">
        <v>857</v>
      </c>
      <c r="R872" t="s">
        <v>3455</v>
      </c>
      <c r="S872" s="39" t="s">
        <v>3278</v>
      </c>
      <c r="T872" s="114" t="s">
        <v>675</v>
      </c>
      <c r="U872" s="114" t="s">
        <v>675</v>
      </c>
      <c r="V872" s="114"/>
      <c r="W872" s="114"/>
      <c r="X872" s="114" t="s">
        <v>675</v>
      </c>
      <c r="Y872" s="114"/>
    </row>
    <row r="873" spans="2:25">
      <c r="B873" t="s">
        <v>675</v>
      </c>
      <c r="C873" t="s">
        <v>3456</v>
      </c>
      <c r="Q873" s="46">
        <v>858</v>
      </c>
      <c r="R873" t="s">
        <v>3456</v>
      </c>
      <c r="S873" s="39" t="s">
        <v>3278</v>
      </c>
      <c r="T873" s="114" t="s">
        <v>675</v>
      </c>
      <c r="U873" s="114" t="s">
        <v>675</v>
      </c>
      <c r="V873" s="114"/>
      <c r="W873" s="114"/>
      <c r="X873" s="114" t="s">
        <v>675</v>
      </c>
      <c r="Y873" s="114"/>
    </row>
    <row r="874" spans="2:25">
      <c r="B874" t="s">
        <v>675</v>
      </c>
      <c r="C874" t="s">
        <v>3457</v>
      </c>
      <c r="Q874" s="46">
        <v>859</v>
      </c>
      <c r="R874" t="s">
        <v>3457</v>
      </c>
      <c r="S874" s="39" t="s">
        <v>3278</v>
      </c>
      <c r="T874" s="114" t="s">
        <v>675</v>
      </c>
      <c r="U874" s="114" t="s">
        <v>675</v>
      </c>
      <c r="V874" s="114"/>
      <c r="W874" s="114"/>
      <c r="X874" s="114" t="s">
        <v>675</v>
      </c>
      <c r="Y874" s="114"/>
    </row>
    <row r="875" spans="2:25">
      <c r="B875" t="s">
        <v>675</v>
      </c>
      <c r="C875" t="s">
        <v>3458</v>
      </c>
      <c r="Q875" s="46">
        <v>860</v>
      </c>
      <c r="R875" t="s">
        <v>3458</v>
      </c>
      <c r="S875" s="39" t="s">
        <v>3278</v>
      </c>
      <c r="T875" s="114" t="s">
        <v>675</v>
      </c>
      <c r="U875" s="114" t="s">
        <v>675</v>
      </c>
      <c r="V875" s="114"/>
      <c r="W875" s="114"/>
      <c r="X875" s="114" t="s">
        <v>675</v>
      </c>
      <c r="Y875" s="114"/>
    </row>
    <row r="876" spans="2:25">
      <c r="B876" t="s">
        <v>675</v>
      </c>
      <c r="C876" t="s">
        <v>3459</v>
      </c>
      <c r="Q876" s="46">
        <v>861</v>
      </c>
      <c r="R876" t="s">
        <v>3459</v>
      </c>
      <c r="S876" s="39" t="s">
        <v>3278</v>
      </c>
      <c r="T876" s="114" t="s">
        <v>675</v>
      </c>
      <c r="U876" s="114" t="s">
        <v>675</v>
      </c>
      <c r="V876" s="114"/>
      <c r="W876" s="114"/>
      <c r="X876" s="114" t="s">
        <v>675</v>
      </c>
      <c r="Y876" s="114"/>
    </row>
    <row r="877" spans="2:25">
      <c r="B877" t="s">
        <v>675</v>
      </c>
      <c r="C877" t="s">
        <v>3460</v>
      </c>
      <c r="Q877" s="46">
        <v>862</v>
      </c>
      <c r="R877" t="s">
        <v>3460</v>
      </c>
      <c r="S877" s="39" t="s">
        <v>3278</v>
      </c>
      <c r="T877" s="114" t="s">
        <v>675</v>
      </c>
      <c r="U877" s="114" t="s">
        <v>675</v>
      </c>
      <c r="V877" s="114"/>
      <c r="W877" s="114"/>
      <c r="X877" s="114" t="s">
        <v>675</v>
      </c>
      <c r="Y877" s="114"/>
    </row>
    <row r="878" spans="2:25">
      <c r="B878" t="s">
        <v>675</v>
      </c>
      <c r="C878" t="s">
        <v>3461</v>
      </c>
      <c r="Q878" s="46">
        <v>863</v>
      </c>
      <c r="R878" t="s">
        <v>3461</v>
      </c>
      <c r="S878" s="39" t="s">
        <v>3278</v>
      </c>
      <c r="T878" s="114" t="s">
        <v>675</v>
      </c>
      <c r="U878" s="114" t="s">
        <v>675</v>
      </c>
      <c r="V878" s="114"/>
      <c r="W878" s="114"/>
      <c r="X878" s="114" t="s">
        <v>675</v>
      </c>
      <c r="Y878" s="114"/>
    </row>
    <row r="879" spans="2:25">
      <c r="B879" t="s">
        <v>675</v>
      </c>
      <c r="C879" t="s">
        <v>3462</v>
      </c>
      <c r="Q879" s="46">
        <v>864</v>
      </c>
      <c r="R879" t="s">
        <v>3462</v>
      </c>
      <c r="S879" s="39" t="s">
        <v>3278</v>
      </c>
      <c r="T879" s="114" t="s">
        <v>675</v>
      </c>
      <c r="U879" s="114" t="s">
        <v>675</v>
      </c>
      <c r="V879" s="114"/>
      <c r="W879" s="114"/>
      <c r="X879" s="114" t="s">
        <v>675</v>
      </c>
      <c r="Y879" s="114"/>
    </row>
    <row r="880" spans="2:25">
      <c r="B880" t="s">
        <v>675</v>
      </c>
      <c r="C880" t="s">
        <v>3463</v>
      </c>
      <c r="Q880" s="46">
        <v>865</v>
      </c>
      <c r="R880" t="s">
        <v>3463</v>
      </c>
      <c r="S880" s="39" t="s">
        <v>3278</v>
      </c>
      <c r="T880" s="114" t="s">
        <v>675</v>
      </c>
      <c r="U880" s="114" t="s">
        <v>675</v>
      </c>
      <c r="V880" s="114"/>
      <c r="W880" s="114"/>
      <c r="X880" s="114" t="s">
        <v>675</v>
      </c>
      <c r="Y880" s="114"/>
    </row>
    <row r="881" spans="2:25">
      <c r="B881" t="s">
        <v>675</v>
      </c>
      <c r="C881" t="s">
        <v>3464</v>
      </c>
      <c r="Q881" s="46">
        <v>866</v>
      </c>
      <c r="R881" t="s">
        <v>3464</v>
      </c>
      <c r="S881" s="39" t="s">
        <v>3278</v>
      </c>
      <c r="T881" s="114" t="s">
        <v>675</v>
      </c>
      <c r="U881" s="114" t="s">
        <v>675</v>
      </c>
      <c r="V881" s="114"/>
      <c r="W881" s="114"/>
      <c r="X881" s="114" t="s">
        <v>675</v>
      </c>
      <c r="Y881" s="114"/>
    </row>
    <row r="882" spans="2:25">
      <c r="B882" t="s">
        <v>675</v>
      </c>
      <c r="C882" t="s">
        <v>3465</v>
      </c>
      <c r="Q882" s="46">
        <v>867</v>
      </c>
      <c r="R882" t="s">
        <v>3465</v>
      </c>
      <c r="S882" s="39" t="s">
        <v>3278</v>
      </c>
      <c r="T882" s="114" t="s">
        <v>675</v>
      </c>
      <c r="U882" s="114" t="s">
        <v>675</v>
      </c>
      <c r="V882" s="114"/>
      <c r="W882" s="114"/>
      <c r="X882" s="114" t="s">
        <v>675</v>
      </c>
      <c r="Y882" s="114"/>
    </row>
    <row r="883" spans="2:25">
      <c r="B883" t="s">
        <v>675</v>
      </c>
      <c r="C883" t="s">
        <v>3466</v>
      </c>
      <c r="Q883" s="46">
        <v>868</v>
      </c>
      <c r="R883" t="s">
        <v>3466</v>
      </c>
      <c r="S883" s="39" t="s">
        <v>3278</v>
      </c>
      <c r="T883" s="114" t="s">
        <v>675</v>
      </c>
      <c r="U883" s="114" t="s">
        <v>675</v>
      </c>
      <c r="V883" s="114"/>
      <c r="W883" s="114"/>
      <c r="X883" s="114" t="s">
        <v>675</v>
      </c>
      <c r="Y883" s="116"/>
    </row>
    <row r="884" spans="2:25">
      <c r="B884" t="s">
        <v>675</v>
      </c>
      <c r="C884" t="s">
        <v>3467</v>
      </c>
      <c r="Q884" s="46">
        <v>869</v>
      </c>
      <c r="R884" t="s">
        <v>3467</v>
      </c>
      <c r="S884" s="39" t="s">
        <v>3278</v>
      </c>
      <c r="T884" s="114" t="s">
        <v>675</v>
      </c>
      <c r="U884" s="114" t="s">
        <v>675</v>
      </c>
      <c r="V884" s="114"/>
      <c r="W884" s="114"/>
      <c r="X884" s="114" t="s">
        <v>675</v>
      </c>
      <c r="Y884" s="116"/>
    </row>
    <row r="885" spans="2:25">
      <c r="B885" t="s">
        <v>675</v>
      </c>
      <c r="C885" t="s">
        <v>3468</v>
      </c>
      <c r="Q885" s="46">
        <v>870</v>
      </c>
      <c r="R885" t="s">
        <v>3468</v>
      </c>
      <c r="S885" s="39" t="s">
        <v>3278</v>
      </c>
      <c r="T885" s="114" t="s">
        <v>675</v>
      </c>
      <c r="U885" s="114" t="s">
        <v>675</v>
      </c>
      <c r="V885" s="114"/>
      <c r="W885" s="114"/>
      <c r="X885" s="114" t="s">
        <v>675</v>
      </c>
      <c r="Y885" s="114"/>
    </row>
    <row r="886" spans="2:25">
      <c r="B886" t="s">
        <v>675</v>
      </c>
      <c r="C886" t="s">
        <v>3469</v>
      </c>
      <c r="Q886" s="46">
        <v>871</v>
      </c>
      <c r="R886" t="s">
        <v>3469</v>
      </c>
      <c r="S886" s="39" t="s">
        <v>3278</v>
      </c>
      <c r="T886" s="114" t="s">
        <v>675</v>
      </c>
      <c r="U886" s="114" t="s">
        <v>675</v>
      </c>
      <c r="V886" s="114"/>
      <c r="W886" s="114"/>
      <c r="X886" s="114" t="s">
        <v>675</v>
      </c>
      <c r="Y886" s="114"/>
    </row>
    <row r="887" spans="2:25">
      <c r="B887" t="s">
        <v>675</v>
      </c>
      <c r="C887" t="s">
        <v>3470</v>
      </c>
      <c r="Q887" s="46">
        <v>872</v>
      </c>
      <c r="R887" t="s">
        <v>3470</v>
      </c>
      <c r="S887" s="39" t="s">
        <v>3278</v>
      </c>
      <c r="T887" s="114" t="s">
        <v>675</v>
      </c>
      <c r="U887" s="114" t="s">
        <v>675</v>
      </c>
      <c r="V887" s="114"/>
      <c r="W887" s="114"/>
      <c r="X887" s="114" t="s">
        <v>675</v>
      </c>
      <c r="Y887" s="114"/>
    </row>
    <row r="888" spans="2:25">
      <c r="B888" t="s">
        <v>675</v>
      </c>
      <c r="C888" t="s">
        <v>3471</v>
      </c>
      <c r="Q888" s="46">
        <v>873</v>
      </c>
      <c r="R888" t="s">
        <v>3471</v>
      </c>
      <c r="S888" s="39" t="s">
        <v>3278</v>
      </c>
      <c r="T888" s="114" t="s">
        <v>675</v>
      </c>
      <c r="U888" s="114" t="s">
        <v>675</v>
      </c>
      <c r="V888" s="114"/>
      <c r="W888" s="114"/>
      <c r="X888" s="114" t="s">
        <v>675</v>
      </c>
      <c r="Y888" s="114"/>
    </row>
    <row r="889" spans="2:25">
      <c r="B889" t="s">
        <v>675</v>
      </c>
      <c r="C889" t="s">
        <v>3472</v>
      </c>
      <c r="Q889" s="46">
        <v>874</v>
      </c>
      <c r="R889" t="s">
        <v>3472</v>
      </c>
      <c r="S889" s="39" t="s">
        <v>3278</v>
      </c>
      <c r="T889" s="114" t="s">
        <v>675</v>
      </c>
      <c r="U889" s="114" t="s">
        <v>675</v>
      </c>
      <c r="V889" s="114"/>
      <c r="W889" s="114"/>
      <c r="X889" s="114" t="s">
        <v>675</v>
      </c>
      <c r="Y889" s="114"/>
    </row>
    <row r="890" spans="2:25">
      <c r="B890" t="s">
        <v>675</v>
      </c>
      <c r="C890" t="s">
        <v>3473</v>
      </c>
      <c r="Q890" s="46">
        <v>875</v>
      </c>
      <c r="R890" t="s">
        <v>3473</v>
      </c>
      <c r="S890" s="39" t="s">
        <v>3278</v>
      </c>
      <c r="T890" s="114" t="s">
        <v>675</v>
      </c>
      <c r="U890" s="114" t="s">
        <v>675</v>
      </c>
      <c r="V890" s="114"/>
      <c r="W890" s="114"/>
      <c r="X890" s="114" t="s">
        <v>675</v>
      </c>
      <c r="Y890" s="114"/>
    </row>
    <row r="891" spans="2:25">
      <c r="B891" t="s">
        <v>675</v>
      </c>
      <c r="C891" t="s">
        <v>3474</v>
      </c>
      <c r="Q891" s="46">
        <v>876</v>
      </c>
      <c r="R891" t="s">
        <v>3474</v>
      </c>
      <c r="S891" s="39" t="s">
        <v>3278</v>
      </c>
      <c r="T891" s="114" t="s">
        <v>675</v>
      </c>
      <c r="U891" s="114" t="s">
        <v>675</v>
      </c>
      <c r="V891" s="114"/>
      <c r="W891" s="114"/>
      <c r="X891" s="114" t="s">
        <v>675</v>
      </c>
      <c r="Y891" s="114"/>
    </row>
    <row r="892" spans="2:25">
      <c r="B892" t="s">
        <v>675</v>
      </c>
      <c r="C892" t="s">
        <v>3475</v>
      </c>
      <c r="Q892" s="46">
        <v>877</v>
      </c>
      <c r="R892" t="s">
        <v>3475</v>
      </c>
      <c r="S892" s="39" t="s">
        <v>3278</v>
      </c>
      <c r="T892" s="114" t="s">
        <v>675</v>
      </c>
      <c r="U892" s="114" t="s">
        <v>675</v>
      </c>
      <c r="V892" s="114"/>
      <c r="W892" s="114"/>
      <c r="X892" s="114" t="s">
        <v>675</v>
      </c>
      <c r="Y892" s="114"/>
    </row>
    <row r="893" spans="2:25">
      <c r="B893" t="s">
        <v>675</v>
      </c>
      <c r="C893" t="s">
        <v>3476</v>
      </c>
      <c r="Q893" s="46">
        <v>878</v>
      </c>
      <c r="R893" t="s">
        <v>3476</v>
      </c>
      <c r="S893" s="39" t="s">
        <v>3278</v>
      </c>
      <c r="T893" s="114" t="s">
        <v>675</v>
      </c>
      <c r="U893" s="114" t="s">
        <v>675</v>
      </c>
      <c r="V893" s="114"/>
      <c r="W893" s="114"/>
      <c r="X893" s="114" t="s">
        <v>675</v>
      </c>
      <c r="Y893" s="114"/>
    </row>
    <row r="894" spans="2:25">
      <c r="B894" t="s">
        <v>675</v>
      </c>
      <c r="C894" t="s">
        <v>3477</v>
      </c>
      <c r="Q894" s="46">
        <v>879</v>
      </c>
      <c r="R894" t="s">
        <v>3477</v>
      </c>
      <c r="S894" s="39" t="s">
        <v>3278</v>
      </c>
      <c r="T894" s="114" t="s">
        <v>675</v>
      </c>
      <c r="U894" s="114" t="s">
        <v>675</v>
      </c>
      <c r="V894" s="114"/>
      <c r="W894" s="114"/>
      <c r="X894" s="114" t="s">
        <v>675</v>
      </c>
      <c r="Y894" s="114"/>
    </row>
    <row r="895" spans="2:25">
      <c r="B895" t="s">
        <v>675</v>
      </c>
      <c r="C895" t="s">
        <v>3478</v>
      </c>
      <c r="Q895" s="46">
        <v>880</v>
      </c>
      <c r="R895" t="s">
        <v>3478</v>
      </c>
      <c r="S895" s="39" t="s">
        <v>3278</v>
      </c>
      <c r="T895" s="114" t="s">
        <v>675</v>
      </c>
      <c r="U895" s="114" t="s">
        <v>675</v>
      </c>
      <c r="V895" s="114"/>
      <c r="W895" s="114"/>
      <c r="X895" s="114" t="s">
        <v>675</v>
      </c>
      <c r="Y895" s="114"/>
    </row>
    <row r="896" spans="2:25">
      <c r="B896" t="s">
        <v>675</v>
      </c>
      <c r="C896" t="s">
        <v>3479</v>
      </c>
      <c r="Q896" s="46">
        <v>881</v>
      </c>
      <c r="R896" t="s">
        <v>3479</v>
      </c>
      <c r="S896" s="39" t="s">
        <v>3278</v>
      </c>
      <c r="T896" s="114" t="s">
        <v>675</v>
      </c>
      <c r="U896" s="114" t="s">
        <v>675</v>
      </c>
      <c r="V896" s="114"/>
      <c r="W896" s="114"/>
      <c r="X896" s="114" t="s">
        <v>675</v>
      </c>
      <c r="Y896" s="114"/>
    </row>
    <row r="897" spans="2:25">
      <c r="B897" t="s">
        <v>675</v>
      </c>
      <c r="C897" t="s">
        <v>3480</v>
      </c>
      <c r="Q897" s="46">
        <v>882</v>
      </c>
      <c r="R897" t="s">
        <v>3480</v>
      </c>
      <c r="S897" s="39" t="s">
        <v>3278</v>
      </c>
      <c r="T897" s="114" t="s">
        <v>675</v>
      </c>
      <c r="U897" s="114" t="s">
        <v>675</v>
      </c>
      <c r="V897" s="114"/>
      <c r="W897" s="114"/>
      <c r="X897" s="114" t="s">
        <v>675</v>
      </c>
      <c r="Y897" s="114"/>
    </row>
    <row r="898" spans="2:25">
      <c r="B898" t="s">
        <v>675</v>
      </c>
      <c r="C898" t="s">
        <v>3481</v>
      </c>
      <c r="Q898" s="46">
        <v>883</v>
      </c>
      <c r="R898" t="s">
        <v>3481</v>
      </c>
      <c r="S898" s="39" t="s">
        <v>3278</v>
      </c>
      <c r="T898" s="114" t="s">
        <v>675</v>
      </c>
      <c r="U898" s="114" t="s">
        <v>675</v>
      </c>
      <c r="V898" s="114"/>
      <c r="W898" s="114"/>
      <c r="X898" s="114" t="s">
        <v>675</v>
      </c>
      <c r="Y898" s="114"/>
    </row>
    <row r="899" spans="2:25">
      <c r="B899" t="s">
        <v>675</v>
      </c>
      <c r="C899" t="s">
        <v>3482</v>
      </c>
      <c r="Q899" s="46">
        <v>884</v>
      </c>
      <c r="R899" t="s">
        <v>3482</v>
      </c>
      <c r="S899" s="39" t="s">
        <v>3278</v>
      </c>
      <c r="T899" s="114" t="s">
        <v>675</v>
      </c>
      <c r="U899" s="114" t="s">
        <v>675</v>
      </c>
      <c r="V899" s="114"/>
      <c r="W899" s="114"/>
      <c r="X899" s="114" t="s">
        <v>675</v>
      </c>
      <c r="Y899" s="114"/>
    </row>
    <row r="900" spans="2:25">
      <c r="B900" t="s">
        <v>675</v>
      </c>
      <c r="C900" t="s">
        <v>3483</v>
      </c>
      <c r="Q900" s="46">
        <v>885</v>
      </c>
      <c r="R900" t="s">
        <v>3483</v>
      </c>
      <c r="S900" s="39" t="s">
        <v>3278</v>
      </c>
      <c r="T900" s="114" t="s">
        <v>675</v>
      </c>
      <c r="U900" s="114" t="s">
        <v>675</v>
      </c>
      <c r="V900" s="114"/>
      <c r="W900" s="114"/>
      <c r="X900" s="114" t="s">
        <v>675</v>
      </c>
      <c r="Y900" s="114"/>
    </row>
    <row r="901" spans="2:25">
      <c r="B901" t="s">
        <v>675</v>
      </c>
      <c r="C901" t="s">
        <v>3484</v>
      </c>
      <c r="Q901" s="46">
        <v>886</v>
      </c>
      <c r="R901" t="s">
        <v>3484</v>
      </c>
      <c r="S901" s="39" t="s">
        <v>3278</v>
      </c>
      <c r="T901" s="114" t="s">
        <v>675</v>
      </c>
      <c r="U901" s="114" t="s">
        <v>675</v>
      </c>
      <c r="V901" s="114"/>
      <c r="W901" s="114"/>
      <c r="X901" s="114" t="s">
        <v>675</v>
      </c>
      <c r="Y901" s="114"/>
    </row>
    <row r="902" spans="2:25">
      <c r="B902" t="s">
        <v>675</v>
      </c>
      <c r="C902" t="s">
        <v>3485</v>
      </c>
      <c r="Q902" s="46">
        <v>887</v>
      </c>
      <c r="R902" t="s">
        <v>3485</v>
      </c>
      <c r="S902" s="39" t="s">
        <v>3278</v>
      </c>
      <c r="T902" s="114" t="s">
        <v>675</v>
      </c>
      <c r="U902" s="114" t="s">
        <v>675</v>
      </c>
      <c r="V902" s="114"/>
      <c r="W902" s="114"/>
      <c r="X902" s="114" t="s">
        <v>675</v>
      </c>
      <c r="Y902" s="114"/>
    </row>
    <row r="903" spans="2:25">
      <c r="B903" t="s">
        <v>675</v>
      </c>
      <c r="C903" t="s">
        <v>3486</v>
      </c>
      <c r="Q903" s="46">
        <v>888</v>
      </c>
      <c r="R903" t="s">
        <v>3486</v>
      </c>
      <c r="S903" s="39" t="s">
        <v>3278</v>
      </c>
      <c r="T903" s="114" t="s">
        <v>675</v>
      </c>
      <c r="U903" s="114" t="s">
        <v>675</v>
      </c>
      <c r="V903" s="114"/>
      <c r="W903" s="114"/>
      <c r="X903" s="114" t="s">
        <v>675</v>
      </c>
      <c r="Y903" s="114"/>
    </row>
    <row r="904" spans="2:25">
      <c r="B904" t="s">
        <v>675</v>
      </c>
      <c r="C904" t="s">
        <v>3487</v>
      </c>
      <c r="Q904" s="46">
        <v>889</v>
      </c>
      <c r="R904" t="s">
        <v>3487</v>
      </c>
      <c r="S904" s="39" t="s">
        <v>3278</v>
      </c>
      <c r="T904" s="114" t="s">
        <v>675</v>
      </c>
      <c r="U904" s="114" t="s">
        <v>675</v>
      </c>
      <c r="V904" s="114"/>
      <c r="W904" s="114"/>
      <c r="X904" s="114" t="s">
        <v>675</v>
      </c>
      <c r="Y904" s="114"/>
    </row>
    <row r="905" spans="2:25">
      <c r="B905" t="s">
        <v>675</v>
      </c>
      <c r="C905" t="s">
        <v>3488</v>
      </c>
      <c r="Q905" s="46">
        <v>890</v>
      </c>
      <c r="R905" t="s">
        <v>3488</v>
      </c>
      <c r="S905" s="39" t="s">
        <v>3278</v>
      </c>
      <c r="T905" s="114" t="s">
        <v>675</v>
      </c>
      <c r="U905" s="114" t="s">
        <v>675</v>
      </c>
      <c r="V905" s="114"/>
      <c r="W905" s="114"/>
      <c r="X905" s="114" t="s">
        <v>675</v>
      </c>
      <c r="Y905" s="114"/>
    </row>
    <row r="906" spans="2:25">
      <c r="B906" t="s">
        <v>675</v>
      </c>
      <c r="C906" t="s">
        <v>3489</v>
      </c>
      <c r="Q906" s="46">
        <v>891</v>
      </c>
      <c r="R906" t="s">
        <v>3489</v>
      </c>
      <c r="S906" s="39" t="s">
        <v>3278</v>
      </c>
      <c r="T906" s="114" t="s">
        <v>675</v>
      </c>
      <c r="U906" s="114" t="s">
        <v>675</v>
      </c>
      <c r="V906" s="114"/>
      <c r="W906" s="114"/>
      <c r="X906" s="114" t="s">
        <v>675</v>
      </c>
      <c r="Y906" s="116"/>
    </row>
    <row r="907" spans="2:25">
      <c r="B907" t="s">
        <v>675</v>
      </c>
      <c r="C907" t="s">
        <v>3490</v>
      </c>
      <c r="Q907" s="46">
        <v>892</v>
      </c>
      <c r="R907" t="s">
        <v>3490</v>
      </c>
      <c r="S907" s="39" t="s">
        <v>3278</v>
      </c>
      <c r="T907" s="114" t="s">
        <v>675</v>
      </c>
      <c r="U907" s="114" t="s">
        <v>675</v>
      </c>
      <c r="V907" s="114"/>
      <c r="W907" s="114"/>
      <c r="X907" s="114" t="s">
        <v>675</v>
      </c>
      <c r="Y907" s="116"/>
    </row>
    <row r="908" spans="2:25">
      <c r="B908" t="s">
        <v>675</v>
      </c>
      <c r="C908" t="s">
        <v>3491</v>
      </c>
      <c r="Q908" s="46">
        <v>893</v>
      </c>
      <c r="R908" t="s">
        <v>3491</v>
      </c>
      <c r="S908" s="39" t="s">
        <v>3278</v>
      </c>
      <c r="T908" s="114" t="s">
        <v>675</v>
      </c>
      <c r="U908" s="114" t="s">
        <v>675</v>
      </c>
      <c r="V908" s="114"/>
      <c r="W908" s="114"/>
      <c r="X908" s="114" t="s">
        <v>675</v>
      </c>
      <c r="Y908" s="114"/>
    </row>
    <row r="909" spans="2:25">
      <c r="B909" t="s">
        <v>675</v>
      </c>
      <c r="C909" t="s">
        <v>3492</v>
      </c>
      <c r="Q909" s="46">
        <v>894</v>
      </c>
      <c r="R909" t="s">
        <v>3492</v>
      </c>
      <c r="S909" s="39" t="s">
        <v>3278</v>
      </c>
      <c r="T909" s="114" t="s">
        <v>675</v>
      </c>
      <c r="U909" s="114" t="s">
        <v>675</v>
      </c>
      <c r="V909" s="114"/>
      <c r="W909" s="114"/>
      <c r="X909" s="114" t="s">
        <v>675</v>
      </c>
      <c r="Y909" s="114"/>
    </row>
    <row r="910" spans="2:25">
      <c r="B910" t="s">
        <v>675</v>
      </c>
      <c r="C910" t="s">
        <v>3493</v>
      </c>
      <c r="Q910" s="46">
        <v>895</v>
      </c>
      <c r="R910" t="s">
        <v>3493</v>
      </c>
      <c r="S910" s="39" t="s">
        <v>3278</v>
      </c>
      <c r="T910" s="114" t="s">
        <v>675</v>
      </c>
      <c r="U910" s="114" t="s">
        <v>675</v>
      </c>
      <c r="V910" s="114"/>
      <c r="W910" s="114"/>
      <c r="X910" s="114" t="s">
        <v>675</v>
      </c>
      <c r="Y910" s="114"/>
    </row>
    <row r="911" spans="2:25">
      <c r="B911" t="s">
        <v>675</v>
      </c>
      <c r="C911" t="s">
        <v>3494</v>
      </c>
      <c r="Q911" s="46">
        <v>896</v>
      </c>
      <c r="R911" t="s">
        <v>3494</v>
      </c>
      <c r="S911" s="39" t="s">
        <v>3278</v>
      </c>
      <c r="T911" s="114" t="s">
        <v>675</v>
      </c>
      <c r="U911" s="114" t="s">
        <v>675</v>
      </c>
      <c r="V911" s="114"/>
      <c r="W911" s="114"/>
      <c r="X911" s="114" t="s">
        <v>675</v>
      </c>
      <c r="Y911" s="114"/>
    </row>
    <row r="912" spans="2:25">
      <c r="B912" t="s">
        <v>675</v>
      </c>
      <c r="C912" t="s">
        <v>3495</v>
      </c>
      <c r="Q912" s="46">
        <v>897</v>
      </c>
      <c r="R912" t="s">
        <v>3495</v>
      </c>
      <c r="S912" s="39" t="s">
        <v>3278</v>
      </c>
      <c r="T912" s="114" t="s">
        <v>675</v>
      </c>
      <c r="U912" s="114" t="s">
        <v>675</v>
      </c>
      <c r="V912" s="114"/>
      <c r="W912" s="114"/>
      <c r="X912" s="114" t="s">
        <v>675</v>
      </c>
      <c r="Y912" s="114"/>
    </row>
    <row r="913" spans="2:25">
      <c r="B913" t="s">
        <v>675</v>
      </c>
      <c r="C913" t="s">
        <v>3496</v>
      </c>
      <c r="Q913" s="46">
        <v>898</v>
      </c>
      <c r="R913" t="s">
        <v>3496</v>
      </c>
      <c r="S913" s="39" t="s">
        <v>3278</v>
      </c>
      <c r="T913" s="114" t="s">
        <v>675</v>
      </c>
      <c r="U913" s="114" t="s">
        <v>675</v>
      </c>
      <c r="V913" s="114"/>
      <c r="W913" s="114"/>
      <c r="X913" s="114" t="s">
        <v>675</v>
      </c>
      <c r="Y913" s="114"/>
    </row>
    <row r="914" spans="2:25">
      <c r="B914" t="s">
        <v>675</v>
      </c>
      <c r="C914" t="s">
        <v>3497</v>
      </c>
      <c r="Q914" s="46">
        <v>899</v>
      </c>
      <c r="R914" t="s">
        <v>3497</v>
      </c>
      <c r="S914" s="39" t="s">
        <v>3278</v>
      </c>
      <c r="T914" s="114" t="s">
        <v>675</v>
      </c>
      <c r="U914" s="114" t="s">
        <v>675</v>
      </c>
      <c r="V914" s="114"/>
      <c r="W914" s="114"/>
      <c r="X914" s="114" t="s">
        <v>675</v>
      </c>
      <c r="Y914" s="114"/>
    </row>
    <row r="915" spans="2:25">
      <c r="B915" t="s">
        <v>675</v>
      </c>
      <c r="C915" t="s">
        <v>3498</v>
      </c>
      <c r="Q915" s="46">
        <v>900</v>
      </c>
      <c r="R915" t="s">
        <v>3498</v>
      </c>
      <c r="S915" s="39" t="s">
        <v>3278</v>
      </c>
      <c r="T915" s="114" t="s">
        <v>675</v>
      </c>
      <c r="U915" s="114" t="s">
        <v>675</v>
      </c>
      <c r="V915" s="114"/>
      <c r="W915" s="114"/>
      <c r="X915" s="114" t="s">
        <v>675</v>
      </c>
      <c r="Y915" s="114"/>
    </row>
    <row r="916" spans="2:25">
      <c r="B916" t="s">
        <v>675</v>
      </c>
      <c r="C916" t="s">
        <v>3499</v>
      </c>
      <c r="Q916" s="46">
        <v>901</v>
      </c>
      <c r="R916" t="s">
        <v>3499</v>
      </c>
      <c r="S916" s="39" t="s">
        <v>3278</v>
      </c>
      <c r="T916" s="114" t="s">
        <v>675</v>
      </c>
      <c r="U916" s="114" t="s">
        <v>675</v>
      </c>
      <c r="V916" s="114"/>
      <c r="W916" s="114"/>
      <c r="X916" s="114" t="s">
        <v>675</v>
      </c>
      <c r="Y916" s="114"/>
    </row>
    <row r="917" spans="2:25">
      <c r="B917" t="s">
        <v>675</v>
      </c>
      <c r="C917" t="s">
        <v>3500</v>
      </c>
      <c r="Q917" s="46">
        <v>902</v>
      </c>
      <c r="R917" t="s">
        <v>3500</v>
      </c>
      <c r="S917" s="39" t="s">
        <v>3278</v>
      </c>
      <c r="T917" s="114" t="s">
        <v>675</v>
      </c>
      <c r="U917" s="114" t="s">
        <v>675</v>
      </c>
      <c r="V917" s="114"/>
      <c r="W917" s="114"/>
      <c r="X917" s="114" t="s">
        <v>675</v>
      </c>
      <c r="Y917" s="114"/>
    </row>
    <row r="918" spans="2:25">
      <c r="B918" t="s">
        <v>675</v>
      </c>
      <c r="C918" t="s">
        <v>3501</v>
      </c>
      <c r="Q918" s="46">
        <v>903</v>
      </c>
      <c r="R918" t="s">
        <v>3501</v>
      </c>
      <c r="S918" s="39" t="s">
        <v>3278</v>
      </c>
      <c r="T918" s="114" t="s">
        <v>675</v>
      </c>
      <c r="U918" s="114" t="s">
        <v>675</v>
      </c>
      <c r="V918" s="114"/>
      <c r="W918" s="114"/>
      <c r="X918" s="114" t="s">
        <v>675</v>
      </c>
      <c r="Y918" s="114"/>
    </row>
    <row r="919" spans="2:25">
      <c r="B919" t="s">
        <v>675</v>
      </c>
      <c r="C919" t="s">
        <v>3502</v>
      </c>
      <c r="Q919" s="46">
        <v>904</v>
      </c>
      <c r="R919" t="s">
        <v>3502</v>
      </c>
      <c r="S919" s="39" t="s">
        <v>3278</v>
      </c>
      <c r="T919" s="114" t="s">
        <v>675</v>
      </c>
      <c r="U919" s="114" t="s">
        <v>675</v>
      </c>
      <c r="V919" s="114"/>
      <c r="W919" s="114"/>
      <c r="X919" s="114" t="s">
        <v>675</v>
      </c>
      <c r="Y919" s="114"/>
    </row>
    <row r="920" spans="2:25">
      <c r="B920" t="s">
        <v>675</v>
      </c>
      <c r="C920" t="s">
        <v>3503</v>
      </c>
      <c r="Q920" s="46">
        <v>905</v>
      </c>
      <c r="R920" t="s">
        <v>3503</v>
      </c>
      <c r="S920" s="39" t="s">
        <v>3278</v>
      </c>
      <c r="T920" s="114" t="s">
        <v>675</v>
      </c>
      <c r="U920" s="114" t="s">
        <v>675</v>
      </c>
      <c r="V920" s="114"/>
      <c r="W920" s="114"/>
      <c r="X920" s="114" t="s">
        <v>675</v>
      </c>
      <c r="Y920" s="114"/>
    </row>
    <row r="921" spans="2:25">
      <c r="B921" t="s">
        <v>675</v>
      </c>
      <c r="C921" t="s">
        <v>3504</v>
      </c>
      <c r="Q921" s="46">
        <v>906</v>
      </c>
      <c r="R921" t="s">
        <v>3504</v>
      </c>
      <c r="S921" s="39" t="s">
        <v>3278</v>
      </c>
      <c r="T921" s="114" t="s">
        <v>675</v>
      </c>
      <c r="U921" s="114" t="s">
        <v>675</v>
      </c>
      <c r="V921" s="114"/>
      <c r="W921" s="114"/>
      <c r="X921" s="114" t="s">
        <v>675</v>
      </c>
      <c r="Y921" s="114"/>
    </row>
    <row r="922" spans="2:25">
      <c r="B922" t="s">
        <v>675</v>
      </c>
      <c r="C922" t="s">
        <v>3505</v>
      </c>
      <c r="Q922" s="46">
        <v>907</v>
      </c>
      <c r="R922" t="s">
        <v>3505</v>
      </c>
      <c r="S922" s="39" t="s">
        <v>3278</v>
      </c>
      <c r="T922" s="114" t="s">
        <v>675</v>
      </c>
      <c r="U922" s="114" t="s">
        <v>675</v>
      </c>
      <c r="V922" s="114"/>
      <c r="W922" s="114"/>
      <c r="X922" s="114" t="s">
        <v>675</v>
      </c>
      <c r="Y922" s="114"/>
    </row>
    <row r="923" spans="2:25">
      <c r="B923" t="s">
        <v>675</v>
      </c>
      <c r="C923" t="s">
        <v>3506</v>
      </c>
      <c r="Q923" s="46">
        <v>908</v>
      </c>
      <c r="R923" t="s">
        <v>3506</v>
      </c>
      <c r="S923" s="39" t="s">
        <v>3278</v>
      </c>
      <c r="T923" s="114" t="s">
        <v>675</v>
      </c>
      <c r="U923" s="114" t="s">
        <v>675</v>
      </c>
      <c r="V923" s="114"/>
      <c r="W923" s="114"/>
      <c r="X923" s="114" t="s">
        <v>675</v>
      </c>
      <c r="Y923" s="114"/>
    </row>
    <row r="924" spans="2:25">
      <c r="B924" t="s">
        <v>675</v>
      </c>
      <c r="C924" t="s">
        <v>3507</v>
      </c>
      <c r="Q924" s="46">
        <v>909</v>
      </c>
      <c r="R924" t="s">
        <v>3507</v>
      </c>
      <c r="S924" s="39" t="s">
        <v>3278</v>
      </c>
      <c r="T924" s="114" t="s">
        <v>675</v>
      </c>
      <c r="U924" s="114" t="s">
        <v>675</v>
      </c>
      <c r="V924" s="114"/>
      <c r="W924" s="114"/>
      <c r="X924" s="114" t="s">
        <v>675</v>
      </c>
      <c r="Y924" s="114"/>
    </row>
    <row r="925" spans="2:25">
      <c r="B925" t="s">
        <v>675</v>
      </c>
      <c r="C925" t="s">
        <v>3508</v>
      </c>
      <c r="Q925" s="46">
        <v>910</v>
      </c>
      <c r="R925" t="s">
        <v>3508</v>
      </c>
      <c r="S925" s="39" t="s">
        <v>3278</v>
      </c>
      <c r="T925" s="114" t="s">
        <v>675</v>
      </c>
      <c r="U925" s="114" t="s">
        <v>675</v>
      </c>
      <c r="V925" s="114"/>
      <c r="W925" s="114"/>
      <c r="X925" s="114" t="s">
        <v>675</v>
      </c>
      <c r="Y925" s="114"/>
    </row>
    <row r="926" spans="2:25">
      <c r="B926" t="s">
        <v>675</v>
      </c>
      <c r="C926" t="s">
        <v>3509</v>
      </c>
      <c r="Q926" s="46">
        <v>911</v>
      </c>
      <c r="R926" t="s">
        <v>3509</v>
      </c>
      <c r="S926" s="39" t="s">
        <v>3278</v>
      </c>
      <c r="T926" s="114" t="s">
        <v>675</v>
      </c>
      <c r="U926" s="114" t="s">
        <v>675</v>
      </c>
      <c r="V926" s="114"/>
      <c r="W926" s="114"/>
      <c r="X926" s="114" t="s">
        <v>675</v>
      </c>
      <c r="Y926" s="114"/>
    </row>
    <row r="927" spans="2:25">
      <c r="B927" t="s">
        <v>675</v>
      </c>
      <c r="C927" t="s">
        <v>3510</v>
      </c>
      <c r="Q927" s="46">
        <v>912</v>
      </c>
      <c r="R927" t="s">
        <v>3510</v>
      </c>
      <c r="S927" s="39" t="s">
        <v>3278</v>
      </c>
      <c r="T927" s="114" t="s">
        <v>675</v>
      </c>
      <c r="U927" s="114" t="s">
        <v>675</v>
      </c>
      <c r="V927" s="114"/>
      <c r="W927" s="114"/>
      <c r="X927" s="114" t="s">
        <v>675</v>
      </c>
      <c r="Y927" s="114"/>
    </row>
    <row r="928" spans="2:25">
      <c r="B928" t="s">
        <v>675</v>
      </c>
      <c r="C928" t="s">
        <v>3511</v>
      </c>
      <c r="Q928" s="46">
        <v>913</v>
      </c>
      <c r="R928" t="s">
        <v>3511</v>
      </c>
      <c r="S928" s="39" t="s">
        <v>3278</v>
      </c>
      <c r="T928" s="114" t="s">
        <v>675</v>
      </c>
      <c r="U928" s="114" t="s">
        <v>675</v>
      </c>
      <c r="V928" s="114"/>
      <c r="W928" s="114"/>
      <c r="X928" s="114" t="s">
        <v>675</v>
      </c>
      <c r="Y928" s="114"/>
    </row>
    <row r="929" spans="2:25">
      <c r="B929" t="s">
        <v>675</v>
      </c>
      <c r="C929" t="s">
        <v>3512</v>
      </c>
      <c r="Q929" s="46">
        <v>914</v>
      </c>
      <c r="R929" t="s">
        <v>3512</v>
      </c>
      <c r="S929" s="39" t="s">
        <v>3278</v>
      </c>
      <c r="T929" s="114" t="s">
        <v>675</v>
      </c>
      <c r="U929" s="114" t="s">
        <v>675</v>
      </c>
      <c r="V929" s="114"/>
      <c r="W929" s="114"/>
      <c r="X929" s="114" t="s">
        <v>675</v>
      </c>
      <c r="Y929" s="116"/>
    </row>
    <row r="930" spans="2:25">
      <c r="B930" t="s">
        <v>675</v>
      </c>
      <c r="C930" t="s">
        <v>3513</v>
      </c>
      <c r="Q930" s="46">
        <v>915</v>
      </c>
      <c r="R930" t="s">
        <v>3513</v>
      </c>
      <c r="S930" s="39" t="s">
        <v>3278</v>
      </c>
      <c r="T930" s="114" t="s">
        <v>675</v>
      </c>
      <c r="U930" s="114" t="s">
        <v>675</v>
      </c>
      <c r="V930" s="114"/>
      <c r="W930" s="114"/>
      <c r="X930" s="114" t="s">
        <v>675</v>
      </c>
      <c r="Y930" s="116"/>
    </row>
    <row r="931" spans="2:25">
      <c r="B931" t="s">
        <v>675</v>
      </c>
      <c r="C931" t="s">
        <v>3514</v>
      </c>
      <c r="Q931" s="46">
        <v>916</v>
      </c>
      <c r="R931" t="s">
        <v>3514</v>
      </c>
      <c r="S931" s="39" t="s">
        <v>3278</v>
      </c>
      <c r="T931" s="114" t="s">
        <v>675</v>
      </c>
      <c r="U931" s="114" t="s">
        <v>675</v>
      </c>
      <c r="V931" s="114"/>
      <c r="W931" s="114"/>
      <c r="X931" s="114" t="s">
        <v>675</v>
      </c>
      <c r="Y931" s="114"/>
    </row>
    <row r="932" spans="2:25">
      <c r="B932" t="s">
        <v>675</v>
      </c>
      <c r="C932" t="s">
        <v>3515</v>
      </c>
      <c r="Q932" s="46">
        <v>917</v>
      </c>
      <c r="R932" t="s">
        <v>3515</v>
      </c>
      <c r="S932" s="39" t="s">
        <v>3278</v>
      </c>
      <c r="T932" s="114" t="s">
        <v>675</v>
      </c>
      <c r="U932" s="114" t="s">
        <v>675</v>
      </c>
      <c r="V932" s="114"/>
      <c r="W932" s="114"/>
      <c r="X932" s="114" t="s">
        <v>675</v>
      </c>
      <c r="Y932" s="114"/>
    </row>
    <row r="933" spans="2:25">
      <c r="B933" t="s">
        <v>675</v>
      </c>
      <c r="C933" t="s">
        <v>3516</v>
      </c>
      <c r="Q933" s="46">
        <v>918</v>
      </c>
      <c r="R933" t="s">
        <v>3516</v>
      </c>
      <c r="S933" s="39" t="s">
        <v>3278</v>
      </c>
      <c r="T933" s="114" t="s">
        <v>675</v>
      </c>
      <c r="U933" s="114" t="s">
        <v>675</v>
      </c>
      <c r="V933" s="114"/>
      <c r="W933" s="114"/>
      <c r="X933" s="114" t="s">
        <v>675</v>
      </c>
      <c r="Y933" s="114"/>
    </row>
    <row r="934" spans="2:25">
      <c r="B934" t="s">
        <v>675</v>
      </c>
      <c r="C934" t="s">
        <v>3517</v>
      </c>
      <c r="Q934" s="46">
        <v>919</v>
      </c>
      <c r="R934" t="s">
        <v>3517</v>
      </c>
      <c r="S934" s="39" t="s">
        <v>3278</v>
      </c>
      <c r="T934" s="114" t="s">
        <v>675</v>
      </c>
      <c r="U934" s="114" t="s">
        <v>675</v>
      </c>
      <c r="V934" s="114"/>
      <c r="W934" s="114"/>
      <c r="X934" s="114" t="s">
        <v>675</v>
      </c>
      <c r="Y934" s="114"/>
    </row>
    <row r="935" spans="2:25">
      <c r="B935" t="s">
        <v>675</v>
      </c>
      <c r="C935" t="s">
        <v>3518</v>
      </c>
      <c r="Q935" s="46">
        <v>920</v>
      </c>
      <c r="R935" t="s">
        <v>3518</v>
      </c>
      <c r="S935" s="39" t="s">
        <v>3278</v>
      </c>
      <c r="T935" s="114" t="s">
        <v>675</v>
      </c>
      <c r="U935" s="114" t="s">
        <v>675</v>
      </c>
      <c r="V935" s="114"/>
      <c r="W935" s="114"/>
      <c r="X935" s="114" t="s">
        <v>675</v>
      </c>
      <c r="Y935" s="114"/>
    </row>
    <row r="936" spans="2:25">
      <c r="B936" t="s">
        <v>675</v>
      </c>
      <c r="C936" t="s">
        <v>3519</v>
      </c>
      <c r="Q936" s="46">
        <v>921</v>
      </c>
      <c r="R936" t="s">
        <v>3519</v>
      </c>
      <c r="S936" s="39" t="s">
        <v>3278</v>
      </c>
      <c r="T936" s="114" t="s">
        <v>675</v>
      </c>
      <c r="U936" s="114" t="s">
        <v>675</v>
      </c>
      <c r="V936" s="114"/>
      <c r="W936" s="114"/>
      <c r="X936" s="114" t="s">
        <v>675</v>
      </c>
      <c r="Y936" s="114"/>
    </row>
    <row r="937" spans="2:25">
      <c r="B937" t="s">
        <v>675</v>
      </c>
      <c r="C937" t="s">
        <v>3520</v>
      </c>
      <c r="Q937" s="46">
        <v>922</v>
      </c>
      <c r="R937" t="s">
        <v>3520</v>
      </c>
      <c r="S937" s="39" t="s">
        <v>3278</v>
      </c>
      <c r="T937" s="114" t="s">
        <v>675</v>
      </c>
      <c r="U937" s="114" t="s">
        <v>675</v>
      </c>
      <c r="V937" s="114"/>
      <c r="W937" s="114"/>
      <c r="X937" s="114" t="s">
        <v>675</v>
      </c>
      <c r="Y937" s="114"/>
    </row>
    <row r="938" spans="2:25">
      <c r="B938" t="s">
        <v>675</v>
      </c>
      <c r="C938" t="s">
        <v>3521</v>
      </c>
      <c r="Q938" s="46">
        <v>923</v>
      </c>
      <c r="R938" t="s">
        <v>3521</v>
      </c>
      <c r="S938" s="39" t="s">
        <v>3278</v>
      </c>
      <c r="T938" s="114" t="s">
        <v>675</v>
      </c>
      <c r="U938" s="114" t="s">
        <v>675</v>
      </c>
      <c r="V938" s="114"/>
      <c r="W938" s="114"/>
      <c r="X938" s="114" t="s">
        <v>675</v>
      </c>
      <c r="Y938" s="114"/>
    </row>
    <row r="939" spans="2:25">
      <c r="B939" t="s">
        <v>675</v>
      </c>
      <c r="C939" t="s">
        <v>3522</v>
      </c>
      <c r="Q939" s="46">
        <v>924</v>
      </c>
      <c r="R939" t="s">
        <v>3522</v>
      </c>
      <c r="S939" s="39" t="s">
        <v>3278</v>
      </c>
      <c r="T939" s="114" t="s">
        <v>675</v>
      </c>
      <c r="U939" s="114" t="s">
        <v>675</v>
      </c>
      <c r="V939" s="114"/>
      <c r="W939" s="114"/>
      <c r="X939" s="114" t="s">
        <v>675</v>
      </c>
      <c r="Y939" s="114"/>
    </row>
    <row r="940" spans="2:25">
      <c r="B940" t="s">
        <v>675</v>
      </c>
      <c r="C940" t="s">
        <v>3523</v>
      </c>
      <c r="Q940" s="46">
        <v>925</v>
      </c>
      <c r="R940" t="s">
        <v>3523</v>
      </c>
      <c r="S940" s="39" t="s">
        <v>3278</v>
      </c>
      <c r="T940" s="114" t="s">
        <v>675</v>
      </c>
      <c r="U940" s="114" t="s">
        <v>675</v>
      </c>
      <c r="V940" s="114"/>
      <c r="W940" s="114"/>
      <c r="X940" s="114" t="s">
        <v>675</v>
      </c>
      <c r="Y940" s="114"/>
    </row>
    <row r="941" spans="2:25">
      <c r="B941" t="s">
        <v>675</v>
      </c>
      <c r="C941" t="s">
        <v>3524</v>
      </c>
      <c r="Q941" s="46">
        <v>926</v>
      </c>
      <c r="R941" t="s">
        <v>3524</v>
      </c>
      <c r="S941" s="39" t="s">
        <v>3278</v>
      </c>
      <c r="T941" s="114" t="s">
        <v>675</v>
      </c>
      <c r="U941" s="114" t="s">
        <v>675</v>
      </c>
      <c r="V941" s="114"/>
      <c r="W941" s="114"/>
      <c r="X941" s="114" t="s">
        <v>675</v>
      </c>
      <c r="Y941" s="114"/>
    </row>
    <row r="942" spans="2:25">
      <c r="B942" t="s">
        <v>675</v>
      </c>
      <c r="C942" t="s">
        <v>3525</v>
      </c>
      <c r="Q942" s="46">
        <v>927</v>
      </c>
      <c r="R942" t="s">
        <v>3525</v>
      </c>
      <c r="S942" s="39" t="s">
        <v>3278</v>
      </c>
      <c r="T942" s="114" t="s">
        <v>675</v>
      </c>
      <c r="U942" s="114" t="s">
        <v>675</v>
      </c>
      <c r="V942" s="114"/>
      <c r="W942" s="114"/>
      <c r="X942" s="114" t="s">
        <v>675</v>
      </c>
      <c r="Y942" s="114"/>
    </row>
    <row r="943" spans="2:25">
      <c r="B943" t="s">
        <v>675</v>
      </c>
      <c r="C943" t="s">
        <v>3526</v>
      </c>
      <c r="Q943" s="46">
        <v>928</v>
      </c>
      <c r="R943" t="s">
        <v>3526</v>
      </c>
      <c r="S943" s="39" t="s">
        <v>3278</v>
      </c>
      <c r="T943" s="114" t="s">
        <v>675</v>
      </c>
      <c r="U943" s="114" t="s">
        <v>675</v>
      </c>
      <c r="V943" s="114"/>
      <c r="W943" s="114"/>
      <c r="X943" s="114" t="s">
        <v>675</v>
      </c>
      <c r="Y943" s="114"/>
    </row>
    <row r="944" spans="2:25">
      <c r="B944" t="s">
        <v>675</v>
      </c>
      <c r="C944" t="s">
        <v>3527</v>
      </c>
      <c r="Q944" s="46">
        <v>929</v>
      </c>
      <c r="R944" t="s">
        <v>3527</v>
      </c>
      <c r="S944" s="39" t="s">
        <v>3278</v>
      </c>
      <c r="T944" s="114" t="s">
        <v>675</v>
      </c>
      <c r="U944" s="114" t="s">
        <v>675</v>
      </c>
      <c r="V944" s="114"/>
      <c r="W944" s="114"/>
      <c r="X944" s="114" t="s">
        <v>675</v>
      </c>
      <c r="Y944" s="114"/>
    </row>
    <row r="945" spans="2:25">
      <c r="B945" t="s">
        <v>675</v>
      </c>
      <c r="C945" t="s">
        <v>3528</v>
      </c>
      <c r="Q945" s="46">
        <v>930</v>
      </c>
      <c r="R945" t="s">
        <v>3528</v>
      </c>
      <c r="S945" s="39" t="s">
        <v>3278</v>
      </c>
      <c r="T945" s="114" t="s">
        <v>675</v>
      </c>
      <c r="U945" s="114" t="s">
        <v>675</v>
      </c>
      <c r="V945" s="114"/>
      <c r="W945" s="114"/>
      <c r="X945" s="114" t="s">
        <v>675</v>
      </c>
      <c r="Y945" s="114"/>
    </row>
    <row r="946" spans="2:25">
      <c r="B946" t="s">
        <v>675</v>
      </c>
      <c r="C946" t="s">
        <v>3529</v>
      </c>
      <c r="Q946" s="46">
        <v>931</v>
      </c>
      <c r="R946" t="s">
        <v>3529</v>
      </c>
      <c r="S946" s="39" t="s">
        <v>3278</v>
      </c>
      <c r="T946" s="114" t="s">
        <v>675</v>
      </c>
      <c r="U946" s="114" t="s">
        <v>675</v>
      </c>
      <c r="V946" s="114"/>
      <c r="W946" s="114"/>
      <c r="X946" s="114" t="s">
        <v>675</v>
      </c>
      <c r="Y946" s="114"/>
    </row>
    <row r="947" spans="2:25">
      <c r="B947" t="s">
        <v>675</v>
      </c>
      <c r="C947" t="s">
        <v>3530</v>
      </c>
      <c r="Q947" s="46">
        <v>932</v>
      </c>
      <c r="R947" t="s">
        <v>3530</v>
      </c>
      <c r="S947" s="39" t="s">
        <v>3278</v>
      </c>
      <c r="T947" s="114" t="s">
        <v>675</v>
      </c>
      <c r="U947" s="114" t="s">
        <v>675</v>
      </c>
      <c r="V947" s="114"/>
      <c r="W947" s="114"/>
      <c r="X947" s="114" t="s">
        <v>675</v>
      </c>
      <c r="Y947" s="114"/>
    </row>
    <row r="948" spans="2:25">
      <c r="B948" t="s">
        <v>675</v>
      </c>
      <c r="C948" t="s">
        <v>3531</v>
      </c>
      <c r="Q948" s="46">
        <v>933</v>
      </c>
      <c r="R948" t="s">
        <v>3531</v>
      </c>
      <c r="S948" s="39" t="s">
        <v>3278</v>
      </c>
      <c r="T948" s="114" t="s">
        <v>675</v>
      </c>
      <c r="U948" s="114" t="s">
        <v>675</v>
      </c>
      <c r="V948" s="114"/>
      <c r="W948" s="114"/>
      <c r="X948" s="114" t="s">
        <v>675</v>
      </c>
      <c r="Y948" s="114"/>
    </row>
    <row r="949" spans="2:25">
      <c r="B949" t="s">
        <v>675</v>
      </c>
      <c r="C949" t="s">
        <v>3532</v>
      </c>
      <c r="Q949" s="46">
        <v>934</v>
      </c>
      <c r="R949" t="s">
        <v>3532</v>
      </c>
      <c r="S949" s="39" t="s">
        <v>3278</v>
      </c>
      <c r="T949" s="114" t="s">
        <v>675</v>
      </c>
      <c r="U949" s="114" t="s">
        <v>675</v>
      </c>
      <c r="V949" s="114"/>
      <c r="W949" s="114"/>
      <c r="X949" s="114" t="s">
        <v>675</v>
      </c>
      <c r="Y949" s="114"/>
    </row>
    <row r="950" spans="2:25">
      <c r="B950" t="s">
        <v>675</v>
      </c>
      <c r="C950" t="s">
        <v>3533</v>
      </c>
      <c r="Q950" s="46">
        <v>935</v>
      </c>
      <c r="R950" t="s">
        <v>3533</v>
      </c>
      <c r="S950" s="39" t="s">
        <v>3278</v>
      </c>
      <c r="T950" s="114" t="s">
        <v>675</v>
      </c>
      <c r="U950" s="114" t="s">
        <v>675</v>
      </c>
      <c r="V950" s="114"/>
      <c r="W950" s="114"/>
      <c r="X950" s="114" t="s">
        <v>675</v>
      </c>
      <c r="Y950" s="114"/>
    </row>
    <row r="951" spans="2:25">
      <c r="B951" t="s">
        <v>675</v>
      </c>
      <c r="C951" t="s">
        <v>3534</v>
      </c>
      <c r="Q951" s="46">
        <v>936</v>
      </c>
      <c r="R951" t="s">
        <v>3534</v>
      </c>
      <c r="S951" s="39" t="s">
        <v>3278</v>
      </c>
      <c r="T951" s="114" t="s">
        <v>675</v>
      </c>
      <c r="U951" s="114" t="s">
        <v>675</v>
      </c>
      <c r="V951" s="114"/>
      <c r="W951" s="114"/>
      <c r="X951" s="114" t="s">
        <v>675</v>
      </c>
      <c r="Y951" s="114"/>
    </row>
    <row r="952" spans="2:25">
      <c r="B952" t="s">
        <v>675</v>
      </c>
      <c r="C952" t="s">
        <v>3535</v>
      </c>
      <c r="Q952" s="46">
        <v>937</v>
      </c>
      <c r="R952" t="s">
        <v>3535</v>
      </c>
      <c r="S952" s="39" t="s">
        <v>3278</v>
      </c>
      <c r="T952" s="114" t="s">
        <v>675</v>
      </c>
      <c r="U952" s="114" t="s">
        <v>675</v>
      </c>
      <c r="V952" s="114"/>
      <c r="W952" s="114"/>
      <c r="X952" s="114" t="s">
        <v>675</v>
      </c>
      <c r="Y952" s="116"/>
    </row>
    <row r="953" spans="2:25">
      <c r="B953" t="s">
        <v>675</v>
      </c>
      <c r="C953" t="s">
        <v>3536</v>
      </c>
      <c r="Q953" s="46">
        <v>938</v>
      </c>
      <c r="R953" t="s">
        <v>3536</v>
      </c>
      <c r="S953" s="39" t="s">
        <v>3278</v>
      </c>
      <c r="T953" s="114" t="s">
        <v>675</v>
      </c>
      <c r="U953" s="114" t="s">
        <v>675</v>
      </c>
      <c r="V953" s="114"/>
      <c r="W953" s="114"/>
      <c r="X953" s="114" t="s">
        <v>675</v>
      </c>
      <c r="Y953" s="116"/>
    </row>
    <row r="954" spans="2:25">
      <c r="B954" t="s">
        <v>675</v>
      </c>
      <c r="C954" t="s">
        <v>3537</v>
      </c>
      <c r="Q954" s="46">
        <v>939</v>
      </c>
      <c r="R954" t="s">
        <v>3537</v>
      </c>
      <c r="S954" s="39" t="s">
        <v>3278</v>
      </c>
      <c r="T954" s="114" t="s">
        <v>675</v>
      </c>
      <c r="U954" s="114" t="s">
        <v>675</v>
      </c>
      <c r="V954" s="114"/>
      <c r="W954" s="114"/>
      <c r="X954" s="114" t="s">
        <v>675</v>
      </c>
      <c r="Y954" s="114"/>
    </row>
    <row r="955" spans="2:25">
      <c r="B955" t="s">
        <v>675</v>
      </c>
      <c r="C955" t="s">
        <v>3538</v>
      </c>
      <c r="Q955" s="46">
        <v>940</v>
      </c>
      <c r="R955" t="s">
        <v>3538</v>
      </c>
      <c r="S955" s="39" t="s">
        <v>3278</v>
      </c>
      <c r="T955" s="114" t="s">
        <v>675</v>
      </c>
      <c r="U955" s="114" t="s">
        <v>675</v>
      </c>
      <c r="V955" s="114"/>
      <c r="W955" s="114"/>
      <c r="X955" s="114" t="s">
        <v>675</v>
      </c>
      <c r="Y955" s="114"/>
    </row>
    <row r="956" spans="2:25">
      <c r="B956" t="s">
        <v>675</v>
      </c>
      <c r="C956" t="s">
        <v>3539</v>
      </c>
      <c r="Q956" s="46">
        <v>941</v>
      </c>
      <c r="R956" t="s">
        <v>3539</v>
      </c>
      <c r="S956" s="39" t="s">
        <v>3278</v>
      </c>
      <c r="T956" s="114" t="s">
        <v>675</v>
      </c>
      <c r="U956" s="114" t="s">
        <v>675</v>
      </c>
      <c r="V956" s="114"/>
      <c r="W956" s="114"/>
      <c r="X956" s="114" t="s">
        <v>675</v>
      </c>
      <c r="Y956" s="114"/>
    </row>
    <row r="957" spans="2:25">
      <c r="B957" t="s">
        <v>675</v>
      </c>
      <c r="C957" t="s">
        <v>3540</v>
      </c>
      <c r="Q957" s="46">
        <v>942</v>
      </c>
      <c r="R957" t="s">
        <v>3540</v>
      </c>
      <c r="S957" s="39" t="s">
        <v>3278</v>
      </c>
      <c r="T957" s="114" t="s">
        <v>675</v>
      </c>
      <c r="U957" s="114" t="s">
        <v>675</v>
      </c>
      <c r="V957" s="114"/>
      <c r="W957" s="114"/>
      <c r="X957" s="114" t="s">
        <v>675</v>
      </c>
      <c r="Y957" s="114"/>
    </row>
    <row r="958" spans="2:25">
      <c r="B958" t="s">
        <v>675</v>
      </c>
      <c r="C958" t="s">
        <v>3541</v>
      </c>
      <c r="Q958" s="46">
        <v>943</v>
      </c>
      <c r="R958" t="s">
        <v>3541</v>
      </c>
      <c r="S958" s="39" t="s">
        <v>3278</v>
      </c>
      <c r="T958" s="114" t="s">
        <v>675</v>
      </c>
      <c r="U958" s="114" t="s">
        <v>675</v>
      </c>
      <c r="V958" s="114"/>
      <c r="W958" s="114"/>
      <c r="X958" s="114" t="s">
        <v>675</v>
      </c>
      <c r="Y958" s="114"/>
    </row>
    <row r="959" spans="2:25">
      <c r="B959" t="s">
        <v>675</v>
      </c>
      <c r="C959" t="s">
        <v>3542</v>
      </c>
      <c r="Q959" s="46">
        <v>944</v>
      </c>
      <c r="R959" t="s">
        <v>3542</v>
      </c>
      <c r="S959" s="39" t="s">
        <v>3278</v>
      </c>
      <c r="T959" s="114" t="s">
        <v>675</v>
      </c>
      <c r="U959" s="114" t="s">
        <v>675</v>
      </c>
      <c r="V959" s="114"/>
      <c r="W959" s="114"/>
      <c r="X959" s="114" t="s">
        <v>675</v>
      </c>
      <c r="Y959" s="114"/>
    </row>
    <row r="960" spans="2:25">
      <c r="B960" t="s">
        <v>675</v>
      </c>
      <c r="C960" t="s">
        <v>3543</v>
      </c>
      <c r="Q960" s="46">
        <v>945</v>
      </c>
      <c r="R960" t="s">
        <v>3543</v>
      </c>
      <c r="S960" s="39" t="s">
        <v>3278</v>
      </c>
      <c r="T960" s="114" t="s">
        <v>675</v>
      </c>
      <c r="U960" s="114" t="s">
        <v>675</v>
      </c>
      <c r="V960" s="114"/>
      <c r="W960" s="114"/>
      <c r="X960" s="114" t="s">
        <v>675</v>
      </c>
      <c r="Y960" s="114"/>
    </row>
    <row r="961" spans="2:25">
      <c r="B961" t="s">
        <v>675</v>
      </c>
      <c r="C961" t="s">
        <v>3544</v>
      </c>
      <c r="Q961" s="46">
        <v>946</v>
      </c>
      <c r="R961" t="s">
        <v>3544</v>
      </c>
      <c r="S961" s="39" t="s">
        <v>3278</v>
      </c>
      <c r="T961" s="114" t="s">
        <v>675</v>
      </c>
      <c r="U961" s="114" t="s">
        <v>675</v>
      </c>
      <c r="V961" s="114"/>
      <c r="W961" s="114"/>
      <c r="X961" s="114" t="s">
        <v>675</v>
      </c>
      <c r="Y961" s="114"/>
    </row>
    <row r="962" spans="2:25">
      <c r="B962" t="s">
        <v>675</v>
      </c>
      <c r="C962" t="s">
        <v>3545</v>
      </c>
      <c r="Q962" s="46">
        <v>947</v>
      </c>
      <c r="R962" t="s">
        <v>3545</v>
      </c>
      <c r="S962" s="39" t="s">
        <v>3278</v>
      </c>
      <c r="T962" s="114" t="s">
        <v>675</v>
      </c>
      <c r="U962" s="114" t="s">
        <v>675</v>
      </c>
      <c r="V962" s="114"/>
      <c r="W962" s="114"/>
      <c r="X962" s="114" t="s">
        <v>675</v>
      </c>
      <c r="Y962" s="114"/>
    </row>
    <row r="963" spans="2:25">
      <c r="B963" t="s">
        <v>675</v>
      </c>
      <c r="C963" t="s">
        <v>3546</v>
      </c>
      <c r="Q963" s="46">
        <v>948</v>
      </c>
      <c r="R963" t="s">
        <v>3546</v>
      </c>
      <c r="S963" s="39" t="s">
        <v>3278</v>
      </c>
      <c r="T963" s="114" t="s">
        <v>675</v>
      </c>
      <c r="U963" s="114" t="s">
        <v>675</v>
      </c>
      <c r="V963" s="114"/>
      <c r="W963" s="114"/>
      <c r="X963" s="114" t="s">
        <v>675</v>
      </c>
      <c r="Y963" s="114"/>
    </row>
    <row r="964" spans="2:25">
      <c r="B964" t="s">
        <v>675</v>
      </c>
      <c r="C964" t="s">
        <v>3547</v>
      </c>
      <c r="Q964" s="46">
        <v>949</v>
      </c>
      <c r="R964" t="s">
        <v>3547</v>
      </c>
      <c r="S964" s="39" t="s">
        <v>3278</v>
      </c>
      <c r="T964" s="114" t="s">
        <v>675</v>
      </c>
      <c r="U964" s="114" t="s">
        <v>675</v>
      </c>
      <c r="V964" s="114"/>
      <c r="W964" s="114"/>
      <c r="X964" s="114" t="s">
        <v>675</v>
      </c>
      <c r="Y964" s="114"/>
    </row>
    <row r="965" spans="2:25">
      <c r="B965" t="s">
        <v>675</v>
      </c>
      <c r="C965" t="s">
        <v>3548</v>
      </c>
      <c r="Q965" s="46">
        <v>950</v>
      </c>
      <c r="R965" t="s">
        <v>3548</v>
      </c>
      <c r="S965" s="39" t="s">
        <v>3278</v>
      </c>
      <c r="T965" s="114" t="s">
        <v>675</v>
      </c>
      <c r="U965" s="114" t="s">
        <v>675</v>
      </c>
      <c r="V965" s="114"/>
      <c r="W965" s="114"/>
      <c r="X965" s="114" t="s">
        <v>675</v>
      </c>
      <c r="Y965" s="114"/>
    </row>
    <row r="966" spans="2:25">
      <c r="B966" t="s">
        <v>675</v>
      </c>
      <c r="C966" t="s">
        <v>3549</v>
      </c>
      <c r="Q966" s="46">
        <v>951</v>
      </c>
      <c r="R966" t="s">
        <v>3549</v>
      </c>
      <c r="S966" s="39" t="s">
        <v>3278</v>
      </c>
      <c r="T966" s="114" t="s">
        <v>675</v>
      </c>
      <c r="U966" s="114" t="s">
        <v>675</v>
      </c>
      <c r="V966" s="114"/>
      <c r="W966" s="114"/>
      <c r="X966" s="114" t="s">
        <v>675</v>
      </c>
      <c r="Y966" s="114"/>
    </row>
    <row r="967" spans="2:25">
      <c r="B967" t="s">
        <v>675</v>
      </c>
      <c r="C967" t="s">
        <v>3550</v>
      </c>
      <c r="Q967" s="46">
        <v>952</v>
      </c>
      <c r="R967" t="s">
        <v>3550</v>
      </c>
      <c r="S967" s="39" t="s">
        <v>3278</v>
      </c>
      <c r="T967" s="114" t="s">
        <v>675</v>
      </c>
      <c r="U967" s="114" t="s">
        <v>675</v>
      </c>
      <c r="V967" s="114"/>
      <c r="W967" s="114"/>
      <c r="X967" s="114" t="s">
        <v>675</v>
      </c>
      <c r="Y967" s="114"/>
    </row>
    <row r="968" spans="2:25">
      <c r="B968" t="s">
        <v>675</v>
      </c>
      <c r="C968" t="s">
        <v>3551</v>
      </c>
      <c r="Q968" s="46">
        <v>953</v>
      </c>
      <c r="R968" t="s">
        <v>3551</v>
      </c>
      <c r="S968" s="39" t="s">
        <v>3278</v>
      </c>
      <c r="T968" s="114" t="s">
        <v>675</v>
      </c>
      <c r="U968" s="114" t="s">
        <v>675</v>
      </c>
      <c r="V968" s="114"/>
      <c r="W968" s="114"/>
      <c r="X968" s="114" t="s">
        <v>675</v>
      </c>
      <c r="Y968" s="114"/>
    </row>
    <row r="969" spans="2:25">
      <c r="B969" t="s">
        <v>675</v>
      </c>
      <c r="C969" t="s">
        <v>3552</v>
      </c>
      <c r="Q969" s="46">
        <v>954</v>
      </c>
      <c r="R969" t="s">
        <v>3552</v>
      </c>
      <c r="S969" s="39" t="s">
        <v>3278</v>
      </c>
      <c r="T969" s="114" t="s">
        <v>675</v>
      </c>
      <c r="U969" s="114" t="s">
        <v>675</v>
      </c>
      <c r="V969" s="114"/>
      <c r="W969" s="114"/>
      <c r="X969" s="114" t="s">
        <v>675</v>
      </c>
      <c r="Y969" s="114"/>
    </row>
    <row r="970" spans="2:25">
      <c r="B970" t="s">
        <v>675</v>
      </c>
      <c r="C970" t="s">
        <v>3553</v>
      </c>
      <c r="Q970" s="46">
        <v>955</v>
      </c>
      <c r="R970" t="s">
        <v>3553</v>
      </c>
      <c r="S970" s="39" t="s">
        <v>3278</v>
      </c>
      <c r="T970" s="114" t="s">
        <v>675</v>
      </c>
      <c r="U970" s="114" t="s">
        <v>675</v>
      </c>
      <c r="V970" s="114"/>
      <c r="W970" s="114"/>
      <c r="X970" s="114" t="s">
        <v>675</v>
      </c>
      <c r="Y970" s="114"/>
    </row>
    <row r="971" spans="2:25">
      <c r="B971" t="s">
        <v>675</v>
      </c>
      <c r="C971" t="s">
        <v>3554</v>
      </c>
      <c r="Q971" s="46">
        <v>956</v>
      </c>
      <c r="R971" t="s">
        <v>3554</v>
      </c>
      <c r="S971" s="39" t="s">
        <v>3278</v>
      </c>
      <c r="T971" s="114" t="s">
        <v>675</v>
      </c>
      <c r="U971" s="114" t="s">
        <v>675</v>
      </c>
      <c r="V971" s="114"/>
      <c r="W971" s="114"/>
      <c r="X971" s="114" t="s">
        <v>675</v>
      </c>
      <c r="Y971" s="114"/>
    </row>
    <row r="972" spans="2:25">
      <c r="B972" t="s">
        <v>675</v>
      </c>
      <c r="C972" t="s">
        <v>3555</v>
      </c>
      <c r="Q972" s="46">
        <v>957</v>
      </c>
      <c r="R972" t="s">
        <v>3555</v>
      </c>
      <c r="S972" s="39" t="s">
        <v>3278</v>
      </c>
      <c r="T972" s="114" t="s">
        <v>675</v>
      </c>
      <c r="U972" s="114" t="s">
        <v>675</v>
      </c>
      <c r="V972" s="114"/>
      <c r="W972" s="114"/>
      <c r="X972" s="114" t="s">
        <v>675</v>
      </c>
      <c r="Y972" s="114"/>
    </row>
    <row r="973" spans="2:25">
      <c r="B973" t="s">
        <v>675</v>
      </c>
      <c r="C973" t="s">
        <v>3556</v>
      </c>
      <c r="Q973" s="46">
        <v>958</v>
      </c>
      <c r="R973" t="s">
        <v>3556</v>
      </c>
      <c r="S973" s="39" t="s">
        <v>3278</v>
      </c>
      <c r="T973" s="114" t="s">
        <v>675</v>
      </c>
      <c r="U973" s="114" t="s">
        <v>675</v>
      </c>
      <c r="V973" s="114"/>
      <c r="W973" s="114"/>
      <c r="X973" s="114" t="s">
        <v>675</v>
      </c>
      <c r="Y973" s="114"/>
    </row>
    <row r="974" spans="2:25">
      <c r="B974" t="s">
        <v>675</v>
      </c>
      <c r="C974" t="s">
        <v>3557</v>
      </c>
      <c r="Q974" s="46">
        <v>959</v>
      </c>
      <c r="R974" t="s">
        <v>3557</v>
      </c>
      <c r="S974" s="39" t="s">
        <v>3278</v>
      </c>
      <c r="T974" s="114" t="s">
        <v>675</v>
      </c>
      <c r="U974" s="114" t="s">
        <v>675</v>
      </c>
      <c r="V974" s="114"/>
      <c r="W974" s="114"/>
      <c r="X974" s="114" t="s">
        <v>675</v>
      </c>
      <c r="Y974" s="114"/>
    </row>
    <row r="975" spans="2:25">
      <c r="B975" t="s">
        <v>675</v>
      </c>
      <c r="C975" t="s">
        <v>3558</v>
      </c>
      <c r="Q975" s="46">
        <v>960</v>
      </c>
      <c r="R975" t="s">
        <v>3558</v>
      </c>
      <c r="S975" s="39" t="s">
        <v>3278</v>
      </c>
      <c r="T975" s="114" t="s">
        <v>675</v>
      </c>
      <c r="U975" s="114" t="s">
        <v>675</v>
      </c>
      <c r="V975" s="114"/>
      <c r="W975" s="114"/>
      <c r="X975" s="114" t="s">
        <v>675</v>
      </c>
      <c r="Y975" s="116"/>
    </row>
    <row r="976" spans="2:25">
      <c r="B976" t="s">
        <v>675</v>
      </c>
      <c r="C976" t="s">
        <v>3559</v>
      </c>
      <c r="Q976" s="46">
        <v>961</v>
      </c>
      <c r="R976" t="s">
        <v>3559</v>
      </c>
      <c r="S976" s="39" t="s">
        <v>3278</v>
      </c>
      <c r="T976" s="114" t="s">
        <v>675</v>
      </c>
      <c r="U976" s="114" t="s">
        <v>675</v>
      </c>
      <c r="V976" s="114"/>
      <c r="W976" s="114"/>
      <c r="X976" s="114" t="s">
        <v>675</v>
      </c>
      <c r="Y976" s="116"/>
    </row>
    <row r="977" spans="2:25">
      <c r="B977" t="s">
        <v>675</v>
      </c>
      <c r="C977" t="s">
        <v>3560</v>
      </c>
      <c r="Q977" s="46">
        <v>962</v>
      </c>
      <c r="R977" t="s">
        <v>3560</v>
      </c>
      <c r="S977" s="39" t="s">
        <v>3278</v>
      </c>
      <c r="T977" s="114" t="s">
        <v>675</v>
      </c>
      <c r="U977" s="114" t="s">
        <v>675</v>
      </c>
      <c r="V977" s="114"/>
      <c r="W977" s="114"/>
      <c r="X977" s="114" t="s">
        <v>675</v>
      </c>
      <c r="Y977" s="114"/>
    </row>
    <row r="978" spans="2:25">
      <c r="B978" t="s">
        <v>675</v>
      </c>
      <c r="C978" t="s">
        <v>3561</v>
      </c>
      <c r="Q978" s="46">
        <v>963</v>
      </c>
      <c r="R978" t="s">
        <v>3561</v>
      </c>
      <c r="S978" s="39" t="s">
        <v>3278</v>
      </c>
      <c r="T978" s="114" t="s">
        <v>675</v>
      </c>
      <c r="U978" s="114" t="s">
        <v>675</v>
      </c>
      <c r="V978" s="114"/>
      <c r="W978" s="114"/>
      <c r="X978" s="114" t="s">
        <v>675</v>
      </c>
      <c r="Y978" s="114"/>
    </row>
    <row r="979" spans="2:25">
      <c r="B979" t="s">
        <v>675</v>
      </c>
      <c r="C979" t="s">
        <v>3562</v>
      </c>
      <c r="Q979" s="46">
        <v>964</v>
      </c>
      <c r="R979" t="s">
        <v>3562</v>
      </c>
      <c r="S979" s="39" t="s">
        <v>3278</v>
      </c>
      <c r="T979" s="114" t="s">
        <v>675</v>
      </c>
      <c r="U979" s="114" t="s">
        <v>675</v>
      </c>
      <c r="V979" s="114"/>
      <c r="W979" s="114"/>
      <c r="X979" s="114" t="s">
        <v>675</v>
      </c>
      <c r="Y979" s="114"/>
    </row>
    <row r="980" spans="2:25">
      <c r="B980" t="s">
        <v>675</v>
      </c>
      <c r="C980" t="s">
        <v>3563</v>
      </c>
      <c r="Q980" s="46">
        <v>965</v>
      </c>
      <c r="R980" t="s">
        <v>3563</v>
      </c>
      <c r="S980" s="39" t="s">
        <v>3278</v>
      </c>
      <c r="T980" s="114" t="s">
        <v>675</v>
      </c>
      <c r="U980" s="114" t="s">
        <v>675</v>
      </c>
      <c r="V980" s="114"/>
      <c r="W980" s="114"/>
      <c r="X980" s="114" t="s">
        <v>675</v>
      </c>
      <c r="Y980" s="114"/>
    </row>
    <row r="981" spans="2:25">
      <c r="B981" t="s">
        <v>675</v>
      </c>
      <c r="C981" t="s">
        <v>3564</v>
      </c>
      <c r="Q981" s="46">
        <v>966</v>
      </c>
      <c r="R981" t="s">
        <v>3564</v>
      </c>
      <c r="S981" s="39" t="s">
        <v>3278</v>
      </c>
      <c r="T981" s="114" t="s">
        <v>675</v>
      </c>
      <c r="U981" s="114" t="s">
        <v>675</v>
      </c>
      <c r="V981" s="114"/>
      <c r="W981" s="114"/>
      <c r="X981" s="114" t="s">
        <v>675</v>
      </c>
      <c r="Y981" s="114"/>
    </row>
    <row r="982" spans="2:25">
      <c r="B982" t="s">
        <v>675</v>
      </c>
      <c r="C982" t="s">
        <v>3565</v>
      </c>
      <c r="Q982" s="46">
        <v>967</v>
      </c>
      <c r="R982" t="s">
        <v>3565</v>
      </c>
      <c r="S982" s="39" t="s">
        <v>3278</v>
      </c>
      <c r="T982" s="114" t="s">
        <v>675</v>
      </c>
      <c r="U982" s="114" t="s">
        <v>675</v>
      </c>
      <c r="V982" s="114"/>
      <c r="W982" s="114"/>
      <c r="X982" s="114" t="s">
        <v>675</v>
      </c>
      <c r="Y982" s="114"/>
    </row>
    <row r="983" spans="2:25">
      <c r="B983" t="s">
        <v>675</v>
      </c>
      <c r="C983" t="s">
        <v>3566</v>
      </c>
      <c r="Q983" s="46">
        <v>968</v>
      </c>
      <c r="R983" t="s">
        <v>3566</v>
      </c>
      <c r="S983" s="39" t="s">
        <v>3278</v>
      </c>
      <c r="T983" s="114" t="s">
        <v>675</v>
      </c>
      <c r="U983" s="114" t="s">
        <v>675</v>
      </c>
      <c r="V983" s="114"/>
      <c r="W983" s="114"/>
      <c r="X983" s="114" t="s">
        <v>675</v>
      </c>
      <c r="Y983" s="114"/>
    </row>
    <row r="984" spans="2:25">
      <c r="B984" t="s">
        <v>675</v>
      </c>
      <c r="C984" t="s">
        <v>3567</v>
      </c>
      <c r="Q984" s="46">
        <v>969</v>
      </c>
      <c r="R984" t="s">
        <v>3567</v>
      </c>
      <c r="S984" s="39" t="s">
        <v>3278</v>
      </c>
      <c r="T984" s="114" t="s">
        <v>675</v>
      </c>
      <c r="U984" s="114" t="s">
        <v>675</v>
      </c>
      <c r="V984" s="114"/>
      <c r="W984" s="114"/>
      <c r="X984" s="114" t="s">
        <v>675</v>
      </c>
      <c r="Y984" s="114"/>
    </row>
    <row r="985" spans="2:25">
      <c r="B985" t="s">
        <v>675</v>
      </c>
      <c r="C985" t="s">
        <v>3568</v>
      </c>
      <c r="Q985" s="46">
        <v>970</v>
      </c>
      <c r="R985" t="s">
        <v>3568</v>
      </c>
      <c r="S985" s="39" t="s">
        <v>3278</v>
      </c>
      <c r="T985" s="114" t="s">
        <v>675</v>
      </c>
      <c r="U985" s="114" t="s">
        <v>675</v>
      </c>
      <c r="V985" s="114"/>
      <c r="W985" s="114"/>
      <c r="X985" s="114" t="s">
        <v>675</v>
      </c>
      <c r="Y985" s="114"/>
    </row>
    <row r="986" spans="2:25">
      <c r="B986" t="s">
        <v>675</v>
      </c>
      <c r="C986" t="s">
        <v>3569</v>
      </c>
      <c r="Q986" s="46">
        <v>971</v>
      </c>
      <c r="R986" t="s">
        <v>3569</v>
      </c>
      <c r="S986" s="39" t="s">
        <v>3278</v>
      </c>
      <c r="T986" s="114" t="s">
        <v>675</v>
      </c>
      <c r="U986" s="114" t="s">
        <v>675</v>
      </c>
      <c r="V986" s="114"/>
      <c r="W986" s="114"/>
      <c r="X986" s="114" t="s">
        <v>675</v>
      </c>
      <c r="Y986" s="114"/>
    </row>
    <row r="987" spans="2:25">
      <c r="B987" t="s">
        <v>675</v>
      </c>
      <c r="C987" t="s">
        <v>3570</v>
      </c>
      <c r="Q987" s="46">
        <v>972</v>
      </c>
      <c r="R987" t="s">
        <v>3570</v>
      </c>
      <c r="S987" s="39" t="s">
        <v>3278</v>
      </c>
      <c r="T987" s="114" t="s">
        <v>675</v>
      </c>
      <c r="U987" s="114" t="s">
        <v>675</v>
      </c>
      <c r="V987" s="114"/>
      <c r="W987" s="114"/>
      <c r="X987" s="114" t="s">
        <v>675</v>
      </c>
      <c r="Y987" s="114"/>
    </row>
    <row r="988" spans="2:25">
      <c r="B988" t="s">
        <v>675</v>
      </c>
      <c r="C988" t="s">
        <v>3571</v>
      </c>
      <c r="Q988" s="46">
        <v>973</v>
      </c>
      <c r="R988" t="s">
        <v>3571</v>
      </c>
      <c r="S988" s="39" t="s">
        <v>3278</v>
      </c>
      <c r="T988" s="114" t="s">
        <v>675</v>
      </c>
      <c r="U988" s="114" t="s">
        <v>675</v>
      </c>
      <c r="V988" s="114"/>
      <c r="W988" s="114"/>
      <c r="X988" s="114" t="s">
        <v>675</v>
      </c>
      <c r="Y988" s="114"/>
    </row>
    <row r="989" spans="2:25">
      <c r="B989" t="s">
        <v>675</v>
      </c>
      <c r="C989" t="s">
        <v>3572</v>
      </c>
      <c r="Q989" s="46">
        <v>974</v>
      </c>
      <c r="R989" t="s">
        <v>3572</v>
      </c>
      <c r="S989" s="39" t="s">
        <v>3278</v>
      </c>
      <c r="T989" s="114" t="s">
        <v>675</v>
      </c>
      <c r="U989" s="114" t="s">
        <v>675</v>
      </c>
      <c r="V989" s="114"/>
      <c r="W989" s="114"/>
      <c r="X989" s="114" t="s">
        <v>675</v>
      </c>
      <c r="Y989" s="114"/>
    </row>
    <row r="990" spans="2:25">
      <c r="B990" t="s">
        <v>675</v>
      </c>
      <c r="C990" t="s">
        <v>3573</v>
      </c>
      <c r="Q990" s="46">
        <v>975</v>
      </c>
      <c r="R990" t="s">
        <v>3573</v>
      </c>
      <c r="S990" s="39" t="s">
        <v>3278</v>
      </c>
      <c r="T990" s="114" t="s">
        <v>675</v>
      </c>
      <c r="U990" s="114" t="s">
        <v>675</v>
      </c>
      <c r="V990" s="114"/>
      <c r="W990" s="114"/>
      <c r="X990" s="114" t="s">
        <v>675</v>
      </c>
      <c r="Y990" s="114"/>
    </row>
    <row r="991" spans="2:25">
      <c r="B991" t="s">
        <v>675</v>
      </c>
      <c r="C991" t="s">
        <v>3574</v>
      </c>
      <c r="Q991" s="46">
        <v>976</v>
      </c>
      <c r="R991" t="s">
        <v>3574</v>
      </c>
      <c r="S991" s="39" t="s">
        <v>3278</v>
      </c>
      <c r="T991" s="114" t="s">
        <v>675</v>
      </c>
      <c r="U991" s="114" t="s">
        <v>675</v>
      </c>
      <c r="V991" s="114"/>
      <c r="W991" s="114"/>
      <c r="X991" s="114" t="s">
        <v>675</v>
      </c>
      <c r="Y991" s="114"/>
    </row>
    <row r="992" spans="2:25">
      <c r="B992" t="s">
        <v>675</v>
      </c>
      <c r="C992" t="s">
        <v>3575</v>
      </c>
      <c r="Q992" s="46">
        <v>977</v>
      </c>
      <c r="R992" t="s">
        <v>3575</v>
      </c>
      <c r="S992" s="39" t="s">
        <v>3278</v>
      </c>
      <c r="T992" s="114" t="s">
        <v>675</v>
      </c>
      <c r="U992" s="114" t="s">
        <v>675</v>
      </c>
      <c r="V992" s="114"/>
      <c r="W992" s="114"/>
      <c r="X992" s="114" t="s">
        <v>675</v>
      </c>
      <c r="Y992" s="114"/>
    </row>
    <row r="993" spans="2:25">
      <c r="B993" t="s">
        <v>675</v>
      </c>
      <c r="C993" t="s">
        <v>3576</v>
      </c>
      <c r="Q993" s="46">
        <v>978</v>
      </c>
      <c r="R993" t="s">
        <v>3576</v>
      </c>
      <c r="S993" s="39" t="s">
        <v>3278</v>
      </c>
      <c r="T993" s="114" t="s">
        <v>675</v>
      </c>
      <c r="U993" s="114" t="s">
        <v>675</v>
      </c>
      <c r="V993" s="114"/>
      <c r="W993" s="114"/>
      <c r="X993" s="114" t="s">
        <v>675</v>
      </c>
      <c r="Y993" s="114"/>
    </row>
    <row r="994" spans="2:25">
      <c r="B994" t="s">
        <v>675</v>
      </c>
      <c r="C994" t="s">
        <v>3577</v>
      </c>
      <c r="Q994" s="46">
        <v>979</v>
      </c>
      <c r="R994" t="s">
        <v>3577</v>
      </c>
      <c r="S994" s="39" t="s">
        <v>3278</v>
      </c>
      <c r="T994" s="114" t="s">
        <v>675</v>
      </c>
      <c r="U994" s="114" t="s">
        <v>675</v>
      </c>
      <c r="V994" s="114"/>
      <c r="W994" s="114"/>
      <c r="X994" s="114" t="s">
        <v>675</v>
      </c>
      <c r="Y994" s="114"/>
    </row>
    <row r="995" spans="2:25">
      <c r="B995" t="s">
        <v>675</v>
      </c>
      <c r="C995" t="s">
        <v>3578</v>
      </c>
      <c r="Q995" s="46">
        <v>980</v>
      </c>
      <c r="R995" t="s">
        <v>3578</v>
      </c>
      <c r="S995" s="39" t="s">
        <v>3278</v>
      </c>
      <c r="T995" s="114" t="s">
        <v>675</v>
      </c>
      <c r="U995" s="114" t="s">
        <v>675</v>
      </c>
      <c r="V995" s="114"/>
      <c r="W995" s="114"/>
      <c r="X995" s="114" t="s">
        <v>675</v>
      </c>
      <c r="Y995" s="114"/>
    </row>
    <row r="996" spans="2:25">
      <c r="B996" t="s">
        <v>675</v>
      </c>
      <c r="C996" t="s">
        <v>3579</v>
      </c>
      <c r="Q996" s="46">
        <v>981</v>
      </c>
      <c r="R996" t="s">
        <v>3579</v>
      </c>
      <c r="S996" s="39" t="s">
        <v>3278</v>
      </c>
      <c r="T996" s="114" t="s">
        <v>675</v>
      </c>
      <c r="U996" s="114" t="s">
        <v>675</v>
      </c>
      <c r="V996" s="114"/>
      <c r="W996" s="114"/>
      <c r="X996" s="114" t="s">
        <v>675</v>
      </c>
      <c r="Y996" s="114"/>
    </row>
    <row r="997" spans="2:25">
      <c r="B997" t="s">
        <v>675</v>
      </c>
      <c r="C997" t="s">
        <v>3580</v>
      </c>
      <c r="Q997" s="46">
        <v>982</v>
      </c>
      <c r="R997" t="s">
        <v>3580</v>
      </c>
      <c r="S997" s="39" t="s">
        <v>3278</v>
      </c>
      <c r="T997" s="114" t="s">
        <v>675</v>
      </c>
      <c r="U997" s="114" t="s">
        <v>675</v>
      </c>
      <c r="V997" s="114"/>
      <c r="W997" s="114"/>
      <c r="X997" s="114" t="s">
        <v>675</v>
      </c>
      <c r="Y997" s="114"/>
    </row>
    <row r="998" spans="2:25">
      <c r="B998" t="s">
        <v>675</v>
      </c>
      <c r="C998" t="s">
        <v>3581</v>
      </c>
      <c r="Q998" s="46">
        <v>983</v>
      </c>
      <c r="R998" t="s">
        <v>3581</v>
      </c>
      <c r="S998" s="39" t="s">
        <v>3278</v>
      </c>
      <c r="T998" s="114" t="s">
        <v>675</v>
      </c>
      <c r="U998" s="114" t="s">
        <v>675</v>
      </c>
      <c r="V998" s="114"/>
      <c r="W998" s="114"/>
      <c r="X998" s="114" t="s">
        <v>675</v>
      </c>
      <c r="Y998" s="116"/>
    </row>
    <row r="999" spans="2:25">
      <c r="B999" t="s">
        <v>675</v>
      </c>
      <c r="C999" t="s">
        <v>3582</v>
      </c>
      <c r="Q999" s="46">
        <v>984</v>
      </c>
      <c r="R999" t="s">
        <v>3582</v>
      </c>
      <c r="S999" s="39" t="s">
        <v>3278</v>
      </c>
      <c r="T999" s="114" t="s">
        <v>675</v>
      </c>
      <c r="U999" s="114" t="s">
        <v>675</v>
      </c>
      <c r="V999" s="114"/>
      <c r="W999" s="114"/>
      <c r="X999" s="114" t="s">
        <v>675</v>
      </c>
      <c r="Y999" s="116"/>
    </row>
    <row r="1000" spans="2:25">
      <c r="B1000" t="s">
        <v>675</v>
      </c>
      <c r="C1000" t="s">
        <v>3583</v>
      </c>
      <c r="Q1000" s="46">
        <v>985</v>
      </c>
      <c r="R1000" t="s">
        <v>3583</v>
      </c>
      <c r="S1000" s="39" t="s">
        <v>3278</v>
      </c>
      <c r="T1000" s="114" t="s">
        <v>675</v>
      </c>
      <c r="U1000" s="114" t="s">
        <v>675</v>
      </c>
      <c r="V1000" s="114"/>
      <c r="W1000" s="114"/>
      <c r="X1000" s="114" t="s">
        <v>675</v>
      </c>
      <c r="Y1000" s="114"/>
    </row>
    <row r="1001" spans="2:25">
      <c r="B1001" t="s">
        <v>675</v>
      </c>
      <c r="C1001" t="s">
        <v>3584</v>
      </c>
      <c r="Q1001" s="46">
        <v>986</v>
      </c>
      <c r="R1001" t="s">
        <v>3584</v>
      </c>
      <c r="S1001" s="39" t="s">
        <v>3278</v>
      </c>
      <c r="T1001" s="114" t="s">
        <v>675</v>
      </c>
      <c r="U1001" s="114" t="s">
        <v>675</v>
      </c>
      <c r="V1001" s="114"/>
      <c r="W1001" s="114"/>
      <c r="X1001" s="114" t="s">
        <v>675</v>
      </c>
      <c r="Y1001" s="114"/>
    </row>
    <row r="1002" spans="2:25">
      <c r="B1002" t="s">
        <v>675</v>
      </c>
      <c r="C1002" t="s">
        <v>3585</v>
      </c>
      <c r="Q1002" s="46">
        <v>987</v>
      </c>
      <c r="R1002" t="s">
        <v>3585</v>
      </c>
      <c r="S1002" s="39" t="s">
        <v>3278</v>
      </c>
      <c r="T1002" s="114" t="s">
        <v>675</v>
      </c>
      <c r="U1002" s="114" t="s">
        <v>675</v>
      </c>
      <c r="V1002" s="114"/>
      <c r="W1002" s="114"/>
      <c r="X1002" s="114" t="s">
        <v>675</v>
      </c>
      <c r="Y1002" s="114"/>
    </row>
    <row r="1003" spans="2:25">
      <c r="B1003" t="s">
        <v>675</v>
      </c>
      <c r="C1003" t="s">
        <v>3586</v>
      </c>
      <c r="Q1003" s="46">
        <v>988</v>
      </c>
      <c r="R1003" t="s">
        <v>3586</v>
      </c>
      <c r="S1003" s="39" t="s">
        <v>3278</v>
      </c>
      <c r="T1003" s="114" t="s">
        <v>675</v>
      </c>
      <c r="U1003" s="114" t="s">
        <v>675</v>
      </c>
      <c r="V1003" s="114"/>
      <c r="W1003" s="114"/>
      <c r="X1003" s="114" t="s">
        <v>675</v>
      </c>
      <c r="Y1003" s="114"/>
    </row>
    <row r="1004" spans="2:25">
      <c r="B1004" t="s">
        <v>675</v>
      </c>
      <c r="C1004" t="s">
        <v>3587</v>
      </c>
      <c r="Q1004" s="46">
        <v>989</v>
      </c>
      <c r="R1004" t="s">
        <v>3587</v>
      </c>
      <c r="S1004" s="39" t="s">
        <v>3278</v>
      </c>
      <c r="T1004" s="114" t="s">
        <v>675</v>
      </c>
      <c r="U1004" s="114" t="s">
        <v>675</v>
      </c>
      <c r="V1004" s="114"/>
      <c r="W1004" s="114"/>
      <c r="X1004" s="114" t="s">
        <v>675</v>
      </c>
      <c r="Y1004" s="114"/>
    </row>
    <row r="1005" spans="2:25">
      <c r="B1005" t="s">
        <v>675</v>
      </c>
      <c r="C1005" t="s">
        <v>3588</v>
      </c>
      <c r="Q1005" s="46">
        <v>990</v>
      </c>
      <c r="R1005" t="s">
        <v>3588</v>
      </c>
      <c r="S1005" s="39" t="s">
        <v>3278</v>
      </c>
      <c r="T1005" s="114" t="s">
        <v>675</v>
      </c>
      <c r="U1005" s="114" t="s">
        <v>675</v>
      </c>
      <c r="V1005" s="114"/>
      <c r="W1005" s="114"/>
      <c r="X1005" s="114" t="s">
        <v>675</v>
      </c>
      <c r="Y1005" s="114"/>
    </row>
    <row r="1006" spans="2:25">
      <c r="B1006" t="s">
        <v>675</v>
      </c>
      <c r="C1006" t="s">
        <v>3589</v>
      </c>
      <c r="Q1006" s="46">
        <v>991</v>
      </c>
      <c r="R1006" t="s">
        <v>3589</v>
      </c>
      <c r="S1006" s="39" t="s">
        <v>3278</v>
      </c>
      <c r="T1006" s="114" t="s">
        <v>675</v>
      </c>
      <c r="U1006" s="114" t="s">
        <v>675</v>
      </c>
      <c r="V1006" s="114"/>
      <c r="W1006" s="114"/>
      <c r="X1006" s="114" t="s">
        <v>675</v>
      </c>
      <c r="Y1006" s="114"/>
    </row>
    <row r="1007" spans="2:25">
      <c r="B1007" t="s">
        <v>675</v>
      </c>
      <c r="C1007" t="s">
        <v>3590</v>
      </c>
      <c r="Q1007" s="46">
        <v>992</v>
      </c>
      <c r="R1007" t="s">
        <v>3590</v>
      </c>
      <c r="S1007" s="39" t="s">
        <v>3278</v>
      </c>
      <c r="T1007" s="114" t="s">
        <v>675</v>
      </c>
      <c r="U1007" s="114" t="s">
        <v>675</v>
      </c>
      <c r="V1007" s="114"/>
      <c r="W1007" s="114"/>
      <c r="X1007" s="114" t="s">
        <v>675</v>
      </c>
      <c r="Y1007" s="114"/>
    </row>
    <row r="1008" spans="2:25">
      <c r="B1008" t="s">
        <v>675</v>
      </c>
      <c r="C1008" t="s">
        <v>3591</v>
      </c>
      <c r="Q1008" s="46">
        <v>993</v>
      </c>
      <c r="R1008" t="s">
        <v>3591</v>
      </c>
      <c r="S1008" s="39" t="s">
        <v>3278</v>
      </c>
      <c r="T1008" s="114" t="s">
        <v>675</v>
      </c>
      <c r="U1008" s="114" t="s">
        <v>675</v>
      </c>
      <c r="V1008" s="114"/>
      <c r="W1008" s="114"/>
      <c r="X1008" s="114" t="s">
        <v>675</v>
      </c>
      <c r="Y1008" s="114"/>
    </row>
    <row r="1009" spans="2:25">
      <c r="B1009" t="s">
        <v>675</v>
      </c>
      <c r="C1009" t="s">
        <v>3592</v>
      </c>
      <c r="Q1009" s="46">
        <v>994</v>
      </c>
      <c r="R1009" t="s">
        <v>3592</v>
      </c>
      <c r="S1009" s="39" t="s">
        <v>3278</v>
      </c>
      <c r="T1009" s="114" t="s">
        <v>675</v>
      </c>
      <c r="U1009" s="114" t="s">
        <v>675</v>
      </c>
      <c r="V1009" s="114"/>
      <c r="W1009" s="114"/>
      <c r="X1009" s="114" t="s">
        <v>675</v>
      </c>
      <c r="Y1009" s="114"/>
    </row>
    <row r="1010" spans="2:25">
      <c r="B1010" t="s">
        <v>675</v>
      </c>
      <c r="C1010" t="s">
        <v>3593</v>
      </c>
      <c r="Q1010" s="46">
        <v>995</v>
      </c>
      <c r="R1010" t="s">
        <v>3593</v>
      </c>
      <c r="S1010" s="39" t="s">
        <v>3278</v>
      </c>
      <c r="T1010" s="114" t="s">
        <v>675</v>
      </c>
      <c r="U1010" s="114" t="s">
        <v>675</v>
      </c>
      <c r="V1010" s="114"/>
      <c r="W1010" s="114"/>
      <c r="X1010" s="114" t="s">
        <v>675</v>
      </c>
      <c r="Y1010" s="114"/>
    </row>
    <row r="1011" spans="2:25">
      <c r="B1011" t="s">
        <v>675</v>
      </c>
      <c r="C1011" t="s">
        <v>3594</v>
      </c>
      <c r="Q1011" s="46">
        <v>996</v>
      </c>
      <c r="R1011" t="s">
        <v>3594</v>
      </c>
      <c r="S1011" s="39" t="s">
        <v>3278</v>
      </c>
      <c r="T1011" s="114" t="s">
        <v>675</v>
      </c>
      <c r="U1011" s="114" t="s">
        <v>675</v>
      </c>
      <c r="V1011" s="114"/>
      <c r="W1011" s="114"/>
      <c r="X1011" s="114" t="s">
        <v>675</v>
      </c>
      <c r="Y1011" s="114"/>
    </row>
    <row r="1012" spans="2:25">
      <c r="B1012" t="s">
        <v>675</v>
      </c>
      <c r="C1012" t="s">
        <v>3595</v>
      </c>
      <c r="Q1012" s="46">
        <v>997</v>
      </c>
      <c r="R1012" t="s">
        <v>3595</v>
      </c>
      <c r="S1012" s="39" t="s">
        <v>3278</v>
      </c>
      <c r="T1012" s="114" t="s">
        <v>675</v>
      </c>
      <c r="U1012" s="114" t="s">
        <v>675</v>
      </c>
      <c r="V1012" s="114"/>
      <c r="W1012" s="114"/>
      <c r="X1012" s="114" t="s">
        <v>675</v>
      </c>
      <c r="Y1012" s="114"/>
    </row>
    <row r="1013" spans="2:25">
      <c r="B1013" t="s">
        <v>675</v>
      </c>
      <c r="C1013" t="s">
        <v>3596</v>
      </c>
      <c r="Q1013" s="46">
        <v>998</v>
      </c>
      <c r="R1013" t="s">
        <v>3596</v>
      </c>
      <c r="S1013" s="39" t="s">
        <v>3278</v>
      </c>
      <c r="T1013" s="114" t="s">
        <v>675</v>
      </c>
      <c r="U1013" s="114" t="s">
        <v>675</v>
      </c>
      <c r="V1013" s="114"/>
      <c r="W1013" s="114"/>
      <c r="X1013" s="114" t="s">
        <v>675</v>
      </c>
      <c r="Y1013" s="114"/>
    </row>
    <row r="1014" spans="2:25">
      <c r="B1014" t="s">
        <v>675</v>
      </c>
      <c r="C1014" t="s">
        <v>3597</v>
      </c>
      <c r="Q1014" s="46">
        <v>999</v>
      </c>
      <c r="R1014" t="s">
        <v>3597</v>
      </c>
      <c r="S1014" s="39" t="s">
        <v>3278</v>
      </c>
      <c r="T1014" s="114" t="s">
        <v>675</v>
      </c>
      <c r="U1014" s="114" t="s">
        <v>675</v>
      </c>
      <c r="V1014" s="114"/>
      <c r="W1014" s="114"/>
      <c r="X1014" s="114" t="s">
        <v>675</v>
      </c>
      <c r="Y1014" s="114"/>
    </row>
    <row r="1015" spans="2:25">
      <c r="B1015" t="s">
        <v>675</v>
      </c>
      <c r="C1015" t="s">
        <v>3598</v>
      </c>
      <c r="Q1015" s="46">
        <v>1000</v>
      </c>
      <c r="R1015" t="s">
        <v>3598</v>
      </c>
      <c r="S1015" s="39" t="s">
        <v>3278</v>
      </c>
      <c r="T1015" s="114" t="s">
        <v>675</v>
      </c>
      <c r="U1015" s="114" t="s">
        <v>675</v>
      </c>
      <c r="V1015" s="114"/>
      <c r="W1015" s="114"/>
      <c r="X1015" s="114" t="s">
        <v>675</v>
      </c>
      <c r="Y1015" s="114"/>
    </row>
    <row r="1016" spans="2:25">
      <c r="B1016" t="s">
        <v>675</v>
      </c>
      <c r="C1016" t="s">
        <v>3599</v>
      </c>
      <c r="Q1016" s="46">
        <v>1001</v>
      </c>
      <c r="R1016" t="s">
        <v>3599</v>
      </c>
      <c r="S1016" s="39" t="s">
        <v>3278</v>
      </c>
      <c r="T1016" s="114" t="s">
        <v>675</v>
      </c>
      <c r="U1016" s="114" t="s">
        <v>675</v>
      </c>
      <c r="V1016" s="114"/>
      <c r="W1016" s="114"/>
      <c r="X1016" s="114" t="s">
        <v>675</v>
      </c>
      <c r="Y1016" s="114"/>
    </row>
    <row r="1017" spans="2:25">
      <c r="B1017" t="s">
        <v>675</v>
      </c>
      <c r="C1017" t="s">
        <v>3600</v>
      </c>
      <c r="Q1017" s="46">
        <v>1002</v>
      </c>
      <c r="R1017" t="s">
        <v>3600</v>
      </c>
      <c r="S1017" s="39" t="s">
        <v>3278</v>
      </c>
      <c r="T1017" s="114" t="s">
        <v>675</v>
      </c>
      <c r="U1017" s="114" t="s">
        <v>675</v>
      </c>
      <c r="V1017" s="114"/>
      <c r="W1017" s="114"/>
      <c r="X1017" s="114" t="s">
        <v>675</v>
      </c>
      <c r="Y1017" s="114"/>
    </row>
    <row r="1018" spans="2:25">
      <c r="B1018" t="s">
        <v>675</v>
      </c>
      <c r="C1018" t="s">
        <v>3601</v>
      </c>
      <c r="Q1018" s="46">
        <v>1003</v>
      </c>
      <c r="R1018" t="s">
        <v>3601</v>
      </c>
      <c r="S1018" s="39" t="s">
        <v>3278</v>
      </c>
      <c r="T1018" s="114" t="s">
        <v>675</v>
      </c>
      <c r="U1018" s="114" t="s">
        <v>675</v>
      </c>
      <c r="V1018" s="114"/>
      <c r="W1018" s="114"/>
      <c r="X1018" s="114" t="s">
        <v>675</v>
      </c>
      <c r="Y1018" s="114"/>
    </row>
    <row r="1019" spans="2:25">
      <c r="B1019" t="s">
        <v>675</v>
      </c>
      <c r="C1019" t="s">
        <v>3602</v>
      </c>
      <c r="Q1019" s="46">
        <v>1004</v>
      </c>
      <c r="R1019" t="s">
        <v>3602</v>
      </c>
      <c r="S1019" s="39" t="s">
        <v>3278</v>
      </c>
      <c r="T1019" s="114" t="s">
        <v>675</v>
      </c>
      <c r="U1019" s="114" t="s">
        <v>675</v>
      </c>
      <c r="V1019" s="114"/>
      <c r="W1019" s="114"/>
      <c r="X1019" s="114" t="s">
        <v>675</v>
      </c>
      <c r="Y1019" s="114"/>
    </row>
    <row r="1020" spans="2:25">
      <c r="B1020" t="s">
        <v>675</v>
      </c>
      <c r="C1020" t="s">
        <v>3603</v>
      </c>
      <c r="Q1020" s="46">
        <v>1005</v>
      </c>
      <c r="R1020" t="s">
        <v>3603</v>
      </c>
      <c r="S1020" s="39" t="s">
        <v>3278</v>
      </c>
      <c r="T1020" s="114" t="s">
        <v>675</v>
      </c>
      <c r="U1020" s="114" t="s">
        <v>675</v>
      </c>
      <c r="V1020" s="114"/>
      <c r="W1020" s="114"/>
      <c r="X1020" s="114" t="s">
        <v>675</v>
      </c>
      <c r="Y1020" s="114"/>
    </row>
    <row r="1021" spans="2:25">
      <c r="B1021" t="s">
        <v>675</v>
      </c>
      <c r="C1021" t="s">
        <v>3604</v>
      </c>
      <c r="Q1021" s="46">
        <v>1006</v>
      </c>
      <c r="R1021" t="s">
        <v>3604</v>
      </c>
      <c r="S1021" s="39" t="s">
        <v>3278</v>
      </c>
      <c r="T1021" s="114" t="s">
        <v>675</v>
      </c>
      <c r="U1021" s="114" t="s">
        <v>675</v>
      </c>
      <c r="V1021" s="114"/>
      <c r="W1021" s="114"/>
      <c r="X1021" s="114" t="s">
        <v>675</v>
      </c>
      <c r="Y1021" s="116"/>
    </row>
    <row r="1022" spans="2:25">
      <c r="B1022" t="s">
        <v>675</v>
      </c>
      <c r="C1022" t="s">
        <v>3605</v>
      </c>
      <c r="Q1022" s="46">
        <v>1007</v>
      </c>
      <c r="R1022" t="s">
        <v>3605</v>
      </c>
      <c r="S1022" s="39" t="s">
        <v>3278</v>
      </c>
      <c r="T1022" s="114" t="s">
        <v>675</v>
      </c>
      <c r="U1022" s="114" t="s">
        <v>675</v>
      </c>
      <c r="V1022" s="114"/>
      <c r="W1022" s="114"/>
      <c r="X1022" s="114" t="s">
        <v>675</v>
      </c>
      <c r="Y1022" s="116"/>
    </row>
    <row r="1023" spans="2:25">
      <c r="B1023" t="s">
        <v>675</v>
      </c>
      <c r="C1023" t="s">
        <v>3606</v>
      </c>
      <c r="Q1023" s="46">
        <v>1008</v>
      </c>
      <c r="R1023" t="s">
        <v>3606</v>
      </c>
      <c r="S1023" s="39" t="s">
        <v>3278</v>
      </c>
      <c r="T1023" s="114" t="s">
        <v>675</v>
      </c>
      <c r="U1023" s="114" t="s">
        <v>675</v>
      </c>
      <c r="V1023" s="114"/>
      <c r="W1023" s="114"/>
      <c r="X1023" s="114" t="s">
        <v>675</v>
      </c>
      <c r="Y1023" s="114"/>
    </row>
    <row r="1024" spans="2:25">
      <c r="B1024" t="s">
        <v>675</v>
      </c>
      <c r="C1024" t="s">
        <v>3607</v>
      </c>
      <c r="Q1024" s="46">
        <v>1009</v>
      </c>
      <c r="R1024" t="s">
        <v>3607</v>
      </c>
      <c r="S1024" s="39" t="s">
        <v>3278</v>
      </c>
      <c r="T1024" s="114" t="s">
        <v>675</v>
      </c>
      <c r="U1024" s="114" t="s">
        <v>675</v>
      </c>
      <c r="V1024" s="114"/>
      <c r="W1024" s="114"/>
      <c r="X1024" s="114" t="s">
        <v>675</v>
      </c>
      <c r="Y1024" s="114"/>
    </row>
    <row r="1025" spans="2:25">
      <c r="B1025" t="s">
        <v>675</v>
      </c>
      <c r="C1025" t="s">
        <v>3608</v>
      </c>
      <c r="Q1025" s="46">
        <v>1010</v>
      </c>
      <c r="R1025" t="s">
        <v>3608</v>
      </c>
      <c r="S1025" s="39" t="s">
        <v>3278</v>
      </c>
      <c r="T1025" s="114" t="s">
        <v>675</v>
      </c>
      <c r="U1025" s="114" t="s">
        <v>675</v>
      </c>
      <c r="V1025" s="114"/>
      <c r="W1025" s="114"/>
      <c r="X1025" s="114" t="s">
        <v>675</v>
      </c>
      <c r="Y1025" s="114"/>
    </row>
    <row r="1026" spans="2:25">
      <c r="B1026" t="s">
        <v>675</v>
      </c>
      <c r="C1026" t="s">
        <v>3609</v>
      </c>
      <c r="Q1026" s="46">
        <v>1011</v>
      </c>
      <c r="R1026" t="s">
        <v>3609</v>
      </c>
      <c r="S1026" s="39" t="s">
        <v>3278</v>
      </c>
      <c r="T1026" s="114" t="s">
        <v>675</v>
      </c>
      <c r="U1026" s="114" t="s">
        <v>675</v>
      </c>
      <c r="V1026" s="114"/>
      <c r="W1026" s="114"/>
      <c r="X1026" s="114" t="s">
        <v>675</v>
      </c>
      <c r="Y1026" s="114"/>
    </row>
    <row r="1027" spans="2:25">
      <c r="B1027" t="s">
        <v>675</v>
      </c>
      <c r="C1027" t="s">
        <v>3610</v>
      </c>
      <c r="Q1027" s="46">
        <v>1012</v>
      </c>
      <c r="R1027" t="s">
        <v>3610</v>
      </c>
      <c r="S1027" s="39" t="s">
        <v>3278</v>
      </c>
      <c r="T1027" s="114" t="s">
        <v>675</v>
      </c>
      <c r="U1027" s="114" t="s">
        <v>675</v>
      </c>
      <c r="V1027" s="114"/>
      <c r="W1027" s="114"/>
      <c r="X1027" s="114" t="s">
        <v>675</v>
      </c>
      <c r="Y1027" s="114"/>
    </row>
    <row r="1028" spans="2:25">
      <c r="B1028" t="s">
        <v>675</v>
      </c>
      <c r="C1028" t="s">
        <v>3611</v>
      </c>
      <c r="Q1028" s="46">
        <v>1013</v>
      </c>
      <c r="R1028" t="s">
        <v>3611</v>
      </c>
      <c r="S1028" s="39" t="s">
        <v>3278</v>
      </c>
      <c r="T1028" s="114" t="s">
        <v>675</v>
      </c>
      <c r="U1028" s="114" t="s">
        <v>675</v>
      </c>
      <c r="V1028" s="114"/>
      <c r="W1028" s="114"/>
      <c r="X1028" s="114" t="s">
        <v>675</v>
      </c>
      <c r="Y1028" s="114"/>
    </row>
    <row r="1029" spans="2:25">
      <c r="B1029" t="s">
        <v>675</v>
      </c>
      <c r="C1029" t="s">
        <v>3612</v>
      </c>
      <c r="Q1029" s="46">
        <v>1014</v>
      </c>
      <c r="R1029" t="s">
        <v>3612</v>
      </c>
      <c r="S1029" s="39" t="s">
        <v>3278</v>
      </c>
      <c r="T1029" s="114" t="s">
        <v>675</v>
      </c>
      <c r="U1029" s="114" t="s">
        <v>675</v>
      </c>
      <c r="V1029" s="114"/>
      <c r="W1029" s="114"/>
      <c r="X1029" s="114" t="s">
        <v>675</v>
      </c>
      <c r="Y1029" s="114"/>
    </row>
    <row r="1030" spans="2:25">
      <c r="B1030" t="s">
        <v>675</v>
      </c>
      <c r="C1030" t="s">
        <v>3613</v>
      </c>
      <c r="Q1030" s="46">
        <v>1015</v>
      </c>
      <c r="R1030" t="s">
        <v>3613</v>
      </c>
      <c r="S1030" s="39" t="s">
        <v>3278</v>
      </c>
      <c r="T1030" s="114" t="s">
        <v>675</v>
      </c>
      <c r="U1030" s="114" t="s">
        <v>675</v>
      </c>
      <c r="V1030" s="114"/>
      <c r="W1030" s="114"/>
      <c r="X1030" s="114" t="s">
        <v>675</v>
      </c>
      <c r="Y1030" s="114"/>
    </row>
    <row r="1031" spans="2:25">
      <c r="B1031" t="s">
        <v>675</v>
      </c>
      <c r="C1031" t="s">
        <v>3614</v>
      </c>
      <c r="Q1031" s="46">
        <v>1016</v>
      </c>
      <c r="R1031" t="s">
        <v>3614</v>
      </c>
      <c r="S1031" s="39" t="s">
        <v>3278</v>
      </c>
      <c r="T1031" s="114" t="s">
        <v>675</v>
      </c>
      <c r="U1031" s="114" t="s">
        <v>675</v>
      </c>
      <c r="V1031" s="114"/>
      <c r="W1031" s="114"/>
      <c r="X1031" s="114" t="s">
        <v>675</v>
      </c>
      <c r="Y1031" s="114"/>
    </row>
    <row r="1032" spans="2:25">
      <c r="B1032" t="s">
        <v>675</v>
      </c>
      <c r="C1032" t="s">
        <v>3615</v>
      </c>
      <c r="Q1032" s="46">
        <v>1017</v>
      </c>
      <c r="R1032" t="s">
        <v>3615</v>
      </c>
      <c r="S1032" s="39" t="s">
        <v>3278</v>
      </c>
      <c r="T1032" s="114" t="s">
        <v>675</v>
      </c>
      <c r="U1032" s="114" t="s">
        <v>675</v>
      </c>
      <c r="V1032" s="114"/>
      <c r="W1032" s="114"/>
      <c r="X1032" s="114" t="s">
        <v>675</v>
      </c>
      <c r="Y1032" s="114"/>
    </row>
    <row r="1033" spans="2:25">
      <c r="B1033" t="s">
        <v>675</v>
      </c>
      <c r="C1033" t="s">
        <v>3616</v>
      </c>
      <c r="Q1033" s="46">
        <v>1018</v>
      </c>
      <c r="R1033" t="s">
        <v>3616</v>
      </c>
      <c r="S1033" s="39" t="s">
        <v>3278</v>
      </c>
      <c r="T1033" s="114" t="s">
        <v>675</v>
      </c>
      <c r="U1033" s="114" t="s">
        <v>675</v>
      </c>
      <c r="V1033" s="114"/>
      <c r="W1033" s="114"/>
      <c r="X1033" s="114" t="s">
        <v>675</v>
      </c>
      <c r="Y1033" s="114"/>
    </row>
    <row r="1034" spans="2:25">
      <c r="B1034" t="s">
        <v>675</v>
      </c>
      <c r="C1034" t="s">
        <v>3617</v>
      </c>
      <c r="Q1034" s="46">
        <v>1019</v>
      </c>
      <c r="R1034" t="s">
        <v>3617</v>
      </c>
      <c r="S1034" s="39" t="s">
        <v>3278</v>
      </c>
      <c r="T1034" s="114" t="s">
        <v>675</v>
      </c>
      <c r="U1034" s="114" t="s">
        <v>675</v>
      </c>
      <c r="V1034" s="114"/>
      <c r="W1034" s="114"/>
      <c r="X1034" s="114" t="s">
        <v>675</v>
      </c>
      <c r="Y1034" s="114"/>
    </row>
    <row r="1035" spans="2:25">
      <c r="B1035" t="s">
        <v>675</v>
      </c>
      <c r="C1035" t="s">
        <v>3618</v>
      </c>
      <c r="Q1035" s="46">
        <v>1020</v>
      </c>
      <c r="R1035" t="s">
        <v>3618</v>
      </c>
      <c r="S1035" s="39" t="s">
        <v>3278</v>
      </c>
      <c r="T1035" s="114" t="s">
        <v>675</v>
      </c>
      <c r="U1035" s="114" t="s">
        <v>675</v>
      </c>
      <c r="V1035" s="114"/>
      <c r="W1035" s="114"/>
      <c r="X1035" s="114" t="s">
        <v>675</v>
      </c>
      <c r="Y1035" s="114"/>
    </row>
    <row r="1036" spans="2:25">
      <c r="B1036" t="s">
        <v>675</v>
      </c>
      <c r="C1036" t="s">
        <v>3619</v>
      </c>
      <c r="Q1036" s="46">
        <v>1021</v>
      </c>
      <c r="R1036" t="s">
        <v>3619</v>
      </c>
      <c r="S1036" s="39" t="s">
        <v>3278</v>
      </c>
      <c r="T1036" s="114" t="s">
        <v>675</v>
      </c>
      <c r="U1036" s="114" t="s">
        <v>675</v>
      </c>
      <c r="V1036" s="114"/>
      <c r="W1036" s="114"/>
      <c r="X1036" s="114" t="s">
        <v>675</v>
      </c>
      <c r="Y1036" s="114"/>
    </row>
    <row r="1037" spans="2:25">
      <c r="B1037" t="s">
        <v>675</v>
      </c>
      <c r="C1037" t="s">
        <v>3620</v>
      </c>
      <c r="Q1037" s="46">
        <v>1022</v>
      </c>
      <c r="R1037" t="s">
        <v>3620</v>
      </c>
      <c r="S1037" s="39" t="s">
        <v>3278</v>
      </c>
      <c r="T1037" s="114" t="s">
        <v>675</v>
      </c>
      <c r="U1037" s="114" t="s">
        <v>675</v>
      </c>
      <c r="V1037" s="114"/>
      <c r="W1037" s="114"/>
      <c r="X1037" s="114" t="s">
        <v>675</v>
      </c>
      <c r="Y1037" s="114"/>
    </row>
    <row r="1038" spans="2:25">
      <c r="B1038" t="s">
        <v>675</v>
      </c>
      <c r="C1038" t="s">
        <v>3621</v>
      </c>
      <c r="Q1038" s="46">
        <v>1023</v>
      </c>
      <c r="R1038" t="s">
        <v>3621</v>
      </c>
      <c r="S1038" s="39" t="s">
        <v>3278</v>
      </c>
      <c r="T1038" s="114" t="s">
        <v>675</v>
      </c>
      <c r="U1038" s="114" t="s">
        <v>675</v>
      </c>
      <c r="V1038" s="114"/>
      <c r="W1038" s="114"/>
      <c r="X1038" s="114" t="s">
        <v>675</v>
      </c>
      <c r="Y1038" s="114"/>
    </row>
    <row r="1039" spans="2:25">
      <c r="B1039" t="s">
        <v>675</v>
      </c>
      <c r="C1039" t="s">
        <v>3622</v>
      </c>
      <c r="Q1039" s="46">
        <v>1024</v>
      </c>
      <c r="R1039" t="s">
        <v>3622</v>
      </c>
      <c r="S1039" s="39" t="s">
        <v>3278</v>
      </c>
      <c r="T1039" s="114" t="s">
        <v>675</v>
      </c>
      <c r="U1039" s="114" t="s">
        <v>675</v>
      </c>
      <c r="V1039" s="114"/>
      <c r="W1039" s="114"/>
      <c r="X1039" s="114" t="s">
        <v>675</v>
      </c>
      <c r="Y1039" s="114"/>
    </row>
    <row r="1040" spans="2:25">
      <c r="B1040" t="s">
        <v>675</v>
      </c>
      <c r="C1040" t="s">
        <v>3623</v>
      </c>
      <c r="Q1040" s="46">
        <v>1025</v>
      </c>
      <c r="R1040" t="s">
        <v>3623</v>
      </c>
      <c r="S1040" s="39" t="s">
        <v>3278</v>
      </c>
      <c r="T1040" s="114" t="s">
        <v>675</v>
      </c>
      <c r="U1040" s="114" t="s">
        <v>675</v>
      </c>
      <c r="V1040" s="114"/>
      <c r="W1040" s="114"/>
      <c r="X1040" s="114" t="s">
        <v>675</v>
      </c>
      <c r="Y1040" s="114"/>
    </row>
    <row r="1041" spans="2:25">
      <c r="B1041" t="s">
        <v>675</v>
      </c>
      <c r="C1041" t="s">
        <v>3624</v>
      </c>
      <c r="Q1041" s="46">
        <v>1026</v>
      </c>
      <c r="R1041" t="s">
        <v>3624</v>
      </c>
      <c r="S1041" s="39" t="s">
        <v>3278</v>
      </c>
      <c r="T1041" s="114" t="s">
        <v>675</v>
      </c>
      <c r="U1041" s="114" t="s">
        <v>675</v>
      </c>
      <c r="V1041" s="114"/>
      <c r="W1041" s="114"/>
      <c r="X1041" s="114" t="s">
        <v>675</v>
      </c>
      <c r="Y1041" s="114"/>
    </row>
    <row r="1042" spans="2:25">
      <c r="B1042" t="s">
        <v>675</v>
      </c>
      <c r="C1042" t="s">
        <v>3625</v>
      </c>
      <c r="Q1042" s="46">
        <v>1027</v>
      </c>
      <c r="R1042" t="s">
        <v>3625</v>
      </c>
      <c r="S1042" s="39" t="s">
        <v>3278</v>
      </c>
      <c r="T1042" s="114" t="s">
        <v>675</v>
      </c>
      <c r="U1042" s="114" t="s">
        <v>675</v>
      </c>
      <c r="V1042" s="114"/>
      <c r="W1042" s="114"/>
      <c r="X1042" s="114" t="s">
        <v>675</v>
      </c>
      <c r="Y1042" s="114"/>
    </row>
    <row r="1043" spans="2:25">
      <c r="B1043" t="s">
        <v>675</v>
      </c>
      <c r="C1043" t="s">
        <v>3626</v>
      </c>
      <c r="Q1043" s="46">
        <v>1028</v>
      </c>
      <c r="R1043" t="s">
        <v>3626</v>
      </c>
      <c r="S1043" s="39" t="s">
        <v>3278</v>
      </c>
      <c r="T1043" s="114" t="s">
        <v>675</v>
      </c>
      <c r="U1043" s="114" t="s">
        <v>675</v>
      </c>
      <c r="V1043" s="114"/>
      <c r="W1043" s="114"/>
      <c r="X1043" s="114" t="s">
        <v>675</v>
      </c>
      <c r="Y1043" s="114"/>
    </row>
    <row r="1044" spans="2:25">
      <c r="B1044" t="s">
        <v>675</v>
      </c>
      <c r="C1044" t="s">
        <v>3627</v>
      </c>
      <c r="Q1044" s="46">
        <v>1029</v>
      </c>
      <c r="R1044" t="s">
        <v>3627</v>
      </c>
      <c r="S1044" s="39" t="s">
        <v>3278</v>
      </c>
      <c r="T1044" s="114" t="s">
        <v>675</v>
      </c>
      <c r="U1044" s="114" t="s">
        <v>675</v>
      </c>
      <c r="V1044" s="114"/>
      <c r="W1044" s="114"/>
      <c r="X1044" s="114" t="s">
        <v>675</v>
      </c>
      <c r="Y1044" s="116"/>
    </row>
    <row r="1045" spans="2:25">
      <c r="B1045" t="s">
        <v>675</v>
      </c>
      <c r="C1045" t="s">
        <v>3628</v>
      </c>
      <c r="Q1045" s="46">
        <v>1030</v>
      </c>
      <c r="R1045" t="s">
        <v>3628</v>
      </c>
      <c r="S1045" s="39" t="s">
        <v>3278</v>
      </c>
      <c r="T1045" s="114" t="s">
        <v>675</v>
      </c>
      <c r="U1045" s="114" t="s">
        <v>675</v>
      </c>
      <c r="V1045" s="114"/>
      <c r="W1045" s="114"/>
      <c r="X1045" s="114" t="s">
        <v>675</v>
      </c>
      <c r="Y1045" s="116"/>
    </row>
    <row r="1046" spans="2:25">
      <c r="B1046" t="s">
        <v>675</v>
      </c>
      <c r="C1046" t="s">
        <v>3629</v>
      </c>
      <c r="Q1046" s="46">
        <v>1031</v>
      </c>
      <c r="R1046" t="s">
        <v>3629</v>
      </c>
      <c r="S1046" s="39" t="s">
        <v>3278</v>
      </c>
      <c r="T1046" s="114" t="s">
        <v>675</v>
      </c>
      <c r="U1046" s="114" t="s">
        <v>675</v>
      </c>
      <c r="V1046" s="114"/>
      <c r="W1046" s="114"/>
      <c r="X1046" s="114" t="s">
        <v>675</v>
      </c>
      <c r="Y1046" s="114"/>
    </row>
    <row r="1047" spans="2:25">
      <c r="B1047" t="s">
        <v>675</v>
      </c>
      <c r="C1047" t="s">
        <v>3630</v>
      </c>
      <c r="Q1047" s="46">
        <v>1032</v>
      </c>
      <c r="R1047" t="s">
        <v>3630</v>
      </c>
      <c r="S1047" s="39" t="s">
        <v>3278</v>
      </c>
      <c r="T1047" s="114" t="s">
        <v>675</v>
      </c>
      <c r="U1047" s="114" t="s">
        <v>675</v>
      </c>
      <c r="V1047" s="114"/>
      <c r="W1047" s="114"/>
      <c r="X1047" s="114" t="s">
        <v>675</v>
      </c>
      <c r="Y1047" s="114"/>
    </row>
    <row r="1048" spans="2:25">
      <c r="B1048" t="s">
        <v>675</v>
      </c>
      <c r="C1048" t="s">
        <v>3631</v>
      </c>
      <c r="Q1048" s="46">
        <v>1033</v>
      </c>
      <c r="R1048" t="s">
        <v>3631</v>
      </c>
      <c r="S1048" s="39" t="s">
        <v>3278</v>
      </c>
      <c r="T1048" s="114" t="s">
        <v>675</v>
      </c>
      <c r="U1048" s="114" t="s">
        <v>675</v>
      </c>
      <c r="V1048" s="114"/>
      <c r="W1048" s="114"/>
      <c r="X1048" s="114" t="s">
        <v>675</v>
      </c>
      <c r="Y1048" s="114"/>
    </row>
    <row r="1049" spans="2:25">
      <c r="B1049" t="s">
        <v>675</v>
      </c>
      <c r="C1049" t="s">
        <v>3632</v>
      </c>
      <c r="Q1049" s="46">
        <v>1034</v>
      </c>
      <c r="R1049" t="s">
        <v>3632</v>
      </c>
      <c r="S1049" s="39" t="s">
        <v>3278</v>
      </c>
      <c r="T1049" s="114" t="s">
        <v>675</v>
      </c>
      <c r="U1049" s="114" t="s">
        <v>675</v>
      </c>
      <c r="V1049" s="114"/>
      <c r="W1049" s="114"/>
      <c r="X1049" s="114" t="s">
        <v>675</v>
      </c>
      <c r="Y1049" s="114"/>
    </row>
    <row r="1050" spans="2:25">
      <c r="B1050" t="s">
        <v>675</v>
      </c>
      <c r="C1050" t="s">
        <v>3633</v>
      </c>
      <c r="Q1050" s="46">
        <v>1035</v>
      </c>
      <c r="R1050" t="s">
        <v>3633</v>
      </c>
      <c r="S1050" s="39" t="s">
        <v>3278</v>
      </c>
      <c r="T1050" s="114" t="s">
        <v>675</v>
      </c>
      <c r="U1050" s="114" t="s">
        <v>675</v>
      </c>
      <c r="V1050" s="114"/>
      <c r="W1050" s="114"/>
      <c r="X1050" s="114" t="s">
        <v>675</v>
      </c>
      <c r="Y1050" s="114"/>
    </row>
    <row r="1051" spans="2:25">
      <c r="B1051" t="s">
        <v>675</v>
      </c>
      <c r="C1051" t="s">
        <v>3634</v>
      </c>
      <c r="Q1051" s="46">
        <v>1036</v>
      </c>
      <c r="R1051" t="s">
        <v>3634</v>
      </c>
      <c r="S1051" s="39" t="s">
        <v>3278</v>
      </c>
      <c r="T1051" s="114" t="s">
        <v>675</v>
      </c>
      <c r="U1051" s="114" t="s">
        <v>675</v>
      </c>
      <c r="V1051" s="114"/>
      <c r="W1051" s="114"/>
      <c r="X1051" s="114" t="s">
        <v>675</v>
      </c>
      <c r="Y1051" s="114"/>
    </row>
    <row r="1052" spans="2:25">
      <c r="B1052" t="s">
        <v>675</v>
      </c>
      <c r="C1052" t="s">
        <v>3635</v>
      </c>
      <c r="Q1052" s="46">
        <v>1037</v>
      </c>
      <c r="R1052" t="s">
        <v>3635</v>
      </c>
      <c r="S1052" s="39" t="s">
        <v>3278</v>
      </c>
      <c r="T1052" s="114" t="s">
        <v>675</v>
      </c>
      <c r="U1052" s="114" t="s">
        <v>675</v>
      </c>
      <c r="V1052" s="114"/>
      <c r="W1052" s="114"/>
      <c r="X1052" s="114" t="s">
        <v>675</v>
      </c>
      <c r="Y1052" s="114"/>
    </row>
    <row r="1053" spans="2:25">
      <c r="B1053" t="s">
        <v>675</v>
      </c>
      <c r="C1053" t="s">
        <v>3636</v>
      </c>
      <c r="Q1053" s="46">
        <v>1038</v>
      </c>
      <c r="R1053" t="s">
        <v>3636</v>
      </c>
      <c r="S1053" s="39" t="s">
        <v>3278</v>
      </c>
      <c r="T1053" s="114" t="s">
        <v>675</v>
      </c>
      <c r="U1053" s="114" t="s">
        <v>675</v>
      </c>
      <c r="V1053" s="114"/>
      <c r="W1053" s="114"/>
      <c r="X1053" s="114" t="s">
        <v>675</v>
      </c>
      <c r="Y1053" s="114"/>
    </row>
    <row r="1054" spans="2:25">
      <c r="B1054" t="s">
        <v>675</v>
      </c>
      <c r="C1054" t="s">
        <v>3637</v>
      </c>
      <c r="Q1054" s="46">
        <v>1039</v>
      </c>
      <c r="R1054" t="s">
        <v>3637</v>
      </c>
      <c r="S1054" s="39" t="s">
        <v>3278</v>
      </c>
      <c r="T1054" s="114" t="s">
        <v>675</v>
      </c>
      <c r="U1054" s="114" t="s">
        <v>675</v>
      </c>
      <c r="V1054" s="114"/>
      <c r="W1054" s="114"/>
      <c r="X1054" s="114" t="s">
        <v>675</v>
      </c>
      <c r="Y1054" s="114"/>
    </row>
    <row r="1055" spans="2:25">
      <c r="B1055" t="s">
        <v>675</v>
      </c>
      <c r="C1055" t="s">
        <v>3638</v>
      </c>
      <c r="Q1055" s="46">
        <v>1040</v>
      </c>
      <c r="R1055" t="s">
        <v>3638</v>
      </c>
      <c r="S1055" s="39" t="s">
        <v>3278</v>
      </c>
      <c r="T1055" s="114" t="s">
        <v>675</v>
      </c>
      <c r="U1055" s="114" t="s">
        <v>675</v>
      </c>
      <c r="V1055" s="114"/>
      <c r="W1055" s="114"/>
      <c r="X1055" s="114" t="s">
        <v>675</v>
      </c>
      <c r="Y1055" s="114"/>
    </row>
    <row r="1056" spans="2:25">
      <c r="B1056" t="s">
        <v>675</v>
      </c>
      <c r="C1056" t="s">
        <v>3639</v>
      </c>
      <c r="Q1056" s="46">
        <v>1041</v>
      </c>
      <c r="R1056" t="s">
        <v>3639</v>
      </c>
      <c r="S1056" s="39" t="s">
        <v>3278</v>
      </c>
      <c r="T1056" s="114" t="s">
        <v>675</v>
      </c>
      <c r="U1056" s="114" t="s">
        <v>675</v>
      </c>
      <c r="V1056" s="114"/>
      <c r="W1056" s="114"/>
      <c r="X1056" s="114" t="s">
        <v>675</v>
      </c>
      <c r="Y1056" s="114"/>
    </row>
    <row r="1057" spans="2:25">
      <c r="B1057" t="s">
        <v>675</v>
      </c>
      <c r="C1057" t="s">
        <v>3640</v>
      </c>
      <c r="Q1057" s="46">
        <v>1042</v>
      </c>
      <c r="R1057" t="s">
        <v>3640</v>
      </c>
      <c r="S1057" s="39" t="s">
        <v>3278</v>
      </c>
      <c r="T1057" s="114" t="s">
        <v>675</v>
      </c>
      <c r="U1057" s="114" t="s">
        <v>675</v>
      </c>
      <c r="V1057" s="114"/>
      <c r="W1057" s="114"/>
      <c r="X1057" s="114" t="s">
        <v>675</v>
      </c>
      <c r="Y1057" s="114"/>
    </row>
    <row r="1058" spans="2:25">
      <c r="B1058" t="s">
        <v>675</v>
      </c>
      <c r="C1058" t="s">
        <v>3641</v>
      </c>
      <c r="Q1058" s="46">
        <v>1043</v>
      </c>
      <c r="R1058" t="s">
        <v>3641</v>
      </c>
      <c r="S1058" s="39" t="s">
        <v>3278</v>
      </c>
      <c r="T1058" s="114" t="s">
        <v>675</v>
      </c>
      <c r="U1058" s="114" t="s">
        <v>675</v>
      </c>
      <c r="V1058" s="114"/>
      <c r="W1058" s="114"/>
      <c r="X1058" s="114" t="s">
        <v>675</v>
      </c>
      <c r="Y1058" s="114"/>
    </row>
    <row r="1059" spans="2:25">
      <c r="B1059" t="s">
        <v>675</v>
      </c>
      <c r="C1059" t="s">
        <v>3642</v>
      </c>
      <c r="Q1059" s="46">
        <v>1044</v>
      </c>
      <c r="R1059" t="s">
        <v>3642</v>
      </c>
      <c r="S1059" s="39" t="s">
        <v>3278</v>
      </c>
      <c r="T1059" s="114" t="s">
        <v>675</v>
      </c>
      <c r="U1059" s="114" t="s">
        <v>675</v>
      </c>
      <c r="V1059" s="114"/>
      <c r="W1059" s="114"/>
      <c r="X1059" s="114" t="s">
        <v>675</v>
      </c>
      <c r="Y1059" s="114"/>
    </row>
    <row r="1060" spans="2:25">
      <c r="B1060" t="s">
        <v>675</v>
      </c>
      <c r="C1060" t="s">
        <v>3643</v>
      </c>
      <c r="Q1060" s="46">
        <v>1045</v>
      </c>
      <c r="R1060" t="s">
        <v>3643</v>
      </c>
      <c r="S1060" s="39" t="s">
        <v>3278</v>
      </c>
      <c r="T1060" s="114" t="s">
        <v>675</v>
      </c>
      <c r="U1060" s="114" t="s">
        <v>675</v>
      </c>
      <c r="V1060" s="114"/>
      <c r="W1060" s="114"/>
      <c r="X1060" s="114" t="s">
        <v>675</v>
      </c>
      <c r="Y1060" s="114"/>
    </row>
    <row r="1061" spans="2:25">
      <c r="B1061" t="s">
        <v>675</v>
      </c>
      <c r="C1061" t="s">
        <v>3644</v>
      </c>
      <c r="Q1061" s="46">
        <v>1046</v>
      </c>
      <c r="R1061" t="s">
        <v>3644</v>
      </c>
      <c r="S1061" s="39" t="s">
        <v>3278</v>
      </c>
      <c r="T1061" s="114" t="s">
        <v>675</v>
      </c>
      <c r="U1061" s="114" t="s">
        <v>675</v>
      </c>
      <c r="V1061" s="114"/>
      <c r="W1061" s="114"/>
      <c r="X1061" s="114" t="s">
        <v>675</v>
      </c>
      <c r="Y1061" s="114"/>
    </row>
    <row r="1062" spans="2:25">
      <c r="B1062" t="s">
        <v>675</v>
      </c>
      <c r="C1062" t="s">
        <v>3645</v>
      </c>
      <c r="Q1062" s="46">
        <v>1047</v>
      </c>
      <c r="R1062" t="s">
        <v>3645</v>
      </c>
      <c r="S1062" s="39" t="s">
        <v>3278</v>
      </c>
      <c r="T1062" s="114" t="s">
        <v>675</v>
      </c>
      <c r="U1062" s="114" t="s">
        <v>675</v>
      </c>
      <c r="V1062" s="114"/>
      <c r="W1062" s="114"/>
      <c r="X1062" s="114" t="s">
        <v>675</v>
      </c>
      <c r="Y1062" s="114"/>
    </row>
    <row r="1063" spans="2:25">
      <c r="B1063" t="s">
        <v>675</v>
      </c>
      <c r="C1063" t="s">
        <v>3646</v>
      </c>
      <c r="Q1063" s="46">
        <v>1048</v>
      </c>
      <c r="R1063" t="s">
        <v>3646</v>
      </c>
      <c r="S1063" s="39" t="s">
        <v>3278</v>
      </c>
      <c r="T1063" s="114" t="s">
        <v>675</v>
      </c>
      <c r="U1063" s="114" t="s">
        <v>675</v>
      </c>
      <c r="V1063" s="114"/>
      <c r="W1063" s="114"/>
      <c r="X1063" s="114" t="s">
        <v>675</v>
      </c>
      <c r="Y1063" s="114"/>
    </row>
    <row r="1064" spans="2:25">
      <c r="B1064" t="s">
        <v>675</v>
      </c>
      <c r="C1064" t="s">
        <v>3647</v>
      </c>
      <c r="Q1064" s="46">
        <v>1049</v>
      </c>
      <c r="R1064" t="s">
        <v>3647</v>
      </c>
      <c r="S1064" s="39" t="s">
        <v>3278</v>
      </c>
      <c r="T1064" s="114" t="s">
        <v>675</v>
      </c>
      <c r="U1064" s="114" t="s">
        <v>675</v>
      </c>
      <c r="V1064" s="114"/>
      <c r="W1064" s="114"/>
      <c r="X1064" s="114" t="s">
        <v>675</v>
      </c>
      <c r="Y1064" s="114"/>
    </row>
    <row r="1065" spans="2:25">
      <c r="B1065" t="s">
        <v>675</v>
      </c>
      <c r="C1065" t="s">
        <v>3648</v>
      </c>
      <c r="Q1065" s="46">
        <v>1050</v>
      </c>
      <c r="R1065" t="s">
        <v>3648</v>
      </c>
      <c r="S1065" s="39" t="s">
        <v>3278</v>
      </c>
      <c r="T1065" s="114" t="s">
        <v>675</v>
      </c>
      <c r="U1065" s="114" t="s">
        <v>675</v>
      </c>
      <c r="V1065" s="114"/>
      <c r="W1065" s="114"/>
      <c r="X1065" s="114" t="s">
        <v>675</v>
      </c>
      <c r="Y1065" s="114"/>
    </row>
    <row r="1066" spans="2:25">
      <c r="B1066" t="s">
        <v>675</v>
      </c>
      <c r="C1066" t="s">
        <v>3649</v>
      </c>
      <c r="Q1066" s="46">
        <v>1051</v>
      </c>
      <c r="R1066" t="s">
        <v>3649</v>
      </c>
      <c r="S1066" s="39" t="s">
        <v>3278</v>
      </c>
      <c r="T1066" s="114" t="s">
        <v>675</v>
      </c>
      <c r="U1066" s="114" t="s">
        <v>675</v>
      </c>
      <c r="V1066" s="114"/>
      <c r="W1066" s="114"/>
      <c r="X1066" s="114" t="s">
        <v>675</v>
      </c>
      <c r="Y1066" s="114"/>
    </row>
    <row r="1067" spans="2:25">
      <c r="B1067" t="s">
        <v>675</v>
      </c>
      <c r="C1067" t="s">
        <v>3650</v>
      </c>
      <c r="Q1067" s="46">
        <v>1052</v>
      </c>
      <c r="R1067" t="s">
        <v>3650</v>
      </c>
      <c r="S1067" s="39" t="s">
        <v>3278</v>
      </c>
      <c r="T1067" s="114" t="s">
        <v>675</v>
      </c>
      <c r="U1067" s="114" t="s">
        <v>675</v>
      </c>
      <c r="V1067" s="114"/>
      <c r="W1067" s="114"/>
      <c r="X1067" s="114" t="s">
        <v>675</v>
      </c>
      <c r="Y1067" s="116"/>
    </row>
    <row r="1068" spans="2:25">
      <c r="B1068" t="s">
        <v>675</v>
      </c>
      <c r="C1068" t="s">
        <v>3651</v>
      </c>
      <c r="Q1068" s="46">
        <v>1053</v>
      </c>
      <c r="R1068" t="s">
        <v>3651</v>
      </c>
      <c r="S1068" s="39" t="s">
        <v>3278</v>
      </c>
      <c r="T1068" s="114" t="s">
        <v>675</v>
      </c>
      <c r="U1068" s="114" t="s">
        <v>675</v>
      </c>
      <c r="V1068" s="114"/>
      <c r="W1068" s="114"/>
      <c r="X1068" s="114" t="s">
        <v>675</v>
      </c>
      <c r="Y1068" s="116"/>
    </row>
    <row r="1069" spans="2:25">
      <c r="B1069" t="s">
        <v>675</v>
      </c>
      <c r="C1069" t="s">
        <v>3652</v>
      </c>
      <c r="Q1069" s="46">
        <v>1054</v>
      </c>
      <c r="R1069" t="s">
        <v>3652</v>
      </c>
      <c r="S1069" s="39" t="s">
        <v>3278</v>
      </c>
      <c r="T1069" s="114" t="s">
        <v>675</v>
      </c>
      <c r="U1069" s="114" t="s">
        <v>675</v>
      </c>
      <c r="V1069" s="114"/>
      <c r="W1069" s="114"/>
      <c r="X1069" s="114" t="s">
        <v>675</v>
      </c>
      <c r="Y1069" s="114"/>
    </row>
    <row r="1070" spans="2:25">
      <c r="B1070" t="s">
        <v>675</v>
      </c>
      <c r="C1070" t="s">
        <v>3653</v>
      </c>
      <c r="Q1070" s="46">
        <v>1055</v>
      </c>
      <c r="R1070" t="s">
        <v>3653</v>
      </c>
      <c r="S1070" s="39" t="s">
        <v>3278</v>
      </c>
      <c r="T1070" s="114" t="s">
        <v>675</v>
      </c>
      <c r="U1070" s="114" t="s">
        <v>675</v>
      </c>
      <c r="V1070" s="114"/>
      <c r="W1070" s="114"/>
      <c r="X1070" s="114" t="s">
        <v>675</v>
      </c>
      <c r="Y1070" s="114"/>
    </row>
    <row r="1071" spans="2:25">
      <c r="B1071" t="s">
        <v>675</v>
      </c>
      <c r="C1071" t="s">
        <v>3654</v>
      </c>
      <c r="Q1071" s="46">
        <v>1056</v>
      </c>
      <c r="R1071" t="s">
        <v>3654</v>
      </c>
      <c r="S1071" s="39" t="s">
        <v>3278</v>
      </c>
      <c r="T1071" s="114" t="s">
        <v>675</v>
      </c>
      <c r="U1071" s="114" t="s">
        <v>675</v>
      </c>
      <c r="V1071" s="114"/>
      <c r="W1071" s="114"/>
      <c r="X1071" s="114" t="s">
        <v>675</v>
      </c>
      <c r="Y1071" s="114"/>
    </row>
    <row r="1072" spans="2:25">
      <c r="B1072" t="s">
        <v>675</v>
      </c>
      <c r="C1072" t="s">
        <v>3655</v>
      </c>
      <c r="Q1072" s="46">
        <v>1057</v>
      </c>
      <c r="R1072" t="s">
        <v>3655</v>
      </c>
      <c r="S1072" s="39" t="s">
        <v>3278</v>
      </c>
      <c r="T1072" s="114" t="s">
        <v>675</v>
      </c>
      <c r="U1072" s="114" t="s">
        <v>675</v>
      </c>
      <c r="V1072" s="114"/>
      <c r="W1072" s="114"/>
      <c r="X1072" s="114" t="s">
        <v>675</v>
      </c>
      <c r="Y1072" s="114"/>
    </row>
    <row r="1073" spans="2:25">
      <c r="B1073" t="s">
        <v>675</v>
      </c>
      <c r="C1073" t="s">
        <v>3656</v>
      </c>
      <c r="Q1073" s="46">
        <v>1058</v>
      </c>
      <c r="R1073" t="s">
        <v>3656</v>
      </c>
      <c r="S1073" s="39" t="s">
        <v>3278</v>
      </c>
      <c r="T1073" s="114" t="s">
        <v>675</v>
      </c>
      <c r="U1073" s="114" t="s">
        <v>675</v>
      </c>
      <c r="V1073" s="114"/>
      <c r="W1073" s="114"/>
      <c r="X1073" s="114" t="s">
        <v>675</v>
      </c>
      <c r="Y1073" s="114"/>
    </row>
    <row r="1074" spans="2:25">
      <c r="B1074" t="s">
        <v>675</v>
      </c>
      <c r="C1074" t="s">
        <v>3657</v>
      </c>
      <c r="Q1074" s="46">
        <v>1059</v>
      </c>
      <c r="R1074" t="s">
        <v>3657</v>
      </c>
      <c r="S1074" s="39" t="s">
        <v>3278</v>
      </c>
      <c r="T1074" s="114" t="s">
        <v>675</v>
      </c>
      <c r="U1074" s="114" t="s">
        <v>675</v>
      </c>
      <c r="V1074" s="114"/>
      <c r="W1074" s="114"/>
      <c r="X1074" s="114" t="s">
        <v>675</v>
      </c>
      <c r="Y1074" s="114"/>
    </row>
    <row r="1075" spans="2:25">
      <c r="B1075" t="s">
        <v>675</v>
      </c>
      <c r="C1075" t="s">
        <v>3658</v>
      </c>
      <c r="Q1075" s="46">
        <v>1060</v>
      </c>
      <c r="R1075" t="s">
        <v>3658</v>
      </c>
      <c r="S1075" s="39" t="s">
        <v>3278</v>
      </c>
      <c r="T1075" s="114" t="s">
        <v>675</v>
      </c>
      <c r="U1075" s="114" t="s">
        <v>675</v>
      </c>
      <c r="V1075" s="114"/>
      <c r="W1075" s="114"/>
      <c r="X1075" s="114" t="s">
        <v>675</v>
      </c>
      <c r="Y1075" s="114"/>
    </row>
    <row r="1076" spans="2:25">
      <c r="B1076" t="s">
        <v>675</v>
      </c>
      <c r="C1076" t="s">
        <v>3659</v>
      </c>
      <c r="Q1076" s="46">
        <v>1061</v>
      </c>
      <c r="R1076" t="s">
        <v>3659</v>
      </c>
      <c r="S1076" s="39" t="s">
        <v>3278</v>
      </c>
      <c r="T1076" s="114" t="s">
        <v>675</v>
      </c>
      <c r="U1076" s="114" t="s">
        <v>675</v>
      </c>
      <c r="V1076" s="114"/>
      <c r="W1076" s="114"/>
      <c r="X1076" s="114" t="s">
        <v>675</v>
      </c>
      <c r="Y1076" s="114"/>
    </row>
    <row r="1077" spans="2:25">
      <c r="B1077" t="s">
        <v>675</v>
      </c>
      <c r="C1077" t="s">
        <v>3660</v>
      </c>
      <c r="Q1077" s="46">
        <v>1062</v>
      </c>
      <c r="R1077" t="s">
        <v>3660</v>
      </c>
      <c r="S1077" s="39" t="s">
        <v>3278</v>
      </c>
      <c r="T1077" s="114" t="s">
        <v>675</v>
      </c>
      <c r="U1077" s="114" t="s">
        <v>675</v>
      </c>
      <c r="V1077" s="114"/>
      <c r="W1077" s="114"/>
      <c r="X1077" s="114" t="s">
        <v>675</v>
      </c>
      <c r="Y1077" s="114"/>
    </row>
    <row r="1078" spans="2:25">
      <c r="B1078" t="s">
        <v>675</v>
      </c>
      <c r="C1078" t="s">
        <v>3661</v>
      </c>
      <c r="Q1078" s="46">
        <v>1063</v>
      </c>
      <c r="R1078" t="s">
        <v>3661</v>
      </c>
      <c r="S1078" s="39" t="s">
        <v>3278</v>
      </c>
      <c r="T1078" s="114" t="s">
        <v>675</v>
      </c>
      <c r="U1078" s="114" t="s">
        <v>675</v>
      </c>
      <c r="V1078" s="114"/>
      <c r="W1078" s="114"/>
      <c r="X1078" s="114" t="s">
        <v>675</v>
      </c>
      <c r="Y1078" s="114"/>
    </row>
    <row r="1079" spans="2:25">
      <c r="B1079" t="s">
        <v>675</v>
      </c>
      <c r="C1079" t="s">
        <v>3662</v>
      </c>
      <c r="Q1079" s="46">
        <v>1064</v>
      </c>
      <c r="R1079" t="s">
        <v>3662</v>
      </c>
      <c r="S1079" s="39" t="s">
        <v>3278</v>
      </c>
      <c r="T1079" s="114" t="s">
        <v>675</v>
      </c>
      <c r="U1079" s="114" t="s">
        <v>675</v>
      </c>
      <c r="V1079" s="114"/>
      <c r="W1079" s="114"/>
      <c r="X1079" s="114" t="s">
        <v>675</v>
      </c>
      <c r="Y1079" s="114"/>
    </row>
    <row r="1080" spans="2:25">
      <c r="B1080" t="s">
        <v>675</v>
      </c>
      <c r="C1080" t="s">
        <v>3663</v>
      </c>
      <c r="Q1080" s="46">
        <v>1065</v>
      </c>
      <c r="R1080" t="s">
        <v>3663</v>
      </c>
      <c r="S1080" s="39" t="s">
        <v>3278</v>
      </c>
      <c r="T1080" s="114" t="s">
        <v>675</v>
      </c>
      <c r="U1080" s="114" t="s">
        <v>675</v>
      </c>
      <c r="V1080" s="114"/>
      <c r="W1080" s="114"/>
      <c r="X1080" s="114" t="s">
        <v>675</v>
      </c>
      <c r="Y1080" s="114"/>
    </row>
    <row r="1081" spans="2:25">
      <c r="B1081" t="s">
        <v>675</v>
      </c>
      <c r="C1081" t="s">
        <v>3664</v>
      </c>
      <c r="Q1081" s="46">
        <v>1066</v>
      </c>
      <c r="R1081" t="s">
        <v>3664</v>
      </c>
      <c r="S1081" s="39" t="s">
        <v>3278</v>
      </c>
      <c r="T1081" s="114" t="s">
        <v>675</v>
      </c>
      <c r="U1081" s="114" t="s">
        <v>675</v>
      </c>
      <c r="V1081" s="114"/>
      <c r="W1081" s="114"/>
      <c r="X1081" s="114" t="s">
        <v>675</v>
      </c>
      <c r="Y1081" s="114"/>
    </row>
    <row r="1082" spans="2:25">
      <c r="B1082" t="s">
        <v>675</v>
      </c>
      <c r="C1082" t="s">
        <v>3665</v>
      </c>
      <c r="Q1082" s="46">
        <v>1067</v>
      </c>
      <c r="R1082" t="s">
        <v>3665</v>
      </c>
      <c r="S1082" s="39" t="s">
        <v>3278</v>
      </c>
      <c r="T1082" s="114" t="s">
        <v>675</v>
      </c>
      <c r="U1082" s="114" t="s">
        <v>675</v>
      </c>
      <c r="V1082" s="114"/>
      <c r="W1082" s="114"/>
      <c r="X1082" s="114" t="s">
        <v>675</v>
      </c>
      <c r="Y1082" s="114"/>
    </row>
    <row r="1083" spans="2:25">
      <c r="B1083" t="s">
        <v>675</v>
      </c>
      <c r="C1083" t="s">
        <v>3666</v>
      </c>
      <c r="Q1083" s="46">
        <v>1068</v>
      </c>
      <c r="R1083" t="s">
        <v>3666</v>
      </c>
      <c r="S1083" s="39" t="s">
        <v>3278</v>
      </c>
      <c r="T1083" s="114" t="s">
        <v>675</v>
      </c>
      <c r="U1083" s="114" t="s">
        <v>675</v>
      </c>
      <c r="V1083" s="114"/>
      <c r="W1083" s="114"/>
      <c r="X1083" s="114" t="s">
        <v>675</v>
      </c>
      <c r="Y1083" s="114"/>
    </row>
    <row r="1084" spans="2:25">
      <c r="B1084" t="s">
        <v>675</v>
      </c>
      <c r="C1084" t="s">
        <v>3667</v>
      </c>
      <c r="Q1084" s="46">
        <v>1069</v>
      </c>
      <c r="R1084" t="s">
        <v>3667</v>
      </c>
      <c r="S1084" s="39" t="s">
        <v>3278</v>
      </c>
      <c r="T1084" s="114" t="s">
        <v>675</v>
      </c>
      <c r="U1084" s="114" t="s">
        <v>675</v>
      </c>
      <c r="V1084" s="114"/>
      <c r="W1084" s="114"/>
      <c r="X1084" s="114" t="s">
        <v>675</v>
      </c>
      <c r="Y1084" s="114"/>
    </row>
    <row r="1085" spans="2:25">
      <c r="B1085" t="s">
        <v>675</v>
      </c>
      <c r="C1085" t="s">
        <v>3668</v>
      </c>
      <c r="Q1085" s="46">
        <v>1070</v>
      </c>
      <c r="R1085" t="s">
        <v>3668</v>
      </c>
      <c r="S1085" s="39" t="s">
        <v>3278</v>
      </c>
      <c r="T1085" s="114" t="s">
        <v>675</v>
      </c>
      <c r="U1085" s="114" t="s">
        <v>675</v>
      </c>
      <c r="V1085" s="114"/>
      <c r="W1085" s="114"/>
      <c r="X1085" s="114" t="s">
        <v>675</v>
      </c>
      <c r="Y1085" s="114"/>
    </row>
    <row r="1086" spans="2:25">
      <c r="B1086" t="s">
        <v>675</v>
      </c>
      <c r="C1086" t="s">
        <v>3669</v>
      </c>
      <c r="Q1086" s="46">
        <v>1071</v>
      </c>
      <c r="R1086" t="s">
        <v>3669</v>
      </c>
      <c r="S1086" s="39" t="s">
        <v>3278</v>
      </c>
      <c r="T1086" s="114" t="s">
        <v>675</v>
      </c>
      <c r="U1086" s="114" t="s">
        <v>675</v>
      </c>
      <c r="V1086" s="114"/>
      <c r="W1086" s="114"/>
      <c r="X1086" s="114" t="s">
        <v>675</v>
      </c>
      <c r="Y1086" s="114"/>
    </row>
    <row r="1087" spans="2:25">
      <c r="B1087" t="s">
        <v>675</v>
      </c>
      <c r="C1087" t="s">
        <v>3670</v>
      </c>
      <c r="Q1087" s="46">
        <v>1072</v>
      </c>
      <c r="R1087" t="s">
        <v>3670</v>
      </c>
      <c r="S1087" s="39" t="s">
        <v>3278</v>
      </c>
      <c r="T1087" s="114" t="s">
        <v>675</v>
      </c>
      <c r="U1087" s="114" t="s">
        <v>675</v>
      </c>
      <c r="V1087" s="114"/>
      <c r="W1087" s="114"/>
      <c r="X1087" s="114" t="s">
        <v>675</v>
      </c>
      <c r="Y1087" s="114"/>
    </row>
    <row r="1088" spans="2:25">
      <c r="B1088" t="s">
        <v>675</v>
      </c>
      <c r="C1088" t="s">
        <v>3671</v>
      </c>
      <c r="Q1088" s="46">
        <v>1073</v>
      </c>
      <c r="R1088" t="s">
        <v>3671</v>
      </c>
      <c r="S1088" s="39" t="s">
        <v>3278</v>
      </c>
      <c r="T1088" s="114" t="s">
        <v>675</v>
      </c>
      <c r="U1088" s="114" t="s">
        <v>675</v>
      </c>
      <c r="V1088" s="114"/>
      <c r="W1088" s="114"/>
      <c r="X1088" s="114" t="s">
        <v>675</v>
      </c>
      <c r="Y1088" s="114"/>
    </row>
    <row r="1089" spans="2:25">
      <c r="B1089" t="s">
        <v>675</v>
      </c>
      <c r="C1089" t="s">
        <v>3672</v>
      </c>
      <c r="Q1089" s="46">
        <v>1074</v>
      </c>
      <c r="R1089" t="s">
        <v>3672</v>
      </c>
      <c r="S1089" s="39" t="s">
        <v>3278</v>
      </c>
      <c r="T1089" s="114" t="s">
        <v>675</v>
      </c>
      <c r="U1089" s="114" t="s">
        <v>675</v>
      </c>
      <c r="V1089" s="114"/>
      <c r="W1089" s="114"/>
      <c r="X1089" s="114" t="s">
        <v>675</v>
      </c>
      <c r="Y1089" s="114"/>
    </row>
    <row r="1090" spans="2:25">
      <c r="B1090" t="s">
        <v>675</v>
      </c>
      <c r="C1090" t="s">
        <v>3673</v>
      </c>
      <c r="Q1090" s="46">
        <v>1075</v>
      </c>
      <c r="R1090" t="s">
        <v>3673</v>
      </c>
      <c r="S1090" s="39" t="s">
        <v>3278</v>
      </c>
      <c r="T1090" s="114" t="s">
        <v>675</v>
      </c>
      <c r="U1090" s="114" t="s">
        <v>675</v>
      </c>
      <c r="V1090" s="114"/>
      <c r="W1090" s="114"/>
      <c r="X1090" s="114" t="s">
        <v>675</v>
      </c>
      <c r="Y1090" s="116"/>
    </row>
    <row r="1091" spans="2:25">
      <c r="B1091" t="s">
        <v>675</v>
      </c>
      <c r="C1091" t="s">
        <v>3674</v>
      </c>
      <c r="Q1091" s="46">
        <v>1076</v>
      </c>
      <c r="R1091" t="s">
        <v>3674</v>
      </c>
      <c r="S1091" s="39" t="s">
        <v>3278</v>
      </c>
      <c r="T1091" s="114" t="s">
        <v>675</v>
      </c>
      <c r="U1091" s="114" t="s">
        <v>675</v>
      </c>
      <c r="V1091" s="114"/>
      <c r="W1091" s="114"/>
      <c r="X1091" s="114" t="s">
        <v>675</v>
      </c>
      <c r="Y1091" s="116"/>
    </row>
    <row r="1092" spans="2:25">
      <c r="B1092" t="s">
        <v>675</v>
      </c>
      <c r="C1092" t="s">
        <v>3675</v>
      </c>
      <c r="Q1092" s="46">
        <v>1077</v>
      </c>
      <c r="R1092" t="s">
        <v>3675</v>
      </c>
      <c r="S1092" s="39" t="s">
        <v>3278</v>
      </c>
      <c r="T1092" s="114" t="s">
        <v>675</v>
      </c>
      <c r="U1092" s="114" t="s">
        <v>675</v>
      </c>
      <c r="V1092" s="114"/>
      <c r="W1092" s="114"/>
      <c r="X1092" s="114" t="s">
        <v>675</v>
      </c>
      <c r="Y1092" s="114"/>
    </row>
    <row r="1093" spans="2:25">
      <c r="B1093" t="s">
        <v>675</v>
      </c>
      <c r="C1093" t="s">
        <v>3676</v>
      </c>
      <c r="Q1093" s="46">
        <v>1078</v>
      </c>
      <c r="R1093" t="s">
        <v>3676</v>
      </c>
      <c r="S1093" s="39" t="s">
        <v>3278</v>
      </c>
      <c r="T1093" s="114" t="s">
        <v>675</v>
      </c>
      <c r="U1093" s="114" t="s">
        <v>675</v>
      </c>
      <c r="V1093" s="114"/>
      <c r="W1093" s="114"/>
      <c r="X1093" s="114" t="s">
        <v>675</v>
      </c>
      <c r="Y1093" s="114"/>
    </row>
    <row r="1094" spans="2:25">
      <c r="B1094" t="s">
        <v>675</v>
      </c>
      <c r="C1094" t="s">
        <v>3677</v>
      </c>
      <c r="Q1094" s="46">
        <v>1079</v>
      </c>
      <c r="R1094" t="s">
        <v>3677</v>
      </c>
      <c r="S1094" s="39" t="s">
        <v>3278</v>
      </c>
      <c r="T1094" s="114" t="s">
        <v>675</v>
      </c>
      <c r="U1094" s="114" t="s">
        <v>675</v>
      </c>
      <c r="V1094" s="114"/>
      <c r="W1094" s="114"/>
      <c r="X1094" s="114" t="s">
        <v>675</v>
      </c>
      <c r="Y1094" s="114"/>
    </row>
    <row r="1095" spans="2:25">
      <c r="B1095" t="s">
        <v>675</v>
      </c>
      <c r="C1095" t="s">
        <v>3678</v>
      </c>
      <c r="Q1095" s="46">
        <v>1080</v>
      </c>
      <c r="R1095" t="s">
        <v>3678</v>
      </c>
      <c r="S1095" s="39" t="s">
        <v>3278</v>
      </c>
      <c r="T1095" s="114" t="s">
        <v>675</v>
      </c>
      <c r="U1095" s="114" t="s">
        <v>675</v>
      </c>
      <c r="V1095" s="114"/>
      <c r="W1095" s="114"/>
      <c r="X1095" s="114" t="s">
        <v>675</v>
      </c>
      <c r="Y1095" s="114"/>
    </row>
    <row r="1096" spans="2:25">
      <c r="B1096" t="s">
        <v>675</v>
      </c>
      <c r="C1096" t="s">
        <v>3679</v>
      </c>
      <c r="Q1096" s="46">
        <v>1081</v>
      </c>
      <c r="R1096" t="s">
        <v>3679</v>
      </c>
      <c r="S1096" s="39" t="s">
        <v>3278</v>
      </c>
      <c r="T1096" s="114" t="s">
        <v>675</v>
      </c>
      <c r="U1096" s="114" t="s">
        <v>675</v>
      </c>
      <c r="V1096" s="114"/>
      <c r="W1096" s="114"/>
      <c r="X1096" s="114" t="s">
        <v>675</v>
      </c>
      <c r="Y1096" s="114"/>
    </row>
    <row r="1097" spans="2:25">
      <c r="B1097" t="s">
        <v>675</v>
      </c>
      <c r="C1097" t="s">
        <v>3680</v>
      </c>
      <c r="Q1097" s="46">
        <v>1082</v>
      </c>
      <c r="R1097" t="s">
        <v>3680</v>
      </c>
      <c r="S1097" s="39" t="s">
        <v>3278</v>
      </c>
      <c r="T1097" s="114" t="s">
        <v>675</v>
      </c>
      <c r="U1097" s="114" t="s">
        <v>675</v>
      </c>
      <c r="V1097" s="114"/>
      <c r="W1097" s="114"/>
      <c r="X1097" s="114" t="s">
        <v>675</v>
      </c>
      <c r="Y1097" s="114"/>
    </row>
    <row r="1098" spans="2:25">
      <c r="B1098" t="s">
        <v>675</v>
      </c>
      <c r="C1098" t="s">
        <v>3681</v>
      </c>
      <c r="Q1098" s="46">
        <v>1083</v>
      </c>
      <c r="R1098" t="s">
        <v>3681</v>
      </c>
      <c r="S1098" s="39" t="s">
        <v>3278</v>
      </c>
      <c r="T1098" s="114" t="s">
        <v>675</v>
      </c>
      <c r="U1098" s="114" t="s">
        <v>675</v>
      </c>
      <c r="V1098" s="114"/>
      <c r="W1098" s="114"/>
      <c r="X1098" s="114" t="s">
        <v>675</v>
      </c>
      <c r="Y1098" s="114"/>
    </row>
    <row r="1099" spans="2:25">
      <c r="B1099" t="s">
        <v>675</v>
      </c>
      <c r="C1099" t="s">
        <v>3682</v>
      </c>
      <c r="Q1099" s="46">
        <v>1084</v>
      </c>
      <c r="R1099" t="s">
        <v>3682</v>
      </c>
      <c r="S1099" s="39" t="s">
        <v>3278</v>
      </c>
      <c r="T1099" s="114" t="s">
        <v>675</v>
      </c>
      <c r="U1099" s="114" t="s">
        <v>675</v>
      </c>
      <c r="V1099" s="114"/>
      <c r="W1099" s="114"/>
      <c r="X1099" s="114" t="s">
        <v>675</v>
      </c>
      <c r="Y1099" s="114"/>
    </row>
    <row r="1100" spans="2:25">
      <c r="B1100" t="s">
        <v>675</v>
      </c>
      <c r="C1100" t="s">
        <v>3683</v>
      </c>
      <c r="Q1100" s="46">
        <v>1085</v>
      </c>
      <c r="R1100" t="s">
        <v>3683</v>
      </c>
      <c r="S1100" s="39" t="s">
        <v>3278</v>
      </c>
      <c r="T1100" s="114" t="s">
        <v>675</v>
      </c>
      <c r="U1100" s="114" t="s">
        <v>675</v>
      </c>
      <c r="V1100" s="114"/>
      <c r="W1100" s="114"/>
      <c r="X1100" s="114" t="s">
        <v>675</v>
      </c>
      <c r="Y1100" s="114"/>
    </row>
    <row r="1101" spans="2:25">
      <c r="B1101" t="s">
        <v>675</v>
      </c>
      <c r="C1101" t="s">
        <v>3684</v>
      </c>
      <c r="Q1101" s="46">
        <v>1086</v>
      </c>
      <c r="R1101" t="s">
        <v>3684</v>
      </c>
      <c r="S1101" s="39" t="s">
        <v>3278</v>
      </c>
      <c r="T1101" s="114" t="s">
        <v>675</v>
      </c>
      <c r="U1101" s="114" t="s">
        <v>675</v>
      </c>
      <c r="V1101" s="114"/>
      <c r="W1101" s="114"/>
      <c r="X1101" s="114" t="s">
        <v>675</v>
      </c>
      <c r="Y1101" s="114"/>
    </row>
    <row r="1102" spans="2:25">
      <c r="B1102" t="s">
        <v>675</v>
      </c>
      <c r="C1102" t="s">
        <v>3685</v>
      </c>
      <c r="Q1102" s="46">
        <v>1087</v>
      </c>
      <c r="R1102" t="s">
        <v>3685</v>
      </c>
      <c r="S1102" s="39" t="s">
        <v>3278</v>
      </c>
      <c r="T1102" s="114" t="s">
        <v>675</v>
      </c>
      <c r="U1102" s="114" t="s">
        <v>675</v>
      </c>
      <c r="V1102" s="114"/>
      <c r="W1102" s="114"/>
      <c r="X1102" s="114" t="s">
        <v>675</v>
      </c>
      <c r="Y1102" s="114"/>
    </row>
    <row r="1103" spans="2:25">
      <c r="B1103" t="s">
        <v>675</v>
      </c>
      <c r="C1103" t="s">
        <v>3686</v>
      </c>
      <c r="Q1103" s="46">
        <v>1088</v>
      </c>
      <c r="R1103" t="s">
        <v>3686</v>
      </c>
      <c r="S1103" s="39" t="s">
        <v>3278</v>
      </c>
      <c r="T1103" s="114" t="s">
        <v>675</v>
      </c>
      <c r="U1103" s="114" t="s">
        <v>675</v>
      </c>
      <c r="V1103" s="114"/>
      <c r="W1103" s="114"/>
      <c r="X1103" s="114" t="s">
        <v>675</v>
      </c>
      <c r="Y1103" s="114"/>
    </row>
    <row r="1104" spans="2:25">
      <c r="B1104" t="s">
        <v>675</v>
      </c>
      <c r="C1104" t="s">
        <v>3687</v>
      </c>
      <c r="Q1104" s="46">
        <v>1089</v>
      </c>
      <c r="R1104" t="s">
        <v>3687</v>
      </c>
      <c r="S1104" s="39" t="s">
        <v>3278</v>
      </c>
      <c r="T1104" s="114" t="s">
        <v>675</v>
      </c>
      <c r="U1104" s="114" t="s">
        <v>675</v>
      </c>
      <c r="V1104" s="114"/>
      <c r="W1104" s="114"/>
      <c r="X1104" s="114" t="s">
        <v>675</v>
      </c>
      <c r="Y1104" s="114"/>
    </row>
    <row r="1105" spans="2:25">
      <c r="B1105" t="s">
        <v>675</v>
      </c>
      <c r="C1105" t="s">
        <v>3688</v>
      </c>
      <c r="Q1105" s="46">
        <v>1090</v>
      </c>
      <c r="R1105" t="s">
        <v>3688</v>
      </c>
      <c r="S1105" s="39" t="s">
        <v>3278</v>
      </c>
      <c r="T1105" s="114" t="s">
        <v>675</v>
      </c>
      <c r="U1105" s="114" t="s">
        <v>675</v>
      </c>
      <c r="V1105" s="114"/>
      <c r="W1105" s="114"/>
      <c r="X1105" s="114" t="s">
        <v>675</v>
      </c>
      <c r="Y1105" s="114"/>
    </row>
    <row r="1106" spans="2:25">
      <c r="B1106" t="s">
        <v>675</v>
      </c>
      <c r="C1106" t="s">
        <v>3689</v>
      </c>
      <c r="Q1106" s="46">
        <v>1091</v>
      </c>
      <c r="R1106" t="s">
        <v>3689</v>
      </c>
      <c r="S1106" s="39" t="s">
        <v>3278</v>
      </c>
      <c r="T1106" s="114" t="s">
        <v>675</v>
      </c>
      <c r="U1106" s="114" t="s">
        <v>675</v>
      </c>
      <c r="V1106" s="114"/>
      <c r="W1106" s="114"/>
      <c r="X1106" s="114" t="s">
        <v>675</v>
      </c>
      <c r="Y1106" s="114"/>
    </row>
    <row r="1107" spans="2:25">
      <c r="B1107" t="s">
        <v>675</v>
      </c>
      <c r="C1107" t="s">
        <v>3690</v>
      </c>
      <c r="Q1107" s="46">
        <v>1092</v>
      </c>
      <c r="R1107" t="s">
        <v>3690</v>
      </c>
      <c r="S1107" s="39" t="s">
        <v>3278</v>
      </c>
      <c r="T1107" s="114" t="s">
        <v>675</v>
      </c>
      <c r="U1107" s="114" t="s">
        <v>675</v>
      </c>
      <c r="V1107" s="114"/>
      <c r="W1107" s="114"/>
      <c r="X1107" s="114" t="s">
        <v>675</v>
      </c>
      <c r="Y1107" s="114"/>
    </row>
    <row r="1108" spans="2:25">
      <c r="B1108" t="s">
        <v>675</v>
      </c>
      <c r="C1108" t="s">
        <v>3691</v>
      </c>
      <c r="Q1108" s="46">
        <v>1093</v>
      </c>
      <c r="R1108" t="s">
        <v>3691</v>
      </c>
      <c r="S1108" s="39" t="s">
        <v>3278</v>
      </c>
      <c r="T1108" s="114" t="s">
        <v>675</v>
      </c>
      <c r="U1108" s="114" t="s">
        <v>675</v>
      </c>
      <c r="V1108" s="114"/>
      <c r="W1108" s="114"/>
      <c r="X1108" s="114" t="s">
        <v>675</v>
      </c>
      <c r="Y1108" s="114"/>
    </row>
    <row r="1109" spans="2:25">
      <c r="B1109" t="s">
        <v>675</v>
      </c>
      <c r="C1109" t="s">
        <v>3692</v>
      </c>
      <c r="Q1109" s="46">
        <v>1094</v>
      </c>
      <c r="R1109" t="s">
        <v>3692</v>
      </c>
      <c r="S1109" s="39" t="s">
        <v>3278</v>
      </c>
      <c r="T1109" s="114" t="s">
        <v>675</v>
      </c>
      <c r="U1109" s="114" t="s">
        <v>675</v>
      </c>
      <c r="V1109" s="114"/>
      <c r="W1109" s="114"/>
      <c r="X1109" s="114" t="s">
        <v>675</v>
      </c>
      <c r="Y1109" s="114"/>
    </row>
    <row r="1110" spans="2:25">
      <c r="B1110" t="s">
        <v>675</v>
      </c>
      <c r="C1110" t="s">
        <v>3693</v>
      </c>
      <c r="Q1110" s="46">
        <v>1095</v>
      </c>
      <c r="R1110" t="s">
        <v>3693</v>
      </c>
      <c r="S1110" s="39" t="s">
        <v>3278</v>
      </c>
      <c r="T1110" s="114" t="s">
        <v>675</v>
      </c>
      <c r="U1110" s="114" t="s">
        <v>675</v>
      </c>
      <c r="V1110" s="114"/>
      <c r="W1110" s="114"/>
      <c r="X1110" s="114" t="s">
        <v>675</v>
      </c>
      <c r="Y1110" s="114"/>
    </row>
    <row r="1111" spans="2:25">
      <c r="B1111" t="s">
        <v>675</v>
      </c>
      <c r="C1111" t="s">
        <v>3694</v>
      </c>
      <c r="Q1111" s="46">
        <v>1096</v>
      </c>
      <c r="R1111" t="s">
        <v>3694</v>
      </c>
      <c r="S1111" s="39" t="s">
        <v>3278</v>
      </c>
      <c r="T1111" s="114" t="s">
        <v>675</v>
      </c>
      <c r="U1111" s="114" t="s">
        <v>675</v>
      </c>
      <c r="V1111" s="114"/>
      <c r="W1111" s="114"/>
      <c r="X1111" s="114" t="s">
        <v>675</v>
      </c>
      <c r="Y1111" s="114"/>
    </row>
    <row r="1112" spans="2:25">
      <c r="B1112" t="s">
        <v>675</v>
      </c>
      <c r="C1112" t="s">
        <v>3695</v>
      </c>
      <c r="Q1112" s="46">
        <v>1097</v>
      </c>
      <c r="R1112" t="s">
        <v>3695</v>
      </c>
      <c r="S1112" s="39" t="s">
        <v>3278</v>
      </c>
      <c r="T1112" s="114" t="s">
        <v>675</v>
      </c>
      <c r="U1112" s="114" t="s">
        <v>675</v>
      </c>
      <c r="V1112" s="114"/>
      <c r="W1112" s="114"/>
      <c r="X1112" s="114" t="s">
        <v>675</v>
      </c>
      <c r="Y1112" s="114"/>
    </row>
    <row r="1113" spans="2:25">
      <c r="B1113" t="s">
        <v>675</v>
      </c>
      <c r="C1113" t="s">
        <v>3696</v>
      </c>
      <c r="Q1113" s="46">
        <v>1098</v>
      </c>
      <c r="R1113" t="s">
        <v>3696</v>
      </c>
      <c r="S1113" s="39" t="s">
        <v>3278</v>
      </c>
      <c r="T1113" s="114" t="s">
        <v>675</v>
      </c>
      <c r="U1113" s="114" t="s">
        <v>675</v>
      </c>
      <c r="V1113" s="114"/>
      <c r="W1113" s="114"/>
      <c r="X1113" s="114" t="s">
        <v>675</v>
      </c>
      <c r="Y1113" s="116"/>
    </row>
    <row r="1114" spans="2:25">
      <c r="B1114" t="s">
        <v>675</v>
      </c>
      <c r="C1114" t="s">
        <v>3697</v>
      </c>
      <c r="Q1114" s="46">
        <v>1099</v>
      </c>
      <c r="R1114" t="s">
        <v>3697</v>
      </c>
      <c r="S1114" s="39" t="s">
        <v>3278</v>
      </c>
      <c r="T1114" s="114" t="s">
        <v>675</v>
      </c>
      <c r="U1114" s="114" t="s">
        <v>675</v>
      </c>
      <c r="V1114" s="114"/>
      <c r="W1114" s="114"/>
      <c r="X1114" s="114" t="s">
        <v>675</v>
      </c>
      <c r="Y1114" s="116"/>
    </row>
    <row r="1115" spans="2:25">
      <c r="B1115" t="s">
        <v>675</v>
      </c>
      <c r="C1115" t="s">
        <v>3698</v>
      </c>
      <c r="Q1115" s="46">
        <v>1100</v>
      </c>
      <c r="R1115" t="s">
        <v>3698</v>
      </c>
      <c r="S1115" s="39" t="s">
        <v>3278</v>
      </c>
      <c r="T1115" s="114" t="s">
        <v>675</v>
      </c>
      <c r="U1115" s="114" t="s">
        <v>675</v>
      </c>
      <c r="V1115" s="114"/>
      <c r="W1115" s="114"/>
      <c r="X1115" s="114" t="s">
        <v>675</v>
      </c>
      <c r="Y1115" s="114"/>
    </row>
    <row r="1116" spans="2:25">
      <c r="B1116" t="s">
        <v>675</v>
      </c>
      <c r="C1116" t="s">
        <v>3699</v>
      </c>
      <c r="Q1116" s="46">
        <v>1101</v>
      </c>
      <c r="R1116" t="s">
        <v>3699</v>
      </c>
      <c r="S1116" s="39" t="s">
        <v>3278</v>
      </c>
      <c r="T1116" s="114" t="s">
        <v>675</v>
      </c>
      <c r="U1116" s="114" t="s">
        <v>675</v>
      </c>
      <c r="V1116" s="114"/>
      <c r="W1116" s="114"/>
      <c r="X1116" s="114" t="s">
        <v>675</v>
      </c>
      <c r="Y1116" s="114"/>
    </row>
    <row r="1117" spans="2:25">
      <c r="B1117" t="s">
        <v>675</v>
      </c>
      <c r="C1117" t="s">
        <v>3700</v>
      </c>
      <c r="Q1117" s="46">
        <v>1102</v>
      </c>
      <c r="R1117" t="s">
        <v>3700</v>
      </c>
      <c r="S1117" s="39" t="s">
        <v>3278</v>
      </c>
      <c r="T1117" s="114" t="s">
        <v>675</v>
      </c>
      <c r="U1117" s="114" t="s">
        <v>675</v>
      </c>
      <c r="V1117" s="114"/>
      <c r="W1117" s="114"/>
      <c r="X1117" s="114" t="s">
        <v>675</v>
      </c>
      <c r="Y1117" s="114"/>
    </row>
    <row r="1118" spans="2:25">
      <c r="B1118" t="s">
        <v>675</v>
      </c>
      <c r="C1118" t="s">
        <v>3701</v>
      </c>
      <c r="Q1118" s="46">
        <v>1103</v>
      </c>
      <c r="R1118" t="s">
        <v>3701</v>
      </c>
      <c r="S1118" s="39" t="s">
        <v>3278</v>
      </c>
      <c r="T1118" s="114" t="s">
        <v>675</v>
      </c>
      <c r="U1118" s="114" t="s">
        <v>675</v>
      </c>
      <c r="V1118" s="114"/>
      <c r="W1118" s="114"/>
      <c r="X1118" s="114" t="s">
        <v>675</v>
      </c>
      <c r="Y1118" s="114"/>
    </row>
    <row r="1119" spans="2:25">
      <c r="B1119" t="s">
        <v>675</v>
      </c>
      <c r="C1119" t="s">
        <v>3702</v>
      </c>
      <c r="Q1119" s="46">
        <v>1104</v>
      </c>
      <c r="R1119" t="s">
        <v>3702</v>
      </c>
      <c r="S1119" s="39" t="s">
        <v>3278</v>
      </c>
      <c r="T1119" s="114" t="s">
        <v>675</v>
      </c>
      <c r="U1119" s="114" t="s">
        <v>675</v>
      </c>
      <c r="V1119" s="114"/>
      <c r="W1119" s="114"/>
      <c r="X1119" s="114" t="s">
        <v>675</v>
      </c>
      <c r="Y1119" s="114"/>
    </row>
    <row r="1120" spans="2:25">
      <c r="B1120" t="s">
        <v>675</v>
      </c>
      <c r="C1120" t="s">
        <v>3703</v>
      </c>
      <c r="Q1120" s="46">
        <v>1105</v>
      </c>
      <c r="R1120" t="s">
        <v>3703</v>
      </c>
      <c r="S1120" s="39" t="s">
        <v>3278</v>
      </c>
      <c r="T1120" s="114" t="s">
        <v>675</v>
      </c>
      <c r="U1120" s="114" t="s">
        <v>675</v>
      </c>
      <c r="V1120" s="114"/>
      <c r="W1120" s="114"/>
      <c r="X1120" s="114" t="s">
        <v>675</v>
      </c>
      <c r="Y1120" s="114"/>
    </row>
    <row r="1121" spans="2:25">
      <c r="B1121" t="s">
        <v>675</v>
      </c>
      <c r="C1121" t="s">
        <v>3704</v>
      </c>
      <c r="Q1121" s="46">
        <v>1106</v>
      </c>
      <c r="R1121" t="s">
        <v>3704</v>
      </c>
      <c r="S1121" s="39" t="s">
        <v>3278</v>
      </c>
      <c r="T1121" s="114" t="s">
        <v>675</v>
      </c>
      <c r="U1121" s="114" t="s">
        <v>675</v>
      </c>
      <c r="V1121" s="114"/>
      <c r="W1121" s="114"/>
      <c r="X1121" s="114" t="s">
        <v>675</v>
      </c>
      <c r="Y1121" s="114"/>
    </row>
    <row r="1122" spans="2:25">
      <c r="B1122" t="s">
        <v>675</v>
      </c>
      <c r="C1122" t="s">
        <v>3705</v>
      </c>
      <c r="Q1122" s="46">
        <v>1107</v>
      </c>
      <c r="R1122" t="s">
        <v>3705</v>
      </c>
      <c r="S1122" s="39" t="s">
        <v>3278</v>
      </c>
      <c r="T1122" s="114" t="s">
        <v>675</v>
      </c>
      <c r="U1122" s="114" t="s">
        <v>675</v>
      </c>
      <c r="V1122" s="114"/>
      <c r="W1122" s="114"/>
      <c r="X1122" s="114" t="s">
        <v>675</v>
      </c>
      <c r="Y1122" s="114"/>
    </row>
    <row r="1123" spans="2:25">
      <c r="B1123" t="s">
        <v>675</v>
      </c>
      <c r="C1123" t="s">
        <v>3706</v>
      </c>
      <c r="Q1123" s="46">
        <v>1108</v>
      </c>
      <c r="R1123" t="s">
        <v>3706</v>
      </c>
      <c r="S1123" s="39" t="s">
        <v>3278</v>
      </c>
      <c r="T1123" s="114" t="s">
        <v>675</v>
      </c>
      <c r="U1123" s="114" t="s">
        <v>675</v>
      </c>
      <c r="V1123" s="114"/>
      <c r="W1123" s="114"/>
      <c r="X1123" s="114" t="s">
        <v>675</v>
      </c>
      <c r="Y1123" s="114"/>
    </row>
    <row r="1124" spans="2:25">
      <c r="B1124" t="s">
        <v>675</v>
      </c>
      <c r="C1124" t="s">
        <v>3707</v>
      </c>
      <c r="Q1124" s="46">
        <v>1109</v>
      </c>
      <c r="R1124" t="s">
        <v>3707</v>
      </c>
      <c r="S1124" s="39" t="s">
        <v>3278</v>
      </c>
      <c r="T1124" s="114" t="s">
        <v>675</v>
      </c>
      <c r="U1124" s="114" t="s">
        <v>675</v>
      </c>
      <c r="V1124" s="114"/>
      <c r="W1124" s="114"/>
      <c r="X1124" s="114" t="s">
        <v>675</v>
      </c>
      <c r="Y1124" s="114"/>
    </row>
    <row r="1125" spans="2:25">
      <c r="B1125" t="s">
        <v>675</v>
      </c>
      <c r="C1125" t="s">
        <v>3708</v>
      </c>
      <c r="Q1125" s="46">
        <v>1110</v>
      </c>
      <c r="R1125" t="s">
        <v>3708</v>
      </c>
      <c r="S1125" s="39" t="s">
        <v>3278</v>
      </c>
      <c r="T1125" s="114" t="s">
        <v>675</v>
      </c>
      <c r="U1125" s="114" t="s">
        <v>675</v>
      </c>
      <c r="V1125" s="114"/>
      <c r="W1125" s="114"/>
      <c r="X1125" s="114" t="s">
        <v>675</v>
      </c>
      <c r="Y1125" s="114"/>
    </row>
    <row r="1126" spans="2:25">
      <c r="B1126" t="s">
        <v>675</v>
      </c>
      <c r="C1126" t="s">
        <v>3709</v>
      </c>
      <c r="Q1126" s="46">
        <v>1111</v>
      </c>
      <c r="R1126" t="s">
        <v>3709</v>
      </c>
      <c r="S1126" s="39" t="s">
        <v>3278</v>
      </c>
      <c r="T1126" s="114" t="s">
        <v>675</v>
      </c>
      <c r="U1126" s="114" t="s">
        <v>675</v>
      </c>
      <c r="V1126" s="114"/>
      <c r="W1126" s="114"/>
      <c r="X1126" s="114" t="s">
        <v>675</v>
      </c>
      <c r="Y1126" s="114"/>
    </row>
    <row r="1127" spans="2:25">
      <c r="B1127" t="s">
        <v>675</v>
      </c>
      <c r="C1127" t="s">
        <v>3710</v>
      </c>
      <c r="Q1127" s="46">
        <v>1112</v>
      </c>
      <c r="R1127" t="s">
        <v>3710</v>
      </c>
      <c r="S1127" s="39" t="s">
        <v>3278</v>
      </c>
      <c r="T1127" s="114" t="s">
        <v>675</v>
      </c>
      <c r="U1127" s="114" t="s">
        <v>675</v>
      </c>
      <c r="V1127" s="114"/>
      <c r="W1127" s="114"/>
      <c r="X1127" s="114" t="s">
        <v>675</v>
      </c>
      <c r="Y1127" s="114"/>
    </row>
    <row r="1128" spans="2:25">
      <c r="B1128" t="s">
        <v>675</v>
      </c>
      <c r="C1128" t="s">
        <v>3711</v>
      </c>
      <c r="Q1128" s="46">
        <v>1113</v>
      </c>
      <c r="R1128" t="s">
        <v>3711</v>
      </c>
      <c r="S1128" s="39" t="s">
        <v>3278</v>
      </c>
      <c r="T1128" s="114" t="s">
        <v>675</v>
      </c>
      <c r="U1128" s="114" t="s">
        <v>675</v>
      </c>
      <c r="V1128" s="114"/>
      <c r="W1128" s="114"/>
      <c r="X1128" s="114" t="s">
        <v>675</v>
      </c>
      <c r="Y1128" s="114"/>
    </row>
    <row r="1129" spans="2:25">
      <c r="B1129" t="s">
        <v>675</v>
      </c>
      <c r="C1129" t="s">
        <v>3712</v>
      </c>
      <c r="Q1129" s="46">
        <v>1114</v>
      </c>
      <c r="R1129" t="s">
        <v>3712</v>
      </c>
      <c r="S1129" s="39" t="s">
        <v>3278</v>
      </c>
      <c r="T1129" s="114" t="s">
        <v>675</v>
      </c>
      <c r="U1129" s="114" t="s">
        <v>675</v>
      </c>
      <c r="V1129" s="114"/>
      <c r="W1129" s="114"/>
      <c r="X1129" s="114" t="s">
        <v>675</v>
      </c>
      <c r="Y1129" s="114"/>
    </row>
    <row r="1130" spans="2:25">
      <c r="B1130" t="s">
        <v>675</v>
      </c>
      <c r="C1130" t="s">
        <v>3713</v>
      </c>
      <c r="Q1130" s="46">
        <v>1115</v>
      </c>
      <c r="R1130" t="s">
        <v>3713</v>
      </c>
      <c r="S1130" s="39" t="s">
        <v>3278</v>
      </c>
      <c r="T1130" s="114" t="s">
        <v>675</v>
      </c>
      <c r="U1130" s="114" t="s">
        <v>675</v>
      </c>
      <c r="V1130" s="114"/>
      <c r="W1130" s="114"/>
      <c r="X1130" s="114" t="s">
        <v>675</v>
      </c>
      <c r="Y1130" s="114"/>
    </row>
    <row r="1131" spans="2:25">
      <c r="B1131" t="s">
        <v>675</v>
      </c>
      <c r="C1131" t="s">
        <v>3714</v>
      </c>
      <c r="Q1131" s="46">
        <v>1116</v>
      </c>
      <c r="R1131" t="s">
        <v>3714</v>
      </c>
      <c r="S1131" s="39" t="s">
        <v>3278</v>
      </c>
      <c r="T1131" s="114" t="s">
        <v>675</v>
      </c>
      <c r="U1131" s="114" t="s">
        <v>675</v>
      </c>
      <c r="V1131" s="114"/>
      <c r="W1131" s="114"/>
      <c r="X1131" s="114" t="s">
        <v>675</v>
      </c>
      <c r="Y1131" s="114"/>
    </row>
    <row r="1132" spans="2:25">
      <c r="B1132" t="s">
        <v>675</v>
      </c>
      <c r="C1132" t="s">
        <v>3715</v>
      </c>
      <c r="Q1132" s="46">
        <v>1117</v>
      </c>
      <c r="R1132" t="s">
        <v>3715</v>
      </c>
      <c r="S1132" s="39" t="s">
        <v>3278</v>
      </c>
      <c r="T1132" s="114" t="s">
        <v>675</v>
      </c>
      <c r="U1132" s="114" t="s">
        <v>675</v>
      </c>
      <c r="V1132" s="114"/>
      <c r="W1132" s="114"/>
      <c r="X1132" s="114" t="s">
        <v>675</v>
      </c>
      <c r="Y1132" s="114"/>
    </row>
    <row r="1133" spans="2:25">
      <c r="B1133" t="s">
        <v>675</v>
      </c>
      <c r="C1133" t="s">
        <v>3716</v>
      </c>
      <c r="Q1133" s="46">
        <v>1118</v>
      </c>
      <c r="R1133" t="s">
        <v>3716</v>
      </c>
      <c r="S1133" s="39" t="s">
        <v>3278</v>
      </c>
      <c r="T1133" s="114" t="s">
        <v>675</v>
      </c>
      <c r="U1133" s="114" t="s">
        <v>675</v>
      </c>
      <c r="V1133" s="114"/>
      <c r="W1133" s="114"/>
      <c r="X1133" s="114" t="s">
        <v>675</v>
      </c>
      <c r="Y1133" s="114"/>
    </row>
    <row r="1134" spans="2:25">
      <c r="B1134" t="s">
        <v>675</v>
      </c>
      <c r="C1134" t="s">
        <v>3717</v>
      </c>
      <c r="Q1134" s="46">
        <v>1119</v>
      </c>
      <c r="R1134" t="s">
        <v>3717</v>
      </c>
      <c r="S1134" s="39" t="s">
        <v>3278</v>
      </c>
      <c r="T1134" s="114" t="s">
        <v>675</v>
      </c>
      <c r="U1134" s="114" t="s">
        <v>675</v>
      </c>
      <c r="V1134" s="114"/>
      <c r="W1134" s="114"/>
      <c r="X1134" s="114" t="s">
        <v>675</v>
      </c>
      <c r="Y1134" s="114"/>
    </row>
    <row r="1135" spans="2:25">
      <c r="B1135" t="s">
        <v>675</v>
      </c>
      <c r="C1135" t="s">
        <v>3718</v>
      </c>
      <c r="Q1135" s="46">
        <v>1120</v>
      </c>
      <c r="R1135" t="s">
        <v>3718</v>
      </c>
      <c r="S1135" s="39" t="s">
        <v>3278</v>
      </c>
      <c r="T1135" s="114" t="s">
        <v>675</v>
      </c>
      <c r="U1135" s="114" t="s">
        <v>675</v>
      </c>
      <c r="V1135" s="114"/>
      <c r="W1135" s="114"/>
      <c r="X1135" s="114" t="s">
        <v>675</v>
      </c>
      <c r="Y1135" s="114"/>
    </row>
    <row r="1136" spans="2:25">
      <c r="B1136" t="s">
        <v>675</v>
      </c>
      <c r="C1136" t="s">
        <v>3719</v>
      </c>
      <c r="Q1136" s="46">
        <v>1121</v>
      </c>
      <c r="R1136" t="s">
        <v>3719</v>
      </c>
      <c r="S1136" s="39" t="s">
        <v>3278</v>
      </c>
      <c r="T1136" s="114" t="s">
        <v>675</v>
      </c>
      <c r="U1136" s="114" t="s">
        <v>675</v>
      </c>
      <c r="V1136" s="114"/>
      <c r="W1136" s="114"/>
      <c r="X1136" s="114" t="s">
        <v>675</v>
      </c>
      <c r="Y1136" s="116"/>
    </row>
    <row r="1137" spans="2:25">
      <c r="B1137" t="s">
        <v>675</v>
      </c>
      <c r="C1137" t="s">
        <v>3720</v>
      </c>
      <c r="Q1137" s="46">
        <v>1122</v>
      </c>
      <c r="R1137" t="s">
        <v>3720</v>
      </c>
      <c r="S1137" s="39" t="s">
        <v>3278</v>
      </c>
      <c r="T1137" s="114" t="s">
        <v>675</v>
      </c>
      <c r="U1137" s="114" t="s">
        <v>675</v>
      </c>
      <c r="V1137" s="114"/>
      <c r="W1137" s="114"/>
      <c r="X1137" s="114" t="s">
        <v>675</v>
      </c>
      <c r="Y1137" s="116"/>
    </row>
    <row r="1138" spans="2:25">
      <c r="B1138" t="s">
        <v>675</v>
      </c>
      <c r="C1138" t="s">
        <v>3721</v>
      </c>
      <c r="Q1138" s="46">
        <v>1123</v>
      </c>
      <c r="R1138" t="s">
        <v>3721</v>
      </c>
      <c r="S1138" s="39" t="s">
        <v>3278</v>
      </c>
      <c r="T1138" s="114" t="s">
        <v>675</v>
      </c>
      <c r="U1138" s="114" t="s">
        <v>675</v>
      </c>
      <c r="V1138" s="114"/>
      <c r="W1138" s="114"/>
      <c r="X1138" s="114" t="s">
        <v>675</v>
      </c>
      <c r="Y1138" s="114"/>
    </row>
    <row r="1139" spans="2:25">
      <c r="B1139" t="s">
        <v>675</v>
      </c>
      <c r="C1139" t="s">
        <v>3722</v>
      </c>
      <c r="Q1139" s="46">
        <v>1124</v>
      </c>
      <c r="R1139" t="s">
        <v>3722</v>
      </c>
      <c r="S1139" s="39" t="s">
        <v>3278</v>
      </c>
      <c r="T1139" s="114" t="s">
        <v>675</v>
      </c>
      <c r="U1139" s="114" t="s">
        <v>675</v>
      </c>
      <c r="V1139" s="114"/>
      <c r="W1139" s="114"/>
      <c r="X1139" s="114" t="s">
        <v>675</v>
      </c>
      <c r="Y1139" s="114"/>
    </row>
    <row r="1140" spans="2:25">
      <c r="B1140" t="s">
        <v>675</v>
      </c>
      <c r="C1140" t="s">
        <v>3723</v>
      </c>
      <c r="Q1140" s="46">
        <v>1125</v>
      </c>
      <c r="R1140" t="s">
        <v>3723</v>
      </c>
      <c r="S1140" s="39" t="s">
        <v>3278</v>
      </c>
      <c r="T1140" s="114" t="s">
        <v>675</v>
      </c>
      <c r="U1140" s="114" t="s">
        <v>675</v>
      </c>
      <c r="V1140" s="114"/>
      <c r="W1140" s="114"/>
      <c r="X1140" s="114" t="s">
        <v>675</v>
      </c>
      <c r="Y1140" s="114"/>
    </row>
    <row r="1141" spans="2:25">
      <c r="B1141" t="s">
        <v>675</v>
      </c>
      <c r="C1141" t="s">
        <v>3724</v>
      </c>
      <c r="Q1141" s="46">
        <v>1126</v>
      </c>
      <c r="R1141" t="s">
        <v>3724</v>
      </c>
      <c r="S1141" s="39" t="s">
        <v>3278</v>
      </c>
      <c r="T1141" s="114" t="s">
        <v>675</v>
      </c>
      <c r="U1141" s="114" t="s">
        <v>675</v>
      </c>
      <c r="V1141" s="114"/>
      <c r="W1141" s="114"/>
      <c r="X1141" s="114" t="s">
        <v>675</v>
      </c>
      <c r="Y1141" s="114"/>
    </row>
    <row r="1142" spans="2:25">
      <c r="B1142" t="s">
        <v>675</v>
      </c>
      <c r="C1142" t="s">
        <v>3725</v>
      </c>
      <c r="Q1142" s="46">
        <v>1127</v>
      </c>
      <c r="R1142" t="s">
        <v>3725</v>
      </c>
      <c r="S1142" s="39" t="s">
        <v>3278</v>
      </c>
      <c r="T1142" s="114" t="s">
        <v>675</v>
      </c>
      <c r="U1142" s="114" t="s">
        <v>675</v>
      </c>
      <c r="V1142" s="114"/>
      <c r="W1142" s="114"/>
      <c r="X1142" s="114" t="s">
        <v>675</v>
      </c>
      <c r="Y1142" s="114"/>
    </row>
    <row r="1143" spans="2:25">
      <c r="B1143" t="s">
        <v>675</v>
      </c>
      <c r="C1143" t="s">
        <v>3726</v>
      </c>
      <c r="Q1143" s="46">
        <v>1128</v>
      </c>
      <c r="R1143" t="s">
        <v>3726</v>
      </c>
      <c r="S1143" s="39" t="s">
        <v>3278</v>
      </c>
      <c r="T1143" s="114" t="s">
        <v>675</v>
      </c>
      <c r="U1143" s="114" t="s">
        <v>675</v>
      </c>
      <c r="V1143" s="114"/>
      <c r="W1143" s="114"/>
      <c r="X1143" s="114" t="s">
        <v>675</v>
      </c>
      <c r="Y1143" s="114"/>
    </row>
    <row r="1144" spans="2:25">
      <c r="B1144" t="s">
        <v>675</v>
      </c>
      <c r="C1144" t="s">
        <v>3727</v>
      </c>
      <c r="Q1144" s="46">
        <v>1129</v>
      </c>
      <c r="R1144" t="s">
        <v>3727</v>
      </c>
      <c r="S1144" s="39" t="s">
        <v>3278</v>
      </c>
      <c r="T1144" s="114" t="s">
        <v>675</v>
      </c>
      <c r="U1144" s="114" t="s">
        <v>675</v>
      </c>
      <c r="V1144" s="114"/>
      <c r="W1144" s="114"/>
      <c r="X1144" s="114" t="s">
        <v>675</v>
      </c>
      <c r="Y1144" s="114"/>
    </row>
    <row r="1145" spans="2:25">
      <c r="B1145" t="s">
        <v>675</v>
      </c>
      <c r="C1145" t="s">
        <v>3728</v>
      </c>
      <c r="Q1145" s="46">
        <v>1130</v>
      </c>
      <c r="R1145" t="s">
        <v>3728</v>
      </c>
      <c r="S1145" s="39" t="s">
        <v>3278</v>
      </c>
      <c r="T1145" s="114" t="s">
        <v>675</v>
      </c>
      <c r="U1145" s="114" t="s">
        <v>675</v>
      </c>
      <c r="V1145" s="114"/>
      <c r="W1145" s="114"/>
      <c r="X1145" s="114" t="s">
        <v>675</v>
      </c>
      <c r="Y1145" s="114"/>
    </row>
    <row r="1146" spans="2:25">
      <c r="B1146" t="s">
        <v>675</v>
      </c>
      <c r="C1146" t="s">
        <v>3729</v>
      </c>
      <c r="Q1146" s="46">
        <v>1131</v>
      </c>
      <c r="R1146" t="s">
        <v>3729</v>
      </c>
      <c r="S1146" s="39" t="s">
        <v>3278</v>
      </c>
      <c r="T1146" s="114" t="s">
        <v>675</v>
      </c>
      <c r="U1146" s="114" t="s">
        <v>675</v>
      </c>
      <c r="V1146" s="114"/>
      <c r="W1146" s="114"/>
      <c r="X1146" s="114" t="s">
        <v>675</v>
      </c>
      <c r="Y1146" s="114"/>
    </row>
    <row r="1147" spans="2:25">
      <c r="B1147" t="s">
        <v>675</v>
      </c>
      <c r="C1147" t="s">
        <v>3730</v>
      </c>
      <c r="Q1147" s="46">
        <v>1132</v>
      </c>
      <c r="R1147" t="s">
        <v>3730</v>
      </c>
      <c r="S1147" s="39" t="s">
        <v>3278</v>
      </c>
      <c r="T1147" s="114" t="s">
        <v>675</v>
      </c>
      <c r="U1147" s="114" t="s">
        <v>675</v>
      </c>
      <c r="V1147" s="114"/>
      <c r="W1147" s="114"/>
      <c r="X1147" s="114" t="s">
        <v>675</v>
      </c>
      <c r="Y1147" s="114"/>
    </row>
    <row r="1148" spans="2:25">
      <c r="B1148" t="s">
        <v>675</v>
      </c>
      <c r="C1148" t="s">
        <v>3731</v>
      </c>
      <c r="Q1148" s="46">
        <v>1133</v>
      </c>
      <c r="R1148" t="s">
        <v>3731</v>
      </c>
      <c r="S1148" s="39" t="s">
        <v>3278</v>
      </c>
      <c r="T1148" s="114" t="s">
        <v>675</v>
      </c>
      <c r="U1148" s="114" t="s">
        <v>675</v>
      </c>
      <c r="V1148" s="114"/>
      <c r="W1148" s="114"/>
      <c r="X1148" s="114" t="s">
        <v>675</v>
      </c>
      <c r="Y1148" s="114"/>
    </row>
    <row r="1149" spans="2:25">
      <c r="B1149" t="s">
        <v>675</v>
      </c>
      <c r="C1149" t="s">
        <v>3732</v>
      </c>
      <c r="Q1149" s="46">
        <v>1134</v>
      </c>
      <c r="R1149" t="s">
        <v>3732</v>
      </c>
      <c r="S1149" s="39" t="s">
        <v>3278</v>
      </c>
      <c r="T1149" s="114" t="s">
        <v>675</v>
      </c>
      <c r="U1149" s="114" t="s">
        <v>675</v>
      </c>
      <c r="V1149" s="114"/>
      <c r="W1149" s="114"/>
      <c r="X1149" s="114" t="s">
        <v>675</v>
      </c>
      <c r="Y1149" s="114"/>
    </row>
    <row r="1150" spans="2:25">
      <c r="B1150" t="s">
        <v>675</v>
      </c>
      <c r="C1150" t="s">
        <v>3733</v>
      </c>
      <c r="Q1150" s="46">
        <v>1135</v>
      </c>
      <c r="R1150" t="s">
        <v>3733</v>
      </c>
      <c r="S1150" s="39" t="s">
        <v>3278</v>
      </c>
      <c r="T1150" s="114" t="s">
        <v>675</v>
      </c>
      <c r="U1150" s="114" t="s">
        <v>675</v>
      </c>
      <c r="V1150" s="114"/>
      <c r="W1150" s="114"/>
      <c r="X1150" s="114" t="s">
        <v>675</v>
      </c>
      <c r="Y1150" s="114"/>
    </row>
    <row r="1151" spans="2:25">
      <c r="B1151" t="s">
        <v>675</v>
      </c>
      <c r="C1151" t="s">
        <v>3734</v>
      </c>
      <c r="Q1151" s="46">
        <v>1136</v>
      </c>
      <c r="R1151" t="s">
        <v>3734</v>
      </c>
      <c r="S1151" s="39" t="s">
        <v>3278</v>
      </c>
      <c r="T1151" s="114" t="s">
        <v>675</v>
      </c>
      <c r="U1151" s="114" t="s">
        <v>675</v>
      </c>
      <c r="V1151" s="114"/>
      <c r="W1151" s="114"/>
      <c r="X1151" s="114" t="s">
        <v>675</v>
      </c>
      <c r="Y1151" s="114"/>
    </row>
    <row r="1152" spans="2:25">
      <c r="B1152" t="s">
        <v>675</v>
      </c>
      <c r="C1152" t="s">
        <v>3735</v>
      </c>
      <c r="Q1152" s="46">
        <v>1137</v>
      </c>
      <c r="R1152" t="s">
        <v>3735</v>
      </c>
      <c r="S1152" s="39" t="s">
        <v>3278</v>
      </c>
      <c r="T1152" s="114" t="s">
        <v>675</v>
      </c>
      <c r="U1152" s="114" t="s">
        <v>675</v>
      </c>
      <c r="V1152" s="114"/>
      <c r="W1152" s="114"/>
      <c r="X1152" s="114" t="s">
        <v>675</v>
      </c>
      <c r="Y1152" s="114"/>
    </row>
    <row r="1153" spans="2:25">
      <c r="B1153" t="s">
        <v>675</v>
      </c>
      <c r="C1153" t="s">
        <v>3736</v>
      </c>
      <c r="Q1153" s="46">
        <v>1138</v>
      </c>
      <c r="R1153" t="s">
        <v>3736</v>
      </c>
      <c r="S1153" s="39" t="s">
        <v>3278</v>
      </c>
      <c r="T1153" s="114" t="s">
        <v>675</v>
      </c>
      <c r="U1153" s="114" t="s">
        <v>675</v>
      </c>
      <c r="V1153" s="114"/>
      <c r="W1153" s="114"/>
      <c r="X1153" s="114" t="s">
        <v>675</v>
      </c>
      <c r="Y1153" s="114"/>
    </row>
    <row r="1154" spans="2:25">
      <c r="B1154" t="s">
        <v>675</v>
      </c>
      <c r="C1154" t="s">
        <v>3737</v>
      </c>
      <c r="Q1154" s="46">
        <v>1139</v>
      </c>
      <c r="R1154" t="s">
        <v>3737</v>
      </c>
      <c r="S1154" s="39" t="s">
        <v>3278</v>
      </c>
      <c r="T1154" t="s">
        <v>675</v>
      </c>
      <c r="U1154" t="s">
        <v>675</v>
      </c>
      <c r="X1154" t="s">
        <v>675</v>
      </c>
    </row>
    <row r="1155" spans="2:25">
      <c r="B1155" t="s">
        <v>675</v>
      </c>
      <c r="C1155" t="s">
        <v>3738</v>
      </c>
      <c r="Q1155" s="46">
        <v>1144</v>
      </c>
      <c r="R1155" t="s">
        <v>3738</v>
      </c>
      <c r="S1155" s="129" t="s">
        <v>3739</v>
      </c>
      <c r="T1155" s="114" t="s">
        <v>675</v>
      </c>
      <c r="U1155" s="114" t="s">
        <v>675</v>
      </c>
      <c r="V1155" s="114"/>
      <c r="W1155" s="114"/>
      <c r="X1155" s="114" t="s">
        <v>675</v>
      </c>
      <c r="Y1155" s="114"/>
    </row>
    <row r="1156" spans="2:25">
      <c r="B1156" t="s">
        <v>675</v>
      </c>
      <c r="C1156" t="s">
        <v>3740</v>
      </c>
      <c r="Q1156" s="46">
        <v>1145</v>
      </c>
      <c r="R1156" t="s">
        <v>3740</v>
      </c>
      <c r="S1156" s="129" t="s">
        <v>3739</v>
      </c>
      <c r="T1156" s="114" t="s">
        <v>675</v>
      </c>
      <c r="U1156" s="114" t="s">
        <v>675</v>
      </c>
      <c r="V1156" s="114"/>
      <c r="W1156" s="114"/>
      <c r="X1156" s="114" t="s">
        <v>675</v>
      </c>
      <c r="Y1156" s="114"/>
    </row>
    <row r="1157" spans="2:25">
      <c r="B1157" t="s">
        <v>675</v>
      </c>
      <c r="C1157" t="s">
        <v>3741</v>
      </c>
      <c r="Q1157" s="46">
        <v>1146</v>
      </c>
      <c r="R1157" t="s">
        <v>3741</v>
      </c>
      <c r="S1157" s="39" t="s">
        <v>3739</v>
      </c>
      <c r="T1157" t="s">
        <v>675</v>
      </c>
      <c r="U1157" t="s">
        <v>675</v>
      </c>
      <c r="X1157" t="s">
        <v>675</v>
      </c>
    </row>
    <row r="1158" spans="2:25">
      <c r="B1158" t="s">
        <v>675</v>
      </c>
      <c r="C1158" t="s">
        <v>3742</v>
      </c>
      <c r="Q1158" s="46">
        <v>1147</v>
      </c>
      <c r="R1158" t="s">
        <v>3742</v>
      </c>
      <c r="S1158" s="39" t="s">
        <v>3739</v>
      </c>
      <c r="T1158" t="s">
        <v>675</v>
      </c>
      <c r="U1158" t="s">
        <v>675</v>
      </c>
      <c r="X1158" t="s">
        <v>675</v>
      </c>
    </row>
    <row r="1159" spans="2:25">
      <c r="B1159" t="s">
        <v>675</v>
      </c>
      <c r="C1159" t="s">
        <v>3743</v>
      </c>
      <c r="Q1159" s="46">
        <v>1148</v>
      </c>
      <c r="R1159" t="s">
        <v>3743</v>
      </c>
      <c r="S1159" s="129" t="s">
        <v>3739</v>
      </c>
      <c r="T1159" s="114" t="s">
        <v>675</v>
      </c>
      <c r="U1159" s="114" t="s">
        <v>675</v>
      </c>
      <c r="V1159" s="114"/>
      <c r="W1159" s="114"/>
      <c r="X1159" s="114" t="s">
        <v>675</v>
      </c>
      <c r="Y1159" s="114"/>
    </row>
    <row r="1160" spans="2:25">
      <c r="B1160" t="s">
        <v>675</v>
      </c>
      <c r="C1160" t="s">
        <v>3744</v>
      </c>
      <c r="Q1160" s="46">
        <v>1149</v>
      </c>
      <c r="R1160" t="s">
        <v>3744</v>
      </c>
      <c r="S1160" s="129" t="s">
        <v>3739</v>
      </c>
      <c r="T1160" s="114" t="s">
        <v>675</v>
      </c>
      <c r="U1160" s="114" t="s">
        <v>675</v>
      </c>
      <c r="V1160" s="114"/>
      <c r="W1160" s="114"/>
      <c r="X1160" s="114" t="s">
        <v>675</v>
      </c>
      <c r="Y1160" s="114"/>
    </row>
    <row r="1161" spans="2:25">
      <c r="B1161" t="s">
        <v>675</v>
      </c>
      <c r="C1161" t="s">
        <v>3745</v>
      </c>
      <c r="Q1161" s="46">
        <v>1150</v>
      </c>
      <c r="R1161" t="s">
        <v>3745</v>
      </c>
      <c r="S1161" s="129" t="s">
        <v>3739</v>
      </c>
      <c r="T1161" s="114" t="s">
        <v>675</v>
      </c>
      <c r="U1161" s="114" t="s">
        <v>675</v>
      </c>
      <c r="V1161" s="114"/>
      <c r="W1161" s="114"/>
      <c r="X1161" s="114" t="s">
        <v>675</v>
      </c>
      <c r="Y1161" s="114"/>
    </row>
    <row r="1162" spans="2:25">
      <c r="B1162" t="s">
        <v>675</v>
      </c>
      <c r="C1162" t="s">
        <v>3746</v>
      </c>
      <c r="Q1162" s="46">
        <v>1151</v>
      </c>
      <c r="R1162" t="s">
        <v>3746</v>
      </c>
      <c r="S1162" s="129" t="s">
        <v>3739</v>
      </c>
      <c r="T1162" s="114" t="s">
        <v>675</v>
      </c>
      <c r="U1162" s="114" t="s">
        <v>675</v>
      </c>
      <c r="V1162" s="114"/>
      <c r="W1162" s="114"/>
      <c r="X1162" s="114" t="s">
        <v>675</v>
      </c>
      <c r="Y1162" s="114"/>
    </row>
    <row r="1163" spans="2:25">
      <c r="Q1163" s="46">
        <v>1153</v>
      </c>
      <c r="S1163" s="114"/>
      <c r="T1163" s="114"/>
      <c r="U1163" s="114"/>
      <c r="V1163" s="114"/>
      <c r="W1163" s="114"/>
      <c r="X1163" s="114"/>
      <c r="Y1163" s="114"/>
    </row>
    <row r="1164" spans="2:25">
      <c r="Q1164" s="46">
        <v>1156</v>
      </c>
      <c r="S1164" s="114"/>
      <c r="T1164" s="114"/>
      <c r="U1164" s="114"/>
      <c r="V1164" s="114"/>
      <c r="W1164" s="114"/>
      <c r="X1164" s="114"/>
      <c r="Y1164" s="114"/>
    </row>
    <row r="1165" spans="2:25">
      <c r="Q1165" s="46">
        <v>1157</v>
      </c>
      <c r="S1165" s="114"/>
      <c r="T1165" s="114"/>
      <c r="U1165" s="114"/>
      <c r="V1165" s="114"/>
      <c r="W1165" s="114"/>
      <c r="X1165" s="114"/>
      <c r="Y1165" s="114"/>
    </row>
    <row r="1166" spans="2:25">
      <c r="B1166" t="s">
        <v>3033</v>
      </c>
      <c r="Q1166" s="46">
        <v>1162</v>
      </c>
      <c r="S1166" s="116" t="s">
        <v>3747</v>
      </c>
      <c r="T1166" s="115" t="s">
        <v>63</v>
      </c>
      <c r="U1166" s="114" t="s">
        <v>32</v>
      </c>
      <c r="V1166" s="114">
        <v>1</v>
      </c>
      <c r="W1166" s="122"/>
      <c r="X1166" s="114" t="s">
        <v>460</v>
      </c>
      <c r="Y1166" s="115"/>
    </row>
    <row r="1167" spans="2:25">
      <c r="B1167" t="s">
        <v>3033</v>
      </c>
      <c r="Q1167" s="46">
        <v>1163</v>
      </c>
      <c r="S1167" s="109" t="s">
        <v>3748</v>
      </c>
      <c r="T1167" s="110" t="s">
        <v>63</v>
      </c>
      <c r="U1167" t="s">
        <v>32</v>
      </c>
      <c r="V1167">
        <v>1</v>
      </c>
      <c r="W1167" s="112"/>
      <c r="X1167" t="s">
        <v>460</v>
      </c>
      <c r="Y1167" s="110"/>
    </row>
    <row r="1168" spans="2:25">
      <c r="B1168" t="s">
        <v>3033</v>
      </c>
      <c r="Q1168" s="46">
        <v>1164</v>
      </c>
      <c r="S1168" s="109" t="s">
        <v>3749</v>
      </c>
      <c r="T1168" s="110" t="s">
        <v>63</v>
      </c>
      <c r="U1168" t="s">
        <v>32</v>
      </c>
      <c r="V1168">
        <v>1</v>
      </c>
      <c r="W1168" s="110"/>
      <c r="X1168" t="s">
        <v>460</v>
      </c>
      <c r="Y1168" s="110"/>
    </row>
    <row r="1169" spans="2:25">
      <c r="B1169" t="s">
        <v>3033</v>
      </c>
      <c r="Q1169" s="46">
        <v>1165</v>
      </c>
      <c r="S1169" s="116" t="s">
        <v>3750</v>
      </c>
      <c r="T1169" s="115" t="s">
        <v>63</v>
      </c>
      <c r="U1169" s="114" t="s">
        <v>32</v>
      </c>
      <c r="V1169" s="114">
        <v>1</v>
      </c>
      <c r="W1169" s="115"/>
      <c r="X1169" s="114" t="s">
        <v>460</v>
      </c>
      <c r="Y1169" s="114"/>
    </row>
    <row r="1170" spans="2:25">
      <c r="Q1170" s="46">
        <v>1166</v>
      </c>
      <c r="S1170" s="114"/>
      <c r="T1170" s="114"/>
      <c r="U1170" s="114"/>
      <c r="V1170" s="114"/>
      <c r="W1170" s="114"/>
      <c r="X1170" s="114"/>
      <c r="Y1170" s="114"/>
    </row>
    <row r="1171" spans="2:25">
      <c r="Q1171" s="46">
        <v>1167</v>
      </c>
      <c r="S1171" s="114"/>
      <c r="T1171" s="114"/>
      <c r="U1171" s="114"/>
      <c r="V1171" s="114"/>
      <c r="W1171" s="114"/>
      <c r="X1171" s="114"/>
      <c r="Y1171" s="114"/>
    </row>
  </sheetData>
  <autoFilter ref="A1:Z1171" xr:uid="{00000000-0009-0000-0000-000000000000}">
    <filterColumn colId="3" showButton="0"/>
    <filterColumn colId="5" showButton="0"/>
    <filterColumn colId="6" showButton="0"/>
    <filterColumn colId="7" showButton="0"/>
    <filterColumn colId="8" showButton="0"/>
    <filterColumn colId="9" showButton="0"/>
  </autoFilter>
  <mergeCells count="2">
    <mergeCell ref="D1:E1"/>
    <mergeCell ref="F1:K1"/>
  </mergeCells>
  <pageMargins left="0.7" right="0.7" top="0.75" bottom="0.75" header="0.3" footer="0.3"/>
  <pageSetup orientation="portrait" horizontalDpi="4294967293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171"/>
  <sheetViews>
    <sheetView topLeftCell="A43" zoomScale="80" zoomScaleNormal="80" workbookViewId="0">
      <selection activeCell="E80" sqref="E80"/>
    </sheetView>
  </sheetViews>
  <sheetFormatPr defaultRowHeight="15"/>
  <cols>
    <col min="1" max="1" width="5.140625" customWidth="1"/>
    <col min="2" max="2" width="51" customWidth="1"/>
    <col min="4" max="4" width="10.28515625" customWidth="1"/>
    <col min="5" max="5" width="10.42578125" customWidth="1"/>
    <col min="16" max="16" width="10.140625" customWidth="1"/>
    <col min="17" max="17" width="6.28515625" style="45" customWidth="1"/>
    <col min="19" max="19" width="22.28515625" bestFit="1" customWidth="1"/>
    <col min="20" max="20" width="12.85546875" bestFit="1" customWidth="1"/>
    <col min="21" max="21" width="8.85546875" customWidth="1"/>
    <col min="22" max="22" width="5" customWidth="1"/>
    <col min="23" max="23" width="20.85546875" bestFit="1" customWidth="1"/>
    <col min="25" max="25" width="68.42578125" bestFit="1" customWidth="1"/>
    <col min="26" max="26" width="37.5703125" bestFit="1" customWidth="1"/>
  </cols>
  <sheetData>
    <row r="1" spans="1:25" ht="115.5" thickBot="1">
      <c r="A1" s="107" t="s">
        <v>0</v>
      </c>
      <c r="B1" s="107" t="s">
        <v>1</v>
      </c>
      <c r="C1" s="107" t="s">
        <v>2</v>
      </c>
      <c r="D1" s="131" t="s">
        <v>3</v>
      </c>
      <c r="E1" s="131"/>
      <c r="F1" s="131" t="s">
        <v>4</v>
      </c>
      <c r="G1" s="131"/>
      <c r="H1" s="131"/>
      <c r="I1" s="131"/>
      <c r="J1" s="131"/>
      <c r="K1" s="131"/>
      <c r="L1" s="107" t="s">
        <v>5</v>
      </c>
      <c r="M1" s="107" t="s">
        <v>6</v>
      </c>
      <c r="N1" s="107" t="s">
        <v>7</v>
      </c>
      <c r="O1" s="107" t="s">
        <v>8</v>
      </c>
      <c r="P1" s="107" t="s">
        <v>9</v>
      </c>
      <c r="R1" s="40" t="s">
        <v>10</v>
      </c>
      <c r="S1" s="40" t="s">
        <v>11</v>
      </c>
      <c r="T1" s="41" t="s">
        <v>12</v>
      </c>
      <c r="U1" s="42" t="s">
        <v>13</v>
      </c>
      <c r="V1" s="42" t="s">
        <v>14</v>
      </c>
      <c r="W1" s="41" t="s">
        <v>15</v>
      </c>
      <c r="X1" s="41" t="s">
        <v>16</v>
      </c>
      <c r="Y1" s="41" t="s">
        <v>17</v>
      </c>
    </row>
    <row r="2" spans="1:25">
      <c r="B2" t="s">
        <v>3751</v>
      </c>
      <c r="C2" t="s">
        <v>832</v>
      </c>
      <c r="D2" t="s">
        <v>3752</v>
      </c>
      <c r="E2" t="s">
        <v>3753</v>
      </c>
      <c r="N2">
        <v>6668.6314000000002</v>
      </c>
      <c r="O2" t="s">
        <v>127</v>
      </c>
      <c r="Q2" s="46">
        <v>1</v>
      </c>
      <c r="R2" t="s">
        <v>832</v>
      </c>
      <c r="S2" s="1" t="s">
        <v>835</v>
      </c>
      <c r="T2" s="43" t="s">
        <v>122</v>
      </c>
      <c r="U2" s="43" t="s">
        <v>32</v>
      </c>
      <c r="V2" s="43">
        <v>1</v>
      </c>
      <c r="W2" s="43"/>
      <c r="X2" s="43" t="s">
        <v>33</v>
      </c>
      <c r="Y2" s="43"/>
    </row>
    <row r="3" spans="1:25">
      <c r="B3" t="s">
        <v>3754</v>
      </c>
      <c r="C3" t="s">
        <v>827</v>
      </c>
      <c r="D3" t="s">
        <v>3755</v>
      </c>
      <c r="E3" t="s">
        <v>3756</v>
      </c>
      <c r="N3">
        <v>6668.9552000000003</v>
      </c>
      <c r="O3" t="s">
        <v>127</v>
      </c>
      <c r="Q3" s="46">
        <v>2</v>
      </c>
      <c r="R3" t="s">
        <v>827</v>
      </c>
      <c r="S3" s="1" t="s">
        <v>830</v>
      </c>
      <c r="T3" s="114" t="s">
        <v>122</v>
      </c>
      <c r="U3" s="114" t="s">
        <v>32</v>
      </c>
      <c r="V3" s="114">
        <v>1</v>
      </c>
      <c r="W3" s="114"/>
      <c r="X3" s="114" t="s">
        <v>33</v>
      </c>
      <c r="Y3" s="114"/>
    </row>
    <row r="4" spans="1:25">
      <c r="B4" t="s">
        <v>3757</v>
      </c>
      <c r="C4" t="s">
        <v>1054</v>
      </c>
      <c r="D4" t="s">
        <v>3758</v>
      </c>
      <c r="E4" t="s">
        <v>3759</v>
      </c>
      <c r="N4">
        <v>3610.0475999999999</v>
      </c>
      <c r="O4" t="s">
        <v>522</v>
      </c>
      <c r="Q4" s="46">
        <v>3</v>
      </c>
      <c r="R4" t="s">
        <v>1054</v>
      </c>
      <c r="S4" s="2" t="s">
        <v>1057</v>
      </c>
      <c r="T4" s="114" t="s">
        <v>758</v>
      </c>
      <c r="U4" s="114" t="s">
        <v>32</v>
      </c>
      <c r="V4" s="114">
        <v>1</v>
      </c>
      <c r="W4" s="114"/>
      <c r="X4" s="114" t="s">
        <v>460</v>
      </c>
      <c r="Y4" s="114"/>
    </row>
    <row r="5" spans="1:25">
      <c r="B5" t="s">
        <v>3760</v>
      </c>
      <c r="C5" t="s">
        <v>953</v>
      </c>
      <c r="D5" t="s">
        <v>3761</v>
      </c>
      <c r="E5" t="s">
        <v>3762</v>
      </c>
      <c r="N5">
        <v>4196.8564999999999</v>
      </c>
      <c r="O5" t="s">
        <v>258</v>
      </c>
      <c r="Q5" s="46">
        <v>4</v>
      </c>
      <c r="R5" t="s">
        <v>953</v>
      </c>
      <c r="S5" s="3" t="s">
        <v>956</v>
      </c>
      <c r="T5" s="115" t="s">
        <v>460</v>
      </c>
      <c r="U5" s="114" t="s">
        <v>32</v>
      </c>
      <c r="V5" s="114">
        <v>1</v>
      </c>
      <c r="W5" s="114"/>
      <c r="X5" s="114" t="s">
        <v>460</v>
      </c>
      <c r="Y5" s="114" t="s">
        <v>957</v>
      </c>
    </row>
    <row r="6" spans="1:25">
      <c r="B6" t="s">
        <v>3763</v>
      </c>
      <c r="C6" t="s">
        <v>2592</v>
      </c>
      <c r="D6" t="s">
        <v>3764</v>
      </c>
      <c r="E6" t="s">
        <v>3765</v>
      </c>
      <c r="F6" t="s">
        <v>3766</v>
      </c>
      <c r="H6" t="s">
        <v>3767</v>
      </c>
      <c r="L6">
        <v>8014.3496999999998</v>
      </c>
      <c r="M6">
        <v>2819.5785000000001</v>
      </c>
      <c r="N6">
        <f>L6+M6</f>
        <v>10833.9282</v>
      </c>
      <c r="O6" t="s">
        <v>3768</v>
      </c>
      <c r="P6" t="s">
        <v>3769</v>
      </c>
      <c r="Q6" s="46">
        <v>5</v>
      </c>
      <c r="R6" t="s">
        <v>2592</v>
      </c>
      <c r="S6" s="4" t="s">
        <v>2599</v>
      </c>
      <c r="T6" s="115" t="s">
        <v>537</v>
      </c>
      <c r="U6" s="114" t="s">
        <v>64</v>
      </c>
      <c r="V6" s="114"/>
      <c r="W6" s="118" t="s">
        <v>2600</v>
      </c>
      <c r="X6" s="114"/>
      <c r="Y6" s="115" t="s">
        <v>520</v>
      </c>
    </row>
    <row r="7" spans="1:25">
      <c r="B7" t="s">
        <v>3770</v>
      </c>
      <c r="C7" t="s">
        <v>578</v>
      </c>
      <c r="D7" t="s">
        <v>3771</v>
      </c>
      <c r="E7" t="s">
        <v>3772</v>
      </c>
      <c r="F7" t="s">
        <v>3773</v>
      </c>
      <c r="H7" t="s">
        <v>3774</v>
      </c>
      <c r="L7">
        <v>7034.8576999999996</v>
      </c>
      <c r="M7">
        <v>1324.4939999999999</v>
      </c>
      <c r="N7">
        <f t="shared" ref="N7:N29" si="0">L7+M7</f>
        <v>8359.3516999999993</v>
      </c>
      <c r="O7" t="s">
        <v>2597</v>
      </c>
      <c r="P7" t="s">
        <v>3775</v>
      </c>
      <c r="Q7" s="46">
        <v>6</v>
      </c>
      <c r="R7" t="s">
        <v>578</v>
      </c>
      <c r="S7" s="5" t="s">
        <v>584</v>
      </c>
      <c r="T7" s="115" t="s">
        <v>537</v>
      </c>
      <c r="U7" s="114" t="s">
        <v>64</v>
      </c>
      <c r="V7" s="114">
        <v>1</v>
      </c>
      <c r="W7" s="114" t="s">
        <v>585</v>
      </c>
      <c r="X7" s="114" t="s">
        <v>460</v>
      </c>
      <c r="Y7" s="115" t="s">
        <v>586</v>
      </c>
    </row>
    <row r="8" spans="1:25">
      <c r="B8" t="s">
        <v>3776</v>
      </c>
      <c r="C8" t="s">
        <v>994</v>
      </c>
      <c r="D8" t="s">
        <v>3777</v>
      </c>
      <c r="E8" t="s">
        <v>3778</v>
      </c>
      <c r="F8" t="s">
        <v>3779</v>
      </c>
      <c r="H8" t="s">
        <v>3780</v>
      </c>
      <c r="L8">
        <v>9798.1121000000003</v>
      </c>
      <c r="M8">
        <v>4397.1256999999996</v>
      </c>
      <c r="N8">
        <f t="shared" si="0"/>
        <v>14195.237799999999</v>
      </c>
      <c r="O8" t="s">
        <v>999</v>
      </c>
      <c r="P8" t="s">
        <v>3781</v>
      </c>
      <c r="Q8" s="46">
        <v>7</v>
      </c>
      <c r="R8" t="s">
        <v>994</v>
      </c>
      <c r="S8" s="5" t="s">
        <v>1001</v>
      </c>
      <c r="T8" s="115" t="s">
        <v>537</v>
      </c>
      <c r="U8" s="114" t="s">
        <v>64</v>
      </c>
      <c r="V8" s="114">
        <v>1</v>
      </c>
      <c r="W8" s="114" t="s">
        <v>1002</v>
      </c>
      <c r="X8" s="114" t="s">
        <v>460</v>
      </c>
      <c r="Y8" s="115" t="s">
        <v>553</v>
      </c>
    </row>
    <row r="9" spans="1:25">
      <c r="B9" t="s">
        <v>3033</v>
      </c>
      <c r="C9" t="s">
        <v>3034</v>
      </c>
      <c r="Q9" s="46">
        <v>8</v>
      </c>
      <c r="R9" t="s">
        <v>3034</v>
      </c>
      <c r="S9" s="2" t="s">
        <v>3035</v>
      </c>
      <c r="T9" s="115" t="s">
        <v>31</v>
      </c>
      <c r="U9" s="114" t="s">
        <v>3033</v>
      </c>
      <c r="V9" s="114"/>
      <c r="W9" s="114"/>
      <c r="X9" s="114"/>
      <c r="Y9" s="114"/>
    </row>
    <row r="10" spans="1:25">
      <c r="B10" t="s">
        <v>3782</v>
      </c>
      <c r="C10" t="s">
        <v>156</v>
      </c>
      <c r="D10" t="s">
        <v>3783</v>
      </c>
      <c r="E10" t="s">
        <v>3784</v>
      </c>
      <c r="F10" t="s">
        <v>3785</v>
      </c>
      <c r="H10" t="s">
        <v>3786</v>
      </c>
      <c r="L10">
        <v>6654.1885000000002</v>
      </c>
      <c r="M10">
        <v>3303.2377999999999</v>
      </c>
      <c r="N10">
        <f t="shared" si="0"/>
        <v>9957.4262999999992</v>
      </c>
      <c r="O10" t="s">
        <v>161</v>
      </c>
      <c r="P10" t="s">
        <v>3787</v>
      </c>
      <c r="Q10" s="46">
        <v>9</v>
      </c>
      <c r="R10" t="s">
        <v>156</v>
      </c>
      <c r="S10" s="6" t="s">
        <v>163</v>
      </c>
      <c r="T10" s="115" t="s">
        <v>63</v>
      </c>
      <c r="U10" s="114" t="s">
        <v>64</v>
      </c>
      <c r="V10" s="114"/>
      <c r="W10" s="115" t="s">
        <v>164</v>
      </c>
      <c r="X10" s="114"/>
      <c r="Y10" s="115" t="s">
        <v>66</v>
      </c>
    </row>
    <row r="11" spans="1:25">
      <c r="B11" t="s">
        <v>3788</v>
      </c>
      <c r="C11" t="s">
        <v>171</v>
      </c>
      <c r="D11" t="s">
        <v>3789</v>
      </c>
      <c r="E11" t="s">
        <v>3790</v>
      </c>
      <c r="F11" t="s">
        <v>3791</v>
      </c>
      <c r="H11" t="s">
        <v>3792</v>
      </c>
      <c r="L11">
        <v>5695.5851000000002</v>
      </c>
      <c r="M11">
        <v>3653.2426</v>
      </c>
      <c r="N11">
        <f t="shared" si="0"/>
        <v>9348.8276999999998</v>
      </c>
      <c r="O11" t="s">
        <v>176</v>
      </c>
      <c r="P11" t="s">
        <v>3793</v>
      </c>
      <c r="Q11" s="46">
        <v>10</v>
      </c>
      <c r="R11" t="s">
        <v>171</v>
      </c>
      <c r="S11" s="6" t="s">
        <v>178</v>
      </c>
      <c r="T11" s="115" t="s">
        <v>63</v>
      </c>
      <c r="U11" s="114" t="s">
        <v>64</v>
      </c>
      <c r="V11" s="114"/>
      <c r="W11" s="115" t="s">
        <v>179</v>
      </c>
      <c r="X11" s="114"/>
      <c r="Y11" s="115" t="s">
        <v>66</v>
      </c>
    </row>
    <row r="12" spans="1:25">
      <c r="B12" t="s">
        <v>3794</v>
      </c>
      <c r="C12" t="s">
        <v>765</v>
      </c>
      <c r="D12" t="s">
        <v>3795</v>
      </c>
      <c r="E12" t="s">
        <v>3796</v>
      </c>
      <c r="F12" t="s">
        <v>3797</v>
      </c>
      <c r="H12" t="s">
        <v>3798</v>
      </c>
      <c r="L12">
        <v>5078.2743</v>
      </c>
      <c r="M12">
        <v>2290.0320999999999</v>
      </c>
      <c r="N12">
        <f t="shared" si="0"/>
        <v>7368.3063999999995</v>
      </c>
      <c r="O12" t="s">
        <v>770</v>
      </c>
      <c r="P12" t="s">
        <v>3799</v>
      </c>
      <c r="Q12" s="46">
        <v>11</v>
      </c>
      <c r="R12" t="s">
        <v>765</v>
      </c>
      <c r="S12" s="6" t="s">
        <v>772</v>
      </c>
      <c r="T12" s="115" t="s">
        <v>63</v>
      </c>
      <c r="U12" s="114" t="s">
        <v>64</v>
      </c>
      <c r="V12" s="114"/>
      <c r="W12" s="115" t="s">
        <v>773</v>
      </c>
      <c r="X12" s="114"/>
      <c r="Y12" s="115" t="s">
        <v>66</v>
      </c>
    </row>
    <row r="13" spans="1:25">
      <c r="B13" t="s">
        <v>3800</v>
      </c>
      <c r="C13" t="s">
        <v>780</v>
      </c>
      <c r="D13" t="s">
        <v>3801</v>
      </c>
      <c r="E13" t="s">
        <v>3802</v>
      </c>
      <c r="F13" t="s">
        <v>3803</v>
      </c>
      <c r="H13" t="s">
        <v>3804</v>
      </c>
      <c r="L13">
        <v>5228.893</v>
      </c>
      <c r="M13">
        <v>2231.9378000000002</v>
      </c>
      <c r="N13">
        <f t="shared" si="0"/>
        <v>7460.8307999999997</v>
      </c>
      <c r="O13" t="s">
        <v>770</v>
      </c>
      <c r="P13" t="s">
        <v>3805</v>
      </c>
      <c r="Q13" s="46">
        <v>12</v>
      </c>
      <c r="R13" t="s">
        <v>780</v>
      </c>
      <c r="S13" s="6" t="s">
        <v>786</v>
      </c>
      <c r="T13" s="115" t="s">
        <v>63</v>
      </c>
      <c r="U13" s="114" t="s">
        <v>64</v>
      </c>
      <c r="V13" s="114"/>
      <c r="W13" s="115" t="s">
        <v>787</v>
      </c>
      <c r="X13" s="114"/>
      <c r="Y13" s="115" t="s">
        <v>66</v>
      </c>
    </row>
    <row r="14" spans="1:25">
      <c r="B14" t="s">
        <v>3806</v>
      </c>
      <c r="C14" t="s">
        <v>651</v>
      </c>
      <c r="D14" t="s">
        <v>3807</v>
      </c>
      <c r="E14" t="s">
        <v>3808</v>
      </c>
      <c r="F14" t="s">
        <v>3809</v>
      </c>
      <c r="H14" t="s">
        <v>3810</v>
      </c>
      <c r="L14">
        <v>3458.7262999999998</v>
      </c>
      <c r="M14">
        <v>2417.7496000000001</v>
      </c>
      <c r="N14">
        <f t="shared" si="0"/>
        <v>5876.4758999999995</v>
      </c>
      <c r="O14" t="s">
        <v>141</v>
      </c>
      <c r="P14" t="s">
        <v>3811</v>
      </c>
      <c r="Q14" s="46">
        <v>13</v>
      </c>
      <c r="R14" t="s">
        <v>651</v>
      </c>
      <c r="S14" s="6" t="s">
        <v>657</v>
      </c>
      <c r="T14" s="115" t="s">
        <v>63</v>
      </c>
      <c r="U14" s="114" t="s">
        <v>64</v>
      </c>
      <c r="V14" s="114"/>
      <c r="W14" s="115" t="s">
        <v>658</v>
      </c>
      <c r="X14" s="114"/>
      <c r="Y14" s="115" t="s">
        <v>66</v>
      </c>
    </row>
    <row r="15" spans="1:25">
      <c r="B15" t="s">
        <v>3812</v>
      </c>
      <c r="C15" t="s">
        <v>709</v>
      </c>
      <c r="D15" t="s">
        <v>3813</v>
      </c>
      <c r="E15" t="s">
        <v>3814</v>
      </c>
      <c r="F15" t="s">
        <v>3815</v>
      </c>
      <c r="H15" t="s">
        <v>3816</v>
      </c>
      <c r="L15">
        <v>2930.2846</v>
      </c>
      <c r="M15">
        <v>2582.509</v>
      </c>
      <c r="N15">
        <f t="shared" si="0"/>
        <v>5512.7936</v>
      </c>
      <c r="O15" t="s">
        <v>141</v>
      </c>
      <c r="P15" t="s">
        <v>3817</v>
      </c>
      <c r="Q15" s="46">
        <v>14</v>
      </c>
      <c r="R15" t="s">
        <v>709</v>
      </c>
      <c r="S15" s="6" t="s">
        <v>715</v>
      </c>
      <c r="T15" s="115" t="s">
        <v>63</v>
      </c>
      <c r="U15" s="114" t="s">
        <v>64</v>
      </c>
      <c r="V15" s="114"/>
      <c r="W15" s="115" t="s">
        <v>716</v>
      </c>
      <c r="X15" s="114"/>
      <c r="Y15" s="115" t="s">
        <v>66</v>
      </c>
    </row>
    <row r="16" spans="1:25">
      <c r="B16" t="s">
        <v>3818</v>
      </c>
      <c r="C16" t="s">
        <v>399</v>
      </c>
      <c r="D16" t="s">
        <v>3819</v>
      </c>
      <c r="E16" t="s">
        <v>3820</v>
      </c>
      <c r="F16" t="s">
        <v>3821</v>
      </c>
      <c r="H16" t="s">
        <v>3822</v>
      </c>
      <c r="L16">
        <v>3194.4400999999998</v>
      </c>
      <c r="M16">
        <v>3049.1858999999999</v>
      </c>
      <c r="N16">
        <f t="shared" si="0"/>
        <v>6243.6260000000002</v>
      </c>
      <c r="O16" t="s">
        <v>135</v>
      </c>
      <c r="P16" t="s">
        <v>3823</v>
      </c>
      <c r="Q16" s="46">
        <v>15</v>
      </c>
      <c r="R16" t="s">
        <v>399</v>
      </c>
      <c r="S16" s="6" t="s">
        <v>405</v>
      </c>
      <c r="T16" s="115" t="s">
        <v>63</v>
      </c>
      <c r="U16" s="114" t="s">
        <v>64</v>
      </c>
      <c r="V16" s="114"/>
      <c r="W16" s="115" t="s">
        <v>406</v>
      </c>
      <c r="X16" s="114"/>
      <c r="Y16" s="115" t="s">
        <v>66</v>
      </c>
    </row>
    <row r="17" spans="2:25">
      <c r="B17" t="s">
        <v>3824</v>
      </c>
      <c r="C17" t="s">
        <v>336</v>
      </c>
      <c r="D17" t="s">
        <v>3825</v>
      </c>
      <c r="E17" t="s">
        <v>3826</v>
      </c>
      <c r="F17" t="s">
        <v>3827</v>
      </c>
      <c r="H17" t="s">
        <v>3828</v>
      </c>
      <c r="L17">
        <v>2735.4337</v>
      </c>
      <c r="M17">
        <v>2881.7203</v>
      </c>
      <c r="N17">
        <f t="shared" si="0"/>
        <v>5617.1540000000005</v>
      </c>
      <c r="O17" t="s">
        <v>135</v>
      </c>
      <c r="P17" t="s">
        <v>3829</v>
      </c>
      <c r="Q17" s="46">
        <v>16</v>
      </c>
      <c r="R17" t="s">
        <v>336</v>
      </c>
      <c r="S17" s="6" t="s">
        <v>342</v>
      </c>
      <c r="T17" s="115" t="s">
        <v>63</v>
      </c>
      <c r="U17" s="114" t="s">
        <v>64</v>
      </c>
      <c r="V17" s="114"/>
      <c r="W17" s="115" t="s">
        <v>343</v>
      </c>
      <c r="X17" s="114"/>
      <c r="Y17" s="115" t="s">
        <v>66</v>
      </c>
    </row>
    <row r="18" spans="2:25">
      <c r="B18" t="s">
        <v>3830</v>
      </c>
      <c r="C18" t="s">
        <v>412</v>
      </c>
      <c r="D18" t="s">
        <v>3831</v>
      </c>
      <c r="E18" t="s">
        <v>3832</v>
      </c>
      <c r="F18" t="s">
        <v>3833</v>
      </c>
      <c r="H18" t="s">
        <v>3834</v>
      </c>
      <c r="L18">
        <v>4053.6095</v>
      </c>
      <c r="M18">
        <v>2870.8</v>
      </c>
      <c r="N18">
        <f t="shared" si="0"/>
        <v>6924.4094999999998</v>
      </c>
      <c r="O18" t="s">
        <v>60</v>
      </c>
      <c r="P18" t="s">
        <v>3835</v>
      </c>
      <c r="Q18" s="46">
        <v>17</v>
      </c>
      <c r="R18" t="s">
        <v>412</v>
      </c>
      <c r="S18" s="7" t="s">
        <v>418</v>
      </c>
      <c r="T18" s="115" t="s">
        <v>63</v>
      </c>
      <c r="U18" s="114" t="s">
        <v>64</v>
      </c>
      <c r="V18" s="114"/>
      <c r="W18" s="115" t="s">
        <v>419</v>
      </c>
      <c r="X18" s="114"/>
      <c r="Y18" s="115" t="s">
        <v>66</v>
      </c>
    </row>
    <row r="19" spans="2:25">
      <c r="B19" t="s">
        <v>3836</v>
      </c>
      <c r="C19" t="s">
        <v>425</v>
      </c>
      <c r="D19" t="s">
        <v>3837</v>
      </c>
      <c r="E19" t="s">
        <v>3838</v>
      </c>
      <c r="F19" t="s">
        <v>3839</v>
      </c>
      <c r="H19" t="s">
        <v>3840</v>
      </c>
      <c r="L19">
        <v>4260.1045999999997</v>
      </c>
      <c r="M19">
        <v>1840.1074000000001</v>
      </c>
      <c r="N19">
        <f t="shared" si="0"/>
        <v>6100.2119999999995</v>
      </c>
      <c r="O19" t="s">
        <v>60</v>
      </c>
      <c r="P19" t="s">
        <v>3841</v>
      </c>
      <c r="Q19" s="46">
        <v>18</v>
      </c>
      <c r="R19" t="s">
        <v>425</v>
      </c>
      <c r="S19" s="7" t="s">
        <v>431</v>
      </c>
      <c r="T19" s="115" t="s">
        <v>63</v>
      </c>
      <c r="U19" s="114" t="s">
        <v>64</v>
      </c>
      <c r="V19" s="114"/>
      <c r="W19" s="115" t="s">
        <v>432</v>
      </c>
      <c r="X19" s="114"/>
      <c r="Y19" s="115" t="s">
        <v>66</v>
      </c>
    </row>
    <row r="20" spans="2:25">
      <c r="B20" t="s">
        <v>3842</v>
      </c>
      <c r="C20" t="s">
        <v>793</v>
      </c>
      <c r="D20" t="s">
        <v>3843</v>
      </c>
      <c r="E20" t="s">
        <v>3844</v>
      </c>
      <c r="F20" t="s">
        <v>3845</v>
      </c>
      <c r="H20" t="s">
        <v>3846</v>
      </c>
      <c r="L20">
        <v>4509.7525999999998</v>
      </c>
      <c r="M20">
        <v>3091.9784</v>
      </c>
      <c r="N20">
        <f t="shared" si="0"/>
        <v>7601.7309999999998</v>
      </c>
      <c r="O20" t="s">
        <v>770</v>
      </c>
      <c r="P20" t="s">
        <v>3847</v>
      </c>
      <c r="Q20" s="46">
        <v>19</v>
      </c>
      <c r="R20" t="s">
        <v>793</v>
      </c>
      <c r="S20" s="7" t="s">
        <v>799</v>
      </c>
      <c r="T20" s="115" t="s">
        <v>63</v>
      </c>
      <c r="U20" s="114" t="s">
        <v>64</v>
      </c>
      <c r="V20" s="114"/>
      <c r="W20" s="115" t="s">
        <v>800</v>
      </c>
      <c r="X20" s="114"/>
      <c r="Y20" s="115" t="s">
        <v>66</v>
      </c>
    </row>
    <row r="21" spans="2:25">
      <c r="B21" t="s">
        <v>3848</v>
      </c>
      <c r="C21" t="s">
        <v>130</v>
      </c>
      <c r="D21" t="s">
        <v>3849</v>
      </c>
      <c r="E21" t="s">
        <v>3850</v>
      </c>
      <c r="F21" t="s">
        <v>3851</v>
      </c>
      <c r="H21" t="s">
        <v>3852</v>
      </c>
      <c r="L21">
        <v>2338.0650999999998</v>
      </c>
      <c r="M21">
        <v>3055.8535999999999</v>
      </c>
      <c r="N21">
        <f t="shared" si="0"/>
        <v>5393.9187000000002</v>
      </c>
      <c r="O21" t="s">
        <v>135</v>
      </c>
      <c r="P21" t="s">
        <v>3853</v>
      </c>
      <c r="Q21" s="46">
        <v>20</v>
      </c>
      <c r="R21" t="s">
        <v>130</v>
      </c>
      <c r="S21" s="7" t="s">
        <v>137</v>
      </c>
      <c r="T21" s="115" t="s">
        <v>63</v>
      </c>
      <c r="U21" s="114" t="s">
        <v>64</v>
      </c>
      <c r="V21" s="114"/>
      <c r="W21" s="115" t="s">
        <v>138</v>
      </c>
      <c r="X21" s="114"/>
      <c r="Y21" s="115" t="s">
        <v>66</v>
      </c>
    </row>
    <row r="22" spans="2:25">
      <c r="B22" t="s">
        <v>3854</v>
      </c>
      <c r="C22" t="s">
        <v>55</v>
      </c>
      <c r="D22" t="s">
        <v>3855</v>
      </c>
      <c r="E22" t="s">
        <v>3856</v>
      </c>
      <c r="F22" t="s">
        <v>3857</v>
      </c>
      <c r="H22" t="s">
        <v>3858</v>
      </c>
      <c r="L22">
        <v>4154.5275000000001</v>
      </c>
      <c r="M22">
        <v>1931.6658</v>
      </c>
      <c r="N22">
        <f t="shared" si="0"/>
        <v>6086.1932999999999</v>
      </c>
      <c r="O22" t="s">
        <v>60</v>
      </c>
      <c r="P22" t="s">
        <v>3859</v>
      </c>
      <c r="Q22" s="46">
        <v>21</v>
      </c>
      <c r="R22" t="s">
        <v>55</v>
      </c>
      <c r="S22" s="7" t="s">
        <v>62</v>
      </c>
      <c r="T22" s="115" t="s">
        <v>63</v>
      </c>
      <c r="U22" s="114" t="s">
        <v>64</v>
      </c>
      <c r="V22" s="114"/>
      <c r="W22" s="115" t="s">
        <v>65</v>
      </c>
      <c r="X22" s="114"/>
      <c r="Y22" s="115" t="s">
        <v>66</v>
      </c>
    </row>
    <row r="23" spans="2:25">
      <c r="B23" t="s">
        <v>3860</v>
      </c>
      <c r="C23" t="s">
        <v>75</v>
      </c>
      <c r="D23" t="s">
        <v>3861</v>
      </c>
      <c r="E23" t="s">
        <v>3862</v>
      </c>
      <c r="F23" t="s">
        <v>3863</v>
      </c>
      <c r="H23" t="s">
        <v>3864</v>
      </c>
      <c r="L23">
        <v>4261.2947000000004</v>
      </c>
      <c r="M23">
        <v>2193.1741999999999</v>
      </c>
      <c r="N23">
        <f t="shared" si="0"/>
        <v>6454.4688999999998</v>
      </c>
      <c r="O23" t="s">
        <v>60</v>
      </c>
      <c r="P23" t="s">
        <v>3865</v>
      </c>
      <c r="Q23" s="46">
        <v>22</v>
      </c>
      <c r="R23" t="s">
        <v>75</v>
      </c>
      <c r="S23" s="7" t="s">
        <v>81</v>
      </c>
      <c r="T23" s="115" t="s">
        <v>63</v>
      </c>
      <c r="U23" s="114" t="s">
        <v>64</v>
      </c>
      <c r="V23" s="114"/>
      <c r="W23" s="115" t="s">
        <v>82</v>
      </c>
      <c r="X23" s="114"/>
      <c r="Y23" s="115" t="s">
        <v>66</v>
      </c>
    </row>
    <row r="24" spans="2:25">
      <c r="B24" t="s">
        <v>3866</v>
      </c>
      <c r="C24" t="s">
        <v>274</v>
      </c>
      <c r="D24" t="s">
        <v>3867</v>
      </c>
      <c r="E24" t="s">
        <v>3868</v>
      </c>
      <c r="F24" t="s">
        <v>3869</v>
      </c>
      <c r="H24" t="s">
        <v>3870</v>
      </c>
      <c r="L24">
        <v>3944.9411</v>
      </c>
      <c r="M24">
        <v>1089.604</v>
      </c>
      <c r="N24">
        <f t="shared" si="0"/>
        <v>5034.5451000000003</v>
      </c>
      <c r="O24" t="s">
        <v>60</v>
      </c>
      <c r="P24" t="s">
        <v>3871</v>
      </c>
      <c r="Q24" s="46">
        <v>23</v>
      </c>
      <c r="R24" t="s">
        <v>274</v>
      </c>
      <c r="S24" s="7" t="s">
        <v>280</v>
      </c>
      <c r="T24" s="115" t="s">
        <v>63</v>
      </c>
      <c r="U24" s="114" t="s">
        <v>64</v>
      </c>
      <c r="V24" s="114"/>
      <c r="W24" s="115" t="s">
        <v>281</v>
      </c>
      <c r="X24" s="114"/>
      <c r="Y24" s="115" t="s">
        <v>66</v>
      </c>
    </row>
    <row r="25" spans="2:25">
      <c r="B25" t="s">
        <v>3872</v>
      </c>
      <c r="C25" t="s">
        <v>287</v>
      </c>
      <c r="D25" t="s">
        <v>3873</v>
      </c>
      <c r="E25" t="s">
        <v>3874</v>
      </c>
      <c r="F25" t="s">
        <v>3875</v>
      </c>
      <c r="H25" t="s">
        <v>3876</v>
      </c>
      <c r="L25">
        <v>4333.0438000000004</v>
      </c>
      <c r="M25">
        <v>1369.569</v>
      </c>
      <c r="N25">
        <f t="shared" si="0"/>
        <v>5702.6128000000008</v>
      </c>
      <c r="O25" t="s">
        <v>60</v>
      </c>
      <c r="P25" t="s">
        <v>3877</v>
      </c>
      <c r="Q25" s="46">
        <v>24</v>
      </c>
      <c r="R25" t="s">
        <v>287</v>
      </c>
      <c r="S25" s="7" t="s">
        <v>293</v>
      </c>
      <c r="T25" s="115" t="s">
        <v>63</v>
      </c>
      <c r="U25" s="114" t="s">
        <v>64</v>
      </c>
      <c r="V25" s="114"/>
      <c r="W25" s="115" t="s">
        <v>294</v>
      </c>
      <c r="X25" s="114"/>
      <c r="Y25" s="115" t="s">
        <v>66</v>
      </c>
    </row>
    <row r="26" spans="2:25">
      <c r="B26" t="s">
        <v>3878</v>
      </c>
      <c r="C26" t="s">
        <v>261</v>
      </c>
      <c r="D26" t="s">
        <v>3879</v>
      </c>
      <c r="E26" t="s">
        <v>3880</v>
      </c>
      <c r="F26" t="s">
        <v>3881</v>
      </c>
      <c r="H26" t="s">
        <v>3882</v>
      </c>
      <c r="L26">
        <v>1898.9233999999999</v>
      </c>
      <c r="M26">
        <v>3678.9162999999999</v>
      </c>
      <c r="N26">
        <f t="shared" si="0"/>
        <v>5577.8396999999995</v>
      </c>
      <c r="O26" t="s">
        <v>266</v>
      </c>
      <c r="P26" t="s">
        <v>3883</v>
      </c>
      <c r="Q26" s="46">
        <v>25</v>
      </c>
      <c r="R26" t="s">
        <v>261</v>
      </c>
      <c r="S26" s="8" t="s">
        <v>268</v>
      </c>
      <c r="T26" s="115" t="s">
        <v>63</v>
      </c>
      <c r="U26" s="114" t="s">
        <v>64</v>
      </c>
      <c r="V26" s="114"/>
      <c r="W26" s="118" t="s">
        <v>269</v>
      </c>
      <c r="X26" s="114"/>
      <c r="Y26" s="115" t="s">
        <v>66</v>
      </c>
    </row>
    <row r="27" spans="2:25">
      <c r="B27" t="s">
        <v>3884</v>
      </c>
      <c r="C27" t="s">
        <v>637</v>
      </c>
      <c r="D27" t="s">
        <v>3885</v>
      </c>
      <c r="E27" t="s">
        <v>3886</v>
      </c>
      <c r="F27" t="s">
        <v>3887</v>
      </c>
      <c r="H27" t="s">
        <v>3888</v>
      </c>
      <c r="L27">
        <v>2857.2696000000001</v>
      </c>
      <c r="M27">
        <v>3923.8528999999999</v>
      </c>
      <c r="N27">
        <f t="shared" si="0"/>
        <v>6781.1224999999995</v>
      </c>
      <c r="O27" t="s">
        <v>642</v>
      </c>
      <c r="P27" t="s">
        <v>3889</v>
      </c>
      <c r="Q27" s="46">
        <v>26</v>
      </c>
      <c r="R27" t="s">
        <v>637</v>
      </c>
      <c r="S27" s="8" t="s">
        <v>644</v>
      </c>
      <c r="T27" s="115" t="s">
        <v>63</v>
      </c>
      <c r="U27" s="114" t="s">
        <v>64</v>
      </c>
      <c r="V27" s="114"/>
      <c r="W27" s="115" t="s">
        <v>645</v>
      </c>
      <c r="X27" s="114"/>
      <c r="Y27" s="115" t="s">
        <v>66</v>
      </c>
    </row>
    <row r="28" spans="2:25">
      <c r="B28" t="s">
        <v>3890</v>
      </c>
      <c r="C28" t="s">
        <v>331</v>
      </c>
      <c r="D28" t="s">
        <v>3891</v>
      </c>
      <c r="E28" t="s">
        <v>3892</v>
      </c>
      <c r="N28">
        <v>4936.2137000000002</v>
      </c>
      <c r="O28" t="s">
        <v>115</v>
      </c>
      <c r="Q28" s="46">
        <v>27</v>
      </c>
      <c r="R28" t="s">
        <v>331</v>
      </c>
      <c r="S28" s="8" t="s">
        <v>334</v>
      </c>
      <c r="T28" s="115" t="s">
        <v>63</v>
      </c>
      <c r="U28" s="114" t="s">
        <v>32</v>
      </c>
      <c r="V28" s="114">
        <v>1</v>
      </c>
      <c r="W28" s="118"/>
      <c r="X28" s="114" t="s">
        <v>33</v>
      </c>
      <c r="Y28" s="115"/>
    </row>
    <row r="29" spans="2:25">
      <c r="B29" t="s">
        <v>3893</v>
      </c>
      <c r="C29" t="s">
        <v>300</v>
      </c>
      <c r="D29" t="s">
        <v>3894</v>
      </c>
      <c r="E29" t="s">
        <v>3895</v>
      </c>
      <c r="F29" t="s">
        <v>3896</v>
      </c>
      <c r="H29" t="s">
        <v>3897</v>
      </c>
      <c r="L29">
        <v>5441.1779999999999</v>
      </c>
      <c r="M29">
        <v>3109.1653999999999</v>
      </c>
      <c r="N29">
        <f t="shared" si="0"/>
        <v>8550.3433999999997</v>
      </c>
      <c r="O29" t="s">
        <v>305</v>
      </c>
      <c r="P29" t="s">
        <v>3898</v>
      </c>
      <c r="Q29" s="46">
        <v>28</v>
      </c>
      <c r="R29" t="s">
        <v>300</v>
      </c>
      <c r="S29" s="8" t="s">
        <v>307</v>
      </c>
      <c r="T29" s="115" t="s">
        <v>63</v>
      </c>
      <c r="U29" s="114" t="s">
        <v>64</v>
      </c>
      <c r="V29" s="114"/>
      <c r="W29" s="118" t="s">
        <v>308</v>
      </c>
      <c r="X29" s="114"/>
      <c r="Y29" s="115" t="s">
        <v>66</v>
      </c>
    </row>
    <row r="30" spans="2:25">
      <c r="B30" t="s">
        <v>3899</v>
      </c>
      <c r="C30" t="s">
        <v>112</v>
      </c>
      <c r="D30" t="s">
        <v>3900</v>
      </c>
      <c r="E30" t="s">
        <v>3901</v>
      </c>
      <c r="N30">
        <v>5029.8635999999997</v>
      </c>
      <c r="O30" t="s">
        <v>115</v>
      </c>
      <c r="Q30" s="46">
        <v>29</v>
      </c>
      <c r="R30" t="s">
        <v>112</v>
      </c>
      <c r="S30" s="8" t="s">
        <v>116</v>
      </c>
      <c r="T30" s="115" t="s">
        <v>63</v>
      </c>
      <c r="U30" s="114" t="s">
        <v>32</v>
      </c>
      <c r="V30" s="114">
        <v>1</v>
      </c>
      <c r="W30" s="117"/>
      <c r="X30" s="114" t="s">
        <v>33</v>
      </c>
      <c r="Y30" s="115"/>
    </row>
    <row r="31" spans="2:25">
      <c r="B31" t="s">
        <v>3902</v>
      </c>
      <c r="C31" t="s">
        <v>207</v>
      </c>
      <c r="D31" t="s">
        <v>3903</v>
      </c>
      <c r="E31" t="s">
        <v>3904</v>
      </c>
      <c r="N31">
        <v>4868.0519999999997</v>
      </c>
      <c r="O31" t="s">
        <v>115</v>
      </c>
      <c r="Q31" s="46">
        <v>30</v>
      </c>
      <c r="R31" t="s">
        <v>207</v>
      </c>
      <c r="S31" s="8" t="s">
        <v>210</v>
      </c>
      <c r="T31" s="115" t="s">
        <v>63</v>
      </c>
      <c r="U31" s="114" t="s">
        <v>32</v>
      </c>
      <c r="V31" s="114">
        <v>1</v>
      </c>
      <c r="W31" s="118"/>
      <c r="X31" s="114" t="s">
        <v>33</v>
      </c>
      <c r="Y31" s="115"/>
    </row>
    <row r="32" spans="2:25">
      <c r="B32" t="s">
        <v>3905</v>
      </c>
      <c r="C32" t="s">
        <v>438</v>
      </c>
      <c r="D32" t="s">
        <v>3906</v>
      </c>
      <c r="E32" t="s">
        <v>3907</v>
      </c>
      <c r="N32">
        <v>4936.3278</v>
      </c>
      <c r="O32" t="s">
        <v>115</v>
      </c>
      <c r="Q32" s="46">
        <v>31</v>
      </c>
      <c r="R32" t="s">
        <v>438</v>
      </c>
      <c r="S32" s="8" t="s">
        <v>441</v>
      </c>
      <c r="T32" s="115" t="s">
        <v>63</v>
      </c>
      <c r="U32" s="114" t="s">
        <v>32</v>
      </c>
      <c r="V32" s="114">
        <v>1</v>
      </c>
      <c r="W32" s="122"/>
      <c r="X32" s="114" t="s">
        <v>33</v>
      </c>
      <c r="Y32" s="115"/>
    </row>
    <row r="33" spans="2:25">
      <c r="B33" t="s">
        <v>3908</v>
      </c>
      <c r="C33" t="s">
        <v>316</v>
      </c>
      <c r="D33" t="s">
        <v>3909</v>
      </c>
      <c r="E33" t="s">
        <v>3910</v>
      </c>
      <c r="F33" t="s">
        <v>3911</v>
      </c>
      <c r="H33" t="s">
        <v>3912</v>
      </c>
      <c r="L33">
        <v>5684.5591000000004</v>
      </c>
      <c r="M33">
        <v>5552.5806000000002</v>
      </c>
      <c r="N33">
        <f t="shared" ref="N33:N36" si="1">L33+M33</f>
        <v>11237.1397</v>
      </c>
      <c r="O33" t="s">
        <v>3913</v>
      </c>
      <c r="P33" t="s">
        <v>3914</v>
      </c>
      <c r="Q33" s="46">
        <v>32</v>
      </c>
      <c r="R33" t="s">
        <v>316</v>
      </c>
      <c r="S33" s="8" t="s">
        <v>322</v>
      </c>
      <c r="T33" s="115" t="s">
        <v>63</v>
      </c>
      <c r="U33" s="114" t="s">
        <v>64</v>
      </c>
      <c r="V33" s="114"/>
      <c r="W33" s="118" t="s">
        <v>323</v>
      </c>
      <c r="X33" s="114"/>
      <c r="Y33" s="115" t="s">
        <v>66</v>
      </c>
    </row>
    <row r="34" spans="2:25">
      <c r="B34" t="s">
        <v>3915</v>
      </c>
      <c r="C34" t="s">
        <v>907</v>
      </c>
      <c r="D34" t="s">
        <v>3916</v>
      </c>
      <c r="E34" t="s">
        <v>3917</v>
      </c>
      <c r="F34" t="s">
        <v>3918</v>
      </c>
      <c r="H34" t="s">
        <v>3919</v>
      </c>
      <c r="L34">
        <v>8081.5443999999998</v>
      </c>
      <c r="M34">
        <v>3515.4765000000002</v>
      </c>
      <c r="N34">
        <f t="shared" si="1"/>
        <v>11597.0209</v>
      </c>
      <c r="O34" t="s">
        <v>3920</v>
      </c>
      <c r="P34" t="s">
        <v>3921</v>
      </c>
      <c r="Q34" s="46">
        <v>33</v>
      </c>
      <c r="R34" t="s">
        <v>907</v>
      </c>
      <c r="S34" s="9" t="s">
        <v>914</v>
      </c>
      <c r="T34" s="115" t="s">
        <v>460</v>
      </c>
      <c r="U34" s="114" t="s">
        <v>64</v>
      </c>
      <c r="V34" s="114"/>
      <c r="W34" s="118" t="s">
        <v>915</v>
      </c>
      <c r="X34" s="114"/>
      <c r="Y34" s="115" t="s">
        <v>520</v>
      </c>
    </row>
    <row r="35" spans="2:25">
      <c r="B35" t="s">
        <v>3922</v>
      </c>
      <c r="C35" t="s">
        <v>919</v>
      </c>
      <c r="D35" t="s">
        <v>3923</v>
      </c>
      <c r="E35" t="s">
        <v>3924</v>
      </c>
      <c r="F35" t="s">
        <v>3925</v>
      </c>
      <c r="H35" t="s">
        <v>3926</v>
      </c>
      <c r="L35">
        <v>8668.2669999999998</v>
      </c>
      <c r="M35">
        <v>4560.1988000000001</v>
      </c>
      <c r="N35">
        <f t="shared" si="1"/>
        <v>13228.4658</v>
      </c>
      <c r="O35" t="s">
        <v>3920</v>
      </c>
      <c r="P35" t="s">
        <v>3927</v>
      </c>
      <c r="Q35" s="46">
        <v>34</v>
      </c>
      <c r="R35" t="s">
        <v>919</v>
      </c>
      <c r="S35" s="9" t="s">
        <v>925</v>
      </c>
      <c r="T35" s="115" t="s">
        <v>460</v>
      </c>
      <c r="U35" s="114" t="s">
        <v>64</v>
      </c>
      <c r="V35" s="114"/>
      <c r="W35" s="118" t="s">
        <v>926</v>
      </c>
      <c r="X35" s="114"/>
      <c r="Y35" s="115" t="s">
        <v>520</v>
      </c>
    </row>
    <row r="36" spans="2:25">
      <c r="B36" t="s">
        <v>3928</v>
      </c>
      <c r="C36" t="s">
        <v>511</v>
      </c>
      <c r="D36" t="s">
        <v>3929</v>
      </c>
      <c r="E36" t="s">
        <v>3930</v>
      </c>
      <c r="F36" t="s">
        <v>3931</v>
      </c>
      <c r="H36" t="s">
        <v>3932</v>
      </c>
      <c r="L36">
        <v>8043.5805</v>
      </c>
      <c r="M36">
        <v>3539.6671000000001</v>
      </c>
      <c r="N36">
        <f t="shared" si="1"/>
        <v>11583.247600000001</v>
      </c>
      <c r="O36" t="s">
        <v>3920</v>
      </c>
      <c r="P36" t="s">
        <v>3933</v>
      </c>
      <c r="Q36" s="46">
        <v>35</v>
      </c>
      <c r="R36" t="s">
        <v>511</v>
      </c>
      <c r="S36" s="9" t="s">
        <v>518</v>
      </c>
      <c r="T36" s="115" t="s">
        <v>460</v>
      </c>
      <c r="U36" s="114" t="s">
        <v>64</v>
      </c>
      <c r="V36" s="114"/>
      <c r="W36" s="118" t="s">
        <v>519</v>
      </c>
      <c r="X36" s="114"/>
      <c r="Y36" s="115" t="s">
        <v>520</v>
      </c>
    </row>
    <row r="37" spans="2:25">
      <c r="B37" t="s">
        <v>3934</v>
      </c>
      <c r="C37" t="s">
        <v>1539</v>
      </c>
      <c r="D37" t="s">
        <v>3935</v>
      </c>
      <c r="E37" t="s">
        <v>3936</v>
      </c>
      <c r="N37">
        <v>3523.4681999999998</v>
      </c>
      <c r="O37" t="s">
        <v>746</v>
      </c>
      <c r="Q37" s="46">
        <v>36</v>
      </c>
      <c r="R37" t="s">
        <v>1539</v>
      </c>
      <c r="S37" s="10" t="s">
        <v>1542</v>
      </c>
      <c r="T37" s="115" t="s">
        <v>460</v>
      </c>
      <c r="U37" s="114" t="s">
        <v>32</v>
      </c>
      <c r="V37" s="114">
        <v>1</v>
      </c>
      <c r="W37" s="114"/>
      <c r="X37" s="114" t="s">
        <v>460</v>
      </c>
      <c r="Y37" s="114"/>
    </row>
    <row r="38" spans="2:25">
      <c r="B38" t="s">
        <v>3937</v>
      </c>
      <c r="C38" t="s">
        <v>2918</v>
      </c>
      <c r="D38" t="s">
        <v>3938</v>
      </c>
      <c r="E38" t="s">
        <v>3939</v>
      </c>
      <c r="N38">
        <v>6253.8285999999998</v>
      </c>
      <c r="O38" t="s">
        <v>1231</v>
      </c>
      <c r="Q38" s="46">
        <v>37</v>
      </c>
      <c r="R38" t="s">
        <v>2918</v>
      </c>
      <c r="S38" s="5" t="s">
        <v>2921</v>
      </c>
      <c r="T38" s="115" t="s">
        <v>460</v>
      </c>
      <c r="U38" s="114" t="s">
        <v>32</v>
      </c>
      <c r="V38" s="114">
        <v>1</v>
      </c>
      <c r="W38" s="114"/>
      <c r="X38" s="114" t="s">
        <v>460</v>
      </c>
      <c r="Y38" s="114"/>
    </row>
    <row r="39" spans="2:25">
      <c r="B39" t="s">
        <v>3940</v>
      </c>
      <c r="C39" t="s">
        <v>2604</v>
      </c>
      <c r="D39" t="s">
        <v>3941</v>
      </c>
      <c r="E39" t="s">
        <v>3942</v>
      </c>
      <c r="N39">
        <v>6361.2833000000001</v>
      </c>
      <c r="O39" t="s">
        <v>127</v>
      </c>
      <c r="Q39" s="46">
        <v>38</v>
      </c>
      <c r="R39" t="s">
        <v>2604</v>
      </c>
      <c r="S39" s="5" t="s">
        <v>2607</v>
      </c>
      <c r="T39" s="115" t="s">
        <v>460</v>
      </c>
      <c r="U39" s="114" t="s">
        <v>32</v>
      </c>
      <c r="V39" s="114">
        <v>1</v>
      </c>
      <c r="W39" s="114"/>
      <c r="X39" s="114" t="s">
        <v>460</v>
      </c>
      <c r="Y39" s="114"/>
    </row>
    <row r="40" spans="2:25">
      <c r="B40" t="s">
        <v>3943</v>
      </c>
      <c r="C40" t="s">
        <v>2719</v>
      </c>
      <c r="D40" t="s">
        <v>3944</v>
      </c>
      <c r="E40" t="s">
        <v>3945</v>
      </c>
      <c r="F40" t="s">
        <v>3946</v>
      </c>
      <c r="G40" t="s">
        <v>3947</v>
      </c>
      <c r="L40">
        <v>8425.1584999999995</v>
      </c>
      <c r="M40">
        <v>4411.0572000000002</v>
      </c>
      <c r="N40">
        <f t="shared" ref="N40:N42" si="2">L40+M40</f>
        <v>12836.215700000001</v>
      </c>
      <c r="O40" t="s">
        <v>182</v>
      </c>
      <c r="P40" t="s">
        <v>3948</v>
      </c>
      <c r="Q40" s="46">
        <v>39</v>
      </c>
      <c r="R40" t="s">
        <v>2719</v>
      </c>
      <c r="S40" s="11" t="s">
        <v>2725</v>
      </c>
      <c r="T40" s="115" t="s">
        <v>460</v>
      </c>
      <c r="U40" s="114" t="s">
        <v>676</v>
      </c>
      <c r="V40" s="114">
        <v>1</v>
      </c>
      <c r="W40" s="114"/>
      <c r="X40" s="114" t="s">
        <v>460</v>
      </c>
      <c r="Y40" s="114"/>
    </row>
    <row r="41" spans="2:25">
      <c r="B41" t="s">
        <v>3949</v>
      </c>
      <c r="C41" t="s">
        <v>2822</v>
      </c>
      <c r="D41" t="s">
        <v>3950</v>
      </c>
      <c r="E41" t="s">
        <v>3951</v>
      </c>
      <c r="F41" t="s">
        <v>3952</v>
      </c>
      <c r="G41" t="s">
        <v>3953</v>
      </c>
      <c r="L41">
        <v>8543.9339</v>
      </c>
      <c r="M41">
        <v>6642.3051999999998</v>
      </c>
      <c r="N41">
        <f t="shared" si="2"/>
        <v>15186.239099999999</v>
      </c>
      <c r="O41" t="s">
        <v>182</v>
      </c>
      <c r="P41" t="s">
        <v>3954</v>
      </c>
      <c r="Q41" s="46">
        <v>40</v>
      </c>
      <c r="R41" t="s">
        <v>2822</v>
      </c>
      <c r="S41" s="11" t="s">
        <v>2828</v>
      </c>
      <c r="T41" s="115" t="s">
        <v>460</v>
      </c>
      <c r="U41" s="114" t="s">
        <v>676</v>
      </c>
      <c r="V41" s="114">
        <v>1</v>
      </c>
      <c r="W41" s="114"/>
      <c r="X41" s="114" t="s">
        <v>460</v>
      </c>
      <c r="Y41" s="114"/>
    </row>
    <row r="42" spans="2:25">
      <c r="B42" t="s">
        <v>3955</v>
      </c>
      <c r="C42" t="s">
        <v>2876</v>
      </c>
      <c r="D42" t="s">
        <v>3956</v>
      </c>
      <c r="E42" t="s">
        <v>3957</v>
      </c>
      <c r="F42" t="s">
        <v>3958</v>
      </c>
      <c r="G42" t="s">
        <v>3959</v>
      </c>
      <c r="L42">
        <v>8402.2271999999994</v>
      </c>
      <c r="M42">
        <v>6225.4894000000004</v>
      </c>
      <c r="N42">
        <f t="shared" si="2"/>
        <v>14627.7166</v>
      </c>
      <c r="O42" t="s">
        <v>182</v>
      </c>
      <c r="P42" t="s">
        <v>3960</v>
      </c>
      <c r="Q42" s="46">
        <v>41</v>
      </c>
      <c r="R42" t="s">
        <v>2876</v>
      </c>
      <c r="S42" s="11" t="s">
        <v>2882</v>
      </c>
      <c r="T42" s="115" t="s">
        <v>460</v>
      </c>
      <c r="U42" s="114" t="s">
        <v>676</v>
      </c>
      <c r="V42" s="114">
        <v>1</v>
      </c>
      <c r="W42" s="114"/>
      <c r="X42" s="114" t="s">
        <v>460</v>
      </c>
      <c r="Y42" s="114"/>
    </row>
    <row r="43" spans="2:25">
      <c r="B43" t="s">
        <v>3961</v>
      </c>
      <c r="C43" t="s">
        <v>1534</v>
      </c>
      <c r="D43" t="s">
        <v>3962</v>
      </c>
      <c r="E43" t="s">
        <v>3963</v>
      </c>
      <c r="N43">
        <v>5935.2141000000001</v>
      </c>
      <c r="O43" t="s">
        <v>391</v>
      </c>
      <c r="Q43" s="46">
        <v>42</v>
      </c>
      <c r="R43" t="s">
        <v>1534</v>
      </c>
      <c r="S43" s="12" t="s">
        <v>1537</v>
      </c>
      <c r="T43" s="115" t="s">
        <v>460</v>
      </c>
      <c r="U43" s="114" t="s">
        <v>32</v>
      </c>
      <c r="V43" s="114">
        <v>1</v>
      </c>
      <c r="W43" s="114"/>
      <c r="X43" s="114" t="s">
        <v>460</v>
      </c>
      <c r="Y43" s="114"/>
    </row>
    <row r="44" spans="2:25">
      <c r="B44" t="s">
        <v>3964</v>
      </c>
      <c r="C44" t="s">
        <v>2555</v>
      </c>
      <c r="D44" t="s">
        <v>3965</v>
      </c>
      <c r="E44" t="s">
        <v>3966</v>
      </c>
      <c r="N44">
        <v>8400.5938000000006</v>
      </c>
      <c r="O44" t="s">
        <v>522</v>
      </c>
      <c r="Q44" s="46">
        <v>43</v>
      </c>
      <c r="R44" t="s">
        <v>2555</v>
      </c>
      <c r="S44" s="10" t="s">
        <v>2558</v>
      </c>
      <c r="T44" s="115" t="s">
        <v>460</v>
      </c>
      <c r="U44" s="114" t="s">
        <v>1353</v>
      </c>
      <c r="V44" s="114">
        <v>1</v>
      </c>
      <c r="W44" s="114" t="s">
        <v>2559</v>
      </c>
      <c r="X44" s="114" t="s">
        <v>460</v>
      </c>
      <c r="Y44" s="124" t="s">
        <v>1220</v>
      </c>
    </row>
    <row r="45" spans="2:25">
      <c r="B45" t="s">
        <v>3967</v>
      </c>
      <c r="C45" t="s">
        <v>2741</v>
      </c>
      <c r="D45" t="s">
        <v>3968</v>
      </c>
      <c r="E45" t="s">
        <v>3969</v>
      </c>
      <c r="N45">
        <v>8499.4652999999998</v>
      </c>
      <c r="O45" t="s">
        <v>258</v>
      </c>
      <c r="Q45" s="46">
        <v>44</v>
      </c>
      <c r="R45" t="s">
        <v>2741</v>
      </c>
      <c r="S45" s="10" t="s">
        <v>2744</v>
      </c>
      <c r="T45" s="115" t="s">
        <v>460</v>
      </c>
      <c r="U45" s="114" t="s">
        <v>1353</v>
      </c>
      <c r="V45" s="114">
        <v>1</v>
      </c>
      <c r="W45" s="114" t="s">
        <v>2745</v>
      </c>
      <c r="X45" s="114" t="s">
        <v>460</v>
      </c>
      <c r="Y45" s="124" t="s">
        <v>1220</v>
      </c>
    </row>
    <row r="46" spans="2:25">
      <c r="B46" t="s">
        <v>3970</v>
      </c>
      <c r="C46" t="s">
        <v>2748</v>
      </c>
      <c r="D46" t="s">
        <v>3971</v>
      </c>
      <c r="E46" t="s">
        <v>3972</v>
      </c>
      <c r="N46">
        <v>8371.0326000000005</v>
      </c>
      <c r="O46" t="s">
        <v>115</v>
      </c>
      <c r="Q46" s="46">
        <v>45</v>
      </c>
      <c r="R46" t="s">
        <v>2748</v>
      </c>
      <c r="S46" s="10" t="s">
        <v>2751</v>
      </c>
      <c r="T46" s="115" t="s">
        <v>460</v>
      </c>
      <c r="U46" s="114" t="s">
        <v>1353</v>
      </c>
      <c r="V46" s="114">
        <v>1</v>
      </c>
      <c r="W46" s="114" t="s">
        <v>2752</v>
      </c>
      <c r="X46" s="114" t="s">
        <v>460</v>
      </c>
      <c r="Y46" s="124" t="s">
        <v>1220</v>
      </c>
    </row>
    <row r="47" spans="2:25">
      <c r="B47" t="s">
        <v>3973</v>
      </c>
      <c r="C47" t="s">
        <v>2212</v>
      </c>
      <c r="D47" t="s">
        <v>3974</v>
      </c>
      <c r="E47" t="s">
        <v>3975</v>
      </c>
      <c r="N47">
        <v>8356.0246999999999</v>
      </c>
      <c r="O47" t="s">
        <v>746</v>
      </c>
      <c r="Q47" s="46">
        <v>46</v>
      </c>
      <c r="R47" t="s">
        <v>2212</v>
      </c>
      <c r="S47" s="10" t="s">
        <v>2215</v>
      </c>
      <c r="T47" s="115" t="s">
        <v>460</v>
      </c>
      <c r="U47" s="114" t="s">
        <v>1353</v>
      </c>
      <c r="V47" s="114">
        <v>1</v>
      </c>
      <c r="W47" s="114" t="s">
        <v>2216</v>
      </c>
      <c r="X47" s="114" t="s">
        <v>460</v>
      </c>
      <c r="Y47" s="124" t="s">
        <v>1220</v>
      </c>
    </row>
    <row r="48" spans="2:25">
      <c r="B48" t="s">
        <v>3976</v>
      </c>
      <c r="C48" t="s">
        <v>2141</v>
      </c>
      <c r="D48" t="s">
        <v>3977</v>
      </c>
      <c r="E48" t="s">
        <v>3978</v>
      </c>
      <c r="N48">
        <v>8358.1280999999999</v>
      </c>
      <c r="O48" t="s">
        <v>1231</v>
      </c>
      <c r="Q48" s="46">
        <v>47</v>
      </c>
      <c r="R48" t="s">
        <v>2141</v>
      </c>
      <c r="S48" s="10" t="s">
        <v>2144</v>
      </c>
      <c r="T48" s="115" t="s">
        <v>460</v>
      </c>
      <c r="U48" s="114" t="s">
        <v>1353</v>
      </c>
      <c r="V48" s="114">
        <v>1</v>
      </c>
      <c r="W48" s="114" t="s">
        <v>2145</v>
      </c>
      <c r="X48" s="114" t="s">
        <v>460</v>
      </c>
      <c r="Y48" s="124" t="s">
        <v>1220</v>
      </c>
    </row>
    <row r="49" spans="2:25">
      <c r="B49" t="s">
        <v>3979</v>
      </c>
      <c r="C49" t="s">
        <v>1510</v>
      </c>
      <c r="D49" t="s">
        <v>3980</v>
      </c>
      <c r="E49" t="s">
        <v>3981</v>
      </c>
      <c r="N49">
        <v>8365.3477999999996</v>
      </c>
      <c r="O49" t="s">
        <v>391</v>
      </c>
      <c r="Q49" s="46">
        <v>48</v>
      </c>
      <c r="R49" t="s">
        <v>1510</v>
      </c>
      <c r="S49" s="10" t="s">
        <v>1513</v>
      </c>
      <c r="T49" s="115" t="s">
        <v>460</v>
      </c>
      <c r="U49" s="114" t="s">
        <v>1353</v>
      </c>
      <c r="V49" s="114">
        <v>1</v>
      </c>
      <c r="W49" s="114" t="s">
        <v>1514</v>
      </c>
      <c r="X49" s="114" t="s">
        <v>460</v>
      </c>
      <c r="Y49" s="124" t="s">
        <v>1220</v>
      </c>
    </row>
    <row r="50" spans="2:25">
      <c r="B50" t="s">
        <v>3982</v>
      </c>
      <c r="C50" t="s">
        <v>2440</v>
      </c>
      <c r="D50" t="s">
        <v>3983</v>
      </c>
      <c r="E50" t="s">
        <v>3984</v>
      </c>
      <c r="N50">
        <v>8396.3055999999997</v>
      </c>
      <c r="O50" t="s">
        <v>522</v>
      </c>
      <c r="Q50" s="46">
        <v>49</v>
      </c>
      <c r="R50" t="s">
        <v>2440</v>
      </c>
      <c r="S50" s="10" t="s">
        <v>2443</v>
      </c>
      <c r="T50" s="115" t="s">
        <v>460</v>
      </c>
      <c r="U50" s="114" t="s">
        <v>1353</v>
      </c>
      <c r="V50" s="114">
        <v>1</v>
      </c>
      <c r="W50" s="114" t="s">
        <v>2444</v>
      </c>
      <c r="X50" s="114" t="s">
        <v>460</v>
      </c>
      <c r="Y50" s="124" t="s">
        <v>1220</v>
      </c>
    </row>
    <row r="51" spans="2:25">
      <c r="B51" t="s">
        <v>3985</v>
      </c>
      <c r="C51" t="s">
        <v>2541</v>
      </c>
      <c r="D51" t="s">
        <v>3986</v>
      </c>
      <c r="E51" t="s">
        <v>3987</v>
      </c>
      <c r="N51">
        <v>8368.0570000000007</v>
      </c>
      <c r="O51" t="s">
        <v>115</v>
      </c>
      <c r="Q51" s="46">
        <v>50</v>
      </c>
      <c r="R51" t="s">
        <v>2541</v>
      </c>
      <c r="S51" s="10" t="s">
        <v>2544</v>
      </c>
      <c r="T51" s="115" t="s">
        <v>460</v>
      </c>
      <c r="U51" s="114" t="s">
        <v>1353</v>
      </c>
      <c r="V51" s="114">
        <v>1</v>
      </c>
      <c r="W51" s="114" t="s">
        <v>2545</v>
      </c>
      <c r="X51" s="114" t="s">
        <v>460</v>
      </c>
      <c r="Y51" s="124" t="s">
        <v>1220</v>
      </c>
    </row>
    <row r="52" spans="2:25">
      <c r="B52" t="s">
        <v>3988</v>
      </c>
      <c r="C52" t="s">
        <v>2734</v>
      </c>
      <c r="D52" t="s">
        <v>3989</v>
      </c>
      <c r="E52" t="s">
        <v>3990</v>
      </c>
      <c r="N52">
        <v>8426.2124999999996</v>
      </c>
      <c r="O52" t="s">
        <v>258</v>
      </c>
      <c r="Q52" s="46">
        <v>51</v>
      </c>
      <c r="R52" t="s">
        <v>2734</v>
      </c>
      <c r="S52" s="1" t="s">
        <v>2737</v>
      </c>
      <c r="T52" s="115" t="s">
        <v>460</v>
      </c>
      <c r="U52" s="114" t="s">
        <v>1353</v>
      </c>
      <c r="V52" s="114">
        <v>1</v>
      </c>
      <c r="W52" s="114" t="s">
        <v>2738</v>
      </c>
      <c r="X52" s="114" t="s">
        <v>460</v>
      </c>
      <c r="Y52" s="124" t="s">
        <v>1220</v>
      </c>
    </row>
    <row r="53" spans="2:25">
      <c r="B53" t="s">
        <v>3991</v>
      </c>
      <c r="C53" t="s">
        <v>2148</v>
      </c>
      <c r="D53" t="s">
        <v>3992</v>
      </c>
      <c r="E53" t="s">
        <v>3993</v>
      </c>
      <c r="N53">
        <v>8523.1010999999999</v>
      </c>
      <c r="O53" t="s">
        <v>746</v>
      </c>
      <c r="Q53" s="46">
        <v>52</v>
      </c>
      <c r="R53" t="s">
        <v>2148</v>
      </c>
      <c r="S53" s="1" t="s">
        <v>2151</v>
      </c>
      <c r="T53" s="115" t="s">
        <v>460</v>
      </c>
      <c r="U53" s="114" t="s">
        <v>1353</v>
      </c>
      <c r="V53" s="114">
        <v>1</v>
      </c>
      <c r="W53" s="114" t="s">
        <v>2152</v>
      </c>
      <c r="X53" s="114" t="s">
        <v>460</v>
      </c>
      <c r="Y53" s="124" t="s">
        <v>1220</v>
      </c>
    </row>
    <row r="54" spans="2:25">
      <c r="B54" t="s">
        <v>3994</v>
      </c>
      <c r="C54" t="s">
        <v>1349</v>
      </c>
      <c r="D54" t="s">
        <v>3995</v>
      </c>
      <c r="E54" t="s">
        <v>3996</v>
      </c>
      <c r="N54">
        <v>8426.0316000000003</v>
      </c>
      <c r="O54" t="s">
        <v>471</v>
      </c>
      <c r="Q54" s="46">
        <v>53</v>
      </c>
      <c r="R54" t="s">
        <v>1349</v>
      </c>
      <c r="S54" s="1" t="s">
        <v>1352</v>
      </c>
      <c r="T54" s="115" t="s">
        <v>460</v>
      </c>
      <c r="U54" s="114" t="s">
        <v>1353</v>
      </c>
      <c r="V54" s="114">
        <v>1</v>
      </c>
      <c r="W54" s="114" t="s">
        <v>1354</v>
      </c>
      <c r="X54" s="114" t="s">
        <v>460</v>
      </c>
      <c r="Y54" s="124" t="s">
        <v>1220</v>
      </c>
    </row>
    <row r="55" spans="2:25">
      <c r="B55" t="s">
        <v>3997</v>
      </c>
      <c r="C55" t="s">
        <v>1645</v>
      </c>
      <c r="D55" t="s">
        <v>3998</v>
      </c>
      <c r="E55" t="s">
        <v>3999</v>
      </c>
      <c r="N55">
        <v>8434.8364000000001</v>
      </c>
      <c r="O55" t="s">
        <v>502</v>
      </c>
      <c r="Q55" s="46">
        <v>54</v>
      </c>
      <c r="R55" t="s">
        <v>1645</v>
      </c>
      <c r="S55" s="1" t="s">
        <v>1648</v>
      </c>
      <c r="T55" s="115" t="s">
        <v>460</v>
      </c>
      <c r="U55" s="114" t="s">
        <v>1353</v>
      </c>
      <c r="V55" s="114">
        <v>1</v>
      </c>
      <c r="W55" s="114" t="s">
        <v>1649</v>
      </c>
      <c r="X55" s="114" t="s">
        <v>460</v>
      </c>
      <c r="Y55" s="124" t="s">
        <v>1220</v>
      </c>
    </row>
    <row r="56" spans="2:25">
      <c r="B56" t="s">
        <v>4000</v>
      </c>
      <c r="C56" t="s">
        <v>1503</v>
      </c>
      <c r="D56" t="s">
        <v>4001</v>
      </c>
      <c r="E56" t="s">
        <v>4002</v>
      </c>
      <c r="N56">
        <v>8369.5709999999999</v>
      </c>
      <c r="O56" t="s">
        <v>391</v>
      </c>
      <c r="Q56" s="46">
        <v>55</v>
      </c>
      <c r="R56" t="s">
        <v>1503</v>
      </c>
      <c r="S56" s="1" t="s">
        <v>1506</v>
      </c>
      <c r="T56" s="115" t="s">
        <v>460</v>
      </c>
      <c r="U56" s="114" t="s">
        <v>1353</v>
      </c>
      <c r="V56" s="114">
        <v>1</v>
      </c>
      <c r="W56" s="114" t="s">
        <v>1507</v>
      </c>
      <c r="X56" s="114" t="s">
        <v>460</v>
      </c>
      <c r="Y56" s="124" t="s">
        <v>1220</v>
      </c>
    </row>
    <row r="57" spans="2:25">
      <c r="B57" t="s">
        <v>4003</v>
      </c>
      <c r="C57" t="s">
        <v>1796</v>
      </c>
      <c r="D57" t="s">
        <v>4004</v>
      </c>
      <c r="E57" t="s">
        <v>4005</v>
      </c>
      <c r="N57">
        <v>8364.3060999999998</v>
      </c>
      <c r="O57" t="s">
        <v>127</v>
      </c>
      <c r="Q57" s="46">
        <v>56</v>
      </c>
      <c r="R57" t="s">
        <v>1796</v>
      </c>
      <c r="S57" s="1" t="s">
        <v>1799</v>
      </c>
      <c r="T57" s="115" t="s">
        <v>460</v>
      </c>
      <c r="U57" s="114" t="s">
        <v>1353</v>
      </c>
      <c r="V57" s="114">
        <v>1</v>
      </c>
      <c r="W57" s="114" t="s">
        <v>1800</v>
      </c>
      <c r="X57" s="114" t="s">
        <v>460</v>
      </c>
      <c r="Y57" s="124" t="s">
        <v>1220</v>
      </c>
    </row>
    <row r="58" spans="2:25">
      <c r="B58" t="s">
        <v>4006</v>
      </c>
      <c r="C58" t="s">
        <v>2884</v>
      </c>
      <c r="D58" t="s">
        <v>4007</v>
      </c>
      <c r="E58" t="s">
        <v>4008</v>
      </c>
      <c r="N58">
        <v>8383.1092000000008</v>
      </c>
      <c r="O58" t="s">
        <v>115</v>
      </c>
      <c r="Q58" s="46">
        <v>57</v>
      </c>
      <c r="R58" t="s">
        <v>2884</v>
      </c>
      <c r="S58" s="1" t="s">
        <v>2887</v>
      </c>
      <c r="T58" s="115" t="s">
        <v>460</v>
      </c>
      <c r="U58" s="114" t="s">
        <v>1353</v>
      </c>
      <c r="V58" s="114">
        <v>1</v>
      </c>
      <c r="W58" s="114" t="s">
        <v>2888</v>
      </c>
      <c r="X58" s="114" t="s">
        <v>460</v>
      </c>
      <c r="Y58" s="124" t="s">
        <v>1220</v>
      </c>
    </row>
    <row r="59" spans="2:25">
      <c r="B59" t="s">
        <v>4009</v>
      </c>
      <c r="C59" t="s">
        <v>2548</v>
      </c>
      <c r="D59" t="s">
        <v>4010</v>
      </c>
      <c r="E59" t="s">
        <v>4011</v>
      </c>
      <c r="N59">
        <v>8429.9387999999999</v>
      </c>
      <c r="O59" t="s">
        <v>522</v>
      </c>
      <c r="Q59" s="46">
        <v>58</v>
      </c>
      <c r="R59" t="s">
        <v>2548</v>
      </c>
      <c r="S59" s="1" t="s">
        <v>2551</v>
      </c>
      <c r="T59" s="115" t="s">
        <v>460</v>
      </c>
      <c r="U59" s="114" t="s">
        <v>1353</v>
      </c>
      <c r="V59" s="114">
        <v>1</v>
      </c>
      <c r="W59" s="114" t="s">
        <v>2552</v>
      </c>
      <c r="X59" s="114" t="s">
        <v>460</v>
      </c>
      <c r="Y59" s="124" t="s">
        <v>1220</v>
      </c>
    </row>
    <row r="60" spans="2:25">
      <c r="B60" t="s">
        <v>4012</v>
      </c>
      <c r="C60" t="s">
        <v>1610</v>
      </c>
      <c r="D60" t="s">
        <v>4013</v>
      </c>
      <c r="E60" t="s">
        <v>4014</v>
      </c>
      <c r="N60">
        <v>8406.4248000000007</v>
      </c>
      <c r="O60" t="s">
        <v>391</v>
      </c>
      <c r="Q60" s="46">
        <v>59</v>
      </c>
      <c r="R60" t="s">
        <v>1610</v>
      </c>
      <c r="S60" s="10" t="s">
        <v>1613</v>
      </c>
      <c r="T60" s="115" t="s">
        <v>460</v>
      </c>
      <c r="U60" s="114" t="s">
        <v>1353</v>
      </c>
      <c r="V60" s="114">
        <v>1</v>
      </c>
      <c r="W60" s="114" t="s">
        <v>1614</v>
      </c>
      <c r="X60" s="114" t="s">
        <v>460</v>
      </c>
      <c r="Y60" s="124" t="s">
        <v>1220</v>
      </c>
    </row>
    <row r="61" spans="2:25">
      <c r="B61" t="s">
        <v>4015</v>
      </c>
      <c r="C61" t="s">
        <v>1977</v>
      </c>
      <c r="D61" t="s">
        <v>4016</v>
      </c>
      <c r="E61" t="s">
        <v>4017</v>
      </c>
      <c r="N61">
        <v>8416.9989000000005</v>
      </c>
      <c r="O61" t="s">
        <v>502</v>
      </c>
      <c r="Q61" s="46">
        <v>60</v>
      </c>
      <c r="R61" t="s">
        <v>1977</v>
      </c>
      <c r="S61" s="10" t="s">
        <v>1980</v>
      </c>
      <c r="T61" s="115" t="s">
        <v>460</v>
      </c>
      <c r="U61" s="114" t="s">
        <v>1353</v>
      </c>
      <c r="V61" s="114">
        <v>1</v>
      </c>
      <c r="W61" s="114" t="s">
        <v>1981</v>
      </c>
      <c r="X61" s="114" t="s">
        <v>460</v>
      </c>
      <c r="Y61" s="124" t="s">
        <v>1220</v>
      </c>
    </row>
    <row r="62" spans="2:25">
      <c r="B62" t="s">
        <v>4018</v>
      </c>
      <c r="C62" t="s">
        <v>2094</v>
      </c>
      <c r="D62" t="s">
        <v>4019</v>
      </c>
      <c r="E62" t="s">
        <v>4020</v>
      </c>
      <c r="N62">
        <v>8390.1126000000004</v>
      </c>
      <c r="O62" t="s">
        <v>746</v>
      </c>
      <c r="Q62" s="46">
        <v>61</v>
      </c>
      <c r="R62" t="s">
        <v>2094</v>
      </c>
      <c r="S62" s="10" t="s">
        <v>2097</v>
      </c>
      <c r="T62" s="115" t="s">
        <v>460</v>
      </c>
      <c r="U62" s="114" t="s">
        <v>1353</v>
      </c>
      <c r="V62" s="114">
        <v>1</v>
      </c>
      <c r="W62" s="114" t="s">
        <v>2098</v>
      </c>
      <c r="X62" s="114" t="s">
        <v>460</v>
      </c>
      <c r="Y62" s="124" t="s">
        <v>1220</v>
      </c>
    </row>
    <row r="63" spans="2:25">
      <c r="B63" t="s">
        <v>4021</v>
      </c>
      <c r="C63" t="s">
        <v>2447</v>
      </c>
      <c r="D63" t="s">
        <v>4022</v>
      </c>
      <c r="E63" t="s">
        <v>4023</v>
      </c>
      <c r="N63">
        <v>8477.3122000000003</v>
      </c>
      <c r="O63" t="s">
        <v>522</v>
      </c>
      <c r="Q63" s="46">
        <v>62</v>
      </c>
      <c r="R63" t="s">
        <v>2447</v>
      </c>
      <c r="S63" s="10" t="s">
        <v>2450</v>
      </c>
      <c r="T63" s="115" t="s">
        <v>460</v>
      </c>
      <c r="U63" s="114" t="s">
        <v>1353</v>
      </c>
      <c r="V63" s="114">
        <v>1</v>
      </c>
      <c r="W63" s="114" t="s">
        <v>2451</v>
      </c>
      <c r="X63" s="114" t="s">
        <v>460</v>
      </c>
      <c r="Y63" s="124" t="s">
        <v>1220</v>
      </c>
    </row>
    <row r="64" spans="2:25">
      <c r="B64" t="s">
        <v>4024</v>
      </c>
      <c r="C64" t="s">
        <v>1432</v>
      </c>
      <c r="D64" t="s">
        <v>4025</v>
      </c>
      <c r="E64" t="s">
        <v>4026</v>
      </c>
      <c r="N64">
        <v>5028.8275999999996</v>
      </c>
      <c r="O64" t="s">
        <v>1231</v>
      </c>
      <c r="Q64" s="46">
        <v>63</v>
      </c>
      <c r="R64" t="s">
        <v>1432</v>
      </c>
      <c r="S64" s="13" t="s">
        <v>1435</v>
      </c>
      <c r="T64" s="115" t="s">
        <v>460</v>
      </c>
      <c r="U64" s="114" t="s">
        <v>32</v>
      </c>
      <c r="V64" s="114">
        <v>1</v>
      </c>
      <c r="W64" s="114"/>
      <c r="X64" s="114" t="s">
        <v>460</v>
      </c>
      <c r="Y64" s="114"/>
    </row>
    <row r="65" spans="2:25">
      <c r="B65" t="s">
        <v>4027</v>
      </c>
      <c r="C65" t="s">
        <v>2049</v>
      </c>
      <c r="D65" t="s">
        <v>4028</v>
      </c>
      <c r="E65" t="s">
        <v>4029</v>
      </c>
      <c r="N65">
        <v>5265.2284</v>
      </c>
      <c r="O65" t="s">
        <v>522</v>
      </c>
      <c r="Q65" s="46">
        <v>64</v>
      </c>
      <c r="R65" t="s">
        <v>2049</v>
      </c>
      <c r="S65" s="13" t="s">
        <v>2052</v>
      </c>
      <c r="T65" s="115" t="s">
        <v>460</v>
      </c>
      <c r="U65" s="114" t="s">
        <v>32</v>
      </c>
      <c r="V65" s="114">
        <v>1</v>
      </c>
      <c r="W65" s="114"/>
      <c r="X65" s="114" t="s">
        <v>460</v>
      </c>
      <c r="Y65" s="114"/>
    </row>
    <row r="66" spans="2:25">
      <c r="B66" t="s">
        <v>4030</v>
      </c>
      <c r="C66" t="s">
        <v>484</v>
      </c>
      <c r="D66" t="s">
        <v>4031</v>
      </c>
      <c r="E66" t="s">
        <v>4032</v>
      </c>
      <c r="N66">
        <v>5366.5848999999998</v>
      </c>
      <c r="O66" t="s">
        <v>471</v>
      </c>
      <c r="Q66" s="46">
        <v>65</v>
      </c>
      <c r="R66" t="s">
        <v>484</v>
      </c>
      <c r="S66" s="13" t="s">
        <v>487</v>
      </c>
      <c r="T66" s="115" t="s">
        <v>460</v>
      </c>
      <c r="U66" s="114" t="s">
        <v>32</v>
      </c>
      <c r="V66" s="114">
        <v>1</v>
      </c>
      <c r="W66" s="114"/>
      <c r="X66" s="114" t="s">
        <v>460</v>
      </c>
      <c r="Y66" s="114"/>
    </row>
    <row r="67" spans="2:25">
      <c r="B67" t="s">
        <v>4033</v>
      </c>
      <c r="C67" t="s">
        <v>2074</v>
      </c>
      <c r="D67" t="s">
        <v>4034</v>
      </c>
      <c r="E67" t="s">
        <v>4035</v>
      </c>
      <c r="N67">
        <v>5345.8139000000001</v>
      </c>
      <c r="O67" t="s">
        <v>522</v>
      </c>
      <c r="Q67" s="46">
        <v>66</v>
      </c>
      <c r="R67" t="s">
        <v>2074</v>
      </c>
      <c r="S67" s="13" t="s">
        <v>2077</v>
      </c>
      <c r="T67" s="115" t="s">
        <v>460</v>
      </c>
      <c r="U67" s="114" t="s">
        <v>32</v>
      </c>
      <c r="V67" s="114">
        <v>1</v>
      </c>
      <c r="W67" s="114"/>
      <c r="X67" s="114" t="s">
        <v>460</v>
      </c>
      <c r="Y67" s="114"/>
    </row>
    <row r="68" spans="2:25">
      <c r="B68" t="s">
        <v>4036</v>
      </c>
      <c r="C68" t="s">
        <v>1714</v>
      </c>
      <c r="D68" t="s">
        <v>4037</v>
      </c>
      <c r="E68" t="s">
        <v>4038</v>
      </c>
      <c r="N68">
        <v>5358.9804000000004</v>
      </c>
      <c r="O68" t="s">
        <v>1231</v>
      </c>
      <c r="Q68" s="46">
        <v>67</v>
      </c>
      <c r="R68" t="s">
        <v>1714</v>
      </c>
      <c r="S68" s="13" t="s">
        <v>1717</v>
      </c>
      <c r="T68" s="115" t="s">
        <v>460</v>
      </c>
      <c r="U68" s="114" t="s">
        <v>32</v>
      </c>
      <c r="V68" s="114">
        <v>1</v>
      </c>
      <c r="W68" s="114"/>
      <c r="X68" s="114" t="s">
        <v>460</v>
      </c>
      <c r="Y68" s="114"/>
    </row>
    <row r="69" spans="2:25">
      <c r="B69" t="s">
        <v>4039</v>
      </c>
      <c r="C69" t="s">
        <v>1724</v>
      </c>
      <c r="D69" t="s">
        <v>4040</v>
      </c>
      <c r="E69" t="s">
        <v>4041</v>
      </c>
      <c r="N69">
        <v>5580.7204000000002</v>
      </c>
      <c r="O69" t="s">
        <v>1231</v>
      </c>
      <c r="Q69" s="46">
        <v>68</v>
      </c>
      <c r="R69" t="s">
        <v>1724</v>
      </c>
      <c r="S69" s="13" t="s">
        <v>1727</v>
      </c>
      <c r="T69" s="115" t="s">
        <v>460</v>
      </c>
      <c r="U69" s="114" t="s">
        <v>32</v>
      </c>
      <c r="V69" s="114">
        <v>1</v>
      </c>
      <c r="W69" s="114"/>
      <c r="X69" s="114" t="s">
        <v>460</v>
      </c>
      <c r="Y69" s="114"/>
    </row>
    <row r="70" spans="2:25">
      <c r="B70" t="s">
        <v>4042</v>
      </c>
      <c r="C70" t="s">
        <v>1704</v>
      </c>
      <c r="D70" t="s">
        <v>4043</v>
      </c>
      <c r="E70" t="s">
        <v>4044</v>
      </c>
      <c r="N70">
        <v>5350.5391</v>
      </c>
      <c r="O70" t="s">
        <v>1231</v>
      </c>
      <c r="Q70" s="46">
        <v>69</v>
      </c>
      <c r="R70" t="s">
        <v>1704</v>
      </c>
      <c r="S70" s="13" t="s">
        <v>1707</v>
      </c>
      <c r="T70" s="115" t="s">
        <v>460</v>
      </c>
      <c r="U70" s="114" t="s">
        <v>32</v>
      </c>
      <c r="V70" s="114">
        <v>1</v>
      </c>
      <c r="W70" s="114"/>
      <c r="X70" s="114" t="s">
        <v>460</v>
      </c>
      <c r="Y70" s="114"/>
    </row>
    <row r="71" spans="2:25">
      <c r="B71" t="s">
        <v>4045</v>
      </c>
      <c r="C71" t="s">
        <v>2084</v>
      </c>
      <c r="D71" t="s">
        <v>4046</v>
      </c>
      <c r="E71" t="s">
        <v>4047</v>
      </c>
      <c r="N71">
        <v>5366.5577999999996</v>
      </c>
      <c r="O71" t="s">
        <v>522</v>
      </c>
      <c r="Q71" s="46">
        <v>70</v>
      </c>
      <c r="R71" t="s">
        <v>2084</v>
      </c>
      <c r="S71" s="13" t="s">
        <v>2087</v>
      </c>
      <c r="T71" s="115" t="s">
        <v>460</v>
      </c>
      <c r="U71" s="114" t="s">
        <v>32</v>
      </c>
      <c r="V71" s="114">
        <v>1</v>
      </c>
      <c r="W71" s="114"/>
      <c r="X71" s="114" t="s">
        <v>460</v>
      </c>
      <c r="Y71" s="114"/>
    </row>
    <row r="72" spans="2:25">
      <c r="B72" t="s">
        <v>4048</v>
      </c>
      <c r="C72" t="s">
        <v>1372</v>
      </c>
      <c r="D72" t="s">
        <v>4049</v>
      </c>
      <c r="E72" t="s">
        <v>4050</v>
      </c>
      <c r="N72">
        <v>5744.4778999999999</v>
      </c>
      <c r="O72" t="s">
        <v>391</v>
      </c>
      <c r="Q72" s="46">
        <v>71</v>
      </c>
      <c r="R72" t="s">
        <v>1372</v>
      </c>
      <c r="S72" s="13" t="s">
        <v>1375</v>
      </c>
      <c r="T72" s="115" t="s">
        <v>460</v>
      </c>
      <c r="U72" s="114" t="s">
        <v>32</v>
      </c>
      <c r="V72" s="114">
        <v>1</v>
      </c>
      <c r="W72" s="114"/>
      <c r="X72" s="114" t="s">
        <v>460</v>
      </c>
      <c r="Y72" s="114"/>
    </row>
    <row r="73" spans="2:25">
      <c r="B73" t="s">
        <v>4051</v>
      </c>
      <c r="C73" t="s">
        <v>1197</v>
      </c>
      <c r="D73" t="s">
        <v>4052</v>
      </c>
      <c r="E73" t="s">
        <v>4053</v>
      </c>
      <c r="N73">
        <v>5724.5609999999997</v>
      </c>
      <c r="O73" t="s">
        <v>391</v>
      </c>
      <c r="Q73" s="46">
        <v>72</v>
      </c>
      <c r="R73" t="s">
        <v>1197</v>
      </c>
      <c r="S73" s="13" t="s">
        <v>1200</v>
      </c>
      <c r="T73" s="115" t="s">
        <v>460</v>
      </c>
      <c r="U73" s="114" t="s">
        <v>32</v>
      </c>
      <c r="V73" s="114">
        <v>1</v>
      </c>
      <c r="W73" s="114"/>
      <c r="X73" s="114" t="s">
        <v>460</v>
      </c>
      <c r="Y73" s="114"/>
    </row>
    <row r="74" spans="2:25">
      <c r="B74" t="s">
        <v>4054</v>
      </c>
      <c r="C74" t="s">
        <v>1157</v>
      </c>
      <c r="D74" t="s">
        <v>4055</v>
      </c>
      <c r="E74" t="s">
        <v>4056</v>
      </c>
      <c r="N74">
        <v>5609.0625</v>
      </c>
      <c r="O74" t="s">
        <v>471</v>
      </c>
      <c r="Q74" s="46">
        <v>73</v>
      </c>
      <c r="R74" t="s">
        <v>1157</v>
      </c>
      <c r="S74" s="13" t="s">
        <v>1160</v>
      </c>
      <c r="T74" s="115" t="s">
        <v>460</v>
      </c>
      <c r="U74" s="114" t="s">
        <v>32</v>
      </c>
      <c r="V74" s="114">
        <v>1</v>
      </c>
      <c r="W74" s="114"/>
      <c r="X74" s="114" t="s">
        <v>460</v>
      </c>
      <c r="Y74" s="114"/>
    </row>
    <row r="75" spans="2:25">
      <c r="B75" t="s">
        <v>4057</v>
      </c>
      <c r="C75" t="s">
        <v>1744</v>
      </c>
      <c r="D75" t="s">
        <v>4058</v>
      </c>
      <c r="E75" t="s">
        <v>4059</v>
      </c>
      <c r="N75">
        <v>5598.6593999999996</v>
      </c>
      <c r="O75" t="s">
        <v>1231</v>
      </c>
      <c r="Q75" s="46">
        <v>74</v>
      </c>
      <c r="R75" t="s">
        <v>1744</v>
      </c>
      <c r="S75" s="13" t="s">
        <v>1747</v>
      </c>
      <c r="T75" s="115" t="s">
        <v>460</v>
      </c>
      <c r="U75" s="114" t="s">
        <v>32</v>
      </c>
      <c r="V75" s="114">
        <v>1</v>
      </c>
      <c r="W75" s="114"/>
      <c r="X75" s="114" t="s">
        <v>460</v>
      </c>
      <c r="Y75" s="114"/>
    </row>
    <row r="76" spans="2:25">
      <c r="B76" t="s">
        <v>4060</v>
      </c>
      <c r="C76" t="s">
        <v>1994</v>
      </c>
      <c r="D76" t="s">
        <v>4061</v>
      </c>
      <c r="E76" t="s">
        <v>4062</v>
      </c>
      <c r="N76">
        <v>5053.6662999999999</v>
      </c>
      <c r="O76" t="s">
        <v>522</v>
      </c>
      <c r="Q76" s="46">
        <v>75</v>
      </c>
      <c r="R76" t="s">
        <v>1994</v>
      </c>
      <c r="S76" s="13" t="s">
        <v>1997</v>
      </c>
      <c r="T76" s="115" t="s">
        <v>460</v>
      </c>
      <c r="U76" s="114" t="s">
        <v>32</v>
      </c>
      <c r="V76" s="114">
        <v>1</v>
      </c>
      <c r="W76" s="114"/>
      <c r="X76" s="114" t="s">
        <v>460</v>
      </c>
      <c r="Y76" s="114"/>
    </row>
    <row r="77" spans="2:25">
      <c r="B77" t="s">
        <v>4063</v>
      </c>
      <c r="C77" t="s">
        <v>456</v>
      </c>
      <c r="D77" t="s">
        <v>4064</v>
      </c>
      <c r="E77" t="s">
        <v>4065</v>
      </c>
      <c r="N77">
        <v>5704.8191999999999</v>
      </c>
      <c r="O77" t="s">
        <v>258</v>
      </c>
      <c r="Q77" s="46">
        <v>76</v>
      </c>
      <c r="R77" t="s">
        <v>456</v>
      </c>
      <c r="S77" s="13" t="s">
        <v>459</v>
      </c>
      <c r="T77" s="115" t="s">
        <v>460</v>
      </c>
      <c r="U77" s="114" t="s">
        <v>32</v>
      </c>
      <c r="V77" s="114">
        <v>1</v>
      </c>
      <c r="W77" s="114"/>
      <c r="X77" s="114" t="s">
        <v>460</v>
      </c>
      <c r="Y77" s="114"/>
    </row>
    <row r="78" spans="2:25">
      <c r="B78" t="s">
        <v>4066</v>
      </c>
      <c r="C78" t="s">
        <v>1167</v>
      </c>
      <c r="D78" t="s">
        <v>4067</v>
      </c>
      <c r="E78" t="s">
        <v>4068</v>
      </c>
      <c r="N78">
        <v>5662.0753999999997</v>
      </c>
      <c r="O78" t="s">
        <v>258</v>
      </c>
      <c r="Q78" s="46">
        <v>77</v>
      </c>
      <c r="R78" t="s">
        <v>1167</v>
      </c>
      <c r="S78" s="13" t="s">
        <v>1170</v>
      </c>
      <c r="T78" s="115" t="s">
        <v>460</v>
      </c>
      <c r="U78" s="114" t="s">
        <v>32</v>
      </c>
      <c r="V78" s="114">
        <v>1</v>
      </c>
      <c r="W78" s="114"/>
      <c r="X78" s="114" t="s">
        <v>460</v>
      </c>
      <c r="Y78" s="114"/>
    </row>
    <row r="79" spans="2:25">
      <c r="B79" t="s">
        <v>4069</v>
      </c>
      <c r="C79" t="s">
        <v>1107</v>
      </c>
      <c r="D79" t="s">
        <v>4070</v>
      </c>
      <c r="E79" t="s">
        <v>4071</v>
      </c>
      <c r="N79">
        <v>5807.8869000000004</v>
      </c>
      <c r="O79" t="s">
        <v>471</v>
      </c>
      <c r="Q79" s="46">
        <v>78</v>
      </c>
      <c r="R79" t="s">
        <v>1107</v>
      </c>
      <c r="S79" s="13" t="s">
        <v>1110</v>
      </c>
      <c r="T79" s="115" t="s">
        <v>460</v>
      </c>
      <c r="U79" s="114" t="s">
        <v>32</v>
      </c>
      <c r="V79" s="114">
        <v>1</v>
      </c>
      <c r="W79" s="114"/>
      <c r="X79" s="114" t="s">
        <v>460</v>
      </c>
      <c r="Y79" s="114"/>
    </row>
    <row r="80" spans="2:25">
      <c r="B80" t="s">
        <v>4072</v>
      </c>
      <c r="C80" t="s">
        <v>1754</v>
      </c>
      <c r="D80" t="s">
        <v>4073</v>
      </c>
      <c r="E80" t="s">
        <v>4074</v>
      </c>
      <c r="N80">
        <v>5688.2802000000001</v>
      </c>
      <c r="O80" t="s">
        <v>1231</v>
      </c>
      <c r="Q80" s="46">
        <v>79</v>
      </c>
      <c r="R80" t="s">
        <v>1754</v>
      </c>
      <c r="S80" s="13" t="s">
        <v>1757</v>
      </c>
      <c r="T80" s="115" t="s">
        <v>460</v>
      </c>
      <c r="U80" s="114" t="s">
        <v>32</v>
      </c>
      <c r="V80" s="114">
        <v>1</v>
      </c>
      <c r="W80" s="114"/>
      <c r="X80" s="114" t="s">
        <v>460</v>
      </c>
      <c r="Y80" s="114"/>
    </row>
    <row r="81" spans="2:25">
      <c r="B81" t="s">
        <v>4075</v>
      </c>
      <c r="C81" t="s">
        <v>847</v>
      </c>
      <c r="D81" t="s">
        <v>4076</v>
      </c>
      <c r="E81" t="s">
        <v>4077</v>
      </c>
      <c r="N81">
        <v>5158.7745999999997</v>
      </c>
      <c r="O81" t="s">
        <v>471</v>
      </c>
      <c r="Q81" s="46">
        <v>80</v>
      </c>
      <c r="R81" t="s">
        <v>847</v>
      </c>
      <c r="S81" s="13" t="s">
        <v>850</v>
      </c>
      <c r="T81" s="115" t="s">
        <v>460</v>
      </c>
      <c r="U81" s="114" t="s">
        <v>32</v>
      </c>
      <c r="V81" s="114">
        <v>1</v>
      </c>
      <c r="W81" s="114"/>
      <c r="X81" s="114" t="s">
        <v>460</v>
      </c>
      <c r="Y81" s="114"/>
    </row>
    <row r="82" spans="2:25">
      <c r="B82" t="s">
        <v>4078</v>
      </c>
      <c r="C82" t="s">
        <v>867</v>
      </c>
      <c r="D82" t="s">
        <v>4079</v>
      </c>
      <c r="E82" t="s">
        <v>4080</v>
      </c>
      <c r="N82">
        <v>5415.3711000000003</v>
      </c>
      <c r="O82" t="s">
        <v>471</v>
      </c>
      <c r="Q82" s="46">
        <v>81</v>
      </c>
      <c r="R82" t="s">
        <v>867</v>
      </c>
      <c r="S82" s="13" t="s">
        <v>870</v>
      </c>
      <c r="T82" s="115" t="s">
        <v>460</v>
      </c>
      <c r="U82" s="114" t="s">
        <v>32</v>
      </c>
      <c r="V82" s="114">
        <v>1</v>
      </c>
      <c r="W82" s="114"/>
      <c r="X82" s="114" t="s">
        <v>460</v>
      </c>
      <c r="Y82" s="114"/>
    </row>
    <row r="83" spans="2:25">
      <c r="B83" t="s">
        <v>4081</v>
      </c>
      <c r="C83" t="s">
        <v>1137</v>
      </c>
      <c r="D83" t="s">
        <v>4082</v>
      </c>
      <c r="E83" t="s">
        <v>4083</v>
      </c>
      <c r="N83">
        <v>5262.1328999999996</v>
      </c>
      <c r="O83" t="s">
        <v>471</v>
      </c>
      <c r="Q83" s="46">
        <v>82</v>
      </c>
      <c r="R83" t="s">
        <v>1137</v>
      </c>
      <c r="S83" s="13" t="s">
        <v>1140</v>
      </c>
      <c r="T83" s="115" t="s">
        <v>460</v>
      </c>
      <c r="U83" s="114" t="s">
        <v>32</v>
      </c>
      <c r="V83" s="114">
        <v>1</v>
      </c>
      <c r="W83" s="114"/>
      <c r="X83" s="114" t="s">
        <v>460</v>
      </c>
      <c r="Y83" s="114"/>
    </row>
    <row r="84" spans="2:25">
      <c r="B84" t="s">
        <v>4084</v>
      </c>
      <c r="C84" t="s">
        <v>1147</v>
      </c>
      <c r="D84" t="s">
        <v>4085</v>
      </c>
      <c r="E84" t="s">
        <v>4086</v>
      </c>
      <c r="N84">
        <v>5373.5463</v>
      </c>
      <c r="O84" t="s">
        <v>471</v>
      </c>
      <c r="Q84" s="46">
        <v>83</v>
      </c>
      <c r="R84" t="s">
        <v>1147</v>
      </c>
      <c r="S84" s="13" t="s">
        <v>1150</v>
      </c>
      <c r="T84" s="115" t="s">
        <v>460</v>
      </c>
      <c r="U84" s="114" t="s">
        <v>32</v>
      </c>
      <c r="V84" s="114">
        <v>1</v>
      </c>
      <c r="W84" s="114"/>
      <c r="X84" s="114" t="s">
        <v>460</v>
      </c>
      <c r="Y84" s="114"/>
    </row>
    <row r="85" spans="2:25">
      <c r="B85" t="s">
        <v>4087</v>
      </c>
      <c r="C85" t="s">
        <v>877</v>
      </c>
      <c r="D85" t="s">
        <v>4088</v>
      </c>
      <c r="E85" t="s">
        <v>4089</v>
      </c>
      <c r="N85">
        <v>5372.4375</v>
      </c>
      <c r="O85" t="s">
        <v>471</v>
      </c>
      <c r="Q85" s="46">
        <v>84</v>
      </c>
      <c r="R85" t="s">
        <v>877</v>
      </c>
      <c r="S85" s="13" t="s">
        <v>880</v>
      </c>
      <c r="T85" s="115" t="s">
        <v>460</v>
      </c>
      <c r="U85" s="114" t="s">
        <v>32</v>
      </c>
      <c r="V85" s="114">
        <v>1</v>
      </c>
      <c r="W85" s="114"/>
      <c r="X85" s="114" t="s">
        <v>460</v>
      </c>
      <c r="Y85" s="114"/>
    </row>
    <row r="86" spans="2:25">
      <c r="B86" t="s">
        <v>4090</v>
      </c>
      <c r="C86" t="s">
        <v>857</v>
      </c>
      <c r="D86" t="s">
        <v>4091</v>
      </c>
      <c r="E86" t="s">
        <v>4092</v>
      </c>
      <c r="N86">
        <v>5182.8945999999996</v>
      </c>
      <c r="O86" t="s">
        <v>471</v>
      </c>
      <c r="Q86" s="46">
        <v>85</v>
      </c>
      <c r="R86" t="s">
        <v>857</v>
      </c>
      <c r="S86" s="13" t="s">
        <v>860</v>
      </c>
      <c r="T86" s="115" t="s">
        <v>460</v>
      </c>
      <c r="U86" s="114" t="s">
        <v>32</v>
      </c>
      <c r="V86" s="114">
        <v>1</v>
      </c>
      <c r="W86" s="114"/>
      <c r="X86" s="114" t="s">
        <v>460</v>
      </c>
      <c r="Y86" s="114"/>
    </row>
    <row r="87" spans="2:25">
      <c r="B87" t="s">
        <v>4093</v>
      </c>
      <c r="C87" t="s">
        <v>1187</v>
      </c>
      <c r="D87" t="s">
        <v>4094</v>
      </c>
      <c r="E87" t="s">
        <v>4095</v>
      </c>
      <c r="N87">
        <v>5277.1742999999997</v>
      </c>
      <c r="O87" t="s">
        <v>391</v>
      </c>
      <c r="Q87" s="46">
        <v>86</v>
      </c>
      <c r="R87" t="s">
        <v>1187</v>
      </c>
      <c r="S87" s="13" t="s">
        <v>1190</v>
      </c>
      <c r="T87" s="115" t="s">
        <v>460</v>
      </c>
      <c r="U87" s="114" t="s">
        <v>32</v>
      </c>
      <c r="V87" s="114">
        <v>1</v>
      </c>
      <c r="W87" s="114"/>
      <c r="X87" s="114" t="s">
        <v>460</v>
      </c>
      <c r="Y87" s="114"/>
    </row>
    <row r="88" spans="2:25">
      <c r="B88" t="s">
        <v>4096</v>
      </c>
      <c r="C88" t="s">
        <v>1177</v>
      </c>
      <c r="D88" t="s">
        <v>4097</v>
      </c>
      <c r="E88" t="s">
        <v>4098</v>
      </c>
      <c r="N88">
        <v>5187.8032999999996</v>
      </c>
      <c r="O88" t="s">
        <v>502</v>
      </c>
      <c r="Q88" s="46">
        <v>87</v>
      </c>
      <c r="R88" t="s">
        <v>1177</v>
      </c>
      <c r="S88" s="13" t="s">
        <v>1180</v>
      </c>
      <c r="T88" s="115" t="s">
        <v>460</v>
      </c>
      <c r="U88" s="114" t="s">
        <v>32</v>
      </c>
      <c r="V88" s="114">
        <v>1</v>
      </c>
      <c r="W88" s="114"/>
      <c r="X88" s="114" t="s">
        <v>460</v>
      </c>
      <c r="Y88" s="114"/>
    </row>
    <row r="89" spans="2:25">
      <c r="B89" t="s">
        <v>4099</v>
      </c>
      <c r="C89" t="s">
        <v>1127</v>
      </c>
      <c r="D89" t="s">
        <v>4100</v>
      </c>
      <c r="E89" t="s">
        <v>4101</v>
      </c>
      <c r="N89">
        <v>5129.9966000000004</v>
      </c>
      <c r="O89" t="s">
        <v>471</v>
      </c>
      <c r="Q89" s="46">
        <v>88</v>
      </c>
      <c r="R89" t="s">
        <v>1127</v>
      </c>
      <c r="S89" s="13" t="s">
        <v>1130</v>
      </c>
      <c r="T89" s="115" t="s">
        <v>460</v>
      </c>
      <c r="U89" s="114" t="s">
        <v>32</v>
      </c>
      <c r="V89" s="114">
        <v>1</v>
      </c>
      <c r="W89" s="114"/>
      <c r="X89" s="114" t="s">
        <v>460</v>
      </c>
      <c r="Y89" s="114"/>
    </row>
    <row r="90" spans="2:25">
      <c r="B90" t="s">
        <v>4102</v>
      </c>
      <c r="C90" t="s">
        <v>2999</v>
      </c>
      <c r="D90" t="s">
        <v>4103</v>
      </c>
      <c r="E90" t="s">
        <v>4104</v>
      </c>
      <c r="N90">
        <v>7795.2555000000002</v>
      </c>
      <c r="O90" t="s">
        <v>115</v>
      </c>
      <c r="Q90" s="46">
        <v>89</v>
      </c>
      <c r="R90" t="s">
        <v>2999</v>
      </c>
      <c r="S90" s="13" t="s">
        <v>3002</v>
      </c>
      <c r="T90" s="115" t="s">
        <v>460</v>
      </c>
      <c r="U90" s="114" t="s">
        <v>32</v>
      </c>
      <c r="V90" s="114">
        <v>1</v>
      </c>
      <c r="W90" s="114"/>
      <c r="X90" s="114" t="s">
        <v>460</v>
      </c>
      <c r="Y90" s="114"/>
    </row>
    <row r="91" spans="2:25">
      <c r="B91" t="s">
        <v>4105</v>
      </c>
      <c r="C91" t="s">
        <v>2709</v>
      </c>
      <c r="D91" t="s">
        <v>4106</v>
      </c>
      <c r="E91" t="s">
        <v>4107</v>
      </c>
      <c r="N91">
        <v>7797.9619000000002</v>
      </c>
      <c r="O91" t="s">
        <v>522</v>
      </c>
      <c r="Q91" s="46">
        <v>90</v>
      </c>
      <c r="R91" t="s">
        <v>2709</v>
      </c>
      <c r="S91" s="13" t="s">
        <v>2712</v>
      </c>
      <c r="T91" s="115" t="s">
        <v>460</v>
      </c>
      <c r="U91" s="114" t="s">
        <v>32</v>
      </c>
      <c r="V91" s="114">
        <v>1</v>
      </c>
      <c r="W91" s="114"/>
      <c r="X91" s="114" t="s">
        <v>460</v>
      </c>
      <c r="Y91" s="114"/>
    </row>
    <row r="92" spans="2:25">
      <c r="B92" t="s">
        <v>4108</v>
      </c>
      <c r="C92" t="s">
        <v>2639</v>
      </c>
      <c r="D92" t="s">
        <v>4109</v>
      </c>
      <c r="E92" t="s">
        <v>4110</v>
      </c>
      <c r="N92">
        <v>7878.1692999999996</v>
      </c>
      <c r="O92" t="s">
        <v>1231</v>
      </c>
      <c r="Q92" s="46">
        <v>91</v>
      </c>
      <c r="R92" t="s">
        <v>2639</v>
      </c>
      <c r="S92" s="13" t="s">
        <v>2642</v>
      </c>
      <c r="T92" s="115" t="s">
        <v>460</v>
      </c>
      <c r="U92" s="114" t="s">
        <v>32</v>
      </c>
      <c r="V92" s="114">
        <v>1</v>
      </c>
      <c r="W92" s="114"/>
      <c r="X92" s="114" t="s">
        <v>460</v>
      </c>
      <c r="Y92" s="114"/>
    </row>
    <row r="93" spans="2:25">
      <c r="B93" t="s">
        <v>4111</v>
      </c>
      <c r="C93" t="s">
        <v>2689</v>
      </c>
      <c r="D93" t="s">
        <v>4112</v>
      </c>
      <c r="E93" t="s">
        <v>4113</v>
      </c>
      <c r="N93">
        <v>7759.1998999999996</v>
      </c>
      <c r="O93" t="s">
        <v>1231</v>
      </c>
      <c r="Q93" s="46">
        <v>92</v>
      </c>
      <c r="R93" t="s">
        <v>2689</v>
      </c>
      <c r="S93" s="13" t="s">
        <v>2692</v>
      </c>
      <c r="T93" s="115" t="s">
        <v>460</v>
      </c>
      <c r="U93" s="114" t="s">
        <v>32</v>
      </c>
      <c r="V93" s="114">
        <v>1</v>
      </c>
      <c r="W93" s="114"/>
      <c r="X93" s="114" t="s">
        <v>460</v>
      </c>
      <c r="Y93" s="114"/>
    </row>
    <row r="94" spans="2:25">
      <c r="B94" t="s">
        <v>4114</v>
      </c>
      <c r="C94" t="s">
        <v>3009</v>
      </c>
      <c r="D94" t="s">
        <v>4115</v>
      </c>
      <c r="E94" t="s">
        <v>4116</v>
      </c>
      <c r="N94">
        <v>7820.5604999999996</v>
      </c>
      <c r="O94" t="s">
        <v>115</v>
      </c>
      <c r="Q94" s="46">
        <v>93</v>
      </c>
      <c r="R94" t="s">
        <v>3009</v>
      </c>
      <c r="S94" s="13" t="s">
        <v>3012</v>
      </c>
      <c r="T94" s="115" t="s">
        <v>460</v>
      </c>
      <c r="U94" s="114" t="s">
        <v>32</v>
      </c>
      <c r="V94" s="114">
        <v>1</v>
      </c>
      <c r="W94" s="114"/>
      <c r="X94" s="114" t="s">
        <v>460</v>
      </c>
      <c r="Y94" s="114"/>
    </row>
    <row r="95" spans="2:25">
      <c r="B95" t="s">
        <v>4117</v>
      </c>
      <c r="C95" t="s">
        <v>2649</v>
      </c>
      <c r="D95" t="s">
        <v>4118</v>
      </c>
      <c r="E95" t="s">
        <v>4119</v>
      </c>
      <c r="N95">
        <v>7831.0407999999998</v>
      </c>
      <c r="O95" t="s">
        <v>1231</v>
      </c>
      <c r="Q95" s="46">
        <v>94</v>
      </c>
      <c r="R95" t="s">
        <v>2649</v>
      </c>
      <c r="S95" s="13" t="s">
        <v>2652</v>
      </c>
      <c r="T95" s="115" t="s">
        <v>460</v>
      </c>
      <c r="U95" s="114" t="s">
        <v>32</v>
      </c>
      <c r="V95" s="114">
        <v>1</v>
      </c>
      <c r="W95" s="114"/>
      <c r="X95" s="114" t="s">
        <v>460</v>
      </c>
      <c r="Y95" s="114"/>
    </row>
    <row r="96" spans="2:25">
      <c r="B96" t="s">
        <v>4120</v>
      </c>
      <c r="C96" t="s">
        <v>2699</v>
      </c>
      <c r="D96" t="s">
        <v>4121</v>
      </c>
      <c r="E96" t="s">
        <v>4122</v>
      </c>
      <c r="N96">
        <v>7897.4883</v>
      </c>
      <c r="O96" t="s">
        <v>1231</v>
      </c>
      <c r="Q96" s="46">
        <v>95</v>
      </c>
      <c r="R96" t="s">
        <v>2699</v>
      </c>
      <c r="S96" s="13" t="s">
        <v>2702</v>
      </c>
      <c r="T96" s="115" t="s">
        <v>460</v>
      </c>
      <c r="U96" s="114" t="s">
        <v>32</v>
      </c>
      <c r="V96" s="114">
        <v>1</v>
      </c>
      <c r="W96" s="114"/>
      <c r="X96" s="114" t="s">
        <v>460</v>
      </c>
      <c r="Y96" s="114"/>
    </row>
    <row r="97" spans="2:25">
      <c r="B97" t="s">
        <v>4123</v>
      </c>
      <c r="C97" t="s">
        <v>2679</v>
      </c>
      <c r="D97" t="s">
        <v>4124</v>
      </c>
      <c r="E97" t="s">
        <v>4125</v>
      </c>
      <c r="N97">
        <v>7871.2951999999996</v>
      </c>
      <c r="O97" t="s">
        <v>1231</v>
      </c>
      <c r="Q97" s="46">
        <v>96</v>
      </c>
      <c r="R97" t="s">
        <v>2679</v>
      </c>
      <c r="S97" s="13" t="s">
        <v>2682</v>
      </c>
      <c r="T97" s="115" t="s">
        <v>460</v>
      </c>
      <c r="U97" s="114" t="s">
        <v>32</v>
      </c>
      <c r="V97" s="114">
        <v>1</v>
      </c>
      <c r="W97" s="114"/>
      <c r="X97" s="114" t="s">
        <v>460</v>
      </c>
      <c r="Y97" s="114"/>
    </row>
    <row r="98" spans="2:25">
      <c r="B98" t="s">
        <v>4126</v>
      </c>
      <c r="C98" t="s">
        <v>1442</v>
      </c>
      <c r="D98" t="s">
        <v>4127</v>
      </c>
      <c r="E98" t="s">
        <v>4128</v>
      </c>
      <c r="N98">
        <v>5218.0528999999997</v>
      </c>
      <c r="O98" t="s">
        <v>1231</v>
      </c>
      <c r="Q98" s="46">
        <v>97</v>
      </c>
      <c r="R98" t="s">
        <v>1442</v>
      </c>
      <c r="S98" s="13" t="s">
        <v>1445</v>
      </c>
      <c r="T98" s="115" t="s">
        <v>460</v>
      </c>
      <c r="U98" s="114" t="s">
        <v>32</v>
      </c>
      <c r="V98" s="114">
        <v>1</v>
      </c>
      <c r="W98" s="114"/>
      <c r="X98" s="114" t="s">
        <v>460</v>
      </c>
      <c r="Y98" s="114"/>
    </row>
    <row r="99" spans="2:25">
      <c r="B99" t="s">
        <v>4129</v>
      </c>
      <c r="C99" t="s">
        <v>1734</v>
      </c>
      <c r="D99" t="s">
        <v>4130</v>
      </c>
      <c r="E99" t="s">
        <v>4131</v>
      </c>
      <c r="N99">
        <v>8507.5727999999999</v>
      </c>
      <c r="O99" t="s">
        <v>471</v>
      </c>
      <c r="Q99" s="46">
        <v>98</v>
      </c>
      <c r="R99" t="s">
        <v>1734</v>
      </c>
      <c r="S99" s="13" t="s">
        <v>1737</v>
      </c>
      <c r="T99" s="115" t="s">
        <v>460</v>
      </c>
      <c r="U99" s="114" t="s">
        <v>32</v>
      </c>
      <c r="V99" s="114">
        <v>1</v>
      </c>
      <c r="W99" s="114"/>
      <c r="X99" s="114" t="s">
        <v>460</v>
      </c>
      <c r="Y99" s="114"/>
    </row>
    <row r="100" spans="2:25">
      <c r="B100" t="s">
        <v>4132</v>
      </c>
      <c r="C100" t="s">
        <v>2674</v>
      </c>
      <c r="D100" t="s">
        <v>4133</v>
      </c>
      <c r="E100" t="s">
        <v>4134</v>
      </c>
      <c r="N100">
        <v>8381.8161999999993</v>
      </c>
      <c r="O100" t="s">
        <v>522</v>
      </c>
      <c r="Q100" s="46">
        <v>99</v>
      </c>
      <c r="R100" t="s">
        <v>2674</v>
      </c>
      <c r="S100" s="13" t="s">
        <v>2677</v>
      </c>
      <c r="T100" s="115" t="s">
        <v>460</v>
      </c>
      <c r="U100" s="114" t="s">
        <v>32</v>
      </c>
      <c r="V100" s="114">
        <v>1</v>
      </c>
      <c r="W100" s="114"/>
      <c r="X100" s="114" t="s">
        <v>460</v>
      </c>
      <c r="Y100" s="114"/>
    </row>
    <row r="101" spans="2:25">
      <c r="B101" t="s">
        <v>4135</v>
      </c>
      <c r="C101" t="s">
        <v>2989</v>
      </c>
      <c r="D101" t="s">
        <v>4136</v>
      </c>
      <c r="E101" t="s">
        <v>4137</v>
      </c>
      <c r="N101">
        <v>8545.1754999999994</v>
      </c>
      <c r="O101" t="s">
        <v>1231</v>
      </c>
      <c r="Q101" s="46">
        <v>100</v>
      </c>
      <c r="R101" t="s">
        <v>2989</v>
      </c>
      <c r="S101" s="13" t="s">
        <v>2992</v>
      </c>
      <c r="T101" s="115" t="s">
        <v>460</v>
      </c>
      <c r="U101" s="114" t="s">
        <v>32</v>
      </c>
      <c r="V101" s="114">
        <v>1</v>
      </c>
      <c r="W101" s="114"/>
      <c r="X101" s="114" t="s">
        <v>460</v>
      </c>
      <c r="Y101" s="114"/>
    </row>
    <row r="102" spans="2:25">
      <c r="B102" t="s">
        <v>4138</v>
      </c>
      <c r="C102" t="s">
        <v>1412</v>
      </c>
      <c r="D102" t="s">
        <v>4139</v>
      </c>
      <c r="E102" t="s">
        <v>4140</v>
      </c>
      <c r="N102">
        <v>8413.1226999999999</v>
      </c>
      <c r="O102" t="s">
        <v>471</v>
      </c>
      <c r="Q102" s="46">
        <v>101</v>
      </c>
      <c r="R102" t="s">
        <v>1412</v>
      </c>
      <c r="S102" s="13" t="s">
        <v>1415</v>
      </c>
      <c r="T102" s="115" t="s">
        <v>460</v>
      </c>
      <c r="U102" s="114" t="s">
        <v>32</v>
      </c>
      <c r="V102" s="114">
        <v>1</v>
      </c>
      <c r="W102" s="114"/>
      <c r="X102" s="114" t="s">
        <v>460</v>
      </c>
      <c r="Y102" s="114"/>
    </row>
    <row r="103" spans="2:25">
      <c r="B103" t="s">
        <v>4141</v>
      </c>
      <c r="C103" t="s">
        <v>1117</v>
      </c>
      <c r="D103" t="s">
        <v>4142</v>
      </c>
      <c r="E103" t="s">
        <v>4143</v>
      </c>
      <c r="N103">
        <v>8391.6381000000001</v>
      </c>
      <c r="O103" t="s">
        <v>471</v>
      </c>
      <c r="Q103" s="46">
        <v>102</v>
      </c>
      <c r="R103" t="s">
        <v>1117</v>
      </c>
      <c r="S103" s="13" t="s">
        <v>1120</v>
      </c>
      <c r="T103" s="115" t="s">
        <v>460</v>
      </c>
      <c r="U103" s="114" t="s">
        <v>32</v>
      </c>
      <c r="V103" s="114">
        <v>1</v>
      </c>
      <c r="W103" s="114"/>
      <c r="X103" s="114" t="s">
        <v>460</v>
      </c>
      <c r="Y103" s="114"/>
    </row>
    <row r="104" spans="2:25">
      <c r="B104" t="s">
        <v>4144</v>
      </c>
      <c r="C104" t="s">
        <v>1452</v>
      </c>
      <c r="D104" t="s">
        <v>4145</v>
      </c>
      <c r="E104" t="s">
        <v>4146</v>
      </c>
      <c r="N104">
        <v>8386.9933999999994</v>
      </c>
      <c r="O104" t="s">
        <v>471</v>
      </c>
      <c r="Q104" s="46">
        <v>103</v>
      </c>
      <c r="R104" t="s">
        <v>1452</v>
      </c>
      <c r="S104" s="13" t="s">
        <v>1455</v>
      </c>
      <c r="T104" s="115" t="s">
        <v>460</v>
      </c>
      <c r="U104" s="114" t="s">
        <v>32</v>
      </c>
      <c r="V104" s="114">
        <v>1</v>
      </c>
      <c r="W104" s="114"/>
      <c r="X104" s="114" t="s">
        <v>460</v>
      </c>
      <c r="Y104" s="114"/>
    </row>
    <row r="105" spans="2:25">
      <c r="B105" t="s">
        <v>4147</v>
      </c>
      <c r="C105" t="s">
        <v>2979</v>
      </c>
      <c r="D105" t="s">
        <v>4148</v>
      </c>
      <c r="E105" t="s">
        <v>4149</v>
      </c>
      <c r="N105">
        <v>8739.7839000000004</v>
      </c>
      <c r="O105" t="s">
        <v>1231</v>
      </c>
      <c r="Q105" s="46">
        <v>104</v>
      </c>
      <c r="R105" t="s">
        <v>2979</v>
      </c>
      <c r="S105" s="13" t="s">
        <v>2982</v>
      </c>
      <c r="T105" s="115" t="s">
        <v>460</v>
      </c>
      <c r="U105" s="114" t="s">
        <v>32</v>
      </c>
      <c r="V105" s="114">
        <v>1</v>
      </c>
      <c r="W105" s="114"/>
      <c r="X105" s="114" t="s">
        <v>460</v>
      </c>
      <c r="Y105" s="114"/>
    </row>
    <row r="106" spans="2:25">
      <c r="B106" t="s">
        <v>4150</v>
      </c>
      <c r="C106" t="s">
        <v>1684</v>
      </c>
      <c r="D106" t="s">
        <v>4151</v>
      </c>
      <c r="E106" t="s">
        <v>4152</v>
      </c>
      <c r="N106">
        <v>8510.6183000000001</v>
      </c>
      <c r="O106" t="s">
        <v>471</v>
      </c>
      <c r="Q106" s="46">
        <v>105</v>
      </c>
      <c r="R106" t="s">
        <v>1684</v>
      </c>
      <c r="S106" s="13" t="s">
        <v>1687</v>
      </c>
      <c r="T106" s="115" t="s">
        <v>460</v>
      </c>
      <c r="U106" s="114" t="s">
        <v>32</v>
      </c>
      <c r="V106" s="114">
        <v>1</v>
      </c>
      <c r="W106" s="114"/>
      <c r="X106" s="114" t="s">
        <v>460</v>
      </c>
      <c r="Y106" s="114"/>
    </row>
    <row r="107" spans="2:25">
      <c r="B107" t="s">
        <v>4153</v>
      </c>
      <c r="C107" t="s">
        <v>1774</v>
      </c>
      <c r="D107" t="s">
        <v>4154</v>
      </c>
      <c r="E107" t="s">
        <v>4155</v>
      </c>
      <c r="N107">
        <v>8570.3008000000009</v>
      </c>
      <c r="O107" t="s">
        <v>471</v>
      </c>
      <c r="Q107" s="46">
        <v>106</v>
      </c>
      <c r="R107" t="s">
        <v>1774</v>
      </c>
      <c r="S107" s="13" t="s">
        <v>1777</v>
      </c>
      <c r="T107" s="115" t="s">
        <v>460</v>
      </c>
      <c r="U107" s="114" t="s">
        <v>32</v>
      </c>
      <c r="V107" s="114">
        <v>1</v>
      </c>
      <c r="W107" s="114"/>
      <c r="X107" s="114" t="s">
        <v>460</v>
      </c>
      <c r="Y107" s="114"/>
    </row>
    <row r="108" spans="2:25">
      <c r="B108" t="s">
        <v>4156</v>
      </c>
      <c r="C108" t="s">
        <v>1402</v>
      </c>
      <c r="D108" t="s">
        <v>4157</v>
      </c>
      <c r="E108" t="s">
        <v>4158</v>
      </c>
      <c r="N108">
        <v>8330.9459000000006</v>
      </c>
      <c r="O108" t="s">
        <v>471</v>
      </c>
      <c r="Q108" s="46">
        <v>107</v>
      </c>
      <c r="R108" t="s">
        <v>1402</v>
      </c>
      <c r="S108" s="13" t="s">
        <v>1405</v>
      </c>
      <c r="T108" s="115" t="s">
        <v>460</v>
      </c>
      <c r="U108" s="114" t="s">
        <v>32</v>
      </c>
      <c r="V108" s="114">
        <v>1</v>
      </c>
      <c r="W108" s="114"/>
      <c r="X108" s="114" t="s">
        <v>460</v>
      </c>
      <c r="Y108" s="114"/>
    </row>
    <row r="109" spans="2:25">
      <c r="B109" t="s">
        <v>4159</v>
      </c>
      <c r="C109" t="s">
        <v>842</v>
      </c>
      <c r="D109" t="s">
        <v>4160</v>
      </c>
      <c r="E109" t="s">
        <v>4161</v>
      </c>
      <c r="N109">
        <v>4907.6619000000001</v>
      </c>
      <c r="O109" t="s">
        <v>391</v>
      </c>
      <c r="Q109" s="46">
        <v>108</v>
      </c>
      <c r="R109" t="s">
        <v>842</v>
      </c>
      <c r="S109" s="13" t="s">
        <v>845</v>
      </c>
      <c r="T109" s="115" t="s">
        <v>460</v>
      </c>
      <c r="U109" s="114" t="s">
        <v>32</v>
      </c>
      <c r="V109" s="114">
        <v>1</v>
      </c>
      <c r="W109" s="114"/>
      <c r="X109" s="114" t="s">
        <v>460</v>
      </c>
      <c r="Y109" s="114"/>
    </row>
    <row r="110" spans="2:25">
      <c r="B110" t="s">
        <v>4162</v>
      </c>
      <c r="C110" t="s">
        <v>1694</v>
      </c>
      <c r="D110" t="s">
        <v>4163</v>
      </c>
      <c r="E110" t="s">
        <v>4164</v>
      </c>
      <c r="N110">
        <v>8440.4681</v>
      </c>
      <c r="O110" t="s">
        <v>471</v>
      </c>
      <c r="Q110" s="46">
        <v>109</v>
      </c>
      <c r="R110" t="s">
        <v>1694</v>
      </c>
      <c r="S110" s="13" t="s">
        <v>1697</v>
      </c>
      <c r="T110" s="115" t="s">
        <v>460</v>
      </c>
      <c r="U110" s="114" t="s">
        <v>32</v>
      </c>
      <c r="V110" s="114">
        <v>1</v>
      </c>
      <c r="W110" s="114"/>
      <c r="X110" s="114" t="s">
        <v>460</v>
      </c>
      <c r="Y110" s="114"/>
    </row>
    <row r="111" spans="2:25">
      <c r="B111" t="s">
        <v>4165</v>
      </c>
      <c r="C111" t="s">
        <v>494</v>
      </c>
      <c r="D111" t="s">
        <v>4166</v>
      </c>
      <c r="E111" t="s">
        <v>4167</v>
      </c>
      <c r="N111">
        <v>8344.0313000000006</v>
      </c>
      <c r="O111" t="s">
        <v>465</v>
      </c>
      <c r="Q111" s="46">
        <v>110</v>
      </c>
      <c r="R111" t="s">
        <v>494</v>
      </c>
      <c r="S111" s="13" t="s">
        <v>497</v>
      </c>
      <c r="T111" s="115" t="s">
        <v>460</v>
      </c>
      <c r="U111" s="114" t="s">
        <v>32</v>
      </c>
      <c r="V111" s="114">
        <v>1</v>
      </c>
      <c r="W111" s="114"/>
      <c r="X111" s="114" t="s">
        <v>460</v>
      </c>
      <c r="Y111" s="114"/>
    </row>
    <row r="112" spans="2:25">
      <c r="B112" t="s">
        <v>4168</v>
      </c>
      <c r="C112" t="s">
        <v>1764</v>
      </c>
      <c r="D112" t="s">
        <v>4169</v>
      </c>
      <c r="E112" t="s">
        <v>4170</v>
      </c>
      <c r="N112">
        <v>8362.7713000000003</v>
      </c>
      <c r="O112" t="s">
        <v>471</v>
      </c>
      <c r="Q112" s="46">
        <v>111</v>
      </c>
      <c r="R112" t="s">
        <v>1764</v>
      </c>
      <c r="S112" s="13" t="s">
        <v>1767</v>
      </c>
      <c r="T112" s="115" t="s">
        <v>460</v>
      </c>
      <c r="U112" s="114" t="s">
        <v>32</v>
      </c>
      <c r="V112" s="114">
        <v>1</v>
      </c>
      <c r="W112" s="114"/>
      <c r="X112" s="114" t="s">
        <v>460</v>
      </c>
      <c r="Y112" s="114"/>
    </row>
    <row r="113" spans="2:25">
      <c r="B113" t="s">
        <v>4171</v>
      </c>
      <c r="C113" t="s">
        <v>1417</v>
      </c>
      <c r="D113" t="s">
        <v>4172</v>
      </c>
      <c r="E113" t="s">
        <v>4173</v>
      </c>
      <c r="N113">
        <v>8309.8325000000004</v>
      </c>
      <c r="O113" t="s">
        <v>471</v>
      </c>
      <c r="Q113" s="46">
        <v>112</v>
      </c>
      <c r="R113" t="s">
        <v>1417</v>
      </c>
      <c r="S113" s="13" t="s">
        <v>1420</v>
      </c>
      <c r="T113" s="115" t="s">
        <v>460</v>
      </c>
      <c r="U113" s="114" t="s">
        <v>32</v>
      </c>
      <c r="V113" s="114">
        <v>1</v>
      </c>
      <c r="W113" s="114"/>
      <c r="X113" s="114" t="s">
        <v>460</v>
      </c>
      <c r="Y113" s="114"/>
    </row>
    <row r="114" spans="2:25">
      <c r="B114" t="s">
        <v>4174</v>
      </c>
      <c r="C114" t="s">
        <v>2004</v>
      </c>
      <c r="D114" t="s">
        <v>4175</v>
      </c>
      <c r="E114" t="s">
        <v>4176</v>
      </c>
      <c r="N114">
        <v>8504.9901000000009</v>
      </c>
      <c r="O114" t="s">
        <v>471</v>
      </c>
      <c r="Q114" s="46">
        <v>113</v>
      </c>
      <c r="R114" t="s">
        <v>2004</v>
      </c>
      <c r="S114" s="13" t="s">
        <v>2007</v>
      </c>
      <c r="T114" s="115" t="s">
        <v>460</v>
      </c>
      <c r="U114" s="114" t="s">
        <v>32</v>
      </c>
      <c r="V114" s="114">
        <v>1</v>
      </c>
      <c r="W114" s="114"/>
      <c r="X114" s="114" t="s">
        <v>460</v>
      </c>
      <c r="Y114" s="114"/>
    </row>
    <row r="115" spans="2:25">
      <c r="B115" t="s">
        <v>4177</v>
      </c>
      <c r="C115" t="s">
        <v>1739</v>
      </c>
      <c r="D115" t="s">
        <v>4178</v>
      </c>
      <c r="E115" t="s">
        <v>4179</v>
      </c>
      <c r="N115">
        <v>8384.1442999999999</v>
      </c>
      <c r="O115" t="s">
        <v>471</v>
      </c>
      <c r="Q115" s="46">
        <v>114</v>
      </c>
      <c r="R115" t="s">
        <v>1739</v>
      </c>
      <c r="S115" s="13" t="s">
        <v>1742</v>
      </c>
      <c r="T115" s="115" t="s">
        <v>460</v>
      </c>
      <c r="U115" s="114" t="s">
        <v>32</v>
      </c>
      <c r="V115" s="114">
        <v>1</v>
      </c>
      <c r="W115" s="114"/>
      <c r="X115" s="114" t="s">
        <v>460</v>
      </c>
      <c r="Y115" s="114"/>
    </row>
    <row r="116" spans="2:25">
      <c r="B116" t="s">
        <v>4180</v>
      </c>
      <c r="C116" t="s">
        <v>2351</v>
      </c>
      <c r="D116" t="s">
        <v>4181</v>
      </c>
      <c r="E116" t="s">
        <v>4182</v>
      </c>
      <c r="N116">
        <v>9138.7842999999993</v>
      </c>
      <c r="O116" t="s">
        <v>471</v>
      </c>
      <c r="Q116" s="46">
        <v>115</v>
      </c>
      <c r="R116" t="s">
        <v>2351</v>
      </c>
      <c r="S116" s="13" t="s">
        <v>2354</v>
      </c>
      <c r="T116" s="115" t="s">
        <v>460</v>
      </c>
      <c r="U116" s="114" t="s">
        <v>32</v>
      </c>
      <c r="V116" s="114">
        <v>1</v>
      </c>
      <c r="W116" s="114"/>
      <c r="X116" s="114" t="s">
        <v>460</v>
      </c>
      <c r="Y116" s="114"/>
    </row>
    <row r="117" spans="2:25">
      <c r="B117" t="s">
        <v>4183</v>
      </c>
      <c r="C117" t="s">
        <v>1392</v>
      </c>
      <c r="D117" t="s">
        <v>4184</v>
      </c>
      <c r="E117" t="s">
        <v>4185</v>
      </c>
      <c r="N117">
        <v>9125.3186999999998</v>
      </c>
      <c r="O117" t="s">
        <v>471</v>
      </c>
      <c r="Q117" s="46">
        <v>116</v>
      </c>
      <c r="R117" t="s">
        <v>1392</v>
      </c>
      <c r="S117" s="13" t="s">
        <v>1395</v>
      </c>
      <c r="T117" s="115" t="s">
        <v>460</v>
      </c>
      <c r="U117" s="114" t="s">
        <v>32</v>
      </c>
      <c r="V117" s="114">
        <v>1</v>
      </c>
      <c r="W117" s="114"/>
      <c r="X117" s="114" t="s">
        <v>460</v>
      </c>
      <c r="Y117" s="114"/>
    </row>
    <row r="118" spans="2:25">
      <c r="B118" t="s">
        <v>4186</v>
      </c>
      <c r="C118" t="s">
        <v>2356</v>
      </c>
      <c r="D118" t="s">
        <v>4187</v>
      </c>
      <c r="E118" t="s">
        <v>4188</v>
      </c>
      <c r="N118">
        <v>9282.5777999999991</v>
      </c>
      <c r="O118" t="s">
        <v>471</v>
      </c>
      <c r="Q118" s="46">
        <v>117</v>
      </c>
      <c r="R118" t="s">
        <v>2356</v>
      </c>
      <c r="S118" s="13" t="s">
        <v>2359</v>
      </c>
      <c r="T118" s="115" t="s">
        <v>460</v>
      </c>
      <c r="U118" s="114" t="s">
        <v>32</v>
      </c>
      <c r="V118" s="114">
        <v>1</v>
      </c>
      <c r="W118" s="114"/>
      <c r="X118" s="114" t="s">
        <v>460</v>
      </c>
      <c r="Y118" s="114"/>
    </row>
    <row r="119" spans="2:25">
      <c r="B119" t="s">
        <v>4189</v>
      </c>
      <c r="C119" t="s">
        <v>1382</v>
      </c>
      <c r="D119" t="s">
        <v>4190</v>
      </c>
      <c r="E119" t="s">
        <v>4191</v>
      </c>
      <c r="N119">
        <v>9124.9884000000002</v>
      </c>
      <c r="O119" t="s">
        <v>471</v>
      </c>
      <c r="Q119" s="46">
        <v>118</v>
      </c>
      <c r="R119" t="s">
        <v>1382</v>
      </c>
      <c r="S119" s="13" t="s">
        <v>1385</v>
      </c>
      <c r="T119" s="115" t="s">
        <v>460</v>
      </c>
      <c r="U119" s="114" t="s">
        <v>32</v>
      </c>
      <c r="V119" s="114">
        <v>1</v>
      </c>
      <c r="W119" s="114"/>
      <c r="X119" s="114" t="s">
        <v>460</v>
      </c>
      <c r="Y119" s="114"/>
    </row>
    <row r="120" spans="2:25">
      <c r="B120" t="s">
        <v>4192</v>
      </c>
      <c r="C120" t="s">
        <v>1422</v>
      </c>
      <c r="D120" t="s">
        <v>4193</v>
      </c>
      <c r="E120" t="s">
        <v>4194</v>
      </c>
      <c r="N120">
        <v>5199.0155999999997</v>
      </c>
      <c r="O120" t="s">
        <v>1231</v>
      </c>
      <c r="Q120" s="46">
        <v>119</v>
      </c>
      <c r="R120" t="s">
        <v>1422</v>
      </c>
      <c r="S120" s="13" t="s">
        <v>1425</v>
      </c>
      <c r="T120" s="115" t="s">
        <v>460</v>
      </c>
      <c r="U120" s="114" t="s">
        <v>32</v>
      </c>
      <c r="V120" s="114">
        <v>1</v>
      </c>
      <c r="W120" s="114"/>
      <c r="X120" s="114" t="s">
        <v>460</v>
      </c>
      <c r="Y120" s="114"/>
    </row>
    <row r="121" spans="2:25">
      <c r="B121" t="s">
        <v>4195</v>
      </c>
      <c r="C121" t="s">
        <v>2341</v>
      </c>
      <c r="D121" t="s">
        <v>4196</v>
      </c>
      <c r="E121" t="s">
        <v>4197</v>
      </c>
      <c r="N121">
        <v>9143.1097000000009</v>
      </c>
      <c r="O121" t="s">
        <v>471</v>
      </c>
      <c r="Q121" s="46">
        <v>120</v>
      </c>
      <c r="R121" t="s">
        <v>2341</v>
      </c>
      <c r="S121" s="13" t="s">
        <v>2344</v>
      </c>
      <c r="T121" s="115" t="s">
        <v>460</v>
      </c>
      <c r="U121" s="114" t="s">
        <v>32</v>
      </c>
      <c r="V121" s="114">
        <v>1</v>
      </c>
      <c r="W121" s="114"/>
      <c r="X121" s="114" t="s">
        <v>460</v>
      </c>
      <c r="Y121" s="114"/>
    </row>
    <row r="122" spans="2:25">
      <c r="B122" t="s">
        <v>4198</v>
      </c>
      <c r="C122" t="s">
        <v>2311</v>
      </c>
      <c r="D122" t="s">
        <v>4199</v>
      </c>
      <c r="E122" t="s">
        <v>4200</v>
      </c>
      <c r="N122">
        <v>9251.7047000000002</v>
      </c>
      <c r="O122" t="s">
        <v>471</v>
      </c>
      <c r="Q122" s="46">
        <v>121</v>
      </c>
      <c r="R122" t="s">
        <v>2311</v>
      </c>
      <c r="S122" s="13" t="s">
        <v>2314</v>
      </c>
      <c r="T122" s="115" t="s">
        <v>460</v>
      </c>
      <c r="U122" s="114" t="s">
        <v>32</v>
      </c>
      <c r="V122" s="114">
        <v>1</v>
      </c>
      <c r="W122" s="114"/>
      <c r="X122" s="114" t="s">
        <v>460</v>
      </c>
      <c r="Y122" s="114"/>
    </row>
    <row r="123" spans="2:25">
      <c r="B123" t="s">
        <v>4201</v>
      </c>
      <c r="C123" t="s">
        <v>2381</v>
      </c>
      <c r="D123" t="s">
        <v>4202</v>
      </c>
      <c r="E123" t="s">
        <v>4203</v>
      </c>
      <c r="N123">
        <v>9141.2634999999991</v>
      </c>
      <c r="O123" t="s">
        <v>471</v>
      </c>
      <c r="Q123" s="46">
        <v>122</v>
      </c>
      <c r="R123" t="s">
        <v>2381</v>
      </c>
      <c r="S123" s="13" t="s">
        <v>2384</v>
      </c>
      <c r="T123" s="115" t="s">
        <v>460</v>
      </c>
      <c r="U123" s="114" t="s">
        <v>32</v>
      </c>
      <c r="V123" s="114">
        <v>1</v>
      </c>
      <c r="W123" s="114"/>
      <c r="X123" s="114" t="s">
        <v>460</v>
      </c>
      <c r="Y123" s="114"/>
    </row>
    <row r="124" spans="2:25">
      <c r="B124" t="s">
        <v>4204</v>
      </c>
      <c r="C124" t="s">
        <v>2391</v>
      </c>
      <c r="D124" t="s">
        <v>4205</v>
      </c>
      <c r="E124" t="s">
        <v>4206</v>
      </c>
      <c r="N124">
        <v>9242.4259999999995</v>
      </c>
      <c r="O124" t="s">
        <v>471</v>
      </c>
      <c r="Q124" s="46">
        <v>123</v>
      </c>
      <c r="R124" t="s">
        <v>2391</v>
      </c>
      <c r="S124" s="13" t="s">
        <v>2394</v>
      </c>
      <c r="T124" s="115" t="s">
        <v>460</v>
      </c>
      <c r="U124" s="114" t="s">
        <v>32</v>
      </c>
      <c r="V124" s="114">
        <v>1</v>
      </c>
      <c r="W124" s="114"/>
      <c r="X124" s="114" t="s">
        <v>460</v>
      </c>
      <c r="Y124" s="114"/>
    </row>
    <row r="125" spans="2:25">
      <c r="B125" t="s">
        <v>4207</v>
      </c>
      <c r="C125" t="s">
        <v>1162</v>
      </c>
      <c r="D125" t="s">
        <v>4208</v>
      </c>
      <c r="E125" t="s">
        <v>4209</v>
      </c>
      <c r="N125">
        <v>5032.4625999999998</v>
      </c>
      <c r="O125" t="s">
        <v>391</v>
      </c>
      <c r="Q125" s="46">
        <v>124</v>
      </c>
      <c r="R125" t="s">
        <v>1162</v>
      </c>
      <c r="S125" s="13" t="s">
        <v>1165</v>
      </c>
      <c r="T125" s="115" t="s">
        <v>460</v>
      </c>
      <c r="U125" s="114" t="s">
        <v>32</v>
      </c>
      <c r="V125" s="114">
        <v>1</v>
      </c>
      <c r="W125" s="114"/>
      <c r="X125" s="114" t="s">
        <v>460</v>
      </c>
      <c r="Y125" s="114"/>
    </row>
    <row r="126" spans="2:25">
      <c r="B126" t="s">
        <v>4210</v>
      </c>
      <c r="C126" t="s">
        <v>2044</v>
      </c>
      <c r="D126" t="s">
        <v>4211</v>
      </c>
      <c r="E126" t="s">
        <v>4212</v>
      </c>
      <c r="N126">
        <v>5344.0441000000001</v>
      </c>
      <c r="O126" t="s">
        <v>522</v>
      </c>
      <c r="Q126" s="46">
        <v>125</v>
      </c>
      <c r="R126" t="s">
        <v>2044</v>
      </c>
      <c r="S126" s="13" t="s">
        <v>2047</v>
      </c>
      <c r="T126" s="115" t="s">
        <v>460</v>
      </c>
      <c r="U126" s="114" t="s">
        <v>32</v>
      </c>
      <c r="V126" s="114">
        <v>1</v>
      </c>
      <c r="W126" s="114"/>
      <c r="X126" s="114" t="s">
        <v>460</v>
      </c>
      <c r="Y126" s="114"/>
    </row>
    <row r="127" spans="2:25">
      <c r="B127" t="s">
        <v>4213</v>
      </c>
      <c r="C127" t="s">
        <v>2034</v>
      </c>
      <c r="D127" t="s">
        <v>4214</v>
      </c>
      <c r="E127" t="s">
        <v>4215</v>
      </c>
      <c r="N127">
        <v>5389.8089</v>
      </c>
      <c r="O127" t="s">
        <v>522</v>
      </c>
      <c r="Q127" s="46">
        <v>126</v>
      </c>
      <c r="R127" t="s">
        <v>2034</v>
      </c>
      <c r="S127" s="13" t="s">
        <v>2037</v>
      </c>
      <c r="T127" s="115" t="s">
        <v>460</v>
      </c>
      <c r="U127" s="114" t="s">
        <v>32</v>
      </c>
      <c r="V127" s="114">
        <v>1</v>
      </c>
      <c r="W127" s="114"/>
      <c r="X127" s="114" t="s">
        <v>460</v>
      </c>
      <c r="Y127" s="114"/>
    </row>
    <row r="128" spans="2:25">
      <c r="B128" t="s">
        <v>4216</v>
      </c>
      <c r="C128" t="s">
        <v>2024</v>
      </c>
      <c r="D128" t="s">
        <v>4217</v>
      </c>
      <c r="E128" t="s">
        <v>4218</v>
      </c>
      <c r="N128">
        <v>5093.1666999999998</v>
      </c>
      <c r="O128" t="s">
        <v>115</v>
      </c>
      <c r="Q128" s="46">
        <v>127</v>
      </c>
      <c r="R128" t="s">
        <v>2024</v>
      </c>
      <c r="S128" s="14" t="s">
        <v>2027</v>
      </c>
      <c r="T128" s="115" t="s">
        <v>460</v>
      </c>
      <c r="U128" s="114" t="s">
        <v>32</v>
      </c>
      <c r="V128" s="114">
        <v>1</v>
      </c>
      <c r="W128" s="114"/>
      <c r="X128" s="114" t="s">
        <v>460</v>
      </c>
      <c r="Y128" s="114"/>
    </row>
    <row r="129" spans="2:25">
      <c r="B129" t="s">
        <v>4219</v>
      </c>
      <c r="C129" t="s">
        <v>2054</v>
      </c>
      <c r="D129" t="s">
        <v>4220</v>
      </c>
      <c r="E129" t="s">
        <v>4221</v>
      </c>
      <c r="N129">
        <v>5368.8252000000002</v>
      </c>
      <c r="O129" t="s">
        <v>115</v>
      </c>
      <c r="Q129" s="46">
        <v>128</v>
      </c>
      <c r="R129" t="s">
        <v>2054</v>
      </c>
      <c r="S129" s="14" t="s">
        <v>2057</v>
      </c>
      <c r="T129" s="115" t="s">
        <v>460</v>
      </c>
      <c r="U129" s="114" t="s">
        <v>32</v>
      </c>
      <c r="V129" s="114">
        <v>1</v>
      </c>
      <c r="W129" s="114"/>
      <c r="X129" s="114" t="s">
        <v>460</v>
      </c>
      <c r="Y129" s="114"/>
    </row>
    <row r="130" spans="2:25">
      <c r="B130" t="s">
        <v>4222</v>
      </c>
      <c r="C130" t="s">
        <v>2321</v>
      </c>
      <c r="D130" t="s">
        <v>4223</v>
      </c>
      <c r="E130" t="s">
        <v>4224</v>
      </c>
      <c r="N130">
        <v>5592.8645999999999</v>
      </c>
      <c r="O130" t="s">
        <v>115</v>
      </c>
      <c r="Q130" s="46">
        <v>129</v>
      </c>
      <c r="R130" t="s">
        <v>2321</v>
      </c>
      <c r="S130" s="14" t="s">
        <v>2324</v>
      </c>
      <c r="T130" s="115" t="s">
        <v>460</v>
      </c>
      <c r="U130" s="114" t="s">
        <v>32</v>
      </c>
      <c r="V130" s="114">
        <v>1</v>
      </c>
      <c r="W130" s="114"/>
      <c r="X130" s="114" t="s">
        <v>460</v>
      </c>
      <c r="Y130" s="114"/>
    </row>
    <row r="131" spans="2:25">
      <c r="B131" t="s">
        <v>4225</v>
      </c>
      <c r="C131" t="s">
        <v>2371</v>
      </c>
      <c r="D131" t="s">
        <v>4226</v>
      </c>
      <c r="E131" t="s">
        <v>4227</v>
      </c>
      <c r="N131">
        <v>5098.9404999999997</v>
      </c>
      <c r="O131" t="s">
        <v>115</v>
      </c>
      <c r="Q131" s="46">
        <v>130</v>
      </c>
      <c r="R131" t="s">
        <v>2371</v>
      </c>
      <c r="S131" s="14" t="s">
        <v>2374</v>
      </c>
      <c r="T131" s="115" t="s">
        <v>460</v>
      </c>
      <c r="U131" s="114" t="s">
        <v>32</v>
      </c>
      <c r="V131" s="114">
        <v>1</v>
      </c>
      <c r="W131" s="114"/>
      <c r="X131" s="114" t="s">
        <v>460</v>
      </c>
      <c r="Y131" s="114"/>
    </row>
    <row r="132" spans="2:25">
      <c r="B132" t="s">
        <v>4228</v>
      </c>
      <c r="C132" t="s">
        <v>3019</v>
      </c>
      <c r="D132" t="s">
        <v>4229</v>
      </c>
      <c r="E132" t="s">
        <v>4230</v>
      </c>
      <c r="N132">
        <v>7944.5325999999995</v>
      </c>
      <c r="O132" t="s">
        <v>115</v>
      </c>
      <c r="Q132" s="46">
        <v>131</v>
      </c>
      <c r="R132" t="s">
        <v>3019</v>
      </c>
      <c r="S132" s="14" t="s">
        <v>3022</v>
      </c>
      <c r="T132" s="115" t="s">
        <v>460</v>
      </c>
      <c r="U132" s="114" t="s">
        <v>32</v>
      </c>
      <c r="V132" s="114">
        <v>1</v>
      </c>
      <c r="W132" s="114"/>
      <c r="X132" s="114" t="s">
        <v>460</v>
      </c>
      <c r="Y132" s="114"/>
    </row>
    <row r="133" spans="2:25">
      <c r="B133" t="s">
        <v>4231</v>
      </c>
      <c r="C133" t="s">
        <v>2659</v>
      </c>
      <c r="D133" t="s">
        <v>4232</v>
      </c>
      <c r="E133" t="s">
        <v>4233</v>
      </c>
      <c r="N133">
        <v>8459.8132000000005</v>
      </c>
      <c r="O133" t="s">
        <v>1231</v>
      </c>
      <c r="Q133" s="46">
        <v>132</v>
      </c>
      <c r="R133" t="s">
        <v>2659</v>
      </c>
      <c r="S133" s="14" t="s">
        <v>2662</v>
      </c>
      <c r="T133" s="115" t="s">
        <v>460</v>
      </c>
      <c r="U133" s="114" t="s">
        <v>32</v>
      </c>
      <c r="V133" s="114">
        <v>1</v>
      </c>
      <c r="W133" s="114"/>
      <c r="X133" s="114" t="s">
        <v>460</v>
      </c>
      <c r="Y133" s="114"/>
    </row>
    <row r="134" spans="2:25">
      <c r="B134" t="s">
        <v>4234</v>
      </c>
      <c r="C134" t="s">
        <v>462</v>
      </c>
      <c r="D134" t="s">
        <v>4235</v>
      </c>
      <c r="E134" t="s">
        <v>4236</v>
      </c>
      <c r="N134">
        <v>8318.1335999999992</v>
      </c>
      <c r="O134" t="s">
        <v>465</v>
      </c>
      <c r="Q134" s="46">
        <v>133</v>
      </c>
      <c r="R134" t="s">
        <v>462</v>
      </c>
      <c r="S134" s="14" t="s">
        <v>466</v>
      </c>
      <c r="T134" s="115" t="s">
        <v>460</v>
      </c>
      <c r="U134" s="114" t="s">
        <v>32</v>
      </c>
      <c r="V134" s="114">
        <v>1</v>
      </c>
      <c r="W134" s="114"/>
      <c r="X134" s="114" t="s">
        <v>460</v>
      </c>
      <c r="Y134" s="114"/>
    </row>
    <row r="135" spans="2:25">
      <c r="B135" t="s">
        <v>4237</v>
      </c>
      <c r="C135" t="s">
        <v>2619</v>
      </c>
      <c r="D135" t="s">
        <v>4238</v>
      </c>
      <c r="E135" t="s">
        <v>4239</v>
      </c>
      <c r="N135">
        <v>9353.8986000000004</v>
      </c>
      <c r="O135" t="s">
        <v>502</v>
      </c>
      <c r="Q135" s="46">
        <v>134</v>
      </c>
      <c r="R135" t="s">
        <v>2619</v>
      </c>
      <c r="S135" s="14" t="s">
        <v>2622</v>
      </c>
      <c r="T135" s="115" t="s">
        <v>460</v>
      </c>
      <c r="U135" s="114" t="s">
        <v>32</v>
      </c>
      <c r="V135" s="114">
        <v>1</v>
      </c>
      <c r="W135" s="114"/>
      <c r="X135" s="114" t="s">
        <v>460</v>
      </c>
      <c r="Y135" s="114"/>
    </row>
    <row r="136" spans="2:25">
      <c r="B136" t="s">
        <v>4240</v>
      </c>
      <c r="C136" t="s">
        <v>2192</v>
      </c>
      <c r="D136" t="s">
        <v>4241</v>
      </c>
      <c r="E136" t="s">
        <v>4242</v>
      </c>
      <c r="N136">
        <v>4715.3019000000004</v>
      </c>
      <c r="O136" t="s">
        <v>258</v>
      </c>
      <c r="Q136" s="46">
        <v>135</v>
      </c>
      <c r="R136" t="s">
        <v>2192</v>
      </c>
      <c r="S136" s="14" t="s">
        <v>2195</v>
      </c>
      <c r="T136" s="115" t="s">
        <v>460</v>
      </c>
      <c r="U136" s="114" t="s">
        <v>32</v>
      </c>
      <c r="V136" s="114">
        <v>1</v>
      </c>
      <c r="W136" s="114"/>
      <c r="X136" s="114" t="s">
        <v>460</v>
      </c>
      <c r="Y136" s="114"/>
    </row>
    <row r="137" spans="2:25">
      <c r="B137" t="s">
        <v>4243</v>
      </c>
      <c r="C137" t="s">
        <v>2014</v>
      </c>
      <c r="D137" t="s">
        <v>4244</v>
      </c>
      <c r="E137" t="s">
        <v>4245</v>
      </c>
      <c r="N137">
        <v>5093.7941000000001</v>
      </c>
      <c r="O137" t="s">
        <v>115</v>
      </c>
      <c r="Q137" s="46">
        <v>136</v>
      </c>
      <c r="R137" t="s">
        <v>2014</v>
      </c>
      <c r="S137" s="14" t="s">
        <v>2017</v>
      </c>
      <c r="T137" s="115" t="s">
        <v>460</v>
      </c>
      <c r="U137" s="114" t="s">
        <v>32</v>
      </c>
      <c r="V137" s="114">
        <v>1</v>
      </c>
      <c r="W137" s="114"/>
      <c r="X137" s="114" t="s">
        <v>460</v>
      </c>
      <c r="Y137" s="114"/>
    </row>
    <row r="138" spans="2:25">
      <c r="B138" t="s">
        <v>4246</v>
      </c>
      <c r="C138" t="s">
        <v>2064</v>
      </c>
      <c r="D138" t="s">
        <v>4247</v>
      </c>
      <c r="E138" t="s">
        <v>4248</v>
      </c>
      <c r="N138">
        <v>5369.2403000000004</v>
      </c>
      <c r="O138" t="s">
        <v>115</v>
      </c>
      <c r="Q138" s="46">
        <v>137</v>
      </c>
      <c r="R138" t="s">
        <v>2064</v>
      </c>
      <c r="S138" s="14" t="s">
        <v>2067</v>
      </c>
      <c r="T138" s="115" t="s">
        <v>460</v>
      </c>
      <c r="U138" s="114" t="s">
        <v>32</v>
      </c>
      <c r="V138" s="114">
        <v>1</v>
      </c>
      <c r="W138" s="114"/>
      <c r="X138" s="114" t="s">
        <v>460</v>
      </c>
      <c r="Y138" s="114"/>
    </row>
    <row r="139" spans="2:25">
      <c r="B139" t="s">
        <v>4249</v>
      </c>
      <c r="C139" t="s">
        <v>2331</v>
      </c>
      <c r="D139" t="s">
        <v>4250</v>
      </c>
      <c r="E139" t="s">
        <v>4251</v>
      </c>
      <c r="N139">
        <v>5592.9715999999999</v>
      </c>
      <c r="O139" t="s">
        <v>115</v>
      </c>
      <c r="Q139" s="46">
        <v>138</v>
      </c>
      <c r="R139" t="s">
        <v>2331</v>
      </c>
      <c r="S139" s="14" t="s">
        <v>2334</v>
      </c>
      <c r="T139" s="115" t="s">
        <v>460</v>
      </c>
      <c r="U139" s="114" t="s">
        <v>32</v>
      </c>
      <c r="V139" s="114">
        <v>1</v>
      </c>
      <c r="W139" s="114"/>
      <c r="X139" s="114" t="s">
        <v>460</v>
      </c>
      <c r="Y139" s="114"/>
    </row>
    <row r="140" spans="2:25">
      <c r="B140" t="s">
        <v>4252</v>
      </c>
      <c r="C140" t="s">
        <v>2361</v>
      </c>
      <c r="D140" t="s">
        <v>4253</v>
      </c>
      <c r="E140" t="s">
        <v>4254</v>
      </c>
      <c r="N140">
        <v>5099.0573999999997</v>
      </c>
      <c r="O140" t="s">
        <v>115</v>
      </c>
      <c r="Q140" s="46">
        <v>139</v>
      </c>
      <c r="R140" t="s">
        <v>2361</v>
      </c>
      <c r="S140" s="14" t="s">
        <v>2364</v>
      </c>
      <c r="T140" s="115" t="s">
        <v>460</v>
      </c>
      <c r="U140" s="114" t="s">
        <v>32</v>
      </c>
      <c r="V140" s="114">
        <v>1</v>
      </c>
      <c r="W140" s="114"/>
      <c r="X140" s="114" t="s">
        <v>460</v>
      </c>
      <c r="Y140" s="114"/>
    </row>
    <row r="141" spans="2:25">
      <c r="B141" t="s">
        <v>4255</v>
      </c>
      <c r="C141" t="s">
        <v>3029</v>
      </c>
      <c r="D141" t="s">
        <v>4256</v>
      </c>
      <c r="E141" t="s">
        <v>4257</v>
      </c>
      <c r="N141">
        <v>7944.5234</v>
      </c>
      <c r="O141" t="s">
        <v>115</v>
      </c>
      <c r="Q141" s="46">
        <v>140</v>
      </c>
      <c r="R141" t="s">
        <v>3029</v>
      </c>
      <c r="S141" s="14" t="s">
        <v>3032</v>
      </c>
      <c r="T141" s="115" t="s">
        <v>460</v>
      </c>
      <c r="U141" s="114" t="s">
        <v>32</v>
      </c>
      <c r="V141" s="114">
        <v>1</v>
      </c>
      <c r="W141" s="114"/>
      <c r="X141" s="114" t="s">
        <v>460</v>
      </c>
      <c r="Y141" s="114"/>
    </row>
    <row r="142" spans="2:25">
      <c r="B142" t="s">
        <v>4258</v>
      </c>
      <c r="C142" t="s">
        <v>2669</v>
      </c>
      <c r="D142" t="s">
        <v>4259</v>
      </c>
      <c r="E142" t="s">
        <v>4260</v>
      </c>
      <c r="N142">
        <v>8460.0264999999999</v>
      </c>
      <c r="O142" t="s">
        <v>1231</v>
      </c>
      <c r="Q142" s="46">
        <v>141</v>
      </c>
      <c r="R142" t="s">
        <v>2669</v>
      </c>
      <c r="S142" s="14" t="s">
        <v>2672</v>
      </c>
      <c r="T142" s="115" t="s">
        <v>460</v>
      </c>
      <c r="U142" s="114" t="s">
        <v>32</v>
      </c>
      <c r="V142" s="114">
        <v>1</v>
      </c>
      <c r="W142" s="114"/>
      <c r="X142" s="114" t="s">
        <v>460</v>
      </c>
      <c r="Y142" s="114"/>
    </row>
    <row r="143" spans="2:25">
      <c r="B143" t="s">
        <v>4261</v>
      </c>
      <c r="C143" t="s">
        <v>474</v>
      </c>
      <c r="D143" t="s">
        <v>4262</v>
      </c>
      <c r="E143" t="s">
        <v>4263</v>
      </c>
      <c r="N143">
        <v>8317.4493999999995</v>
      </c>
      <c r="O143" t="s">
        <v>465</v>
      </c>
      <c r="Q143" s="46">
        <v>142</v>
      </c>
      <c r="R143" t="s">
        <v>474</v>
      </c>
      <c r="S143" s="14" t="s">
        <v>477</v>
      </c>
      <c r="T143" s="115" t="s">
        <v>460</v>
      </c>
      <c r="U143" s="114" t="s">
        <v>32</v>
      </c>
      <c r="V143" s="114">
        <v>1</v>
      </c>
      <c r="W143" s="114"/>
      <c r="X143" s="114" t="s">
        <v>460</v>
      </c>
      <c r="Y143" s="114"/>
    </row>
    <row r="144" spans="2:25">
      <c r="B144" t="s">
        <v>4264</v>
      </c>
      <c r="C144" t="s">
        <v>2629</v>
      </c>
      <c r="D144" t="s">
        <v>4265</v>
      </c>
      <c r="E144" t="s">
        <v>4266</v>
      </c>
      <c r="N144">
        <v>9354.7289000000001</v>
      </c>
      <c r="O144" t="s">
        <v>502</v>
      </c>
      <c r="Q144" s="46">
        <v>143</v>
      </c>
      <c r="R144" t="s">
        <v>2629</v>
      </c>
      <c r="S144" s="14" t="s">
        <v>2632</v>
      </c>
      <c r="T144" s="115" t="s">
        <v>460</v>
      </c>
      <c r="U144" s="114" t="s">
        <v>32</v>
      </c>
      <c r="V144" s="114">
        <v>1</v>
      </c>
      <c r="W144" s="114"/>
      <c r="X144" s="114" t="s">
        <v>460</v>
      </c>
      <c r="Y144" s="114"/>
    </row>
    <row r="145" spans="2:25">
      <c r="B145" t="s">
        <v>4267</v>
      </c>
      <c r="C145" t="s">
        <v>2232</v>
      </c>
      <c r="D145" t="s">
        <v>4268</v>
      </c>
      <c r="E145" t="s">
        <v>4269</v>
      </c>
      <c r="N145">
        <v>4715.93</v>
      </c>
      <c r="O145" t="s">
        <v>258</v>
      </c>
      <c r="Q145" s="46">
        <v>144</v>
      </c>
      <c r="R145" t="s">
        <v>2232</v>
      </c>
      <c r="S145" s="14" t="s">
        <v>2235</v>
      </c>
      <c r="T145" s="115" t="s">
        <v>460</v>
      </c>
      <c r="U145" s="114" t="s">
        <v>32</v>
      </c>
      <c r="V145" s="114">
        <v>1</v>
      </c>
      <c r="W145" s="114"/>
      <c r="X145" s="114" t="s">
        <v>460</v>
      </c>
      <c r="Y145" s="114"/>
    </row>
    <row r="146" spans="2:25">
      <c r="B146" t="s">
        <v>4270</v>
      </c>
      <c r="C146" t="s">
        <v>555</v>
      </c>
      <c r="D146" t="s">
        <v>4271</v>
      </c>
      <c r="E146" t="s">
        <v>4272</v>
      </c>
      <c r="F146" t="s">
        <v>4273</v>
      </c>
      <c r="H146" t="s">
        <v>4274</v>
      </c>
      <c r="L146">
        <v>7574.8977000000004</v>
      </c>
      <c r="M146">
        <v>2872.3193999999999</v>
      </c>
      <c r="N146">
        <f t="shared" ref="N146:N153" si="3">L146+M146</f>
        <v>10447.2171</v>
      </c>
      <c r="O146" t="s">
        <v>544</v>
      </c>
      <c r="P146" t="s">
        <v>4275</v>
      </c>
      <c r="Q146" s="46">
        <v>145</v>
      </c>
      <c r="R146" t="s">
        <v>555</v>
      </c>
      <c r="S146" s="15" t="s">
        <v>561</v>
      </c>
      <c r="T146" s="114"/>
      <c r="U146" s="114" t="s">
        <v>64</v>
      </c>
      <c r="V146" s="114"/>
      <c r="W146" s="114" t="s">
        <v>562</v>
      </c>
      <c r="X146" s="114"/>
      <c r="Y146" s="115" t="s">
        <v>548</v>
      </c>
    </row>
    <row r="147" spans="2:25">
      <c r="B147" t="s">
        <v>4276</v>
      </c>
      <c r="C147" t="s">
        <v>539</v>
      </c>
      <c r="D147" t="s">
        <v>4277</v>
      </c>
      <c r="E147" t="s">
        <v>4278</v>
      </c>
      <c r="F147" t="s">
        <v>4279</v>
      </c>
      <c r="H147" t="s">
        <v>4280</v>
      </c>
      <c r="L147">
        <v>7342.8247000000001</v>
      </c>
      <c r="M147">
        <v>2568.6192000000001</v>
      </c>
      <c r="N147">
        <f t="shared" si="3"/>
        <v>9911.4439000000002</v>
      </c>
      <c r="O147" t="s">
        <v>544</v>
      </c>
      <c r="P147" t="s">
        <v>4281</v>
      </c>
      <c r="Q147" s="46">
        <v>146</v>
      </c>
      <c r="R147" t="s">
        <v>539</v>
      </c>
      <c r="S147" s="15" t="s">
        <v>546</v>
      </c>
      <c r="T147" s="114"/>
      <c r="U147" s="114" t="s">
        <v>64</v>
      </c>
      <c r="V147" s="114"/>
      <c r="W147" s="114" t="s">
        <v>547</v>
      </c>
      <c r="X147" s="114"/>
      <c r="Y147" s="115" t="s">
        <v>548</v>
      </c>
    </row>
    <row r="148" spans="2:25">
      <c r="B148" t="s">
        <v>4282</v>
      </c>
      <c r="C148" t="s">
        <v>2510</v>
      </c>
      <c r="D148" t="s">
        <v>4283</v>
      </c>
      <c r="E148" t="s">
        <v>4284</v>
      </c>
      <c r="F148" t="s">
        <v>4285</v>
      </c>
      <c r="H148" t="s">
        <v>4286</v>
      </c>
      <c r="L148">
        <v>5043.7425000000003</v>
      </c>
      <c r="M148">
        <v>1381.3149000000001</v>
      </c>
      <c r="N148">
        <f t="shared" si="3"/>
        <v>6425.0574000000006</v>
      </c>
      <c r="O148" t="s">
        <v>1300</v>
      </c>
      <c r="P148" t="s">
        <v>4287</v>
      </c>
      <c r="Q148" s="46">
        <v>147</v>
      </c>
      <c r="R148" t="s">
        <v>2510</v>
      </c>
      <c r="S148" s="15" t="s">
        <v>2516</v>
      </c>
      <c r="T148" s="114"/>
      <c r="U148" s="114" t="s">
        <v>64</v>
      </c>
      <c r="V148" s="114"/>
      <c r="W148" s="114" t="s">
        <v>2517</v>
      </c>
      <c r="X148" s="114"/>
      <c r="Y148" s="115" t="s">
        <v>548</v>
      </c>
    </row>
    <row r="149" spans="2:25">
      <c r="B149" t="s">
        <v>4288</v>
      </c>
      <c r="C149" t="s">
        <v>2496</v>
      </c>
      <c r="D149" t="s">
        <v>4289</v>
      </c>
      <c r="E149" t="s">
        <v>4290</v>
      </c>
      <c r="F149" t="s">
        <v>4291</v>
      </c>
      <c r="H149" t="s">
        <v>4292</v>
      </c>
      <c r="L149">
        <v>4704.4528</v>
      </c>
      <c r="M149">
        <v>1991.1518000000001</v>
      </c>
      <c r="N149">
        <f t="shared" si="3"/>
        <v>6695.6046000000006</v>
      </c>
      <c r="O149" t="s">
        <v>1300</v>
      </c>
      <c r="P149" t="s">
        <v>4293</v>
      </c>
      <c r="Q149" s="46">
        <v>148</v>
      </c>
      <c r="R149" t="s">
        <v>2496</v>
      </c>
      <c r="S149" s="15" t="s">
        <v>2502</v>
      </c>
      <c r="T149" s="114"/>
      <c r="U149" s="114" t="s">
        <v>64</v>
      </c>
      <c r="V149" s="114"/>
      <c r="W149" s="114" t="s">
        <v>2503</v>
      </c>
      <c r="X149" s="114"/>
      <c r="Y149" s="115" t="s">
        <v>548</v>
      </c>
    </row>
    <row r="150" spans="2:25">
      <c r="B150" t="s">
        <v>4294</v>
      </c>
      <c r="C150" t="s">
        <v>1038</v>
      </c>
      <c r="D150" t="s">
        <v>4295</v>
      </c>
      <c r="E150" t="s">
        <v>4296</v>
      </c>
      <c r="F150" t="s">
        <v>4297</v>
      </c>
      <c r="H150" t="s">
        <v>4298</v>
      </c>
      <c r="L150">
        <v>2004.0452</v>
      </c>
      <c r="M150">
        <v>2926.0592999999999</v>
      </c>
      <c r="N150">
        <f t="shared" si="3"/>
        <v>4930.1044999999995</v>
      </c>
      <c r="O150" t="s">
        <v>141</v>
      </c>
      <c r="P150" t="s">
        <v>4299</v>
      </c>
      <c r="Q150" s="46">
        <v>149</v>
      </c>
      <c r="R150" t="s">
        <v>1038</v>
      </c>
      <c r="S150" s="15" t="s">
        <v>1044</v>
      </c>
      <c r="T150" s="114"/>
      <c r="U150" s="114" t="s">
        <v>64</v>
      </c>
      <c r="V150" s="114"/>
      <c r="W150" s="114" t="s">
        <v>1045</v>
      </c>
      <c r="X150" s="114"/>
      <c r="Y150" s="115" t="s">
        <v>548</v>
      </c>
    </row>
    <row r="151" spans="2:25">
      <c r="B151" t="s">
        <v>4300</v>
      </c>
      <c r="C151" t="s">
        <v>1077</v>
      </c>
      <c r="D151" t="s">
        <v>4301</v>
      </c>
      <c r="E151" t="s">
        <v>4302</v>
      </c>
      <c r="F151" t="s">
        <v>4303</v>
      </c>
      <c r="H151" t="s">
        <v>4304</v>
      </c>
      <c r="L151">
        <v>2552.7082</v>
      </c>
      <c r="M151">
        <v>3117.0410999999999</v>
      </c>
      <c r="N151">
        <f t="shared" si="3"/>
        <v>5669.7492999999995</v>
      </c>
      <c r="O151" t="s">
        <v>141</v>
      </c>
      <c r="P151" t="s">
        <v>4305</v>
      </c>
      <c r="Q151" s="46">
        <v>150</v>
      </c>
      <c r="R151" t="s">
        <v>1077</v>
      </c>
      <c r="S151" s="15" t="s">
        <v>1083</v>
      </c>
      <c r="T151" s="114"/>
      <c r="U151" s="114" t="s">
        <v>64</v>
      </c>
      <c r="V151" s="114"/>
      <c r="W151" s="114" t="s">
        <v>1084</v>
      </c>
      <c r="X151" s="114"/>
      <c r="Y151" s="115" t="s">
        <v>548</v>
      </c>
    </row>
    <row r="152" spans="2:25">
      <c r="B152" t="s">
        <v>4306</v>
      </c>
      <c r="C152" t="s">
        <v>1064</v>
      </c>
      <c r="D152" t="s">
        <v>4307</v>
      </c>
      <c r="E152" t="s">
        <v>4308</v>
      </c>
      <c r="F152" t="s">
        <v>4309</v>
      </c>
      <c r="H152" t="s">
        <v>4310</v>
      </c>
      <c r="L152">
        <v>6418.0715</v>
      </c>
      <c r="M152">
        <v>4958.3303999999998</v>
      </c>
      <c r="N152">
        <f t="shared" si="3"/>
        <v>11376.401900000001</v>
      </c>
      <c r="O152" t="s">
        <v>661</v>
      </c>
      <c r="P152" t="s">
        <v>4311</v>
      </c>
      <c r="Q152" s="46">
        <v>151</v>
      </c>
      <c r="R152" t="s">
        <v>1064</v>
      </c>
      <c r="S152" s="15" t="s">
        <v>1070</v>
      </c>
      <c r="T152" s="114"/>
      <c r="U152" s="114" t="s">
        <v>64</v>
      </c>
      <c r="V152" s="114"/>
      <c r="W152" s="123" t="s">
        <v>1071</v>
      </c>
      <c r="X152" s="114"/>
      <c r="Y152" s="115" t="s">
        <v>548</v>
      </c>
    </row>
    <row r="153" spans="2:25">
      <c r="B153" t="s">
        <v>4312</v>
      </c>
      <c r="C153" t="s">
        <v>892</v>
      </c>
      <c r="D153" t="s">
        <v>4313</v>
      </c>
      <c r="E153" t="s">
        <v>4314</v>
      </c>
      <c r="F153" t="s">
        <v>4315</v>
      </c>
      <c r="H153" t="s">
        <v>4316</v>
      </c>
      <c r="L153">
        <v>5703.6983</v>
      </c>
      <c r="M153">
        <v>5552.5303999999996</v>
      </c>
      <c r="N153">
        <f t="shared" si="3"/>
        <v>11256.2287</v>
      </c>
      <c r="O153" t="s">
        <v>897</v>
      </c>
      <c r="P153" t="s">
        <v>4317</v>
      </c>
      <c r="Q153" s="46">
        <v>152</v>
      </c>
      <c r="R153" t="s">
        <v>892</v>
      </c>
      <c r="S153" s="15" t="s">
        <v>899</v>
      </c>
      <c r="T153" s="114"/>
      <c r="U153" s="114" t="s">
        <v>64</v>
      </c>
      <c r="V153" s="114"/>
      <c r="W153" s="123" t="s">
        <v>900</v>
      </c>
      <c r="X153" s="114"/>
      <c r="Y153" s="115" t="s">
        <v>548</v>
      </c>
    </row>
    <row r="154" spans="2:25">
      <c r="B154" t="s">
        <v>4318</v>
      </c>
      <c r="C154" t="s">
        <v>2461</v>
      </c>
      <c r="D154" t="s">
        <v>4319</v>
      </c>
      <c r="E154" t="s">
        <v>4320</v>
      </c>
      <c r="N154">
        <v>8464.5841</v>
      </c>
      <c r="O154" t="s">
        <v>1231</v>
      </c>
      <c r="Q154" s="46">
        <v>153</v>
      </c>
      <c r="R154" t="s">
        <v>2461</v>
      </c>
      <c r="S154" s="10" t="s">
        <v>2464</v>
      </c>
      <c r="T154" s="115" t="s">
        <v>460</v>
      </c>
      <c r="U154" s="114" t="s">
        <v>1218</v>
      </c>
      <c r="V154" s="114">
        <v>1</v>
      </c>
      <c r="W154" s="114" t="s">
        <v>2465</v>
      </c>
      <c r="X154" s="114" t="s">
        <v>460</v>
      </c>
      <c r="Y154" s="124" t="s">
        <v>1220</v>
      </c>
    </row>
    <row r="155" spans="2:25">
      <c r="B155" t="s">
        <v>4321</v>
      </c>
      <c r="C155" t="s">
        <v>2433</v>
      </c>
      <c r="D155" t="s">
        <v>4322</v>
      </c>
      <c r="E155" t="s">
        <v>4323</v>
      </c>
      <c r="N155">
        <v>8394.7973000000002</v>
      </c>
      <c r="O155" t="s">
        <v>522</v>
      </c>
      <c r="Q155" s="46">
        <v>154</v>
      </c>
      <c r="R155" t="s">
        <v>2433</v>
      </c>
      <c r="S155" s="10" t="s">
        <v>2436</v>
      </c>
      <c r="T155" s="115" t="s">
        <v>460</v>
      </c>
      <c r="U155" s="114" t="s">
        <v>1218</v>
      </c>
      <c r="V155" s="114">
        <v>1</v>
      </c>
      <c r="W155" s="114" t="s">
        <v>2437</v>
      </c>
      <c r="X155" s="114" t="s">
        <v>460</v>
      </c>
      <c r="Y155" s="124" t="s">
        <v>1220</v>
      </c>
    </row>
    <row r="156" spans="2:25">
      <c r="B156" t="s">
        <v>4324</v>
      </c>
      <c r="C156" t="s">
        <v>1887</v>
      </c>
      <c r="D156" t="s">
        <v>4325</v>
      </c>
      <c r="E156" t="s">
        <v>4326</v>
      </c>
      <c r="N156">
        <v>8357.4100999999991</v>
      </c>
      <c r="O156" t="s">
        <v>127</v>
      </c>
      <c r="Q156" s="46">
        <v>155</v>
      </c>
      <c r="R156" t="s">
        <v>1887</v>
      </c>
      <c r="S156" s="10" t="s">
        <v>1890</v>
      </c>
      <c r="T156" s="115" t="s">
        <v>460</v>
      </c>
      <c r="U156" s="114" t="s">
        <v>1218</v>
      </c>
      <c r="V156" s="114">
        <v>1</v>
      </c>
      <c r="W156" s="114" t="s">
        <v>1891</v>
      </c>
      <c r="X156" s="114" t="s">
        <v>460</v>
      </c>
      <c r="Y156" s="124" t="s">
        <v>1220</v>
      </c>
    </row>
    <row r="157" spans="2:25">
      <c r="B157" t="s">
        <v>4327</v>
      </c>
      <c r="C157" t="s">
        <v>1480</v>
      </c>
      <c r="D157" t="s">
        <v>4328</v>
      </c>
      <c r="E157" t="s">
        <v>4329</v>
      </c>
      <c r="N157">
        <v>8376.9457000000002</v>
      </c>
      <c r="O157" t="s">
        <v>391</v>
      </c>
      <c r="Q157" s="46">
        <v>156</v>
      </c>
      <c r="R157" t="s">
        <v>1480</v>
      </c>
      <c r="S157" s="10" t="s">
        <v>1483</v>
      </c>
      <c r="T157" s="115" t="s">
        <v>460</v>
      </c>
      <c r="U157" s="114" t="s">
        <v>1218</v>
      </c>
      <c r="V157" s="114">
        <v>1</v>
      </c>
      <c r="W157" s="114" t="s">
        <v>1484</v>
      </c>
      <c r="X157" s="114" t="s">
        <v>460</v>
      </c>
      <c r="Y157" s="124" t="s">
        <v>1220</v>
      </c>
    </row>
    <row r="158" spans="2:25">
      <c r="B158" t="s">
        <v>4330</v>
      </c>
      <c r="C158" t="s">
        <v>1517</v>
      </c>
      <c r="D158" t="s">
        <v>4331</v>
      </c>
      <c r="E158" t="s">
        <v>4332</v>
      </c>
      <c r="N158">
        <v>8360.4150000000009</v>
      </c>
      <c r="O158" t="s">
        <v>502</v>
      </c>
      <c r="Q158" s="46">
        <v>157</v>
      </c>
      <c r="R158" t="s">
        <v>1517</v>
      </c>
      <c r="S158" s="10" t="s">
        <v>1520</v>
      </c>
      <c r="T158" s="115" t="s">
        <v>460</v>
      </c>
      <c r="U158" s="114" t="s">
        <v>1218</v>
      </c>
      <c r="V158" s="114">
        <v>1</v>
      </c>
      <c r="W158" s="114" t="s">
        <v>1521</v>
      </c>
      <c r="X158" s="114" t="s">
        <v>460</v>
      </c>
      <c r="Y158" s="124" t="s">
        <v>1220</v>
      </c>
    </row>
    <row r="159" spans="2:25">
      <c r="B159" t="s">
        <v>4333</v>
      </c>
      <c r="C159" t="s">
        <v>1638</v>
      </c>
      <c r="D159" t="s">
        <v>4334</v>
      </c>
      <c r="E159" t="s">
        <v>4335</v>
      </c>
      <c r="N159">
        <v>8364.6106</v>
      </c>
      <c r="O159" t="s">
        <v>502</v>
      </c>
      <c r="Q159" s="46">
        <v>158</v>
      </c>
      <c r="R159" t="s">
        <v>1638</v>
      </c>
      <c r="S159" s="10" t="s">
        <v>1641</v>
      </c>
      <c r="T159" s="115" t="s">
        <v>460</v>
      </c>
      <c r="U159" s="114" t="s">
        <v>1218</v>
      </c>
      <c r="V159" s="114">
        <v>1</v>
      </c>
      <c r="W159" s="114" t="s">
        <v>1642</v>
      </c>
      <c r="X159" s="114" t="s">
        <v>460</v>
      </c>
      <c r="Y159" s="124" t="s">
        <v>1220</v>
      </c>
    </row>
    <row r="160" spans="2:25">
      <c r="B160" t="s">
        <v>4336</v>
      </c>
      <c r="C160" t="s">
        <v>1246</v>
      </c>
      <c r="D160" t="s">
        <v>4337</v>
      </c>
      <c r="E160" t="s">
        <v>4338</v>
      </c>
      <c r="N160">
        <v>8355.3667999999998</v>
      </c>
      <c r="O160" t="s">
        <v>471</v>
      </c>
      <c r="Q160" s="46">
        <v>159</v>
      </c>
      <c r="R160" t="s">
        <v>1246</v>
      </c>
      <c r="S160" s="10" t="s">
        <v>1249</v>
      </c>
      <c r="T160" s="115" t="s">
        <v>460</v>
      </c>
      <c r="U160" s="114" t="s">
        <v>1218</v>
      </c>
      <c r="V160" s="114">
        <v>1</v>
      </c>
      <c r="W160" s="114" t="s">
        <v>1250</v>
      </c>
      <c r="X160" s="114" t="s">
        <v>460</v>
      </c>
      <c r="Y160" s="124" t="s">
        <v>1220</v>
      </c>
    </row>
    <row r="161" spans="2:25">
      <c r="B161" t="s">
        <v>4339</v>
      </c>
      <c r="C161" t="s">
        <v>2237</v>
      </c>
      <c r="D161" t="s">
        <v>4340</v>
      </c>
      <c r="E161" t="s">
        <v>4341</v>
      </c>
      <c r="N161">
        <v>8375.7417000000005</v>
      </c>
      <c r="O161" t="s">
        <v>258</v>
      </c>
      <c r="Q161" s="46">
        <v>160</v>
      </c>
      <c r="R161" t="s">
        <v>2237</v>
      </c>
      <c r="S161" s="10" t="s">
        <v>2240</v>
      </c>
      <c r="T161" s="115" t="s">
        <v>460</v>
      </c>
      <c r="U161" s="114" t="s">
        <v>1218</v>
      </c>
      <c r="V161" s="114">
        <v>1</v>
      </c>
      <c r="W161" s="114" t="s">
        <v>2241</v>
      </c>
      <c r="X161" s="114" t="s">
        <v>460</v>
      </c>
      <c r="Y161" s="124" t="s">
        <v>1220</v>
      </c>
    </row>
    <row r="162" spans="2:25">
      <c r="B162" t="s">
        <v>4342</v>
      </c>
      <c r="C162" t="s">
        <v>2468</v>
      </c>
      <c r="D162" t="s">
        <v>4343</v>
      </c>
      <c r="E162" t="s">
        <v>4344</v>
      </c>
      <c r="N162">
        <v>8468.3021000000008</v>
      </c>
      <c r="O162" t="s">
        <v>1231</v>
      </c>
      <c r="Q162" s="46">
        <v>161</v>
      </c>
      <c r="R162" t="s">
        <v>2468</v>
      </c>
      <c r="S162" s="10" t="s">
        <v>2471</v>
      </c>
      <c r="T162" s="115" t="s">
        <v>460</v>
      </c>
      <c r="U162" s="114" t="s">
        <v>1218</v>
      </c>
      <c r="V162" s="114">
        <v>1</v>
      </c>
      <c r="W162" s="114" t="s">
        <v>2472</v>
      </c>
      <c r="X162" s="114" t="s">
        <v>460</v>
      </c>
      <c r="Y162" s="124" t="s">
        <v>1220</v>
      </c>
    </row>
    <row r="163" spans="2:25">
      <c r="B163" t="s">
        <v>4345</v>
      </c>
      <c r="C163" t="s">
        <v>2534</v>
      </c>
      <c r="D163" t="s">
        <v>4346</v>
      </c>
      <c r="E163" t="s">
        <v>4347</v>
      </c>
      <c r="N163">
        <v>8451.1327000000001</v>
      </c>
      <c r="O163" t="s">
        <v>258</v>
      </c>
      <c r="Q163" s="46">
        <v>162</v>
      </c>
      <c r="R163" t="s">
        <v>2534</v>
      </c>
      <c r="S163" s="10" t="s">
        <v>2537</v>
      </c>
      <c r="T163" s="115" t="s">
        <v>460</v>
      </c>
      <c r="U163" s="114" t="s">
        <v>1218</v>
      </c>
      <c r="V163" s="114">
        <v>1</v>
      </c>
      <c r="W163" s="114" t="s">
        <v>2538</v>
      </c>
      <c r="X163" s="114" t="s">
        <v>460</v>
      </c>
      <c r="Y163" s="124" t="s">
        <v>1220</v>
      </c>
    </row>
    <row r="164" spans="2:25">
      <c r="B164" t="s">
        <v>4348</v>
      </c>
      <c r="C164" t="s">
        <v>2727</v>
      </c>
      <c r="D164" t="s">
        <v>4349</v>
      </c>
      <c r="E164" t="s">
        <v>4350</v>
      </c>
      <c r="N164">
        <v>8408.5352999999996</v>
      </c>
      <c r="O164" t="s">
        <v>115</v>
      </c>
      <c r="Q164" s="46">
        <v>163</v>
      </c>
      <c r="R164" t="s">
        <v>2727</v>
      </c>
      <c r="S164" s="10" t="s">
        <v>2730</v>
      </c>
      <c r="T164" s="115" t="s">
        <v>460</v>
      </c>
      <c r="U164" s="114" t="s">
        <v>1218</v>
      </c>
      <c r="V164" s="114">
        <v>1</v>
      </c>
      <c r="W164" s="114" t="s">
        <v>2731</v>
      </c>
      <c r="X164" s="114" t="s">
        <v>460</v>
      </c>
      <c r="Y164" s="124" t="s">
        <v>1220</v>
      </c>
    </row>
    <row r="165" spans="2:25">
      <c r="B165" t="s">
        <v>4351</v>
      </c>
      <c r="C165" t="s">
        <v>2249</v>
      </c>
      <c r="D165" t="s">
        <v>4352</v>
      </c>
      <c r="E165" t="s">
        <v>4353</v>
      </c>
      <c r="N165">
        <v>8410.0616000000009</v>
      </c>
      <c r="O165" t="s">
        <v>1231</v>
      </c>
      <c r="Q165" s="46">
        <v>164</v>
      </c>
      <c r="R165" t="s">
        <v>2249</v>
      </c>
      <c r="S165" s="10" t="s">
        <v>2252</v>
      </c>
      <c r="T165" s="115" t="s">
        <v>460</v>
      </c>
      <c r="U165" s="114" t="s">
        <v>1218</v>
      </c>
      <c r="V165" s="114">
        <v>1</v>
      </c>
      <c r="W165" s="114" t="s">
        <v>2253</v>
      </c>
      <c r="X165" s="114" t="s">
        <v>460</v>
      </c>
      <c r="Y165" s="124" t="s">
        <v>1220</v>
      </c>
    </row>
    <row r="166" spans="2:25">
      <c r="B166" t="s">
        <v>4354</v>
      </c>
      <c r="C166" t="s">
        <v>1239</v>
      </c>
      <c r="D166" t="s">
        <v>4355</v>
      </c>
      <c r="E166" t="s">
        <v>4356</v>
      </c>
      <c r="N166">
        <v>8366.4248000000007</v>
      </c>
      <c r="O166" t="s">
        <v>471</v>
      </c>
      <c r="Q166" s="46">
        <v>165</v>
      </c>
      <c r="R166" t="s">
        <v>1239</v>
      </c>
      <c r="S166" s="10" t="s">
        <v>1242</v>
      </c>
      <c r="T166" s="115" t="s">
        <v>460</v>
      </c>
      <c r="U166" s="114" t="s">
        <v>1218</v>
      </c>
      <c r="V166" s="114">
        <v>1</v>
      </c>
      <c r="W166" s="114" t="s">
        <v>1243</v>
      </c>
      <c r="X166" s="114" t="s">
        <v>460</v>
      </c>
      <c r="Y166" s="124" t="s">
        <v>1220</v>
      </c>
    </row>
    <row r="167" spans="2:25">
      <c r="B167" t="s">
        <v>4357</v>
      </c>
      <c r="C167" t="s">
        <v>2185</v>
      </c>
      <c r="D167" t="s">
        <v>4358</v>
      </c>
      <c r="E167" t="s">
        <v>4359</v>
      </c>
      <c r="N167">
        <v>8440.1412</v>
      </c>
      <c r="O167" t="s">
        <v>746</v>
      </c>
      <c r="Q167" s="46">
        <v>166</v>
      </c>
      <c r="R167" t="s">
        <v>2185</v>
      </c>
      <c r="S167" s="10" t="s">
        <v>2188</v>
      </c>
      <c r="T167" s="115" t="s">
        <v>460</v>
      </c>
      <c r="U167" s="114" t="s">
        <v>1218</v>
      </c>
      <c r="V167" s="114">
        <v>1</v>
      </c>
      <c r="W167" s="114" t="s">
        <v>2189</v>
      </c>
      <c r="X167" s="114" t="s">
        <v>460</v>
      </c>
      <c r="Y167" s="124" t="s">
        <v>1220</v>
      </c>
    </row>
    <row r="168" spans="2:25">
      <c r="B168" t="s">
        <v>4360</v>
      </c>
      <c r="C168" t="s">
        <v>1789</v>
      </c>
      <c r="D168" t="s">
        <v>4361</v>
      </c>
      <c r="E168" t="s">
        <v>4362</v>
      </c>
      <c r="N168">
        <v>8414.6969000000008</v>
      </c>
      <c r="O168" t="s">
        <v>127</v>
      </c>
      <c r="Q168" s="46">
        <v>167</v>
      </c>
      <c r="R168" t="s">
        <v>1789</v>
      </c>
      <c r="S168" s="10" t="s">
        <v>1792</v>
      </c>
      <c r="T168" s="115" t="s">
        <v>460</v>
      </c>
      <c r="U168" s="114" t="s">
        <v>1218</v>
      </c>
      <c r="V168" s="114">
        <v>1</v>
      </c>
      <c r="W168" s="114" t="s">
        <v>1793</v>
      </c>
      <c r="X168" s="114" t="s">
        <v>460</v>
      </c>
      <c r="Y168" s="124" t="s">
        <v>1220</v>
      </c>
    </row>
    <row r="169" spans="2:25">
      <c r="B169" t="s">
        <v>4363</v>
      </c>
      <c r="C169" t="s">
        <v>1924</v>
      </c>
      <c r="D169" t="s">
        <v>4364</v>
      </c>
      <c r="E169" t="s">
        <v>4365</v>
      </c>
      <c r="N169">
        <v>8411.9953000000005</v>
      </c>
      <c r="O169" t="s">
        <v>746</v>
      </c>
      <c r="Q169" s="46">
        <v>168</v>
      </c>
      <c r="R169" t="s">
        <v>1924</v>
      </c>
      <c r="S169" s="10" t="s">
        <v>1927</v>
      </c>
      <c r="T169" s="115" t="s">
        <v>460</v>
      </c>
      <c r="U169" s="114" t="s">
        <v>1218</v>
      </c>
      <c r="V169" s="114">
        <v>1</v>
      </c>
      <c r="W169" s="114" t="s">
        <v>1928</v>
      </c>
      <c r="X169" s="114" t="s">
        <v>460</v>
      </c>
      <c r="Y169" s="124" t="s">
        <v>1220</v>
      </c>
    </row>
    <row r="170" spans="2:25">
      <c r="B170" t="s">
        <v>4366</v>
      </c>
      <c r="C170" t="s">
        <v>2815</v>
      </c>
      <c r="D170" t="s">
        <v>4367</v>
      </c>
      <c r="E170" t="s">
        <v>4368</v>
      </c>
      <c r="N170">
        <v>8475.9015999999992</v>
      </c>
      <c r="O170" t="s">
        <v>115</v>
      </c>
      <c r="Q170" s="46">
        <v>169</v>
      </c>
      <c r="R170" t="s">
        <v>2815</v>
      </c>
      <c r="S170" s="10" t="s">
        <v>2818</v>
      </c>
      <c r="T170" s="115" t="s">
        <v>460</v>
      </c>
      <c r="U170" s="114" t="s">
        <v>1218</v>
      </c>
      <c r="V170" s="114">
        <v>1</v>
      </c>
      <c r="W170" s="114" t="s">
        <v>2819</v>
      </c>
      <c r="X170" s="114" t="s">
        <v>460</v>
      </c>
      <c r="Y170" s="124" t="s">
        <v>1220</v>
      </c>
    </row>
    <row r="171" spans="2:25">
      <c r="B171" t="s">
        <v>4369</v>
      </c>
      <c r="C171" t="s">
        <v>1342</v>
      </c>
      <c r="D171" t="s">
        <v>4370</v>
      </c>
      <c r="E171" t="s">
        <v>4371</v>
      </c>
      <c r="N171">
        <v>8363.9950000000008</v>
      </c>
      <c r="O171" t="s">
        <v>471</v>
      </c>
      <c r="Q171" s="46">
        <v>170</v>
      </c>
      <c r="R171" t="s">
        <v>1342</v>
      </c>
      <c r="S171" s="10" t="s">
        <v>1345</v>
      </c>
      <c r="T171" s="115" t="s">
        <v>460</v>
      </c>
      <c r="U171" s="114" t="s">
        <v>1218</v>
      </c>
      <c r="V171" s="114">
        <v>1</v>
      </c>
      <c r="W171" s="114" t="s">
        <v>1346</v>
      </c>
      <c r="X171" s="114" t="s">
        <v>460</v>
      </c>
      <c r="Y171" s="124" t="s">
        <v>1220</v>
      </c>
    </row>
    <row r="172" spans="2:25">
      <c r="B172" t="s">
        <v>4372</v>
      </c>
      <c r="C172" t="s">
        <v>2101</v>
      </c>
      <c r="D172" t="s">
        <v>4373</v>
      </c>
      <c r="E172" t="s">
        <v>4374</v>
      </c>
      <c r="N172">
        <v>8454.0944999999992</v>
      </c>
      <c r="O172" t="s">
        <v>127</v>
      </c>
      <c r="Q172" s="46">
        <v>171</v>
      </c>
      <c r="R172" t="s">
        <v>2101</v>
      </c>
      <c r="S172" s="10" t="s">
        <v>2104</v>
      </c>
      <c r="T172" s="115" t="s">
        <v>460</v>
      </c>
      <c r="U172" s="114" t="s">
        <v>1218</v>
      </c>
      <c r="V172" s="114">
        <v>1</v>
      </c>
      <c r="W172" s="114" t="s">
        <v>2105</v>
      </c>
      <c r="X172" s="114" t="s">
        <v>460</v>
      </c>
      <c r="Y172" s="124" t="s">
        <v>1220</v>
      </c>
    </row>
    <row r="173" spans="2:25">
      <c r="B173" t="s">
        <v>4375</v>
      </c>
      <c r="C173" t="s">
        <v>1858</v>
      </c>
      <c r="D173" t="s">
        <v>4376</v>
      </c>
      <c r="E173" t="s">
        <v>4377</v>
      </c>
      <c r="N173">
        <v>8365.8865000000005</v>
      </c>
      <c r="O173" t="s">
        <v>391</v>
      </c>
      <c r="Q173" s="46">
        <v>172</v>
      </c>
      <c r="R173" t="s">
        <v>1858</v>
      </c>
      <c r="S173" s="10" t="s">
        <v>1861</v>
      </c>
      <c r="T173" s="115" t="s">
        <v>460</v>
      </c>
      <c r="U173" s="114" t="s">
        <v>1218</v>
      </c>
      <c r="V173" s="114">
        <v>1</v>
      </c>
      <c r="W173" s="114" t="s">
        <v>1862</v>
      </c>
      <c r="X173" s="114" t="s">
        <v>460</v>
      </c>
      <c r="Y173" s="124" t="s">
        <v>1220</v>
      </c>
    </row>
    <row r="174" spans="2:25">
      <c r="B174" t="s">
        <v>4378</v>
      </c>
      <c r="C174" t="s">
        <v>1357</v>
      </c>
      <c r="D174" t="s">
        <v>4379</v>
      </c>
      <c r="E174" t="s">
        <v>4380</v>
      </c>
      <c r="N174">
        <v>6358.8978999999999</v>
      </c>
      <c r="O174" t="s">
        <v>391</v>
      </c>
      <c r="Q174" s="46">
        <v>173</v>
      </c>
      <c r="R174" t="s">
        <v>1357</v>
      </c>
      <c r="S174" s="12" t="s">
        <v>1360</v>
      </c>
      <c r="T174" s="115" t="s">
        <v>460</v>
      </c>
      <c r="U174" s="114" t="s">
        <v>32</v>
      </c>
      <c r="V174" s="114">
        <v>1</v>
      </c>
      <c r="W174" s="114"/>
      <c r="X174" s="114" t="s">
        <v>460</v>
      </c>
      <c r="Y174" s="124"/>
    </row>
    <row r="175" spans="2:25">
      <c r="B175" t="s">
        <v>4381</v>
      </c>
      <c r="C175" t="s">
        <v>1214</v>
      </c>
      <c r="D175" t="s">
        <v>4382</v>
      </c>
      <c r="E175" t="s">
        <v>4383</v>
      </c>
      <c r="N175">
        <v>8411.2378000000008</v>
      </c>
      <c r="O175" t="s">
        <v>471</v>
      </c>
      <c r="Q175" s="46">
        <v>174</v>
      </c>
      <c r="R175" t="s">
        <v>1214</v>
      </c>
      <c r="S175" s="10" t="s">
        <v>1217</v>
      </c>
      <c r="T175" s="115" t="s">
        <v>460</v>
      </c>
      <c r="U175" s="114" t="s">
        <v>1218</v>
      </c>
      <c r="V175" s="114">
        <v>1</v>
      </c>
      <c r="W175" s="114" t="s">
        <v>1219</v>
      </c>
      <c r="X175" s="114" t="s">
        <v>460</v>
      </c>
      <c r="Y175" s="124" t="s">
        <v>1220</v>
      </c>
    </row>
    <row r="176" spans="2:25">
      <c r="B176" t="s">
        <v>3033</v>
      </c>
      <c r="Q176" s="46">
        <v>175</v>
      </c>
      <c r="S176" s="10" t="s">
        <v>3036</v>
      </c>
      <c r="T176" s="115" t="s">
        <v>460</v>
      </c>
      <c r="U176" s="114" t="s">
        <v>1353</v>
      </c>
      <c r="V176" s="114">
        <v>1</v>
      </c>
      <c r="W176" s="114" t="s">
        <v>3037</v>
      </c>
      <c r="X176" s="114" t="s">
        <v>460</v>
      </c>
      <c r="Y176" s="124" t="s">
        <v>1220</v>
      </c>
    </row>
    <row r="177" spans="2:25">
      <c r="B177" t="s">
        <v>4384</v>
      </c>
      <c r="C177" t="s">
        <v>2454</v>
      </c>
      <c r="D177" t="s">
        <v>4385</v>
      </c>
      <c r="E177" t="s">
        <v>4386</v>
      </c>
      <c r="N177">
        <v>8373.4475999999995</v>
      </c>
      <c r="O177" t="s">
        <v>1231</v>
      </c>
      <c r="Q177" s="46">
        <v>176</v>
      </c>
      <c r="R177" t="s">
        <v>2454</v>
      </c>
      <c r="S177" s="10" t="s">
        <v>2457</v>
      </c>
      <c r="T177" s="115" t="s">
        <v>460</v>
      </c>
      <c r="U177" s="114" t="s">
        <v>1218</v>
      </c>
      <c r="V177" s="114">
        <v>1</v>
      </c>
      <c r="W177" s="114" t="s">
        <v>2458</v>
      </c>
      <c r="X177" s="114" t="s">
        <v>460</v>
      </c>
      <c r="Y177" s="124" t="s">
        <v>1220</v>
      </c>
    </row>
    <row r="178" spans="2:25">
      <c r="B178" t="s">
        <v>4387</v>
      </c>
      <c r="C178" t="s">
        <v>1919</v>
      </c>
      <c r="D178" t="s">
        <v>4388</v>
      </c>
      <c r="E178" t="s">
        <v>4389</v>
      </c>
      <c r="N178">
        <v>3853.6570000000002</v>
      </c>
      <c r="O178" t="s">
        <v>746</v>
      </c>
      <c r="Q178" s="46">
        <v>177</v>
      </c>
      <c r="R178" t="s">
        <v>1919</v>
      </c>
      <c r="S178" s="12" t="s">
        <v>1922</v>
      </c>
      <c r="T178" s="115" t="s">
        <v>460</v>
      </c>
      <c r="U178" s="114" t="s">
        <v>32</v>
      </c>
      <c r="V178" s="114">
        <v>1</v>
      </c>
      <c r="W178" s="114"/>
      <c r="X178" s="114" t="s">
        <v>460</v>
      </c>
      <c r="Y178" s="114"/>
    </row>
    <row r="179" spans="2:25">
      <c r="B179" t="s">
        <v>3964</v>
      </c>
      <c r="C179" t="s">
        <v>2560</v>
      </c>
      <c r="D179" t="s">
        <v>3965</v>
      </c>
      <c r="E179" t="s">
        <v>3966</v>
      </c>
      <c r="N179">
        <v>8400.5938000000006</v>
      </c>
      <c r="O179" t="s">
        <v>522</v>
      </c>
      <c r="Q179" s="46">
        <v>178</v>
      </c>
      <c r="R179" t="s">
        <v>2560</v>
      </c>
      <c r="S179" s="16" t="s">
        <v>2559</v>
      </c>
      <c r="T179" s="115" t="s">
        <v>460</v>
      </c>
      <c r="U179" s="114" t="s">
        <v>1353</v>
      </c>
      <c r="V179" s="114"/>
      <c r="W179" s="114" t="s">
        <v>2558</v>
      </c>
      <c r="X179" s="114"/>
      <c r="Y179" s="124" t="s">
        <v>1220</v>
      </c>
    </row>
    <row r="180" spans="2:25">
      <c r="B180" t="s">
        <v>3967</v>
      </c>
      <c r="C180" t="s">
        <v>2746</v>
      </c>
      <c r="D180" t="s">
        <v>3968</v>
      </c>
      <c r="E180" t="s">
        <v>3969</v>
      </c>
      <c r="N180">
        <v>8499.4652999999998</v>
      </c>
      <c r="O180" t="s">
        <v>258</v>
      </c>
      <c r="Q180" s="46">
        <v>179</v>
      </c>
      <c r="R180" t="s">
        <v>2746</v>
      </c>
      <c r="S180" s="16" t="s">
        <v>2745</v>
      </c>
      <c r="T180" s="115" t="s">
        <v>460</v>
      </c>
      <c r="U180" s="114" t="s">
        <v>1353</v>
      </c>
      <c r="V180" s="114"/>
      <c r="W180" s="114" t="s">
        <v>2744</v>
      </c>
      <c r="X180" s="114"/>
      <c r="Y180" s="124" t="s">
        <v>1220</v>
      </c>
    </row>
    <row r="181" spans="2:25">
      <c r="B181" t="s">
        <v>3970</v>
      </c>
      <c r="C181" t="s">
        <v>2753</v>
      </c>
      <c r="D181" t="s">
        <v>3971</v>
      </c>
      <c r="E181" t="s">
        <v>3972</v>
      </c>
      <c r="N181">
        <v>8371.0326000000005</v>
      </c>
      <c r="O181" t="s">
        <v>115</v>
      </c>
      <c r="Q181" s="46">
        <v>180</v>
      </c>
      <c r="R181" t="s">
        <v>2753</v>
      </c>
      <c r="S181" s="16" t="s">
        <v>2752</v>
      </c>
      <c r="T181" s="115" t="s">
        <v>460</v>
      </c>
      <c r="U181" s="114" t="s">
        <v>1353</v>
      </c>
      <c r="V181" s="114"/>
      <c r="W181" s="114" t="s">
        <v>2751</v>
      </c>
      <c r="X181" s="114"/>
      <c r="Y181" s="124" t="s">
        <v>1220</v>
      </c>
    </row>
    <row r="182" spans="2:25">
      <c r="B182" t="s">
        <v>3973</v>
      </c>
      <c r="C182" t="s">
        <v>2217</v>
      </c>
      <c r="D182" t="s">
        <v>3974</v>
      </c>
      <c r="E182" t="s">
        <v>3975</v>
      </c>
      <c r="N182">
        <v>8356.0246999999999</v>
      </c>
      <c r="O182" t="s">
        <v>746</v>
      </c>
      <c r="Q182" s="46">
        <v>181</v>
      </c>
      <c r="R182" t="s">
        <v>2217</v>
      </c>
      <c r="S182" s="16" t="s">
        <v>2216</v>
      </c>
      <c r="T182" s="115" t="s">
        <v>460</v>
      </c>
      <c r="U182" s="114" t="s">
        <v>1353</v>
      </c>
      <c r="V182" s="114"/>
      <c r="W182" s="114" t="s">
        <v>2215</v>
      </c>
      <c r="X182" s="114"/>
      <c r="Y182" s="124" t="s">
        <v>1220</v>
      </c>
    </row>
    <row r="183" spans="2:25">
      <c r="B183" t="s">
        <v>3976</v>
      </c>
      <c r="C183" t="s">
        <v>2146</v>
      </c>
      <c r="D183" t="s">
        <v>3977</v>
      </c>
      <c r="E183" t="s">
        <v>3978</v>
      </c>
      <c r="N183">
        <v>8358.1280999999999</v>
      </c>
      <c r="O183" t="s">
        <v>1231</v>
      </c>
      <c r="Q183" s="46">
        <v>182</v>
      </c>
      <c r="R183" t="s">
        <v>2146</v>
      </c>
      <c r="S183" s="16" t="s">
        <v>2145</v>
      </c>
      <c r="T183" s="115" t="s">
        <v>460</v>
      </c>
      <c r="U183" s="114" t="s">
        <v>1353</v>
      </c>
      <c r="V183" s="114"/>
      <c r="W183" s="114" t="s">
        <v>2144</v>
      </c>
      <c r="X183" s="114"/>
      <c r="Y183" s="124" t="s">
        <v>1220</v>
      </c>
    </row>
    <row r="184" spans="2:25">
      <c r="B184" t="s">
        <v>3979</v>
      </c>
      <c r="C184" t="s">
        <v>1515</v>
      </c>
      <c r="D184" t="s">
        <v>3980</v>
      </c>
      <c r="E184" t="s">
        <v>3981</v>
      </c>
      <c r="N184">
        <v>8365.3477999999996</v>
      </c>
      <c r="O184" t="s">
        <v>391</v>
      </c>
      <c r="Q184" s="46">
        <v>183</v>
      </c>
      <c r="R184" t="s">
        <v>1515</v>
      </c>
      <c r="S184" s="16" t="s">
        <v>1514</v>
      </c>
      <c r="T184" s="115" t="s">
        <v>460</v>
      </c>
      <c r="U184" s="114" t="s">
        <v>1353</v>
      </c>
      <c r="V184" s="114"/>
      <c r="W184" s="114" t="s">
        <v>1513</v>
      </c>
      <c r="X184" s="114"/>
      <c r="Y184" s="124" t="s">
        <v>1220</v>
      </c>
    </row>
    <row r="185" spans="2:25">
      <c r="B185" t="s">
        <v>3982</v>
      </c>
      <c r="C185" t="s">
        <v>2445</v>
      </c>
      <c r="D185" t="s">
        <v>3983</v>
      </c>
      <c r="E185" t="s">
        <v>3984</v>
      </c>
      <c r="N185">
        <v>8396.3055999999997</v>
      </c>
      <c r="O185" t="s">
        <v>522</v>
      </c>
      <c r="Q185" s="46">
        <v>184</v>
      </c>
      <c r="R185" t="s">
        <v>2445</v>
      </c>
      <c r="S185" s="16" t="s">
        <v>2444</v>
      </c>
      <c r="T185" s="115" t="s">
        <v>460</v>
      </c>
      <c r="U185" s="114" t="s">
        <v>1353</v>
      </c>
      <c r="V185" s="114"/>
      <c r="W185" s="114" t="s">
        <v>2443</v>
      </c>
      <c r="X185" s="114"/>
      <c r="Y185" s="124" t="s">
        <v>1220</v>
      </c>
    </row>
    <row r="186" spans="2:25">
      <c r="B186" t="s">
        <v>3985</v>
      </c>
      <c r="C186" t="s">
        <v>2546</v>
      </c>
      <c r="D186" t="s">
        <v>3986</v>
      </c>
      <c r="E186" t="s">
        <v>3987</v>
      </c>
      <c r="N186">
        <v>8368.0570000000007</v>
      </c>
      <c r="O186" t="s">
        <v>115</v>
      </c>
      <c r="Q186" s="46">
        <v>185</v>
      </c>
      <c r="R186" t="s">
        <v>2546</v>
      </c>
      <c r="S186" s="16" t="s">
        <v>2545</v>
      </c>
      <c r="T186" s="115" t="s">
        <v>460</v>
      </c>
      <c r="U186" s="114" t="s">
        <v>1353</v>
      </c>
      <c r="V186" s="114"/>
      <c r="W186" s="114" t="s">
        <v>2544</v>
      </c>
      <c r="X186" s="114"/>
      <c r="Y186" s="124" t="s">
        <v>1220</v>
      </c>
    </row>
    <row r="187" spans="2:25">
      <c r="B187" t="s">
        <v>3988</v>
      </c>
      <c r="C187" t="s">
        <v>2739</v>
      </c>
      <c r="D187" t="s">
        <v>3989</v>
      </c>
      <c r="E187" t="s">
        <v>3990</v>
      </c>
      <c r="N187">
        <v>8426.2124999999996</v>
      </c>
      <c r="O187" t="s">
        <v>258</v>
      </c>
      <c r="Q187" s="46">
        <v>186</v>
      </c>
      <c r="R187" t="s">
        <v>2739</v>
      </c>
      <c r="S187" s="1" t="s">
        <v>2738</v>
      </c>
      <c r="T187" s="115" t="s">
        <v>460</v>
      </c>
      <c r="U187" s="114" t="s">
        <v>1353</v>
      </c>
      <c r="V187" s="114"/>
      <c r="W187" s="114" t="s">
        <v>2737</v>
      </c>
      <c r="X187" s="114"/>
      <c r="Y187" s="124" t="s">
        <v>1220</v>
      </c>
    </row>
    <row r="188" spans="2:25">
      <c r="B188" t="s">
        <v>3991</v>
      </c>
      <c r="C188" t="s">
        <v>2153</v>
      </c>
      <c r="D188" t="s">
        <v>3992</v>
      </c>
      <c r="E188" t="s">
        <v>3993</v>
      </c>
      <c r="N188">
        <v>8523.1010999999999</v>
      </c>
      <c r="O188" t="s">
        <v>746</v>
      </c>
      <c r="Q188" s="46">
        <v>187</v>
      </c>
      <c r="R188" t="s">
        <v>2153</v>
      </c>
      <c r="S188" s="1" t="s">
        <v>2152</v>
      </c>
      <c r="T188" s="115" t="s">
        <v>460</v>
      </c>
      <c r="U188" s="114" t="s">
        <v>1353</v>
      </c>
      <c r="V188" s="114"/>
      <c r="W188" s="114" t="s">
        <v>2151</v>
      </c>
      <c r="X188" s="114"/>
      <c r="Y188" s="124" t="s">
        <v>1220</v>
      </c>
    </row>
    <row r="189" spans="2:25">
      <c r="B189" t="s">
        <v>3994</v>
      </c>
      <c r="C189" t="s">
        <v>1355</v>
      </c>
      <c r="D189" t="s">
        <v>3995</v>
      </c>
      <c r="E189" t="s">
        <v>3996</v>
      </c>
      <c r="N189">
        <v>8426.0316000000003</v>
      </c>
      <c r="O189" t="s">
        <v>471</v>
      </c>
      <c r="Q189" s="46">
        <v>188</v>
      </c>
      <c r="R189" t="s">
        <v>1355</v>
      </c>
      <c r="S189" s="1" t="s">
        <v>1354</v>
      </c>
      <c r="T189" s="115" t="s">
        <v>460</v>
      </c>
      <c r="U189" s="114" t="s">
        <v>1353</v>
      </c>
      <c r="V189" s="114"/>
      <c r="W189" s="114" t="s">
        <v>1352</v>
      </c>
      <c r="X189" s="114"/>
      <c r="Y189" s="124" t="s">
        <v>1220</v>
      </c>
    </row>
    <row r="190" spans="2:25">
      <c r="B190" t="s">
        <v>3997</v>
      </c>
      <c r="C190" t="s">
        <v>1650</v>
      </c>
      <c r="D190" t="s">
        <v>3998</v>
      </c>
      <c r="E190" t="s">
        <v>3999</v>
      </c>
      <c r="N190">
        <v>8434.8364000000001</v>
      </c>
      <c r="O190" t="s">
        <v>502</v>
      </c>
      <c r="Q190" s="46">
        <v>189</v>
      </c>
      <c r="R190" t="s">
        <v>1650</v>
      </c>
      <c r="S190" s="1" t="s">
        <v>1649</v>
      </c>
      <c r="T190" s="115" t="s">
        <v>460</v>
      </c>
      <c r="U190" s="114" t="s">
        <v>1353</v>
      </c>
      <c r="V190" s="114"/>
      <c r="W190" s="114" t="s">
        <v>1648</v>
      </c>
      <c r="X190" s="114"/>
      <c r="Y190" s="124" t="s">
        <v>1220</v>
      </c>
    </row>
    <row r="191" spans="2:25">
      <c r="B191" t="s">
        <v>4000</v>
      </c>
      <c r="C191" t="s">
        <v>1508</v>
      </c>
      <c r="D191" t="s">
        <v>4001</v>
      </c>
      <c r="E191" t="s">
        <v>4002</v>
      </c>
      <c r="N191">
        <v>8369.5709999999999</v>
      </c>
      <c r="O191" t="s">
        <v>391</v>
      </c>
      <c r="Q191" s="46">
        <v>190</v>
      </c>
      <c r="R191" t="s">
        <v>1508</v>
      </c>
      <c r="S191" s="1" t="s">
        <v>1507</v>
      </c>
      <c r="T191" s="115" t="s">
        <v>460</v>
      </c>
      <c r="U191" s="114" t="s">
        <v>1353</v>
      </c>
      <c r="V191" s="114"/>
      <c r="W191" s="114" t="s">
        <v>1506</v>
      </c>
      <c r="X191" s="114"/>
      <c r="Y191" s="124" t="s">
        <v>1220</v>
      </c>
    </row>
    <row r="192" spans="2:25">
      <c r="B192" t="s">
        <v>4003</v>
      </c>
      <c r="C192" t="s">
        <v>1801</v>
      </c>
      <c r="D192" t="s">
        <v>4004</v>
      </c>
      <c r="E192" t="s">
        <v>4005</v>
      </c>
      <c r="N192">
        <v>8364.3060999999998</v>
      </c>
      <c r="O192" t="s">
        <v>127</v>
      </c>
      <c r="Q192" s="46">
        <v>191</v>
      </c>
      <c r="R192" t="s">
        <v>1801</v>
      </c>
      <c r="S192" s="1" t="s">
        <v>1800</v>
      </c>
      <c r="T192" s="115" t="s">
        <v>460</v>
      </c>
      <c r="U192" s="114" t="s">
        <v>1353</v>
      </c>
      <c r="V192" s="114"/>
      <c r="W192" s="114" t="s">
        <v>1799</v>
      </c>
      <c r="X192" s="114"/>
      <c r="Y192" s="124" t="s">
        <v>1220</v>
      </c>
    </row>
    <row r="193" spans="2:25">
      <c r="B193" t="s">
        <v>4006</v>
      </c>
      <c r="C193" t="s">
        <v>2889</v>
      </c>
      <c r="D193" t="s">
        <v>4007</v>
      </c>
      <c r="E193" t="s">
        <v>4008</v>
      </c>
      <c r="N193">
        <v>8383.1092000000008</v>
      </c>
      <c r="O193" t="s">
        <v>115</v>
      </c>
      <c r="Q193" s="46">
        <v>192</v>
      </c>
      <c r="R193" t="s">
        <v>2889</v>
      </c>
      <c r="S193" s="1" t="s">
        <v>2888</v>
      </c>
      <c r="T193" s="115" t="s">
        <v>460</v>
      </c>
      <c r="U193" s="114" t="s">
        <v>1353</v>
      </c>
      <c r="V193" s="114"/>
      <c r="W193" s="114" t="s">
        <v>2887</v>
      </c>
      <c r="X193" s="114"/>
      <c r="Y193" s="124" t="s">
        <v>1220</v>
      </c>
    </row>
    <row r="194" spans="2:25">
      <c r="B194" t="s">
        <v>4009</v>
      </c>
      <c r="C194" t="s">
        <v>2553</v>
      </c>
      <c r="D194" t="s">
        <v>4010</v>
      </c>
      <c r="E194" t="s">
        <v>4011</v>
      </c>
      <c r="N194">
        <v>8429.9387999999999</v>
      </c>
      <c r="O194" t="s">
        <v>522</v>
      </c>
      <c r="Q194" s="46">
        <v>193</v>
      </c>
      <c r="R194" t="s">
        <v>2553</v>
      </c>
      <c r="S194" s="1" t="s">
        <v>2552</v>
      </c>
      <c r="T194" s="115" t="s">
        <v>460</v>
      </c>
      <c r="U194" s="114" t="s">
        <v>1353</v>
      </c>
      <c r="V194" s="114"/>
      <c r="W194" s="114" t="s">
        <v>2551</v>
      </c>
      <c r="X194" s="114"/>
      <c r="Y194" s="124" t="s">
        <v>1220</v>
      </c>
    </row>
    <row r="195" spans="2:25">
      <c r="B195" t="s">
        <v>4012</v>
      </c>
      <c r="C195" t="s">
        <v>1615</v>
      </c>
      <c r="D195" t="s">
        <v>4013</v>
      </c>
      <c r="E195" t="s">
        <v>4014</v>
      </c>
      <c r="N195">
        <v>8406.4248000000007</v>
      </c>
      <c r="O195" t="s">
        <v>391</v>
      </c>
      <c r="Q195" s="46">
        <v>194</v>
      </c>
      <c r="R195" t="s">
        <v>1615</v>
      </c>
      <c r="S195" s="16" t="s">
        <v>1614</v>
      </c>
      <c r="T195" s="115" t="s">
        <v>460</v>
      </c>
      <c r="U195" s="114" t="s">
        <v>1353</v>
      </c>
      <c r="V195" s="114"/>
      <c r="W195" s="114" t="s">
        <v>1613</v>
      </c>
      <c r="X195" s="114"/>
      <c r="Y195" s="124" t="s">
        <v>1220</v>
      </c>
    </row>
    <row r="196" spans="2:25">
      <c r="B196" t="s">
        <v>4015</v>
      </c>
      <c r="C196" t="s">
        <v>1982</v>
      </c>
      <c r="D196" t="s">
        <v>4016</v>
      </c>
      <c r="E196" t="s">
        <v>4017</v>
      </c>
      <c r="N196">
        <v>8416.9989000000005</v>
      </c>
      <c r="O196" t="s">
        <v>502</v>
      </c>
      <c r="Q196" s="46">
        <v>195</v>
      </c>
      <c r="R196" t="s">
        <v>1982</v>
      </c>
      <c r="S196" s="16" t="s">
        <v>1981</v>
      </c>
      <c r="T196" s="115" t="s">
        <v>460</v>
      </c>
      <c r="U196" s="114" t="s">
        <v>1353</v>
      </c>
      <c r="V196" s="114"/>
      <c r="W196" s="114" t="s">
        <v>1980</v>
      </c>
      <c r="X196" s="114"/>
      <c r="Y196" s="124" t="s">
        <v>1220</v>
      </c>
    </row>
    <row r="197" spans="2:25">
      <c r="B197" t="s">
        <v>4018</v>
      </c>
      <c r="C197" t="s">
        <v>2099</v>
      </c>
      <c r="D197" t="s">
        <v>4019</v>
      </c>
      <c r="E197" t="s">
        <v>4020</v>
      </c>
      <c r="N197">
        <v>8390.1126000000004</v>
      </c>
      <c r="O197" t="s">
        <v>746</v>
      </c>
      <c r="Q197" s="46">
        <v>196</v>
      </c>
      <c r="R197" t="s">
        <v>2099</v>
      </c>
      <c r="S197" s="16" t="s">
        <v>2098</v>
      </c>
      <c r="T197" s="115" t="s">
        <v>460</v>
      </c>
      <c r="U197" s="114" t="s">
        <v>1353</v>
      </c>
      <c r="V197" s="114"/>
      <c r="W197" s="114" t="s">
        <v>2097</v>
      </c>
      <c r="X197" s="114"/>
      <c r="Y197" s="124" t="s">
        <v>1220</v>
      </c>
    </row>
    <row r="198" spans="2:25">
      <c r="B198" t="s">
        <v>4021</v>
      </c>
      <c r="C198" t="s">
        <v>2452</v>
      </c>
      <c r="D198" t="s">
        <v>4022</v>
      </c>
      <c r="E198" t="s">
        <v>4023</v>
      </c>
      <c r="N198">
        <v>8477.3122000000003</v>
      </c>
      <c r="O198" t="s">
        <v>522</v>
      </c>
      <c r="Q198" s="46">
        <v>197</v>
      </c>
      <c r="R198" t="s">
        <v>2452</v>
      </c>
      <c r="S198" s="16" t="s">
        <v>2451</v>
      </c>
      <c r="T198" s="115" t="s">
        <v>460</v>
      </c>
      <c r="U198" s="114" t="s">
        <v>1353</v>
      </c>
      <c r="V198" s="114"/>
      <c r="W198" s="114" t="s">
        <v>2450</v>
      </c>
      <c r="X198" s="114"/>
      <c r="Y198" s="124" t="s">
        <v>1220</v>
      </c>
    </row>
    <row r="199" spans="2:25">
      <c r="B199" t="s">
        <v>4390</v>
      </c>
      <c r="C199" t="s">
        <v>1689</v>
      </c>
      <c r="D199" t="s">
        <v>4391</v>
      </c>
      <c r="E199" t="s">
        <v>4392</v>
      </c>
      <c r="N199">
        <v>5020.3267999999998</v>
      </c>
      <c r="O199" t="s">
        <v>522</v>
      </c>
      <c r="Q199" s="46">
        <v>198</v>
      </c>
      <c r="R199" t="s">
        <v>1689</v>
      </c>
      <c r="S199" s="17" t="s">
        <v>1692</v>
      </c>
      <c r="T199" s="115" t="s">
        <v>460</v>
      </c>
      <c r="U199" s="114" t="s">
        <v>32</v>
      </c>
      <c r="V199" s="114">
        <v>1</v>
      </c>
      <c r="W199" s="114"/>
      <c r="X199" s="114" t="s">
        <v>460</v>
      </c>
      <c r="Y199" s="114"/>
    </row>
    <row r="200" spans="2:25">
      <c r="B200" t="s">
        <v>4393</v>
      </c>
      <c r="C200" t="s">
        <v>1719</v>
      </c>
      <c r="D200" t="s">
        <v>4394</v>
      </c>
      <c r="E200" t="s">
        <v>4395</v>
      </c>
      <c r="N200">
        <v>5127.4107000000004</v>
      </c>
      <c r="O200" t="s">
        <v>522</v>
      </c>
      <c r="Q200" s="46">
        <v>199</v>
      </c>
      <c r="R200" t="s">
        <v>1719</v>
      </c>
      <c r="S200" s="17" t="s">
        <v>1722</v>
      </c>
      <c r="T200" s="115" t="s">
        <v>460</v>
      </c>
      <c r="U200" s="114" t="s">
        <v>32</v>
      </c>
      <c r="V200" s="114">
        <v>1</v>
      </c>
      <c r="W200" s="114"/>
      <c r="X200" s="114" t="s">
        <v>460</v>
      </c>
      <c r="Y200" s="114"/>
    </row>
    <row r="201" spans="2:25">
      <c r="B201" t="s">
        <v>4396</v>
      </c>
      <c r="C201" t="s">
        <v>499</v>
      </c>
      <c r="D201" t="s">
        <v>4397</v>
      </c>
      <c r="E201" t="s">
        <v>4398</v>
      </c>
      <c r="N201">
        <v>5479.0113000000001</v>
      </c>
      <c r="O201" t="s">
        <v>502</v>
      </c>
      <c r="Q201" s="46">
        <v>200</v>
      </c>
      <c r="R201" t="s">
        <v>499</v>
      </c>
      <c r="S201" s="17" t="s">
        <v>503</v>
      </c>
      <c r="T201" s="115" t="s">
        <v>460</v>
      </c>
      <c r="U201" s="114" t="s">
        <v>32</v>
      </c>
      <c r="V201" s="114">
        <v>1</v>
      </c>
      <c r="W201" s="114"/>
      <c r="X201" s="114" t="s">
        <v>460</v>
      </c>
      <c r="Y201" s="114"/>
    </row>
    <row r="202" spans="2:25">
      <c r="B202" t="s">
        <v>4399</v>
      </c>
      <c r="C202" t="s">
        <v>852</v>
      </c>
      <c r="D202" t="s">
        <v>4400</v>
      </c>
      <c r="E202" t="s">
        <v>4401</v>
      </c>
      <c r="N202">
        <v>5548.6629999999996</v>
      </c>
      <c r="O202" t="s">
        <v>502</v>
      </c>
      <c r="Q202" s="46">
        <v>201</v>
      </c>
      <c r="R202" t="s">
        <v>852</v>
      </c>
      <c r="S202" s="17" t="s">
        <v>855</v>
      </c>
      <c r="T202" s="115" t="s">
        <v>460</v>
      </c>
      <c r="U202" s="114" t="s">
        <v>32</v>
      </c>
      <c r="V202" s="114">
        <v>1</v>
      </c>
      <c r="W202" s="114"/>
      <c r="X202" s="114" t="s">
        <v>460</v>
      </c>
      <c r="Y202" s="114"/>
    </row>
    <row r="203" spans="2:25">
      <c r="B203" t="s">
        <v>4402</v>
      </c>
      <c r="C203" t="s">
        <v>1674</v>
      </c>
      <c r="D203" t="s">
        <v>4403</v>
      </c>
      <c r="E203" t="s">
        <v>4404</v>
      </c>
      <c r="N203">
        <v>5340.9723000000004</v>
      </c>
      <c r="O203" t="s">
        <v>1231</v>
      </c>
      <c r="Q203" s="46">
        <v>202</v>
      </c>
      <c r="R203" t="s">
        <v>1674</v>
      </c>
      <c r="S203" s="17" t="s">
        <v>1677</v>
      </c>
      <c r="T203" s="115" t="s">
        <v>460</v>
      </c>
      <c r="U203" s="114" t="s">
        <v>32</v>
      </c>
      <c r="V203" s="114">
        <v>1</v>
      </c>
      <c r="W203" s="114"/>
      <c r="X203" s="114" t="s">
        <v>460</v>
      </c>
      <c r="Y203" s="114"/>
    </row>
    <row r="204" spans="2:25">
      <c r="B204" t="s">
        <v>4405</v>
      </c>
      <c r="C204" t="s">
        <v>872</v>
      </c>
      <c r="D204" t="s">
        <v>4406</v>
      </c>
      <c r="E204" t="s">
        <v>4407</v>
      </c>
      <c r="N204">
        <v>5246.6518999999998</v>
      </c>
      <c r="O204" t="s">
        <v>502</v>
      </c>
      <c r="Q204" s="46">
        <v>203</v>
      </c>
      <c r="R204" t="s">
        <v>872</v>
      </c>
      <c r="S204" s="17" t="s">
        <v>875</v>
      </c>
      <c r="T204" s="115" t="s">
        <v>460</v>
      </c>
      <c r="U204" s="114" t="s">
        <v>32</v>
      </c>
      <c r="V204" s="114">
        <v>1</v>
      </c>
      <c r="W204" s="114"/>
      <c r="X204" s="114" t="s">
        <v>460</v>
      </c>
      <c r="Y204" s="114"/>
    </row>
    <row r="205" spans="2:25">
      <c r="B205" t="s">
        <v>4408</v>
      </c>
      <c r="C205" t="s">
        <v>749</v>
      </c>
      <c r="D205" t="s">
        <v>4409</v>
      </c>
      <c r="E205" t="s">
        <v>4410</v>
      </c>
      <c r="N205">
        <v>5259.5568999999996</v>
      </c>
      <c r="O205" t="s">
        <v>502</v>
      </c>
      <c r="Q205" s="46">
        <v>204</v>
      </c>
      <c r="R205" t="s">
        <v>749</v>
      </c>
      <c r="S205" s="17" t="s">
        <v>752</v>
      </c>
      <c r="T205" s="115" t="s">
        <v>460</v>
      </c>
      <c r="U205" s="114" t="s">
        <v>32</v>
      </c>
      <c r="V205" s="114">
        <v>1</v>
      </c>
      <c r="W205" s="114"/>
      <c r="X205" s="114" t="s">
        <v>460</v>
      </c>
      <c r="Y205" s="114"/>
    </row>
    <row r="206" spans="2:25">
      <c r="B206" t="s">
        <v>4411</v>
      </c>
      <c r="C206" t="s">
        <v>862</v>
      </c>
      <c r="D206" t="s">
        <v>4412</v>
      </c>
      <c r="E206" t="s">
        <v>4413</v>
      </c>
      <c r="N206">
        <v>5361.6746000000003</v>
      </c>
      <c r="O206" t="s">
        <v>502</v>
      </c>
      <c r="Q206" s="46">
        <v>205</v>
      </c>
      <c r="R206" t="s">
        <v>862</v>
      </c>
      <c r="S206" s="17" t="s">
        <v>865</v>
      </c>
      <c r="T206" s="115" t="s">
        <v>460</v>
      </c>
      <c r="U206" s="114" t="s">
        <v>32</v>
      </c>
      <c r="V206" s="114">
        <v>1</v>
      </c>
      <c r="W206" s="114"/>
      <c r="X206" s="114" t="s">
        <v>460</v>
      </c>
      <c r="Y206" s="114"/>
    </row>
    <row r="207" spans="2:25">
      <c r="B207" t="s">
        <v>4414</v>
      </c>
      <c r="C207" t="s">
        <v>1437</v>
      </c>
      <c r="D207" t="s">
        <v>4415</v>
      </c>
      <c r="E207" t="s">
        <v>4416</v>
      </c>
      <c r="N207">
        <v>6009.5681000000004</v>
      </c>
      <c r="O207" t="s">
        <v>258</v>
      </c>
      <c r="Q207" s="46">
        <v>206</v>
      </c>
      <c r="R207" t="s">
        <v>1437</v>
      </c>
      <c r="S207" s="17" t="s">
        <v>1440</v>
      </c>
      <c r="T207" s="115" t="s">
        <v>460</v>
      </c>
      <c r="U207" s="114" t="s">
        <v>32</v>
      </c>
      <c r="V207" s="114">
        <v>1</v>
      </c>
      <c r="W207" s="114"/>
      <c r="X207" s="114" t="s">
        <v>460</v>
      </c>
      <c r="Y207" s="114"/>
    </row>
    <row r="208" spans="2:25">
      <c r="B208" t="s">
        <v>4417</v>
      </c>
      <c r="C208" t="s">
        <v>2316</v>
      </c>
      <c r="D208" t="s">
        <v>4418</v>
      </c>
      <c r="E208" t="s">
        <v>4419</v>
      </c>
      <c r="N208">
        <v>5841.6238000000003</v>
      </c>
      <c r="O208" t="s">
        <v>258</v>
      </c>
      <c r="Q208" s="46">
        <v>207</v>
      </c>
      <c r="R208" t="s">
        <v>2316</v>
      </c>
      <c r="S208" s="17" t="s">
        <v>2319</v>
      </c>
      <c r="T208" s="115" t="s">
        <v>460</v>
      </c>
      <c r="U208" s="114" t="s">
        <v>32</v>
      </c>
      <c r="V208" s="114">
        <v>1</v>
      </c>
      <c r="W208" s="114"/>
      <c r="X208" s="114" t="s">
        <v>460</v>
      </c>
      <c r="Y208" s="114"/>
    </row>
    <row r="209" spans="2:25">
      <c r="B209" t="s">
        <v>4420</v>
      </c>
      <c r="C209" t="s">
        <v>1102</v>
      </c>
      <c r="D209" t="s">
        <v>4421</v>
      </c>
      <c r="E209" t="s">
        <v>4422</v>
      </c>
      <c r="N209">
        <v>5764.7129000000004</v>
      </c>
      <c r="O209" t="s">
        <v>502</v>
      </c>
      <c r="Q209" s="46">
        <v>208</v>
      </c>
      <c r="R209" t="s">
        <v>1102</v>
      </c>
      <c r="S209" s="17" t="s">
        <v>1105</v>
      </c>
      <c r="T209" s="115" t="s">
        <v>460</v>
      </c>
      <c r="U209" s="114" t="s">
        <v>32</v>
      </c>
      <c r="V209" s="114">
        <v>1</v>
      </c>
      <c r="W209" s="114"/>
      <c r="X209" s="114" t="s">
        <v>460</v>
      </c>
      <c r="Y209" s="114"/>
    </row>
    <row r="210" spans="2:25">
      <c r="B210" t="s">
        <v>4423</v>
      </c>
      <c r="C210" t="s">
        <v>1457</v>
      </c>
      <c r="D210" t="s">
        <v>4424</v>
      </c>
      <c r="E210" t="s">
        <v>4425</v>
      </c>
      <c r="N210">
        <v>6009.1426000000001</v>
      </c>
      <c r="O210" t="s">
        <v>127</v>
      </c>
      <c r="Q210" s="46">
        <v>209</v>
      </c>
      <c r="R210" t="s">
        <v>1457</v>
      </c>
      <c r="S210" s="17" t="s">
        <v>1460</v>
      </c>
      <c r="T210" s="115" t="s">
        <v>460</v>
      </c>
      <c r="U210" s="114" t="s">
        <v>32</v>
      </c>
      <c r="V210" s="114">
        <v>1</v>
      </c>
      <c r="W210" s="114"/>
      <c r="X210" s="114" t="s">
        <v>460</v>
      </c>
      <c r="Y210" s="114"/>
    </row>
    <row r="211" spans="2:25">
      <c r="B211" t="s">
        <v>4426</v>
      </c>
      <c r="C211" t="s">
        <v>479</v>
      </c>
      <c r="D211" t="s">
        <v>4427</v>
      </c>
      <c r="E211" t="s">
        <v>4428</v>
      </c>
      <c r="N211">
        <v>5118.1318000000001</v>
      </c>
      <c r="O211" t="s">
        <v>471</v>
      </c>
      <c r="Q211" s="46">
        <v>210</v>
      </c>
      <c r="R211" t="s">
        <v>479</v>
      </c>
      <c r="S211" s="17" t="s">
        <v>482</v>
      </c>
      <c r="T211" s="115" t="s">
        <v>460</v>
      </c>
      <c r="U211" s="114" t="s">
        <v>32</v>
      </c>
      <c r="V211" s="114">
        <v>1</v>
      </c>
      <c r="W211" s="114"/>
      <c r="X211" s="114" t="s">
        <v>460</v>
      </c>
      <c r="Y211" s="114"/>
    </row>
    <row r="212" spans="2:25">
      <c r="B212" t="s">
        <v>4429</v>
      </c>
      <c r="C212" t="s">
        <v>2059</v>
      </c>
      <c r="D212" t="s">
        <v>4430</v>
      </c>
      <c r="E212" t="s">
        <v>4431</v>
      </c>
      <c r="N212">
        <v>5884.7451000000001</v>
      </c>
      <c r="O212" t="s">
        <v>522</v>
      </c>
      <c r="Q212" s="46">
        <v>211</v>
      </c>
      <c r="R212" t="s">
        <v>2059</v>
      </c>
      <c r="S212" s="17" t="s">
        <v>2062</v>
      </c>
      <c r="T212" s="115" t="s">
        <v>460</v>
      </c>
      <c r="U212" s="114" t="s">
        <v>32</v>
      </c>
      <c r="V212" s="114">
        <v>1</v>
      </c>
      <c r="W212" s="114"/>
      <c r="X212" s="114" t="s">
        <v>460</v>
      </c>
      <c r="Y212" s="114"/>
    </row>
    <row r="213" spans="2:25">
      <c r="B213" t="s">
        <v>4432</v>
      </c>
      <c r="C213" t="s">
        <v>2069</v>
      </c>
      <c r="D213" t="s">
        <v>4433</v>
      </c>
      <c r="E213" t="s">
        <v>4434</v>
      </c>
      <c r="N213">
        <v>5775.6538</v>
      </c>
      <c r="O213" t="s">
        <v>522</v>
      </c>
      <c r="Q213" s="46">
        <v>212</v>
      </c>
      <c r="R213" t="s">
        <v>2069</v>
      </c>
      <c r="S213" s="17" t="s">
        <v>2072</v>
      </c>
      <c r="T213" s="115" t="s">
        <v>460</v>
      </c>
      <c r="U213" s="114" t="s">
        <v>32</v>
      </c>
      <c r="V213" s="114">
        <v>1</v>
      </c>
      <c r="W213" s="114"/>
      <c r="X213" s="114" t="s">
        <v>460</v>
      </c>
      <c r="Y213" s="114"/>
    </row>
    <row r="214" spans="2:25">
      <c r="B214" t="s">
        <v>4435</v>
      </c>
      <c r="C214" t="s">
        <v>1427</v>
      </c>
      <c r="D214" t="s">
        <v>4436</v>
      </c>
      <c r="E214" t="s">
        <v>4437</v>
      </c>
      <c r="N214">
        <v>5831.4137000000001</v>
      </c>
      <c r="O214" t="s">
        <v>127</v>
      </c>
      <c r="Q214" s="46">
        <v>213</v>
      </c>
      <c r="R214" t="s">
        <v>1427</v>
      </c>
      <c r="S214" s="17" t="s">
        <v>1430</v>
      </c>
      <c r="T214" s="115" t="s">
        <v>460</v>
      </c>
      <c r="U214" s="114" t="s">
        <v>32</v>
      </c>
      <c r="V214" s="114">
        <v>1</v>
      </c>
      <c r="W214" s="114"/>
      <c r="X214" s="114" t="s">
        <v>460</v>
      </c>
      <c r="Y214" s="114"/>
    </row>
    <row r="215" spans="2:25">
      <c r="B215" t="s">
        <v>4438</v>
      </c>
      <c r="C215" t="s">
        <v>2396</v>
      </c>
      <c r="D215" t="s">
        <v>4439</v>
      </c>
      <c r="E215" t="s">
        <v>4440</v>
      </c>
      <c r="N215">
        <v>5740.6310999999996</v>
      </c>
      <c r="O215" t="s">
        <v>258</v>
      </c>
      <c r="Q215" s="46">
        <v>214</v>
      </c>
      <c r="R215" t="s">
        <v>2396</v>
      </c>
      <c r="S215" s="17" t="s">
        <v>2399</v>
      </c>
      <c r="T215" s="115" t="s">
        <v>460</v>
      </c>
      <c r="U215" s="114" t="s">
        <v>32</v>
      </c>
      <c r="V215" s="114">
        <v>1</v>
      </c>
      <c r="W215" s="114"/>
      <c r="X215" s="114" t="s">
        <v>460</v>
      </c>
      <c r="Y215" s="114"/>
    </row>
    <row r="216" spans="2:25">
      <c r="B216" t="s">
        <v>4441</v>
      </c>
      <c r="C216" t="s">
        <v>2336</v>
      </c>
      <c r="D216" t="s">
        <v>4442</v>
      </c>
      <c r="E216" t="s">
        <v>4443</v>
      </c>
      <c r="N216">
        <v>5334.7978999999996</v>
      </c>
      <c r="O216" t="s">
        <v>258</v>
      </c>
      <c r="Q216" s="46">
        <v>215</v>
      </c>
      <c r="R216" t="s">
        <v>2336</v>
      </c>
      <c r="S216" s="17" t="s">
        <v>2339</v>
      </c>
      <c r="T216" s="115" t="s">
        <v>460</v>
      </c>
      <c r="U216" s="114" t="s">
        <v>32</v>
      </c>
      <c r="V216" s="114">
        <v>1</v>
      </c>
      <c r="W216" s="114"/>
      <c r="X216" s="114" t="s">
        <v>460</v>
      </c>
      <c r="Y216" s="114"/>
    </row>
    <row r="217" spans="2:25">
      <c r="B217" t="s">
        <v>4444</v>
      </c>
      <c r="C217" t="s">
        <v>1397</v>
      </c>
      <c r="D217" t="s">
        <v>4445</v>
      </c>
      <c r="E217" t="s">
        <v>4446</v>
      </c>
      <c r="N217">
        <v>5231.4295000000002</v>
      </c>
      <c r="O217" t="s">
        <v>502</v>
      </c>
      <c r="Q217" s="46">
        <v>216</v>
      </c>
      <c r="R217" t="s">
        <v>1397</v>
      </c>
      <c r="S217" s="17" t="s">
        <v>1400</v>
      </c>
      <c r="T217" s="115" t="s">
        <v>460</v>
      </c>
      <c r="U217" s="114" t="s">
        <v>32</v>
      </c>
      <c r="V217" s="114">
        <v>1</v>
      </c>
      <c r="W217" s="114"/>
      <c r="X217" s="114" t="s">
        <v>460</v>
      </c>
      <c r="Y217" s="114"/>
    </row>
    <row r="218" spans="2:25">
      <c r="B218" t="s">
        <v>4447</v>
      </c>
      <c r="C218" t="s">
        <v>1769</v>
      </c>
      <c r="D218" t="s">
        <v>4448</v>
      </c>
      <c r="E218" t="s">
        <v>4449</v>
      </c>
      <c r="N218">
        <v>5340.0829000000003</v>
      </c>
      <c r="O218" t="s">
        <v>1231</v>
      </c>
      <c r="Q218" s="46">
        <v>217</v>
      </c>
      <c r="R218" t="s">
        <v>1769</v>
      </c>
      <c r="S218" s="17" t="s">
        <v>1772</v>
      </c>
      <c r="T218" s="115" t="s">
        <v>460</v>
      </c>
      <c r="U218" s="114" t="s">
        <v>32</v>
      </c>
      <c r="V218" s="114">
        <v>1</v>
      </c>
      <c r="W218" s="114"/>
      <c r="X218" s="114" t="s">
        <v>460</v>
      </c>
      <c r="Y218" s="114"/>
    </row>
    <row r="219" spans="2:25">
      <c r="B219" t="s">
        <v>4450</v>
      </c>
      <c r="C219" t="s">
        <v>2089</v>
      </c>
      <c r="D219" t="s">
        <v>4451</v>
      </c>
      <c r="E219" t="s">
        <v>4452</v>
      </c>
      <c r="N219">
        <v>5088.5744999999997</v>
      </c>
      <c r="O219" t="s">
        <v>1231</v>
      </c>
      <c r="Q219" s="46">
        <v>218</v>
      </c>
      <c r="R219" t="s">
        <v>2089</v>
      </c>
      <c r="S219" s="17" t="s">
        <v>2092</v>
      </c>
      <c r="T219" s="115" t="s">
        <v>460</v>
      </c>
      <c r="U219" s="114" t="s">
        <v>32</v>
      </c>
      <c r="V219" s="114">
        <v>1</v>
      </c>
      <c r="W219" s="114"/>
      <c r="X219" s="114" t="s">
        <v>460</v>
      </c>
      <c r="Y219" s="114"/>
    </row>
    <row r="220" spans="2:25">
      <c r="B220" t="s">
        <v>4453</v>
      </c>
      <c r="C220" t="s">
        <v>1367</v>
      </c>
      <c r="D220" t="s">
        <v>4454</v>
      </c>
      <c r="E220" t="s">
        <v>4455</v>
      </c>
      <c r="N220">
        <v>5231.9884000000002</v>
      </c>
      <c r="O220" t="s">
        <v>502</v>
      </c>
      <c r="Q220" s="46">
        <v>219</v>
      </c>
      <c r="R220" t="s">
        <v>1367</v>
      </c>
      <c r="S220" s="17" t="s">
        <v>1370</v>
      </c>
      <c r="T220" s="115" t="s">
        <v>460</v>
      </c>
      <c r="U220" s="114" t="s">
        <v>32</v>
      </c>
      <c r="V220" s="114">
        <v>1</v>
      </c>
      <c r="W220" s="114"/>
      <c r="X220" s="114" t="s">
        <v>460</v>
      </c>
      <c r="Y220" s="114"/>
    </row>
    <row r="221" spans="2:25">
      <c r="B221" t="s">
        <v>4456</v>
      </c>
      <c r="C221" t="s">
        <v>1407</v>
      </c>
      <c r="D221" t="s">
        <v>4457</v>
      </c>
      <c r="E221" t="s">
        <v>4458</v>
      </c>
      <c r="N221">
        <v>5262.2165999999997</v>
      </c>
      <c r="O221" t="s">
        <v>502</v>
      </c>
      <c r="Q221" s="46">
        <v>220</v>
      </c>
      <c r="R221" t="s">
        <v>1407</v>
      </c>
      <c r="S221" s="17" t="s">
        <v>1410</v>
      </c>
      <c r="T221" s="115" t="s">
        <v>460</v>
      </c>
      <c r="U221" s="114" t="s">
        <v>32</v>
      </c>
      <c r="V221" s="114">
        <v>1</v>
      </c>
      <c r="W221" s="114"/>
      <c r="X221" s="114" t="s">
        <v>460</v>
      </c>
      <c r="Y221" s="114"/>
    </row>
    <row r="222" spans="2:25">
      <c r="B222" t="s">
        <v>4459</v>
      </c>
      <c r="C222" t="s">
        <v>468</v>
      </c>
      <c r="D222" t="s">
        <v>4460</v>
      </c>
      <c r="E222" t="s">
        <v>4461</v>
      </c>
      <c r="N222">
        <v>5053.9629000000004</v>
      </c>
      <c r="O222" t="s">
        <v>471</v>
      </c>
      <c r="Q222" s="46">
        <v>221</v>
      </c>
      <c r="R222" t="s">
        <v>468</v>
      </c>
      <c r="S222" s="17" t="s">
        <v>472</v>
      </c>
      <c r="T222" s="115" t="s">
        <v>460</v>
      </c>
      <c r="U222" s="114" t="s">
        <v>32</v>
      </c>
      <c r="V222" s="114">
        <v>1</v>
      </c>
      <c r="W222" s="114"/>
      <c r="X222" s="114" t="s">
        <v>460</v>
      </c>
      <c r="Y222" s="114"/>
    </row>
    <row r="223" spans="2:25">
      <c r="B223" t="s">
        <v>4462</v>
      </c>
      <c r="C223" t="s">
        <v>1699</v>
      </c>
      <c r="D223" t="s">
        <v>4463</v>
      </c>
      <c r="E223" t="s">
        <v>4464</v>
      </c>
      <c r="N223">
        <v>5376.6423000000004</v>
      </c>
      <c r="O223" t="s">
        <v>127</v>
      </c>
      <c r="Q223" s="46">
        <v>222</v>
      </c>
      <c r="R223" t="s">
        <v>1699</v>
      </c>
      <c r="S223" s="17" t="s">
        <v>1702</v>
      </c>
      <c r="T223" s="115" t="s">
        <v>460</v>
      </c>
      <c r="U223" s="114" t="s">
        <v>32</v>
      </c>
      <c r="V223" s="114">
        <v>1</v>
      </c>
      <c r="W223" s="114"/>
      <c r="X223" s="114" t="s">
        <v>460</v>
      </c>
      <c r="Y223" s="114"/>
    </row>
    <row r="224" spans="2:25">
      <c r="B224" t="s">
        <v>4465</v>
      </c>
      <c r="C224" t="s">
        <v>1779</v>
      </c>
      <c r="D224" t="s">
        <v>4466</v>
      </c>
      <c r="E224" t="s">
        <v>4467</v>
      </c>
      <c r="N224">
        <v>5426.0497999999998</v>
      </c>
      <c r="O224" t="s">
        <v>127</v>
      </c>
      <c r="Q224" s="46">
        <v>223</v>
      </c>
      <c r="R224" t="s">
        <v>1779</v>
      </c>
      <c r="S224" s="17" t="s">
        <v>1782</v>
      </c>
      <c r="T224" s="115" t="s">
        <v>460</v>
      </c>
      <c r="U224" s="114" t="s">
        <v>32</v>
      </c>
      <c r="V224" s="114">
        <v>1</v>
      </c>
      <c r="W224" s="114"/>
      <c r="X224" s="114" t="s">
        <v>460</v>
      </c>
      <c r="Y224" s="114"/>
    </row>
    <row r="225" spans="2:25">
      <c r="B225" t="s">
        <v>4468</v>
      </c>
      <c r="C225" t="s">
        <v>2029</v>
      </c>
      <c r="D225" t="s">
        <v>4469</v>
      </c>
      <c r="E225" t="s">
        <v>4470</v>
      </c>
      <c r="N225">
        <v>7841.3756999999996</v>
      </c>
      <c r="O225" t="s">
        <v>502</v>
      </c>
      <c r="Q225" s="46">
        <v>224</v>
      </c>
      <c r="R225" t="s">
        <v>2029</v>
      </c>
      <c r="S225" s="17" t="s">
        <v>2032</v>
      </c>
      <c r="T225" s="115" t="s">
        <v>460</v>
      </c>
      <c r="U225" s="114" t="s">
        <v>32</v>
      </c>
      <c r="V225" s="114">
        <v>1</v>
      </c>
      <c r="W225" s="114"/>
      <c r="X225" s="114" t="s">
        <v>460</v>
      </c>
      <c r="Y225" s="114"/>
    </row>
    <row r="226" spans="2:25">
      <c r="B226" t="s">
        <v>4471</v>
      </c>
      <c r="C226" t="s">
        <v>2039</v>
      </c>
      <c r="D226" t="s">
        <v>4472</v>
      </c>
      <c r="E226" t="s">
        <v>4473</v>
      </c>
      <c r="N226">
        <v>7897.5347000000002</v>
      </c>
      <c r="O226" t="s">
        <v>502</v>
      </c>
      <c r="Q226" s="46">
        <v>225</v>
      </c>
      <c r="R226" t="s">
        <v>2039</v>
      </c>
      <c r="S226" s="17" t="s">
        <v>2042</v>
      </c>
      <c r="T226" s="115" t="s">
        <v>460</v>
      </c>
      <c r="U226" s="114" t="s">
        <v>32</v>
      </c>
      <c r="V226" s="114">
        <v>1</v>
      </c>
      <c r="W226" s="114"/>
      <c r="X226" s="114" t="s">
        <v>460</v>
      </c>
      <c r="Y226" s="114"/>
    </row>
    <row r="227" spans="2:25">
      <c r="B227" t="s">
        <v>4474</v>
      </c>
      <c r="C227" t="s">
        <v>1182</v>
      </c>
      <c r="D227" t="s">
        <v>4475</v>
      </c>
      <c r="E227" t="s">
        <v>4476</v>
      </c>
      <c r="N227">
        <v>8059.2924000000003</v>
      </c>
      <c r="O227" t="s">
        <v>746</v>
      </c>
      <c r="Q227" s="46">
        <v>226</v>
      </c>
      <c r="R227" t="s">
        <v>1182</v>
      </c>
      <c r="S227" s="17" t="s">
        <v>1185</v>
      </c>
      <c r="T227" s="115" t="s">
        <v>460</v>
      </c>
      <c r="U227" s="114" t="s">
        <v>32</v>
      </c>
      <c r="V227" s="114">
        <v>1</v>
      </c>
      <c r="W227" s="114"/>
      <c r="X227" s="114" t="s">
        <v>460</v>
      </c>
      <c r="Y227" s="114"/>
    </row>
    <row r="228" spans="2:25">
      <c r="B228" t="s">
        <v>4477</v>
      </c>
      <c r="C228" t="s">
        <v>2386</v>
      </c>
      <c r="D228" t="s">
        <v>4478</v>
      </c>
      <c r="E228" t="s">
        <v>4479</v>
      </c>
      <c r="N228">
        <v>7755.2609000000002</v>
      </c>
      <c r="O228" t="s">
        <v>502</v>
      </c>
      <c r="Q228" s="46">
        <v>227</v>
      </c>
      <c r="R228" t="s">
        <v>2386</v>
      </c>
      <c r="S228" s="17" t="s">
        <v>2389</v>
      </c>
      <c r="T228" s="115" t="s">
        <v>460</v>
      </c>
      <c r="U228" s="114" t="s">
        <v>32</v>
      </c>
      <c r="V228" s="114">
        <v>1</v>
      </c>
      <c r="W228" s="114"/>
      <c r="X228" s="114" t="s">
        <v>460</v>
      </c>
      <c r="Y228" s="114"/>
    </row>
    <row r="229" spans="2:25">
      <c r="B229" t="s">
        <v>4480</v>
      </c>
      <c r="C229" t="s">
        <v>1999</v>
      </c>
      <c r="D229" t="s">
        <v>4481</v>
      </c>
      <c r="E229" t="s">
        <v>4482</v>
      </c>
      <c r="N229">
        <v>7815.46</v>
      </c>
      <c r="O229" t="s">
        <v>502</v>
      </c>
      <c r="Q229" s="46">
        <v>228</v>
      </c>
      <c r="R229" t="s">
        <v>1999</v>
      </c>
      <c r="S229" s="17" t="s">
        <v>2002</v>
      </c>
      <c r="T229" s="115" t="s">
        <v>460</v>
      </c>
      <c r="U229" s="114" t="s">
        <v>32</v>
      </c>
      <c r="V229" s="114">
        <v>1</v>
      </c>
      <c r="W229" s="114"/>
      <c r="X229" s="114" t="s">
        <v>460</v>
      </c>
      <c r="Y229" s="114"/>
    </row>
    <row r="230" spans="2:25">
      <c r="B230" t="s">
        <v>4483</v>
      </c>
      <c r="C230" t="s">
        <v>1377</v>
      </c>
      <c r="D230" t="s">
        <v>4484</v>
      </c>
      <c r="E230" t="s">
        <v>4485</v>
      </c>
      <c r="N230">
        <v>7774.1012000000001</v>
      </c>
      <c r="O230" t="s">
        <v>746</v>
      </c>
      <c r="Q230" s="46">
        <v>229</v>
      </c>
      <c r="R230" t="s">
        <v>1377</v>
      </c>
      <c r="S230" s="17" t="s">
        <v>1380</v>
      </c>
      <c r="T230" s="115" t="s">
        <v>460</v>
      </c>
      <c r="U230" s="114" t="s">
        <v>32</v>
      </c>
      <c r="V230" s="114">
        <v>1</v>
      </c>
      <c r="W230" s="114"/>
      <c r="X230" s="114" t="s">
        <v>460</v>
      </c>
      <c r="Y230" s="114"/>
    </row>
    <row r="231" spans="2:25">
      <c r="B231" t="s">
        <v>4486</v>
      </c>
      <c r="C231" t="s">
        <v>1172</v>
      </c>
      <c r="D231" t="s">
        <v>4487</v>
      </c>
      <c r="E231" t="s">
        <v>4488</v>
      </c>
      <c r="N231">
        <v>7902.8824999999997</v>
      </c>
      <c r="O231" t="s">
        <v>746</v>
      </c>
      <c r="Q231" s="46">
        <v>230</v>
      </c>
      <c r="R231" t="s">
        <v>1172</v>
      </c>
      <c r="S231" s="17" t="s">
        <v>1175</v>
      </c>
      <c r="T231" s="115" t="s">
        <v>460</v>
      </c>
      <c r="U231" s="114" t="s">
        <v>32</v>
      </c>
      <c r="V231" s="114">
        <v>1</v>
      </c>
      <c r="W231" s="114"/>
      <c r="X231" s="114" t="s">
        <v>460</v>
      </c>
      <c r="Y231" s="114"/>
    </row>
    <row r="232" spans="2:25">
      <c r="B232" t="s">
        <v>4489</v>
      </c>
      <c r="C232" t="s">
        <v>1989</v>
      </c>
      <c r="D232" t="s">
        <v>4490</v>
      </c>
      <c r="E232" t="s">
        <v>4491</v>
      </c>
      <c r="N232">
        <v>7875.9683999999997</v>
      </c>
      <c r="O232" t="s">
        <v>502</v>
      </c>
      <c r="Q232" s="46">
        <v>231</v>
      </c>
      <c r="R232" t="s">
        <v>1989</v>
      </c>
      <c r="S232" s="17" t="s">
        <v>1992</v>
      </c>
      <c r="T232" s="115" t="s">
        <v>460</v>
      </c>
      <c r="U232" s="114" t="s">
        <v>32</v>
      </c>
      <c r="V232" s="114">
        <v>1</v>
      </c>
      <c r="W232" s="114"/>
      <c r="X232" s="114" t="s">
        <v>460</v>
      </c>
      <c r="Y232" s="114"/>
    </row>
    <row r="233" spans="2:25">
      <c r="B233" t="s">
        <v>4492</v>
      </c>
      <c r="C233" t="s">
        <v>1679</v>
      </c>
      <c r="D233" t="s">
        <v>4493</v>
      </c>
      <c r="E233" t="s">
        <v>4494</v>
      </c>
      <c r="N233">
        <v>5050.3657000000003</v>
      </c>
      <c r="O233" t="s">
        <v>522</v>
      </c>
      <c r="Q233" s="46">
        <v>232</v>
      </c>
      <c r="R233" t="s">
        <v>1679</v>
      </c>
      <c r="S233" s="17" t="s">
        <v>1682</v>
      </c>
      <c r="T233" s="115" t="s">
        <v>460</v>
      </c>
      <c r="U233" s="114" t="s">
        <v>32</v>
      </c>
      <c r="V233" s="114">
        <v>1</v>
      </c>
      <c r="W233" s="114"/>
      <c r="X233" s="114" t="s">
        <v>460</v>
      </c>
      <c r="Y233" s="114"/>
    </row>
    <row r="234" spans="2:25">
      <c r="B234" t="s">
        <v>4495</v>
      </c>
      <c r="C234" t="s">
        <v>2694</v>
      </c>
      <c r="D234" t="s">
        <v>4496</v>
      </c>
      <c r="E234" t="s">
        <v>4497</v>
      </c>
      <c r="N234">
        <v>8645.9711000000007</v>
      </c>
      <c r="O234" t="s">
        <v>258</v>
      </c>
      <c r="Q234" s="46">
        <v>233</v>
      </c>
      <c r="R234" t="s">
        <v>2694</v>
      </c>
      <c r="S234" s="17" t="s">
        <v>2697</v>
      </c>
      <c r="T234" s="115" t="s">
        <v>460</v>
      </c>
      <c r="U234" s="114" t="s">
        <v>32</v>
      </c>
      <c r="V234" s="114">
        <v>1</v>
      </c>
      <c r="W234" s="114"/>
      <c r="X234" s="114" t="s">
        <v>460</v>
      </c>
      <c r="Y234" s="114"/>
    </row>
    <row r="235" spans="2:25">
      <c r="B235" t="s">
        <v>4498</v>
      </c>
      <c r="C235" t="s">
        <v>2969</v>
      </c>
      <c r="D235" t="s">
        <v>4499</v>
      </c>
      <c r="E235" t="s">
        <v>4500</v>
      </c>
      <c r="N235">
        <v>8414.6672999999992</v>
      </c>
      <c r="O235" t="s">
        <v>258</v>
      </c>
      <c r="Q235" s="46">
        <v>234</v>
      </c>
      <c r="R235" t="s">
        <v>2969</v>
      </c>
      <c r="S235" s="17" t="s">
        <v>2972</v>
      </c>
      <c r="T235" s="115" t="s">
        <v>460</v>
      </c>
      <c r="U235" s="114" t="s">
        <v>32</v>
      </c>
      <c r="V235" s="114">
        <v>1</v>
      </c>
      <c r="W235" s="114"/>
      <c r="X235" s="114" t="s">
        <v>460</v>
      </c>
      <c r="Y235" s="114"/>
    </row>
    <row r="236" spans="2:25">
      <c r="B236" t="s">
        <v>4501</v>
      </c>
      <c r="C236" t="s">
        <v>2974</v>
      </c>
      <c r="D236" t="s">
        <v>4502</v>
      </c>
      <c r="E236" t="s">
        <v>4503</v>
      </c>
      <c r="N236">
        <v>8418.1342000000004</v>
      </c>
      <c r="O236" t="s">
        <v>258</v>
      </c>
      <c r="Q236" s="46">
        <v>235</v>
      </c>
      <c r="R236" t="s">
        <v>2974</v>
      </c>
      <c r="S236" s="17" t="s">
        <v>2977</v>
      </c>
      <c r="T236" s="115" t="s">
        <v>460</v>
      </c>
      <c r="U236" s="114" t="s">
        <v>32</v>
      </c>
      <c r="V236" s="114">
        <v>1</v>
      </c>
      <c r="W236" s="114"/>
      <c r="X236" s="114" t="s">
        <v>460</v>
      </c>
      <c r="Y236" s="114"/>
    </row>
    <row r="237" spans="2:25">
      <c r="B237" t="s">
        <v>4504</v>
      </c>
      <c r="C237" t="s">
        <v>2984</v>
      </c>
      <c r="D237" t="s">
        <v>4505</v>
      </c>
      <c r="E237" t="s">
        <v>4506</v>
      </c>
      <c r="N237">
        <v>8353.5651999999991</v>
      </c>
      <c r="O237" t="s">
        <v>258</v>
      </c>
      <c r="Q237" s="46">
        <v>236</v>
      </c>
      <c r="R237" t="s">
        <v>2984</v>
      </c>
      <c r="S237" s="17" t="s">
        <v>2987</v>
      </c>
      <c r="T237" s="115" t="s">
        <v>460</v>
      </c>
      <c r="U237" s="114" t="s">
        <v>32</v>
      </c>
      <c r="V237" s="114">
        <v>1</v>
      </c>
      <c r="W237" s="114"/>
      <c r="X237" s="114" t="s">
        <v>460</v>
      </c>
      <c r="Y237" s="114"/>
    </row>
    <row r="238" spans="2:25">
      <c r="B238" t="s">
        <v>4507</v>
      </c>
      <c r="C238" t="s">
        <v>2009</v>
      </c>
      <c r="D238" t="s">
        <v>4508</v>
      </c>
      <c r="E238" t="s">
        <v>4509</v>
      </c>
      <c r="N238">
        <v>8432.4909000000007</v>
      </c>
      <c r="O238" t="s">
        <v>127</v>
      </c>
      <c r="Q238" s="46">
        <v>237</v>
      </c>
      <c r="R238" t="s">
        <v>2009</v>
      </c>
      <c r="S238" s="17" t="s">
        <v>2012</v>
      </c>
      <c r="T238" s="115" t="s">
        <v>460</v>
      </c>
      <c r="U238" s="114" t="s">
        <v>32</v>
      </c>
      <c r="V238" s="114">
        <v>1</v>
      </c>
      <c r="W238" s="114"/>
      <c r="X238" s="114" t="s">
        <v>460</v>
      </c>
      <c r="Y238" s="114"/>
    </row>
    <row r="239" spans="2:25">
      <c r="B239" t="s">
        <v>4510</v>
      </c>
      <c r="C239" t="s">
        <v>2326</v>
      </c>
      <c r="D239" t="s">
        <v>4511</v>
      </c>
      <c r="E239" t="s">
        <v>4512</v>
      </c>
      <c r="N239">
        <v>8502.4801000000007</v>
      </c>
      <c r="O239" t="s">
        <v>127</v>
      </c>
      <c r="Q239" s="46">
        <v>238</v>
      </c>
      <c r="R239" t="s">
        <v>2326</v>
      </c>
      <c r="S239" s="17" t="s">
        <v>2329</v>
      </c>
      <c r="T239" s="115" t="s">
        <v>460</v>
      </c>
      <c r="U239" s="114" t="s">
        <v>32</v>
      </c>
      <c r="V239" s="114">
        <v>1</v>
      </c>
      <c r="W239" s="114"/>
      <c r="X239" s="114" t="s">
        <v>460</v>
      </c>
      <c r="Y239" s="114"/>
    </row>
    <row r="240" spans="2:25">
      <c r="B240" t="s">
        <v>4513</v>
      </c>
      <c r="C240" t="s">
        <v>3014</v>
      </c>
      <c r="D240" t="s">
        <v>4514</v>
      </c>
      <c r="E240" t="s">
        <v>4515</v>
      </c>
      <c r="N240">
        <v>8492.4958000000006</v>
      </c>
      <c r="O240" t="s">
        <v>258</v>
      </c>
      <c r="Q240" s="46">
        <v>239</v>
      </c>
      <c r="R240" t="s">
        <v>3014</v>
      </c>
      <c r="S240" s="17" t="s">
        <v>3017</v>
      </c>
      <c r="T240" s="115" t="s">
        <v>460</v>
      </c>
      <c r="U240" s="114" t="s">
        <v>32</v>
      </c>
      <c r="V240" s="114">
        <v>1</v>
      </c>
      <c r="W240" s="114"/>
      <c r="X240" s="114" t="s">
        <v>460</v>
      </c>
      <c r="Y240" s="114"/>
    </row>
    <row r="241" spans="2:25">
      <c r="B241" t="s">
        <v>4516</v>
      </c>
      <c r="C241" t="s">
        <v>2301</v>
      </c>
      <c r="D241" t="s">
        <v>4517</v>
      </c>
      <c r="E241" t="s">
        <v>4518</v>
      </c>
      <c r="N241">
        <v>8593.2710000000006</v>
      </c>
      <c r="O241" t="s">
        <v>127</v>
      </c>
      <c r="Q241" s="46">
        <v>240</v>
      </c>
      <c r="R241" t="s">
        <v>2301</v>
      </c>
      <c r="S241" s="17" t="s">
        <v>2304</v>
      </c>
      <c r="T241" s="115" t="s">
        <v>460</v>
      </c>
      <c r="U241" s="114" t="s">
        <v>32</v>
      </c>
      <c r="V241" s="114">
        <v>1</v>
      </c>
      <c r="W241" s="114"/>
      <c r="X241" s="114" t="s">
        <v>460</v>
      </c>
      <c r="Y241" s="114"/>
    </row>
    <row r="242" spans="2:25">
      <c r="B242" t="s">
        <v>4519</v>
      </c>
      <c r="C242" t="s">
        <v>1202</v>
      </c>
      <c r="D242" t="s">
        <v>4520</v>
      </c>
      <c r="E242" t="s">
        <v>4521</v>
      </c>
      <c r="N242">
        <v>8370.1761000000006</v>
      </c>
      <c r="O242" t="s">
        <v>746</v>
      </c>
      <c r="Q242" s="46">
        <v>241</v>
      </c>
      <c r="R242" t="s">
        <v>1202</v>
      </c>
      <c r="S242" s="17" t="s">
        <v>1205</v>
      </c>
      <c r="T242" s="115" t="s">
        <v>460</v>
      </c>
      <c r="U242" s="114" t="s">
        <v>32</v>
      </c>
      <c r="V242" s="114">
        <v>1</v>
      </c>
      <c r="W242" s="114"/>
      <c r="X242" s="114" t="s">
        <v>460</v>
      </c>
      <c r="Y242" s="114"/>
    </row>
    <row r="243" spans="2:25">
      <c r="B243" t="s">
        <v>4522</v>
      </c>
      <c r="C243" t="s">
        <v>1192</v>
      </c>
      <c r="D243" t="s">
        <v>4523</v>
      </c>
      <c r="E243" t="s">
        <v>4524</v>
      </c>
      <c r="N243">
        <v>8406.7055</v>
      </c>
      <c r="O243" t="s">
        <v>746</v>
      </c>
      <c r="Q243" s="46">
        <v>242</v>
      </c>
      <c r="R243" t="s">
        <v>1192</v>
      </c>
      <c r="S243" s="17" t="s">
        <v>1195</v>
      </c>
      <c r="T243" s="115" t="s">
        <v>460</v>
      </c>
      <c r="U243" s="114" t="s">
        <v>32</v>
      </c>
      <c r="V243" s="114">
        <v>1</v>
      </c>
      <c r="W243" s="114"/>
      <c r="X243" s="114" t="s">
        <v>460</v>
      </c>
      <c r="Y243" s="114"/>
    </row>
    <row r="244" spans="2:25">
      <c r="B244" t="s">
        <v>4525</v>
      </c>
      <c r="C244" t="s">
        <v>1729</v>
      </c>
      <c r="D244" t="s">
        <v>4526</v>
      </c>
      <c r="E244" t="s">
        <v>4527</v>
      </c>
      <c r="N244">
        <v>5087.8566000000001</v>
      </c>
      <c r="O244" t="s">
        <v>522</v>
      </c>
      <c r="Q244" s="46">
        <v>243</v>
      </c>
      <c r="R244" t="s">
        <v>1729</v>
      </c>
      <c r="S244" s="17" t="s">
        <v>1732</v>
      </c>
      <c r="T244" s="115" t="s">
        <v>460</v>
      </c>
      <c r="U244" s="114" t="s">
        <v>32</v>
      </c>
      <c r="V244" s="114">
        <v>1</v>
      </c>
      <c r="W244" s="114"/>
      <c r="X244" s="114" t="s">
        <v>460</v>
      </c>
      <c r="Y244" s="114"/>
    </row>
    <row r="245" spans="2:25">
      <c r="B245" t="s">
        <v>4528</v>
      </c>
      <c r="C245" t="s">
        <v>2376</v>
      </c>
      <c r="D245" t="s">
        <v>4529</v>
      </c>
      <c r="E245" t="s">
        <v>4530</v>
      </c>
      <c r="N245">
        <v>8313.0493999999999</v>
      </c>
      <c r="O245" t="s">
        <v>127</v>
      </c>
      <c r="Q245" s="46">
        <v>244</v>
      </c>
      <c r="R245" t="s">
        <v>2376</v>
      </c>
      <c r="S245" s="17" t="s">
        <v>2379</v>
      </c>
      <c r="T245" s="115" t="s">
        <v>460</v>
      </c>
      <c r="U245" s="114" t="s">
        <v>32</v>
      </c>
      <c r="V245" s="114">
        <v>1</v>
      </c>
      <c r="W245" s="114"/>
      <c r="X245" s="114" t="s">
        <v>460</v>
      </c>
      <c r="Y245" s="114"/>
    </row>
    <row r="246" spans="2:25">
      <c r="B246" t="s">
        <v>4531</v>
      </c>
      <c r="C246" t="s">
        <v>2366</v>
      </c>
      <c r="D246" t="s">
        <v>4532</v>
      </c>
      <c r="E246" t="s">
        <v>4533</v>
      </c>
      <c r="N246">
        <v>8301.2880000000005</v>
      </c>
      <c r="O246" t="s">
        <v>127</v>
      </c>
      <c r="Q246" s="46">
        <v>245</v>
      </c>
      <c r="R246" t="s">
        <v>2366</v>
      </c>
      <c r="S246" s="17" t="s">
        <v>2369</v>
      </c>
      <c r="T246" s="115" t="s">
        <v>460</v>
      </c>
      <c r="U246" s="114" t="s">
        <v>32</v>
      </c>
      <c r="V246" s="114">
        <v>1</v>
      </c>
      <c r="W246" s="114"/>
      <c r="X246" s="114" t="s">
        <v>460</v>
      </c>
      <c r="Y246" s="114"/>
    </row>
    <row r="247" spans="2:25">
      <c r="B247" t="s">
        <v>4534</v>
      </c>
      <c r="C247" t="s">
        <v>3024</v>
      </c>
      <c r="D247" t="s">
        <v>4535</v>
      </c>
      <c r="E247" t="s">
        <v>4536</v>
      </c>
      <c r="N247">
        <v>8291.4987000000001</v>
      </c>
      <c r="O247" t="s">
        <v>258</v>
      </c>
      <c r="Q247" s="46">
        <v>246</v>
      </c>
      <c r="R247" t="s">
        <v>3024</v>
      </c>
      <c r="S247" s="17" t="s">
        <v>3027</v>
      </c>
      <c r="T247" s="115" t="s">
        <v>460</v>
      </c>
      <c r="U247" s="114" t="s">
        <v>32</v>
      </c>
      <c r="V247" s="114">
        <v>1</v>
      </c>
      <c r="W247" s="114"/>
      <c r="X247" s="114" t="s">
        <v>460</v>
      </c>
      <c r="Y247" s="114"/>
    </row>
    <row r="248" spans="2:25">
      <c r="B248" t="s">
        <v>4537</v>
      </c>
      <c r="C248" t="s">
        <v>1447</v>
      </c>
      <c r="D248" t="s">
        <v>4538</v>
      </c>
      <c r="E248" t="s">
        <v>4539</v>
      </c>
      <c r="N248">
        <v>8296.8706000000002</v>
      </c>
      <c r="O248" t="s">
        <v>1231</v>
      </c>
      <c r="Q248" s="46">
        <v>247</v>
      </c>
      <c r="R248" t="s">
        <v>1447</v>
      </c>
      <c r="S248" s="17" t="s">
        <v>1450</v>
      </c>
      <c r="T248" s="115" t="s">
        <v>460</v>
      </c>
      <c r="U248" s="114" t="s">
        <v>32</v>
      </c>
      <c r="V248" s="114">
        <v>1</v>
      </c>
      <c r="W248" s="114"/>
      <c r="X248" s="114" t="s">
        <v>460</v>
      </c>
      <c r="Y248" s="114"/>
    </row>
    <row r="249" spans="2:25">
      <c r="B249" t="s">
        <v>4540</v>
      </c>
      <c r="C249" t="s">
        <v>2994</v>
      </c>
      <c r="D249" t="s">
        <v>4541</v>
      </c>
      <c r="E249" t="s">
        <v>4542</v>
      </c>
      <c r="N249">
        <v>8336.0044999999991</v>
      </c>
      <c r="O249" t="s">
        <v>258</v>
      </c>
      <c r="Q249" s="46">
        <v>248</v>
      </c>
      <c r="R249" t="s">
        <v>2994</v>
      </c>
      <c r="S249" s="17" t="s">
        <v>2997</v>
      </c>
      <c r="T249" s="115" t="s">
        <v>460</v>
      </c>
      <c r="U249" s="114" t="s">
        <v>32</v>
      </c>
      <c r="V249" s="114">
        <v>1</v>
      </c>
      <c r="W249" s="114"/>
      <c r="X249" s="114" t="s">
        <v>460</v>
      </c>
      <c r="Y249" s="114"/>
    </row>
    <row r="250" spans="2:25">
      <c r="B250" t="s">
        <v>4543</v>
      </c>
      <c r="C250" t="s">
        <v>2664</v>
      </c>
      <c r="D250" t="s">
        <v>4544</v>
      </c>
      <c r="E250" t="s">
        <v>4545</v>
      </c>
      <c r="N250">
        <v>8362.5961000000007</v>
      </c>
      <c r="O250" t="s">
        <v>127</v>
      </c>
      <c r="Q250" s="46">
        <v>249</v>
      </c>
      <c r="R250" t="s">
        <v>2664</v>
      </c>
      <c r="S250" s="17" t="s">
        <v>2667</v>
      </c>
      <c r="T250" s="115" t="s">
        <v>460</v>
      </c>
      <c r="U250" s="114" t="s">
        <v>32</v>
      </c>
      <c r="V250" s="114">
        <v>1</v>
      </c>
      <c r="W250" s="114"/>
      <c r="X250" s="114" t="s">
        <v>460</v>
      </c>
      <c r="Y250" s="114"/>
    </row>
    <row r="251" spans="2:25">
      <c r="B251" t="s">
        <v>4546</v>
      </c>
      <c r="C251" t="s">
        <v>2704</v>
      </c>
      <c r="D251" t="s">
        <v>4547</v>
      </c>
      <c r="E251" t="s">
        <v>4548</v>
      </c>
      <c r="N251">
        <v>9299.6393000000007</v>
      </c>
      <c r="O251" t="s">
        <v>502</v>
      </c>
      <c r="Q251" s="46">
        <v>250</v>
      </c>
      <c r="R251" t="s">
        <v>2704</v>
      </c>
      <c r="S251" s="17" t="s">
        <v>2707</v>
      </c>
      <c r="T251" s="115" t="s">
        <v>460</v>
      </c>
      <c r="U251" s="114" t="s">
        <v>32</v>
      </c>
      <c r="V251" s="114">
        <v>1</v>
      </c>
      <c r="W251" s="114"/>
      <c r="X251" s="114" t="s">
        <v>460</v>
      </c>
      <c r="Y251" s="114"/>
    </row>
    <row r="252" spans="2:25">
      <c r="B252" t="s">
        <v>4549</v>
      </c>
      <c r="C252" t="s">
        <v>2714</v>
      </c>
      <c r="D252" t="s">
        <v>4550</v>
      </c>
      <c r="E252" t="s">
        <v>4551</v>
      </c>
      <c r="N252">
        <v>9228.8693000000003</v>
      </c>
      <c r="O252" t="s">
        <v>502</v>
      </c>
      <c r="Q252" s="46">
        <v>251</v>
      </c>
      <c r="R252" t="s">
        <v>2714</v>
      </c>
      <c r="S252" s="17" t="s">
        <v>2717</v>
      </c>
      <c r="T252" s="115" t="s">
        <v>460</v>
      </c>
      <c r="U252" s="114" t="s">
        <v>32</v>
      </c>
      <c r="V252" s="114">
        <v>1</v>
      </c>
      <c r="W252" s="114"/>
      <c r="X252" s="114" t="s">
        <v>460</v>
      </c>
      <c r="Y252" s="114"/>
    </row>
    <row r="253" spans="2:25">
      <c r="B253" t="s">
        <v>4552</v>
      </c>
      <c r="C253" t="s">
        <v>2634</v>
      </c>
      <c r="D253" t="s">
        <v>4553</v>
      </c>
      <c r="E253" t="s">
        <v>4554</v>
      </c>
      <c r="N253">
        <v>9192.5931999999993</v>
      </c>
      <c r="O253" t="s">
        <v>127</v>
      </c>
      <c r="Q253" s="46">
        <v>252</v>
      </c>
      <c r="R253" t="s">
        <v>2634</v>
      </c>
      <c r="S253" s="17" t="s">
        <v>2637</v>
      </c>
      <c r="T253" s="115" t="s">
        <v>460</v>
      </c>
      <c r="U253" s="114" t="s">
        <v>32</v>
      </c>
      <c r="V253" s="114">
        <v>1</v>
      </c>
      <c r="W253" s="114"/>
      <c r="X253" s="114" t="s">
        <v>460</v>
      </c>
      <c r="Y253" s="114"/>
    </row>
    <row r="254" spans="2:25">
      <c r="B254" t="s">
        <v>4555</v>
      </c>
      <c r="C254" t="s">
        <v>2684</v>
      </c>
      <c r="D254" t="s">
        <v>4556</v>
      </c>
      <c r="E254" t="s">
        <v>4557</v>
      </c>
      <c r="N254">
        <v>9134.4789000000001</v>
      </c>
      <c r="O254" t="s">
        <v>502</v>
      </c>
      <c r="Q254" s="46">
        <v>253</v>
      </c>
      <c r="R254" t="s">
        <v>2684</v>
      </c>
      <c r="S254" s="17" t="s">
        <v>2687</v>
      </c>
      <c r="T254" s="115" t="s">
        <v>460</v>
      </c>
      <c r="U254" s="114" t="s">
        <v>32</v>
      </c>
      <c r="V254" s="114">
        <v>1</v>
      </c>
      <c r="W254" s="114"/>
      <c r="X254" s="114" t="s">
        <v>460</v>
      </c>
      <c r="Y254" s="114"/>
    </row>
    <row r="255" spans="2:25">
      <c r="B255" t="s">
        <v>4558</v>
      </c>
      <c r="C255" t="s">
        <v>882</v>
      </c>
      <c r="D255" t="s">
        <v>4559</v>
      </c>
      <c r="E255" t="s">
        <v>4560</v>
      </c>
      <c r="N255">
        <v>5140.0393999999997</v>
      </c>
      <c r="O255" t="s">
        <v>115</v>
      </c>
      <c r="Q255" s="46">
        <v>254</v>
      </c>
      <c r="R255" t="s">
        <v>882</v>
      </c>
      <c r="S255" s="17" t="s">
        <v>885</v>
      </c>
      <c r="T255" s="115" t="s">
        <v>460</v>
      </c>
      <c r="U255" s="114" t="s">
        <v>32</v>
      </c>
      <c r="V255" s="114">
        <v>1</v>
      </c>
      <c r="W255" s="114"/>
      <c r="X255" s="114" t="s">
        <v>460</v>
      </c>
      <c r="Y255" s="114"/>
    </row>
    <row r="256" spans="2:25">
      <c r="B256" t="s">
        <v>4561</v>
      </c>
      <c r="C256" t="s">
        <v>2654</v>
      </c>
      <c r="D256" t="s">
        <v>4562</v>
      </c>
      <c r="E256" t="s">
        <v>4563</v>
      </c>
      <c r="N256">
        <v>9263.3474000000006</v>
      </c>
      <c r="O256" t="s">
        <v>127</v>
      </c>
      <c r="Q256" s="46">
        <v>255</v>
      </c>
      <c r="R256" t="s">
        <v>2654</v>
      </c>
      <c r="S256" s="17" t="s">
        <v>2657</v>
      </c>
      <c r="T256" s="115" t="s">
        <v>460</v>
      </c>
      <c r="U256" s="114" t="s">
        <v>32</v>
      </c>
      <c r="V256" s="114">
        <v>1</v>
      </c>
      <c r="W256" s="114"/>
      <c r="X256" s="114" t="s">
        <v>460</v>
      </c>
      <c r="Y256" s="114"/>
    </row>
    <row r="257" spans="2:25">
      <c r="B257" t="s">
        <v>4564</v>
      </c>
      <c r="C257" t="s">
        <v>2609</v>
      </c>
      <c r="D257" t="s">
        <v>4565</v>
      </c>
      <c r="E257" t="s">
        <v>4566</v>
      </c>
      <c r="N257">
        <v>9238.3978999999999</v>
      </c>
      <c r="O257" t="s">
        <v>502</v>
      </c>
      <c r="Q257" s="46">
        <v>256</v>
      </c>
      <c r="R257" t="s">
        <v>2609</v>
      </c>
      <c r="S257" s="17" t="s">
        <v>2612</v>
      </c>
      <c r="T257" s="115" t="s">
        <v>460</v>
      </c>
      <c r="U257" s="114" t="s">
        <v>32</v>
      </c>
      <c r="V257" s="114">
        <v>1</v>
      </c>
      <c r="W257" s="114"/>
      <c r="X257" s="114" t="s">
        <v>460</v>
      </c>
      <c r="Y257" s="114"/>
    </row>
    <row r="258" spans="2:25">
      <c r="B258" t="s">
        <v>4567</v>
      </c>
      <c r="C258" t="s">
        <v>3004</v>
      </c>
      <c r="D258" t="s">
        <v>4568</v>
      </c>
      <c r="E258" t="s">
        <v>4569</v>
      </c>
      <c r="N258">
        <v>9386.6720000000005</v>
      </c>
      <c r="O258" t="s">
        <v>502</v>
      </c>
      <c r="Q258" s="46">
        <v>257</v>
      </c>
      <c r="R258" t="s">
        <v>3004</v>
      </c>
      <c r="S258" s="17" t="s">
        <v>3007</v>
      </c>
      <c r="T258" s="115" t="s">
        <v>460</v>
      </c>
      <c r="U258" s="114" t="s">
        <v>32</v>
      </c>
      <c r="V258" s="114">
        <v>1</v>
      </c>
      <c r="W258" s="114"/>
      <c r="X258" s="114" t="s">
        <v>460</v>
      </c>
      <c r="Y258" s="114"/>
    </row>
    <row r="259" spans="2:25">
      <c r="B259" t="s">
        <v>4570</v>
      </c>
      <c r="C259" t="s">
        <v>2644</v>
      </c>
      <c r="D259" t="s">
        <v>4571</v>
      </c>
      <c r="E259" t="s">
        <v>4572</v>
      </c>
      <c r="N259">
        <v>9243.9228000000003</v>
      </c>
      <c r="O259" t="s">
        <v>502</v>
      </c>
      <c r="Q259" s="46">
        <v>258</v>
      </c>
      <c r="R259" t="s">
        <v>2644</v>
      </c>
      <c r="S259" s="17" t="s">
        <v>2647</v>
      </c>
      <c r="T259" s="115" t="s">
        <v>460</v>
      </c>
      <c r="U259" s="114" t="s">
        <v>32</v>
      </c>
      <c r="V259" s="114">
        <v>1</v>
      </c>
      <c r="W259" s="114"/>
      <c r="X259" s="114" t="s">
        <v>460</v>
      </c>
      <c r="Y259" s="114"/>
    </row>
    <row r="260" spans="2:25">
      <c r="B260" t="s">
        <v>4573</v>
      </c>
      <c r="C260" t="s">
        <v>489</v>
      </c>
      <c r="D260" t="s">
        <v>4574</v>
      </c>
      <c r="E260" t="s">
        <v>4575</v>
      </c>
      <c r="N260">
        <v>5174.6072000000004</v>
      </c>
      <c r="O260" t="s">
        <v>471</v>
      </c>
      <c r="Q260" s="46">
        <v>259</v>
      </c>
      <c r="R260" t="s">
        <v>489</v>
      </c>
      <c r="S260" s="17" t="s">
        <v>492</v>
      </c>
      <c r="T260" s="115" t="s">
        <v>460</v>
      </c>
      <c r="U260" s="114" t="s">
        <v>32</v>
      </c>
      <c r="V260" s="114">
        <v>1</v>
      </c>
      <c r="W260" s="114"/>
      <c r="X260" s="114" t="s">
        <v>460</v>
      </c>
      <c r="Y260" s="114"/>
    </row>
    <row r="261" spans="2:25">
      <c r="B261" t="s">
        <v>4576</v>
      </c>
      <c r="C261" t="s">
        <v>1709</v>
      </c>
      <c r="D261" t="s">
        <v>4577</v>
      </c>
      <c r="E261" t="s">
        <v>4578</v>
      </c>
      <c r="N261">
        <v>5349.1911</v>
      </c>
      <c r="O261" t="s">
        <v>1231</v>
      </c>
      <c r="Q261" s="46">
        <v>260</v>
      </c>
      <c r="R261" t="s">
        <v>1709</v>
      </c>
      <c r="S261" s="17" t="s">
        <v>1712</v>
      </c>
      <c r="T261" s="115" t="s">
        <v>460</v>
      </c>
      <c r="U261" s="114" t="s">
        <v>32</v>
      </c>
      <c r="V261" s="114">
        <v>1</v>
      </c>
      <c r="W261" s="114"/>
      <c r="X261" s="114" t="s">
        <v>460</v>
      </c>
      <c r="Y261" s="114"/>
    </row>
    <row r="262" spans="2:25">
      <c r="B262" t="s">
        <v>4579</v>
      </c>
      <c r="C262" t="s">
        <v>2079</v>
      </c>
      <c r="D262" t="s">
        <v>4580</v>
      </c>
      <c r="E262" t="s">
        <v>4581</v>
      </c>
      <c r="N262">
        <v>5508.8247000000001</v>
      </c>
      <c r="O262" t="s">
        <v>522</v>
      </c>
      <c r="Q262" s="46">
        <v>261</v>
      </c>
      <c r="R262" t="s">
        <v>2079</v>
      </c>
      <c r="S262" s="17" t="s">
        <v>2082</v>
      </c>
      <c r="T262" s="115" t="s">
        <v>460</v>
      </c>
      <c r="U262" s="114" t="s">
        <v>32</v>
      </c>
      <c r="V262" s="114">
        <v>1</v>
      </c>
      <c r="W262" s="114"/>
      <c r="X262" s="114" t="s">
        <v>460</v>
      </c>
      <c r="Y262" s="114"/>
    </row>
    <row r="263" spans="2:25">
      <c r="B263" t="s">
        <v>4582</v>
      </c>
      <c r="C263" t="s">
        <v>1759</v>
      </c>
      <c r="D263" t="s">
        <v>4583</v>
      </c>
      <c r="E263" t="s">
        <v>4584</v>
      </c>
      <c r="N263">
        <v>5260.0811999999996</v>
      </c>
      <c r="O263" t="s">
        <v>115</v>
      </c>
      <c r="Q263" s="46">
        <v>262</v>
      </c>
      <c r="R263" t="s">
        <v>1759</v>
      </c>
      <c r="S263" s="14" t="s">
        <v>1762</v>
      </c>
      <c r="T263" s="115" t="s">
        <v>460</v>
      </c>
      <c r="U263" s="114" t="s">
        <v>32</v>
      </c>
      <c r="V263" s="114">
        <v>1</v>
      </c>
      <c r="W263" s="114"/>
      <c r="X263" s="114" t="s">
        <v>460</v>
      </c>
      <c r="Y263" s="114"/>
    </row>
    <row r="264" spans="2:25">
      <c r="B264" t="s">
        <v>4585</v>
      </c>
      <c r="C264" t="s">
        <v>2019</v>
      </c>
      <c r="D264" t="s">
        <v>4586</v>
      </c>
      <c r="E264" t="s">
        <v>4587</v>
      </c>
      <c r="N264">
        <v>5354.7542999999996</v>
      </c>
      <c r="O264" t="s">
        <v>1231</v>
      </c>
      <c r="Q264" s="46">
        <v>263</v>
      </c>
      <c r="R264" t="s">
        <v>2019</v>
      </c>
      <c r="S264" s="14" t="s">
        <v>2022</v>
      </c>
      <c r="T264" s="115" t="s">
        <v>460</v>
      </c>
      <c r="U264" s="114" t="s">
        <v>32</v>
      </c>
      <c r="V264" s="114">
        <v>1</v>
      </c>
      <c r="W264" s="114"/>
      <c r="X264" s="114" t="s">
        <v>460</v>
      </c>
      <c r="Y264" s="114"/>
    </row>
    <row r="265" spans="2:25">
      <c r="B265" t="s">
        <v>4588</v>
      </c>
      <c r="C265" t="s">
        <v>2306</v>
      </c>
      <c r="D265" t="s">
        <v>4589</v>
      </c>
      <c r="E265" t="s">
        <v>4590</v>
      </c>
      <c r="N265">
        <v>5795.3240999999998</v>
      </c>
      <c r="O265" t="s">
        <v>522</v>
      </c>
      <c r="Q265" s="46">
        <v>264</v>
      </c>
      <c r="R265" t="s">
        <v>2306</v>
      </c>
      <c r="S265" s="14" t="s">
        <v>2309</v>
      </c>
      <c r="T265" s="115" t="s">
        <v>460</v>
      </c>
      <c r="U265" s="114" t="s">
        <v>32</v>
      </c>
      <c r="V265" s="114">
        <v>1</v>
      </c>
      <c r="W265" s="114"/>
      <c r="X265" s="114" t="s">
        <v>460</v>
      </c>
      <c r="Y265" s="114"/>
    </row>
    <row r="266" spans="2:25">
      <c r="B266" t="s">
        <v>4591</v>
      </c>
      <c r="C266" t="s">
        <v>1387</v>
      </c>
      <c r="D266" t="s">
        <v>4592</v>
      </c>
      <c r="E266" t="s">
        <v>4593</v>
      </c>
      <c r="N266">
        <v>5086.2874000000002</v>
      </c>
      <c r="O266" t="s">
        <v>502</v>
      </c>
      <c r="Q266" s="46">
        <v>265</v>
      </c>
      <c r="R266" t="s">
        <v>1387</v>
      </c>
      <c r="S266" s="14" t="s">
        <v>1390</v>
      </c>
      <c r="T266" s="115" t="s">
        <v>460</v>
      </c>
      <c r="U266" s="114" t="s">
        <v>32</v>
      </c>
      <c r="V266" s="114">
        <v>1</v>
      </c>
      <c r="W266" s="114"/>
      <c r="X266" s="114" t="s">
        <v>460</v>
      </c>
      <c r="Y266" s="114"/>
    </row>
    <row r="267" spans="2:25">
      <c r="B267" t="s">
        <v>4594</v>
      </c>
      <c r="C267" t="s">
        <v>1152</v>
      </c>
      <c r="D267" t="s">
        <v>4595</v>
      </c>
      <c r="E267" t="s">
        <v>4596</v>
      </c>
      <c r="N267">
        <v>7969.6655000000001</v>
      </c>
      <c r="O267" t="s">
        <v>746</v>
      </c>
      <c r="Q267" s="46">
        <v>266</v>
      </c>
      <c r="R267" t="s">
        <v>1152</v>
      </c>
      <c r="S267" s="14" t="s">
        <v>1155</v>
      </c>
      <c r="T267" s="115" t="s">
        <v>460</v>
      </c>
      <c r="U267" s="114" t="s">
        <v>32</v>
      </c>
      <c r="V267" s="114">
        <v>1</v>
      </c>
      <c r="W267" s="114"/>
      <c r="X267" s="114" t="s">
        <v>460</v>
      </c>
      <c r="Y267" s="114"/>
    </row>
    <row r="268" spans="2:25">
      <c r="B268" t="s">
        <v>4597</v>
      </c>
      <c r="C268" t="s">
        <v>1122</v>
      </c>
      <c r="D268" t="s">
        <v>4598</v>
      </c>
      <c r="E268" t="s">
        <v>4599</v>
      </c>
      <c r="N268">
        <v>8617.0725000000002</v>
      </c>
      <c r="O268" t="s">
        <v>746</v>
      </c>
      <c r="Q268" s="46">
        <v>267</v>
      </c>
      <c r="R268" t="s">
        <v>1122</v>
      </c>
      <c r="S268" s="14" t="s">
        <v>1125</v>
      </c>
      <c r="T268" s="115" t="s">
        <v>460</v>
      </c>
      <c r="U268" s="114" t="s">
        <v>32</v>
      </c>
      <c r="V268" s="114">
        <v>1</v>
      </c>
      <c r="W268" s="114"/>
      <c r="X268" s="114" t="s">
        <v>460</v>
      </c>
      <c r="Y268" s="114"/>
    </row>
    <row r="269" spans="2:25">
      <c r="B269" t="s">
        <v>4600</v>
      </c>
      <c r="C269" t="s">
        <v>1132</v>
      </c>
      <c r="D269" t="s">
        <v>4601</v>
      </c>
      <c r="E269" t="s">
        <v>4602</v>
      </c>
      <c r="N269">
        <v>8419.4981000000007</v>
      </c>
      <c r="O269" t="s">
        <v>746</v>
      </c>
      <c r="Q269" s="46">
        <v>268</v>
      </c>
      <c r="R269" t="s">
        <v>1132</v>
      </c>
      <c r="S269" s="14" t="s">
        <v>1135</v>
      </c>
      <c r="T269" s="115" t="s">
        <v>460</v>
      </c>
      <c r="U269" s="114" t="s">
        <v>32</v>
      </c>
      <c r="V269" s="114">
        <v>1</v>
      </c>
      <c r="W269" s="114"/>
      <c r="X269" s="114" t="s">
        <v>460</v>
      </c>
      <c r="Y269" s="114"/>
    </row>
    <row r="270" spans="2:25">
      <c r="B270" t="s">
        <v>4603</v>
      </c>
      <c r="C270" t="s">
        <v>2624</v>
      </c>
      <c r="D270" t="s">
        <v>4604</v>
      </c>
      <c r="E270" t="s">
        <v>4605</v>
      </c>
      <c r="N270">
        <v>9180.9372000000003</v>
      </c>
      <c r="O270" t="s">
        <v>127</v>
      </c>
      <c r="Q270" s="46">
        <v>269</v>
      </c>
      <c r="R270" t="s">
        <v>2624</v>
      </c>
      <c r="S270" s="14" t="s">
        <v>2627</v>
      </c>
      <c r="T270" s="115" t="s">
        <v>460</v>
      </c>
      <c r="U270" s="114" t="s">
        <v>32</v>
      </c>
      <c r="V270" s="114">
        <v>1</v>
      </c>
      <c r="W270" s="114"/>
      <c r="X270" s="114" t="s">
        <v>460</v>
      </c>
      <c r="Y270" s="114"/>
    </row>
    <row r="271" spans="2:25">
      <c r="B271" t="s">
        <v>4606</v>
      </c>
      <c r="C271" t="s">
        <v>1803</v>
      </c>
      <c r="D271" t="s">
        <v>4607</v>
      </c>
      <c r="E271" t="s">
        <v>4608</v>
      </c>
      <c r="N271">
        <v>4291.1140999999998</v>
      </c>
      <c r="O271" t="s">
        <v>746</v>
      </c>
      <c r="Q271" s="46">
        <v>270</v>
      </c>
      <c r="R271" t="s">
        <v>1803</v>
      </c>
      <c r="S271" s="14" t="s">
        <v>1806</v>
      </c>
      <c r="T271" s="115" t="s">
        <v>460</v>
      </c>
      <c r="U271" s="114" t="s">
        <v>32</v>
      </c>
      <c r="V271" s="114">
        <v>1</v>
      </c>
      <c r="W271" s="114"/>
      <c r="X271" s="114" t="s">
        <v>460</v>
      </c>
      <c r="Y271" s="114"/>
    </row>
    <row r="272" spans="2:25">
      <c r="B272" t="s">
        <v>4609</v>
      </c>
      <c r="C272" t="s">
        <v>1749</v>
      </c>
      <c r="D272" t="s">
        <v>4610</v>
      </c>
      <c r="E272" t="s">
        <v>4611</v>
      </c>
      <c r="N272">
        <v>5260.5358999999999</v>
      </c>
      <c r="O272" t="s">
        <v>115</v>
      </c>
      <c r="Q272" s="46">
        <v>271</v>
      </c>
      <c r="R272" t="s">
        <v>1749</v>
      </c>
      <c r="S272" s="14" t="s">
        <v>1752</v>
      </c>
      <c r="T272" s="115" t="s">
        <v>460</v>
      </c>
      <c r="U272" s="114" t="s">
        <v>32</v>
      </c>
      <c r="V272" s="114">
        <v>1</v>
      </c>
      <c r="W272" s="114"/>
      <c r="X272" s="114" t="s">
        <v>460</v>
      </c>
      <c r="Y272" s="114"/>
    </row>
    <row r="273" spans="2:25">
      <c r="B273" t="s">
        <v>4612</v>
      </c>
      <c r="C273" t="s">
        <v>1984</v>
      </c>
      <c r="D273" t="s">
        <v>4613</v>
      </c>
      <c r="E273" t="s">
        <v>4614</v>
      </c>
      <c r="N273">
        <v>5354.4736999999996</v>
      </c>
      <c r="O273" t="s">
        <v>1231</v>
      </c>
      <c r="Q273" s="46">
        <v>272</v>
      </c>
      <c r="R273" t="s">
        <v>1984</v>
      </c>
      <c r="S273" s="14" t="s">
        <v>1987</v>
      </c>
      <c r="T273" s="115" t="s">
        <v>460</v>
      </c>
      <c r="U273" s="114" t="s">
        <v>32</v>
      </c>
      <c r="V273" s="114">
        <v>1</v>
      </c>
      <c r="W273" s="114"/>
      <c r="X273" s="114" t="s">
        <v>460</v>
      </c>
      <c r="Y273" s="114"/>
    </row>
    <row r="274" spans="2:25">
      <c r="B274" t="s">
        <v>4615</v>
      </c>
      <c r="C274" t="s">
        <v>2346</v>
      </c>
      <c r="D274" t="s">
        <v>4616</v>
      </c>
      <c r="E274" t="s">
        <v>4617</v>
      </c>
      <c r="N274">
        <v>5795.8217999999997</v>
      </c>
      <c r="O274" t="s">
        <v>522</v>
      </c>
      <c r="Q274" s="46">
        <v>273</v>
      </c>
      <c r="R274" t="s">
        <v>2346</v>
      </c>
      <c r="S274" s="14" t="s">
        <v>2349</v>
      </c>
      <c r="T274" s="115" t="s">
        <v>460</v>
      </c>
      <c r="U274" s="114" t="s">
        <v>32</v>
      </c>
      <c r="V274" s="114">
        <v>1</v>
      </c>
      <c r="W274" s="114"/>
      <c r="X274" s="114" t="s">
        <v>460</v>
      </c>
      <c r="Y274" s="114"/>
    </row>
    <row r="275" spans="2:25">
      <c r="B275" t="s">
        <v>4618</v>
      </c>
      <c r="C275" t="s">
        <v>1362</v>
      </c>
      <c r="D275" t="s">
        <v>4619</v>
      </c>
      <c r="E275" t="s">
        <v>4620</v>
      </c>
      <c r="N275">
        <v>5086.1352999999999</v>
      </c>
      <c r="O275" t="s">
        <v>502</v>
      </c>
      <c r="Q275" s="46">
        <v>274</v>
      </c>
      <c r="R275" t="s">
        <v>1362</v>
      </c>
      <c r="S275" s="14" t="s">
        <v>1365</v>
      </c>
      <c r="T275" s="115" t="s">
        <v>460</v>
      </c>
      <c r="U275" s="114" t="s">
        <v>32</v>
      </c>
      <c r="V275" s="114">
        <v>1</v>
      </c>
      <c r="W275" s="114"/>
      <c r="X275" s="114" t="s">
        <v>460</v>
      </c>
      <c r="Y275" s="114"/>
    </row>
    <row r="276" spans="2:25">
      <c r="B276" t="s">
        <v>4621</v>
      </c>
      <c r="C276" t="s">
        <v>1142</v>
      </c>
      <c r="D276" t="s">
        <v>4622</v>
      </c>
      <c r="E276" t="s">
        <v>4623</v>
      </c>
      <c r="N276">
        <v>7969.4270999999999</v>
      </c>
      <c r="O276" t="s">
        <v>746</v>
      </c>
      <c r="Q276" s="46">
        <v>275</v>
      </c>
      <c r="R276" t="s">
        <v>1142</v>
      </c>
      <c r="S276" s="14" t="s">
        <v>1145</v>
      </c>
      <c r="T276" s="115" t="s">
        <v>460</v>
      </c>
      <c r="U276" s="114" t="s">
        <v>32</v>
      </c>
      <c r="V276" s="114">
        <v>1</v>
      </c>
      <c r="W276" s="114"/>
      <c r="X276" s="114" t="s">
        <v>460</v>
      </c>
      <c r="Y276" s="114"/>
    </row>
    <row r="277" spans="2:25">
      <c r="B277" t="s">
        <v>4624</v>
      </c>
      <c r="C277" t="s">
        <v>1112</v>
      </c>
      <c r="D277" t="s">
        <v>4625</v>
      </c>
      <c r="E277" t="s">
        <v>4626</v>
      </c>
      <c r="N277">
        <v>8616.9217000000008</v>
      </c>
      <c r="O277" t="s">
        <v>746</v>
      </c>
      <c r="Q277" s="46">
        <v>276</v>
      </c>
      <c r="R277" t="s">
        <v>1112</v>
      </c>
      <c r="S277" s="14" t="s">
        <v>1115</v>
      </c>
      <c r="T277" s="115" t="s">
        <v>460</v>
      </c>
      <c r="U277" s="114" t="s">
        <v>32</v>
      </c>
      <c r="V277" s="114">
        <v>1</v>
      </c>
      <c r="W277" s="114"/>
      <c r="X277" s="114" t="s">
        <v>460</v>
      </c>
      <c r="Y277" s="114"/>
    </row>
    <row r="278" spans="2:25">
      <c r="B278" t="s">
        <v>4627</v>
      </c>
      <c r="C278" t="s">
        <v>1097</v>
      </c>
      <c r="D278" t="s">
        <v>4628</v>
      </c>
      <c r="E278" t="s">
        <v>4629</v>
      </c>
      <c r="N278">
        <v>8419.2273999999998</v>
      </c>
      <c r="O278" t="s">
        <v>746</v>
      </c>
      <c r="Q278" s="46">
        <v>277</v>
      </c>
      <c r="R278" t="s">
        <v>1097</v>
      </c>
      <c r="S278" s="14" t="s">
        <v>1100</v>
      </c>
      <c r="T278" s="115" t="s">
        <v>460</v>
      </c>
      <c r="U278" s="114" t="s">
        <v>32</v>
      </c>
      <c r="V278" s="114">
        <v>1</v>
      </c>
      <c r="W278" s="114"/>
      <c r="X278" s="114" t="s">
        <v>460</v>
      </c>
      <c r="Y278" s="114"/>
    </row>
    <row r="279" spans="2:25">
      <c r="B279" t="s">
        <v>4630</v>
      </c>
      <c r="C279" t="s">
        <v>2614</v>
      </c>
      <c r="D279" t="s">
        <v>4631</v>
      </c>
      <c r="E279" t="s">
        <v>4632</v>
      </c>
      <c r="N279">
        <v>9180.5414000000001</v>
      </c>
      <c r="O279" t="s">
        <v>127</v>
      </c>
      <c r="Q279" s="46">
        <v>278</v>
      </c>
      <c r="R279" t="s">
        <v>2614</v>
      </c>
      <c r="S279" s="14" t="s">
        <v>2617</v>
      </c>
      <c r="T279" s="115" t="s">
        <v>460</v>
      </c>
      <c r="U279" s="114" t="s">
        <v>32</v>
      </c>
      <c r="V279" s="114">
        <v>1</v>
      </c>
      <c r="W279" s="114"/>
      <c r="X279" s="114" t="s">
        <v>460</v>
      </c>
      <c r="Y279" s="114"/>
    </row>
    <row r="280" spans="2:25">
      <c r="B280" t="s">
        <v>4633</v>
      </c>
      <c r="C280" t="s">
        <v>1808</v>
      </c>
      <c r="D280" t="s">
        <v>4634</v>
      </c>
      <c r="E280" t="s">
        <v>4635</v>
      </c>
      <c r="N280">
        <v>4291.4124000000002</v>
      </c>
      <c r="O280" t="s">
        <v>746</v>
      </c>
      <c r="Q280" s="46">
        <v>279</v>
      </c>
      <c r="R280" t="s">
        <v>1808</v>
      </c>
      <c r="S280" s="14" t="s">
        <v>1811</v>
      </c>
      <c r="T280" s="115" t="s">
        <v>460</v>
      </c>
      <c r="U280" s="114" t="s">
        <v>32</v>
      </c>
      <c r="V280" s="114">
        <v>1</v>
      </c>
      <c r="W280" s="114"/>
      <c r="X280" s="114" t="s">
        <v>460</v>
      </c>
      <c r="Y280" s="114"/>
    </row>
    <row r="281" spans="2:25">
      <c r="B281" t="s">
        <v>4636</v>
      </c>
      <c r="C281" t="s">
        <v>1319</v>
      </c>
      <c r="D281" t="s">
        <v>4637</v>
      </c>
      <c r="E281" t="s">
        <v>4638</v>
      </c>
      <c r="F281" t="s">
        <v>4639</v>
      </c>
      <c r="H281" t="s">
        <v>4640</v>
      </c>
      <c r="L281">
        <v>7139.4565000000002</v>
      </c>
      <c r="M281">
        <v>2490.0644000000002</v>
      </c>
      <c r="N281">
        <f t="shared" ref="N281:N288" si="4">L281+M281</f>
        <v>9629.5208999999995</v>
      </c>
      <c r="O281" t="s">
        <v>4641</v>
      </c>
      <c r="P281" t="s">
        <v>4642</v>
      </c>
      <c r="Q281" s="46">
        <v>280</v>
      </c>
      <c r="R281" t="s">
        <v>1319</v>
      </c>
      <c r="S281" s="18" t="s">
        <v>1325</v>
      </c>
      <c r="T281" s="114"/>
      <c r="U281" s="114" t="s">
        <v>64</v>
      </c>
      <c r="V281" s="114"/>
      <c r="W281" s="114" t="s">
        <v>1326</v>
      </c>
      <c r="X281" s="114"/>
      <c r="Y281" s="115" t="s">
        <v>548</v>
      </c>
    </row>
    <row r="282" spans="2:25">
      <c r="B282" t="s">
        <v>4643</v>
      </c>
      <c r="C282" t="s">
        <v>1304</v>
      </c>
      <c r="D282" t="s">
        <v>4644</v>
      </c>
      <c r="E282" t="s">
        <v>4645</v>
      </c>
      <c r="F282" t="s">
        <v>4646</v>
      </c>
      <c r="H282" t="s">
        <v>4647</v>
      </c>
      <c r="L282">
        <v>7371.8109000000004</v>
      </c>
      <c r="M282">
        <v>2644.1307000000002</v>
      </c>
      <c r="N282">
        <f t="shared" si="4"/>
        <v>10015.9416</v>
      </c>
      <c r="O282" t="s">
        <v>4641</v>
      </c>
      <c r="P282" t="s">
        <v>4648</v>
      </c>
      <c r="Q282" s="46">
        <v>281</v>
      </c>
      <c r="R282" t="s">
        <v>1304</v>
      </c>
      <c r="S282" s="18" t="s">
        <v>1310</v>
      </c>
      <c r="T282" s="114"/>
      <c r="U282" s="114" t="s">
        <v>64</v>
      </c>
      <c r="V282" s="114"/>
      <c r="W282" s="114" t="s">
        <v>1311</v>
      </c>
      <c r="X282" s="114"/>
      <c r="Y282" s="115" t="s">
        <v>548</v>
      </c>
    </row>
    <row r="283" spans="2:25">
      <c r="B283" t="s">
        <v>4649</v>
      </c>
      <c r="C283" t="s">
        <v>1290</v>
      </c>
      <c r="D283" t="s">
        <v>4650</v>
      </c>
      <c r="E283" t="s">
        <v>4651</v>
      </c>
      <c r="F283" t="s">
        <v>4652</v>
      </c>
      <c r="H283" t="s">
        <v>4653</v>
      </c>
      <c r="L283">
        <v>10981.771699999999</v>
      </c>
      <c r="M283">
        <v>2328.0409</v>
      </c>
      <c r="N283">
        <f t="shared" si="4"/>
        <v>13309.812599999999</v>
      </c>
      <c r="O283" t="s">
        <v>701</v>
      </c>
      <c r="P283" t="s">
        <v>4654</v>
      </c>
      <c r="Q283" s="46">
        <v>282</v>
      </c>
      <c r="R283" t="s">
        <v>1290</v>
      </c>
      <c r="S283" s="18" t="s">
        <v>1296</v>
      </c>
      <c r="T283" s="114"/>
      <c r="U283" s="114" t="s">
        <v>64</v>
      </c>
      <c r="V283" s="114"/>
      <c r="W283" s="114" t="s">
        <v>1297</v>
      </c>
      <c r="X283" s="114"/>
      <c r="Y283" s="115" t="s">
        <v>548</v>
      </c>
    </row>
    <row r="284" spans="2:25">
      <c r="B284" t="s">
        <v>3770</v>
      </c>
      <c r="C284" t="s">
        <v>587</v>
      </c>
      <c r="D284" t="s">
        <v>3771</v>
      </c>
      <c r="E284" t="s">
        <v>3772</v>
      </c>
      <c r="F284" t="s">
        <v>4655</v>
      </c>
      <c r="G284" t="s">
        <v>3774</v>
      </c>
      <c r="L284">
        <v>7034.8576999999996</v>
      </c>
      <c r="M284">
        <v>2099.8834000000002</v>
      </c>
      <c r="N284">
        <f t="shared" ref="N284" si="5">L284+M284</f>
        <v>9134.7410999999993</v>
      </c>
      <c r="O284" t="s">
        <v>603</v>
      </c>
      <c r="P284" t="s">
        <v>4656</v>
      </c>
      <c r="Q284" s="46">
        <v>283</v>
      </c>
      <c r="R284" t="s">
        <v>587</v>
      </c>
      <c r="S284" s="18" t="s">
        <v>590</v>
      </c>
      <c r="T284" s="114"/>
      <c r="U284" s="114" t="s">
        <v>64</v>
      </c>
      <c r="V284" s="114"/>
      <c r="W284" s="114" t="s">
        <v>584</v>
      </c>
      <c r="X284" s="114"/>
      <c r="Y284" s="115" t="s">
        <v>548</v>
      </c>
    </row>
    <row r="285" spans="2:25">
      <c r="B285" t="s">
        <v>3776</v>
      </c>
      <c r="C285" t="s">
        <v>1003</v>
      </c>
      <c r="D285" t="s">
        <v>3777</v>
      </c>
      <c r="E285" t="s">
        <v>3778</v>
      </c>
      <c r="F285" t="s">
        <v>4657</v>
      </c>
      <c r="G285" t="s">
        <v>3780</v>
      </c>
      <c r="L285">
        <v>9798.1121000000003</v>
      </c>
      <c r="M285">
        <v>3398.1223</v>
      </c>
      <c r="N285">
        <f t="shared" si="4"/>
        <v>13196.234400000001</v>
      </c>
      <c r="O285" t="s">
        <v>516</v>
      </c>
      <c r="P285" t="s">
        <v>4658</v>
      </c>
      <c r="Q285" s="46">
        <v>284</v>
      </c>
      <c r="R285" t="s">
        <v>1003</v>
      </c>
      <c r="S285" s="18" t="s">
        <v>1006</v>
      </c>
      <c r="T285" s="114"/>
      <c r="U285" s="114" t="s">
        <v>64</v>
      </c>
      <c r="V285" s="114"/>
      <c r="W285" s="114" t="s">
        <v>1001</v>
      </c>
      <c r="X285" s="114"/>
      <c r="Y285" s="115" t="s">
        <v>548</v>
      </c>
    </row>
    <row r="286" spans="2:25">
      <c r="B286" t="s">
        <v>4659</v>
      </c>
      <c r="C286" t="s">
        <v>592</v>
      </c>
      <c r="D286" t="s">
        <v>4660</v>
      </c>
      <c r="E286" t="s">
        <v>4661</v>
      </c>
      <c r="F286" t="s">
        <v>4662</v>
      </c>
      <c r="G286" t="s">
        <v>4663</v>
      </c>
      <c r="L286">
        <v>6703.6859999999997</v>
      </c>
      <c r="M286">
        <v>2663.6183000000001</v>
      </c>
      <c r="N286">
        <f t="shared" si="4"/>
        <v>9367.3042999999998</v>
      </c>
      <c r="O286" t="s">
        <v>127</v>
      </c>
      <c r="P286" t="s">
        <v>4664</v>
      </c>
      <c r="Q286" s="46">
        <v>285</v>
      </c>
      <c r="R286" t="s">
        <v>592</v>
      </c>
      <c r="S286" s="18" t="s">
        <v>599</v>
      </c>
      <c r="T286" s="114"/>
      <c r="U286" s="114" t="s">
        <v>64</v>
      </c>
      <c r="V286" s="114"/>
      <c r="W286" s="114" t="s">
        <v>600</v>
      </c>
      <c r="X286" s="114"/>
      <c r="Y286" s="115" t="s">
        <v>548</v>
      </c>
    </row>
    <row r="287" spans="2:25">
      <c r="B287" t="s">
        <v>4665</v>
      </c>
      <c r="C287" t="s">
        <v>980</v>
      </c>
      <c r="D287" t="s">
        <v>4666</v>
      </c>
      <c r="E287" t="s">
        <v>4667</v>
      </c>
      <c r="F287" t="s">
        <v>4668</v>
      </c>
      <c r="G287" t="s">
        <v>4669</v>
      </c>
      <c r="L287">
        <v>7999.2011000000002</v>
      </c>
      <c r="M287">
        <v>3548.1981000000001</v>
      </c>
      <c r="N287">
        <f t="shared" si="4"/>
        <v>11547.3992</v>
      </c>
      <c r="O287" t="s">
        <v>990</v>
      </c>
      <c r="P287" t="s">
        <v>4670</v>
      </c>
      <c r="Q287" s="46">
        <v>286</v>
      </c>
      <c r="R287" t="s">
        <v>980</v>
      </c>
      <c r="S287" s="18" t="s">
        <v>986</v>
      </c>
      <c r="T287" s="114"/>
      <c r="U287" s="114" t="s">
        <v>64</v>
      </c>
      <c r="V287" s="114"/>
      <c r="W287" s="114" t="s">
        <v>987</v>
      </c>
      <c r="X287" s="114"/>
      <c r="Y287" s="115" t="s">
        <v>548</v>
      </c>
    </row>
    <row r="288" spans="2:25">
      <c r="B288" t="s">
        <v>4671</v>
      </c>
      <c r="C288" t="s">
        <v>940</v>
      </c>
      <c r="D288" t="s">
        <v>4672</v>
      </c>
      <c r="E288" t="s">
        <v>4673</v>
      </c>
      <c r="F288" t="s">
        <v>4674</v>
      </c>
      <c r="G288" t="s">
        <v>4675</v>
      </c>
      <c r="L288">
        <v>6052.7808000000005</v>
      </c>
      <c r="M288">
        <v>3310.7799</v>
      </c>
      <c r="N288">
        <f t="shared" si="4"/>
        <v>9363.5607</v>
      </c>
      <c r="O288" t="s">
        <v>990</v>
      </c>
      <c r="P288" t="s">
        <v>4676</v>
      </c>
      <c r="Q288" s="46">
        <v>287</v>
      </c>
      <c r="R288" t="s">
        <v>940</v>
      </c>
      <c r="S288" s="18" t="s">
        <v>946</v>
      </c>
      <c r="T288" s="114"/>
      <c r="U288" s="114" t="s">
        <v>64</v>
      </c>
      <c r="V288" s="114"/>
      <c r="W288" s="116" t="s">
        <v>947</v>
      </c>
      <c r="X288" s="114"/>
      <c r="Y288" s="115" t="s">
        <v>548</v>
      </c>
    </row>
    <row r="289" spans="2:25">
      <c r="B289" t="s">
        <v>4318</v>
      </c>
      <c r="C289" t="s">
        <v>2466</v>
      </c>
      <c r="D289" t="s">
        <v>4319</v>
      </c>
      <c r="E289" t="s">
        <v>4320</v>
      </c>
      <c r="N289">
        <v>8464.5841</v>
      </c>
      <c r="O289" t="s">
        <v>1231</v>
      </c>
      <c r="Q289" s="46">
        <v>288</v>
      </c>
      <c r="R289" t="s">
        <v>2466</v>
      </c>
      <c r="S289" s="16" t="s">
        <v>2465</v>
      </c>
      <c r="T289" s="115" t="s">
        <v>460</v>
      </c>
      <c r="U289" s="114" t="s">
        <v>1218</v>
      </c>
      <c r="V289" s="114"/>
      <c r="W289" s="114" t="s">
        <v>2464</v>
      </c>
      <c r="X289" s="114"/>
      <c r="Y289" s="124" t="s">
        <v>1220</v>
      </c>
    </row>
    <row r="290" spans="2:25">
      <c r="B290" t="s">
        <v>4321</v>
      </c>
      <c r="C290" t="s">
        <v>2438</v>
      </c>
      <c r="D290" t="s">
        <v>4322</v>
      </c>
      <c r="E290" t="s">
        <v>4323</v>
      </c>
      <c r="N290">
        <v>8394.7973000000002</v>
      </c>
      <c r="O290" t="s">
        <v>522</v>
      </c>
      <c r="Q290" s="46">
        <v>289</v>
      </c>
      <c r="R290" t="s">
        <v>2438</v>
      </c>
      <c r="S290" s="16" t="s">
        <v>2437</v>
      </c>
      <c r="T290" s="115" t="s">
        <v>460</v>
      </c>
      <c r="U290" s="114" t="s">
        <v>1218</v>
      </c>
      <c r="V290" s="114"/>
      <c r="W290" s="114" t="s">
        <v>2436</v>
      </c>
      <c r="X290" s="114"/>
      <c r="Y290" s="124" t="s">
        <v>1220</v>
      </c>
    </row>
    <row r="291" spans="2:25">
      <c r="B291" t="s">
        <v>4324</v>
      </c>
      <c r="C291" t="s">
        <v>1892</v>
      </c>
      <c r="D291" t="s">
        <v>4325</v>
      </c>
      <c r="E291" t="s">
        <v>4326</v>
      </c>
      <c r="N291">
        <v>8357.4100999999991</v>
      </c>
      <c r="O291" t="s">
        <v>127</v>
      </c>
      <c r="Q291" s="46">
        <v>290</v>
      </c>
      <c r="R291" t="s">
        <v>1892</v>
      </c>
      <c r="S291" s="16" t="s">
        <v>1891</v>
      </c>
      <c r="T291" s="115" t="s">
        <v>460</v>
      </c>
      <c r="U291" s="114" t="s">
        <v>1218</v>
      </c>
      <c r="V291" s="114"/>
      <c r="W291" s="114" t="s">
        <v>1890</v>
      </c>
      <c r="X291" s="114"/>
      <c r="Y291" s="124" t="s">
        <v>1220</v>
      </c>
    </row>
    <row r="292" spans="2:25">
      <c r="B292" t="s">
        <v>4327</v>
      </c>
      <c r="C292" t="s">
        <v>1485</v>
      </c>
      <c r="D292" t="s">
        <v>4328</v>
      </c>
      <c r="E292" t="s">
        <v>4329</v>
      </c>
      <c r="N292">
        <v>8376.9457000000002</v>
      </c>
      <c r="O292" t="s">
        <v>391</v>
      </c>
      <c r="Q292" s="46">
        <v>291</v>
      </c>
      <c r="R292" t="s">
        <v>1485</v>
      </c>
      <c r="S292" s="16" t="s">
        <v>1484</v>
      </c>
      <c r="T292" s="115" t="s">
        <v>460</v>
      </c>
      <c r="U292" s="114" t="s">
        <v>1218</v>
      </c>
      <c r="V292" s="114"/>
      <c r="W292" s="114" t="s">
        <v>1483</v>
      </c>
      <c r="X292" s="114"/>
      <c r="Y292" s="124" t="s">
        <v>1220</v>
      </c>
    </row>
    <row r="293" spans="2:25">
      <c r="B293" t="s">
        <v>4330</v>
      </c>
      <c r="C293" t="s">
        <v>1522</v>
      </c>
      <c r="D293" t="s">
        <v>4331</v>
      </c>
      <c r="E293" t="s">
        <v>4332</v>
      </c>
      <c r="N293">
        <v>8360.4150000000009</v>
      </c>
      <c r="O293" t="s">
        <v>502</v>
      </c>
      <c r="Q293" s="46">
        <v>292</v>
      </c>
      <c r="R293" t="s">
        <v>1522</v>
      </c>
      <c r="S293" s="16" t="s">
        <v>1521</v>
      </c>
      <c r="T293" s="115" t="s">
        <v>460</v>
      </c>
      <c r="U293" s="114" t="s">
        <v>1218</v>
      </c>
      <c r="V293" s="114"/>
      <c r="W293" s="114" t="s">
        <v>1520</v>
      </c>
      <c r="X293" s="114"/>
      <c r="Y293" s="124" t="s">
        <v>1220</v>
      </c>
    </row>
    <row r="294" spans="2:25">
      <c r="B294" t="s">
        <v>4333</v>
      </c>
      <c r="C294" t="s">
        <v>1643</v>
      </c>
      <c r="D294" t="s">
        <v>4334</v>
      </c>
      <c r="E294" t="s">
        <v>4335</v>
      </c>
      <c r="N294">
        <v>8364.6106</v>
      </c>
      <c r="O294" t="s">
        <v>502</v>
      </c>
      <c r="Q294" s="46">
        <v>293</v>
      </c>
      <c r="R294" t="s">
        <v>1643</v>
      </c>
      <c r="S294" s="16" t="s">
        <v>1642</v>
      </c>
      <c r="T294" s="115" t="s">
        <v>460</v>
      </c>
      <c r="U294" s="114" t="s">
        <v>1218</v>
      </c>
      <c r="V294" s="114"/>
      <c r="W294" s="114" t="s">
        <v>1641</v>
      </c>
      <c r="X294" s="114"/>
      <c r="Y294" s="124" t="s">
        <v>1220</v>
      </c>
    </row>
    <row r="295" spans="2:25">
      <c r="B295" t="s">
        <v>4336</v>
      </c>
      <c r="C295" t="s">
        <v>1251</v>
      </c>
      <c r="D295" t="s">
        <v>4337</v>
      </c>
      <c r="E295" t="s">
        <v>4338</v>
      </c>
      <c r="N295">
        <v>8355.3667999999998</v>
      </c>
      <c r="O295" t="s">
        <v>471</v>
      </c>
      <c r="Q295" s="46">
        <v>294</v>
      </c>
      <c r="R295" t="s">
        <v>1251</v>
      </c>
      <c r="S295" s="16" t="s">
        <v>1250</v>
      </c>
      <c r="T295" s="115" t="s">
        <v>460</v>
      </c>
      <c r="U295" s="114" t="s">
        <v>1218</v>
      </c>
      <c r="V295" s="114"/>
      <c r="W295" s="114" t="s">
        <v>1249</v>
      </c>
      <c r="X295" s="114"/>
      <c r="Y295" s="124" t="s">
        <v>1220</v>
      </c>
    </row>
    <row r="296" spans="2:25">
      <c r="B296" t="s">
        <v>4339</v>
      </c>
      <c r="C296" t="s">
        <v>2242</v>
      </c>
      <c r="D296" t="s">
        <v>4340</v>
      </c>
      <c r="E296" t="s">
        <v>4341</v>
      </c>
      <c r="N296">
        <v>8375.7417000000005</v>
      </c>
      <c r="O296" t="s">
        <v>258</v>
      </c>
      <c r="Q296" s="46">
        <v>295</v>
      </c>
      <c r="R296" t="s">
        <v>2242</v>
      </c>
      <c r="S296" s="16" t="s">
        <v>2241</v>
      </c>
      <c r="T296" s="115" t="s">
        <v>460</v>
      </c>
      <c r="U296" s="114" t="s">
        <v>1218</v>
      </c>
      <c r="V296" s="114"/>
      <c r="W296" s="114" t="s">
        <v>2240</v>
      </c>
      <c r="X296" s="114"/>
      <c r="Y296" s="124" t="s">
        <v>1220</v>
      </c>
    </row>
    <row r="297" spans="2:25">
      <c r="B297" t="s">
        <v>4342</v>
      </c>
      <c r="C297" t="s">
        <v>2473</v>
      </c>
      <c r="D297" t="s">
        <v>4343</v>
      </c>
      <c r="E297" t="s">
        <v>4344</v>
      </c>
      <c r="N297">
        <v>8468.3021000000008</v>
      </c>
      <c r="O297" t="s">
        <v>1231</v>
      </c>
      <c r="Q297" s="46">
        <v>296</v>
      </c>
      <c r="R297" t="s">
        <v>2473</v>
      </c>
      <c r="S297" s="16" t="s">
        <v>2472</v>
      </c>
      <c r="T297" s="115" t="s">
        <v>460</v>
      </c>
      <c r="U297" s="114" t="s">
        <v>1218</v>
      </c>
      <c r="V297" s="114"/>
      <c r="W297" s="114" t="s">
        <v>2471</v>
      </c>
      <c r="X297" s="114"/>
      <c r="Y297" s="124" t="s">
        <v>1220</v>
      </c>
    </row>
    <row r="298" spans="2:25">
      <c r="B298" t="s">
        <v>4345</v>
      </c>
      <c r="C298" t="s">
        <v>2539</v>
      </c>
      <c r="D298" t="s">
        <v>4346</v>
      </c>
      <c r="E298" t="s">
        <v>4347</v>
      </c>
      <c r="N298">
        <v>8451.1327000000001</v>
      </c>
      <c r="O298" t="s">
        <v>258</v>
      </c>
      <c r="Q298" s="46">
        <v>297</v>
      </c>
      <c r="R298" t="s">
        <v>2539</v>
      </c>
      <c r="S298" s="16" t="s">
        <v>2538</v>
      </c>
      <c r="T298" s="115" t="s">
        <v>460</v>
      </c>
      <c r="U298" s="114" t="s">
        <v>1218</v>
      </c>
      <c r="V298" s="114"/>
      <c r="W298" s="114" t="s">
        <v>2537</v>
      </c>
      <c r="X298" s="114"/>
      <c r="Y298" s="124" t="s">
        <v>1220</v>
      </c>
    </row>
    <row r="299" spans="2:25">
      <c r="B299" t="s">
        <v>4348</v>
      </c>
      <c r="C299" t="s">
        <v>2732</v>
      </c>
      <c r="D299" t="s">
        <v>4349</v>
      </c>
      <c r="E299" t="s">
        <v>4350</v>
      </c>
      <c r="N299">
        <v>8408.5352999999996</v>
      </c>
      <c r="O299" t="s">
        <v>115</v>
      </c>
      <c r="Q299" s="46">
        <v>298</v>
      </c>
      <c r="R299" t="s">
        <v>2732</v>
      </c>
      <c r="S299" s="16" t="s">
        <v>2731</v>
      </c>
      <c r="T299" s="115" t="s">
        <v>460</v>
      </c>
      <c r="U299" s="114" t="s">
        <v>1218</v>
      </c>
      <c r="V299" s="114"/>
      <c r="W299" s="114" t="s">
        <v>2730</v>
      </c>
      <c r="X299" s="114"/>
      <c r="Y299" s="124" t="s">
        <v>1220</v>
      </c>
    </row>
    <row r="300" spans="2:25">
      <c r="B300" t="s">
        <v>4351</v>
      </c>
      <c r="C300" t="s">
        <v>2254</v>
      </c>
      <c r="D300" t="s">
        <v>4352</v>
      </c>
      <c r="E300" t="s">
        <v>4353</v>
      </c>
      <c r="N300">
        <v>8410.0616000000009</v>
      </c>
      <c r="O300" t="s">
        <v>1231</v>
      </c>
      <c r="Q300" s="46">
        <v>299</v>
      </c>
      <c r="R300" t="s">
        <v>2254</v>
      </c>
      <c r="S300" s="16" t="s">
        <v>2253</v>
      </c>
      <c r="T300" s="115" t="s">
        <v>460</v>
      </c>
      <c r="U300" s="114" t="s">
        <v>1218</v>
      </c>
      <c r="V300" s="114"/>
      <c r="W300" s="114" t="s">
        <v>2252</v>
      </c>
      <c r="X300" s="114"/>
      <c r="Y300" s="124" t="s">
        <v>1220</v>
      </c>
    </row>
    <row r="301" spans="2:25">
      <c r="B301" t="s">
        <v>4354</v>
      </c>
      <c r="C301" t="s">
        <v>1244</v>
      </c>
      <c r="D301" t="s">
        <v>4355</v>
      </c>
      <c r="E301" t="s">
        <v>4356</v>
      </c>
      <c r="N301">
        <v>8366.4248000000007</v>
      </c>
      <c r="O301" t="s">
        <v>471</v>
      </c>
      <c r="Q301" s="46">
        <v>300</v>
      </c>
      <c r="R301" t="s">
        <v>1244</v>
      </c>
      <c r="S301" s="16" t="s">
        <v>1243</v>
      </c>
      <c r="T301" s="115" t="s">
        <v>460</v>
      </c>
      <c r="U301" s="114" t="s">
        <v>1218</v>
      </c>
      <c r="V301" s="114"/>
      <c r="W301" s="114" t="s">
        <v>1242</v>
      </c>
      <c r="X301" s="114"/>
      <c r="Y301" s="124" t="s">
        <v>1220</v>
      </c>
    </row>
    <row r="302" spans="2:25">
      <c r="B302" t="s">
        <v>4357</v>
      </c>
      <c r="C302" t="s">
        <v>2190</v>
      </c>
      <c r="D302" t="s">
        <v>4358</v>
      </c>
      <c r="E302" t="s">
        <v>4359</v>
      </c>
      <c r="N302">
        <v>8440.1412</v>
      </c>
      <c r="O302" t="s">
        <v>746</v>
      </c>
      <c r="Q302" s="46">
        <v>301</v>
      </c>
      <c r="R302" t="s">
        <v>2190</v>
      </c>
      <c r="S302" s="16" t="s">
        <v>2189</v>
      </c>
      <c r="T302" s="115" t="s">
        <v>460</v>
      </c>
      <c r="U302" s="114" t="s">
        <v>1218</v>
      </c>
      <c r="V302" s="114"/>
      <c r="W302" s="114" t="s">
        <v>2188</v>
      </c>
      <c r="X302" s="114"/>
      <c r="Y302" s="124" t="s">
        <v>1220</v>
      </c>
    </row>
    <row r="303" spans="2:25">
      <c r="B303" t="s">
        <v>4360</v>
      </c>
      <c r="C303" t="s">
        <v>1794</v>
      </c>
      <c r="D303" t="s">
        <v>4361</v>
      </c>
      <c r="E303" t="s">
        <v>4362</v>
      </c>
      <c r="N303">
        <v>8414.6969000000008</v>
      </c>
      <c r="O303" t="s">
        <v>127</v>
      </c>
      <c r="Q303" s="46">
        <v>302</v>
      </c>
      <c r="R303" t="s">
        <v>1794</v>
      </c>
      <c r="S303" s="16" t="s">
        <v>1793</v>
      </c>
      <c r="T303" s="115" t="s">
        <v>460</v>
      </c>
      <c r="U303" s="114" t="s">
        <v>1218</v>
      </c>
      <c r="V303" s="114"/>
      <c r="W303" s="114" t="s">
        <v>1792</v>
      </c>
      <c r="X303" s="114"/>
      <c r="Y303" s="124" t="s">
        <v>1220</v>
      </c>
    </row>
    <row r="304" spans="2:25">
      <c r="B304" t="s">
        <v>4363</v>
      </c>
      <c r="C304" t="s">
        <v>1929</v>
      </c>
      <c r="D304" t="s">
        <v>4364</v>
      </c>
      <c r="E304" t="s">
        <v>4365</v>
      </c>
      <c r="N304">
        <v>8411.9953000000005</v>
      </c>
      <c r="O304" t="s">
        <v>746</v>
      </c>
      <c r="Q304" s="46">
        <v>303</v>
      </c>
      <c r="R304" t="s">
        <v>1929</v>
      </c>
      <c r="S304" s="16" t="s">
        <v>1928</v>
      </c>
      <c r="T304" s="115" t="s">
        <v>460</v>
      </c>
      <c r="U304" s="114" t="s">
        <v>1218</v>
      </c>
      <c r="V304" s="114"/>
      <c r="W304" s="114" t="s">
        <v>1927</v>
      </c>
      <c r="X304" s="114"/>
      <c r="Y304" s="124" t="s">
        <v>1220</v>
      </c>
    </row>
    <row r="305" spans="2:26">
      <c r="B305" t="s">
        <v>4366</v>
      </c>
      <c r="C305" t="s">
        <v>2820</v>
      </c>
      <c r="D305" t="s">
        <v>4367</v>
      </c>
      <c r="E305" t="s">
        <v>4368</v>
      </c>
      <c r="N305">
        <v>8475.9015999999992</v>
      </c>
      <c r="O305" t="s">
        <v>115</v>
      </c>
      <c r="Q305" s="46">
        <v>304</v>
      </c>
      <c r="R305" t="s">
        <v>2820</v>
      </c>
      <c r="S305" s="16" t="s">
        <v>2819</v>
      </c>
      <c r="T305" s="115" t="s">
        <v>460</v>
      </c>
      <c r="U305" s="114" t="s">
        <v>1218</v>
      </c>
      <c r="V305" s="114"/>
      <c r="W305" s="114" t="s">
        <v>2818</v>
      </c>
      <c r="X305" s="114"/>
      <c r="Y305" s="124" t="s">
        <v>1220</v>
      </c>
    </row>
    <row r="306" spans="2:26">
      <c r="B306" t="s">
        <v>4369</v>
      </c>
      <c r="C306" t="s">
        <v>1347</v>
      </c>
      <c r="D306" t="s">
        <v>4370</v>
      </c>
      <c r="E306" t="s">
        <v>4371</v>
      </c>
      <c r="N306">
        <v>8363.9950000000008</v>
      </c>
      <c r="O306" t="s">
        <v>471</v>
      </c>
      <c r="Q306" s="46">
        <v>305</v>
      </c>
      <c r="R306" t="s">
        <v>1347</v>
      </c>
      <c r="S306" s="16" t="s">
        <v>1346</v>
      </c>
      <c r="T306" s="115" t="s">
        <v>460</v>
      </c>
      <c r="U306" s="114" t="s">
        <v>1218</v>
      </c>
      <c r="V306" s="114"/>
      <c r="W306" s="114" t="s">
        <v>1345</v>
      </c>
      <c r="X306" s="114"/>
      <c r="Y306" s="124" t="s">
        <v>1220</v>
      </c>
    </row>
    <row r="307" spans="2:26">
      <c r="B307" t="s">
        <v>4372</v>
      </c>
      <c r="C307" t="s">
        <v>2106</v>
      </c>
      <c r="D307" t="s">
        <v>4373</v>
      </c>
      <c r="E307" t="s">
        <v>4374</v>
      </c>
      <c r="N307">
        <v>8454.0944999999992</v>
      </c>
      <c r="O307" t="s">
        <v>127</v>
      </c>
      <c r="Q307" s="46">
        <v>306</v>
      </c>
      <c r="R307" t="s">
        <v>2106</v>
      </c>
      <c r="S307" s="16" t="s">
        <v>2105</v>
      </c>
      <c r="T307" s="115" t="s">
        <v>460</v>
      </c>
      <c r="U307" s="114" t="s">
        <v>1218</v>
      </c>
      <c r="V307" s="114"/>
      <c r="W307" s="114" t="s">
        <v>2104</v>
      </c>
      <c r="X307" s="114"/>
      <c r="Y307" s="124" t="s">
        <v>1220</v>
      </c>
    </row>
    <row r="308" spans="2:26">
      <c r="B308" t="s">
        <v>4375</v>
      </c>
      <c r="C308" t="s">
        <v>1863</v>
      </c>
      <c r="D308" t="s">
        <v>4376</v>
      </c>
      <c r="E308" t="s">
        <v>4377</v>
      </c>
      <c r="N308">
        <v>8365.8865000000005</v>
      </c>
      <c r="O308" t="s">
        <v>391</v>
      </c>
      <c r="Q308" s="46">
        <v>307</v>
      </c>
      <c r="R308" t="s">
        <v>1863</v>
      </c>
      <c r="S308" s="16" t="s">
        <v>1862</v>
      </c>
      <c r="T308" s="115" t="s">
        <v>460</v>
      </c>
      <c r="U308" s="114" t="s">
        <v>1218</v>
      </c>
      <c r="V308" s="114"/>
      <c r="W308" s="114" t="s">
        <v>1861</v>
      </c>
      <c r="X308" s="114"/>
      <c r="Y308" s="124" t="s">
        <v>1220</v>
      </c>
    </row>
    <row r="309" spans="2:26">
      <c r="B309" t="s">
        <v>4677</v>
      </c>
      <c r="C309" t="s">
        <v>1524</v>
      </c>
      <c r="D309" t="s">
        <v>4678</v>
      </c>
      <c r="E309" t="s">
        <v>4679</v>
      </c>
      <c r="N309">
        <v>4435.6301999999996</v>
      </c>
      <c r="O309" t="s">
        <v>746</v>
      </c>
      <c r="Q309" s="46">
        <v>308</v>
      </c>
      <c r="R309" t="s">
        <v>1524</v>
      </c>
      <c r="S309" s="12" t="s">
        <v>1527</v>
      </c>
      <c r="T309" s="115" t="s">
        <v>460</v>
      </c>
      <c r="U309" s="114" t="s">
        <v>32</v>
      </c>
      <c r="V309" s="114">
        <v>1</v>
      </c>
      <c r="W309" s="114"/>
      <c r="X309" s="114" t="s">
        <v>460</v>
      </c>
      <c r="Y309" s="124"/>
    </row>
    <row r="310" spans="2:26">
      <c r="B310" t="s">
        <v>4381</v>
      </c>
      <c r="C310" t="s">
        <v>1221</v>
      </c>
      <c r="D310" t="s">
        <v>4382</v>
      </c>
      <c r="E310" t="s">
        <v>4383</v>
      </c>
      <c r="N310">
        <v>8411.2378000000008</v>
      </c>
      <c r="O310" t="s">
        <v>471</v>
      </c>
      <c r="Q310" s="46">
        <v>309</v>
      </c>
      <c r="R310" t="s">
        <v>1221</v>
      </c>
      <c r="S310" s="16" t="s">
        <v>1219</v>
      </c>
      <c r="T310" s="115" t="s">
        <v>460</v>
      </c>
      <c r="U310" s="114" t="s">
        <v>1218</v>
      </c>
      <c r="V310" s="114"/>
      <c r="W310" s="114" t="s">
        <v>1217</v>
      </c>
      <c r="X310" s="114"/>
      <c r="Y310" s="124" t="s">
        <v>1220</v>
      </c>
    </row>
    <row r="311" spans="2:26">
      <c r="B311" t="s">
        <v>3033</v>
      </c>
      <c r="Q311" s="46">
        <v>310</v>
      </c>
      <c r="S311" s="16" t="s">
        <v>3037</v>
      </c>
      <c r="T311" s="115" t="s">
        <v>460</v>
      </c>
      <c r="U311" s="114" t="s">
        <v>1353</v>
      </c>
      <c r="V311" s="114"/>
      <c r="W311" s="114" t="s">
        <v>3036</v>
      </c>
      <c r="X311" s="114"/>
      <c r="Y311" s="124" t="s">
        <v>1220</v>
      </c>
    </row>
    <row r="312" spans="2:26">
      <c r="B312" t="s">
        <v>4384</v>
      </c>
      <c r="C312" t="s">
        <v>2459</v>
      </c>
      <c r="D312" t="s">
        <v>4385</v>
      </c>
      <c r="E312" t="s">
        <v>4386</v>
      </c>
      <c r="N312">
        <v>8373.4475999999995</v>
      </c>
      <c r="O312" t="s">
        <v>1231</v>
      </c>
      <c r="Q312" s="46">
        <v>311</v>
      </c>
      <c r="R312" t="s">
        <v>2459</v>
      </c>
      <c r="S312" s="16" t="s">
        <v>2458</v>
      </c>
      <c r="T312" s="115" t="s">
        <v>460</v>
      </c>
      <c r="U312" s="114" t="s">
        <v>1218</v>
      </c>
      <c r="V312" s="114"/>
      <c r="W312" s="114" t="s">
        <v>2457</v>
      </c>
      <c r="X312" s="114"/>
      <c r="Y312" s="124" t="s">
        <v>1220</v>
      </c>
    </row>
    <row r="313" spans="2:26">
      <c r="B313" t="s">
        <v>4680</v>
      </c>
      <c r="C313" t="s">
        <v>1059</v>
      </c>
      <c r="D313" t="s">
        <v>4681</v>
      </c>
      <c r="E313" t="s">
        <v>4682</v>
      </c>
      <c r="N313">
        <v>5070.0060000000003</v>
      </c>
      <c r="O313" t="s">
        <v>127</v>
      </c>
      <c r="Q313" s="46">
        <v>312</v>
      </c>
      <c r="R313" t="s">
        <v>1059</v>
      </c>
      <c r="S313" s="5" t="s">
        <v>1062</v>
      </c>
      <c r="T313" s="115" t="s">
        <v>63</v>
      </c>
      <c r="U313" s="114" t="s">
        <v>32</v>
      </c>
      <c r="V313" s="114">
        <v>1</v>
      </c>
      <c r="W313" s="115"/>
      <c r="X313" s="114" t="s">
        <v>460</v>
      </c>
      <c r="Y313" s="115"/>
      <c r="Z313" s="114"/>
    </row>
    <row r="314" spans="2:26">
      <c r="B314" t="s">
        <v>4683</v>
      </c>
      <c r="C314" t="s">
        <v>887</v>
      </c>
      <c r="D314" t="s">
        <v>4684</v>
      </c>
      <c r="E314" t="s">
        <v>4685</v>
      </c>
      <c r="N314">
        <v>5968.2813999999998</v>
      </c>
      <c r="O314" t="s">
        <v>127</v>
      </c>
      <c r="Q314" s="46">
        <v>313</v>
      </c>
      <c r="R314" t="s">
        <v>887</v>
      </c>
      <c r="S314" s="5" t="s">
        <v>890</v>
      </c>
      <c r="T314" s="115" t="s">
        <v>63</v>
      </c>
      <c r="U314" s="114" t="s">
        <v>32</v>
      </c>
      <c r="V314" s="114">
        <v>1</v>
      </c>
      <c r="W314" s="115"/>
      <c r="X314" s="114" t="s">
        <v>460</v>
      </c>
      <c r="Y314" s="115"/>
      <c r="Z314" s="114"/>
    </row>
    <row r="315" spans="2:26">
      <c r="B315" t="s">
        <v>4686</v>
      </c>
      <c r="C315" t="s">
        <v>1961</v>
      </c>
      <c r="D315" t="s">
        <v>4687</v>
      </c>
      <c r="E315" t="s">
        <v>4688</v>
      </c>
      <c r="F315" t="s">
        <v>4689</v>
      </c>
      <c r="J315" t="s">
        <v>4690</v>
      </c>
      <c r="K315" t="s">
        <v>4691</v>
      </c>
      <c r="L315">
        <v>9569.4236999999994</v>
      </c>
      <c r="M315">
        <v>5914.9695000000002</v>
      </c>
      <c r="N315">
        <f t="shared" ref="N315:N331" si="6">L315+M315</f>
        <v>15484.393199999999</v>
      </c>
      <c r="O315" t="s">
        <v>182</v>
      </c>
      <c r="P315" t="s">
        <v>4692</v>
      </c>
      <c r="Q315" s="46">
        <v>314</v>
      </c>
      <c r="R315" t="s">
        <v>1961</v>
      </c>
      <c r="S315" s="17" t="s">
        <v>1968</v>
      </c>
      <c r="T315" s="115" t="s">
        <v>1016</v>
      </c>
      <c r="U315" s="114" t="s">
        <v>1017</v>
      </c>
      <c r="V315" s="114">
        <v>1</v>
      </c>
      <c r="W315" s="116" t="s">
        <v>1969</v>
      </c>
      <c r="X315" s="114" t="s">
        <v>460</v>
      </c>
      <c r="Y315" s="115" t="s">
        <v>1019</v>
      </c>
    </row>
    <row r="316" spans="2:26">
      <c r="B316" t="s">
        <v>4693</v>
      </c>
      <c r="C316" t="s">
        <v>1487</v>
      </c>
      <c r="D316" t="s">
        <v>4694</v>
      </c>
      <c r="E316" t="s">
        <v>4695</v>
      </c>
      <c r="F316" t="s">
        <v>4696</v>
      </c>
      <c r="J316" t="s">
        <v>4697</v>
      </c>
      <c r="K316" t="s">
        <v>4698</v>
      </c>
      <c r="L316">
        <v>9554.4984999999997</v>
      </c>
      <c r="M316">
        <v>5920.7797</v>
      </c>
      <c r="N316">
        <f t="shared" si="6"/>
        <v>15475.278200000001</v>
      </c>
      <c r="O316" t="s">
        <v>182</v>
      </c>
      <c r="P316" t="s">
        <v>4699</v>
      </c>
      <c r="Q316" s="46">
        <v>315</v>
      </c>
      <c r="R316" t="s">
        <v>1487</v>
      </c>
      <c r="S316" s="17" t="s">
        <v>1494</v>
      </c>
      <c r="T316" s="115" t="s">
        <v>1016</v>
      </c>
      <c r="U316" s="114" t="s">
        <v>1017</v>
      </c>
      <c r="V316" s="114">
        <v>1</v>
      </c>
      <c r="W316" s="116" t="s">
        <v>1495</v>
      </c>
      <c r="X316" s="114" t="s">
        <v>460</v>
      </c>
      <c r="Y316" s="115" t="s">
        <v>1019</v>
      </c>
    </row>
    <row r="317" spans="2:26">
      <c r="B317" t="s">
        <v>4700</v>
      </c>
      <c r="C317" t="s">
        <v>2125</v>
      </c>
      <c r="D317" t="s">
        <v>4701</v>
      </c>
      <c r="E317" t="s">
        <v>4702</v>
      </c>
      <c r="F317" t="s">
        <v>4703</v>
      </c>
      <c r="J317" t="s">
        <v>4704</v>
      </c>
      <c r="K317" t="s">
        <v>4705</v>
      </c>
      <c r="L317">
        <v>9553.0442000000003</v>
      </c>
      <c r="M317">
        <v>5925.3434999999999</v>
      </c>
      <c r="N317">
        <f t="shared" si="6"/>
        <v>15478.387699999999</v>
      </c>
      <c r="O317" t="s">
        <v>2114</v>
      </c>
      <c r="P317" t="s">
        <v>4706</v>
      </c>
      <c r="Q317" s="46">
        <v>316</v>
      </c>
      <c r="R317" t="s">
        <v>2125</v>
      </c>
      <c r="S317" s="17" t="s">
        <v>2132</v>
      </c>
      <c r="T317" s="115" t="s">
        <v>1016</v>
      </c>
      <c r="U317" s="114" t="s">
        <v>1017</v>
      </c>
      <c r="V317" s="114">
        <v>1</v>
      </c>
      <c r="W317" s="116" t="s">
        <v>2133</v>
      </c>
      <c r="X317" s="114" t="s">
        <v>460</v>
      </c>
      <c r="Y317" s="115" t="s">
        <v>1019</v>
      </c>
    </row>
    <row r="318" spans="2:26">
      <c r="B318" t="s">
        <v>4707</v>
      </c>
      <c r="C318" t="s">
        <v>2902</v>
      </c>
      <c r="D318" t="s">
        <v>4708</v>
      </c>
      <c r="E318" t="s">
        <v>4709</v>
      </c>
      <c r="F318" t="s">
        <v>4710</v>
      </c>
      <c r="J318" t="s">
        <v>4711</v>
      </c>
      <c r="K318" t="s">
        <v>4712</v>
      </c>
      <c r="L318">
        <v>9554.3621000000003</v>
      </c>
      <c r="M318">
        <v>5924.5378000000001</v>
      </c>
      <c r="N318">
        <f t="shared" si="6"/>
        <v>15478.8999</v>
      </c>
      <c r="O318" t="s">
        <v>69</v>
      </c>
      <c r="P318" t="s">
        <v>4713</v>
      </c>
      <c r="Q318" s="46">
        <v>317</v>
      </c>
      <c r="R318" t="s">
        <v>2902</v>
      </c>
      <c r="S318" s="17" t="s">
        <v>2909</v>
      </c>
      <c r="T318" s="115" t="s">
        <v>1016</v>
      </c>
      <c r="U318" s="114" t="s">
        <v>1017</v>
      </c>
      <c r="V318" s="114">
        <v>1</v>
      </c>
      <c r="W318" s="116" t="s">
        <v>2910</v>
      </c>
      <c r="X318" s="114" t="s">
        <v>460</v>
      </c>
      <c r="Y318" s="115" t="s">
        <v>1019</v>
      </c>
    </row>
    <row r="319" spans="2:26">
      <c r="B319" t="s">
        <v>4714</v>
      </c>
      <c r="C319" t="s">
        <v>1622</v>
      </c>
      <c r="D319" t="s">
        <v>4715</v>
      </c>
      <c r="E319" t="s">
        <v>4716</v>
      </c>
      <c r="F319" t="s">
        <v>4717</v>
      </c>
      <c r="J319" t="s">
        <v>4718</v>
      </c>
      <c r="K319" t="s">
        <v>4719</v>
      </c>
      <c r="L319">
        <v>9566.4599999999991</v>
      </c>
      <c r="M319">
        <v>5913.9825000000001</v>
      </c>
      <c r="N319">
        <f t="shared" si="6"/>
        <v>15480.442499999999</v>
      </c>
      <c r="O319" t="s">
        <v>182</v>
      </c>
      <c r="P319" t="s">
        <v>4720</v>
      </c>
      <c r="Q319" s="46">
        <v>318</v>
      </c>
      <c r="R319" t="s">
        <v>1622</v>
      </c>
      <c r="S319" s="17" t="s">
        <v>1629</v>
      </c>
      <c r="T319" s="115" t="s">
        <v>1016</v>
      </c>
      <c r="U319" s="114" t="s">
        <v>1017</v>
      </c>
      <c r="V319" s="114">
        <v>1</v>
      </c>
      <c r="W319" s="116" t="s">
        <v>1630</v>
      </c>
      <c r="X319" s="114" t="s">
        <v>460</v>
      </c>
      <c r="Y319" s="115" t="s">
        <v>1019</v>
      </c>
    </row>
    <row r="320" spans="2:26">
      <c r="B320" t="s">
        <v>4721</v>
      </c>
      <c r="C320" t="s">
        <v>1008</v>
      </c>
      <c r="D320" t="s">
        <v>4722</v>
      </c>
      <c r="E320" t="s">
        <v>4723</v>
      </c>
      <c r="F320" t="s">
        <v>4724</v>
      </c>
      <c r="J320" t="s">
        <v>4725</v>
      </c>
      <c r="K320" t="s">
        <v>4726</v>
      </c>
      <c r="L320">
        <v>9559.9048999999995</v>
      </c>
      <c r="M320">
        <v>5919.8436000000002</v>
      </c>
      <c r="N320">
        <f t="shared" si="6"/>
        <v>15479.7485</v>
      </c>
      <c r="O320" t="s">
        <v>182</v>
      </c>
      <c r="P320" t="s">
        <v>4727</v>
      </c>
      <c r="Q320" s="46">
        <v>319</v>
      </c>
      <c r="R320" t="s">
        <v>1008</v>
      </c>
      <c r="S320" s="17" t="s">
        <v>1015</v>
      </c>
      <c r="T320" s="115" t="s">
        <v>1016</v>
      </c>
      <c r="U320" s="114" t="s">
        <v>1017</v>
      </c>
      <c r="V320" s="114">
        <v>1</v>
      </c>
      <c r="W320" s="116" t="s">
        <v>1018</v>
      </c>
      <c r="X320" s="114" t="s">
        <v>460</v>
      </c>
      <c r="Y320" s="115" t="s">
        <v>1019</v>
      </c>
    </row>
    <row r="321" spans="2:25">
      <c r="B321" t="s">
        <v>4728</v>
      </c>
      <c r="C321" t="s">
        <v>1865</v>
      </c>
      <c r="D321" t="s">
        <v>4729</v>
      </c>
      <c r="E321" t="s">
        <v>4730</v>
      </c>
      <c r="F321" t="s">
        <v>4731</v>
      </c>
      <c r="J321" t="s">
        <v>4732</v>
      </c>
      <c r="K321" t="s">
        <v>4733</v>
      </c>
      <c r="L321">
        <v>9556.2747999999992</v>
      </c>
      <c r="M321">
        <v>5925.2484999999997</v>
      </c>
      <c r="N321">
        <f t="shared" si="6"/>
        <v>15481.523299999999</v>
      </c>
      <c r="O321" t="s">
        <v>1871</v>
      </c>
      <c r="P321" t="s">
        <v>4734</v>
      </c>
      <c r="Q321" s="46">
        <v>320</v>
      </c>
      <c r="R321" t="s">
        <v>1865</v>
      </c>
      <c r="S321" s="17" t="s">
        <v>1873</v>
      </c>
      <c r="T321" s="115" t="s">
        <v>1016</v>
      </c>
      <c r="U321" s="114" t="s">
        <v>1017</v>
      </c>
      <c r="V321" s="114">
        <v>1</v>
      </c>
      <c r="W321" s="116" t="s">
        <v>1874</v>
      </c>
      <c r="X321" s="114" t="s">
        <v>460</v>
      </c>
      <c r="Y321" s="115" t="s">
        <v>1019</v>
      </c>
    </row>
    <row r="322" spans="2:25">
      <c r="B322" t="s">
        <v>4735</v>
      </c>
      <c r="C322" t="s">
        <v>2108</v>
      </c>
      <c r="D322" t="s">
        <v>4736</v>
      </c>
      <c r="E322" t="s">
        <v>4737</v>
      </c>
      <c r="F322" t="s">
        <v>4738</v>
      </c>
      <c r="J322" t="s">
        <v>4739</v>
      </c>
      <c r="K322" t="s">
        <v>4740</v>
      </c>
      <c r="L322">
        <v>9563.5460999999996</v>
      </c>
      <c r="M322">
        <v>5923.9105</v>
      </c>
      <c r="N322">
        <f t="shared" si="6"/>
        <v>15487.4566</v>
      </c>
      <c r="O322" t="s">
        <v>2114</v>
      </c>
      <c r="P322" t="s">
        <v>4741</v>
      </c>
      <c r="Q322" s="46">
        <v>321</v>
      </c>
      <c r="R322" t="s">
        <v>2108</v>
      </c>
      <c r="S322" s="17" t="s">
        <v>2116</v>
      </c>
      <c r="T322" s="115" t="s">
        <v>1016</v>
      </c>
      <c r="U322" s="114" t="s">
        <v>1017</v>
      </c>
      <c r="V322" s="114">
        <v>1</v>
      </c>
      <c r="W322" s="116" t="s">
        <v>2117</v>
      </c>
      <c r="X322" s="114" t="s">
        <v>460</v>
      </c>
      <c r="Y322" s="115" t="s">
        <v>1019</v>
      </c>
    </row>
    <row r="323" spans="2:25">
      <c r="B323" t="s">
        <v>4686</v>
      </c>
      <c r="C323" t="s">
        <v>1970</v>
      </c>
      <c r="D323" t="s">
        <v>4687</v>
      </c>
      <c r="E323" t="s">
        <v>4688</v>
      </c>
      <c r="F323" t="s">
        <v>4742</v>
      </c>
      <c r="G323" t="s">
        <v>4743</v>
      </c>
      <c r="H323" t="s">
        <v>4744</v>
      </c>
      <c r="I323" t="s">
        <v>4745</v>
      </c>
      <c r="J323" t="s">
        <v>4690</v>
      </c>
      <c r="K323" t="s">
        <v>4691</v>
      </c>
      <c r="L323">
        <v>9569.4236999999994</v>
      </c>
      <c r="M323">
        <v>5924.9638999999997</v>
      </c>
      <c r="N323">
        <f t="shared" si="6"/>
        <v>15494.387599999998</v>
      </c>
      <c r="O323" t="s">
        <v>182</v>
      </c>
      <c r="P323" t="s">
        <v>4746</v>
      </c>
      <c r="Q323" s="46">
        <v>322</v>
      </c>
      <c r="R323" t="s">
        <v>1970</v>
      </c>
      <c r="S323" s="19" t="s">
        <v>1969</v>
      </c>
      <c r="T323" s="115" t="s">
        <v>1016</v>
      </c>
      <c r="U323" s="114" t="s">
        <v>1017</v>
      </c>
      <c r="V323" s="114"/>
      <c r="W323" s="116" t="s">
        <v>1968</v>
      </c>
      <c r="X323" s="114"/>
      <c r="Y323" s="115" t="s">
        <v>1019</v>
      </c>
    </row>
    <row r="324" spans="2:25">
      <c r="B324" t="s">
        <v>4693</v>
      </c>
      <c r="C324" t="s">
        <v>1496</v>
      </c>
      <c r="D324" t="s">
        <v>4694</v>
      </c>
      <c r="E324" t="s">
        <v>4695</v>
      </c>
      <c r="F324" t="s">
        <v>4747</v>
      </c>
      <c r="G324" t="s">
        <v>4748</v>
      </c>
      <c r="H324" t="s">
        <v>4749</v>
      </c>
      <c r="I324" t="s">
        <v>4750</v>
      </c>
      <c r="J324" t="s">
        <v>4697</v>
      </c>
      <c r="K324" t="s">
        <v>4698</v>
      </c>
      <c r="L324">
        <v>9554.4984999999997</v>
      </c>
      <c r="M324">
        <v>5932.0604999999996</v>
      </c>
      <c r="N324">
        <f t="shared" si="6"/>
        <v>15486.558999999999</v>
      </c>
      <c r="O324" t="s">
        <v>182</v>
      </c>
      <c r="P324" t="s">
        <v>4751</v>
      </c>
      <c r="Q324" s="46">
        <v>323</v>
      </c>
      <c r="R324" t="s">
        <v>1496</v>
      </c>
      <c r="S324" s="19" t="s">
        <v>1495</v>
      </c>
      <c r="T324" s="115" t="s">
        <v>1016</v>
      </c>
      <c r="U324" s="114" t="s">
        <v>1017</v>
      </c>
      <c r="V324" s="114"/>
      <c r="W324" s="116" t="s">
        <v>1494</v>
      </c>
      <c r="X324" s="114"/>
      <c r="Y324" s="115" t="s">
        <v>1019</v>
      </c>
    </row>
    <row r="325" spans="2:25">
      <c r="B325" t="s">
        <v>4700</v>
      </c>
      <c r="C325" t="s">
        <v>2134</v>
      </c>
      <c r="D325" t="s">
        <v>4701</v>
      </c>
      <c r="E325" t="s">
        <v>4702</v>
      </c>
      <c r="F325" t="s">
        <v>4752</v>
      </c>
      <c r="G325" t="s">
        <v>4753</v>
      </c>
      <c r="H325" t="s">
        <v>4754</v>
      </c>
      <c r="I325" t="s">
        <v>4755</v>
      </c>
      <c r="J325" t="s">
        <v>4704</v>
      </c>
      <c r="K325" t="s">
        <v>4705</v>
      </c>
      <c r="L325">
        <v>9553.0442000000003</v>
      </c>
      <c r="M325">
        <v>5916.9309000000003</v>
      </c>
      <c r="N325">
        <f t="shared" si="6"/>
        <v>15469.9751</v>
      </c>
      <c r="O325" t="s">
        <v>2114</v>
      </c>
      <c r="P325" t="s">
        <v>4756</v>
      </c>
      <c r="Q325" s="46">
        <v>324</v>
      </c>
      <c r="R325" t="s">
        <v>2134</v>
      </c>
      <c r="S325" s="19" t="s">
        <v>2133</v>
      </c>
      <c r="T325" s="115" t="s">
        <v>1016</v>
      </c>
      <c r="U325" s="114" t="s">
        <v>1017</v>
      </c>
      <c r="V325" s="114"/>
      <c r="W325" s="116" t="s">
        <v>2132</v>
      </c>
      <c r="X325" s="114"/>
      <c r="Y325" s="115" t="s">
        <v>1019</v>
      </c>
    </row>
    <row r="326" spans="2:25">
      <c r="B326" t="s">
        <v>4707</v>
      </c>
      <c r="C326" t="s">
        <v>2911</v>
      </c>
      <c r="D326" t="s">
        <v>4708</v>
      </c>
      <c r="E326" t="s">
        <v>4709</v>
      </c>
      <c r="F326" t="s">
        <v>4757</v>
      </c>
      <c r="G326" t="s">
        <v>4758</v>
      </c>
      <c r="H326" t="s">
        <v>4759</v>
      </c>
      <c r="I326" t="s">
        <v>4760</v>
      </c>
      <c r="J326" t="s">
        <v>4711</v>
      </c>
      <c r="K326" t="s">
        <v>4712</v>
      </c>
      <c r="L326">
        <v>9554.3621000000003</v>
      </c>
      <c r="M326">
        <v>5923.4345999999996</v>
      </c>
      <c r="N326">
        <f t="shared" si="6"/>
        <v>15477.796699999999</v>
      </c>
      <c r="O326" t="s">
        <v>69</v>
      </c>
      <c r="P326" t="s">
        <v>4761</v>
      </c>
      <c r="Q326" s="46">
        <v>325</v>
      </c>
      <c r="R326" t="s">
        <v>2911</v>
      </c>
      <c r="S326" s="19" t="s">
        <v>2910</v>
      </c>
      <c r="T326" s="115" t="s">
        <v>1016</v>
      </c>
      <c r="U326" s="114" t="s">
        <v>1017</v>
      </c>
      <c r="V326" s="114"/>
      <c r="W326" s="116" t="s">
        <v>2909</v>
      </c>
      <c r="X326" s="114"/>
      <c r="Y326" s="115" t="s">
        <v>1019</v>
      </c>
    </row>
    <row r="327" spans="2:25">
      <c r="B327" t="s">
        <v>4714</v>
      </c>
      <c r="C327" t="s">
        <v>1631</v>
      </c>
      <c r="D327" t="s">
        <v>4715</v>
      </c>
      <c r="E327" t="s">
        <v>4716</v>
      </c>
      <c r="F327" t="s">
        <v>4762</v>
      </c>
      <c r="G327" t="s">
        <v>4763</v>
      </c>
      <c r="H327" t="s">
        <v>4764</v>
      </c>
      <c r="I327" t="s">
        <v>4765</v>
      </c>
      <c r="J327" t="s">
        <v>4718</v>
      </c>
      <c r="K327" t="s">
        <v>4719</v>
      </c>
      <c r="L327">
        <v>9566.4599999999991</v>
      </c>
      <c r="M327">
        <v>5924.1373000000003</v>
      </c>
      <c r="N327">
        <f t="shared" si="6"/>
        <v>15490.597299999999</v>
      </c>
      <c r="O327" t="s">
        <v>182</v>
      </c>
      <c r="P327" t="s">
        <v>4766</v>
      </c>
      <c r="Q327" s="46">
        <v>326</v>
      </c>
      <c r="R327" t="s">
        <v>1631</v>
      </c>
      <c r="S327" s="19" t="s">
        <v>1630</v>
      </c>
      <c r="T327" s="115" t="s">
        <v>1016</v>
      </c>
      <c r="U327" s="114" t="s">
        <v>1017</v>
      </c>
      <c r="V327" s="114"/>
      <c r="W327" s="116" t="s">
        <v>1629</v>
      </c>
      <c r="X327" s="114"/>
      <c r="Y327" s="115" t="s">
        <v>1019</v>
      </c>
    </row>
    <row r="328" spans="2:25">
      <c r="B328" t="s">
        <v>4721</v>
      </c>
      <c r="C328" t="s">
        <v>1020</v>
      </c>
      <c r="D328" t="s">
        <v>4722</v>
      </c>
      <c r="E328" t="s">
        <v>4723</v>
      </c>
      <c r="F328" t="s">
        <v>4767</v>
      </c>
      <c r="G328" t="s">
        <v>4768</v>
      </c>
      <c r="H328" t="s">
        <v>4769</v>
      </c>
      <c r="I328" t="s">
        <v>4770</v>
      </c>
      <c r="J328" t="s">
        <v>4725</v>
      </c>
      <c r="K328" t="s">
        <v>4726</v>
      </c>
      <c r="L328">
        <v>9559.9048999999995</v>
      </c>
      <c r="M328">
        <v>5931.9062999999996</v>
      </c>
      <c r="N328">
        <f t="shared" si="6"/>
        <v>15491.8112</v>
      </c>
      <c r="O328" t="s">
        <v>182</v>
      </c>
      <c r="P328" t="s">
        <v>4771</v>
      </c>
      <c r="Q328" s="46">
        <v>327</v>
      </c>
      <c r="R328" t="s">
        <v>1020</v>
      </c>
      <c r="S328" s="19" t="s">
        <v>1018</v>
      </c>
      <c r="T328" s="115" t="s">
        <v>1016</v>
      </c>
      <c r="U328" s="114" t="s">
        <v>1017</v>
      </c>
      <c r="V328" s="114"/>
      <c r="W328" s="116" t="s">
        <v>1015</v>
      </c>
      <c r="X328" s="114"/>
      <c r="Y328" s="115" t="s">
        <v>1019</v>
      </c>
    </row>
    <row r="329" spans="2:25">
      <c r="B329" t="s">
        <v>4728</v>
      </c>
      <c r="C329" t="s">
        <v>1875</v>
      </c>
      <c r="D329" t="s">
        <v>4729</v>
      </c>
      <c r="E329" t="s">
        <v>4730</v>
      </c>
      <c r="F329" t="s">
        <v>4772</v>
      </c>
      <c r="G329" t="s">
        <v>4773</v>
      </c>
      <c r="H329" t="s">
        <v>4774</v>
      </c>
      <c r="I329" t="s">
        <v>4775</v>
      </c>
      <c r="J329" t="s">
        <v>4732</v>
      </c>
      <c r="K329" t="s">
        <v>4733</v>
      </c>
      <c r="L329">
        <v>9556.2747999999992</v>
      </c>
      <c r="M329">
        <v>5917.09</v>
      </c>
      <c r="N329">
        <f t="shared" si="6"/>
        <v>15473.364799999999</v>
      </c>
      <c r="O329" t="s">
        <v>1871</v>
      </c>
      <c r="P329" t="s">
        <v>4776</v>
      </c>
      <c r="Q329" s="46">
        <v>328</v>
      </c>
      <c r="R329" t="s">
        <v>1875</v>
      </c>
      <c r="S329" s="19" t="s">
        <v>1874</v>
      </c>
      <c r="T329" s="115" t="s">
        <v>1016</v>
      </c>
      <c r="U329" s="114" t="s">
        <v>1017</v>
      </c>
      <c r="V329" s="114"/>
      <c r="W329" s="116" t="s">
        <v>1873</v>
      </c>
      <c r="X329" s="114"/>
      <c r="Y329" s="115" t="s">
        <v>1019</v>
      </c>
    </row>
    <row r="330" spans="2:25">
      <c r="B330" t="s">
        <v>4735</v>
      </c>
      <c r="C330" t="s">
        <v>2118</v>
      </c>
      <c r="D330" t="s">
        <v>4736</v>
      </c>
      <c r="E330" t="s">
        <v>4737</v>
      </c>
      <c r="F330" t="s">
        <v>4777</v>
      </c>
      <c r="G330" t="s">
        <v>4778</v>
      </c>
      <c r="H330" t="s">
        <v>4779</v>
      </c>
      <c r="I330" t="s">
        <v>4780</v>
      </c>
      <c r="J330" t="s">
        <v>4739</v>
      </c>
      <c r="K330" t="s">
        <v>4740</v>
      </c>
      <c r="L330">
        <v>9563.5460999999996</v>
      </c>
      <c r="M330">
        <v>5922.6017000000002</v>
      </c>
      <c r="N330">
        <f t="shared" si="6"/>
        <v>15486.147799999999</v>
      </c>
      <c r="O330" t="s">
        <v>2114</v>
      </c>
      <c r="P330" t="s">
        <v>4781</v>
      </c>
      <c r="Q330" s="46">
        <v>329</v>
      </c>
      <c r="R330" t="s">
        <v>2118</v>
      </c>
      <c r="S330" s="19" t="s">
        <v>2117</v>
      </c>
      <c r="T330" s="115" t="s">
        <v>1016</v>
      </c>
      <c r="U330" s="114" t="s">
        <v>1017</v>
      </c>
      <c r="V330" s="114"/>
      <c r="W330" s="116" t="s">
        <v>2116</v>
      </c>
      <c r="X330" s="114"/>
      <c r="Y330" s="115" t="s">
        <v>1019</v>
      </c>
    </row>
    <row r="331" spans="2:25">
      <c r="B331" t="s">
        <v>4782</v>
      </c>
      <c r="C331" t="s">
        <v>526</v>
      </c>
      <c r="D331" t="s">
        <v>4783</v>
      </c>
      <c r="E331" t="s">
        <v>4784</v>
      </c>
      <c r="F331" t="s">
        <v>4785</v>
      </c>
      <c r="G331" t="s">
        <v>4786</v>
      </c>
      <c r="L331">
        <v>8566.7929999999997</v>
      </c>
      <c r="M331">
        <v>2642.3991999999998</v>
      </c>
      <c r="N331">
        <f t="shared" si="6"/>
        <v>11209.1922</v>
      </c>
      <c r="O331" t="s">
        <v>60</v>
      </c>
      <c r="P331" t="s">
        <v>4787</v>
      </c>
      <c r="Q331" s="46">
        <v>330</v>
      </c>
      <c r="R331" t="s">
        <v>526</v>
      </c>
      <c r="S331" s="9" t="s">
        <v>533</v>
      </c>
      <c r="T331" s="115" t="s">
        <v>63</v>
      </c>
      <c r="U331" s="114" t="s">
        <v>64</v>
      </c>
      <c r="V331" s="114"/>
      <c r="W331" s="114" t="s">
        <v>534</v>
      </c>
      <c r="X331" s="114"/>
      <c r="Y331" s="115" t="s">
        <v>520</v>
      </c>
    </row>
    <row r="332" spans="2:25">
      <c r="B332" t="s">
        <v>4788</v>
      </c>
      <c r="C332" t="s">
        <v>1617</v>
      </c>
      <c r="D332" t="s">
        <v>4789</v>
      </c>
      <c r="E332" t="s">
        <v>4790</v>
      </c>
      <c r="N332">
        <v>3813.7433000000001</v>
      </c>
      <c r="O332" t="s">
        <v>746</v>
      </c>
      <c r="Q332" s="46">
        <v>331</v>
      </c>
      <c r="R332" t="s">
        <v>1617</v>
      </c>
      <c r="S332" s="20" t="s">
        <v>1620</v>
      </c>
      <c r="T332" s="115" t="s">
        <v>460</v>
      </c>
      <c r="U332" s="114" t="s">
        <v>32</v>
      </c>
      <c r="V332" s="114">
        <v>1</v>
      </c>
      <c r="W332" s="114"/>
      <c r="X332" s="114" t="s">
        <v>460</v>
      </c>
      <c r="Y332" s="114"/>
    </row>
    <row r="333" spans="2:25">
      <c r="B333" t="s">
        <v>4282</v>
      </c>
      <c r="C333" t="s">
        <v>2518</v>
      </c>
      <c r="D333" t="s">
        <v>4283</v>
      </c>
      <c r="E333" t="s">
        <v>4284</v>
      </c>
      <c r="F333" t="s">
        <v>4791</v>
      </c>
      <c r="G333" t="s">
        <v>4286</v>
      </c>
      <c r="L333">
        <v>5043.7425000000003</v>
      </c>
      <c r="M333">
        <v>1920.1757</v>
      </c>
      <c r="N333">
        <f t="shared" ref="N333:N339" si="7">L333+M333</f>
        <v>6963.9182000000001</v>
      </c>
      <c r="O333" t="s">
        <v>2506</v>
      </c>
      <c r="P333" t="s">
        <v>4792</v>
      </c>
      <c r="Q333" s="46">
        <v>332</v>
      </c>
      <c r="R333" t="s">
        <v>2518</v>
      </c>
      <c r="S333" s="4" t="s">
        <v>2517</v>
      </c>
      <c r="T333" s="115" t="s">
        <v>537</v>
      </c>
      <c r="U333" s="114" t="s">
        <v>64</v>
      </c>
      <c r="V333" s="114">
        <v>1</v>
      </c>
      <c r="W333" s="114" t="s">
        <v>2521</v>
      </c>
      <c r="X333" s="114" t="s">
        <v>460</v>
      </c>
      <c r="Y333" s="115" t="s">
        <v>553</v>
      </c>
    </row>
    <row r="334" spans="2:25">
      <c r="B334" t="s">
        <v>4288</v>
      </c>
      <c r="C334" t="s">
        <v>2504</v>
      </c>
      <c r="D334" t="s">
        <v>4289</v>
      </c>
      <c r="E334" t="s">
        <v>4290</v>
      </c>
      <c r="F334" t="s">
        <v>4793</v>
      </c>
      <c r="G334" t="s">
        <v>4292</v>
      </c>
      <c r="L334">
        <v>4704.4528</v>
      </c>
      <c r="M334">
        <v>2547.5592000000001</v>
      </c>
      <c r="N334">
        <f t="shared" si="7"/>
        <v>7252.0120000000006</v>
      </c>
      <c r="O334" t="s">
        <v>2506</v>
      </c>
      <c r="P334" t="s">
        <v>4794</v>
      </c>
      <c r="Q334" s="46">
        <v>333</v>
      </c>
      <c r="R334" t="s">
        <v>2504</v>
      </c>
      <c r="S334" s="4" t="s">
        <v>2503</v>
      </c>
      <c r="T334" s="115" t="s">
        <v>537</v>
      </c>
      <c r="U334" s="114" t="s">
        <v>64</v>
      </c>
      <c r="V334" s="114">
        <v>1</v>
      </c>
      <c r="W334" s="114" t="s">
        <v>2508</v>
      </c>
      <c r="X334" s="114" t="s">
        <v>460</v>
      </c>
      <c r="Y334" s="115" t="s">
        <v>553</v>
      </c>
    </row>
    <row r="335" spans="2:25">
      <c r="B335" t="s">
        <v>4636</v>
      </c>
      <c r="C335" t="s">
        <v>1327</v>
      </c>
      <c r="D335" t="s">
        <v>4637</v>
      </c>
      <c r="E335" t="s">
        <v>4638</v>
      </c>
      <c r="F335" t="s">
        <v>4795</v>
      </c>
      <c r="G335" t="s">
        <v>4640</v>
      </c>
      <c r="L335">
        <v>7139.4565000000002</v>
      </c>
      <c r="M335">
        <v>1530.9591</v>
      </c>
      <c r="N335">
        <f t="shared" si="7"/>
        <v>8670.4156000000003</v>
      </c>
      <c r="O335" t="s">
        <v>1034</v>
      </c>
      <c r="P335" t="s">
        <v>4796</v>
      </c>
      <c r="Q335" s="46">
        <v>334</v>
      </c>
      <c r="R335" t="s">
        <v>1327</v>
      </c>
      <c r="S335" s="21" t="s">
        <v>1326</v>
      </c>
      <c r="T335" s="115" t="s">
        <v>758</v>
      </c>
      <c r="U335" s="114" t="s">
        <v>64</v>
      </c>
      <c r="V335" s="114">
        <v>1</v>
      </c>
      <c r="W335" s="114" t="s">
        <v>1330</v>
      </c>
      <c r="X335" s="114" t="s">
        <v>460</v>
      </c>
      <c r="Y335" s="115" t="s">
        <v>553</v>
      </c>
    </row>
    <row r="336" spans="2:25">
      <c r="B336" t="s">
        <v>4643</v>
      </c>
      <c r="C336" t="s">
        <v>1312</v>
      </c>
      <c r="D336" t="s">
        <v>4644</v>
      </c>
      <c r="E336" t="s">
        <v>4645</v>
      </c>
      <c r="F336" t="s">
        <v>4797</v>
      </c>
      <c r="G336" t="s">
        <v>4647</v>
      </c>
      <c r="L336">
        <v>7371.8109000000004</v>
      </c>
      <c r="M336">
        <v>1835.3929000000001</v>
      </c>
      <c r="N336">
        <f t="shared" si="7"/>
        <v>9207.2038000000011</v>
      </c>
      <c r="O336" t="s">
        <v>1314</v>
      </c>
      <c r="P336" t="s">
        <v>4798</v>
      </c>
      <c r="Q336" s="46">
        <v>335</v>
      </c>
      <c r="R336" t="s">
        <v>1312</v>
      </c>
      <c r="S336" s="21" t="s">
        <v>1311</v>
      </c>
      <c r="T336" s="115" t="s">
        <v>758</v>
      </c>
      <c r="U336" s="114" t="s">
        <v>1316</v>
      </c>
      <c r="V336" s="114">
        <v>1</v>
      </c>
      <c r="W336" s="114" t="s">
        <v>1317</v>
      </c>
      <c r="X336" s="114" t="s">
        <v>460</v>
      </c>
      <c r="Y336" s="115" t="s">
        <v>553</v>
      </c>
    </row>
    <row r="337" spans="2:25">
      <c r="B337" t="s">
        <v>4799</v>
      </c>
      <c r="C337" t="s">
        <v>2219</v>
      </c>
      <c r="D337" t="s">
        <v>4800</v>
      </c>
      <c r="E337" t="s">
        <v>4801</v>
      </c>
      <c r="F337" t="s">
        <v>4802</v>
      </c>
      <c r="G337" t="s">
        <v>4803</v>
      </c>
      <c r="L337">
        <v>5040.3069999999998</v>
      </c>
      <c r="M337">
        <v>3071.8937999999998</v>
      </c>
      <c r="N337">
        <f t="shared" si="7"/>
        <v>8112.2007999999996</v>
      </c>
      <c r="O337" t="s">
        <v>2224</v>
      </c>
      <c r="P337" t="s">
        <v>4804</v>
      </c>
      <c r="Q337" s="46">
        <v>336</v>
      </c>
      <c r="R337" t="s">
        <v>2219</v>
      </c>
      <c r="S337" s="22" t="s">
        <v>2226</v>
      </c>
      <c r="T337" s="115" t="s">
        <v>63</v>
      </c>
      <c r="U337" s="114" t="s">
        <v>64</v>
      </c>
      <c r="V337" s="114">
        <v>1</v>
      </c>
      <c r="W337" s="116" t="s">
        <v>2227</v>
      </c>
      <c r="X337" s="114" t="s">
        <v>460</v>
      </c>
      <c r="Y337" s="115" t="s">
        <v>524</v>
      </c>
    </row>
    <row r="338" spans="2:25">
      <c r="B338" t="s">
        <v>4649</v>
      </c>
      <c r="C338" t="s">
        <v>1298</v>
      </c>
      <c r="D338" t="s">
        <v>4650</v>
      </c>
      <c r="E338" t="s">
        <v>4651</v>
      </c>
      <c r="F338" t="s">
        <v>4805</v>
      </c>
      <c r="G338" t="s">
        <v>4653</v>
      </c>
      <c r="L338">
        <v>10981.771699999999</v>
      </c>
      <c r="M338">
        <v>1717.0788</v>
      </c>
      <c r="N338">
        <f t="shared" si="7"/>
        <v>12698.850499999999</v>
      </c>
      <c r="O338" t="s">
        <v>1300</v>
      </c>
      <c r="P338" t="s">
        <v>4806</v>
      </c>
      <c r="Q338" s="46">
        <v>337</v>
      </c>
      <c r="R338" t="s">
        <v>1298</v>
      </c>
      <c r="S338" s="21" t="s">
        <v>1297</v>
      </c>
      <c r="T338" s="115" t="s">
        <v>537</v>
      </c>
      <c r="U338" s="114" t="s">
        <v>64</v>
      </c>
      <c r="V338" s="114">
        <v>1</v>
      </c>
      <c r="W338" s="114" t="s">
        <v>1302</v>
      </c>
      <c r="X338" s="114" t="s">
        <v>460</v>
      </c>
      <c r="Y338" s="115" t="s">
        <v>553</v>
      </c>
    </row>
    <row r="339" spans="2:25">
      <c r="B339" t="s">
        <v>4807</v>
      </c>
      <c r="C339" t="s">
        <v>607</v>
      </c>
      <c r="D339" t="s">
        <v>4808</v>
      </c>
      <c r="E339" t="s">
        <v>4809</v>
      </c>
      <c r="F339" t="s">
        <v>4810</v>
      </c>
      <c r="G339" t="s">
        <v>4811</v>
      </c>
      <c r="L339">
        <v>7786.8548000000001</v>
      </c>
      <c r="M339">
        <v>2113.2213000000002</v>
      </c>
      <c r="N339">
        <f t="shared" si="7"/>
        <v>9900.0761000000002</v>
      </c>
      <c r="O339" t="s">
        <v>4812</v>
      </c>
      <c r="P339" t="s">
        <v>4813</v>
      </c>
      <c r="Q339" s="46">
        <v>338</v>
      </c>
      <c r="R339" t="s">
        <v>607</v>
      </c>
      <c r="S339" s="4" t="s">
        <v>614</v>
      </c>
      <c r="T339" s="115" t="s">
        <v>537</v>
      </c>
      <c r="U339" s="114" t="s">
        <v>64</v>
      </c>
      <c r="V339" s="114"/>
      <c r="W339" s="118" t="s">
        <v>615</v>
      </c>
      <c r="X339" s="114"/>
      <c r="Y339" s="115" t="s">
        <v>520</v>
      </c>
    </row>
    <row r="340" spans="2:25">
      <c r="B340" t="s">
        <v>4814</v>
      </c>
      <c r="C340" t="s">
        <v>3039</v>
      </c>
      <c r="N340">
        <v>6755.8572000000004</v>
      </c>
      <c r="O340" t="s">
        <v>4815</v>
      </c>
      <c r="Q340" s="46">
        <v>339</v>
      </c>
      <c r="R340" t="s">
        <v>3039</v>
      </c>
      <c r="S340" s="4" t="s">
        <v>3040</v>
      </c>
      <c r="T340" s="115" t="s">
        <v>537</v>
      </c>
      <c r="U340" s="114" t="s">
        <v>64</v>
      </c>
      <c r="V340" s="114">
        <v>1</v>
      </c>
      <c r="W340" s="114" t="s">
        <v>1916</v>
      </c>
      <c r="X340" s="114" t="s">
        <v>460</v>
      </c>
      <c r="Y340" s="115" t="s">
        <v>524</v>
      </c>
    </row>
    <row r="341" spans="2:25">
      <c r="B341" t="s">
        <v>4782</v>
      </c>
      <c r="C341" t="s">
        <v>535</v>
      </c>
      <c r="D341" t="s">
        <v>4783</v>
      </c>
      <c r="E341" t="s">
        <v>4784</v>
      </c>
      <c r="F341" t="s">
        <v>4786</v>
      </c>
      <c r="N341">
        <v>8566.7929999999997</v>
      </c>
      <c r="O341" t="s">
        <v>60</v>
      </c>
      <c r="Q341" s="46">
        <v>340</v>
      </c>
      <c r="R341" t="s">
        <v>535</v>
      </c>
      <c r="S341" s="4" t="s">
        <v>536</v>
      </c>
      <c r="T341" s="115" t="s">
        <v>537</v>
      </c>
      <c r="U341" s="114" t="s">
        <v>64</v>
      </c>
      <c r="V341" s="114">
        <v>1</v>
      </c>
      <c r="W341" s="114" t="s">
        <v>533</v>
      </c>
      <c r="X341" s="114" t="s">
        <v>460</v>
      </c>
      <c r="Y341" s="115" t="s">
        <v>524</v>
      </c>
    </row>
    <row r="342" spans="2:25">
      <c r="B342" t="s">
        <v>4294</v>
      </c>
      <c r="C342" t="s">
        <v>1046</v>
      </c>
      <c r="D342" t="s">
        <v>4295</v>
      </c>
      <c r="E342" t="s">
        <v>4296</v>
      </c>
      <c r="F342" t="s">
        <v>4816</v>
      </c>
      <c r="G342" t="s">
        <v>4817</v>
      </c>
      <c r="H342" t="s">
        <v>4818</v>
      </c>
      <c r="I342" t="s">
        <v>4298</v>
      </c>
      <c r="L342">
        <v>2004.0452</v>
      </c>
      <c r="M342">
        <v>5844.7428</v>
      </c>
      <c r="N342">
        <f t="shared" ref="N342:N343" si="8">L342+M342</f>
        <v>7848.7880000000005</v>
      </c>
      <c r="O342" t="s">
        <v>1050</v>
      </c>
      <c r="P342" t="s">
        <v>4819</v>
      </c>
      <c r="Q342" s="46">
        <v>341</v>
      </c>
      <c r="R342" t="s">
        <v>1046</v>
      </c>
      <c r="S342" s="4" t="s">
        <v>1045</v>
      </c>
      <c r="T342" s="115" t="s">
        <v>537</v>
      </c>
      <c r="U342" s="114" t="s">
        <v>64</v>
      </c>
      <c r="V342" s="114">
        <v>1</v>
      </c>
      <c r="W342" s="115" t="s">
        <v>1052</v>
      </c>
      <c r="X342" s="114" t="s">
        <v>460</v>
      </c>
      <c r="Y342" s="115" t="s">
        <v>553</v>
      </c>
    </row>
    <row r="343" spans="2:25">
      <c r="B343" t="s">
        <v>4300</v>
      </c>
      <c r="C343" t="s">
        <v>1085</v>
      </c>
      <c r="D343" t="s">
        <v>4301</v>
      </c>
      <c r="E343" t="s">
        <v>4302</v>
      </c>
      <c r="F343" t="s">
        <v>4820</v>
      </c>
      <c r="G343" t="s">
        <v>4821</v>
      </c>
      <c r="H343" t="s">
        <v>4822</v>
      </c>
      <c r="I343" t="s">
        <v>4304</v>
      </c>
      <c r="L343">
        <v>2552.7082</v>
      </c>
      <c r="M343">
        <v>5845.4318999999996</v>
      </c>
      <c r="N343">
        <f t="shared" si="8"/>
        <v>8398.1401000000005</v>
      </c>
      <c r="O343" t="s">
        <v>1050</v>
      </c>
      <c r="P343" t="s">
        <v>4823</v>
      </c>
      <c r="Q343" s="46">
        <v>342</v>
      </c>
      <c r="R343" t="s">
        <v>1085</v>
      </c>
      <c r="S343" s="4" t="s">
        <v>1084</v>
      </c>
      <c r="T343" s="115" t="s">
        <v>537</v>
      </c>
      <c r="U343" s="114" t="s">
        <v>64</v>
      </c>
      <c r="V343" s="114">
        <v>1</v>
      </c>
      <c r="W343" s="115" t="s">
        <v>1090</v>
      </c>
      <c r="X343" s="114" t="s">
        <v>460</v>
      </c>
      <c r="Y343" s="115" t="s">
        <v>553</v>
      </c>
    </row>
    <row r="344" spans="2:25">
      <c r="B344" t="s">
        <v>4824</v>
      </c>
      <c r="C344" t="s">
        <v>3042</v>
      </c>
      <c r="F344" t="s">
        <v>4825</v>
      </c>
      <c r="N344">
        <v>3408.4575</v>
      </c>
      <c r="O344" t="s">
        <v>471</v>
      </c>
      <c r="Q344" s="46">
        <v>343</v>
      </c>
      <c r="R344" t="s">
        <v>3042</v>
      </c>
      <c r="S344" s="23" t="s">
        <v>3044</v>
      </c>
      <c r="T344" s="115" t="s">
        <v>537</v>
      </c>
      <c r="U344" s="114" t="s">
        <v>64</v>
      </c>
      <c r="V344" s="114"/>
      <c r="W344" s="114" t="s">
        <v>3045</v>
      </c>
      <c r="X344" s="114"/>
      <c r="Y344" s="114"/>
    </row>
    <row r="345" spans="2:25">
      <c r="B345" t="s">
        <v>4270</v>
      </c>
      <c r="C345" t="s">
        <v>563</v>
      </c>
      <c r="D345" t="s">
        <v>4271</v>
      </c>
      <c r="E345" t="s">
        <v>4272</v>
      </c>
      <c r="F345" t="s">
        <v>4826</v>
      </c>
      <c r="G345" t="s">
        <v>4274</v>
      </c>
      <c r="L345">
        <v>7574.8977000000004</v>
      </c>
      <c r="M345">
        <v>2214.7930999999999</v>
      </c>
      <c r="N345">
        <f t="shared" ref="N345:N346" si="9">L345+M345</f>
        <v>9789.6908000000003</v>
      </c>
      <c r="O345" t="s">
        <v>365</v>
      </c>
      <c r="P345" t="s">
        <v>4827</v>
      </c>
      <c r="Q345" s="46">
        <v>344</v>
      </c>
      <c r="R345" t="s">
        <v>563</v>
      </c>
      <c r="S345" s="5" t="s">
        <v>562</v>
      </c>
      <c r="T345" s="115" t="s">
        <v>537</v>
      </c>
      <c r="U345" s="114" t="s">
        <v>64</v>
      </c>
      <c r="V345" s="114">
        <v>1</v>
      </c>
      <c r="W345" s="115" t="s">
        <v>566</v>
      </c>
      <c r="X345" s="114" t="s">
        <v>460</v>
      </c>
      <c r="Y345" s="115" t="s">
        <v>553</v>
      </c>
    </row>
    <row r="346" spans="2:25">
      <c r="B346" t="s">
        <v>4276</v>
      </c>
      <c r="C346" t="s">
        <v>549</v>
      </c>
      <c r="D346" t="s">
        <v>4277</v>
      </c>
      <c r="E346" t="s">
        <v>4278</v>
      </c>
      <c r="F346" t="s">
        <v>4828</v>
      </c>
      <c r="G346" t="s">
        <v>4280</v>
      </c>
      <c r="L346">
        <v>7342.8247000000001</v>
      </c>
      <c r="M346">
        <v>3194.7274000000002</v>
      </c>
      <c r="N346">
        <f t="shared" si="9"/>
        <v>10537.552100000001</v>
      </c>
      <c r="O346" t="s">
        <v>365</v>
      </c>
      <c r="P346" t="s">
        <v>4829</v>
      </c>
      <c r="Q346" s="46">
        <v>345</v>
      </c>
      <c r="R346" t="s">
        <v>549</v>
      </c>
      <c r="S346" s="5" t="s">
        <v>547</v>
      </c>
      <c r="T346" s="115" t="s">
        <v>537</v>
      </c>
      <c r="U346" s="114" t="s">
        <v>64</v>
      </c>
      <c r="V346" s="114">
        <v>1</v>
      </c>
      <c r="W346" s="115" t="s">
        <v>552</v>
      </c>
      <c r="X346" s="114" t="s">
        <v>460</v>
      </c>
      <c r="Y346" s="115" t="s">
        <v>553</v>
      </c>
    </row>
    <row r="347" spans="2:25">
      <c r="B347" t="s">
        <v>4830</v>
      </c>
      <c r="C347" t="s">
        <v>817</v>
      </c>
      <c r="D347" t="s">
        <v>4831</v>
      </c>
      <c r="E347" t="s">
        <v>4832</v>
      </c>
      <c r="N347">
        <v>3654.3433</v>
      </c>
      <c r="O347" t="s">
        <v>391</v>
      </c>
      <c r="Q347" s="46">
        <v>346</v>
      </c>
      <c r="R347" t="s">
        <v>817</v>
      </c>
      <c r="S347" s="24" t="s">
        <v>820</v>
      </c>
      <c r="T347" s="115" t="s">
        <v>509</v>
      </c>
      <c r="U347" s="114" t="s">
        <v>32</v>
      </c>
      <c r="V347" s="114">
        <v>1</v>
      </c>
      <c r="W347" s="114"/>
      <c r="X347" s="114" t="s">
        <v>33</v>
      </c>
      <c r="Y347" s="114"/>
    </row>
    <row r="348" spans="2:25">
      <c r="B348" t="s">
        <v>4833</v>
      </c>
      <c r="C348" t="s">
        <v>3047</v>
      </c>
      <c r="N348">
        <v>4829.6378000000004</v>
      </c>
      <c r="O348" t="s">
        <v>465</v>
      </c>
      <c r="Q348" s="46">
        <v>347</v>
      </c>
      <c r="R348" t="s">
        <v>3047</v>
      </c>
      <c r="S348" s="25" t="s">
        <v>3048</v>
      </c>
      <c r="T348" s="115" t="s">
        <v>509</v>
      </c>
      <c r="U348" s="114" t="s">
        <v>3049</v>
      </c>
      <c r="V348" s="114"/>
      <c r="W348" s="114"/>
      <c r="X348" s="114" t="s">
        <v>3050</v>
      </c>
      <c r="Y348" s="114"/>
    </row>
    <row r="349" spans="2:25">
      <c r="B349" t="s">
        <v>4834</v>
      </c>
      <c r="C349" t="s">
        <v>375</v>
      </c>
      <c r="D349" t="s">
        <v>4835</v>
      </c>
      <c r="E349" t="s">
        <v>4836</v>
      </c>
      <c r="F349" t="s">
        <v>4837</v>
      </c>
      <c r="G349" t="s">
        <v>4838</v>
      </c>
      <c r="L349">
        <v>6636.9520000000002</v>
      </c>
      <c r="M349">
        <v>2593.0475999999999</v>
      </c>
      <c r="N349">
        <f t="shared" ref="N349" si="10">L349+M349</f>
        <v>9229.9995999999992</v>
      </c>
      <c r="O349" t="s">
        <v>365</v>
      </c>
      <c r="P349" t="s">
        <v>4839</v>
      </c>
      <c r="Q349" s="46">
        <v>348</v>
      </c>
      <c r="R349" t="s">
        <v>375</v>
      </c>
      <c r="S349" s="22" t="s">
        <v>381</v>
      </c>
      <c r="T349" s="115" t="s">
        <v>63</v>
      </c>
      <c r="U349" s="114" t="s">
        <v>64</v>
      </c>
      <c r="V349" s="114"/>
      <c r="W349" s="115" t="s">
        <v>382</v>
      </c>
      <c r="X349" s="114"/>
      <c r="Y349" s="115" t="s">
        <v>66</v>
      </c>
    </row>
    <row r="350" spans="2:25">
      <c r="B350" t="s">
        <v>4840</v>
      </c>
      <c r="C350" t="s">
        <v>975</v>
      </c>
      <c r="D350" t="s">
        <v>4841</v>
      </c>
      <c r="E350" t="s">
        <v>4842</v>
      </c>
      <c r="N350">
        <v>5114.4911000000002</v>
      </c>
      <c r="O350" t="s">
        <v>127</v>
      </c>
      <c r="Q350" s="46">
        <v>349</v>
      </c>
      <c r="R350" t="s">
        <v>975</v>
      </c>
      <c r="S350" s="22" t="s">
        <v>978</v>
      </c>
      <c r="T350" s="115" t="s">
        <v>63</v>
      </c>
      <c r="U350" s="114" t="s">
        <v>32</v>
      </c>
      <c r="V350" s="114">
        <v>1</v>
      </c>
      <c r="W350" s="114"/>
      <c r="X350" s="114" t="s">
        <v>460</v>
      </c>
      <c r="Y350" s="114"/>
    </row>
    <row r="351" spans="2:25">
      <c r="B351" t="s">
        <v>4306</v>
      </c>
      <c r="C351" t="s">
        <v>1072</v>
      </c>
      <c r="D351" t="s">
        <v>4307</v>
      </c>
      <c r="E351" t="s">
        <v>4308</v>
      </c>
      <c r="F351" t="s">
        <v>4843</v>
      </c>
      <c r="G351" t="s">
        <v>4310</v>
      </c>
      <c r="L351">
        <v>6418.0715</v>
      </c>
      <c r="M351">
        <v>3959.3184000000001</v>
      </c>
      <c r="N351">
        <f t="shared" ref="N351" si="11">L351+M351</f>
        <v>10377.3899</v>
      </c>
      <c r="O351" t="s">
        <v>903</v>
      </c>
      <c r="P351" t="s">
        <v>4844</v>
      </c>
      <c r="Q351" s="46">
        <v>350</v>
      </c>
      <c r="R351" t="s">
        <v>1072</v>
      </c>
      <c r="S351" s="22" t="s">
        <v>1071</v>
      </c>
      <c r="T351" s="115" t="s">
        <v>63</v>
      </c>
      <c r="U351" s="114" t="s">
        <v>64</v>
      </c>
      <c r="V351" s="114">
        <v>1</v>
      </c>
      <c r="W351" s="114" t="s">
        <v>1075</v>
      </c>
      <c r="X351" s="114" t="s">
        <v>460</v>
      </c>
      <c r="Y351" s="115" t="s">
        <v>553</v>
      </c>
    </row>
    <row r="352" spans="2:25">
      <c r="B352" t="s">
        <v>4845</v>
      </c>
      <c r="C352" t="s">
        <v>1092</v>
      </c>
      <c r="D352" t="s">
        <v>4846</v>
      </c>
      <c r="E352" t="s">
        <v>4847</v>
      </c>
      <c r="N352">
        <v>5114.6013000000003</v>
      </c>
      <c r="O352" t="s">
        <v>127</v>
      </c>
      <c r="Q352" s="46">
        <v>351</v>
      </c>
      <c r="R352" t="s">
        <v>1092</v>
      </c>
      <c r="S352" s="22" t="s">
        <v>1095</v>
      </c>
      <c r="T352" s="115" t="s">
        <v>63</v>
      </c>
      <c r="U352" s="114" t="s">
        <v>32</v>
      </c>
      <c r="V352" s="114">
        <v>1</v>
      </c>
      <c r="W352" s="114"/>
      <c r="X352" s="114" t="s">
        <v>460</v>
      </c>
      <c r="Y352" s="114"/>
    </row>
    <row r="353" spans="2:25">
      <c r="B353" t="s">
        <v>4312</v>
      </c>
      <c r="C353" t="s">
        <v>901</v>
      </c>
      <c r="D353" t="s">
        <v>4313</v>
      </c>
      <c r="E353" t="s">
        <v>4314</v>
      </c>
      <c r="F353" t="s">
        <v>4848</v>
      </c>
      <c r="G353" t="s">
        <v>4316</v>
      </c>
      <c r="L353">
        <v>5703.6983</v>
      </c>
      <c r="M353">
        <v>1818.2440999999999</v>
      </c>
      <c r="N353">
        <f t="shared" ref="N353:N354" si="12">L353+M353</f>
        <v>7521.9423999999999</v>
      </c>
      <c r="O353" t="s">
        <v>903</v>
      </c>
      <c r="P353" t="s">
        <v>4849</v>
      </c>
      <c r="Q353" s="46">
        <v>352</v>
      </c>
      <c r="R353" t="s">
        <v>901</v>
      </c>
      <c r="S353" s="22" t="s">
        <v>900</v>
      </c>
      <c r="T353" s="115" t="s">
        <v>63</v>
      </c>
      <c r="U353" s="114" t="s">
        <v>64</v>
      </c>
      <c r="V353" s="114">
        <v>1</v>
      </c>
      <c r="W353" s="114" t="s">
        <v>905</v>
      </c>
      <c r="X353" s="114" t="s">
        <v>460</v>
      </c>
      <c r="Y353" s="115" t="s">
        <v>553</v>
      </c>
    </row>
    <row r="354" spans="2:25">
      <c r="B354" t="s">
        <v>4850</v>
      </c>
      <c r="C354" t="s">
        <v>360</v>
      </c>
      <c r="D354" t="s">
        <v>4851</v>
      </c>
      <c r="E354" t="s">
        <v>4852</v>
      </c>
      <c r="F354" t="s">
        <v>4853</v>
      </c>
      <c r="G354" t="s">
        <v>4854</v>
      </c>
      <c r="L354">
        <v>6779.9809999999998</v>
      </c>
      <c r="M354">
        <v>2558.1578</v>
      </c>
      <c r="N354">
        <f t="shared" si="12"/>
        <v>9338.1388000000006</v>
      </c>
      <c r="O354" t="s">
        <v>365</v>
      </c>
      <c r="P354" t="s">
        <v>4855</v>
      </c>
      <c r="Q354" s="46">
        <v>353</v>
      </c>
      <c r="R354" t="s">
        <v>360</v>
      </c>
      <c r="S354" s="22" t="s">
        <v>367</v>
      </c>
      <c r="T354" s="115" t="s">
        <v>63</v>
      </c>
      <c r="U354" s="114" t="s">
        <v>64</v>
      </c>
      <c r="V354" s="114"/>
      <c r="W354" s="115" t="s">
        <v>368</v>
      </c>
      <c r="X354" s="114"/>
      <c r="Y354" s="115" t="s">
        <v>66</v>
      </c>
    </row>
    <row r="355" spans="2:25">
      <c r="B355" t="s">
        <v>4856</v>
      </c>
      <c r="C355" t="s">
        <v>837</v>
      </c>
      <c r="D355" t="s">
        <v>4857</v>
      </c>
      <c r="E355" t="s">
        <v>4858</v>
      </c>
      <c r="N355">
        <v>5395.8136000000004</v>
      </c>
      <c r="O355" t="s">
        <v>465</v>
      </c>
      <c r="Q355" s="46">
        <v>354</v>
      </c>
      <c r="R355" t="s">
        <v>837</v>
      </c>
      <c r="S355" s="5" t="s">
        <v>840</v>
      </c>
      <c r="T355" s="115" t="s">
        <v>122</v>
      </c>
      <c r="U355" s="114" t="s">
        <v>32</v>
      </c>
      <c r="V355" s="114">
        <v>1</v>
      </c>
      <c r="W355" s="114"/>
      <c r="X355" s="114" t="s">
        <v>33</v>
      </c>
      <c r="Y355" s="114"/>
    </row>
    <row r="356" spans="2:25">
      <c r="B356" t="s">
        <v>4859</v>
      </c>
      <c r="C356" t="s">
        <v>118</v>
      </c>
      <c r="D356" t="s">
        <v>4860</v>
      </c>
      <c r="E356" t="s">
        <v>4861</v>
      </c>
      <c r="N356">
        <v>5445.0029999999997</v>
      </c>
      <c r="O356" t="s">
        <v>115</v>
      </c>
      <c r="Q356" s="46">
        <v>355</v>
      </c>
      <c r="R356" t="s">
        <v>118</v>
      </c>
      <c r="S356" s="5" t="s">
        <v>121</v>
      </c>
      <c r="T356" s="115" t="s">
        <v>122</v>
      </c>
      <c r="U356" s="114" t="s">
        <v>32</v>
      </c>
      <c r="V356" s="114">
        <v>1</v>
      </c>
      <c r="W356" s="114"/>
      <c r="X356" s="114" t="s">
        <v>33</v>
      </c>
      <c r="Y356" s="114"/>
    </row>
    <row r="357" spans="2:25">
      <c r="B357" t="s">
        <v>4862</v>
      </c>
      <c r="C357" t="s">
        <v>970</v>
      </c>
      <c r="D357" t="s">
        <v>4863</v>
      </c>
      <c r="E357" t="s">
        <v>4864</v>
      </c>
      <c r="N357">
        <v>3171.9848000000002</v>
      </c>
      <c r="O357" t="s">
        <v>115</v>
      </c>
      <c r="Q357" s="46">
        <v>356</v>
      </c>
      <c r="R357" t="s">
        <v>970</v>
      </c>
      <c r="S357" s="26" t="s">
        <v>973</v>
      </c>
      <c r="T357" s="115" t="s">
        <v>509</v>
      </c>
      <c r="U357" s="114" t="s">
        <v>32</v>
      </c>
      <c r="V357" s="114">
        <v>1</v>
      </c>
      <c r="W357" s="115"/>
      <c r="X357" s="114" t="s">
        <v>460</v>
      </c>
      <c r="Y357" s="115"/>
    </row>
    <row r="358" spans="2:25">
      <c r="B358" t="s">
        <v>4865</v>
      </c>
      <c r="C358" t="s">
        <v>1223</v>
      </c>
      <c r="D358" t="s">
        <v>4866</v>
      </c>
      <c r="E358" t="s">
        <v>4867</v>
      </c>
      <c r="N358">
        <v>3505.7118999999998</v>
      </c>
      <c r="O358" t="s">
        <v>522</v>
      </c>
      <c r="Q358" s="46">
        <v>357</v>
      </c>
      <c r="R358" t="s">
        <v>1223</v>
      </c>
      <c r="S358" s="26" t="s">
        <v>1226</v>
      </c>
      <c r="T358" s="115" t="s">
        <v>509</v>
      </c>
      <c r="U358" s="114" t="s">
        <v>32</v>
      </c>
      <c r="V358" s="114">
        <v>1</v>
      </c>
      <c r="W358" s="115"/>
      <c r="X358" s="114" t="s">
        <v>460</v>
      </c>
      <c r="Y358" s="115"/>
    </row>
    <row r="359" spans="2:25">
      <c r="B359" t="s">
        <v>4868</v>
      </c>
      <c r="C359" t="s">
        <v>1285</v>
      </c>
      <c r="D359" t="s">
        <v>4869</v>
      </c>
      <c r="E359" t="s">
        <v>4870</v>
      </c>
      <c r="N359">
        <v>3236.5144</v>
      </c>
      <c r="O359" t="s">
        <v>522</v>
      </c>
      <c r="Q359" s="46">
        <v>358</v>
      </c>
      <c r="R359" t="s">
        <v>1285</v>
      </c>
      <c r="S359" s="26" t="s">
        <v>1288</v>
      </c>
      <c r="T359" s="115" t="s">
        <v>509</v>
      </c>
      <c r="U359" s="114" t="s">
        <v>32</v>
      </c>
      <c r="V359" s="114">
        <v>1</v>
      </c>
      <c r="W359" s="115"/>
      <c r="X359" s="114" t="s">
        <v>460</v>
      </c>
      <c r="Y359" s="115"/>
    </row>
    <row r="360" spans="2:25">
      <c r="B360" t="s">
        <v>4871</v>
      </c>
      <c r="C360" t="s">
        <v>1234</v>
      </c>
      <c r="D360" t="s">
        <v>4872</v>
      </c>
      <c r="E360" t="s">
        <v>4873</v>
      </c>
      <c r="N360">
        <v>3910.9791</v>
      </c>
      <c r="O360" t="s">
        <v>1231</v>
      </c>
      <c r="Q360" s="46">
        <v>359</v>
      </c>
      <c r="R360" t="s">
        <v>1234</v>
      </c>
      <c r="S360" s="26" t="s">
        <v>1237</v>
      </c>
      <c r="T360" s="115" t="s">
        <v>509</v>
      </c>
      <c r="U360" s="114" t="s">
        <v>32</v>
      </c>
      <c r="V360" s="114">
        <v>1</v>
      </c>
      <c r="W360" s="115"/>
      <c r="X360" s="114" t="s">
        <v>460</v>
      </c>
      <c r="Y360" s="115"/>
    </row>
    <row r="361" spans="2:25">
      <c r="B361" t="s">
        <v>4874</v>
      </c>
      <c r="C361" t="s">
        <v>3052</v>
      </c>
      <c r="N361">
        <v>7202.9408000000003</v>
      </c>
      <c r="O361" t="s">
        <v>471</v>
      </c>
      <c r="Q361" s="46">
        <v>360</v>
      </c>
      <c r="R361" t="s">
        <v>3052</v>
      </c>
      <c r="S361" s="27" t="s">
        <v>3053</v>
      </c>
      <c r="T361" s="115" t="s">
        <v>509</v>
      </c>
      <c r="U361" s="114" t="s">
        <v>3049</v>
      </c>
      <c r="V361" s="114"/>
      <c r="W361" s="114"/>
      <c r="X361" s="114" t="s">
        <v>3054</v>
      </c>
      <c r="Y361" s="114"/>
    </row>
    <row r="362" spans="2:25">
      <c r="B362" t="s">
        <v>675</v>
      </c>
      <c r="C362" t="s">
        <v>3055</v>
      </c>
      <c r="Q362" s="46">
        <v>361</v>
      </c>
      <c r="R362" t="s">
        <v>3055</v>
      </c>
      <c r="S362" s="27" t="s">
        <v>3056</v>
      </c>
      <c r="T362" s="115" t="s">
        <v>509</v>
      </c>
      <c r="U362" s="114" t="s">
        <v>675</v>
      </c>
      <c r="V362" s="114"/>
      <c r="W362" s="114"/>
      <c r="X362" s="114" t="s">
        <v>675</v>
      </c>
      <c r="Y362" s="114"/>
    </row>
    <row r="363" spans="2:25">
      <c r="B363" t="s">
        <v>4875</v>
      </c>
      <c r="C363" t="s">
        <v>3058</v>
      </c>
      <c r="N363">
        <v>4306.2561999999998</v>
      </c>
      <c r="O363" t="s">
        <v>746</v>
      </c>
      <c r="Q363" s="46">
        <v>362</v>
      </c>
      <c r="R363" t="s">
        <v>3058</v>
      </c>
      <c r="S363" s="27" t="s">
        <v>3059</v>
      </c>
      <c r="T363" s="115" t="s">
        <v>509</v>
      </c>
      <c r="U363" s="115" t="s">
        <v>3049</v>
      </c>
      <c r="V363" s="114"/>
      <c r="W363" s="114"/>
      <c r="X363" s="114" t="s">
        <v>3054</v>
      </c>
      <c r="Y363" s="114"/>
    </row>
    <row r="364" spans="2:25">
      <c r="B364" t="s">
        <v>4876</v>
      </c>
      <c r="C364" t="s">
        <v>3061</v>
      </c>
      <c r="N364">
        <v>3260.2127999999998</v>
      </c>
      <c r="O364" t="s">
        <v>465</v>
      </c>
      <c r="Q364" s="46">
        <v>363</v>
      </c>
      <c r="R364" t="s">
        <v>3061</v>
      </c>
      <c r="S364" s="27" t="s">
        <v>3062</v>
      </c>
      <c r="T364" s="115" t="s">
        <v>509</v>
      </c>
      <c r="U364" s="115" t="s">
        <v>3049</v>
      </c>
      <c r="V364" s="114"/>
      <c r="W364" s="114"/>
      <c r="X364" s="114" t="s">
        <v>3054</v>
      </c>
      <c r="Y364" s="114"/>
    </row>
    <row r="365" spans="2:25">
      <c r="B365" t="s">
        <v>4877</v>
      </c>
      <c r="C365" t="s">
        <v>3064</v>
      </c>
      <c r="N365">
        <v>11797.2354</v>
      </c>
      <c r="O365" t="s">
        <v>115</v>
      </c>
      <c r="Q365" s="46">
        <v>364</v>
      </c>
      <c r="R365" t="s">
        <v>3064</v>
      </c>
      <c r="S365" s="27" t="s">
        <v>3065</v>
      </c>
      <c r="T365" s="115" t="s">
        <v>509</v>
      </c>
      <c r="U365" s="115" t="s">
        <v>3049</v>
      </c>
      <c r="V365" s="114"/>
      <c r="W365" s="114"/>
      <c r="X365" s="114" t="s">
        <v>3054</v>
      </c>
      <c r="Y365" s="114"/>
    </row>
    <row r="366" spans="2:25">
      <c r="B366" t="s">
        <v>4878</v>
      </c>
      <c r="C366" t="s">
        <v>3067</v>
      </c>
      <c r="N366">
        <v>6741.4804999999997</v>
      </c>
      <c r="O366" t="s">
        <v>465</v>
      </c>
      <c r="Q366" s="46">
        <v>365</v>
      </c>
      <c r="R366" t="s">
        <v>3067</v>
      </c>
      <c r="S366" s="27" t="s">
        <v>3045</v>
      </c>
      <c r="T366" s="115" t="s">
        <v>509</v>
      </c>
      <c r="U366" s="115" t="s">
        <v>3049</v>
      </c>
      <c r="V366" s="114"/>
      <c r="W366" s="114"/>
      <c r="X366" s="114" t="s">
        <v>3054</v>
      </c>
      <c r="Y366" s="114"/>
    </row>
    <row r="367" spans="2:25">
      <c r="B367" t="s">
        <v>4879</v>
      </c>
      <c r="C367" t="s">
        <v>3069</v>
      </c>
      <c r="N367">
        <v>3108.7267999999999</v>
      </c>
      <c r="O367" t="s">
        <v>746</v>
      </c>
      <c r="Q367" s="46">
        <v>366</v>
      </c>
      <c r="R367" t="s">
        <v>3069</v>
      </c>
      <c r="S367" s="27" t="s">
        <v>3070</v>
      </c>
      <c r="T367" s="115" t="s">
        <v>509</v>
      </c>
      <c r="U367" s="115" t="s">
        <v>3049</v>
      </c>
      <c r="V367" s="114"/>
      <c r="W367" s="114"/>
      <c r="X367" s="114" t="s">
        <v>3054</v>
      </c>
      <c r="Y367" s="114"/>
    </row>
    <row r="368" spans="2:25">
      <c r="B368" t="s">
        <v>4880</v>
      </c>
      <c r="C368" t="s">
        <v>3072</v>
      </c>
      <c r="N368">
        <v>4247.4785000000002</v>
      </c>
      <c r="O368" t="s">
        <v>746</v>
      </c>
      <c r="Q368" s="46">
        <v>367</v>
      </c>
      <c r="R368" t="s">
        <v>3072</v>
      </c>
      <c r="S368" s="27" t="s">
        <v>3073</v>
      </c>
      <c r="T368" s="115" t="s">
        <v>509</v>
      </c>
      <c r="U368" s="115" t="s">
        <v>3049</v>
      </c>
      <c r="V368" s="114"/>
      <c r="W368" s="114"/>
      <c r="X368" s="114" t="s">
        <v>3054</v>
      </c>
      <c r="Y368" s="114"/>
    </row>
    <row r="369" spans="2:25">
      <c r="B369" t="s">
        <v>4881</v>
      </c>
      <c r="C369" t="s">
        <v>3075</v>
      </c>
      <c r="N369">
        <v>4998.9066999999995</v>
      </c>
      <c r="O369" t="s">
        <v>746</v>
      </c>
      <c r="Q369" s="46">
        <v>368</v>
      </c>
      <c r="R369" t="s">
        <v>3075</v>
      </c>
      <c r="S369" s="27" t="s">
        <v>3076</v>
      </c>
      <c r="T369" s="115" t="s">
        <v>509</v>
      </c>
      <c r="U369" s="115" t="s">
        <v>3049</v>
      </c>
      <c r="V369" s="114"/>
      <c r="W369" s="114"/>
      <c r="X369" s="114" t="s">
        <v>3050</v>
      </c>
      <c r="Y369" s="114"/>
    </row>
    <row r="370" spans="2:25">
      <c r="B370" t="s">
        <v>4882</v>
      </c>
      <c r="C370" t="s">
        <v>3078</v>
      </c>
      <c r="N370">
        <v>5044.0126</v>
      </c>
      <c r="O370" t="s">
        <v>746</v>
      </c>
      <c r="Q370" s="46">
        <v>369</v>
      </c>
      <c r="R370" t="s">
        <v>3078</v>
      </c>
      <c r="S370" s="27" t="s">
        <v>3079</v>
      </c>
      <c r="T370" s="115" t="s">
        <v>509</v>
      </c>
      <c r="U370" s="115" t="s">
        <v>3049</v>
      </c>
      <c r="V370" s="114"/>
      <c r="W370" s="114"/>
      <c r="X370" s="114" t="s">
        <v>3050</v>
      </c>
      <c r="Y370" s="128" t="s">
        <v>3080</v>
      </c>
    </row>
    <row r="371" spans="2:25" ht="30">
      <c r="B371" t="s">
        <v>4883</v>
      </c>
      <c r="C371" t="s">
        <v>3082</v>
      </c>
      <c r="F371" t="s">
        <v>4884</v>
      </c>
      <c r="N371">
        <v>2747.1257000000001</v>
      </c>
      <c r="O371" t="s">
        <v>471</v>
      </c>
      <c r="Q371" s="46">
        <v>370</v>
      </c>
      <c r="R371" t="s">
        <v>3082</v>
      </c>
      <c r="S371" s="27" t="s">
        <v>3083</v>
      </c>
      <c r="T371" s="115" t="s">
        <v>509</v>
      </c>
      <c r="U371" s="114" t="s">
        <v>64</v>
      </c>
      <c r="V371" s="114"/>
      <c r="W371" s="114"/>
      <c r="X371" s="114"/>
      <c r="Y371" s="128" t="s">
        <v>3084</v>
      </c>
    </row>
    <row r="372" spans="2:25">
      <c r="B372" t="s">
        <v>4885</v>
      </c>
      <c r="C372" t="s">
        <v>619</v>
      </c>
      <c r="D372" t="s">
        <v>4886</v>
      </c>
      <c r="E372" t="s">
        <v>4887</v>
      </c>
      <c r="N372">
        <v>5166.1651000000002</v>
      </c>
      <c r="O372" t="s">
        <v>115</v>
      </c>
      <c r="Q372" s="46">
        <v>371</v>
      </c>
      <c r="R372" t="s">
        <v>619</v>
      </c>
      <c r="S372" s="1" t="s">
        <v>622</v>
      </c>
      <c r="T372" s="115" t="s">
        <v>509</v>
      </c>
      <c r="U372" s="114" t="s">
        <v>32</v>
      </c>
      <c r="V372" s="114">
        <v>1</v>
      </c>
      <c r="W372" s="114"/>
      <c r="X372" s="114" t="s">
        <v>33</v>
      </c>
      <c r="Y372" s="114"/>
    </row>
    <row r="373" spans="2:25">
      <c r="B373" t="s">
        <v>4888</v>
      </c>
      <c r="C373" t="s">
        <v>754</v>
      </c>
      <c r="D373" t="s">
        <v>4889</v>
      </c>
      <c r="E373" t="s">
        <v>4890</v>
      </c>
      <c r="N373">
        <v>4306.2098999999998</v>
      </c>
      <c r="O373" t="s">
        <v>115</v>
      </c>
      <c r="Q373" s="46">
        <v>372</v>
      </c>
      <c r="R373" t="s">
        <v>754</v>
      </c>
      <c r="S373" s="5" t="s">
        <v>757</v>
      </c>
      <c r="T373" s="115" t="s">
        <v>758</v>
      </c>
      <c r="U373" s="114" t="s">
        <v>32</v>
      </c>
      <c r="V373" s="114">
        <v>1</v>
      </c>
      <c r="W373" s="116"/>
      <c r="X373" s="114" t="s">
        <v>33</v>
      </c>
      <c r="Y373" s="115"/>
    </row>
    <row r="374" spans="2:25">
      <c r="B374" t="s">
        <v>4891</v>
      </c>
      <c r="C374" t="s">
        <v>212</v>
      </c>
      <c r="D374" t="s">
        <v>4892</v>
      </c>
      <c r="E374" t="s">
        <v>4893</v>
      </c>
      <c r="F374" t="s">
        <v>4894</v>
      </c>
      <c r="G374" t="s">
        <v>4895</v>
      </c>
      <c r="H374" t="s">
        <v>4896</v>
      </c>
      <c r="I374" t="s">
        <v>4897</v>
      </c>
      <c r="L374">
        <v>7827.7112999999999</v>
      </c>
      <c r="M374">
        <v>12926.1091</v>
      </c>
      <c r="N374">
        <f t="shared" ref="N374:N381" si="13">L374+M374</f>
        <v>20753.820400000001</v>
      </c>
      <c r="O374" t="s">
        <v>4898</v>
      </c>
      <c r="P374" t="s">
        <v>4899</v>
      </c>
      <c r="Q374" s="46">
        <v>373</v>
      </c>
      <c r="R374" t="s">
        <v>212</v>
      </c>
      <c r="S374" s="28" t="s">
        <v>220</v>
      </c>
      <c r="T374" s="115" t="s">
        <v>31</v>
      </c>
      <c r="U374" s="114" t="s">
        <v>32</v>
      </c>
      <c r="V374" s="114">
        <v>1</v>
      </c>
      <c r="W374" s="114"/>
      <c r="X374" s="114" t="s">
        <v>33</v>
      </c>
      <c r="Y374" s="114"/>
    </row>
    <row r="375" spans="2:25">
      <c r="B375" t="s">
        <v>4900</v>
      </c>
      <c r="C375" t="s">
        <v>186</v>
      </c>
      <c r="D375" t="s">
        <v>4901</v>
      </c>
      <c r="E375" t="s">
        <v>4902</v>
      </c>
      <c r="F375" t="s">
        <v>4903</v>
      </c>
      <c r="G375" t="s">
        <v>4904</v>
      </c>
      <c r="H375" t="s">
        <v>4905</v>
      </c>
      <c r="I375" t="s">
        <v>4906</v>
      </c>
      <c r="L375">
        <v>9669.3441000000003</v>
      </c>
      <c r="M375">
        <v>12161.8568</v>
      </c>
      <c r="N375">
        <f t="shared" si="13"/>
        <v>21831.2009</v>
      </c>
      <c r="O375" t="s">
        <v>4907</v>
      </c>
      <c r="P375" t="s">
        <v>4908</v>
      </c>
      <c r="Q375" s="46">
        <v>374</v>
      </c>
      <c r="R375" t="s">
        <v>186</v>
      </c>
      <c r="S375" s="28" t="s">
        <v>194</v>
      </c>
      <c r="T375" s="115" t="s">
        <v>31</v>
      </c>
      <c r="U375" s="114" t="s">
        <v>32</v>
      </c>
      <c r="V375" s="114">
        <v>1</v>
      </c>
      <c r="W375" s="114"/>
      <c r="X375" s="114" t="s">
        <v>33</v>
      </c>
      <c r="Y375" s="114"/>
    </row>
    <row r="376" spans="2:25">
      <c r="B376" t="s">
        <v>4909</v>
      </c>
      <c r="C376" t="s">
        <v>230</v>
      </c>
      <c r="D376" t="s">
        <v>4910</v>
      </c>
      <c r="E376" t="s">
        <v>4911</v>
      </c>
      <c r="F376" t="s">
        <v>4912</v>
      </c>
      <c r="G376" t="s">
        <v>4913</v>
      </c>
      <c r="H376" t="s">
        <v>4914</v>
      </c>
      <c r="I376" t="s">
        <v>4915</v>
      </c>
      <c r="L376">
        <v>7478.6336000000001</v>
      </c>
      <c r="M376">
        <v>12656.3917</v>
      </c>
      <c r="N376">
        <f t="shared" si="13"/>
        <v>20135.025300000001</v>
      </c>
      <c r="O376" t="s">
        <v>4916</v>
      </c>
      <c r="P376" t="s">
        <v>4917</v>
      </c>
      <c r="Q376" s="46">
        <v>375</v>
      </c>
      <c r="R376" t="s">
        <v>230</v>
      </c>
      <c r="S376" s="28" t="s">
        <v>238</v>
      </c>
      <c r="T376" s="115" t="s">
        <v>31</v>
      </c>
      <c r="U376" s="114" t="s">
        <v>32</v>
      </c>
      <c r="V376" s="114">
        <v>1</v>
      </c>
      <c r="W376" s="114"/>
      <c r="X376" s="114" t="s">
        <v>33</v>
      </c>
      <c r="Y376" s="114"/>
    </row>
    <row r="377" spans="2:25">
      <c r="B377" t="s">
        <v>4918</v>
      </c>
      <c r="C377" t="s">
        <v>196</v>
      </c>
      <c r="D377" t="s">
        <v>4919</v>
      </c>
      <c r="E377" t="s">
        <v>4920</v>
      </c>
      <c r="F377" t="s">
        <v>4921</v>
      </c>
      <c r="G377" t="s">
        <v>4922</v>
      </c>
      <c r="H377" t="s">
        <v>4923</v>
      </c>
      <c r="I377" t="s">
        <v>4924</v>
      </c>
      <c r="L377">
        <v>6994.8168999999998</v>
      </c>
      <c r="M377">
        <v>18228.873</v>
      </c>
      <c r="N377">
        <f t="shared" si="13"/>
        <v>25223.689899999998</v>
      </c>
      <c r="O377" t="s">
        <v>4925</v>
      </c>
      <c r="P377" t="s">
        <v>4926</v>
      </c>
      <c r="Q377" s="46">
        <v>376</v>
      </c>
      <c r="R377" t="s">
        <v>196</v>
      </c>
      <c r="S377" s="28" t="s">
        <v>205</v>
      </c>
      <c r="T377" s="115" t="s">
        <v>31</v>
      </c>
      <c r="U377" s="114" t="s">
        <v>32</v>
      </c>
      <c r="V377" s="114">
        <v>1</v>
      </c>
      <c r="W377" s="114"/>
      <c r="X377" s="114" t="s">
        <v>33</v>
      </c>
      <c r="Y377" s="114"/>
    </row>
    <row r="378" spans="2:25">
      <c r="B378" t="s">
        <v>4927</v>
      </c>
      <c r="C378" t="s">
        <v>349</v>
      </c>
      <c r="D378" t="s">
        <v>4928</v>
      </c>
      <c r="E378" t="s">
        <v>4929</v>
      </c>
      <c r="F378" t="s">
        <v>4930</v>
      </c>
      <c r="G378" t="s">
        <v>4931</v>
      </c>
      <c r="H378" t="s">
        <v>4932</v>
      </c>
      <c r="I378" t="s">
        <v>4933</v>
      </c>
      <c r="L378">
        <v>6648.2330000000002</v>
      </c>
      <c r="M378">
        <v>18037.225699999999</v>
      </c>
      <c r="N378">
        <f t="shared" si="13"/>
        <v>24685.458699999999</v>
      </c>
      <c r="O378" t="s">
        <v>4934</v>
      </c>
      <c r="P378" t="s">
        <v>4935</v>
      </c>
      <c r="Q378" s="46">
        <v>377</v>
      </c>
      <c r="R378" t="s">
        <v>349</v>
      </c>
      <c r="S378" s="28" t="s">
        <v>358</v>
      </c>
      <c r="T378" s="115" t="s">
        <v>31</v>
      </c>
      <c r="U378" s="114" t="s">
        <v>32</v>
      </c>
      <c r="V378" s="114">
        <v>1</v>
      </c>
      <c r="W378" s="114"/>
      <c r="X378" s="114" t="s">
        <v>33</v>
      </c>
      <c r="Y378" s="114"/>
    </row>
    <row r="379" spans="2:25">
      <c r="B379" t="s">
        <v>4936</v>
      </c>
      <c r="C379" t="s">
        <v>722</v>
      </c>
      <c r="D379" t="s">
        <v>4937</v>
      </c>
      <c r="E379" t="s">
        <v>4938</v>
      </c>
      <c r="F379" t="s">
        <v>4939</v>
      </c>
      <c r="G379" t="s">
        <v>4940</v>
      </c>
      <c r="H379" t="s">
        <v>4941</v>
      </c>
      <c r="I379" t="s">
        <v>4942</v>
      </c>
      <c r="L379">
        <v>6892.8765000000003</v>
      </c>
      <c r="M379">
        <v>17780.223900000001</v>
      </c>
      <c r="N379">
        <f t="shared" si="13"/>
        <v>24673.100400000003</v>
      </c>
      <c r="O379" t="s">
        <v>4943</v>
      </c>
      <c r="P379" t="s">
        <v>4944</v>
      </c>
      <c r="Q379" s="46">
        <v>378</v>
      </c>
      <c r="R379" t="s">
        <v>722</v>
      </c>
      <c r="S379" s="28" t="s">
        <v>731</v>
      </c>
      <c r="T379" s="115" t="s">
        <v>31</v>
      </c>
      <c r="U379" s="114" t="s">
        <v>32</v>
      </c>
      <c r="V379" s="114">
        <v>1</v>
      </c>
      <c r="W379" s="114"/>
      <c r="X379" s="114" t="s">
        <v>33</v>
      </c>
      <c r="Y379" s="114"/>
    </row>
    <row r="380" spans="2:25">
      <c r="B380" t="s">
        <v>4945</v>
      </c>
      <c r="C380" t="s">
        <v>240</v>
      </c>
      <c r="D380" t="s">
        <v>4946</v>
      </c>
      <c r="E380" t="s">
        <v>4947</v>
      </c>
      <c r="F380" t="s">
        <v>4948</v>
      </c>
      <c r="G380" t="s">
        <v>4949</v>
      </c>
      <c r="H380" t="s">
        <v>4950</v>
      </c>
      <c r="I380" t="s">
        <v>4951</v>
      </c>
      <c r="L380">
        <v>6523.3679000000002</v>
      </c>
      <c r="M380">
        <v>11869.721799999999</v>
      </c>
      <c r="N380">
        <f t="shared" si="13"/>
        <v>18393.0897</v>
      </c>
      <c r="O380" t="s">
        <v>4907</v>
      </c>
      <c r="P380" t="s">
        <v>4952</v>
      </c>
      <c r="Q380" s="46">
        <v>379</v>
      </c>
      <c r="R380" t="s">
        <v>240</v>
      </c>
      <c r="S380" s="28" t="s">
        <v>248</v>
      </c>
      <c r="T380" s="115" t="s">
        <v>31</v>
      </c>
      <c r="U380" s="114" t="s">
        <v>32</v>
      </c>
      <c r="V380" s="114">
        <v>1</v>
      </c>
      <c r="W380" s="114"/>
      <c r="X380" s="114" t="s">
        <v>33</v>
      </c>
      <c r="Y380" s="114"/>
    </row>
    <row r="381" spans="2:25">
      <c r="B381" t="s">
        <v>4953</v>
      </c>
      <c r="C381" t="s">
        <v>733</v>
      </c>
      <c r="D381" t="s">
        <v>4954</v>
      </c>
      <c r="E381" t="s">
        <v>4955</v>
      </c>
      <c r="F381" t="s">
        <v>4956</v>
      </c>
      <c r="G381" t="s">
        <v>4957</v>
      </c>
      <c r="H381" t="s">
        <v>4958</v>
      </c>
      <c r="I381" t="s">
        <v>4959</v>
      </c>
      <c r="L381">
        <v>6674.2356</v>
      </c>
      <c r="M381">
        <v>17770.850399999999</v>
      </c>
      <c r="N381">
        <f t="shared" si="13"/>
        <v>24445.085999999999</v>
      </c>
      <c r="O381" t="s">
        <v>4925</v>
      </c>
      <c r="P381" t="s">
        <v>4960</v>
      </c>
      <c r="Q381" s="46">
        <v>380</v>
      </c>
      <c r="R381" t="s">
        <v>733</v>
      </c>
      <c r="S381" s="28" t="s">
        <v>741</v>
      </c>
      <c r="T381" s="115" t="s">
        <v>31</v>
      </c>
      <c r="U381" s="114" t="s">
        <v>32</v>
      </c>
      <c r="V381" s="114">
        <v>1</v>
      </c>
      <c r="W381" s="114"/>
      <c r="X381" s="114" t="s">
        <v>33</v>
      </c>
      <c r="Y381" s="114"/>
    </row>
    <row r="382" spans="2:25">
      <c r="B382" t="s">
        <v>4961</v>
      </c>
      <c r="C382" t="s">
        <v>394</v>
      </c>
      <c r="D382" t="s">
        <v>4962</v>
      </c>
      <c r="E382" t="s">
        <v>4963</v>
      </c>
      <c r="N382">
        <v>3906.2556</v>
      </c>
      <c r="O382" t="s">
        <v>258</v>
      </c>
      <c r="Q382" s="46">
        <v>381</v>
      </c>
      <c r="R382" t="s">
        <v>394</v>
      </c>
      <c r="S382" s="29" t="s">
        <v>397</v>
      </c>
      <c r="T382" s="114" t="s">
        <v>72</v>
      </c>
      <c r="U382" s="114" t="s">
        <v>32</v>
      </c>
      <c r="V382" s="114">
        <v>1</v>
      </c>
      <c r="W382" s="114"/>
      <c r="X382" s="114" t="s">
        <v>33</v>
      </c>
      <c r="Y382" s="114"/>
    </row>
    <row r="383" spans="2:25">
      <c r="B383" t="s">
        <v>4964</v>
      </c>
      <c r="C383" t="s">
        <v>255</v>
      </c>
      <c r="D383" t="s">
        <v>4965</v>
      </c>
      <c r="E383" t="s">
        <v>4966</v>
      </c>
      <c r="N383">
        <v>3686.6891999999998</v>
      </c>
      <c r="O383" t="s">
        <v>258</v>
      </c>
      <c r="Q383" s="46">
        <v>382</v>
      </c>
      <c r="R383" t="s">
        <v>255</v>
      </c>
      <c r="S383" s="29" t="s">
        <v>259</v>
      </c>
      <c r="T383" s="114" t="s">
        <v>72</v>
      </c>
      <c r="U383" s="114" t="s">
        <v>32</v>
      </c>
      <c r="V383" s="114">
        <v>1</v>
      </c>
      <c r="W383" s="114"/>
      <c r="X383" s="114" t="s">
        <v>33</v>
      </c>
      <c r="Y383" s="114"/>
    </row>
    <row r="384" spans="2:25">
      <c r="B384" t="s">
        <v>3818</v>
      </c>
      <c r="C384" t="s">
        <v>407</v>
      </c>
      <c r="D384" t="s">
        <v>3819</v>
      </c>
      <c r="E384" t="s">
        <v>3820</v>
      </c>
      <c r="F384" t="s">
        <v>4967</v>
      </c>
      <c r="G384" t="s">
        <v>3822</v>
      </c>
      <c r="L384">
        <v>3194.4400999999998</v>
      </c>
      <c r="M384">
        <v>2052.6248999999998</v>
      </c>
      <c r="N384">
        <f t="shared" ref="N384:N402" si="14">L384+M384</f>
        <v>5247.0649999999996</v>
      </c>
      <c r="O384" t="s">
        <v>135</v>
      </c>
      <c r="P384" t="s">
        <v>4968</v>
      </c>
      <c r="Q384" s="46">
        <v>383</v>
      </c>
      <c r="R384" t="s">
        <v>407</v>
      </c>
      <c r="S384" s="29" t="s">
        <v>410</v>
      </c>
      <c r="T384" s="114" t="s">
        <v>72</v>
      </c>
      <c r="U384" s="114" t="s">
        <v>64</v>
      </c>
      <c r="V384" s="114">
        <v>1</v>
      </c>
      <c r="W384" s="116" t="s">
        <v>405</v>
      </c>
      <c r="X384" s="114" t="s">
        <v>33</v>
      </c>
      <c r="Y384" s="115" t="s">
        <v>73</v>
      </c>
    </row>
    <row r="385" spans="2:25">
      <c r="B385" t="s">
        <v>3824</v>
      </c>
      <c r="C385" t="s">
        <v>344</v>
      </c>
      <c r="D385" t="s">
        <v>3825</v>
      </c>
      <c r="E385" t="s">
        <v>3826</v>
      </c>
      <c r="F385" t="s">
        <v>4969</v>
      </c>
      <c r="G385" t="s">
        <v>3828</v>
      </c>
      <c r="L385">
        <v>2735.4337</v>
      </c>
      <c r="M385">
        <v>1983.5429999999999</v>
      </c>
      <c r="N385">
        <f t="shared" si="14"/>
        <v>4718.9767000000002</v>
      </c>
      <c r="O385" t="s">
        <v>135</v>
      </c>
      <c r="P385" t="s">
        <v>4970</v>
      </c>
      <c r="Q385" s="46">
        <v>384</v>
      </c>
      <c r="R385" t="s">
        <v>344</v>
      </c>
      <c r="S385" s="29" t="s">
        <v>347</v>
      </c>
      <c r="T385" s="114" t="s">
        <v>72</v>
      </c>
      <c r="U385" s="114" t="s">
        <v>64</v>
      </c>
      <c r="V385" s="114">
        <v>1</v>
      </c>
      <c r="W385" s="116" t="s">
        <v>342</v>
      </c>
      <c r="X385" s="114" t="s">
        <v>33</v>
      </c>
      <c r="Y385" s="115" t="s">
        <v>73</v>
      </c>
    </row>
    <row r="386" spans="2:25">
      <c r="B386" t="s">
        <v>3830</v>
      </c>
      <c r="C386" t="s">
        <v>420</v>
      </c>
      <c r="D386" t="s">
        <v>3831</v>
      </c>
      <c r="E386" t="s">
        <v>3832</v>
      </c>
      <c r="F386" t="s">
        <v>4971</v>
      </c>
      <c r="G386" t="s">
        <v>3834</v>
      </c>
      <c r="L386">
        <v>4053.6095</v>
      </c>
      <c r="M386">
        <v>3450.3726999999999</v>
      </c>
      <c r="N386">
        <f t="shared" si="14"/>
        <v>7503.9822000000004</v>
      </c>
      <c r="O386" t="s">
        <v>69</v>
      </c>
      <c r="P386" t="s">
        <v>4972</v>
      </c>
      <c r="Q386" s="46">
        <v>385</v>
      </c>
      <c r="R386" t="s">
        <v>420</v>
      </c>
      <c r="S386" s="29" t="s">
        <v>423</v>
      </c>
      <c r="T386" s="114" t="s">
        <v>72</v>
      </c>
      <c r="U386" s="114" t="s">
        <v>64</v>
      </c>
      <c r="V386" s="114">
        <v>1</v>
      </c>
      <c r="W386" s="116" t="s">
        <v>418</v>
      </c>
      <c r="X386" s="114" t="s">
        <v>33</v>
      </c>
      <c r="Y386" s="115" t="s">
        <v>73</v>
      </c>
    </row>
    <row r="387" spans="2:25">
      <c r="B387" t="s">
        <v>3836</v>
      </c>
      <c r="C387" t="s">
        <v>433</v>
      </c>
      <c r="D387" t="s">
        <v>3837</v>
      </c>
      <c r="E387" t="s">
        <v>3838</v>
      </c>
      <c r="F387" t="s">
        <v>4973</v>
      </c>
      <c r="G387" t="s">
        <v>3840</v>
      </c>
      <c r="L387">
        <v>4260.1045999999997</v>
      </c>
      <c r="M387">
        <v>2482.8602000000001</v>
      </c>
      <c r="N387">
        <f t="shared" si="14"/>
        <v>6742.9647999999997</v>
      </c>
      <c r="O387" t="s">
        <v>69</v>
      </c>
      <c r="P387" t="s">
        <v>4974</v>
      </c>
      <c r="Q387" s="46">
        <v>386</v>
      </c>
      <c r="R387" t="s">
        <v>433</v>
      </c>
      <c r="S387" s="29" t="s">
        <v>436</v>
      </c>
      <c r="T387" s="114" t="s">
        <v>72</v>
      </c>
      <c r="U387" s="114" t="s">
        <v>64</v>
      </c>
      <c r="V387" s="114">
        <v>1</v>
      </c>
      <c r="W387" s="116" t="s">
        <v>431</v>
      </c>
      <c r="X387" s="114" t="s">
        <v>33</v>
      </c>
      <c r="Y387" s="115" t="s">
        <v>73</v>
      </c>
    </row>
    <row r="388" spans="2:25">
      <c r="B388" t="s">
        <v>3842</v>
      </c>
      <c r="C388" t="s">
        <v>801</v>
      </c>
      <c r="D388" t="s">
        <v>3843</v>
      </c>
      <c r="E388" t="s">
        <v>3844</v>
      </c>
      <c r="F388" t="s">
        <v>4975</v>
      </c>
      <c r="G388" t="s">
        <v>3846</v>
      </c>
      <c r="L388">
        <v>4509.7525999999998</v>
      </c>
      <c r="M388">
        <v>3001.4994999999999</v>
      </c>
      <c r="N388">
        <f t="shared" si="14"/>
        <v>7511.2520999999997</v>
      </c>
      <c r="O388" t="s">
        <v>803</v>
      </c>
      <c r="P388" t="s">
        <v>4976</v>
      </c>
      <c r="Q388" s="46">
        <v>387</v>
      </c>
      <c r="R388" t="s">
        <v>801</v>
      </c>
      <c r="S388" s="29" t="s">
        <v>805</v>
      </c>
      <c r="T388" s="114" t="s">
        <v>72</v>
      </c>
      <c r="U388" s="114" t="s">
        <v>64</v>
      </c>
      <c r="V388" s="114">
        <v>1</v>
      </c>
      <c r="W388" s="116" t="s">
        <v>799</v>
      </c>
      <c r="X388" s="114" t="s">
        <v>33</v>
      </c>
      <c r="Y388" s="115" t="s">
        <v>73</v>
      </c>
    </row>
    <row r="389" spans="2:25">
      <c r="B389" t="s">
        <v>3848</v>
      </c>
      <c r="C389" t="s">
        <v>139</v>
      </c>
      <c r="D389" t="s">
        <v>3849</v>
      </c>
      <c r="E389" t="s">
        <v>3850</v>
      </c>
      <c r="F389" t="s">
        <v>4977</v>
      </c>
      <c r="G389" t="s">
        <v>3852</v>
      </c>
      <c r="L389">
        <v>2338.0650999999998</v>
      </c>
      <c r="M389">
        <v>3046.7761</v>
      </c>
      <c r="N389">
        <f t="shared" si="14"/>
        <v>5384.8411999999998</v>
      </c>
      <c r="O389" t="s">
        <v>141</v>
      </c>
      <c r="P389" t="s">
        <v>4978</v>
      </c>
      <c r="Q389" s="46">
        <v>388</v>
      </c>
      <c r="R389" t="s">
        <v>139</v>
      </c>
      <c r="S389" s="29" t="s">
        <v>143</v>
      </c>
      <c r="T389" s="114" t="s">
        <v>72</v>
      </c>
      <c r="U389" s="114" t="s">
        <v>64</v>
      </c>
      <c r="V389" s="114">
        <v>1</v>
      </c>
      <c r="W389" s="116" t="s">
        <v>137</v>
      </c>
      <c r="X389" s="114" t="s">
        <v>33</v>
      </c>
      <c r="Y389" s="115" t="s">
        <v>73</v>
      </c>
    </row>
    <row r="390" spans="2:25">
      <c r="B390" t="s">
        <v>4850</v>
      </c>
      <c r="C390" t="s">
        <v>369</v>
      </c>
      <c r="D390" t="s">
        <v>4851</v>
      </c>
      <c r="E390" t="s">
        <v>4852</v>
      </c>
      <c r="F390" t="s">
        <v>4979</v>
      </c>
      <c r="G390" t="s">
        <v>4854</v>
      </c>
      <c r="L390">
        <v>6779.9809999999998</v>
      </c>
      <c r="M390">
        <v>2981.6223</v>
      </c>
      <c r="N390">
        <f t="shared" si="14"/>
        <v>9761.6032999999989</v>
      </c>
      <c r="O390" t="s">
        <v>371</v>
      </c>
      <c r="P390" t="s">
        <v>4980</v>
      </c>
      <c r="Q390" s="46">
        <v>389</v>
      </c>
      <c r="R390" t="s">
        <v>369</v>
      </c>
      <c r="S390" s="29" t="s">
        <v>373</v>
      </c>
      <c r="T390" s="114" t="s">
        <v>72</v>
      </c>
      <c r="U390" s="114" t="s">
        <v>64</v>
      </c>
      <c r="V390" s="114">
        <v>1</v>
      </c>
      <c r="W390" s="118" t="s">
        <v>367</v>
      </c>
      <c r="X390" s="114" t="s">
        <v>33</v>
      </c>
      <c r="Y390" s="115" t="s">
        <v>73</v>
      </c>
    </row>
    <row r="391" spans="2:25">
      <c r="B391" t="s">
        <v>4834</v>
      </c>
      <c r="C391" t="s">
        <v>383</v>
      </c>
      <c r="D391" t="s">
        <v>4835</v>
      </c>
      <c r="E391" t="s">
        <v>4836</v>
      </c>
      <c r="F391" t="s">
        <v>4981</v>
      </c>
      <c r="G391" t="s">
        <v>4838</v>
      </c>
      <c r="L391">
        <v>6636.9520000000002</v>
      </c>
      <c r="M391">
        <v>3096.1466</v>
      </c>
      <c r="N391">
        <f t="shared" si="14"/>
        <v>9733.0986000000012</v>
      </c>
      <c r="O391" t="s">
        <v>371</v>
      </c>
      <c r="P391" t="s">
        <v>4982</v>
      </c>
      <c r="Q391" s="46">
        <v>390</v>
      </c>
      <c r="R391" t="s">
        <v>383</v>
      </c>
      <c r="S391" s="29" t="s">
        <v>386</v>
      </c>
      <c r="T391" s="114" t="s">
        <v>72</v>
      </c>
      <c r="U391" s="114" t="s">
        <v>64</v>
      </c>
      <c r="V391" s="114">
        <v>1</v>
      </c>
      <c r="W391" s="118" t="s">
        <v>381</v>
      </c>
      <c r="X391" s="114" t="s">
        <v>33</v>
      </c>
      <c r="Y391" s="115" t="s">
        <v>73</v>
      </c>
    </row>
    <row r="392" spans="2:25">
      <c r="B392" t="s">
        <v>3782</v>
      </c>
      <c r="C392" t="s">
        <v>165</v>
      </c>
      <c r="D392" t="s">
        <v>3783</v>
      </c>
      <c r="E392" t="s">
        <v>3784</v>
      </c>
      <c r="F392" t="s">
        <v>4983</v>
      </c>
      <c r="G392" t="s">
        <v>3786</v>
      </c>
      <c r="L392">
        <v>6654.1885000000002</v>
      </c>
      <c r="M392">
        <v>3793.0113999999999</v>
      </c>
      <c r="N392">
        <f t="shared" si="14"/>
        <v>10447.1999</v>
      </c>
      <c r="O392" t="s">
        <v>167</v>
      </c>
      <c r="P392" t="s">
        <v>4984</v>
      </c>
      <c r="Q392" s="46">
        <v>391</v>
      </c>
      <c r="R392" t="s">
        <v>165</v>
      </c>
      <c r="S392" s="29" t="s">
        <v>169</v>
      </c>
      <c r="T392" s="114" t="s">
        <v>72</v>
      </c>
      <c r="U392" s="114" t="s">
        <v>64</v>
      </c>
      <c r="V392" s="114">
        <v>1</v>
      </c>
      <c r="W392" s="116" t="s">
        <v>163</v>
      </c>
      <c r="X392" s="114" t="s">
        <v>33</v>
      </c>
      <c r="Y392" s="115" t="s">
        <v>73</v>
      </c>
    </row>
    <row r="393" spans="2:25">
      <c r="B393" t="s">
        <v>3788</v>
      </c>
      <c r="C393" t="s">
        <v>180</v>
      </c>
      <c r="D393" t="s">
        <v>3789</v>
      </c>
      <c r="E393" t="s">
        <v>3790</v>
      </c>
      <c r="F393" t="s">
        <v>4985</v>
      </c>
      <c r="G393" t="s">
        <v>3792</v>
      </c>
      <c r="L393">
        <v>5695.5851000000002</v>
      </c>
      <c r="M393">
        <v>3651.6608999999999</v>
      </c>
      <c r="N393">
        <f t="shared" si="14"/>
        <v>9347.2459999999992</v>
      </c>
      <c r="O393" t="s">
        <v>182</v>
      </c>
      <c r="P393" t="s">
        <v>4986</v>
      </c>
      <c r="Q393" s="46">
        <v>392</v>
      </c>
      <c r="R393" t="s">
        <v>180</v>
      </c>
      <c r="S393" s="29" t="s">
        <v>184</v>
      </c>
      <c r="T393" s="114" t="s">
        <v>72</v>
      </c>
      <c r="U393" s="114" t="s">
        <v>64</v>
      </c>
      <c r="V393" s="114">
        <v>1</v>
      </c>
      <c r="W393" s="116" t="s">
        <v>178</v>
      </c>
      <c r="X393" s="114" t="s">
        <v>33</v>
      </c>
      <c r="Y393" s="115" t="s">
        <v>73</v>
      </c>
    </row>
    <row r="394" spans="2:25">
      <c r="B394" t="s">
        <v>3794</v>
      </c>
      <c r="C394" t="s">
        <v>774</v>
      </c>
      <c r="D394" t="s">
        <v>3795</v>
      </c>
      <c r="E394" t="s">
        <v>3796</v>
      </c>
      <c r="F394" t="s">
        <v>4987</v>
      </c>
      <c r="G394" t="s">
        <v>3798</v>
      </c>
      <c r="L394">
        <v>5078.2743</v>
      </c>
      <c r="M394">
        <v>2416.4265</v>
      </c>
      <c r="N394">
        <f t="shared" si="14"/>
        <v>7494.7008000000005</v>
      </c>
      <c r="O394" t="s">
        <v>776</v>
      </c>
      <c r="P394" t="s">
        <v>4988</v>
      </c>
      <c r="Q394" s="46">
        <v>393</v>
      </c>
      <c r="R394" t="s">
        <v>774</v>
      </c>
      <c r="S394" s="29" t="s">
        <v>778</v>
      </c>
      <c r="T394" s="114" t="s">
        <v>72</v>
      </c>
      <c r="U394" s="114" t="s">
        <v>64</v>
      </c>
      <c r="V394" s="114">
        <v>1</v>
      </c>
      <c r="W394" s="116" t="s">
        <v>772</v>
      </c>
      <c r="X394" s="114" t="s">
        <v>33</v>
      </c>
      <c r="Y394" s="115" t="s">
        <v>73</v>
      </c>
    </row>
    <row r="395" spans="2:25">
      <c r="B395" t="s">
        <v>3800</v>
      </c>
      <c r="C395" t="s">
        <v>788</v>
      </c>
      <c r="D395" t="s">
        <v>3801</v>
      </c>
      <c r="E395" t="s">
        <v>3802</v>
      </c>
      <c r="F395" t="s">
        <v>4989</v>
      </c>
      <c r="G395" t="s">
        <v>3804</v>
      </c>
      <c r="L395">
        <v>5228.893</v>
      </c>
      <c r="M395">
        <v>2469.3856999999998</v>
      </c>
      <c r="N395">
        <f t="shared" si="14"/>
        <v>7698.2786999999998</v>
      </c>
      <c r="O395" t="s">
        <v>776</v>
      </c>
      <c r="P395" t="s">
        <v>4990</v>
      </c>
      <c r="Q395" s="46">
        <v>394</v>
      </c>
      <c r="R395" t="s">
        <v>788</v>
      </c>
      <c r="S395" s="29" t="s">
        <v>791</v>
      </c>
      <c r="T395" s="114" t="s">
        <v>72</v>
      </c>
      <c r="U395" s="114" t="s">
        <v>64</v>
      </c>
      <c r="V395" s="114">
        <v>1</v>
      </c>
      <c r="W395" s="116" t="s">
        <v>786</v>
      </c>
      <c r="X395" s="114" t="s">
        <v>33</v>
      </c>
      <c r="Y395" s="115" t="s">
        <v>73</v>
      </c>
    </row>
    <row r="396" spans="2:25">
      <c r="B396" t="s">
        <v>3806</v>
      </c>
      <c r="C396" t="s">
        <v>659</v>
      </c>
      <c r="D396" t="s">
        <v>3807</v>
      </c>
      <c r="E396" t="s">
        <v>3808</v>
      </c>
      <c r="F396" t="s">
        <v>4991</v>
      </c>
      <c r="G396" t="s">
        <v>3810</v>
      </c>
      <c r="L396">
        <v>3458.7262999999998</v>
      </c>
      <c r="M396">
        <v>3307.7458000000001</v>
      </c>
      <c r="N396">
        <f t="shared" si="14"/>
        <v>6766.4721</v>
      </c>
      <c r="O396" t="s">
        <v>661</v>
      </c>
      <c r="P396" t="s">
        <v>4992</v>
      </c>
      <c r="Q396" s="46">
        <v>395</v>
      </c>
      <c r="R396" t="s">
        <v>659</v>
      </c>
      <c r="S396" s="29" t="s">
        <v>663</v>
      </c>
      <c r="T396" s="114" t="s">
        <v>72</v>
      </c>
      <c r="U396" s="114" t="s">
        <v>64</v>
      </c>
      <c r="V396" s="114">
        <v>1</v>
      </c>
      <c r="W396" s="116" t="s">
        <v>657</v>
      </c>
      <c r="X396" s="114" t="s">
        <v>33</v>
      </c>
      <c r="Y396" s="115" t="s">
        <v>73</v>
      </c>
    </row>
    <row r="397" spans="2:25">
      <c r="B397" t="s">
        <v>3812</v>
      </c>
      <c r="C397" t="s">
        <v>717</v>
      </c>
      <c r="D397" t="s">
        <v>3813</v>
      </c>
      <c r="E397" t="s">
        <v>3814</v>
      </c>
      <c r="F397" t="s">
        <v>4993</v>
      </c>
      <c r="G397" t="s">
        <v>3816</v>
      </c>
      <c r="L397">
        <v>2930.2846</v>
      </c>
      <c r="M397">
        <v>2865.8625000000002</v>
      </c>
      <c r="N397">
        <f t="shared" si="14"/>
        <v>5796.1471000000001</v>
      </c>
      <c r="O397" t="s">
        <v>141</v>
      </c>
      <c r="P397" t="s">
        <v>4994</v>
      </c>
      <c r="Q397" s="46">
        <v>396</v>
      </c>
      <c r="R397" t="s">
        <v>717</v>
      </c>
      <c r="S397" s="29" t="s">
        <v>720</v>
      </c>
      <c r="T397" s="114" t="s">
        <v>72</v>
      </c>
      <c r="U397" s="114" t="s">
        <v>64</v>
      </c>
      <c r="V397" s="114">
        <v>1</v>
      </c>
      <c r="W397" s="116" t="s">
        <v>715</v>
      </c>
      <c r="X397" s="114" t="s">
        <v>33</v>
      </c>
      <c r="Y397" s="115" t="s">
        <v>73</v>
      </c>
    </row>
    <row r="398" spans="2:25">
      <c r="B398" t="s">
        <v>3878</v>
      </c>
      <c r="C398" t="s">
        <v>270</v>
      </c>
      <c r="D398" t="s">
        <v>3879</v>
      </c>
      <c r="E398" t="s">
        <v>3880</v>
      </c>
      <c r="F398" t="s">
        <v>4995</v>
      </c>
      <c r="G398" t="s">
        <v>3882</v>
      </c>
      <c r="L398">
        <v>1898.9233999999999</v>
      </c>
      <c r="M398">
        <v>2712.2166999999999</v>
      </c>
      <c r="N398">
        <f t="shared" si="14"/>
        <v>4611.1400999999996</v>
      </c>
      <c r="O398" t="s">
        <v>266</v>
      </c>
      <c r="P398" t="s">
        <v>4996</v>
      </c>
      <c r="Q398" s="46">
        <v>397</v>
      </c>
      <c r="R398" t="s">
        <v>270</v>
      </c>
      <c r="S398" s="29" t="s">
        <v>269</v>
      </c>
      <c r="T398" s="114" t="s">
        <v>72</v>
      </c>
      <c r="U398" s="114" t="s">
        <v>64</v>
      </c>
      <c r="V398" s="114">
        <v>1</v>
      </c>
      <c r="W398" s="116" t="s">
        <v>268</v>
      </c>
      <c r="X398" s="114" t="s">
        <v>33</v>
      </c>
      <c r="Y398" s="115" t="s">
        <v>73</v>
      </c>
    </row>
    <row r="399" spans="2:25">
      <c r="B399" t="s">
        <v>3854</v>
      </c>
      <c r="C399" t="s">
        <v>67</v>
      </c>
      <c r="D399" t="s">
        <v>3855</v>
      </c>
      <c r="E399" t="s">
        <v>3856</v>
      </c>
      <c r="F399" t="s">
        <v>4997</v>
      </c>
      <c r="G399" t="s">
        <v>3858</v>
      </c>
      <c r="L399">
        <v>4154.5275000000001</v>
      </c>
      <c r="M399">
        <v>2657.0621999999998</v>
      </c>
      <c r="N399">
        <f t="shared" si="14"/>
        <v>6811.5897000000004</v>
      </c>
      <c r="O399" t="s">
        <v>69</v>
      </c>
      <c r="P399" t="s">
        <v>4998</v>
      </c>
      <c r="Q399" s="46">
        <v>398</v>
      </c>
      <c r="R399" t="s">
        <v>67</v>
      </c>
      <c r="S399" s="29" t="s">
        <v>71</v>
      </c>
      <c r="T399" s="114" t="s">
        <v>72</v>
      </c>
      <c r="U399" s="114" t="s">
        <v>64</v>
      </c>
      <c r="V399" s="114">
        <v>1</v>
      </c>
      <c r="W399" s="116" t="s">
        <v>62</v>
      </c>
      <c r="X399" s="114" t="s">
        <v>33</v>
      </c>
      <c r="Y399" s="115" t="s">
        <v>73</v>
      </c>
    </row>
    <row r="400" spans="2:25">
      <c r="B400" t="s">
        <v>3860</v>
      </c>
      <c r="C400" t="s">
        <v>83</v>
      </c>
      <c r="D400" t="s">
        <v>3861</v>
      </c>
      <c r="E400" t="s">
        <v>3862</v>
      </c>
      <c r="F400" t="s">
        <v>4999</v>
      </c>
      <c r="G400" t="s">
        <v>3864</v>
      </c>
      <c r="L400">
        <v>4261.2947000000004</v>
      </c>
      <c r="M400">
        <v>2765.0733</v>
      </c>
      <c r="N400">
        <f t="shared" si="14"/>
        <v>7026.3680000000004</v>
      </c>
      <c r="O400" t="s">
        <v>69</v>
      </c>
      <c r="P400" t="s">
        <v>5000</v>
      </c>
      <c r="Q400" s="46">
        <v>399</v>
      </c>
      <c r="R400" t="s">
        <v>83</v>
      </c>
      <c r="S400" s="29" t="s">
        <v>86</v>
      </c>
      <c r="T400" s="114" t="s">
        <v>72</v>
      </c>
      <c r="U400" s="114" t="s">
        <v>64</v>
      </c>
      <c r="V400" s="114">
        <v>1</v>
      </c>
      <c r="W400" s="116" t="s">
        <v>81</v>
      </c>
      <c r="X400" s="114" t="s">
        <v>33</v>
      </c>
      <c r="Y400" s="115" t="s">
        <v>73</v>
      </c>
    </row>
    <row r="401" spans="2:25">
      <c r="B401" t="s">
        <v>3866</v>
      </c>
      <c r="C401" t="s">
        <v>282</v>
      </c>
      <c r="D401" t="s">
        <v>3867</v>
      </c>
      <c r="E401" t="s">
        <v>3868</v>
      </c>
      <c r="F401" t="s">
        <v>5001</v>
      </c>
      <c r="G401" t="s">
        <v>3870</v>
      </c>
      <c r="L401">
        <v>3944.9411</v>
      </c>
      <c r="M401">
        <v>2066.7671999999998</v>
      </c>
      <c r="N401">
        <f t="shared" si="14"/>
        <v>6011.7083000000002</v>
      </c>
      <c r="O401" t="s">
        <v>69</v>
      </c>
      <c r="P401" t="s">
        <v>5002</v>
      </c>
      <c r="Q401" s="46">
        <v>400</v>
      </c>
      <c r="R401" t="s">
        <v>282</v>
      </c>
      <c r="S401" s="29" t="s">
        <v>285</v>
      </c>
      <c r="T401" s="114" t="s">
        <v>72</v>
      </c>
      <c r="U401" s="114" t="s">
        <v>64</v>
      </c>
      <c r="V401" s="114">
        <v>1</v>
      </c>
      <c r="W401" s="116" t="s">
        <v>280</v>
      </c>
      <c r="X401" s="114" t="s">
        <v>33</v>
      </c>
      <c r="Y401" s="115" t="s">
        <v>73</v>
      </c>
    </row>
    <row r="402" spans="2:25">
      <c r="B402" t="s">
        <v>3872</v>
      </c>
      <c r="C402" t="s">
        <v>295</v>
      </c>
      <c r="D402" t="s">
        <v>3873</v>
      </c>
      <c r="E402" t="s">
        <v>3874</v>
      </c>
      <c r="F402" t="s">
        <v>5003</v>
      </c>
      <c r="G402" t="s">
        <v>3876</v>
      </c>
      <c r="L402">
        <v>4333.0438000000004</v>
      </c>
      <c r="M402">
        <v>2297.3307</v>
      </c>
      <c r="N402">
        <f t="shared" si="14"/>
        <v>6630.3744999999999</v>
      </c>
      <c r="O402" t="s">
        <v>69</v>
      </c>
      <c r="P402" t="s">
        <v>5004</v>
      </c>
      <c r="Q402" s="46">
        <v>401</v>
      </c>
      <c r="R402" t="s">
        <v>295</v>
      </c>
      <c r="S402" s="29" t="s">
        <v>298</v>
      </c>
      <c r="T402" s="114" t="s">
        <v>72</v>
      </c>
      <c r="U402" s="114" t="s">
        <v>64</v>
      </c>
      <c r="V402" s="114">
        <v>1</v>
      </c>
      <c r="W402" s="116" t="s">
        <v>293</v>
      </c>
      <c r="X402" s="114" t="s">
        <v>33</v>
      </c>
      <c r="Y402" s="115" t="s">
        <v>73</v>
      </c>
    </row>
    <row r="403" spans="2:25">
      <c r="B403" t="s">
        <v>5005</v>
      </c>
      <c r="C403" t="s">
        <v>573</v>
      </c>
      <c r="D403" t="s">
        <v>5006</v>
      </c>
      <c r="E403" t="s">
        <v>5007</v>
      </c>
      <c r="N403">
        <v>7181.9516000000003</v>
      </c>
      <c r="O403" t="s">
        <v>127</v>
      </c>
      <c r="Q403" s="46">
        <v>402</v>
      </c>
      <c r="R403" t="s">
        <v>573</v>
      </c>
      <c r="S403" s="1" t="s">
        <v>576</v>
      </c>
      <c r="T403" s="114" t="s">
        <v>122</v>
      </c>
      <c r="U403" s="114" t="s">
        <v>32</v>
      </c>
      <c r="V403" s="114">
        <v>1</v>
      </c>
      <c r="W403" s="114"/>
      <c r="X403" s="114" t="s">
        <v>460</v>
      </c>
      <c r="Y403" s="114"/>
    </row>
    <row r="404" spans="2:25">
      <c r="B404" t="s">
        <v>5008</v>
      </c>
      <c r="C404" t="s">
        <v>568</v>
      </c>
      <c r="D404" t="s">
        <v>5009</v>
      </c>
      <c r="E404" t="s">
        <v>5010</v>
      </c>
      <c r="N404">
        <v>7182.5847000000003</v>
      </c>
      <c r="O404" t="s">
        <v>127</v>
      </c>
      <c r="Q404" s="46">
        <v>403</v>
      </c>
      <c r="R404" t="s">
        <v>568</v>
      </c>
      <c r="S404" s="1" t="s">
        <v>571</v>
      </c>
      <c r="T404" s="114" t="s">
        <v>122</v>
      </c>
      <c r="U404" s="114" t="s">
        <v>32</v>
      </c>
      <c r="V404" s="114">
        <v>1</v>
      </c>
      <c r="W404" s="114"/>
      <c r="X404" s="114" t="s">
        <v>460</v>
      </c>
      <c r="Y404" s="114"/>
    </row>
    <row r="405" spans="2:25">
      <c r="B405" t="s">
        <v>5011</v>
      </c>
      <c r="C405" t="s">
        <v>760</v>
      </c>
      <c r="D405" t="s">
        <v>5012</v>
      </c>
      <c r="E405" t="s">
        <v>5013</v>
      </c>
      <c r="N405">
        <v>4403.8357999999998</v>
      </c>
      <c r="O405" t="s">
        <v>391</v>
      </c>
      <c r="Q405" s="46">
        <v>404</v>
      </c>
      <c r="R405" t="s">
        <v>760</v>
      </c>
      <c r="S405" s="2" t="s">
        <v>763</v>
      </c>
      <c r="T405" s="114" t="s">
        <v>758</v>
      </c>
      <c r="U405" s="114" t="s">
        <v>32</v>
      </c>
      <c r="V405" s="114">
        <v>1</v>
      </c>
      <c r="W405" s="116"/>
      <c r="X405" s="114" t="s">
        <v>33</v>
      </c>
      <c r="Y405" s="115"/>
    </row>
    <row r="406" spans="2:25">
      <c r="B406" t="s">
        <v>5014</v>
      </c>
      <c r="C406" t="s">
        <v>3086</v>
      </c>
      <c r="F406" t="s">
        <v>5015</v>
      </c>
      <c r="N406">
        <v>729.78189999999995</v>
      </c>
      <c r="O406" t="s">
        <v>522</v>
      </c>
      <c r="Q406" s="46">
        <v>405</v>
      </c>
      <c r="R406" t="s">
        <v>3086</v>
      </c>
      <c r="S406" s="30" t="s">
        <v>3088</v>
      </c>
      <c r="T406" s="114" t="s">
        <v>758</v>
      </c>
      <c r="U406" s="114" t="s">
        <v>676</v>
      </c>
      <c r="V406" s="114"/>
      <c r="W406" s="114"/>
      <c r="X406" s="114"/>
      <c r="Y406" s="115" t="s">
        <v>3089</v>
      </c>
    </row>
    <row r="407" spans="2:25">
      <c r="B407" t="s">
        <v>5016</v>
      </c>
      <c r="C407" t="s">
        <v>1909</v>
      </c>
      <c r="D407" t="s">
        <v>5017</v>
      </c>
      <c r="E407" t="s">
        <v>5018</v>
      </c>
      <c r="F407" t="s">
        <v>5019</v>
      </c>
      <c r="G407" t="s">
        <v>5020</v>
      </c>
      <c r="L407">
        <v>8478.0118999999995</v>
      </c>
      <c r="M407">
        <v>1821.0016000000001</v>
      </c>
      <c r="N407">
        <f t="shared" ref="N407:N470" si="15">L407+M407</f>
        <v>10299.013499999999</v>
      </c>
      <c r="O407" t="s">
        <v>5021</v>
      </c>
      <c r="P407" t="s">
        <v>5022</v>
      </c>
      <c r="Q407" s="46">
        <v>406</v>
      </c>
      <c r="R407" t="s">
        <v>1909</v>
      </c>
      <c r="S407" s="9" t="s">
        <v>1916</v>
      </c>
      <c r="T407" s="114" t="s">
        <v>1472</v>
      </c>
      <c r="U407" s="114" t="s">
        <v>64</v>
      </c>
      <c r="V407" s="114"/>
      <c r="W407" s="114" t="s">
        <v>1917</v>
      </c>
      <c r="X407" s="114"/>
      <c r="Y407" s="115" t="s">
        <v>520</v>
      </c>
    </row>
    <row r="408" spans="2:25">
      <c r="B408" t="s">
        <v>5023</v>
      </c>
      <c r="C408" t="s">
        <v>1594</v>
      </c>
      <c r="D408" t="s">
        <v>5024</v>
      </c>
      <c r="E408" t="s">
        <v>5025</v>
      </c>
      <c r="F408" t="s">
        <v>5026</v>
      </c>
      <c r="I408" t="s">
        <v>5027</v>
      </c>
      <c r="J408" t="s">
        <v>5028</v>
      </c>
      <c r="K408" t="s">
        <v>5029</v>
      </c>
      <c r="L408">
        <v>10550.670599999999</v>
      </c>
      <c r="M408">
        <v>6479.8842999999997</v>
      </c>
      <c r="N408">
        <f t="shared" si="15"/>
        <v>17030.554899999999</v>
      </c>
      <c r="O408" t="s">
        <v>2224</v>
      </c>
      <c r="P408" t="s">
        <v>5030</v>
      </c>
      <c r="Q408" s="46">
        <v>407</v>
      </c>
      <c r="R408" t="s">
        <v>1594</v>
      </c>
      <c r="S408" s="31" t="s">
        <v>1603</v>
      </c>
      <c r="T408" s="125" t="s">
        <v>1472</v>
      </c>
      <c r="U408" s="125" t="s">
        <v>1017</v>
      </c>
      <c r="V408" s="125">
        <v>1</v>
      </c>
      <c r="W408" s="126" t="s">
        <v>1604</v>
      </c>
      <c r="X408" s="125" t="s">
        <v>460</v>
      </c>
      <c r="Y408" s="127" t="s">
        <v>1019</v>
      </c>
    </row>
    <row r="409" spans="2:25">
      <c r="B409" t="s">
        <v>5031</v>
      </c>
      <c r="C409" t="s">
        <v>1544</v>
      </c>
      <c r="D409" t="s">
        <v>5032</v>
      </c>
      <c r="E409" t="s">
        <v>5033</v>
      </c>
      <c r="F409" t="s">
        <v>5034</v>
      </c>
      <c r="I409" t="s">
        <v>5035</v>
      </c>
      <c r="J409" t="s">
        <v>5036</v>
      </c>
      <c r="K409" t="s">
        <v>5037</v>
      </c>
      <c r="L409">
        <v>10548.585800000001</v>
      </c>
      <c r="M409">
        <v>6470.3535000000002</v>
      </c>
      <c r="N409">
        <f t="shared" si="15"/>
        <v>17018.939300000002</v>
      </c>
      <c r="O409" t="s">
        <v>326</v>
      </c>
      <c r="P409" t="s">
        <v>5038</v>
      </c>
      <c r="Q409" s="46">
        <v>408</v>
      </c>
      <c r="R409" t="s">
        <v>1544</v>
      </c>
      <c r="S409" s="31" t="s">
        <v>1552</v>
      </c>
      <c r="T409" s="125" t="s">
        <v>1472</v>
      </c>
      <c r="U409" s="125" t="s">
        <v>1017</v>
      </c>
      <c r="V409" s="125">
        <v>1</v>
      </c>
      <c r="W409" s="126" t="s">
        <v>1553</v>
      </c>
      <c r="X409" s="125" t="s">
        <v>460</v>
      </c>
      <c r="Y409" s="127" t="s">
        <v>1019</v>
      </c>
    </row>
    <row r="410" spans="2:25">
      <c r="B410" t="s">
        <v>5039</v>
      </c>
      <c r="C410" t="s">
        <v>1828</v>
      </c>
      <c r="D410" t="s">
        <v>5040</v>
      </c>
      <c r="E410" t="s">
        <v>5041</v>
      </c>
      <c r="F410" t="s">
        <v>5042</v>
      </c>
      <c r="H410" t="s">
        <v>5043</v>
      </c>
      <c r="I410" t="s">
        <v>5044</v>
      </c>
      <c r="J410" t="s">
        <v>5045</v>
      </c>
      <c r="L410">
        <v>10556.204100000001</v>
      </c>
      <c r="M410">
        <v>6465.5099</v>
      </c>
      <c r="N410">
        <f t="shared" si="15"/>
        <v>17021.714</v>
      </c>
      <c r="O410" t="s">
        <v>2408</v>
      </c>
      <c r="P410" t="s">
        <v>5046</v>
      </c>
      <c r="Q410" s="46">
        <v>409</v>
      </c>
      <c r="R410" t="s">
        <v>1828</v>
      </c>
      <c r="S410" s="31" t="s">
        <v>1836</v>
      </c>
      <c r="T410" s="125" t="s">
        <v>1472</v>
      </c>
      <c r="U410" s="125" t="s">
        <v>1017</v>
      </c>
      <c r="V410" s="125">
        <v>1</v>
      </c>
      <c r="W410" s="126" t="s">
        <v>1837</v>
      </c>
      <c r="X410" s="125" t="s">
        <v>460</v>
      </c>
      <c r="Y410" s="127" t="s">
        <v>1019</v>
      </c>
    </row>
    <row r="411" spans="2:25">
      <c r="B411" t="s">
        <v>5047</v>
      </c>
      <c r="C411" t="s">
        <v>1946</v>
      </c>
      <c r="D411" t="s">
        <v>5048</v>
      </c>
      <c r="E411" t="s">
        <v>5049</v>
      </c>
      <c r="F411" t="s">
        <v>5050</v>
      </c>
      <c r="H411" t="s">
        <v>5051</v>
      </c>
      <c r="I411" t="s">
        <v>5052</v>
      </c>
      <c r="J411" t="s">
        <v>5053</v>
      </c>
      <c r="L411">
        <v>10546.382</v>
      </c>
      <c r="M411">
        <v>6476.2764999999999</v>
      </c>
      <c r="N411">
        <f t="shared" si="15"/>
        <v>17022.658499999998</v>
      </c>
      <c r="O411" t="s">
        <v>2408</v>
      </c>
      <c r="P411" t="s">
        <v>5054</v>
      </c>
      <c r="Q411" s="46">
        <v>410</v>
      </c>
      <c r="R411" t="s">
        <v>1946</v>
      </c>
      <c r="S411" s="31" t="s">
        <v>1954</v>
      </c>
      <c r="T411" s="125" t="s">
        <v>1472</v>
      </c>
      <c r="U411" s="125" t="s">
        <v>1017</v>
      </c>
      <c r="V411" s="125">
        <v>1</v>
      </c>
      <c r="W411" s="126" t="s">
        <v>1955</v>
      </c>
      <c r="X411" s="125" t="s">
        <v>460</v>
      </c>
      <c r="Y411" s="127" t="s">
        <v>1019</v>
      </c>
    </row>
    <row r="412" spans="2:25">
      <c r="B412" t="s">
        <v>5055</v>
      </c>
      <c r="C412" t="s">
        <v>1657</v>
      </c>
      <c r="D412" t="s">
        <v>5056</v>
      </c>
      <c r="E412" t="s">
        <v>5057</v>
      </c>
      <c r="F412" t="s">
        <v>5058</v>
      </c>
      <c r="H412" t="s">
        <v>5059</v>
      </c>
      <c r="I412" t="s">
        <v>5060</v>
      </c>
      <c r="J412" t="s">
        <v>5061</v>
      </c>
      <c r="L412">
        <v>10553.890299999999</v>
      </c>
      <c r="M412">
        <v>6466.2475000000004</v>
      </c>
      <c r="N412">
        <f t="shared" si="15"/>
        <v>17020.1378</v>
      </c>
      <c r="O412" t="s">
        <v>2408</v>
      </c>
      <c r="P412" t="s">
        <v>5062</v>
      </c>
      <c r="Q412" s="46">
        <v>411</v>
      </c>
      <c r="R412" t="s">
        <v>1657</v>
      </c>
      <c r="S412" s="31" t="s">
        <v>1666</v>
      </c>
      <c r="T412" s="125" t="s">
        <v>1472</v>
      </c>
      <c r="U412" s="125" t="s">
        <v>1017</v>
      </c>
      <c r="V412" s="125">
        <v>1</v>
      </c>
      <c r="W412" s="126" t="s">
        <v>1667</v>
      </c>
      <c r="X412" s="125" t="s">
        <v>460</v>
      </c>
      <c r="Y412" s="127" t="s">
        <v>1019</v>
      </c>
    </row>
    <row r="413" spans="2:25">
      <c r="B413" t="s">
        <v>5063</v>
      </c>
      <c r="C413" t="s">
        <v>2953</v>
      </c>
      <c r="D413" t="s">
        <v>5064</v>
      </c>
      <c r="E413" t="s">
        <v>5065</v>
      </c>
      <c r="F413" t="s">
        <v>5066</v>
      </c>
      <c r="H413" t="s">
        <v>5067</v>
      </c>
      <c r="I413" t="s">
        <v>5068</v>
      </c>
      <c r="J413" t="s">
        <v>5069</v>
      </c>
      <c r="L413">
        <v>10541.4095</v>
      </c>
      <c r="M413">
        <v>6467.0285999999996</v>
      </c>
      <c r="N413">
        <f t="shared" si="15"/>
        <v>17008.438099999999</v>
      </c>
      <c r="O413" t="s">
        <v>2960</v>
      </c>
      <c r="P413" t="s">
        <v>5070</v>
      </c>
      <c r="Q413" s="46">
        <v>412</v>
      </c>
      <c r="R413" t="s">
        <v>2953</v>
      </c>
      <c r="S413" s="31" t="s">
        <v>2962</v>
      </c>
      <c r="T413" s="125" t="s">
        <v>1472</v>
      </c>
      <c r="U413" s="125" t="s">
        <v>1017</v>
      </c>
      <c r="V413" s="125">
        <v>1</v>
      </c>
      <c r="W413" s="126" t="s">
        <v>2963</v>
      </c>
      <c r="X413" s="125" t="s">
        <v>460</v>
      </c>
      <c r="Y413" s="127" t="s">
        <v>1019</v>
      </c>
    </row>
    <row r="414" spans="2:25">
      <c r="B414" t="s">
        <v>5071</v>
      </c>
      <c r="C414" t="s">
        <v>2256</v>
      </c>
      <c r="D414" t="s">
        <v>5072</v>
      </c>
      <c r="E414" t="s">
        <v>5073</v>
      </c>
      <c r="F414" t="s">
        <v>5074</v>
      </c>
      <c r="H414" t="s">
        <v>5075</v>
      </c>
      <c r="I414" t="s">
        <v>5076</v>
      </c>
      <c r="J414" t="s">
        <v>5077</v>
      </c>
      <c r="L414">
        <v>10552.103800000001</v>
      </c>
      <c r="M414">
        <v>6470.402</v>
      </c>
      <c r="N414">
        <f t="shared" si="15"/>
        <v>17022.505799999999</v>
      </c>
      <c r="O414" t="s">
        <v>2408</v>
      </c>
      <c r="P414" t="s">
        <v>5078</v>
      </c>
      <c r="Q414" s="46">
        <v>413</v>
      </c>
      <c r="R414" t="s">
        <v>2256</v>
      </c>
      <c r="S414" s="31" t="s">
        <v>2264</v>
      </c>
      <c r="T414" s="125" t="s">
        <v>1472</v>
      </c>
      <c r="U414" s="125" t="s">
        <v>1017</v>
      </c>
      <c r="V414" s="125">
        <v>1</v>
      </c>
      <c r="W414" s="126" t="s">
        <v>2265</v>
      </c>
      <c r="X414" s="125" t="s">
        <v>460</v>
      </c>
      <c r="Y414" s="127" t="s">
        <v>1019</v>
      </c>
    </row>
    <row r="415" spans="2:25">
      <c r="B415" t="s">
        <v>5079</v>
      </c>
      <c r="C415" t="s">
        <v>2155</v>
      </c>
      <c r="D415" t="s">
        <v>5080</v>
      </c>
      <c r="E415" t="s">
        <v>5081</v>
      </c>
      <c r="F415" t="s">
        <v>5082</v>
      </c>
      <c r="H415" t="s">
        <v>5083</v>
      </c>
      <c r="I415" t="s">
        <v>5084</v>
      </c>
      <c r="J415" t="s">
        <v>5085</v>
      </c>
      <c r="L415">
        <v>10547.3192</v>
      </c>
      <c r="M415">
        <v>6475.2629999999999</v>
      </c>
      <c r="N415">
        <f t="shared" si="15"/>
        <v>17022.582200000001</v>
      </c>
      <c r="O415" t="s">
        <v>371</v>
      </c>
      <c r="P415" t="s">
        <v>5086</v>
      </c>
      <c r="Q415" s="46">
        <v>414</v>
      </c>
      <c r="R415" t="s">
        <v>2155</v>
      </c>
      <c r="S415" s="31" t="s">
        <v>2163</v>
      </c>
      <c r="T415" s="125" t="s">
        <v>1472</v>
      </c>
      <c r="U415" s="125" t="s">
        <v>1017</v>
      </c>
      <c r="V415" s="125">
        <v>1</v>
      </c>
      <c r="W415" s="126" t="s">
        <v>2164</v>
      </c>
      <c r="X415" s="125" t="s">
        <v>460</v>
      </c>
      <c r="Y415" s="127" t="s">
        <v>1019</v>
      </c>
    </row>
    <row r="416" spans="2:25">
      <c r="B416" t="s">
        <v>5087</v>
      </c>
      <c r="C416" t="s">
        <v>2800</v>
      </c>
      <c r="D416" t="s">
        <v>5088</v>
      </c>
      <c r="E416" t="s">
        <v>5089</v>
      </c>
      <c r="F416" t="s">
        <v>5090</v>
      </c>
      <c r="I416" t="s">
        <v>5091</v>
      </c>
      <c r="J416" t="s">
        <v>5092</v>
      </c>
      <c r="K416" t="s">
        <v>5093</v>
      </c>
      <c r="L416">
        <v>10543.710800000001</v>
      </c>
      <c r="M416">
        <v>6467.3764000000001</v>
      </c>
      <c r="N416">
        <f t="shared" si="15"/>
        <v>17011.087200000002</v>
      </c>
      <c r="O416" t="s">
        <v>371</v>
      </c>
      <c r="P416" t="s">
        <v>5094</v>
      </c>
      <c r="Q416" s="46">
        <v>415</v>
      </c>
      <c r="R416" t="s">
        <v>2800</v>
      </c>
      <c r="S416" s="31" t="s">
        <v>2808</v>
      </c>
      <c r="T416" s="125" t="s">
        <v>1472</v>
      </c>
      <c r="U416" s="125" t="s">
        <v>1017</v>
      </c>
      <c r="V416" s="125">
        <v>1</v>
      </c>
      <c r="W416" s="126" t="s">
        <v>2809</v>
      </c>
      <c r="X416" s="125" t="s">
        <v>460</v>
      </c>
      <c r="Y416" s="127" t="s">
        <v>1019</v>
      </c>
    </row>
    <row r="417" spans="2:25">
      <c r="B417" t="s">
        <v>5095</v>
      </c>
      <c r="C417" t="s">
        <v>2923</v>
      </c>
      <c r="D417" t="s">
        <v>5096</v>
      </c>
      <c r="E417" t="s">
        <v>5097</v>
      </c>
      <c r="F417" t="s">
        <v>5098</v>
      </c>
      <c r="I417" t="s">
        <v>5099</v>
      </c>
      <c r="J417" t="s">
        <v>5100</v>
      </c>
      <c r="K417" t="s">
        <v>5101</v>
      </c>
      <c r="L417">
        <v>10549.6662</v>
      </c>
      <c r="M417">
        <v>6467.2142000000003</v>
      </c>
      <c r="N417">
        <f t="shared" si="15"/>
        <v>17016.880400000002</v>
      </c>
      <c r="O417" t="s">
        <v>5102</v>
      </c>
      <c r="P417" t="s">
        <v>5103</v>
      </c>
      <c r="Q417" s="46">
        <v>416</v>
      </c>
      <c r="R417" t="s">
        <v>2923</v>
      </c>
      <c r="S417" s="31" t="s">
        <v>2931</v>
      </c>
      <c r="T417" s="125" t="s">
        <v>1472</v>
      </c>
      <c r="U417" s="125" t="s">
        <v>1017</v>
      </c>
      <c r="V417" s="125">
        <v>1</v>
      </c>
      <c r="W417" s="126" t="s">
        <v>2932</v>
      </c>
      <c r="X417" s="125" t="s">
        <v>460</v>
      </c>
      <c r="Y417" s="127" t="s">
        <v>1019</v>
      </c>
    </row>
    <row r="418" spans="2:25">
      <c r="B418" t="s">
        <v>5104</v>
      </c>
      <c r="C418" t="s">
        <v>2418</v>
      </c>
      <c r="D418" t="s">
        <v>5105</v>
      </c>
      <c r="E418" t="s">
        <v>5106</v>
      </c>
      <c r="F418" t="s">
        <v>5107</v>
      </c>
      <c r="I418" t="s">
        <v>5108</v>
      </c>
      <c r="J418" t="s">
        <v>5109</v>
      </c>
      <c r="K418" t="s">
        <v>5110</v>
      </c>
      <c r="L418">
        <v>10544.660400000001</v>
      </c>
      <c r="M418">
        <v>6467.1743999999999</v>
      </c>
      <c r="N418">
        <f t="shared" si="15"/>
        <v>17011.834800000001</v>
      </c>
      <c r="O418" t="s">
        <v>5111</v>
      </c>
      <c r="P418" t="s">
        <v>5112</v>
      </c>
      <c r="Q418" s="46">
        <v>417</v>
      </c>
      <c r="R418" t="s">
        <v>2418</v>
      </c>
      <c r="S418" s="31" t="s">
        <v>2426</v>
      </c>
      <c r="T418" s="125" t="s">
        <v>1472</v>
      </c>
      <c r="U418" s="125" t="s">
        <v>1017</v>
      </c>
      <c r="V418" s="125">
        <v>1</v>
      </c>
      <c r="W418" s="126" t="s">
        <v>2427</v>
      </c>
      <c r="X418" s="125" t="s">
        <v>460</v>
      </c>
      <c r="Y418" s="127" t="s">
        <v>1019</v>
      </c>
    </row>
    <row r="419" spans="2:25">
      <c r="B419" t="s">
        <v>5113</v>
      </c>
      <c r="C419" t="s">
        <v>1559</v>
      </c>
      <c r="D419" t="s">
        <v>5114</v>
      </c>
      <c r="E419" t="s">
        <v>5115</v>
      </c>
      <c r="F419" t="s">
        <v>5116</v>
      </c>
      <c r="H419" t="s">
        <v>5117</v>
      </c>
      <c r="I419" t="s">
        <v>5118</v>
      </c>
      <c r="J419" t="s">
        <v>5119</v>
      </c>
      <c r="L419">
        <v>10548.2958</v>
      </c>
      <c r="M419">
        <v>6467.9944999999998</v>
      </c>
      <c r="N419">
        <f t="shared" si="15"/>
        <v>17016.290300000001</v>
      </c>
      <c r="O419" t="s">
        <v>5120</v>
      </c>
      <c r="P419" t="s">
        <v>5121</v>
      </c>
      <c r="Q419" s="46">
        <v>418</v>
      </c>
      <c r="R419" t="s">
        <v>1559</v>
      </c>
      <c r="S419" s="31" t="s">
        <v>1567</v>
      </c>
      <c r="T419" s="125" t="s">
        <v>1472</v>
      </c>
      <c r="U419" s="125" t="s">
        <v>1017</v>
      </c>
      <c r="V419" s="125">
        <v>1</v>
      </c>
      <c r="W419" s="126" t="s">
        <v>1568</v>
      </c>
      <c r="X419" s="125" t="s">
        <v>460</v>
      </c>
      <c r="Y419" s="127" t="s">
        <v>1019</v>
      </c>
    </row>
    <row r="420" spans="2:25">
      <c r="B420" t="s">
        <v>5122</v>
      </c>
      <c r="C420" t="s">
        <v>2830</v>
      </c>
      <c r="D420" t="s">
        <v>5123</v>
      </c>
      <c r="E420" t="s">
        <v>5124</v>
      </c>
      <c r="F420" t="s">
        <v>5125</v>
      </c>
      <c r="H420" t="s">
        <v>5126</v>
      </c>
      <c r="I420" t="s">
        <v>5127</v>
      </c>
      <c r="J420" t="s">
        <v>5128</v>
      </c>
      <c r="L420">
        <v>10542.439700000001</v>
      </c>
      <c r="M420">
        <v>6471.6237000000001</v>
      </c>
      <c r="N420">
        <f t="shared" si="15"/>
        <v>17014.063399999999</v>
      </c>
      <c r="O420" t="s">
        <v>2415</v>
      </c>
      <c r="P420" t="s">
        <v>5129</v>
      </c>
      <c r="Q420" s="46">
        <v>419</v>
      </c>
      <c r="R420" t="s">
        <v>2830</v>
      </c>
      <c r="S420" s="31" t="s">
        <v>2838</v>
      </c>
      <c r="T420" s="125" t="s">
        <v>1472</v>
      </c>
      <c r="U420" s="125" t="s">
        <v>1017</v>
      </c>
      <c r="V420" s="125">
        <v>1</v>
      </c>
      <c r="W420" s="126" t="s">
        <v>2839</v>
      </c>
      <c r="X420" s="125" t="s">
        <v>460</v>
      </c>
      <c r="Y420" s="127" t="s">
        <v>1019</v>
      </c>
    </row>
    <row r="421" spans="2:25">
      <c r="B421" t="s">
        <v>5130</v>
      </c>
      <c r="C421" t="s">
        <v>2770</v>
      </c>
      <c r="D421" t="s">
        <v>5131</v>
      </c>
      <c r="E421" t="s">
        <v>5132</v>
      </c>
      <c r="F421" t="s">
        <v>5133</v>
      </c>
      <c r="H421" t="s">
        <v>5134</v>
      </c>
      <c r="I421" t="s">
        <v>5135</v>
      </c>
      <c r="J421" t="s">
        <v>5136</v>
      </c>
      <c r="L421">
        <v>10547.7431</v>
      </c>
      <c r="M421">
        <v>6467.9784</v>
      </c>
      <c r="N421">
        <f t="shared" si="15"/>
        <v>17015.7215</v>
      </c>
      <c r="O421" t="s">
        <v>371</v>
      </c>
      <c r="P421" t="s">
        <v>5137</v>
      </c>
      <c r="Q421" s="46">
        <v>420</v>
      </c>
      <c r="R421" t="s">
        <v>2770</v>
      </c>
      <c r="S421" s="31" t="s">
        <v>2778</v>
      </c>
      <c r="T421" s="125" t="s">
        <v>1472</v>
      </c>
      <c r="U421" s="125" t="s">
        <v>1017</v>
      </c>
      <c r="V421" s="125">
        <v>1</v>
      </c>
      <c r="W421" s="126" t="s">
        <v>2779</v>
      </c>
      <c r="X421" s="125" t="s">
        <v>460</v>
      </c>
      <c r="Y421" s="127" t="s">
        <v>1019</v>
      </c>
    </row>
    <row r="422" spans="2:25">
      <c r="B422" t="s">
        <v>5138</v>
      </c>
      <c r="C422" t="s">
        <v>2401</v>
      </c>
      <c r="D422" t="s">
        <v>5139</v>
      </c>
      <c r="E422" t="s">
        <v>5140</v>
      </c>
      <c r="F422" t="s">
        <v>5141</v>
      </c>
      <c r="H422" t="s">
        <v>5142</v>
      </c>
      <c r="I422" t="s">
        <v>5143</v>
      </c>
      <c r="J422" t="s">
        <v>5144</v>
      </c>
      <c r="L422">
        <v>10539.4704</v>
      </c>
      <c r="M422">
        <v>6480.5720000000001</v>
      </c>
      <c r="N422">
        <f t="shared" si="15"/>
        <v>17020.042399999998</v>
      </c>
      <c r="O422" t="s">
        <v>1664</v>
      </c>
      <c r="P422" t="s">
        <v>5145</v>
      </c>
      <c r="Q422" s="46">
        <v>421</v>
      </c>
      <c r="R422" t="s">
        <v>2401</v>
      </c>
      <c r="S422" s="31" t="s">
        <v>2410</v>
      </c>
      <c r="T422" s="125" t="s">
        <v>1472</v>
      </c>
      <c r="U422" s="125" t="s">
        <v>1017</v>
      </c>
      <c r="V422" s="125">
        <v>1</v>
      </c>
      <c r="W422" s="126" t="s">
        <v>2411</v>
      </c>
      <c r="X422" s="125" t="s">
        <v>460</v>
      </c>
      <c r="Y422" s="127" t="s">
        <v>1019</v>
      </c>
    </row>
    <row r="423" spans="2:25">
      <c r="B423" t="s">
        <v>5146</v>
      </c>
      <c r="C423" t="s">
        <v>2197</v>
      </c>
      <c r="D423" t="s">
        <v>5147</v>
      </c>
      <c r="E423" t="s">
        <v>5148</v>
      </c>
      <c r="F423" t="s">
        <v>5149</v>
      </c>
      <c r="H423" t="s">
        <v>5150</v>
      </c>
      <c r="I423" t="s">
        <v>5151</v>
      </c>
      <c r="J423" t="s">
        <v>5152</v>
      </c>
      <c r="L423">
        <v>10550.4745</v>
      </c>
      <c r="M423">
        <v>6467.1974</v>
      </c>
      <c r="N423">
        <f t="shared" si="15"/>
        <v>17017.671900000001</v>
      </c>
      <c r="O423" t="s">
        <v>371</v>
      </c>
      <c r="P423" t="s">
        <v>5153</v>
      </c>
      <c r="Q423" s="46">
        <v>422</v>
      </c>
      <c r="R423" t="s">
        <v>2197</v>
      </c>
      <c r="S423" s="31" t="s">
        <v>2205</v>
      </c>
      <c r="T423" s="125" t="s">
        <v>1472</v>
      </c>
      <c r="U423" s="125" t="s">
        <v>1017</v>
      </c>
      <c r="V423" s="125">
        <v>1</v>
      </c>
      <c r="W423" s="126" t="s">
        <v>2206</v>
      </c>
      <c r="X423" s="125" t="s">
        <v>460</v>
      </c>
      <c r="Y423" s="127" t="s">
        <v>1019</v>
      </c>
    </row>
    <row r="424" spans="2:25">
      <c r="B424" t="s">
        <v>5154</v>
      </c>
      <c r="C424" t="s">
        <v>2860</v>
      </c>
      <c r="D424" t="s">
        <v>5155</v>
      </c>
      <c r="E424" t="s">
        <v>5156</v>
      </c>
      <c r="F424" t="s">
        <v>5157</v>
      </c>
      <c r="I424" t="s">
        <v>5158</v>
      </c>
      <c r="J424" t="s">
        <v>5159</v>
      </c>
      <c r="K424" t="s">
        <v>5160</v>
      </c>
      <c r="L424">
        <v>10555.4732</v>
      </c>
      <c r="M424">
        <v>6480.4647000000004</v>
      </c>
      <c r="N424">
        <f t="shared" si="15"/>
        <v>17035.937900000001</v>
      </c>
      <c r="O424" t="s">
        <v>5161</v>
      </c>
      <c r="P424" t="s">
        <v>5162</v>
      </c>
      <c r="Q424" s="46">
        <v>423</v>
      </c>
      <c r="R424" t="s">
        <v>2860</v>
      </c>
      <c r="S424" s="31" t="s">
        <v>2869</v>
      </c>
      <c r="T424" s="125" t="s">
        <v>1472</v>
      </c>
      <c r="U424" s="125" t="s">
        <v>1017</v>
      </c>
      <c r="V424" s="125">
        <v>1</v>
      </c>
      <c r="W424" s="126" t="s">
        <v>2870</v>
      </c>
      <c r="X424" s="125" t="s">
        <v>460</v>
      </c>
      <c r="Y424" s="127" t="s">
        <v>1019</v>
      </c>
    </row>
    <row r="425" spans="2:25">
      <c r="B425" t="s">
        <v>5163</v>
      </c>
      <c r="C425" t="s">
        <v>1894</v>
      </c>
      <c r="D425" t="s">
        <v>5164</v>
      </c>
      <c r="E425" t="s">
        <v>5165</v>
      </c>
      <c r="F425" t="s">
        <v>5166</v>
      </c>
      <c r="I425" t="s">
        <v>5167</v>
      </c>
      <c r="J425" t="s">
        <v>5168</v>
      </c>
      <c r="K425" t="s">
        <v>5169</v>
      </c>
      <c r="L425">
        <v>10553.938899999999</v>
      </c>
      <c r="M425">
        <v>6470.1639999999998</v>
      </c>
      <c r="N425">
        <f t="shared" si="15"/>
        <v>17024.102899999998</v>
      </c>
      <c r="O425" t="s">
        <v>326</v>
      </c>
      <c r="P425" t="s">
        <v>5170</v>
      </c>
      <c r="Q425" s="46">
        <v>424</v>
      </c>
      <c r="R425" t="s">
        <v>1894</v>
      </c>
      <c r="S425" s="31" t="s">
        <v>1902</v>
      </c>
      <c r="T425" s="125" t="s">
        <v>1472</v>
      </c>
      <c r="U425" s="125" t="s">
        <v>1017</v>
      </c>
      <c r="V425" s="125">
        <v>1</v>
      </c>
      <c r="W425" s="126" t="s">
        <v>1903</v>
      </c>
      <c r="X425" s="125" t="s">
        <v>460</v>
      </c>
      <c r="Y425" s="127" t="s">
        <v>1019</v>
      </c>
    </row>
    <row r="426" spans="2:25">
      <c r="B426" t="s">
        <v>5171</v>
      </c>
      <c r="C426" t="s">
        <v>1813</v>
      </c>
      <c r="D426" t="s">
        <v>5172</v>
      </c>
      <c r="E426" t="s">
        <v>5173</v>
      </c>
      <c r="F426" t="s">
        <v>5174</v>
      </c>
      <c r="H426" t="s">
        <v>5175</v>
      </c>
      <c r="I426" t="s">
        <v>5176</v>
      </c>
      <c r="J426" t="s">
        <v>5177</v>
      </c>
      <c r="L426">
        <v>10547.016900000001</v>
      </c>
      <c r="M426">
        <v>6465.3308999999999</v>
      </c>
      <c r="N426">
        <f t="shared" si="15"/>
        <v>17012.3478</v>
      </c>
      <c r="O426" t="s">
        <v>2408</v>
      </c>
      <c r="P426" t="s">
        <v>5178</v>
      </c>
      <c r="Q426" s="46">
        <v>425</v>
      </c>
      <c r="R426" t="s">
        <v>1813</v>
      </c>
      <c r="S426" s="31" t="s">
        <v>1821</v>
      </c>
      <c r="T426" s="125" t="s">
        <v>1472</v>
      </c>
      <c r="U426" s="125" t="s">
        <v>1017</v>
      </c>
      <c r="V426" s="125">
        <v>1</v>
      </c>
      <c r="W426" s="126" t="s">
        <v>1822</v>
      </c>
      <c r="X426" s="125" t="s">
        <v>460</v>
      </c>
      <c r="Y426" s="127" t="s">
        <v>1019</v>
      </c>
    </row>
    <row r="427" spans="2:25">
      <c r="B427" t="s">
        <v>5179</v>
      </c>
      <c r="C427" t="s">
        <v>2170</v>
      </c>
      <c r="D427" t="s">
        <v>5180</v>
      </c>
      <c r="E427" t="s">
        <v>5181</v>
      </c>
      <c r="F427" t="s">
        <v>5182</v>
      </c>
      <c r="H427" t="s">
        <v>5183</v>
      </c>
      <c r="I427" t="s">
        <v>5184</v>
      </c>
      <c r="J427" t="s">
        <v>5185</v>
      </c>
      <c r="L427">
        <v>10556.812900000001</v>
      </c>
      <c r="M427">
        <v>6475.6907000000001</v>
      </c>
      <c r="N427">
        <f t="shared" si="15"/>
        <v>17032.5036</v>
      </c>
      <c r="O427" t="s">
        <v>2408</v>
      </c>
      <c r="P427" t="s">
        <v>5186</v>
      </c>
      <c r="Q427" s="46">
        <v>426</v>
      </c>
      <c r="R427" t="s">
        <v>2170</v>
      </c>
      <c r="S427" s="31" t="s">
        <v>2178</v>
      </c>
      <c r="T427" s="125" t="s">
        <v>1472</v>
      </c>
      <c r="U427" s="125" t="s">
        <v>1017</v>
      </c>
      <c r="V427" s="125">
        <v>1</v>
      </c>
      <c r="W427" s="126" t="s">
        <v>2179</v>
      </c>
      <c r="X427" s="125" t="s">
        <v>460</v>
      </c>
      <c r="Y427" s="127" t="s">
        <v>1019</v>
      </c>
    </row>
    <row r="428" spans="2:25">
      <c r="B428" t="s">
        <v>5187</v>
      </c>
      <c r="C428" t="s">
        <v>1931</v>
      </c>
      <c r="D428" t="s">
        <v>5188</v>
      </c>
      <c r="E428" t="s">
        <v>5189</v>
      </c>
      <c r="F428" t="s">
        <v>5190</v>
      </c>
      <c r="H428" t="s">
        <v>5191</v>
      </c>
      <c r="I428" t="s">
        <v>5192</v>
      </c>
      <c r="J428" t="s">
        <v>5193</v>
      </c>
      <c r="L428">
        <v>10550.4722</v>
      </c>
      <c r="M428">
        <v>6466.1900999999998</v>
      </c>
      <c r="N428">
        <f t="shared" si="15"/>
        <v>17016.6623</v>
      </c>
      <c r="O428" t="s">
        <v>2408</v>
      </c>
      <c r="P428" t="s">
        <v>5194</v>
      </c>
      <c r="Q428" s="46">
        <v>427</v>
      </c>
      <c r="R428" t="s">
        <v>1931</v>
      </c>
      <c r="S428" s="31" t="s">
        <v>1939</v>
      </c>
      <c r="T428" s="125" t="s">
        <v>1472</v>
      </c>
      <c r="U428" s="125" t="s">
        <v>1017</v>
      </c>
      <c r="V428" s="125">
        <v>1</v>
      </c>
      <c r="W428" s="126" t="s">
        <v>1940</v>
      </c>
      <c r="X428" s="125" t="s">
        <v>460</v>
      </c>
      <c r="Y428" s="127" t="s">
        <v>1019</v>
      </c>
    </row>
    <row r="429" spans="2:25">
      <c r="B429" t="s">
        <v>5195</v>
      </c>
      <c r="C429" t="s">
        <v>2845</v>
      </c>
      <c r="D429" t="s">
        <v>5196</v>
      </c>
      <c r="E429" t="s">
        <v>5197</v>
      </c>
      <c r="F429" t="s">
        <v>5198</v>
      </c>
      <c r="H429" t="s">
        <v>5199</v>
      </c>
      <c r="I429" t="s">
        <v>5200</v>
      </c>
      <c r="J429" t="s">
        <v>5201</v>
      </c>
      <c r="L429">
        <v>10542.392400000001</v>
      </c>
      <c r="M429">
        <v>6466.4066000000003</v>
      </c>
      <c r="N429">
        <f t="shared" si="15"/>
        <v>17008.798999999999</v>
      </c>
      <c r="O429" t="s">
        <v>1664</v>
      </c>
      <c r="P429" t="s">
        <v>5202</v>
      </c>
      <c r="Q429" s="46">
        <v>428</v>
      </c>
      <c r="R429" t="s">
        <v>2845</v>
      </c>
      <c r="S429" s="31" t="s">
        <v>2853</v>
      </c>
      <c r="T429" s="125" t="s">
        <v>1472</v>
      </c>
      <c r="U429" s="125" t="s">
        <v>1017</v>
      </c>
      <c r="V429" s="125">
        <v>1</v>
      </c>
      <c r="W429" s="126" t="s">
        <v>2854</v>
      </c>
      <c r="X429" s="125" t="s">
        <v>460</v>
      </c>
      <c r="Y429" s="127" t="s">
        <v>1019</v>
      </c>
    </row>
    <row r="430" spans="2:25">
      <c r="B430" t="s">
        <v>5203</v>
      </c>
      <c r="C430" t="s">
        <v>2286</v>
      </c>
      <c r="D430" t="s">
        <v>5204</v>
      </c>
      <c r="E430" t="s">
        <v>5205</v>
      </c>
      <c r="F430" t="s">
        <v>5206</v>
      </c>
      <c r="H430" t="s">
        <v>5207</v>
      </c>
      <c r="I430" t="s">
        <v>5208</v>
      </c>
      <c r="J430" t="s">
        <v>5209</v>
      </c>
      <c r="L430">
        <v>10549.496800000001</v>
      </c>
      <c r="M430">
        <v>6470.6720999999998</v>
      </c>
      <c r="N430">
        <f t="shared" si="15"/>
        <v>17020.168900000001</v>
      </c>
      <c r="O430" t="s">
        <v>2408</v>
      </c>
      <c r="P430" t="s">
        <v>5210</v>
      </c>
      <c r="Q430" s="46">
        <v>429</v>
      </c>
      <c r="R430" t="s">
        <v>2286</v>
      </c>
      <c r="S430" s="31" t="s">
        <v>2294</v>
      </c>
      <c r="T430" s="125" t="s">
        <v>1472</v>
      </c>
      <c r="U430" s="125" t="s">
        <v>1017</v>
      </c>
      <c r="V430" s="125">
        <v>1</v>
      </c>
      <c r="W430" s="126" t="s">
        <v>2295</v>
      </c>
      <c r="X430" s="125" t="s">
        <v>460</v>
      </c>
      <c r="Y430" s="127" t="s">
        <v>1019</v>
      </c>
    </row>
    <row r="431" spans="2:25">
      <c r="B431" t="s">
        <v>5211</v>
      </c>
      <c r="C431" t="s">
        <v>2271</v>
      </c>
      <c r="D431" t="s">
        <v>5212</v>
      </c>
      <c r="E431" t="s">
        <v>5213</v>
      </c>
      <c r="F431" t="s">
        <v>5214</v>
      </c>
      <c r="H431" t="s">
        <v>5215</v>
      </c>
      <c r="I431" t="s">
        <v>5216</v>
      </c>
      <c r="J431" t="s">
        <v>5217</v>
      </c>
      <c r="L431">
        <v>10551.1415</v>
      </c>
      <c r="M431">
        <v>6475.0321000000004</v>
      </c>
      <c r="N431">
        <f t="shared" si="15"/>
        <v>17026.173600000002</v>
      </c>
      <c r="O431" t="s">
        <v>371</v>
      </c>
      <c r="P431" t="s">
        <v>5218</v>
      </c>
      <c r="Q431" s="46">
        <v>430</v>
      </c>
      <c r="R431" t="s">
        <v>2271</v>
      </c>
      <c r="S431" s="31" t="s">
        <v>2279</v>
      </c>
      <c r="T431" s="125" t="s">
        <v>1472</v>
      </c>
      <c r="U431" s="125" t="s">
        <v>1017</v>
      </c>
      <c r="V431" s="125">
        <v>1</v>
      </c>
      <c r="W431" s="126" t="s">
        <v>2280</v>
      </c>
      <c r="X431" s="125" t="s">
        <v>460</v>
      </c>
      <c r="Y431" s="127" t="s">
        <v>1019</v>
      </c>
    </row>
    <row r="432" spans="2:25">
      <c r="B432" t="s">
        <v>5219</v>
      </c>
      <c r="C432" t="s">
        <v>2785</v>
      </c>
      <c r="D432" t="s">
        <v>5220</v>
      </c>
      <c r="E432" t="s">
        <v>5221</v>
      </c>
      <c r="F432" t="s">
        <v>5222</v>
      </c>
      <c r="I432" t="s">
        <v>5223</v>
      </c>
      <c r="J432" t="s">
        <v>5224</v>
      </c>
      <c r="K432" t="s">
        <v>5225</v>
      </c>
      <c r="L432">
        <v>10549.532800000001</v>
      </c>
      <c r="M432">
        <v>6467.0496999999996</v>
      </c>
      <c r="N432">
        <f t="shared" si="15"/>
        <v>17016.5825</v>
      </c>
      <c r="O432" t="s">
        <v>371</v>
      </c>
      <c r="P432" t="s">
        <v>5226</v>
      </c>
      <c r="Q432" s="46">
        <v>431</v>
      </c>
      <c r="R432" t="s">
        <v>2785</v>
      </c>
      <c r="S432" s="31" t="s">
        <v>2793</v>
      </c>
      <c r="T432" s="125" t="s">
        <v>1472</v>
      </c>
      <c r="U432" s="125" t="s">
        <v>1017</v>
      </c>
      <c r="V432" s="125">
        <v>1</v>
      </c>
      <c r="W432" s="126" t="s">
        <v>2794</v>
      </c>
      <c r="X432" s="125" t="s">
        <v>460</v>
      </c>
      <c r="Y432" s="127" t="s">
        <v>1019</v>
      </c>
    </row>
    <row r="433" spans="2:25">
      <c r="B433" t="s">
        <v>5227</v>
      </c>
      <c r="C433" t="s">
        <v>2938</v>
      </c>
      <c r="D433" t="s">
        <v>5228</v>
      </c>
      <c r="E433" t="s">
        <v>5229</v>
      </c>
      <c r="F433" t="s">
        <v>5230</v>
      </c>
      <c r="I433" t="s">
        <v>5231</v>
      </c>
      <c r="J433" t="s">
        <v>5232</v>
      </c>
      <c r="K433" t="s">
        <v>5233</v>
      </c>
      <c r="L433">
        <v>10544.2336</v>
      </c>
      <c r="M433">
        <v>6466.8518999999997</v>
      </c>
      <c r="N433">
        <f t="shared" si="15"/>
        <v>17011.085500000001</v>
      </c>
      <c r="O433" t="s">
        <v>5102</v>
      </c>
      <c r="P433" t="s">
        <v>5234</v>
      </c>
      <c r="Q433" s="46">
        <v>432</v>
      </c>
      <c r="R433" t="s">
        <v>2938</v>
      </c>
      <c r="S433" s="31" t="s">
        <v>2946</v>
      </c>
      <c r="T433" s="125" t="s">
        <v>1472</v>
      </c>
      <c r="U433" s="125" t="s">
        <v>1017</v>
      </c>
      <c r="V433" s="125">
        <v>1</v>
      </c>
      <c r="W433" s="126" t="s">
        <v>2947</v>
      </c>
      <c r="X433" s="125" t="s">
        <v>460</v>
      </c>
      <c r="Y433" s="127" t="s">
        <v>1019</v>
      </c>
    </row>
    <row r="434" spans="2:25">
      <c r="B434" t="s">
        <v>5235</v>
      </c>
      <c r="C434" t="s">
        <v>2562</v>
      </c>
      <c r="D434" t="s">
        <v>5236</v>
      </c>
      <c r="E434" t="s">
        <v>5237</v>
      </c>
      <c r="F434" t="s">
        <v>5238</v>
      </c>
      <c r="I434" t="s">
        <v>5239</v>
      </c>
      <c r="J434" t="s">
        <v>5240</v>
      </c>
      <c r="K434" t="s">
        <v>5241</v>
      </c>
      <c r="L434">
        <v>10542.249900000001</v>
      </c>
      <c r="M434">
        <v>6466.7969000000003</v>
      </c>
      <c r="N434">
        <f t="shared" si="15"/>
        <v>17009.0468</v>
      </c>
      <c r="O434" t="s">
        <v>5111</v>
      </c>
      <c r="P434" t="s">
        <v>5242</v>
      </c>
      <c r="Q434" s="46">
        <v>433</v>
      </c>
      <c r="R434" t="s">
        <v>2562</v>
      </c>
      <c r="S434" s="31" t="s">
        <v>2570</v>
      </c>
      <c r="T434" s="125" t="s">
        <v>1472</v>
      </c>
      <c r="U434" s="125" t="s">
        <v>1017</v>
      </c>
      <c r="V434" s="125">
        <v>1</v>
      </c>
      <c r="W434" s="126" t="s">
        <v>2571</v>
      </c>
      <c r="X434" s="125" t="s">
        <v>460</v>
      </c>
      <c r="Y434" s="127" t="s">
        <v>1019</v>
      </c>
    </row>
    <row r="435" spans="2:25">
      <c r="B435" t="s">
        <v>5243</v>
      </c>
      <c r="C435" t="s">
        <v>1574</v>
      </c>
      <c r="D435" t="s">
        <v>5244</v>
      </c>
      <c r="E435" t="s">
        <v>5245</v>
      </c>
      <c r="F435" t="s">
        <v>5246</v>
      </c>
      <c r="I435" t="s">
        <v>5247</v>
      </c>
      <c r="J435" t="s">
        <v>5248</v>
      </c>
      <c r="K435" t="s">
        <v>5249</v>
      </c>
      <c r="L435">
        <v>10546.9128</v>
      </c>
      <c r="M435">
        <v>6467.9359000000004</v>
      </c>
      <c r="N435">
        <f t="shared" si="15"/>
        <v>17014.848700000002</v>
      </c>
      <c r="O435" t="s">
        <v>5120</v>
      </c>
      <c r="P435" t="s">
        <v>5250</v>
      </c>
      <c r="Q435" s="46">
        <v>434</v>
      </c>
      <c r="R435" t="s">
        <v>1574</v>
      </c>
      <c r="S435" s="31" t="s">
        <v>1582</v>
      </c>
      <c r="T435" s="125" t="s">
        <v>1472</v>
      </c>
      <c r="U435" s="125" t="s">
        <v>1017</v>
      </c>
      <c r="V435" s="125">
        <v>1</v>
      </c>
      <c r="W435" s="126" t="s">
        <v>1583</v>
      </c>
      <c r="X435" s="125" t="s">
        <v>460</v>
      </c>
      <c r="Y435" s="127" t="s">
        <v>1019</v>
      </c>
    </row>
    <row r="436" spans="2:25">
      <c r="B436" t="s">
        <v>5251</v>
      </c>
      <c r="C436" t="s">
        <v>1843</v>
      </c>
      <c r="D436" t="s">
        <v>5252</v>
      </c>
      <c r="E436" t="s">
        <v>5253</v>
      </c>
      <c r="F436" t="s">
        <v>5254</v>
      </c>
      <c r="H436" t="s">
        <v>5255</v>
      </c>
      <c r="I436" t="s">
        <v>5256</v>
      </c>
      <c r="J436" t="s">
        <v>5257</v>
      </c>
      <c r="L436">
        <v>10554.2042</v>
      </c>
      <c r="M436">
        <v>6471.4970000000003</v>
      </c>
      <c r="N436">
        <f t="shared" si="15"/>
        <v>17025.7012</v>
      </c>
      <c r="O436" t="s">
        <v>2408</v>
      </c>
      <c r="P436" t="s">
        <v>5258</v>
      </c>
      <c r="Q436" s="46">
        <v>435</v>
      </c>
      <c r="R436" t="s">
        <v>1843</v>
      </c>
      <c r="S436" s="31" t="s">
        <v>1851</v>
      </c>
      <c r="T436" s="125" t="s">
        <v>1472</v>
      </c>
      <c r="U436" s="125" t="s">
        <v>1017</v>
      </c>
      <c r="V436" s="125">
        <v>1</v>
      </c>
      <c r="W436" s="126" t="s">
        <v>1852</v>
      </c>
      <c r="X436" s="125" t="s">
        <v>460</v>
      </c>
      <c r="Y436" s="127" t="s">
        <v>1019</v>
      </c>
    </row>
    <row r="437" spans="2:25">
      <c r="B437" t="s">
        <v>5259</v>
      </c>
      <c r="C437" t="s">
        <v>2755</v>
      </c>
      <c r="D437" t="s">
        <v>5260</v>
      </c>
      <c r="E437" t="s">
        <v>5261</v>
      </c>
      <c r="F437" t="s">
        <v>5262</v>
      </c>
      <c r="H437" t="s">
        <v>5263</v>
      </c>
      <c r="I437" t="s">
        <v>5264</v>
      </c>
      <c r="J437" t="s">
        <v>5265</v>
      </c>
      <c r="L437">
        <v>10544.871499999999</v>
      </c>
      <c r="M437">
        <v>6468.6094000000003</v>
      </c>
      <c r="N437">
        <f t="shared" si="15"/>
        <v>17013.480899999999</v>
      </c>
      <c r="O437" t="s">
        <v>371</v>
      </c>
      <c r="P437" t="s">
        <v>5266</v>
      </c>
      <c r="Q437" s="46">
        <v>436</v>
      </c>
      <c r="R437" t="s">
        <v>2755</v>
      </c>
      <c r="S437" s="31" t="s">
        <v>2763</v>
      </c>
      <c r="T437" s="125" t="s">
        <v>1472</v>
      </c>
      <c r="U437" s="125" t="s">
        <v>1017</v>
      </c>
      <c r="V437" s="125">
        <v>1</v>
      </c>
      <c r="W437" s="126" t="s">
        <v>2764</v>
      </c>
      <c r="X437" s="125" t="s">
        <v>460</v>
      </c>
      <c r="Y437" s="127" t="s">
        <v>1019</v>
      </c>
    </row>
    <row r="438" spans="2:25">
      <c r="B438" t="s">
        <v>5267</v>
      </c>
      <c r="C438" t="s">
        <v>1462</v>
      </c>
      <c r="D438" t="s">
        <v>5268</v>
      </c>
      <c r="E438" t="s">
        <v>5269</v>
      </c>
      <c r="F438" t="s">
        <v>5270</v>
      </c>
      <c r="H438" t="s">
        <v>5271</v>
      </c>
      <c r="I438" t="s">
        <v>5272</v>
      </c>
      <c r="J438" t="s">
        <v>5273</v>
      </c>
      <c r="L438">
        <v>10545.976699999999</v>
      </c>
      <c r="M438">
        <v>6480.1755000000003</v>
      </c>
      <c r="N438">
        <f t="shared" si="15"/>
        <v>17026.1522</v>
      </c>
      <c r="O438" t="s">
        <v>326</v>
      </c>
      <c r="P438" t="s">
        <v>5274</v>
      </c>
      <c r="Q438" s="46">
        <v>437</v>
      </c>
      <c r="R438" t="s">
        <v>1462</v>
      </c>
      <c r="S438" s="31" t="s">
        <v>1471</v>
      </c>
      <c r="T438" s="125" t="s">
        <v>1472</v>
      </c>
      <c r="U438" s="125" t="s">
        <v>1017</v>
      </c>
      <c r="V438" s="125">
        <v>1</v>
      </c>
      <c r="W438" s="126" t="s">
        <v>1473</v>
      </c>
      <c r="X438" s="125" t="s">
        <v>460</v>
      </c>
      <c r="Y438" s="127" t="s">
        <v>1019</v>
      </c>
    </row>
    <row r="439" spans="2:25">
      <c r="B439" t="s">
        <v>5275</v>
      </c>
      <c r="C439" t="s">
        <v>2577</v>
      </c>
      <c r="D439" t="s">
        <v>5276</v>
      </c>
      <c r="E439" t="s">
        <v>5277</v>
      </c>
      <c r="F439" t="s">
        <v>5278</v>
      </c>
      <c r="H439" t="s">
        <v>5279</v>
      </c>
      <c r="I439" t="s">
        <v>5280</v>
      </c>
      <c r="J439" t="s">
        <v>5281</v>
      </c>
      <c r="L439">
        <v>10547.946099999999</v>
      </c>
      <c r="M439">
        <v>6466.9059999999999</v>
      </c>
      <c r="N439">
        <f t="shared" si="15"/>
        <v>17014.8521</v>
      </c>
      <c r="O439" t="s">
        <v>371</v>
      </c>
      <c r="P439" t="s">
        <v>5282</v>
      </c>
      <c r="Q439" s="46">
        <v>438</v>
      </c>
      <c r="R439" t="s">
        <v>2577</v>
      </c>
      <c r="S439" s="31" t="s">
        <v>2585</v>
      </c>
      <c r="T439" s="125" t="s">
        <v>1472</v>
      </c>
      <c r="U439" s="125" t="s">
        <v>1017</v>
      </c>
      <c r="V439" s="125">
        <v>1</v>
      </c>
      <c r="W439" s="126" t="s">
        <v>2586</v>
      </c>
      <c r="X439" s="125" t="s">
        <v>460</v>
      </c>
      <c r="Y439" s="127" t="s">
        <v>1019</v>
      </c>
    </row>
    <row r="440" spans="2:25">
      <c r="B440" t="s">
        <v>5023</v>
      </c>
      <c r="C440" t="s">
        <v>1605</v>
      </c>
      <c r="D440" t="s">
        <v>5024</v>
      </c>
      <c r="E440" t="s">
        <v>5025</v>
      </c>
      <c r="F440" t="s">
        <v>5283</v>
      </c>
      <c r="G440" t="s">
        <v>5284</v>
      </c>
      <c r="I440" t="s">
        <v>5027</v>
      </c>
      <c r="J440" t="s">
        <v>5028</v>
      </c>
      <c r="K440" t="s">
        <v>5029</v>
      </c>
      <c r="L440">
        <v>10550.670599999999</v>
      </c>
      <c r="M440">
        <v>6484.1984000000002</v>
      </c>
      <c r="N440">
        <f t="shared" si="15"/>
        <v>17034.868999999999</v>
      </c>
      <c r="O440" t="s">
        <v>326</v>
      </c>
      <c r="P440" t="s">
        <v>5285</v>
      </c>
      <c r="Q440" s="46">
        <v>439</v>
      </c>
      <c r="R440" t="s">
        <v>1605</v>
      </c>
      <c r="S440" s="32" t="s">
        <v>1604</v>
      </c>
      <c r="T440" s="125" t="s">
        <v>1472</v>
      </c>
      <c r="U440" s="125" t="s">
        <v>1017</v>
      </c>
      <c r="V440" s="125"/>
      <c r="W440" s="126" t="s">
        <v>1603</v>
      </c>
      <c r="X440" s="125"/>
      <c r="Y440" s="127" t="s">
        <v>1019</v>
      </c>
    </row>
    <row r="441" spans="2:25">
      <c r="B441" t="s">
        <v>5031</v>
      </c>
      <c r="C441" t="s">
        <v>1554</v>
      </c>
      <c r="D441" t="s">
        <v>5032</v>
      </c>
      <c r="E441" t="s">
        <v>5033</v>
      </c>
      <c r="F441" t="s">
        <v>5286</v>
      </c>
      <c r="G441" t="s">
        <v>5287</v>
      </c>
      <c r="I441" t="s">
        <v>5035</v>
      </c>
      <c r="J441" t="s">
        <v>5036</v>
      </c>
      <c r="K441" t="s">
        <v>5037</v>
      </c>
      <c r="L441">
        <v>10548.585800000001</v>
      </c>
      <c r="M441">
        <v>6466.8675999999996</v>
      </c>
      <c r="N441">
        <f t="shared" si="15"/>
        <v>17015.453399999999</v>
      </c>
      <c r="O441" t="s">
        <v>5120</v>
      </c>
      <c r="P441" t="s">
        <v>5288</v>
      </c>
      <c r="Q441" s="46">
        <v>440</v>
      </c>
      <c r="R441" t="s">
        <v>1554</v>
      </c>
      <c r="S441" s="32" t="s">
        <v>1553</v>
      </c>
      <c r="T441" s="125" t="s">
        <v>1472</v>
      </c>
      <c r="U441" s="125" t="s">
        <v>1017</v>
      </c>
      <c r="V441" s="125"/>
      <c r="W441" s="126" t="s">
        <v>1552</v>
      </c>
      <c r="X441" s="125"/>
      <c r="Y441" s="127" t="s">
        <v>1019</v>
      </c>
    </row>
    <row r="442" spans="2:25">
      <c r="B442" t="s">
        <v>5039</v>
      </c>
      <c r="C442" t="s">
        <v>1838</v>
      </c>
      <c r="D442" t="s">
        <v>5040</v>
      </c>
      <c r="E442" t="s">
        <v>5041</v>
      </c>
      <c r="F442" t="s">
        <v>5289</v>
      </c>
      <c r="G442" t="s">
        <v>5290</v>
      </c>
      <c r="H442" t="s">
        <v>5043</v>
      </c>
      <c r="I442" t="s">
        <v>5044</v>
      </c>
      <c r="J442" t="s">
        <v>5045</v>
      </c>
      <c r="L442">
        <v>10556.204100000001</v>
      </c>
      <c r="M442">
        <v>6472.4549999999999</v>
      </c>
      <c r="N442">
        <f t="shared" si="15"/>
        <v>17028.659100000001</v>
      </c>
      <c r="O442" t="s">
        <v>5111</v>
      </c>
      <c r="P442" t="s">
        <v>5291</v>
      </c>
      <c r="Q442" s="46">
        <v>441</v>
      </c>
      <c r="R442" t="s">
        <v>1838</v>
      </c>
      <c r="S442" s="32" t="s">
        <v>1837</v>
      </c>
      <c r="T442" s="125" t="s">
        <v>1472</v>
      </c>
      <c r="U442" s="125" t="s">
        <v>1017</v>
      </c>
      <c r="V442" s="125"/>
      <c r="W442" s="126" t="s">
        <v>1836</v>
      </c>
      <c r="X442" s="125"/>
      <c r="Y442" s="127" t="s">
        <v>1019</v>
      </c>
    </row>
    <row r="443" spans="2:25">
      <c r="B443" t="s">
        <v>5047</v>
      </c>
      <c r="C443" t="s">
        <v>1956</v>
      </c>
      <c r="D443" t="s">
        <v>5048</v>
      </c>
      <c r="E443" t="s">
        <v>5049</v>
      </c>
      <c r="F443" t="s">
        <v>5292</v>
      </c>
      <c r="G443" t="s">
        <v>5293</v>
      </c>
      <c r="H443" t="s">
        <v>5051</v>
      </c>
      <c r="I443" t="s">
        <v>5052</v>
      </c>
      <c r="J443" t="s">
        <v>5053</v>
      </c>
      <c r="L443">
        <v>10546.382</v>
      </c>
      <c r="M443">
        <v>6470.0690999999997</v>
      </c>
      <c r="N443">
        <f t="shared" si="15"/>
        <v>17016.451099999998</v>
      </c>
      <c r="O443" t="s">
        <v>5111</v>
      </c>
      <c r="P443" t="s">
        <v>5294</v>
      </c>
      <c r="Q443" s="46">
        <v>442</v>
      </c>
      <c r="R443" t="s">
        <v>1956</v>
      </c>
      <c r="S443" s="32" t="s">
        <v>1955</v>
      </c>
      <c r="T443" s="125" t="s">
        <v>1472</v>
      </c>
      <c r="U443" s="125" t="s">
        <v>1017</v>
      </c>
      <c r="V443" s="125"/>
      <c r="W443" s="126" t="s">
        <v>1954</v>
      </c>
      <c r="X443" s="125"/>
      <c r="Y443" s="127" t="s">
        <v>1019</v>
      </c>
    </row>
    <row r="444" spans="2:25">
      <c r="B444" t="s">
        <v>5055</v>
      </c>
      <c r="C444" t="s">
        <v>1668</v>
      </c>
      <c r="D444" t="s">
        <v>5056</v>
      </c>
      <c r="E444" t="s">
        <v>5057</v>
      </c>
      <c r="F444" t="s">
        <v>5295</v>
      </c>
      <c r="G444" t="s">
        <v>5296</v>
      </c>
      <c r="H444" t="s">
        <v>5059</v>
      </c>
      <c r="I444" t="s">
        <v>5060</v>
      </c>
      <c r="J444" t="s">
        <v>5061</v>
      </c>
      <c r="L444">
        <v>10553.890299999999</v>
      </c>
      <c r="M444">
        <v>6468.8978999999999</v>
      </c>
      <c r="N444">
        <f t="shared" si="15"/>
        <v>17022.788199999999</v>
      </c>
      <c r="O444" t="s">
        <v>5111</v>
      </c>
      <c r="P444" t="s">
        <v>5297</v>
      </c>
      <c r="Q444" s="46">
        <v>443</v>
      </c>
      <c r="R444" t="s">
        <v>1668</v>
      </c>
      <c r="S444" s="32" t="s">
        <v>1667</v>
      </c>
      <c r="T444" s="125" t="s">
        <v>1472</v>
      </c>
      <c r="U444" s="125" t="s">
        <v>1017</v>
      </c>
      <c r="V444" s="125"/>
      <c r="W444" s="126" t="s">
        <v>1666</v>
      </c>
      <c r="X444" s="125"/>
      <c r="Y444" s="127" t="s">
        <v>1019</v>
      </c>
    </row>
    <row r="445" spans="2:25">
      <c r="B445" t="s">
        <v>5063</v>
      </c>
      <c r="C445" t="s">
        <v>2964</v>
      </c>
      <c r="D445" t="s">
        <v>5064</v>
      </c>
      <c r="E445" t="s">
        <v>5065</v>
      </c>
      <c r="F445" t="s">
        <v>5298</v>
      </c>
      <c r="G445" t="s">
        <v>5299</v>
      </c>
      <c r="H445" t="s">
        <v>5067</v>
      </c>
      <c r="I445" t="s">
        <v>5068</v>
      </c>
      <c r="J445" t="s">
        <v>5069</v>
      </c>
      <c r="L445">
        <v>10541.4095</v>
      </c>
      <c r="M445">
        <v>6465.9317000000001</v>
      </c>
      <c r="N445">
        <f t="shared" si="15"/>
        <v>17007.341199999999</v>
      </c>
      <c r="O445" t="s">
        <v>2960</v>
      </c>
      <c r="P445" t="s">
        <v>5300</v>
      </c>
      <c r="Q445" s="46">
        <v>444</v>
      </c>
      <c r="R445" t="s">
        <v>2964</v>
      </c>
      <c r="S445" s="32" t="s">
        <v>2963</v>
      </c>
      <c r="T445" s="125" t="s">
        <v>1472</v>
      </c>
      <c r="U445" s="125" t="s">
        <v>1017</v>
      </c>
      <c r="V445" s="125"/>
      <c r="W445" s="126" t="s">
        <v>2962</v>
      </c>
      <c r="X445" s="125"/>
      <c r="Y445" s="127" t="s">
        <v>1019</v>
      </c>
    </row>
    <row r="446" spans="2:25">
      <c r="B446" t="s">
        <v>5071</v>
      </c>
      <c r="C446" t="s">
        <v>2266</v>
      </c>
      <c r="D446" t="s">
        <v>5072</v>
      </c>
      <c r="E446" t="s">
        <v>5073</v>
      </c>
      <c r="F446" t="s">
        <v>5301</v>
      </c>
      <c r="G446" t="s">
        <v>5302</v>
      </c>
      <c r="H446" t="s">
        <v>5075</v>
      </c>
      <c r="I446" t="s">
        <v>5076</v>
      </c>
      <c r="J446" t="s">
        <v>5077</v>
      </c>
      <c r="L446">
        <v>10552.103800000001</v>
      </c>
      <c r="M446">
        <v>6468.7416999999996</v>
      </c>
      <c r="N446">
        <f t="shared" si="15"/>
        <v>17020.845499999999</v>
      </c>
      <c r="O446" t="s">
        <v>371</v>
      </c>
      <c r="P446" t="s">
        <v>5303</v>
      </c>
      <c r="Q446" s="46">
        <v>445</v>
      </c>
      <c r="R446" t="s">
        <v>2266</v>
      </c>
      <c r="S446" s="32" t="s">
        <v>2265</v>
      </c>
      <c r="T446" s="125" t="s">
        <v>1472</v>
      </c>
      <c r="U446" s="125" t="s">
        <v>1017</v>
      </c>
      <c r="V446" s="125"/>
      <c r="W446" s="126" t="s">
        <v>2264</v>
      </c>
      <c r="X446" s="125"/>
      <c r="Y446" s="127" t="s">
        <v>1019</v>
      </c>
    </row>
    <row r="447" spans="2:25">
      <c r="B447" t="s">
        <v>5079</v>
      </c>
      <c r="C447" t="s">
        <v>2165</v>
      </c>
      <c r="D447" t="s">
        <v>5080</v>
      </c>
      <c r="E447" t="s">
        <v>5081</v>
      </c>
      <c r="F447" t="s">
        <v>5304</v>
      </c>
      <c r="G447" t="s">
        <v>5305</v>
      </c>
      <c r="H447" t="s">
        <v>5083</v>
      </c>
      <c r="I447" t="s">
        <v>5084</v>
      </c>
      <c r="J447" t="s">
        <v>5085</v>
      </c>
      <c r="L447">
        <v>10547.3192</v>
      </c>
      <c r="M447">
        <v>6466.6652000000004</v>
      </c>
      <c r="N447">
        <f t="shared" si="15"/>
        <v>17013.984400000001</v>
      </c>
      <c r="O447" t="s">
        <v>5111</v>
      </c>
      <c r="P447" t="s">
        <v>5306</v>
      </c>
      <c r="Q447" s="46">
        <v>446</v>
      </c>
      <c r="R447" t="s">
        <v>2165</v>
      </c>
      <c r="S447" s="32" t="s">
        <v>2164</v>
      </c>
      <c r="T447" s="125" t="s">
        <v>1472</v>
      </c>
      <c r="U447" s="125" t="s">
        <v>1017</v>
      </c>
      <c r="V447" s="125"/>
      <c r="W447" s="126" t="s">
        <v>2163</v>
      </c>
      <c r="X447" s="125"/>
      <c r="Y447" s="127" t="s">
        <v>1019</v>
      </c>
    </row>
    <row r="448" spans="2:25">
      <c r="B448" t="s">
        <v>5087</v>
      </c>
      <c r="C448" t="s">
        <v>2810</v>
      </c>
      <c r="D448" t="s">
        <v>5088</v>
      </c>
      <c r="E448" t="s">
        <v>5089</v>
      </c>
      <c r="F448" t="s">
        <v>5307</v>
      </c>
      <c r="G448" t="s">
        <v>5308</v>
      </c>
      <c r="I448" t="s">
        <v>5091</v>
      </c>
      <c r="J448" t="s">
        <v>5092</v>
      </c>
      <c r="K448" t="s">
        <v>5093</v>
      </c>
      <c r="L448">
        <v>10543.710800000001</v>
      </c>
      <c r="M448">
        <v>6472.1485000000002</v>
      </c>
      <c r="N448">
        <f t="shared" si="15"/>
        <v>17015.8593</v>
      </c>
      <c r="O448" t="s">
        <v>5102</v>
      </c>
      <c r="P448" t="s">
        <v>5309</v>
      </c>
      <c r="Q448" s="46">
        <v>447</v>
      </c>
      <c r="R448" t="s">
        <v>2810</v>
      </c>
      <c r="S448" s="32" t="s">
        <v>2809</v>
      </c>
      <c r="T448" s="125" t="s">
        <v>1472</v>
      </c>
      <c r="U448" s="125" t="s">
        <v>1017</v>
      </c>
      <c r="V448" s="125"/>
      <c r="W448" s="126" t="s">
        <v>2808</v>
      </c>
      <c r="X448" s="125"/>
      <c r="Y448" s="127" t="s">
        <v>1019</v>
      </c>
    </row>
    <row r="449" spans="2:25">
      <c r="B449" t="s">
        <v>5095</v>
      </c>
      <c r="C449" t="s">
        <v>2933</v>
      </c>
      <c r="D449" t="s">
        <v>5096</v>
      </c>
      <c r="E449" t="s">
        <v>5097</v>
      </c>
      <c r="F449" t="s">
        <v>5310</v>
      </c>
      <c r="G449" t="s">
        <v>5311</v>
      </c>
      <c r="I449" t="s">
        <v>5099</v>
      </c>
      <c r="J449" t="s">
        <v>5100</v>
      </c>
      <c r="K449" t="s">
        <v>5101</v>
      </c>
      <c r="L449">
        <v>10549.6662</v>
      </c>
      <c r="M449">
        <v>6474.7740999999996</v>
      </c>
      <c r="N449">
        <f t="shared" si="15"/>
        <v>17024.440299999998</v>
      </c>
      <c r="O449" t="s">
        <v>5102</v>
      </c>
      <c r="P449" t="s">
        <v>5312</v>
      </c>
      <c r="Q449" s="46">
        <v>448</v>
      </c>
      <c r="R449" t="s">
        <v>2933</v>
      </c>
      <c r="S449" s="32" t="s">
        <v>2932</v>
      </c>
      <c r="T449" s="125" t="s">
        <v>1472</v>
      </c>
      <c r="U449" s="125" t="s">
        <v>1017</v>
      </c>
      <c r="V449" s="125"/>
      <c r="W449" s="126" t="s">
        <v>2931</v>
      </c>
      <c r="X449" s="125"/>
      <c r="Y449" s="127" t="s">
        <v>1019</v>
      </c>
    </row>
    <row r="450" spans="2:25">
      <c r="B450" t="s">
        <v>5104</v>
      </c>
      <c r="C450" t="s">
        <v>2428</v>
      </c>
      <c r="D450" t="s">
        <v>5105</v>
      </c>
      <c r="E450" t="s">
        <v>5106</v>
      </c>
      <c r="F450" t="s">
        <v>5313</v>
      </c>
      <c r="G450" t="s">
        <v>5314</v>
      </c>
      <c r="I450" t="s">
        <v>5108</v>
      </c>
      <c r="J450" t="s">
        <v>5109</v>
      </c>
      <c r="K450" t="s">
        <v>5110</v>
      </c>
      <c r="L450">
        <v>10544.660400000001</v>
      </c>
      <c r="M450">
        <v>6472.3576999999996</v>
      </c>
      <c r="N450">
        <f t="shared" si="15"/>
        <v>17017.018100000001</v>
      </c>
      <c r="O450" t="s">
        <v>5102</v>
      </c>
      <c r="P450" t="s">
        <v>5315</v>
      </c>
      <c r="Q450" s="46">
        <v>449</v>
      </c>
      <c r="R450" t="s">
        <v>2428</v>
      </c>
      <c r="S450" s="32" t="s">
        <v>2427</v>
      </c>
      <c r="T450" s="125" t="s">
        <v>1472</v>
      </c>
      <c r="U450" s="125" t="s">
        <v>1017</v>
      </c>
      <c r="V450" s="125"/>
      <c r="W450" s="126" t="s">
        <v>2426</v>
      </c>
      <c r="X450" s="125"/>
      <c r="Y450" s="127" t="s">
        <v>1019</v>
      </c>
    </row>
    <row r="451" spans="2:25">
      <c r="B451" t="s">
        <v>5113</v>
      </c>
      <c r="C451" t="s">
        <v>1569</v>
      </c>
      <c r="D451" t="s">
        <v>5114</v>
      </c>
      <c r="E451" t="s">
        <v>5115</v>
      </c>
      <c r="F451" t="s">
        <v>5316</v>
      </c>
      <c r="G451" t="s">
        <v>5317</v>
      </c>
      <c r="H451" t="s">
        <v>5117</v>
      </c>
      <c r="I451" t="s">
        <v>5118</v>
      </c>
      <c r="J451" t="s">
        <v>5119</v>
      </c>
      <c r="L451">
        <v>10548.2958</v>
      </c>
      <c r="M451">
        <v>6473.8544000000002</v>
      </c>
      <c r="N451">
        <f t="shared" si="15"/>
        <v>17022.1502</v>
      </c>
      <c r="O451" t="s">
        <v>5318</v>
      </c>
      <c r="P451" t="s">
        <v>5319</v>
      </c>
      <c r="Q451" s="46">
        <v>450</v>
      </c>
      <c r="R451" t="s">
        <v>1569</v>
      </c>
      <c r="S451" s="32" t="s">
        <v>1568</v>
      </c>
      <c r="T451" s="125" t="s">
        <v>1472</v>
      </c>
      <c r="U451" s="125" t="s">
        <v>1017</v>
      </c>
      <c r="V451" s="125"/>
      <c r="W451" s="126" t="s">
        <v>1567</v>
      </c>
      <c r="X451" s="125"/>
      <c r="Y451" s="127" t="s">
        <v>1019</v>
      </c>
    </row>
    <row r="452" spans="2:25">
      <c r="B452" t="s">
        <v>5122</v>
      </c>
      <c r="C452" t="s">
        <v>2840</v>
      </c>
      <c r="D452" t="s">
        <v>5123</v>
      </c>
      <c r="E452" t="s">
        <v>5124</v>
      </c>
      <c r="F452" t="s">
        <v>5320</v>
      </c>
      <c r="G452" t="s">
        <v>5321</v>
      </c>
      <c r="H452" t="s">
        <v>5126</v>
      </c>
      <c r="I452" t="s">
        <v>5127</v>
      </c>
      <c r="J452" t="s">
        <v>5128</v>
      </c>
      <c r="L452">
        <v>10542.439700000001</v>
      </c>
      <c r="M452">
        <v>6469.3720000000003</v>
      </c>
      <c r="N452">
        <f t="shared" si="15"/>
        <v>17011.811700000002</v>
      </c>
      <c r="O452" t="s">
        <v>5322</v>
      </c>
      <c r="P452" t="s">
        <v>5323</v>
      </c>
      <c r="Q452" s="46">
        <v>451</v>
      </c>
      <c r="R452" t="s">
        <v>2840</v>
      </c>
      <c r="S452" s="32" t="s">
        <v>2839</v>
      </c>
      <c r="T452" s="125" t="s">
        <v>1472</v>
      </c>
      <c r="U452" s="125" t="s">
        <v>1017</v>
      </c>
      <c r="V452" s="125"/>
      <c r="W452" s="126" t="s">
        <v>2838</v>
      </c>
      <c r="X452" s="125"/>
      <c r="Y452" s="127" t="s">
        <v>1019</v>
      </c>
    </row>
    <row r="453" spans="2:25">
      <c r="B453" t="s">
        <v>5130</v>
      </c>
      <c r="C453" t="s">
        <v>2780</v>
      </c>
      <c r="D453" t="s">
        <v>5131</v>
      </c>
      <c r="E453" t="s">
        <v>5132</v>
      </c>
      <c r="F453" t="s">
        <v>5324</v>
      </c>
      <c r="G453" t="s">
        <v>5325</v>
      </c>
      <c r="H453" t="s">
        <v>5134</v>
      </c>
      <c r="I453" t="s">
        <v>5135</v>
      </c>
      <c r="J453" t="s">
        <v>5136</v>
      </c>
      <c r="L453">
        <v>10547.7431</v>
      </c>
      <c r="M453">
        <v>6467.384</v>
      </c>
      <c r="N453">
        <f t="shared" si="15"/>
        <v>17015.127099999998</v>
      </c>
      <c r="O453" t="s">
        <v>5102</v>
      </c>
      <c r="P453" t="s">
        <v>5326</v>
      </c>
      <c r="Q453" s="46">
        <v>452</v>
      </c>
      <c r="R453" t="s">
        <v>2780</v>
      </c>
      <c r="S453" s="32" t="s">
        <v>2779</v>
      </c>
      <c r="T453" s="125" t="s">
        <v>1472</v>
      </c>
      <c r="U453" s="125" t="s">
        <v>1017</v>
      </c>
      <c r="V453" s="125"/>
      <c r="W453" s="126" t="s">
        <v>2778</v>
      </c>
      <c r="X453" s="125"/>
      <c r="Y453" s="127" t="s">
        <v>1019</v>
      </c>
    </row>
    <row r="454" spans="2:25">
      <c r="B454" t="s">
        <v>5138</v>
      </c>
      <c r="C454" t="s">
        <v>2412</v>
      </c>
      <c r="D454" t="s">
        <v>5139</v>
      </c>
      <c r="E454" t="s">
        <v>5140</v>
      </c>
      <c r="F454" t="s">
        <v>5327</v>
      </c>
      <c r="G454" t="s">
        <v>5328</v>
      </c>
      <c r="H454" t="s">
        <v>5142</v>
      </c>
      <c r="I454" t="s">
        <v>5143</v>
      </c>
      <c r="J454" t="s">
        <v>5144</v>
      </c>
      <c r="L454">
        <v>10539.4704</v>
      </c>
      <c r="M454">
        <v>6471.9344000000001</v>
      </c>
      <c r="N454">
        <f t="shared" si="15"/>
        <v>17011.4048</v>
      </c>
      <c r="O454" t="s">
        <v>2415</v>
      </c>
      <c r="P454" t="s">
        <v>5329</v>
      </c>
      <c r="Q454" s="46">
        <v>453</v>
      </c>
      <c r="R454" t="s">
        <v>2412</v>
      </c>
      <c r="S454" s="32" t="s">
        <v>2411</v>
      </c>
      <c r="T454" s="125" t="s">
        <v>1472</v>
      </c>
      <c r="U454" s="125" t="s">
        <v>1017</v>
      </c>
      <c r="V454" s="125"/>
      <c r="W454" s="126" t="s">
        <v>2410</v>
      </c>
      <c r="X454" s="125"/>
      <c r="Y454" s="127" t="s">
        <v>1019</v>
      </c>
    </row>
    <row r="455" spans="2:25">
      <c r="B455" t="s">
        <v>5146</v>
      </c>
      <c r="C455" t="s">
        <v>2207</v>
      </c>
      <c r="D455" t="s">
        <v>5147</v>
      </c>
      <c r="E455" t="s">
        <v>5148</v>
      </c>
      <c r="F455" t="s">
        <v>5330</v>
      </c>
      <c r="G455" t="s">
        <v>5331</v>
      </c>
      <c r="H455" t="s">
        <v>5150</v>
      </c>
      <c r="I455" t="s">
        <v>5151</v>
      </c>
      <c r="J455" t="s">
        <v>5152</v>
      </c>
      <c r="L455">
        <v>10550.4745</v>
      </c>
      <c r="M455">
        <v>6472.6184999999996</v>
      </c>
      <c r="N455">
        <f t="shared" si="15"/>
        <v>17023.093000000001</v>
      </c>
      <c r="O455" t="s">
        <v>371</v>
      </c>
      <c r="P455" t="s">
        <v>5332</v>
      </c>
      <c r="Q455" s="46">
        <v>454</v>
      </c>
      <c r="R455" t="s">
        <v>2207</v>
      </c>
      <c r="S455" s="32" t="s">
        <v>2206</v>
      </c>
      <c r="T455" s="125" t="s">
        <v>1472</v>
      </c>
      <c r="U455" s="125" t="s">
        <v>1017</v>
      </c>
      <c r="V455" s="125"/>
      <c r="W455" s="126" t="s">
        <v>2205</v>
      </c>
      <c r="X455" s="125"/>
      <c r="Y455" s="127" t="s">
        <v>1019</v>
      </c>
    </row>
    <row r="456" spans="2:25">
      <c r="B456" t="s">
        <v>5154</v>
      </c>
      <c r="C456" t="s">
        <v>2871</v>
      </c>
      <c r="D456" t="s">
        <v>5155</v>
      </c>
      <c r="E456" t="s">
        <v>5156</v>
      </c>
      <c r="F456" t="s">
        <v>5333</v>
      </c>
      <c r="G456" t="s">
        <v>5334</v>
      </c>
      <c r="I456" t="s">
        <v>5158</v>
      </c>
      <c r="J456" t="s">
        <v>5159</v>
      </c>
      <c r="K456" t="s">
        <v>5160</v>
      </c>
      <c r="L456">
        <v>10555.4732</v>
      </c>
      <c r="M456">
        <v>6483.7716</v>
      </c>
      <c r="N456">
        <f t="shared" si="15"/>
        <v>17039.2448</v>
      </c>
      <c r="O456" t="s">
        <v>1664</v>
      </c>
      <c r="P456" t="s">
        <v>5335</v>
      </c>
      <c r="Q456" s="46">
        <v>455</v>
      </c>
      <c r="R456" t="s">
        <v>2871</v>
      </c>
      <c r="S456" s="32" t="s">
        <v>2870</v>
      </c>
      <c r="T456" s="125" t="s">
        <v>1472</v>
      </c>
      <c r="U456" s="125" t="s">
        <v>1017</v>
      </c>
      <c r="V456" s="125"/>
      <c r="W456" s="126" t="s">
        <v>2869</v>
      </c>
      <c r="X456" s="125"/>
      <c r="Y456" s="127" t="s">
        <v>1019</v>
      </c>
    </row>
    <row r="457" spans="2:25">
      <c r="B457" t="s">
        <v>5163</v>
      </c>
      <c r="C457" t="s">
        <v>1904</v>
      </c>
      <c r="D457" t="s">
        <v>5164</v>
      </c>
      <c r="E457" t="s">
        <v>5165</v>
      </c>
      <c r="F457" t="s">
        <v>5336</v>
      </c>
      <c r="G457" t="s">
        <v>5337</v>
      </c>
      <c r="I457" t="s">
        <v>5167</v>
      </c>
      <c r="J457" t="s">
        <v>5168</v>
      </c>
      <c r="K457" t="s">
        <v>5169</v>
      </c>
      <c r="L457">
        <v>10553.938899999999</v>
      </c>
      <c r="M457">
        <v>6467.2942000000003</v>
      </c>
      <c r="N457">
        <f t="shared" si="15"/>
        <v>17021.233099999998</v>
      </c>
      <c r="O457" t="s">
        <v>5120</v>
      </c>
      <c r="P457" t="s">
        <v>5338</v>
      </c>
      <c r="Q457" s="46">
        <v>456</v>
      </c>
      <c r="R457" t="s">
        <v>1904</v>
      </c>
      <c r="S457" s="32" t="s">
        <v>1903</v>
      </c>
      <c r="T457" s="125" t="s">
        <v>1472</v>
      </c>
      <c r="U457" s="125" t="s">
        <v>1017</v>
      </c>
      <c r="V457" s="125"/>
      <c r="W457" s="126" t="s">
        <v>1902</v>
      </c>
      <c r="X457" s="125"/>
      <c r="Y457" s="127" t="s">
        <v>1019</v>
      </c>
    </row>
    <row r="458" spans="2:25">
      <c r="B458" t="s">
        <v>5171</v>
      </c>
      <c r="C458" t="s">
        <v>1823</v>
      </c>
      <c r="D458" t="s">
        <v>5172</v>
      </c>
      <c r="E458" t="s">
        <v>5173</v>
      </c>
      <c r="F458" t="s">
        <v>5339</v>
      </c>
      <c r="G458" t="s">
        <v>5340</v>
      </c>
      <c r="H458" t="s">
        <v>5175</v>
      </c>
      <c r="I458" t="s">
        <v>5176</v>
      </c>
      <c r="J458" t="s">
        <v>5177</v>
      </c>
      <c r="L458">
        <v>10547.016900000001</v>
      </c>
      <c r="M458">
        <v>6472.3109999999997</v>
      </c>
      <c r="N458">
        <f t="shared" si="15"/>
        <v>17019.3279</v>
      </c>
      <c r="O458" t="s">
        <v>5111</v>
      </c>
      <c r="P458" t="s">
        <v>5341</v>
      </c>
      <c r="Q458" s="46">
        <v>457</v>
      </c>
      <c r="R458" t="s">
        <v>1823</v>
      </c>
      <c r="S458" s="32" t="s">
        <v>1822</v>
      </c>
      <c r="T458" s="125" t="s">
        <v>1472</v>
      </c>
      <c r="U458" s="125" t="s">
        <v>1017</v>
      </c>
      <c r="V458" s="125"/>
      <c r="W458" s="126" t="s">
        <v>1821</v>
      </c>
      <c r="X458" s="125"/>
      <c r="Y458" s="127" t="s">
        <v>1019</v>
      </c>
    </row>
    <row r="459" spans="2:25">
      <c r="B459" t="s">
        <v>5179</v>
      </c>
      <c r="C459" t="s">
        <v>2180</v>
      </c>
      <c r="D459" t="s">
        <v>5180</v>
      </c>
      <c r="E459" t="s">
        <v>5181</v>
      </c>
      <c r="F459" t="s">
        <v>5342</v>
      </c>
      <c r="G459" t="s">
        <v>5343</v>
      </c>
      <c r="H459" t="s">
        <v>5183</v>
      </c>
      <c r="I459" t="s">
        <v>5184</v>
      </c>
      <c r="J459" t="s">
        <v>5185</v>
      </c>
      <c r="L459">
        <v>10556.812900000001</v>
      </c>
      <c r="M459">
        <v>6469.7752</v>
      </c>
      <c r="N459">
        <f t="shared" si="15"/>
        <v>17026.588100000001</v>
      </c>
      <c r="O459" t="s">
        <v>5111</v>
      </c>
      <c r="P459" t="s">
        <v>5344</v>
      </c>
      <c r="Q459" s="46">
        <v>458</v>
      </c>
      <c r="R459" t="s">
        <v>2180</v>
      </c>
      <c r="S459" s="32" t="s">
        <v>2179</v>
      </c>
      <c r="T459" s="125" t="s">
        <v>1472</v>
      </c>
      <c r="U459" s="125" t="s">
        <v>1017</v>
      </c>
      <c r="V459" s="125"/>
      <c r="W459" s="126" t="s">
        <v>2178</v>
      </c>
      <c r="X459" s="125"/>
      <c r="Y459" s="127" t="s">
        <v>1019</v>
      </c>
    </row>
    <row r="460" spans="2:25">
      <c r="B460" t="s">
        <v>5187</v>
      </c>
      <c r="C460" t="s">
        <v>1941</v>
      </c>
      <c r="D460" t="s">
        <v>5188</v>
      </c>
      <c r="E460" t="s">
        <v>5189</v>
      </c>
      <c r="F460" t="s">
        <v>5345</v>
      </c>
      <c r="G460" t="s">
        <v>5346</v>
      </c>
      <c r="H460" t="s">
        <v>5191</v>
      </c>
      <c r="I460" t="s">
        <v>5192</v>
      </c>
      <c r="J460" t="s">
        <v>5193</v>
      </c>
      <c r="L460">
        <v>10550.4722</v>
      </c>
      <c r="M460">
        <v>6468.3558000000003</v>
      </c>
      <c r="N460">
        <f t="shared" si="15"/>
        <v>17018.828000000001</v>
      </c>
      <c r="O460" t="s">
        <v>5111</v>
      </c>
      <c r="P460" t="s">
        <v>5347</v>
      </c>
      <c r="Q460" s="46">
        <v>459</v>
      </c>
      <c r="R460" t="s">
        <v>1941</v>
      </c>
      <c r="S460" s="32" t="s">
        <v>1940</v>
      </c>
      <c r="T460" s="125" t="s">
        <v>1472</v>
      </c>
      <c r="U460" s="125" t="s">
        <v>1017</v>
      </c>
      <c r="V460" s="125"/>
      <c r="W460" s="126" t="s">
        <v>1939</v>
      </c>
      <c r="X460" s="125"/>
      <c r="Y460" s="127" t="s">
        <v>1019</v>
      </c>
    </row>
    <row r="461" spans="2:25">
      <c r="B461" t="s">
        <v>5195</v>
      </c>
      <c r="C461" t="s">
        <v>2855</v>
      </c>
      <c r="D461" t="s">
        <v>5196</v>
      </c>
      <c r="E461" t="s">
        <v>5197</v>
      </c>
      <c r="F461" t="s">
        <v>5348</v>
      </c>
      <c r="G461" t="s">
        <v>5349</v>
      </c>
      <c r="H461" t="s">
        <v>5199</v>
      </c>
      <c r="I461" t="s">
        <v>5200</v>
      </c>
      <c r="J461" t="s">
        <v>5201</v>
      </c>
      <c r="L461">
        <v>10542.392400000001</v>
      </c>
      <c r="M461">
        <v>6466.5334000000003</v>
      </c>
      <c r="N461">
        <f t="shared" si="15"/>
        <v>17008.925800000001</v>
      </c>
      <c r="O461" t="s">
        <v>1664</v>
      </c>
      <c r="P461" t="s">
        <v>5350</v>
      </c>
      <c r="Q461" s="46">
        <v>460</v>
      </c>
      <c r="R461" t="s">
        <v>2855</v>
      </c>
      <c r="S461" s="32" t="s">
        <v>2854</v>
      </c>
      <c r="T461" s="125" t="s">
        <v>1472</v>
      </c>
      <c r="U461" s="125" t="s">
        <v>1017</v>
      </c>
      <c r="V461" s="125"/>
      <c r="W461" s="126" t="s">
        <v>2853</v>
      </c>
      <c r="X461" s="125"/>
      <c r="Y461" s="127" t="s">
        <v>1019</v>
      </c>
    </row>
    <row r="462" spans="2:25">
      <c r="B462" t="s">
        <v>5203</v>
      </c>
      <c r="C462" t="s">
        <v>2296</v>
      </c>
      <c r="D462" t="s">
        <v>5204</v>
      </c>
      <c r="E462" t="s">
        <v>5205</v>
      </c>
      <c r="F462" t="s">
        <v>5351</v>
      </c>
      <c r="G462" t="s">
        <v>5352</v>
      </c>
      <c r="H462" t="s">
        <v>5207</v>
      </c>
      <c r="I462" t="s">
        <v>5208</v>
      </c>
      <c r="J462" t="s">
        <v>5209</v>
      </c>
      <c r="L462">
        <v>10549.496800000001</v>
      </c>
      <c r="M462">
        <v>6468.9029</v>
      </c>
      <c r="N462">
        <f t="shared" si="15"/>
        <v>17018.399700000002</v>
      </c>
      <c r="O462" t="s">
        <v>371</v>
      </c>
      <c r="P462" t="s">
        <v>5353</v>
      </c>
      <c r="Q462" s="46">
        <v>461</v>
      </c>
      <c r="R462" t="s">
        <v>2296</v>
      </c>
      <c r="S462" s="32" t="s">
        <v>2295</v>
      </c>
      <c r="T462" s="125" t="s">
        <v>1472</v>
      </c>
      <c r="U462" s="125" t="s">
        <v>1017</v>
      </c>
      <c r="V462" s="125"/>
      <c r="W462" s="126" t="s">
        <v>2294</v>
      </c>
      <c r="X462" s="125"/>
      <c r="Y462" s="127" t="s">
        <v>1019</v>
      </c>
    </row>
    <row r="463" spans="2:25">
      <c r="B463" t="s">
        <v>5211</v>
      </c>
      <c r="C463" t="s">
        <v>2281</v>
      </c>
      <c r="D463" t="s">
        <v>5212</v>
      </c>
      <c r="E463" t="s">
        <v>5213</v>
      </c>
      <c r="F463" t="s">
        <v>5354</v>
      </c>
      <c r="G463" t="s">
        <v>5355</v>
      </c>
      <c r="H463" t="s">
        <v>5215</v>
      </c>
      <c r="I463" t="s">
        <v>5216</v>
      </c>
      <c r="J463" t="s">
        <v>5217</v>
      </c>
      <c r="L463">
        <v>10551.1415</v>
      </c>
      <c r="M463">
        <v>6467.4817999999996</v>
      </c>
      <c r="N463">
        <f t="shared" si="15"/>
        <v>17018.623299999999</v>
      </c>
      <c r="O463" t="s">
        <v>5111</v>
      </c>
      <c r="P463" t="s">
        <v>5356</v>
      </c>
      <c r="Q463" s="46">
        <v>462</v>
      </c>
      <c r="R463" t="s">
        <v>2281</v>
      </c>
      <c r="S463" s="32" t="s">
        <v>2280</v>
      </c>
      <c r="T463" s="125" t="s">
        <v>1472</v>
      </c>
      <c r="U463" s="125" t="s">
        <v>1017</v>
      </c>
      <c r="V463" s="125"/>
      <c r="W463" s="126" t="s">
        <v>2279</v>
      </c>
      <c r="X463" s="125"/>
      <c r="Y463" s="127" t="s">
        <v>1019</v>
      </c>
    </row>
    <row r="464" spans="2:25">
      <c r="B464" t="s">
        <v>5219</v>
      </c>
      <c r="C464" t="s">
        <v>2795</v>
      </c>
      <c r="D464" t="s">
        <v>5220</v>
      </c>
      <c r="E464" t="s">
        <v>5221</v>
      </c>
      <c r="F464" t="s">
        <v>5357</v>
      </c>
      <c r="G464" t="s">
        <v>5358</v>
      </c>
      <c r="I464" t="s">
        <v>5223</v>
      </c>
      <c r="J464" t="s">
        <v>5224</v>
      </c>
      <c r="K464" t="s">
        <v>5225</v>
      </c>
      <c r="L464">
        <v>10549.532800000001</v>
      </c>
      <c r="M464">
        <v>6472.9050999999999</v>
      </c>
      <c r="N464">
        <f t="shared" si="15"/>
        <v>17022.437900000001</v>
      </c>
      <c r="O464" t="s">
        <v>5102</v>
      </c>
      <c r="P464" t="s">
        <v>5359</v>
      </c>
      <c r="Q464" s="46">
        <v>463</v>
      </c>
      <c r="R464" t="s">
        <v>2795</v>
      </c>
      <c r="S464" s="32" t="s">
        <v>2794</v>
      </c>
      <c r="T464" s="125" t="s">
        <v>1472</v>
      </c>
      <c r="U464" s="125" t="s">
        <v>1017</v>
      </c>
      <c r="V464" s="125"/>
      <c r="W464" s="126" t="s">
        <v>2793</v>
      </c>
      <c r="X464" s="125"/>
      <c r="Y464" s="127" t="s">
        <v>1019</v>
      </c>
    </row>
    <row r="465" spans="2:25">
      <c r="B465" t="s">
        <v>5227</v>
      </c>
      <c r="C465" t="s">
        <v>2948</v>
      </c>
      <c r="D465" t="s">
        <v>5228</v>
      </c>
      <c r="E465" t="s">
        <v>5229</v>
      </c>
      <c r="F465" t="s">
        <v>5360</v>
      </c>
      <c r="G465" t="s">
        <v>5361</v>
      </c>
      <c r="I465" t="s">
        <v>5231</v>
      </c>
      <c r="J465" t="s">
        <v>5232</v>
      </c>
      <c r="K465" t="s">
        <v>5233</v>
      </c>
      <c r="L465">
        <v>10544.2336</v>
      </c>
      <c r="M465">
        <v>6474.6021000000001</v>
      </c>
      <c r="N465">
        <f t="shared" si="15"/>
        <v>17018.8357</v>
      </c>
      <c r="O465" t="s">
        <v>5102</v>
      </c>
      <c r="P465" t="s">
        <v>5362</v>
      </c>
      <c r="Q465" s="46">
        <v>464</v>
      </c>
      <c r="R465" t="s">
        <v>2948</v>
      </c>
      <c r="S465" s="32" t="s">
        <v>2947</v>
      </c>
      <c r="T465" s="125" t="s">
        <v>1472</v>
      </c>
      <c r="U465" s="125" t="s">
        <v>1017</v>
      </c>
      <c r="V465" s="125"/>
      <c r="W465" s="126" t="s">
        <v>2946</v>
      </c>
      <c r="X465" s="125"/>
      <c r="Y465" s="127" t="s">
        <v>1019</v>
      </c>
    </row>
    <row r="466" spans="2:25">
      <c r="B466" t="s">
        <v>5235</v>
      </c>
      <c r="C466" t="s">
        <v>2572</v>
      </c>
      <c r="D466" t="s">
        <v>5236</v>
      </c>
      <c r="E466" t="s">
        <v>5237</v>
      </c>
      <c r="F466" t="s">
        <v>5363</v>
      </c>
      <c r="G466" t="s">
        <v>5364</v>
      </c>
      <c r="I466" t="s">
        <v>5239</v>
      </c>
      <c r="J466" t="s">
        <v>5240</v>
      </c>
      <c r="K466" t="s">
        <v>5241</v>
      </c>
      <c r="L466">
        <v>10542.249900000001</v>
      </c>
      <c r="M466">
        <v>6473.1337000000003</v>
      </c>
      <c r="N466">
        <f t="shared" si="15"/>
        <v>17015.383600000001</v>
      </c>
      <c r="O466" t="s">
        <v>5102</v>
      </c>
      <c r="P466" t="s">
        <v>5365</v>
      </c>
      <c r="Q466" s="46">
        <v>465</v>
      </c>
      <c r="R466" t="s">
        <v>2572</v>
      </c>
      <c r="S466" s="32" t="s">
        <v>2571</v>
      </c>
      <c r="T466" s="125" t="s">
        <v>1472</v>
      </c>
      <c r="U466" s="125" t="s">
        <v>1017</v>
      </c>
      <c r="V466" s="125"/>
      <c r="W466" s="126" t="s">
        <v>2570</v>
      </c>
      <c r="X466" s="125"/>
      <c r="Y466" s="127" t="s">
        <v>1019</v>
      </c>
    </row>
    <row r="467" spans="2:25">
      <c r="B467" t="s">
        <v>5243</v>
      </c>
      <c r="C467" t="s">
        <v>1584</v>
      </c>
      <c r="D467" t="s">
        <v>5244</v>
      </c>
      <c r="E467" t="s">
        <v>5245</v>
      </c>
      <c r="F467" t="s">
        <v>5366</v>
      </c>
      <c r="G467" t="s">
        <v>5367</v>
      </c>
      <c r="I467" t="s">
        <v>5247</v>
      </c>
      <c r="J467" t="s">
        <v>5248</v>
      </c>
      <c r="K467" t="s">
        <v>5249</v>
      </c>
      <c r="L467">
        <v>10546.9128</v>
      </c>
      <c r="M467">
        <v>6474.3566000000001</v>
      </c>
      <c r="N467">
        <f t="shared" si="15"/>
        <v>17021.269400000001</v>
      </c>
      <c r="O467" t="s">
        <v>5318</v>
      </c>
      <c r="P467" t="s">
        <v>5368</v>
      </c>
      <c r="Q467" s="46">
        <v>466</v>
      </c>
      <c r="R467" t="s">
        <v>1584</v>
      </c>
      <c r="S467" s="32" t="s">
        <v>1583</v>
      </c>
      <c r="T467" s="125" t="s">
        <v>1472</v>
      </c>
      <c r="U467" s="125" t="s">
        <v>1017</v>
      </c>
      <c r="V467" s="125"/>
      <c r="W467" s="126" t="s">
        <v>1582</v>
      </c>
      <c r="X467" s="125"/>
      <c r="Y467" s="127" t="s">
        <v>1019</v>
      </c>
    </row>
    <row r="468" spans="2:25">
      <c r="B468" t="s">
        <v>5251</v>
      </c>
      <c r="C468" t="s">
        <v>1853</v>
      </c>
      <c r="D468" t="s">
        <v>5252</v>
      </c>
      <c r="E468" t="s">
        <v>5253</v>
      </c>
      <c r="F468" t="s">
        <v>5369</v>
      </c>
      <c r="G468" t="s">
        <v>5370</v>
      </c>
      <c r="H468" t="s">
        <v>5255</v>
      </c>
      <c r="I468" t="s">
        <v>5256</v>
      </c>
      <c r="J468" t="s">
        <v>5257</v>
      </c>
      <c r="L468">
        <v>10554.2042</v>
      </c>
      <c r="M468">
        <v>6470.1167999999998</v>
      </c>
      <c r="N468">
        <f t="shared" si="15"/>
        <v>17024.321</v>
      </c>
      <c r="O468" t="s">
        <v>5111</v>
      </c>
      <c r="P468" t="s">
        <v>5371</v>
      </c>
      <c r="Q468" s="46">
        <v>467</v>
      </c>
      <c r="R468" t="s">
        <v>1853</v>
      </c>
      <c r="S468" s="32" t="s">
        <v>1852</v>
      </c>
      <c r="T468" s="125" t="s">
        <v>1472</v>
      </c>
      <c r="U468" s="125" t="s">
        <v>1017</v>
      </c>
      <c r="V468" s="125"/>
      <c r="W468" s="126" t="s">
        <v>1851</v>
      </c>
      <c r="X468" s="125"/>
      <c r="Y468" s="127" t="s">
        <v>1019</v>
      </c>
    </row>
    <row r="469" spans="2:25">
      <c r="B469" t="s">
        <v>5259</v>
      </c>
      <c r="C469" t="s">
        <v>2765</v>
      </c>
      <c r="D469" t="s">
        <v>5260</v>
      </c>
      <c r="E469" t="s">
        <v>5261</v>
      </c>
      <c r="F469" t="s">
        <v>5372</v>
      </c>
      <c r="G469" t="s">
        <v>5373</v>
      </c>
      <c r="H469" t="s">
        <v>5263</v>
      </c>
      <c r="I469" t="s">
        <v>5264</v>
      </c>
      <c r="J469" t="s">
        <v>5265</v>
      </c>
      <c r="L469">
        <v>10544.871499999999</v>
      </c>
      <c r="M469">
        <v>6468.2632999999996</v>
      </c>
      <c r="N469">
        <f t="shared" si="15"/>
        <v>17013.1348</v>
      </c>
      <c r="O469" t="s">
        <v>5102</v>
      </c>
      <c r="P469" t="s">
        <v>5374</v>
      </c>
      <c r="Q469" s="46">
        <v>468</v>
      </c>
      <c r="R469" t="s">
        <v>2765</v>
      </c>
      <c r="S469" s="32" t="s">
        <v>2764</v>
      </c>
      <c r="T469" s="125" t="s">
        <v>1472</v>
      </c>
      <c r="U469" s="125" t="s">
        <v>1017</v>
      </c>
      <c r="V469" s="125"/>
      <c r="W469" s="126" t="s">
        <v>2763</v>
      </c>
      <c r="X469" s="125"/>
      <c r="Y469" s="127" t="s">
        <v>1019</v>
      </c>
    </row>
    <row r="470" spans="2:25">
      <c r="B470" t="s">
        <v>5267</v>
      </c>
      <c r="C470" t="s">
        <v>1474</v>
      </c>
      <c r="D470" t="s">
        <v>5268</v>
      </c>
      <c r="E470" t="s">
        <v>5269</v>
      </c>
      <c r="F470" t="s">
        <v>5375</v>
      </c>
      <c r="G470" t="s">
        <v>5376</v>
      </c>
      <c r="H470" t="s">
        <v>5271</v>
      </c>
      <c r="I470" t="s">
        <v>5272</v>
      </c>
      <c r="J470" t="s">
        <v>5273</v>
      </c>
      <c r="L470">
        <v>10545.976699999999</v>
      </c>
      <c r="M470">
        <v>6471.4831999999997</v>
      </c>
      <c r="N470">
        <f t="shared" si="15"/>
        <v>17017.459899999998</v>
      </c>
      <c r="O470" t="s">
        <v>5120</v>
      </c>
      <c r="P470" t="s">
        <v>5377</v>
      </c>
      <c r="Q470" s="46">
        <v>469</v>
      </c>
      <c r="R470" t="s">
        <v>1474</v>
      </c>
      <c r="S470" s="32" t="s">
        <v>1473</v>
      </c>
      <c r="T470" s="125" t="s">
        <v>1472</v>
      </c>
      <c r="U470" s="125" t="s">
        <v>1017</v>
      </c>
      <c r="V470" s="125"/>
      <c r="W470" s="126" t="s">
        <v>1471</v>
      </c>
      <c r="X470" s="125"/>
      <c r="Y470" s="127" t="s">
        <v>1019</v>
      </c>
    </row>
    <row r="471" spans="2:25">
      <c r="B471" t="s">
        <v>5275</v>
      </c>
      <c r="C471" t="s">
        <v>2587</v>
      </c>
      <c r="D471" t="s">
        <v>5276</v>
      </c>
      <c r="E471" t="s">
        <v>5277</v>
      </c>
      <c r="F471" t="s">
        <v>5378</v>
      </c>
      <c r="G471" t="s">
        <v>5379</v>
      </c>
      <c r="H471" t="s">
        <v>5279</v>
      </c>
      <c r="I471" t="s">
        <v>5280</v>
      </c>
      <c r="J471" t="s">
        <v>5281</v>
      </c>
      <c r="L471">
        <v>10547.946099999999</v>
      </c>
      <c r="M471">
        <v>6472.3181000000004</v>
      </c>
      <c r="N471">
        <f t="shared" ref="N471:N479" si="16">L471+M471</f>
        <v>17020.264199999998</v>
      </c>
      <c r="O471" t="s">
        <v>371</v>
      </c>
      <c r="P471" t="s">
        <v>5380</v>
      </c>
      <c r="Q471" s="46">
        <v>470</v>
      </c>
      <c r="R471" t="s">
        <v>2587</v>
      </c>
      <c r="S471" s="32" t="s">
        <v>2586</v>
      </c>
      <c r="T471" s="125" t="s">
        <v>1472</v>
      </c>
      <c r="U471" s="125" t="s">
        <v>1017</v>
      </c>
      <c r="V471" s="125"/>
      <c r="W471" s="126" t="s">
        <v>2585</v>
      </c>
      <c r="X471" s="125"/>
      <c r="Y471" s="127" t="s">
        <v>1019</v>
      </c>
    </row>
    <row r="472" spans="2:25">
      <c r="B472" t="s">
        <v>5381</v>
      </c>
      <c r="C472" t="s">
        <v>2891</v>
      </c>
      <c r="D472" t="s">
        <v>5382</v>
      </c>
      <c r="E472" t="s">
        <v>5383</v>
      </c>
      <c r="F472" t="s">
        <v>5384</v>
      </c>
      <c r="G472" t="s">
        <v>5385</v>
      </c>
      <c r="L472">
        <v>4499.3059999999996</v>
      </c>
      <c r="M472">
        <v>2330.0708</v>
      </c>
      <c r="N472">
        <f t="shared" si="16"/>
        <v>6829.3768</v>
      </c>
      <c r="O472" t="s">
        <v>2506</v>
      </c>
      <c r="P472" t="s">
        <v>5386</v>
      </c>
      <c r="Q472" s="46">
        <v>471</v>
      </c>
      <c r="R472" t="s">
        <v>2891</v>
      </c>
      <c r="S472" s="5" t="s">
        <v>2897</v>
      </c>
      <c r="T472" s="114" t="s">
        <v>1472</v>
      </c>
      <c r="U472" s="114" t="s">
        <v>64</v>
      </c>
      <c r="V472" s="114"/>
      <c r="W472" s="116" t="s">
        <v>2898</v>
      </c>
      <c r="X472" s="114"/>
      <c r="Y472" s="115" t="s">
        <v>520</v>
      </c>
    </row>
    <row r="473" spans="2:25">
      <c r="B473" t="s">
        <v>5387</v>
      </c>
      <c r="C473" t="s">
        <v>2523</v>
      </c>
      <c r="D473" t="s">
        <v>5388</v>
      </c>
      <c r="E473" t="s">
        <v>5389</v>
      </c>
      <c r="F473" t="s">
        <v>5390</v>
      </c>
      <c r="G473" t="s">
        <v>5391</v>
      </c>
      <c r="L473">
        <v>5368.6704</v>
      </c>
      <c r="M473">
        <v>2423.4279000000001</v>
      </c>
      <c r="N473">
        <f t="shared" si="16"/>
        <v>7792.0982999999997</v>
      </c>
      <c r="O473" t="s">
        <v>2506</v>
      </c>
      <c r="P473" t="s">
        <v>5392</v>
      </c>
      <c r="Q473" s="46">
        <v>472</v>
      </c>
      <c r="R473" t="s">
        <v>2523</v>
      </c>
      <c r="S473" s="5" t="s">
        <v>2529</v>
      </c>
      <c r="T473" s="114" t="s">
        <v>1472</v>
      </c>
      <c r="U473" s="114" t="s">
        <v>64</v>
      </c>
      <c r="V473" s="114"/>
      <c r="W473" s="116" t="s">
        <v>2530</v>
      </c>
      <c r="X473" s="114"/>
      <c r="Y473" s="115" t="s">
        <v>520</v>
      </c>
    </row>
    <row r="474" spans="2:25">
      <c r="B474" t="s">
        <v>4799</v>
      </c>
      <c r="C474" t="s">
        <v>2228</v>
      </c>
      <c r="D474" t="s">
        <v>4800</v>
      </c>
      <c r="E474" t="s">
        <v>4801</v>
      </c>
      <c r="F474" t="s">
        <v>5393</v>
      </c>
      <c r="G474" t="s">
        <v>4803</v>
      </c>
      <c r="L474">
        <v>5040.3069999999998</v>
      </c>
      <c r="M474">
        <v>3247.4398999999999</v>
      </c>
      <c r="N474">
        <f t="shared" si="16"/>
        <v>8287.7469000000001</v>
      </c>
      <c r="O474" t="s">
        <v>2506</v>
      </c>
      <c r="P474" t="s">
        <v>5394</v>
      </c>
      <c r="Q474" s="46">
        <v>473</v>
      </c>
      <c r="R474" t="s">
        <v>2228</v>
      </c>
      <c r="S474" s="5" t="s">
        <v>2227</v>
      </c>
      <c r="T474" s="114" t="s">
        <v>1472</v>
      </c>
      <c r="U474" s="114" t="s">
        <v>64</v>
      </c>
      <c r="V474" s="114"/>
      <c r="W474" s="116" t="s">
        <v>2226</v>
      </c>
      <c r="X474" s="114"/>
      <c r="Y474" s="115" t="s">
        <v>520</v>
      </c>
    </row>
    <row r="475" spans="2:25">
      <c r="B475" t="s">
        <v>5395</v>
      </c>
      <c r="C475" t="s">
        <v>2485</v>
      </c>
      <c r="D475" t="s">
        <v>5396</v>
      </c>
      <c r="E475" t="s">
        <v>5397</v>
      </c>
      <c r="F475" t="s">
        <v>5398</v>
      </c>
      <c r="G475" t="s">
        <v>5399</v>
      </c>
      <c r="L475">
        <v>4224.5992999999999</v>
      </c>
      <c r="M475">
        <v>3517.4951999999998</v>
      </c>
      <c r="N475">
        <f t="shared" si="16"/>
        <v>7742.0944999999992</v>
      </c>
      <c r="O475" t="s">
        <v>2506</v>
      </c>
      <c r="P475" t="s">
        <v>5400</v>
      </c>
      <c r="Q475" s="46">
        <v>474</v>
      </c>
      <c r="R475" t="s">
        <v>2485</v>
      </c>
      <c r="S475" s="5" t="s">
        <v>2491</v>
      </c>
      <c r="T475" s="114" t="s">
        <v>1472</v>
      </c>
      <c r="U475" s="114" t="s">
        <v>64</v>
      </c>
      <c r="V475" s="114"/>
      <c r="W475" s="116" t="s">
        <v>2492</v>
      </c>
      <c r="X475" s="114"/>
      <c r="Y475" s="115" t="s">
        <v>520</v>
      </c>
    </row>
    <row r="476" spans="2:25">
      <c r="B476" t="s">
        <v>5401</v>
      </c>
      <c r="C476" t="s">
        <v>1332</v>
      </c>
      <c r="D476" t="s">
        <v>5402</v>
      </c>
      <c r="E476" t="s">
        <v>5403</v>
      </c>
      <c r="N476">
        <v>3462.0508</v>
      </c>
      <c r="O476" t="s">
        <v>522</v>
      </c>
      <c r="Q476" s="46">
        <v>475</v>
      </c>
      <c r="R476" t="s">
        <v>1332</v>
      </c>
      <c r="S476" s="2" t="s">
        <v>1335</v>
      </c>
      <c r="T476" s="114" t="s">
        <v>758</v>
      </c>
      <c r="U476" s="114" t="s">
        <v>32</v>
      </c>
      <c r="V476" s="114">
        <v>1</v>
      </c>
      <c r="W476" s="114"/>
      <c r="X476" s="114" t="s">
        <v>460</v>
      </c>
      <c r="Y476" s="114"/>
    </row>
    <row r="477" spans="2:25">
      <c r="B477" t="s">
        <v>5404</v>
      </c>
      <c r="C477" t="s">
        <v>145</v>
      </c>
      <c r="D477" t="s">
        <v>5405</v>
      </c>
      <c r="E477" t="s">
        <v>5406</v>
      </c>
      <c r="F477" t="s">
        <v>5407</v>
      </c>
      <c r="G477" t="s">
        <v>5408</v>
      </c>
      <c r="H477" t="s">
        <v>5409</v>
      </c>
      <c r="I477" t="s">
        <v>5410</v>
      </c>
      <c r="L477">
        <v>7527.1900999999998</v>
      </c>
      <c r="M477">
        <v>12459.1585</v>
      </c>
      <c r="N477">
        <f t="shared" si="16"/>
        <v>19986.348599999998</v>
      </c>
      <c r="O477" t="s">
        <v>5411</v>
      </c>
      <c r="P477" t="s">
        <v>5412</v>
      </c>
      <c r="Q477" s="46">
        <v>476</v>
      </c>
      <c r="R477" t="s">
        <v>145</v>
      </c>
      <c r="S477" s="2" t="s">
        <v>154</v>
      </c>
      <c r="T477" s="114" t="s">
        <v>31</v>
      </c>
      <c r="U477" s="114" t="s">
        <v>32</v>
      </c>
      <c r="V477" s="114">
        <v>1</v>
      </c>
      <c r="W477" s="114"/>
      <c r="X477" s="114" t="s">
        <v>33</v>
      </c>
      <c r="Y477" s="114"/>
    </row>
    <row r="478" spans="2:25">
      <c r="B478" t="s">
        <v>5413</v>
      </c>
      <c r="C478" t="s">
        <v>88</v>
      </c>
      <c r="D478" t="s">
        <v>5414</v>
      </c>
      <c r="E478" t="s">
        <v>5415</v>
      </c>
      <c r="F478" t="s">
        <v>5416</v>
      </c>
      <c r="G478" t="s">
        <v>5417</v>
      </c>
      <c r="H478" t="s">
        <v>5418</v>
      </c>
      <c r="I478" t="s">
        <v>5419</v>
      </c>
      <c r="L478">
        <v>8581.2880000000005</v>
      </c>
      <c r="M478">
        <v>12633.704400000001</v>
      </c>
      <c r="N478">
        <f t="shared" si="16"/>
        <v>21214.992400000003</v>
      </c>
      <c r="O478" t="s">
        <v>5420</v>
      </c>
      <c r="P478" t="s">
        <v>5421</v>
      </c>
      <c r="Q478" s="46">
        <v>477</v>
      </c>
      <c r="R478" t="s">
        <v>88</v>
      </c>
      <c r="S478" s="2" t="s">
        <v>97</v>
      </c>
      <c r="T478" s="114" t="s">
        <v>31</v>
      </c>
      <c r="U478" s="114" t="s">
        <v>32</v>
      </c>
      <c r="V478" s="114">
        <v>1</v>
      </c>
      <c r="W478" s="114"/>
      <c r="X478" s="114" t="s">
        <v>33</v>
      </c>
      <c r="Y478" s="114"/>
    </row>
    <row r="479" spans="2:25">
      <c r="B479" t="s">
        <v>5422</v>
      </c>
      <c r="C479" t="s">
        <v>1270</v>
      </c>
      <c r="D479" t="s">
        <v>5423</v>
      </c>
      <c r="E479" t="s">
        <v>5424</v>
      </c>
      <c r="F479" t="s">
        <v>5425</v>
      </c>
      <c r="G479" t="s">
        <v>5426</v>
      </c>
      <c r="L479">
        <v>3033.1777999999999</v>
      </c>
      <c r="M479">
        <v>1530.9152999999999</v>
      </c>
      <c r="N479">
        <f t="shared" si="16"/>
        <v>4564.0931</v>
      </c>
      <c r="O479" t="s">
        <v>897</v>
      </c>
      <c r="P479" t="s">
        <v>5427</v>
      </c>
      <c r="Q479" s="46">
        <v>478</v>
      </c>
      <c r="R479" t="s">
        <v>1270</v>
      </c>
      <c r="S479" s="2" t="s">
        <v>1276</v>
      </c>
      <c r="T479" s="114" t="s">
        <v>1262</v>
      </c>
      <c r="U479" s="114" t="s">
        <v>64</v>
      </c>
      <c r="V479" s="114">
        <v>1</v>
      </c>
      <c r="W479" s="114" t="s">
        <v>1277</v>
      </c>
      <c r="X479" s="114" t="s">
        <v>460</v>
      </c>
      <c r="Y479" s="118" t="s">
        <v>1278</v>
      </c>
    </row>
    <row r="480" spans="2:25">
      <c r="B480" t="s">
        <v>5428</v>
      </c>
      <c r="C480" t="s">
        <v>691</v>
      </c>
      <c r="D480" t="s">
        <v>5429</v>
      </c>
      <c r="E480" t="s">
        <v>5430</v>
      </c>
      <c r="N480">
        <v>3666.9438</v>
      </c>
      <c r="O480" t="s">
        <v>258</v>
      </c>
      <c r="Q480" s="46">
        <v>479</v>
      </c>
      <c r="R480" t="s">
        <v>691</v>
      </c>
      <c r="S480" s="2" t="s">
        <v>694</v>
      </c>
      <c r="T480" s="114" t="s">
        <v>509</v>
      </c>
      <c r="U480" s="114" t="s">
        <v>32</v>
      </c>
      <c r="V480" s="114">
        <v>1</v>
      </c>
      <c r="W480" s="114"/>
      <c r="X480" s="114" t="s">
        <v>33</v>
      </c>
      <c r="Y480" s="114"/>
    </row>
    <row r="481" spans="2:25">
      <c r="B481" t="s">
        <v>5431</v>
      </c>
      <c r="C481" t="s">
        <v>822</v>
      </c>
      <c r="D481" t="s">
        <v>5432</v>
      </c>
      <c r="E481" t="s">
        <v>5433</v>
      </c>
      <c r="N481">
        <v>3889.6637000000001</v>
      </c>
      <c r="O481" t="s">
        <v>391</v>
      </c>
      <c r="Q481" s="46">
        <v>480</v>
      </c>
      <c r="R481" t="s">
        <v>822</v>
      </c>
      <c r="S481" s="2" t="s">
        <v>825</v>
      </c>
      <c r="T481" s="114" t="s">
        <v>509</v>
      </c>
      <c r="U481" s="114" t="s">
        <v>32</v>
      </c>
      <c r="V481" s="114">
        <v>1</v>
      </c>
      <c r="W481" s="114"/>
      <c r="X481" s="114" t="s">
        <v>33</v>
      </c>
      <c r="Y481" s="114"/>
    </row>
    <row r="482" spans="2:25">
      <c r="B482" t="s">
        <v>5434</v>
      </c>
      <c r="C482" t="s">
        <v>959</v>
      </c>
      <c r="D482" t="s">
        <v>5435</v>
      </c>
      <c r="E482" t="s">
        <v>5436</v>
      </c>
      <c r="F482" t="s">
        <v>5437</v>
      </c>
      <c r="G482" t="s">
        <v>5438</v>
      </c>
      <c r="H482" t="s">
        <v>5439</v>
      </c>
      <c r="L482">
        <v>7331.5279</v>
      </c>
      <c r="M482">
        <v>3109.9677999999999</v>
      </c>
      <c r="N482">
        <f t="shared" ref="N482" si="17">L482+M482</f>
        <v>10441.495699999999</v>
      </c>
      <c r="O482" t="s">
        <v>5440</v>
      </c>
      <c r="P482" t="s">
        <v>5441</v>
      </c>
      <c r="Q482" s="46">
        <v>481</v>
      </c>
      <c r="R482" t="s">
        <v>959</v>
      </c>
      <c r="S482" s="20" t="s">
        <v>967</v>
      </c>
      <c r="T482" s="114" t="s">
        <v>758</v>
      </c>
      <c r="U482" s="114" t="s">
        <v>676</v>
      </c>
      <c r="V482" s="114">
        <v>1</v>
      </c>
      <c r="W482" s="114"/>
      <c r="X482" s="114" t="s">
        <v>460</v>
      </c>
      <c r="Y482" s="115" t="s">
        <v>968</v>
      </c>
    </row>
    <row r="483" spans="2:25">
      <c r="B483" t="s">
        <v>5442</v>
      </c>
      <c r="C483" t="s">
        <v>1784</v>
      </c>
      <c r="D483" t="s">
        <v>5443</v>
      </c>
      <c r="E483" t="s">
        <v>5444</v>
      </c>
      <c r="N483">
        <v>7011.6531000000004</v>
      </c>
      <c r="O483" t="s">
        <v>391</v>
      </c>
      <c r="Q483" s="46">
        <v>482</v>
      </c>
      <c r="R483" t="s">
        <v>1784</v>
      </c>
      <c r="S483" s="30" t="s">
        <v>1787</v>
      </c>
      <c r="T483" s="119"/>
      <c r="U483" s="119" t="s">
        <v>32</v>
      </c>
      <c r="V483" s="119">
        <v>1</v>
      </c>
      <c r="W483" s="119"/>
      <c r="X483" s="119" t="s">
        <v>460</v>
      </c>
      <c r="Y483" s="44"/>
    </row>
    <row r="484" spans="2:25">
      <c r="B484" t="s">
        <v>5445</v>
      </c>
      <c r="C484" t="s">
        <v>1529</v>
      </c>
      <c r="D484" t="s">
        <v>5446</v>
      </c>
      <c r="E484" t="s">
        <v>5447</v>
      </c>
      <c r="N484">
        <v>4430.7151999999996</v>
      </c>
      <c r="O484" t="s">
        <v>746</v>
      </c>
      <c r="Q484" s="46">
        <v>483</v>
      </c>
      <c r="R484" t="s">
        <v>1529</v>
      </c>
      <c r="S484" s="30" t="s">
        <v>1532</v>
      </c>
      <c r="T484" s="119"/>
      <c r="U484" s="119" t="s">
        <v>32</v>
      </c>
      <c r="V484" s="119">
        <v>1</v>
      </c>
      <c r="W484" s="119"/>
      <c r="X484" s="119" t="s">
        <v>460</v>
      </c>
      <c r="Y484" s="121"/>
    </row>
    <row r="485" spans="2:25">
      <c r="B485" t="s">
        <v>4807</v>
      </c>
      <c r="C485" t="s">
        <v>616</v>
      </c>
      <c r="D485" t="s">
        <v>4808</v>
      </c>
      <c r="E485" t="s">
        <v>4809</v>
      </c>
      <c r="F485" t="s">
        <v>4811</v>
      </c>
      <c r="N485">
        <v>7786.8548000000001</v>
      </c>
      <c r="O485" t="s">
        <v>176</v>
      </c>
      <c r="Q485" s="46">
        <v>484</v>
      </c>
      <c r="R485" t="s">
        <v>616</v>
      </c>
      <c r="S485" s="30" t="s">
        <v>617</v>
      </c>
      <c r="T485" s="119"/>
      <c r="U485" s="119" t="s">
        <v>64</v>
      </c>
      <c r="V485" s="119">
        <v>1</v>
      </c>
      <c r="W485" s="119" t="s">
        <v>614</v>
      </c>
      <c r="X485" s="119" t="s">
        <v>460</v>
      </c>
      <c r="Y485" s="121" t="s">
        <v>524</v>
      </c>
    </row>
    <row r="486" spans="2:25">
      <c r="B486" t="s">
        <v>5448</v>
      </c>
      <c r="C486" t="s">
        <v>812</v>
      </c>
      <c r="D486" t="s">
        <v>5449</v>
      </c>
      <c r="E486" t="s">
        <v>5450</v>
      </c>
      <c r="N486">
        <v>3802.1815999999999</v>
      </c>
      <c r="O486" t="s">
        <v>115</v>
      </c>
      <c r="Q486" s="46">
        <v>485</v>
      </c>
      <c r="R486" t="s">
        <v>812</v>
      </c>
      <c r="S486" s="30" t="s">
        <v>815</v>
      </c>
      <c r="T486" s="119"/>
      <c r="U486" s="119" t="s">
        <v>32</v>
      </c>
      <c r="V486" s="119">
        <v>1</v>
      </c>
      <c r="W486" s="119"/>
      <c r="X486" s="119" t="s">
        <v>33</v>
      </c>
      <c r="Y486" s="121"/>
    </row>
    <row r="487" spans="2:25">
      <c r="B487" t="s">
        <v>5451</v>
      </c>
      <c r="C487" t="s">
        <v>807</v>
      </c>
      <c r="D487" t="s">
        <v>5452</v>
      </c>
      <c r="E487" t="s">
        <v>5453</v>
      </c>
      <c r="N487">
        <v>3786.8015999999998</v>
      </c>
      <c r="O487" t="s">
        <v>115</v>
      </c>
      <c r="Q487" s="46">
        <v>486</v>
      </c>
      <c r="R487" t="s">
        <v>807</v>
      </c>
      <c r="S487" s="30" t="s">
        <v>810</v>
      </c>
      <c r="T487" s="119"/>
      <c r="U487" s="119" t="s">
        <v>32</v>
      </c>
      <c r="V487" s="119">
        <v>1</v>
      </c>
      <c r="W487" s="120"/>
      <c r="X487" s="119" t="s">
        <v>33</v>
      </c>
      <c r="Y487" s="121"/>
    </row>
    <row r="488" spans="2:25">
      <c r="B488" t="s">
        <v>5454</v>
      </c>
      <c r="C488" t="s">
        <v>388</v>
      </c>
      <c r="D488" t="s">
        <v>5455</v>
      </c>
      <c r="E488" t="s">
        <v>5456</v>
      </c>
      <c r="N488">
        <v>3593.8879999999999</v>
      </c>
      <c r="O488" t="s">
        <v>391</v>
      </c>
      <c r="Q488" s="46">
        <v>487</v>
      </c>
      <c r="R488" t="s">
        <v>388</v>
      </c>
      <c r="S488" s="30" t="s">
        <v>392</v>
      </c>
      <c r="T488" s="44"/>
      <c r="U488" s="119" t="s">
        <v>32</v>
      </c>
      <c r="V488" s="119">
        <v>1</v>
      </c>
      <c r="W488" s="120"/>
      <c r="X488" s="119" t="s">
        <v>33</v>
      </c>
      <c r="Y488" s="121"/>
    </row>
    <row r="489" spans="2:25">
      <c r="B489" t="s">
        <v>3915</v>
      </c>
      <c r="C489" t="s">
        <v>916</v>
      </c>
      <c r="D489" t="s">
        <v>3916</v>
      </c>
      <c r="E489" t="s">
        <v>3917</v>
      </c>
      <c r="F489" t="s">
        <v>3919</v>
      </c>
      <c r="N489">
        <v>8081.5443999999998</v>
      </c>
      <c r="O489" t="s">
        <v>5457</v>
      </c>
      <c r="Q489" s="46">
        <v>488</v>
      </c>
      <c r="R489" t="s">
        <v>916</v>
      </c>
      <c r="S489" s="30" t="s">
        <v>917</v>
      </c>
      <c r="T489" s="44"/>
      <c r="U489" s="119" t="s">
        <v>64</v>
      </c>
      <c r="V489" s="119">
        <v>1</v>
      </c>
      <c r="W489" s="119" t="s">
        <v>914</v>
      </c>
      <c r="X489" s="119" t="s">
        <v>460</v>
      </c>
      <c r="Y489" s="121" t="s">
        <v>524</v>
      </c>
    </row>
    <row r="490" spans="2:25">
      <c r="B490" t="s">
        <v>3922</v>
      </c>
      <c r="C490" t="s">
        <v>927</v>
      </c>
      <c r="D490" t="s">
        <v>3923</v>
      </c>
      <c r="E490" t="s">
        <v>3924</v>
      </c>
      <c r="F490" t="s">
        <v>3926</v>
      </c>
      <c r="N490">
        <v>8668.2669999999998</v>
      </c>
      <c r="O490" t="s">
        <v>5457</v>
      </c>
      <c r="Q490" s="46">
        <v>489</v>
      </c>
      <c r="R490" t="s">
        <v>927</v>
      </c>
      <c r="S490" s="30" t="s">
        <v>928</v>
      </c>
      <c r="T490" s="44"/>
      <c r="U490" s="119" t="s">
        <v>64</v>
      </c>
      <c r="V490" s="119">
        <v>1</v>
      </c>
      <c r="W490" s="120" t="s">
        <v>925</v>
      </c>
      <c r="X490" s="119" t="s">
        <v>460</v>
      </c>
      <c r="Y490" s="121" t="s">
        <v>524</v>
      </c>
    </row>
    <row r="491" spans="2:25">
      <c r="B491" t="s">
        <v>3928</v>
      </c>
      <c r="C491" t="s">
        <v>521</v>
      </c>
      <c r="D491" t="s">
        <v>3929</v>
      </c>
      <c r="E491" t="s">
        <v>3930</v>
      </c>
      <c r="F491" t="s">
        <v>3932</v>
      </c>
      <c r="N491">
        <v>8043.5805</v>
      </c>
      <c r="O491" t="s">
        <v>5457</v>
      </c>
      <c r="Q491" s="46">
        <v>490</v>
      </c>
      <c r="R491" t="s">
        <v>521</v>
      </c>
      <c r="S491" s="30" t="s">
        <v>523</v>
      </c>
      <c r="T491" s="44"/>
      <c r="U491" s="119" t="s">
        <v>64</v>
      </c>
      <c r="V491" s="119">
        <v>1</v>
      </c>
      <c r="W491" s="120" t="s">
        <v>518</v>
      </c>
      <c r="X491" s="119" t="s">
        <v>460</v>
      </c>
      <c r="Y491" s="121" t="s">
        <v>524</v>
      </c>
    </row>
    <row r="492" spans="2:25">
      <c r="B492" t="s">
        <v>5458</v>
      </c>
      <c r="C492" t="s">
        <v>2244</v>
      </c>
      <c r="D492" t="s">
        <v>5459</v>
      </c>
      <c r="E492" t="s">
        <v>5460</v>
      </c>
      <c r="N492">
        <v>5150.7924000000003</v>
      </c>
      <c r="O492" t="s">
        <v>258</v>
      </c>
      <c r="Q492" s="46">
        <v>491</v>
      </c>
      <c r="R492" t="s">
        <v>2244</v>
      </c>
      <c r="S492" s="30" t="s">
        <v>2247</v>
      </c>
      <c r="T492" s="119"/>
      <c r="U492" s="119" t="s">
        <v>32</v>
      </c>
      <c r="V492" s="119">
        <v>1</v>
      </c>
      <c r="W492" s="119"/>
      <c r="X492" s="119" t="s">
        <v>460</v>
      </c>
      <c r="Y492" s="44"/>
    </row>
    <row r="493" spans="2:25">
      <c r="B493" t="s">
        <v>5461</v>
      </c>
      <c r="C493" t="s">
        <v>2475</v>
      </c>
      <c r="D493" t="s">
        <v>5462</v>
      </c>
      <c r="E493" t="s">
        <v>5463</v>
      </c>
      <c r="N493">
        <v>5734.8055000000004</v>
      </c>
      <c r="O493" t="s">
        <v>258</v>
      </c>
      <c r="Q493" s="46">
        <v>492</v>
      </c>
      <c r="R493" t="s">
        <v>2475</v>
      </c>
      <c r="S493" s="30" t="s">
        <v>2478</v>
      </c>
      <c r="T493" s="119"/>
      <c r="U493" s="119" t="s">
        <v>32</v>
      </c>
      <c r="V493" s="119">
        <v>1</v>
      </c>
      <c r="W493" s="119"/>
      <c r="X493" s="119" t="s">
        <v>460</v>
      </c>
      <c r="Y493" s="121"/>
    </row>
    <row r="494" spans="2:25">
      <c r="B494" t="s">
        <v>3893</v>
      </c>
      <c r="C494" t="s">
        <v>309</v>
      </c>
      <c r="D494" t="s">
        <v>3894</v>
      </c>
      <c r="E494" t="s">
        <v>3895</v>
      </c>
      <c r="F494" t="s">
        <v>5464</v>
      </c>
      <c r="G494" t="s">
        <v>3897</v>
      </c>
      <c r="L494">
        <v>5441.1779999999999</v>
      </c>
      <c r="M494">
        <v>3743.6437000000001</v>
      </c>
      <c r="N494">
        <f t="shared" ref="N494" si="18">L494+M494</f>
        <v>9184.8217000000004</v>
      </c>
      <c r="O494" t="s">
        <v>311</v>
      </c>
      <c r="P494" t="s">
        <v>5465</v>
      </c>
      <c r="Q494" s="46">
        <v>493</v>
      </c>
      <c r="R494" t="s">
        <v>309</v>
      </c>
      <c r="S494" s="30" t="s">
        <v>313</v>
      </c>
      <c r="T494" s="119"/>
      <c r="U494" s="119" t="s">
        <v>64</v>
      </c>
      <c r="V494" s="119">
        <v>1</v>
      </c>
      <c r="W494" s="120" t="s">
        <v>314</v>
      </c>
      <c r="X494" s="119" t="s">
        <v>33</v>
      </c>
      <c r="Y494" s="121" t="s">
        <v>73</v>
      </c>
    </row>
    <row r="495" spans="2:25">
      <c r="B495" t="s">
        <v>5466</v>
      </c>
      <c r="C495" t="s">
        <v>2480</v>
      </c>
      <c r="D495" t="s">
        <v>5467</v>
      </c>
      <c r="E495" t="s">
        <v>5468</v>
      </c>
      <c r="N495">
        <v>4070.9220999999998</v>
      </c>
      <c r="O495" t="s">
        <v>115</v>
      </c>
      <c r="Q495" s="46">
        <v>494</v>
      </c>
      <c r="R495" t="s">
        <v>2480</v>
      </c>
      <c r="S495" s="30" t="s">
        <v>2483</v>
      </c>
      <c r="T495" s="119"/>
      <c r="U495" s="119" t="s">
        <v>32</v>
      </c>
      <c r="V495" s="119">
        <v>1</v>
      </c>
      <c r="W495" s="119"/>
      <c r="X495" s="119" t="s">
        <v>460</v>
      </c>
      <c r="Y495" s="121"/>
    </row>
    <row r="496" spans="2:25">
      <c r="B496" t="s">
        <v>5469</v>
      </c>
      <c r="C496" t="s">
        <v>1652</v>
      </c>
      <c r="D496" t="s">
        <v>5470</v>
      </c>
      <c r="E496" t="s">
        <v>5471</v>
      </c>
      <c r="N496">
        <v>3678.0414000000001</v>
      </c>
      <c r="O496" t="s">
        <v>746</v>
      </c>
      <c r="Q496" s="46">
        <v>495</v>
      </c>
      <c r="R496" t="s">
        <v>1652</v>
      </c>
      <c r="S496" s="30" t="s">
        <v>1655</v>
      </c>
      <c r="T496" s="119"/>
      <c r="U496" s="119" t="s">
        <v>32</v>
      </c>
      <c r="V496" s="119">
        <v>1</v>
      </c>
      <c r="W496" s="119"/>
      <c r="X496" s="119" t="s">
        <v>460</v>
      </c>
      <c r="Y496" s="44"/>
    </row>
    <row r="497" spans="2:25">
      <c r="B497" t="s">
        <v>5472</v>
      </c>
      <c r="C497" t="s">
        <v>1882</v>
      </c>
      <c r="D497" t="s">
        <v>5473</v>
      </c>
      <c r="E497" t="s">
        <v>5474</v>
      </c>
      <c r="N497">
        <v>4558.7062999999998</v>
      </c>
      <c r="O497" t="s">
        <v>746</v>
      </c>
      <c r="Q497" s="46">
        <v>496</v>
      </c>
      <c r="R497" t="s">
        <v>1882</v>
      </c>
      <c r="S497" s="30" t="s">
        <v>1885</v>
      </c>
      <c r="T497" s="119"/>
      <c r="U497" s="119" t="s">
        <v>32</v>
      </c>
      <c r="V497" s="119">
        <v>1</v>
      </c>
      <c r="W497" s="119"/>
      <c r="X497" s="119" t="s">
        <v>460</v>
      </c>
      <c r="Y497" s="44"/>
    </row>
    <row r="498" spans="2:25">
      <c r="B498" t="s">
        <v>3763</v>
      </c>
      <c r="C498" t="s">
        <v>2601</v>
      </c>
      <c r="D498" t="s">
        <v>3764</v>
      </c>
      <c r="E498" t="s">
        <v>3765</v>
      </c>
      <c r="F498" t="s">
        <v>3767</v>
      </c>
      <c r="N498">
        <v>8014.3496999999998</v>
      </c>
      <c r="O498" t="s">
        <v>5475</v>
      </c>
      <c r="Q498" s="46">
        <v>497</v>
      </c>
      <c r="R498" t="s">
        <v>2601</v>
      </c>
      <c r="S498" s="30" t="s">
        <v>2602</v>
      </c>
      <c r="T498" s="119"/>
      <c r="U498" s="119" t="s">
        <v>64</v>
      </c>
      <c r="V498" s="119">
        <v>1</v>
      </c>
      <c r="W498" s="119" t="s">
        <v>2599</v>
      </c>
      <c r="X498" s="119" t="s">
        <v>460</v>
      </c>
      <c r="Y498" s="121" t="s">
        <v>524</v>
      </c>
    </row>
    <row r="499" spans="2:25">
      <c r="B499" t="s">
        <v>3908</v>
      </c>
      <c r="C499" t="s">
        <v>324</v>
      </c>
      <c r="D499" t="s">
        <v>3909</v>
      </c>
      <c r="E499" t="s">
        <v>3910</v>
      </c>
      <c r="F499" t="s">
        <v>5476</v>
      </c>
      <c r="G499" t="s">
        <v>3912</v>
      </c>
      <c r="L499">
        <v>5684.5591000000004</v>
      </c>
      <c r="M499">
        <v>4843.4647000000004</v>
      </c>
      <c r="N499">
        <f t="shared" ref="N499" si="19">L499+M499</f>
        <v>10528.023800000001</v>
      </c>
      <c r="O499" t="s">
        <v>326</v>
      </c>
      <c r="P499" t="s">
        <v>5477</v>
      </c>
      <c r="Q499" s="46">
        <v>498</v>
      </c>
      <c r="R499" t="s">
        <v>324</v>
      </c>
      <c r="S499" s="30" t="s">
        <v>328</v>
      </c>
      <c r="T499" s="119"/>
      <c r="U499" s="119" t="s">
        <v>64</v>
      </c>
      <c r="V499" s="119">
        <v>1</v>
      </c>
      <c r="W499" s="120" t="s">
        <v>329</v>
      </c>
      <c r="X499" s="119" t="s">
        <v>33</v>
      </c>
      <c r="Y499" s="121" t="s">
        <v>73</v>
      </c>
    </row>
    <row r="500" spans="2:25">
      <c r="B500" t="s">
        <v>5478</v>
      </c>
      <c r="C500" t="s">
        <v>930</v>
      </c>
      <c r="D500" t="s">
        <v>5479</v>
      </c>
      <c r="E500" t="s">
        <v>5480</v>
      </c>
      <c r="N500">
        <v>6245.0263999999997</v>
      </c>
      <c r="O500" t="s">
        <v>127</v>
      </c>
      <c r="Q500" s="46">
        <v>499</v>
      </c>
      <c r="R500" t="s">
        <v>930</v>
      </c>
      <c r="S500" s="1" t="s">
        <v>933</v>
      </c>
      <c r="T500" s="114" t="s">
        <v>122</v>
      </c>
      <c r="U500" s="114" t="s">
        <v>32</v>
      </c>
      <c r="V500" s="114">
        <v>1</v>
      </c>
      <c r="W500" s="114"/>
      <c r="X500" s="114" t="s">
        <v>460</v>
      </c>
      <c r="Y500" s="114"/>
    </row>
    <row r="501" spans="2:25">
      <c r="B501" t="s">
        <v>5481</v>
      </c>
      <c r="C501" t="s">
        <v>935</v>
      </c>
      <c r="D501" t="s">
        <v>5482</v>
      </c>
      <c r="E501" t="s">
        <v>5483</v>
      </c>
      <c r="N501">
        <v>6245.0045</v>
      </c>
      <c r="O501" t="s">
        <v>127</v>
      </c>
      <c r="Q501" s="46">
        <v>500</v>
      </c>
      <c r="R501" t="s">
        <v>935</v>
      </c>
      <c r="S501" s="1" t="s">
        <v>938</v>
      </c>
      <c r="T501" s="114" t="s">
        <v>122</v>
      </c>
      <c r="U501" s="114" t="s">
        <v>32</v>
      </c>
      <c r="V501" s="114">
        <v>1</v>
      </c>
      <c r="W501" s="114"/>
      <c r="X501" s="114" t="s">
        <v>460</v>
      </c>
      <c r="Y501" s="114"/>
    </row>
    <row r="502" spans="2:25">
      <c r="B502" t="s">
        <v>5484</v>
      </c>
      <c r="C502" t="s">
        <v>19</v>
      </c>
      <c r="D502" t="s">
        <v>5485</v>
      </c>
      <c r="E502" t="s">
        <v>5486</v>
      </c>
      <c r="F502" t="s">
        <v>5487</v>
      </c>
      <c r="G502" t="s">
        <v>5488</v>
      </c>
      <c r="H502" t="s">
        <v>5489</v>
      </c>
      <c r="I502" t="s">
        <v>5490</v>
      </c>
      <c r="J502" t="s">
        <v>5491</v>
      </c>
      <c r="K502" t="s">
        <v>5492</v>
      </c>
      <c r="L502">
        <v>6985.7622000000001</v>
      </c>
      <c r="M502">
        <v>13919.8187</v>
      </c>
      <c r="N502">
        <f t="shared" ref="N502:N508" si="20">L502+M502</f>
        <v>20905.580900000001</v>
      </c>
      <c r="O502" t="s">
        <v>5493</v>
      </c>
      <c r="P502" t="s">
        <v>5494</v>
      </c>
      <c r="Q502" s="46">
        <v>501</v>
      </c>
      <c r="R502" t="s">
        <v>19</v>
      </c>
      <c r="S502" s="1" t="s">
        <v>30</v>
      </c>
      <c r="T502" s="114" t="s">
        <v>31</v>
      </c>
      <c r="U502" s="114" t="s">
        <v>32</v>
      </c>
      <c r="V502" s="114">
        <v>1</v>
      </c>
      <c r="W502" s="114"/>
      <c r="X502" s="114" t="s">
        <v>33</v>
      </c>
      <c r="Y502" s="114"/>
    </row>
    <row r="503" spans="2:25">
      <c r="B503" t="s">
        <v>5495</v>
      </c>
      <c r="C503" t="s">
        <v>42</v>
      </c>
      <c r="D503" t="s">
        <v>5496</v>
      </c>
      <c r="E503" t="s">
        <v>5497</v>
      </c>
      <c r="F503" t="s">
        <v>5498</v>
      </c>
      <c r="G503" t="s">
        <v>5499</v>
      </c>
      <c r="H503" t="s">
        <v>5500</v>
      </c>
      <c r="I503" t="s">
        <v>5501</v>
      </c>
      <c r="J503" t="s">
        <v>5502</v>
      </c>
      <c r="K503" t="s">
        <v>5503</v>
      </c>
      <c r="L503">
        <v>11119.1181</v>
      </c>
      <c r="M503">
        <v>10967.588100000001</v>
      </c>
      <c r="N503">
        <f t="shared" si="20"/>
        <v>22086.706200000001</v>
      </c>
      <c r="O503" t="s">
        <v>5504</v>
      </c>
      <c r="P503" t="s">
        <v>5505</v>
      </c>
      <c r="Q503" s="46">
        <v>502</v>
      </c>
      <c r="R503" t="s">
        <v>42</v>
      </c>
      <c r="S503" s="2" t="s">
        <v>53</v>
      </c>
      <c r="T503" s="114" t="s">
        <v>31</v>
      </c>
      <c r="U503" s="114" t="s">
        <v>32</v>
      </c>
      <c r="V503" s="114">
        <v>1</v>
      </c>
      <c r="W503" s="114"/>
      <c r="X503" s="114" t="s">
        <v>33</v>
      </c>
      <c r="Y503" s="114"/>
    </row>
    <row r="504" spans="2:25">
      <c r="B504" t="s">
        <v>5506</v>
      </c>
      <c r="C504" t="s">
        <v>99</v>
      </c>
      <c r="D504" t="s">
        <v>5507</v>
      </c>
      <c r="E504" t="s">
        <v>5508</v>
      </c>
      <c r="F504" t="s">
        <v>5509</v>
      </c>
      <c r="G504" t="s">
        <v>5510</v>
      </c>
      <c r="H504" t="s">
        <v>5511</v>
      </c>
      <c r="I504" t="s">
        <v>5512</v>
      </c>
      <c r="J504" t="s">
        <v>5513</v>
      </c>
      <c r="K504" t="s">
        <v>5514</v>
      </c>
      <c r="L504">
        <v>9166.8827000000001</v>
      </c>
      <c r="M504">
        <v>13514.2035</v>
      </c>
      <c r="N504">
        <f t="shared" si="20"/>
        <v>22681.086199999998</v>
      </c>
      <c r="O504" t="s">
        <v>5515</v>
      </c>
      <c r="P504" t="s">
        <v>5516</v>
      </c>
      <c r="Q504" s="46">
        <v>503</v>
      </c>
      <c r="R504" t="s">
        <v>99</v>
      </c>
      <c r="S504" s="2" t="s">
        <v>110</v>
      </c>
      <c r="T504" s="114" t="s">
        <v>31</v>
      </c>
      <c r="U504" s="114" t="s">
        <v>32</v>
      </c>
      <c r="V504" s="114">
        <v>1</v>
      </c>
      <c r="W504" s="114"/>
      <c r="X504" s="114" t="s">
        <v>33</v>
      </c>
      <c r="Y504" s="114"/>
    </row>
    <row r="505" spans="2:25">
      <c r="B505" t="s">
        <v>5422</v>
      </c>
      <c r="C505" t="s">
        <v>1279</v>
      </c>
      <c r="D505" t="s">
        <v>5423</v>
      </c>
      <c r="E505" t="s">
        <v>5424</v>
      </c>
      <c r="F505" t="s">
        <v>5517</v>
      </c>
      <c r="G505" t="s">
        <v>5518</v>
      </c>
      <c r="H505" t="s">
        <v>5519</v>
      </c>
      <c r="I505" t="s">
        <v>5426</v>
      </c>
      <c r="L505">
        <v>3033.1777999999999</v>
      </c>
      <c r="M505">
        <v>7191.0730000000003</v>
      </c>
      <c r="N505">
        <f t="shared" si="20"/>
        <v>10224.2508</v>
      </c>
      <c r="O505" t="s">
        <v>5520</v>
      </c>
      <c r="P505" t="s">
        <v>5521</v>
      </c>
      <c r="Q505" s="46">
        <v>504</v>
      </c>
      <c r="R505" t="s">
        <v>1279</v>
      </c>
      <c r="S505" s="2" t="s">
        <v>1277</v>
      </c>
      <c r="T505" s="114" t="s">
        <v>1262</v>
      </c>
      <c r="U505" s="114" t="s">
        <v>64</v>
      </c>
      <c r="V505" s="114"/>
      <c r="W505" s="114" t="s">
        <v>1276</v>
      </c>
      <c r="X505" s="114"/>
      <c r="Y505" s="118" t="s">
        <v>1278</v>
      </c>
    </row>
    <row r="506" spans="2:25">
      <c r="B506" t="s">
        <v>5522</v>
      </c>
      <c r="C506" t="s">
        <v>1253</v>
      </c>
      <c r="D506" t="s">
        <v>5523</v>
      </c>
      <c r="E506" t="s">
        <v>5524</v>
      </c>
      <c r="F506" t="s">
        <v>5525</v>
      </c>
      <c r="G506" t="s">
        <v>5526</v>
      </c>
      <c r="H506" t="s">
        <v>5527</v>
      </c>
      <c r="I506" t="s">
        <v>5528</v>
      </c>
      <c r="L506">
        <v>2842.3184999999999</v>
      </c>
      <c r="M506">
        <v>7030.5898999999999</v>
      </c>
      <c r="N506">
        <f t="shared" si="20"/>
        <v>9872.9084000000003</v>
      </c>
      <c r="O506" t="s">
        <v>5529</v>
      </c>
      <c r="P506" t="s">
        <v>5530</v>
      </c>
      <c r="Q506" s="46">
        <v>505</v>
      </c>
      <c r="R506" t="s">
        <v>1253</v>
      </c>
      <c r="S506" s="2" t="s">
        <v>1261</v>
      </c>
      <c r="T506" s="114" t="s">
        <v>1262</v>
      </c>
      <c r="U506" s="114" t="s">
        <v>64</v>
      </c>
      <c r="V506" s="114"/>
      <c r="W506" s="114" t="s">
        <v>1263</v>
      </c>
      <c r="X506" s="114"/>
      <c r="Y506" s="118" t="s">
        <v>1264</v>
      </c>
    </row>
    <row r="507" spans="2:25">
      <c r="B507" t="s">
        <v>5522</v>
      </c>
      <c r="C507" t="s">
        <v>1265</v>
      </c>
      <c r="D507" t="s">
        <v>5523</v>
      </c>
      <c r="E507" t="s">
        <v>5524</v>
      </c>
      <c r="F507" t="s">
        <v>5531</v>
      </c>
      <c r="G507" t="s">
        <v>5528</v>
      </c>
      <c r="L507">
        <v>2842.3184999999999</v>
      </c>
      <c r="M507">
        <v>1171.8884</v>
      </c>
      <c r="N507">
        <f t="shared" si="20"/>
        <v>4014.2069000000001</v>
      </c>
      <c r="O507" t="s">
        <v>897</v>
      </c>
      <c r="P507" t="s">
        <v>5532</v>
      </c>
      <c r="Q507" s="46">
        <v>506</v>
      </c>
      <c r="R507" t="s">
        <v>1265</v>
      </c>
      <c r="S507" s="2" t="s">
        <v>1263</v>
      </c>
      <c r="T507" s="114" t="s">
        <v>1262</v>
      </c>
      <c r="U507" s="114" t="s">
        <v>64</v>
      </c>
      <c r="V507" s="114">
        <v>1</v>
      </c>
      <c r="W507" s="114" t="s">
        <v>1261</v>
      </c>
      <c r="X507" s="114" t="s">
        <v>460</v>
      </c>
      <c r="Y507" s="118" t="s">
        <v>1264</v>
      </c>
    </row>
    <row r="508" spans="2:25">
      <c r="B508" t="s">
        <v>5533</v>
      </c>
      <c r="C508" t="s">
        <v>443</v>
      </c>
      <c r="D508" t="s">
        <v>5534</v>
      </c>
      <c r="E508" t="s">
        <v>5535</v>
      </c>
      <c r="F508" t="s">
        <v>5536</v>
      </c>
      <c r="G508" t="s">
        <v>5537</v>
      </c>
      <c r="H508" t="s">
        <v>5538</v>
      </c>
      <c r="I508" t="s">
        <v>5539</v>
      </c>
      <c r="J508" t="s">
        <v>5540</v>
      </c>
      <c r="K508" t="s">
        <v>5541</v>
      </c>
      <c r="L508">
        <v>6687.4745999999996</v>
      </c>
      <c r="M508">
        <v>13899.572399999999</v>
      </c>
      <c r="N508">
        <f t="shared" si="20"/>
        <v>20587.046999999999</v>
      </c>
      <c r="O508" t="s">
        <v>5542</v>
      </c>
      <c r="P508" t="s">
        <v>5543</v>
      </c>
      <c r="Q508" s="46">
        <v>507</v>
      </c>
      <c r="R508" t="s">
        <v>443</v>
      </c>
      <c r="S508" s="2" t="s">
        <v>454</v>
      </c>
      <c r="T508" s="114" t="s">
        <v>31</v>
      </c>
      <c r="U508" s="114" t="s">
        <v>32</v>
      </c>
      <c r="V508" s="114">
        <v>1</v>
      </c>
      <c r="W508" s="114"/>
      <c r="X508" s="114" t="s">
        <v>33</v>
      </c>
      <c r="Y508" s="114"/>
    </row>
    <row r="509" spans="2:25">
      <c r="B509" t="s">
        <v>5544</v>
      </c>
      <c r="C509" t="s">
        <v>222</v>
      </c>
      <c r="D509" t="s">
        <v>5545</v>
      </c>
      <c r="E509" t="s">
        <v>5546</v>
      </c>
      <c r="F509" t="s">
        <v>5547</v>
      </c>
      <c r="G509" t="s">
        <v>5548</v>
      </c>
      <c r="N509">
        <v>5436.0048999999999</v>
      </c>
      <c r="O509" t="s">
        <v>5102</v>
      </c>
      <c r="Q509" s="46">
        <v>508</v>
      </c>
      <c r="R509" t="s">
        <v>222</v>
      </c>
      <c r="S509" s="2" t="s">
        <v>228</v>
      </c>
      <c r="T509" s="114" t="s">
        <v>31</v>
      </c>
      <c r="U509" s="114" t="s">
        <v>32</v>
      </c>
      <c r="V509" s="114">
        <v>1</v>
      </c>
      <c r="W509" s="114"/>
      <c r="X509" s="114" t="s">
        <v>33</v>
      </c>
      <c r="Y509" s="114"/>
    </row>
    <row r="510" spans="2:25">
      <c r="B510" t="s">
        <v>5549</v>
      </c>
      <c r="C510" t="s">
        <v>3091</v>
      </c>
      <c r="F510" t="s">
        <v>5550</v>
      </c>
      <c r="G510" t="s">
        <v>5551</v>
      </c>
      <c r="N510">
        <v>5159.2172</v>
      </c>
      <c r="O510" t="s">
        <v>127</v>
      </c>
      <c r="Q510" s="46">
        <v>509</v>
      </c>
      <c r="R510" t="s">
        <v>3091</v>
      </c>
      <c r="S510" s="33" t="s">
        <v>3092</v>
      </c>
      <c r="T510" s="114" t="s">
        <v>509</v>
      </c>
      <c r="U510" s="114" t="s">
        <v>3049</v>
      </c>
      <c r="V510" s="114"/>
      <c r="W510" s="114"/>
      <c r="X510" s="114" t="s">
        <v>3054</v>
      </c>
      <c r="Y510" s="114"/>
    </row>
    <row r="511" spans="2:25">
      <c r="B511" t="s">
        <v>5552</v>
      </c>
      <c r="C511" t="s">
        <v>3094</v>
      </c>
      <c r="F511" t="s">
        <v>5553</v>
      </c>
      <c r="G511" t="s">
        <v>5554</v>
      </c>
      <c r="N511">
        <v>5049.4704000000002</v>
      </c>
      <c r="O511" t="s">
        <v>127</v>
      </c>
      <c r="Q511" s="46">
        <v>510</v>
      </c>
      <c r="R511" t="s">
        <v>3094</v>
      </c>
      <c r="S511" s="33" t="s">
        <v>3095</v>
      </c>
      <c r="T511" s="114" t="s">
        <v>509</v>
      </c>
      <c r="U511" s="114" t="s">
        <v>3049</v>
      </c>
      <c r="V511" s="114"/>
      <c r="W511" s="114"/>
      <c r="X511" s="114" t="s">
        <v>3054</v>
      </c>
      <c r="Y511" s="114"/>
    </row>
    <row r="512" spans="2:25">
      <c r="B512" t="s">
        <v>5555</v>
      </c>
      <c r="C512" t="s">
        <v>3097</v>
      </c>
      <c r="F512" t="s">
        <v>5556</v>
      </c>
      <c r="G512" t="s">
        <v>5557</v>
      </c>
      <c r="N512">
        <v>13309.3534</v>
      </c>
      <c r="O512" t="s">
        <v>115</v>
      </c>
      <c r="Q512" s="46">
        <v>511</v>
      </c>
      <c r="R512" t="s">
        <v>3097</v>
      </c>
      <c r="S512" s="33" t="s">
        <v>3098</v>
      </c>
      <c r="T512" s="114" t="s">
        <v>509</v>
      </c>
      <c r="U512" s="114" t="s">
        <v>3049</v>
      </c>
      <c r="V512" s="114"/>
      <c r="W512" s="114"/>
      <c r="X512" s="114" t="s">
        <v>3054</v>
      </c>
      <c r="Y512" s="114"/>
    </row>
    <row r="513" spans="2:25">
      <c r="B513" t="s">
        <v>5558</v>
      </c>
      <c r="C513" t="s">
        <v>3100</v>
      </c>
      <c r="F513" t="s">
        <v>5559</v>
      </c>
      <c r="G513" t="s">
        <v>5560</v>
      </c>
      <c r="N513">
        <v>15423.418600000001</v>
      </c>
      <c r="O513" t="s">
        <v>471</v>
      </c>
      <c r="Q513" s="46">
        <v>512</v>
      </c>
      <c r="R513" t="s">
        <v>3100</v>
      </c>
      <c r="S513" s="34" t="s">
        <v>3101</v>
      </c>
      <c r="T513" s="114" t="s">
        <v>509</v>
      </c>
      <c r="U513" s="114" t="s">
        <v>3049</v>
      </c>
      <c r="V513" s="114"/>
      <c r="W513" s="114"/>
      <c r="X513" s="114" t="s">
        <v>3054</v>
      </c>
      <c r="Y513" s="114"/>
    </row>
    <row r="514" spans="2:25">
      <c r="B514" t="s">
        <v>4659</v>
      </c>
      <c r="C514" t="s">
        <v>601</v>
      </c>
      <c r="D514" t="s">
        <v>4660</v>
      </c>
      <c r="E514" t="s">
        <v>4661</v>
      </c>
      <c r="F514" t="s">
        <v>5561</v>
      </c>
      <c r="G514" t="s">
        <v>4663</v>
      </c>
      <c r="L514">
        <v>6703.6859999999997</v>
      </c>
      <c r="M514">
        <v>1889.3459</v>
      </c>
      <c r="N514">
        <f t="shared" ref="N514" si="21">L514+M514</f>
        <v>8593.0319</v>
      </c>
      <c r="O514" t="s">
        <v>603</v>
      </c>
      <c r="P514" t="s">
        <v>5562</v>
      </c>
      <c r="Q514" s="46">
        <v>513</v>
      </c>
      <c r="R514" t="s">
        <v>601</v>
      </c>
      <c r="S514" s="33" t="s">
        <v>600</v>
      </c>
      <c r="T514" s="114" t="s">
        <v>509</v>
      </c>
      <c r="U514" s="114" t="s">
        <v>64</v>
      </c>
      <c r="V514" s="114">
        <v>1</v>
      </c>
      <c r="W514" s="115" t="s">
        <v>605</v>
      </c>
      <c r="X514" s="114" t="s">
        <v>460</v>
      </c>
      <c r="Y514" s="115" t="s">
        <v>553</v>
      </c>
    </row>
    <row r="515" spans="2:25">
      <c r="B515" t="s">
        <v>5563</v>
      </c>
      <c r="C515" t="s">
        <v>3103</v>
      </c>
      <c r="F515" t="s">
        <v>5564</v>
      </c>
      <c r="N515">
        <v>2464.4812999999999</v>
      </c>
      <c r="O515" t="s">
        <v>502</v>
      </c>
      <c r="Q515" s="46">
        <v>514</v>
      </c>
      <c r="R515" t="s">
        <v>3103</v>
      </c>
      <c r="S515" s="23" t="s">
        <v>3105</v>
      </c>
      <c r="T515" s="114" t="s">
        <v>509</v>
      </c>
      <c r="U515" s="114" t="s">
        <v>64</v>
      </c>
      <c r="V515" s="114"/>
      <c r="W515" s="114" t="s">
        <v>3076</v>
      </c>
      <c r="X515" s="114"/>
      <c r="Y515" s="114"/>
    </row>
    <row r="516" spans="2:25">
      <c r="B516" t="s">
        <v>5565</v>
      </c>
      <c r="C516" t="s">
        <v>3107</v>
      </c>
      <c r="N516">
        <v>11057.0633</v>
      </c>
      <c r="O516" t="s">
        <v>522</v>
      </c>
      <c r="Q516" s="46">
        <v>515</v>
      </c>
      <c r="R516" t="s">
        <v>3107</v>
      </c>
      <c r="S516" s="34" t="s">
        <v>3108</v>
      </c>
      <c r="T516" s="114" t="s">
        <v>509</v>
      </c>
      <c r="U516" s="114" t="s">
        <v>3049</v>
      </c>
      <c r="V516" s="114"/>
      <c r="W516" s="114"/>
      <c r="X516" s="114" t="s">
        <v>3054</v>
      </c>
      <c r="Y516" s="114"/>
    </row>
    <row r="517" spans="2:25">
      <c r="B517" t="s">
        <v>5566</v>
      </c>
      <c r="C517" t="s">
        <v>3110</v>
      </c>
      <c r="N517">
        <v>12075.623100000001</v>
      </c>
      <c r="O517" t="s">
        <v>502</v>
      </c>
      <c r="Q517" s="46">
        <v>516</v>
      </c>
      <c r="R517" t="s">
        <v>3110</v>
      </c>
      <c r="S517" s="34" t="s">
        <v>3111</v>
      </c>
      <c r="T517" s="114" t="s">
        <v>509</v>
      </c>
      <c r="U517" s="114" t="s">
        <v>3049</v>
      </c>
      <c r="V517" s="114"/>
      <c r="W517" s="114"/>
      <c r="X517" s="114" t="s">
        <v>3054</v>
      </c>
      <c r="Y517" s="114"/>
    </row>
    <row r="518" spans="2:25">
      <c r="B518" t="s">
        <v>5567</v>
      </c>
      <c r="C518" t="s">
        <v>3113</v>
      </c>
      <c r="Q518" s="46">
        <v>517</v>
      </c>
      <c r="R518" t="s">
        <v>3113</v>
      </c>
      <c r="S518" s="35" t="s">
        <v>3114</v>
      </c>
      <c r="T518" s="114" t="s">
        <v>509</v>
      </c>
      <c r="U518" s="114" t="s">
        <v>3049</v>
      </c>
      <c r="V518" s="114"/>
      <c r="W518" s="114"/>
      <c r="X518" s="114" t="s">
        <v>3050</v>
      </c>
      <c r="Y518" s="114"/>
    </row>
    <row r="519" spans="2:25">
      <c r="B519" t="s">
        <v>5567</v>
      </c>
      <c r="C519" t="s">
        <v>3115</v>
      </c>
      <c r="Q519" s="46">
        <v>518</v>
      </c>
      <c r="R519" t="s">
        <v>3115</v>
      </c>
      <c r="S519" s="35" t="s">
        <v>3114</v>
      </c>
      <c r="T519" s="114" t="s">
        <v>509</v>
      </c>
      <c r="U519" s="114" t="s">
        <v>3049</v>
      </c>
      <c r="V519" s="114"/>
      <c r="W519" s="114"/>
      <c r="X519" s="114" t="s">
        <v>3050</v>
      </c>
      <c r="Y519" s="114"/>
    </row>
    <row r="520" spans="2:25">
      <c r="B520" t="s">
        <v>5567</v>
      </c>
      <c r="C520" t="s">
        <v>3116</v>
      </c>
      <c r="Q520" s="46">
        <v>519</v>
      </c>
      <c r="R520" t="s">
        <v>3116</v>
      </c>
      <c r="S520" s="35" t="s">
        <v>3114</v>
      </c>
      <c r="T520" s="114" t="s">
        <v>509</v>
      </c>
      <c r="U520" s="114" t="s">
        <v>3049</v>
      </c>
      <c r="V520" s="114"/>
      <c r="W520" s="114"/>
      <c r="X520" s="114" t="s">
        <v>3050</v>
      </c>
      <c r="Y520" s="114"/>
    </row>
    <row r="521" spans="2:25">
      <c r="B521" t="s">
        <v>5567</v>
      </c>
      <c r="C521" t="s">
        <v>3117</v>
      </c>
      <c r="Q521" s="46">
        <v>520</v>
      </c>
      <c r="R521" t="s">
        <v>3117</v>
      </c>
      <c r="S521" s="35" t="s">
        <v>3114</v>
      </c>
      <c r="T521" s="114" t="s">
        <v>509</v>
      </c>
      <c r="U521" s="114" t="s">
        <v>3049</v>
      </c>
      <c r="V521" s="114"/>
      <c r="W521" s="114"/>
      <c r="X521" s="114" t="s">
        <v>3050</v>
      </c>
      <c r="Y521" s="114"/>
    </row>
    <row r="522" spans="2:25">
      <c r="B522" t="s">
        <v>5567</v>
      </c>
      <c r="C522" t="s">
        <v>3118</v>
      </c>
      <c r="Q522" s="46">
        <v>521</v>
      </c>
      <c r="R522" t="s">
        <v>3118</v>
      </c>
      <c r="S522" s="35" t="s">
        <v>3114</v>
      </c>
      <c r="T522" s="114" t="s">
        <v>509</v>
      </c>
      <c r="U522" s="114" t="s">
        <v>3049</v>
      </c>
      <c r="V522" s="114"/>
      <c r="W522" s="114"/>
      <c r="X522" s="114" t="s">
        <v>3050</v>
      </c>
      <c r="Y522" s="114"/>
    </row>
    <row r="523" spans="2:25">
      <c r="B523" t="s">
        <v>5567</v>
      </c>
      <c r="C523" t="s">
        <v>3119</v>
      </c>
      <c r="Q523" s="46">
        <v>522</v>
      </c>
      <c r="R523" t="s">
        <v>3119</v>
      </c>
      <c r="S523" s="35" t="s">
        <v>3114</v>
      </c>
      <c r="T523" s="114" t="s">
        <v>509</v>
      </c>
      <c r="U523" s="114" t="s">
        <v>3049</v>
      </c>
      <c r="V523" s="114"/>
      <c r="W523" s="114"/>
      <c r="X523" s="114" t="s">
        <v>3050</v>
      </c>
      <c r="Y523" s="114"/>
    </row>
    <row r="524" spans="2:25">
      <c r="B524" t="s">
        <v>5567</v>
      </c>
      <c r="C524" t="s">
        <v>3120</v>
      </c>
      <c r="Q524" s="46">
        <v>523</v>
      </c>
      <c r="R524" t="s">
        <v>3120</v>
      </c>
      <c r="S524" s="35" t="s">
        <v>3114</v>
      </c>
      <c r="T524" s="114" t="s">
        <v>509</v>
      </c>
      <c r="U524" s="114" t="s">
        <v>3049</v>
      </c>
      <c r="V524" s="114"/>
      <c r="W524" s="114"/>
      <c r="X524" s="114" t="s">
        <v>3050</v>
      </c>
      <c r="Y524" s="114"/>
    </row>
    <row r="525" spans="2:25">
      <c r="B525" t="s">
        <v>5567</v>
      </c>
      <c r="C525" t="s">
        <v>3121</v>
      </c>
      <c r="Q525" s="46">
        <v>524</v>
      </c>
      <c r="R525" t="s">
        <v>3121</v>
      </c>
      <c r="S525" s="35" t="s">
        <v>3114</v>
      </c>
      <c r="T525" s="114" t="s">
        <v>509</v>
      </c>
      <c r="U525" s="114" t="s">
        <v>3049</v>
      </c>
      <c r="V525" s="114"/>
      <c r="W525" s="114"/>
      <c r="X525" s="114" t="s">
        <v>3050</v>
      </c>
      <c r="Y525" s="114"/>
    </row>
    <row r="526" spans="2:25">
      <c r="B526" t="s">
        <v>5567</v>
      </c>
      <c r="C526" t="s">
        <v>3122</v>
      </c>
      <c r="Q526" s="46">
        <v>525</v>
      </c>
      <c r="R526" t="s">
        <v>3122</v>
      </c>
      <c r="S526" s="35" t="s">
        <v>3114</v>
      </c>
      <c r="T526" s="114" t="s">
        <v>509</v>
      </c>
      <c r="U526" s="114" t="s">
        <v>3049</v>
      </c>
      <c r="V526" s="114"/>
      <c r="W526" s="114"/>
      <c r="X526" s="114" t="s">
        <v>3050</v>
      </c>
      <c r="Y526" s="114"/>
    </row>
    <row r="527" spans="2:25">
      <c r="B527" t="s">
        <v>5567</v>
      </c>
      <c r="C527" t="s">
        <v>3123</v>
      </c>
      <c r="Q527" s="46">
        <v>526</v>
      </c>
      <c r="R527" t="s">
        <v>3123</v>
      </c>
      <c r="S527" s="35" t="s">
        <v>3114</v>
      </c>
      <c r="T527" s="114" t="s">
        <v>509</v>
      </c>
      <c r="U527" s="114" t="s">
        <v>3049</v>
      </c>
      <c r="V527" s="114"/>
      <c r="W527" s="114"/>
      <c r="X527" s="114" t="s">
        <v>3050</v>
      </c>
      <c r="Y527" s="114"/>
    </row>
    <row r="528" spans="2:25">
      <c r="B528" t="s">
        <v>5567</v>
      </c>
      <c r="C528" t="s">
        <v>3124</v>
      </c>
      <c r="Q528" s="46">
        <v>527</v>
      </c>
      <c r="R528" t="s">
        <v>3124</v>
      </c>
      <c r="S528" s="35" t="s">
        <v>3114</v>
      </c>
      <c r="T528" s="114" t="s">
        <v>509</v>
      </c>
      <c r="U528" s="114" t="s">
        <v>3049</v>
      </c>
      <c r="V528" s="114"/>
      <c r="W528" s="114"/>
      <c r="X528" s="114" t="s">
        <v>3050</v>
      </c>
      <c r="Y528" s="114"/>
    </row>
    <row r="529" spans="2:25">
      <c r="B529" t="s">
        <v>5567</v>
      </c>
      <c r="C529" t="s">
        <v>3125</v>
      </c>
      <c r="Q529" s="46">
        <v>528</v>
      </c>
      <c r="R529" t="s">
        <v>3125</v>
      </c>
      <c r="S529" s="35" t="s">
        <v>3114</v>
      </c>
      <c r="T529" s="114" t="s">
        <v>509</v>
      </c>
      <c r="U529" s="114" t="s">
        <v>3049</v>
      </c>
      <c r="V529" s="114"/>
      <c r="W529" s="114"/>
      <c r="X529" s="114" t="s">
        <v>3050</v>
      </c>
      <c r="Y529" s="114"/>
    </row>
    <row r="530" spans="2:25">
      <c r="B530" t="s">
        <v>5567</v>
      </c>
      <c r="C530" t="s">
        <v>3126</v>
      </c>
      <c r="Q530" s="46">
        <v>529</v>
      </c>
      <c r="R530" t="s">
        <v>3126</v>
      </c>
      <c r="S530" s="35" t="s">
        <v>3114</v>
      </c>
      <c r="T530" s="114" t="s">
        <v>509</v>
      </c>
      <c r="U530" s="114" t="s">
        <v>3049</v>
      </c>
      <c r="V530" s="114"/>
      <c r="W530" s="114"/>
      <c r="X530" s="114" t="s">
        <v>3050</v>
      </c>
      <c r="Y530" s="114"/>
    </row>
    <row r="531" spans="2:25">
      <c r="B531" t="s">
        <v>5567</v>
      </c>
      <c r="C531" t="s">
        <v>3127</v>
      </c>
      <c r="Q531" s="46">
        <v>530</v>
      </c>
      <c r="R531" t="s">
        <v>3127</v>
      </c>
      <c r="S531" s="35" t="s">
        <v>3114</v>
      </c>
      <c r="T531" s="114" t="s">
        <v>509</v>
      </c>
      <c r="U531" s="114" t="s">
        <v>3049</v>
      </c>
      <c r="V531" s="114"/>
      <c r="W531" s="114"/>
      <c r="X531" s="114" t="s">
        <v>3050</v>
      </c>
      <c r="Y531" s="114"/>
    </row>
    <row r="532" spans="2:25">
      <c r="B532" t="s">
        <v>5567</v>
      </c>
      <c r="C532" t="s">
        <v>3128</v>
      </c>
      <c r="Q532" s="46">
        <v>531</v>
      </c>
      <c r="R532" t="s">
        <v>3128</v>
      </c>
      <c r="S532" s="35" t="s">
        <v>3114</v>
      </c>
      <c r="T532" s="114" t="s">
        <v>509</v>
      </c>
      <c r="U532" s="114" t="s">
        <v>3049</v>
      </c>
      <c r="V532" s="114"/>
      <c r="W532" s="114"/>
      <c r="X532" s="114" t="s">
        <v>3050</v>
      </c>
      <c r="Y532" s="114"/>
    </row>
    <row r="533" spans="2:25">
      <c r="B533" t="s">
        <v>5567</v>
      </c>
      <c r="C533" t="s">
        <v>3129</v>
      </c>
      <c r="Q533" s="46">
        <v>532</v>
      </c>
      <c r="R533" t="s">
        <v>3129</v>
      </c>
      <c r="S533" s="35" t="s">
        <v>3114</v>
      </c>
      <c r="T533" s="114" t="s">
        <v>509</v>
      </c>
      <c r="U533" s="114" t="s">
        <v>3049</v>
      </c>
      <c r="V533" s="114"/>
      <c r="W533" s="114"/>
      <c r="X533" s="114" t="s">
        <v>3050</v>
      </c>
      <c r="Y533" s="114"/>
    </row>
    <row r="534" spans="2:25">
      <c r="B534" t="s">
        <v>5567</v>
      </c>
      <c r="C534" t="s">
        <v>3130</v>
      </c>
      <c r="Q534" s="46">
        <v>533</v>
      </c>
      <c r="R534" t="s">
        <v>3130</v>
      </c>
      <c r="S534" s="35" t="s">
        <v>3114</v>
      </c>
      <c r="T534" s="114" t="s">
        <v>509</v>
      </c>
      <c r="U534" s="114" t="s">
        <v>3049</v>
      </c>
      <c r="V534" s="114"/>
      <c r="W534" s="114"/>
      <c r="X534" s="114" t="s">
        <v>3050</v>
      </c>
      <c r="Y534" s="114"/>
    </row>
    <row r="535" spans="2:25">
      <c r="B535" t="s">
        <v>5567</v>
      </c>
      <c r="C535" t="s">
        <v>3131</v>
      </c>
      <c r="Q535" s="46">
        <v>534</v>
      </c>
      <c r="R535" t="s">
        <v>3131</v>
      </c>
      <c r="S535" s="35" t="s">
        <v>3114</v>
      </c>
      <c r="T535" s="114" t="s">
        <v>509</v>
      </c>
      <c r="U535" s="114" t="s">
        <v>3049</v>
      </c>
      <c r="V535" s="114"/>
      <c r="W535" s="114"/>
      <c r="X535" s="114" t="s">
        <v>3050</v>
      </c>
      <c r="Y535" s="114"/>
    </row>
    <row r="536" spans="2:25">
      <c r="B536" t="s">
        <v>5567</v>
      </c>
      <c r="C536" t="s">
        <v>3132</v>
      </c>
      <c r="Q536" s="46">
        <v>535</v>
      </c>
      <c r="R536" t="s">
        <v>3132</v>
      </c>
      <c r="S536" s="35" t="s">
        <v>3114</v>
      </c>
      <c r="T536" s="114" t="s">
        <v>509</v>
      </c>
      <c r="U536" s="114" t="s">
        <v>3049</v>
      </c>
      <c r="V536" s="114"/>
      <c r="W536" s="114"/>
      <c r="X536" s="114" t="s">
        <v>3050</v>
      </c>
      <c r="Y536" s="114"/>
    </row>
    <row r="537" spans="2:25">
      <c r="B537" t="s">
        <v>5567</v>
      </c>
      <c r="C537" t="s">
        <v>3133</v>
      </c>
      <c r="Q537" s="46">
        <v>536</v>
      </c>
      <c r="R537" t="s">
        <v>3133</v>
      </c>
      <c r="S537" s="35" t="s">
        <v>3114</v>
      </c>
      <c r="T537" s="114" t="s">
        <v>509</v>
      </c>
      <c r="U537" s="114" t="s">
        <v>3049</v>
      </c>
      <c r="V537" s="114"/>
      <c r="W537" s="114"/>
      <c r="X537" s="114" t="s">
        <v>3050</v>
      </c>
      <c r="Y537" s="114"/>
    </row>
    <row r="538" spans="2:25">
      <c r="B538" t="s">
        <v>5567</v>
      </c>
      <c r="C538" t="s">
        <v>3134</v>
      </c>
      <c r="Q538" s="46">
        <v>537</v>
      </c>
      <c r="R538" t="s">
        <v>3134</v>
      </c>
      <c r="S538" s="35" t="s">
        <v>3114</v>
      </c>
      <c r="T538" s="114" t="s">
        <v>509</v>
      </c>
      <c r="U538" s="114" t="s">
        <v>3049</v>
      </c>
      <c r="V538" s="114"/>
      <c r="W538" s="114"/>
      <c r="X538" s="114" t="s">
        <v>3050</v>
      </c>
      <c r="Y538" s="114"/>
    </row>
    <row r="539" spans="2:25">
      <c r="B539" t="s">
        <v>5567</v>
      </c>
      <c r="C539" t="s">
        <v>3135</v>
      </c>
      <c r="Q539" s="46">
        <v>538</v>
      </c>
      <c r="R539" t="s">
        <v>3135</v>
      </c>
      <c r="S539" s="35" t="s">
        <v>3114</v>
      </c>
      <c r="T539" s="114" t="s">
        <v>509</v>
      </c>
      <c r="U539" s="114" t="s">
        <v>3049</v>
      </c>
      <c r="V539" s="114"/>
      <c r="W539" s="114"/>
      <c r="X539" s="114" t="s">
        <v>3050</v>
      </c>
      <c r="Y539" s="114"/>
    </row>
    <row r="540" spans="2:25">
      <c r="B540" t="s">
        <v>5567</v>
      </c>
      <c r="C540" t="s">
        <v>3136</v>
      </c>
      <c r="Q540" s="46">
        <v>539</v>
      </c>
      <c r="R540" t="s">
        <v>3136</v>
      </c>
      <c r="S540" s="35" t="s">
        <v>3114</v>
      </c>
      <c r="T540" s="114" t="s">
        <v>509</v>
      </c>
      <c r="U540" s="114" t="s">
        <v>3049</v>
      </c>
      <c r="V540" s="114"/>
      <c r="W540" s="114"/>
      <c r="X540" s="114" t="s">
        <v>3050</v>
      </c>
      <c r="Y540" s="114"/>
    </row>
    <row r="541" spans="2:25">
      <c r="B541" t="s">
        <v>5567</v>
      </c>
      <c r="C541" t="s">
        <v>3137</v>
      </c>
      <c r="Q541" s="46">
        <v>540</v>
      </c>
      <c r="R541" t="s">
        <v>3137</v>
      </c>
      <c r="S541" s="35" t="s">
        <v>3114</v>
      </c>
      <c r="T541" s="114" t="s">
        <v>509</v>
      </c>
      <c r="U541" s="114" t="s">
        <v>3049</v>
      </c>
      <c r="V541" s="114"/>
      <c r="W541" s="114"/>
      <c r="X541" s="114" t="s">
        <v>3050</v>
      </c>
      <c r="Y541" s="114"/>
    </row>
    <row r="542" spans="2:25">
      <c r="B542" t="s">
        <v>5567</v>
      </c>
      <c r="C542" t="s">
        <v>3138</v>
      </c>
      <c r="Q542" s="46">
        <v>541</v>
      </c>
      <c r="R542" t="s">
        <v>3138</v>
      </c>
      <c r="S542" s="35" t="s">
        <v>3114</v>
      </c>
      <c r="T542" s="114" t="s">
        <v>509</v>
      </c>
      <c r="U542" s="114" t="s">
        <v>3049</v>
      </c>
      <c r="V542" s="114"/>
      <c r="W542" s="114"/>
      <c r="X542" s="114" t="s">
        <v>3050</v>
      </c>
      <c r="Y542" s="114"/>
    </row>
    <row r="543" spans="2:25">
      <c r="B543" t="s">
        <v>5567</v>
      </c>
      <c r="C543" t="s">
        <v>3139</v>
      </c>
      <c r="Q543" s="46">
        <v>542</v>
      </c>
      <c r="R543" t="s">
        <v>3139</v>
      </c>
      <c r="S543" s="35" t="s">
        <v>3114</v>
      </c>
      <c r="T543" s="114" t="s">
        <v>509</v>
      </c>
      <c r="U543" s="114" t="s">
        <v>3049</v>
      </c>
      <c r="V543" s="114"/>
      <c r="W543" s="114"/>
      <c r="X543" s="114" t="s">
        <v>3050</v>
      </c>
      <c r="Y543" s="114"/>
    </row>
    <row r="544" spans="2:25">
      <c r="B544" t="s">
        <v>5567</v>
      </c>
      <c r="C544" t="s">
        <v>3140</v>
      </c>
      <c r="Q544" s="46">
        <v>543</v>
      </c>
      <c r="R544" t="s">
        <v>3140</v>
      </c>
      <c r="S544" s="35" t="s">
        <v>3114</v>
      </c>
      <c r="T544" s="114" t="s">
        <v>509</v>
      </c>
      <c r="U544" s="114" t="s">
        <v>3049</v>
      </c>
      <c r="V544" s="114"/>
      <c r="W544" s="114"/>
      <c r="X544" s="114" t="s">
        <v>3050</v>
      </c>
      <c r="Y544" s="114"/>
    </row>
    <row r="545" spans="2:25">
      <c r="B545" t="s">
        <v>5567</v>
      </c>
      <c r="C545" t="s">
        <v>3141</v>
      </c>
      <c r="Q545" s="46">
        <v>544</v>
      </c>
      <c r="R545" t="s">
        <v>3141</v>
      </c>
      <c r="S545" s="35" t="s">
        <v>3114</v>
      </c>
      <c r="T545" s="114" t="s">
        <v>509</v>
      </c>
      <c r="U545" s="114" t="s">
        <v>3049</v>
      </c>
      <c r="V545" s="114"/>
      <c r="W545" s="114"/>
      <c r="X545" s="114" t="s">
        <v>3050</v>
      </c>
      <c r="Y545" s="114"/>
    </row>
    <row r="546" spans="2:25">
      <c r="B546" t="s">
        <v>5567</v>
      </c>
      <c r="C546" t="s">
        <v>3142</v>
      </c>
      <c r="Q546" s="46">
        <v>545</v>
      </c>
      <c r="R546" t="s">
        <v>3142</v>
      </c>
      <c r="S546" s="35" t="s">
        <v>3114</v>
      </c>
      <c r="T546" s="114" t="s">
        <v>509</v>
      </c>
      <c r="U546" s="114" t="s">
        <v>3049</v>
      </c>
      <c r="V546" s="114"/>
      <c r="W546" s="114"/>
      <c r="X546" s="114" t="s">
        <v>3050</v>
      </c>
      <c r="Y546" s="114"/>
    </row>
    <row r="547" spans="2:25">
      <c r="B547" t="s">
        <v>5567</v>
      </c>
      <c r="C547" t="s">
        <v>3143</v>
      </c>
      <c r="Q547" s="46">
        <v>546</v>
      </c>
      <c r="R547" t="s">
        <v>3143</v>
      </c>
      <c r="S547" s="35" t="s">
        <v>3114</v>
      </c>
      <c r="T547" s="114" t="s">
        <v>509</v>
      </c>
      <c r="U547" s="114" t="s">
        <v>3049</v>
      </c>
      <c r="V547" s="114"/>
      <c r="W547" s="114"/>
      <c r="X547" s="114" t="s">
        <v>3050</v>
      </c>
      <c r="Y547" s="114"/>
    </row>
    <row r="548" spans="2:25">
      <c r="B548" t="s">
        <v>5567</v>
      </c>
      <c r="C548" t="s">
        <v>3144</v>
      </c>
      <c r="Q548" s="46">
        <v>547</v>
      </c>
      <c r="R548" t="s">
        <v>3144</v>
      </c>
      <c r="S548" s="35" t="s">
        <v>3114</v>
      </c>
      <c r="T548" s="114" t="s">
        <v>509</v>
      </c>
      <c r="U548" s="114" t="s">
        <v>3049</v>
      </c>
      <c r="V548" s="114"/>
      <c r="W548" s="114"/>
      <c r="X548" s="114" t="s">
        <v>3050</v>
      </c>
      <c r="Y548" s="114"/>
    </row>
    <row r="549" spans="2:25">
      <c r="B549" t="s">
        <v>5567</v>
      </c>
      <c r="C549" t="s">
        <v>3145</v>
      </c>
      <c r="Q549" s="46">
        <v>548</v>
      </c>
      <c r="R549" t="s">
        <v>3145</v>
      </c>
      <c r="S549" s="35" t="s">
        <v>3114</v>
      </c>
      <c r="T549" s="114" t="s">
        <v>509</v>
      </c>
      <c r="U549" s="114" t="s">
        <v>3049</v>
      </c>
      <c r="V549" s="114"/>
      <c r="W549" s="114"/>
      <c r="X549" s="114" t="s">
        <v>3050</v>
      </c>
      <c r="Y549" s="114"/>
    </row>
    <row r="550" spans="2:25">
      <c r="B550" t="s">
        <v>5567</v>
      </c>
      <c r="C550" t="s">
        <v>3146</v>
      </c>
      <c r="Q550" s="46">
        <v>549</v>
      </c>
      <c r="R550" t="s">
        <v>3146</v>
      </c>
      <c r="S550" s="35" t="s">
        <v>3114</v>
      </c>
      <c r="T550" s="114" t="s">
        <v>509</v>
      </c>
      <c r="U550" s="114" t="s">
        <v>3049</v>
      </c>
      <c r="V550" s="114"/>
      <c r="W550" s="114"/>
      <c r="X550" s="114" t="s">
        <v>3050</v>
      </c>
      <c r="Y550" s="114"/>
    </row>
    <row r="551" spans="2:25">
      <c r="B551" t="s">
        <v>5567</v>
      </c>
      <c r="C551" t="s">
        <v>3147</v>
      </c>
      <c r="Q551" s="46">
        <v>550</v>
      </c>
      <c r="R551" t="s">
        <v>3147</v>
      </c>
      <c r="S551" s="35" t="s">
        <v>3114</v>
      </c>
      <c r="T551" s="114" t="s">
        <v>509</v>
      </c>
      <c r="U551" s="114" t="s">
        <v>3049</v>
      </c>
      <c r="V551" s="114"/>
      <c r="W551" s="114"/>
      <c r="X551" s="114" t="s">
        <v>3050</v>
      </c>
      <c r="Y551" s="114"/>
    </row>
    <row r="552" spans="2:25">
      <c r="B552" t="s">
        <v>5567</v>
      </c>
      <c r="C552" t="s">
        <v>3148</v>
      </c>
      <c r="Q552" s="46">
        <v>551</v>
      </c>
      <c r="R552" t="s">
        <v>3148</v>
      </c>
      <c r="S552" s="35" t="s">
        <v>3114</v>
      </c>
      <c r="T552" s="114" t="s">
        <v>509</v>
      </c>
      <c r="U552" s="114" t="s">
        <v>3049</v>
      </c>
      <c r="V552" s="114"/>
      <c r="W552" s="114"/>
      <c r="X552" s="114" t="s">
        <v>3050</v>
      </c>
      <c r="Y552" s="114"/>
    </row>
    <row r="553" spans="2:25">
      <c r="B553" t="s">
        <v>5567</v>
      </c>
      <c r="C553" t="s">
        <v>3149</v>
      </c>
      <c r="Q553" s="46">
        <v>552</v>
      </c>
      <c r="R553" t="s">
        <v>3149</v>
      </c>
      <c r="S553" s="35" t="s">
        <v>3114</v>
      </c>
      <c r="T553" s="114" t="s">
        <v>509</v>
      </c>
      <c r="U553" s="114" t="s">
        <v>3049</v>
      </c>
      <c r="V553" s="114"/>
      <c r="W553" s="114"/>
      <c r="X553" s="114" t="s">
        <v>3050</v>
      </c>
      <c r="Y553" s="114"/>
    </row>
    <row r="554" spans="2:25">
      <c r="B554" t="s">
        <v>5567</v>
      </c>
      <c r="C554" t="s">
        <v>3150</v>
      </c>
      <c r="Q554" s="46">
        <v>553</v>
      </c>
      <c r="R554" t="s">
        <v>3150</v>
      </c>
      <c r="S554" s="35" t="s">
        <v>3114</v>
      </c>
      <c r="T554" s="114" t="s">
        <v>509</v>
      </c>
      <c r="U554" s="114" t="s">
        <v>3049</v>
      </c>
      <c r="V554" s="114"/>
      <c r="W554" s="114"/>
      <c r="X554" s="114" t="s">
        <v>3050</v>
      </c>
      <c r="Y554" s="114"/>
    </row>
    <row r="555" spans="2:25">
      <c r="B555" t="s">
        <v>5567</v>
      </c>
      <c r="C555" t="s">
        <v>3151</v>
      </c>
      <c r="Q555" s="46">
        <v>554</v>
      </c>
      <c r="R555" t="s">
        <v>3151</v>
      </c>
      <c r="S555" s="35" t="s">
        <v>3114</v>
      </c>
      <c r="T555" s="114" t="s">
        <v>509</v>
      </c>
      <c r="U555" s="114" t="s">
        <v>3049</v>
      </c>
      <c r="V555" s="114"/>
      <c r="W555" s="114"/>
      <c r="X555" s="114" t="s">
        <v>3050</v>
      </c>
      <c r="Y555" s="114"/>
    </row>
    <row r="556" spans="2:25">
      <c r="B556" t="s">
        <v>5567</v>
      </c>
      <c r="C556" t="s">
        <v>3152</v>
      </c>
      <c r="Q556" s="46">
        <v>555</v>
      </c>
      <c r="R556" t="s">
        <v>3152</v>
      </c>
      <c r="S556" s="35" t="s">
        <v>3114</v>
      </c>
      <c r="T556" s="114" t="s">
        <v>509</v>
      </c>
      <c r="U556" s="114" t="s">
        <v>3049</v>
      </c>
      <c r="V556" s="114"/>
      <c r="W556" s="114"/>
      <c r="X556" s="114" t="s">
        <v>3050</v>
      </c>
      <c r="Y556" s="114"/>
    </row>
    <row r="557" spans="2:25">
      <c r="B557" t="s">
        <v>5567</v>
      </c>
      <c r="C557" t="s">
        <v>3153</v>
      </c>
      <c r="Q557" s="46">
        <v>556</v>
      </c>
      <c r="R557" t="s">
        <v>3153</v>
      </c>
      <c r="S557" s="35" t="s">
        <v>3114</v>
      </c>
      <c r="T557" s="114" t="s">
        <v>509</v>
      </c>
      <c r="U557" s="114" t="s">
        <v>3049</v>
      </c>
      <c r="V557" s="114"/>
      <c r="W557" s="114"/>
      <c r="X557" s="114" t="s">
        <v>3050</v>
      </c>
      <c r="Y557" s="114"/>
    </row>
    <row r="558" spans="2:25">
      <c r="B558" t="s">
        <v>5567</v>
      </c>
      <c r="C558" t="s">
        <v>3154</v>
      </c>
      <c r="Q558" s="46">
        <v>557</v>
      </c>
      <c r="R558" t="s">
        <v>3154</v>
      </c>
      <c r="S558" s="35" t="s">
        <v>3114</v>
      </c>
      <c r="T558" s="114" t="s">
        <v>509</v>
      </c>
      <c r="U558" s="114" t="s">
        <v>3049</v>
      </c>
      <c r="V558" s="114"/>
      <c r="W558" s="114"/>
      <c r="X558" s="114" t="s">
        <v>3050</v>
      </c>
      <c r="Y558" s="114"/>
    </row>
    <row r="559" spans="2:25">
      <c r="B559" t="s">
        <v>5567</v>
      </c>
      <c r="C559" t="s">
        <v>3155</v>
      </c>
      <c r="Q559" s="46">
        <v>558</v>
      </c>
      <c r="R559" t="s">
        <v>3155</v>
      </c>
      <c r="S559" s="35" t="s">
        <v>3114</v>
      </c>
      <c r="T559" s="114" t="s">
        <v>509</v>
      </c>
      <c r="U559" s="114" t="s">
        <v>3049</v>
      </c>
      <c r="V559" s="114"/>
      <c r="W559" s="114"/>
      <c r="X559" s="114" t="s">
        <v>3050</v>
      </c>
      <c r="Y559" s="114"/>
    </row>
    <row r="560" spans="2:25">
      <c r="B560" t="s">
        <v>5567</v>
      </c>
      <c r="C560" t="s">
        <v>3156</v>
      </c>
      <c r="Q560" s="46">
        <v>559</v>
      </c>
      <c r="R560" t="s">
        <v>3156</v>
      </c>
      <c r="S560" s="35" t="s">
        <v>3114</v>
      </c>
      <c r="T560" s="114" t="s">
        <v>509</v>
      </c>
      <c r="U560" s="114" t="s">
        <v>3049</v>
      </c>
      <c r="V560" s="114"/>
      <c r="W560" s="114"/>
      <c r="X560" s="114" t="s">
        <v>3050</v>
      </c>
      <c r="Y560" s="114"/>
    </row>
    <row r="561" spans="2:25">
      <c r="B561" t="s">
        <v>5567</v>
      </c>
      <c r="C561" t="s">
        <v>3157</v>
      </c>
      <c r="Q561" s="46">
        <v>560</v>
      </c>
      <c r="R561" t="s">
        <v>3157</v>
      </c>
      <c r="S561" s="35" t="s">
        <v>3114</v>
      </c>
      <c r="T561" s="114" t="s">
        <v>509</v>
      </c>
      <c r="U561" s="114" t="s">
        <v>3049</v>
      </c>
      <c r="V561" s="114"/>
      <c r="W561" s="114"/>
      <c r="X561" s="114" t="s">
        <v>3050</v>
      </c>
      <c r="Y561" s="114"/>
    </row>
    <row r="562" spans="2:25">
      <c r="B562" t="s">
        <v>5567</v>
      </c>
      <c r="C562" t="s">
        <v>3158</v>
      </c>
      <c r="Q562" s="46">
        <v>561</v>
      </c>
      <c r="R562" t="s">
        <v>3158</v>
      </c>
      <c r="S562" s="35" t="s">
        <v>3114</v>
      </c>
      <c r="T562" s="114" t="s">
        <v>509</v>
      </c>
      <c r="U562" s="114" t="s">
        <v>3049</v>
      </c>
      <c r="V562" s="114"/>
      <c r="W562" s="114"/>
      <c r="X562" s="114" t="s">
        <v>3050</v>
      </c>
      <c r="Y562" s="114"/>
    </row>
    <row r="563" spans="2:25">
      <c r="B563" t="s">
        <v>5567</v>
      </c>
      <c r="C563" t="s">
        <v>3159</v>
      </c>
      <c r="Q563" s="46">
        <v>562</v>
      </c>
      <c r="R563" t="s">
        <v>3159</v>
      </c>
      <c r="S563" s="35" t="s">
        <v>3114</v>
      </c>
      <c r="T563" s="114" t="s">
        <v>509</v>
      </c>
      <c r="U563" s="114" t="s">
        <v>3049</v>
      </c>
      <c r="V563" s="114"/>
      <c r="W563" s="114"/>
      <c r="X563" s="114" t="s">
        <v>3050</v>
      </c>
      <c r="Y563" s="114"/>
    </row>
    <row r="564" spans="2:25">
      <c r="B564" t="s">
        <v>5567</v>
      </c>
      <c r="C564" t="s">
        <v>3160</v>
      </c>
      <c r="Q564" s="46">
        <v>563</v>
      </c>
      <c r="R564" t="s">
        <v>3160</v>
      </c>
      <c r="S564" s="35" t="s">
        <v>3114</v>
      </c>
      <c r="T564" s="114" t="s">
        <v>509</v>
      </c>
      <c r="U564" s="114" t="s">
        <v>3049</v>
      </c>
      <c r="V564" s="114"/>
      <c r="W564" s="114"/>
      <c r="X564" s="114" t="s">
        <v>3050</v>
      </c>
      <c r="Y564" s="114"/>
    </row>
    <row r="565" spans="2:25">
      <c r="B565" t="s">
        <v>5567</v>
      </c>
      <c r="C565" t="s">
        <v>3161</v>
      </c>
      <c r="Q565" s="46">
        <v>564</v>
      </c>
      <c r="R565" t="s">
        <v>3161</v>
      </c>
      <c r="S565" s="35" t="s">
        <v>3114</v>
      </c>
      <c r="T565" s="114" t="s">
        <v>509</v>
      </c>
      <c r="U565" s="114" t="s">
        <v>3049</v>
      </c>
      <c r="V565" s="114"/>
      <c r="W565" s="114"/>
      <c r="X565" s="114" t="s">
        <v>3050</v>
      </c>
      <c r="Y565" s="114"/>
    </row>
    <row r="566" spans="2:25">
      <c r="B566" t="s">
        <v>5567</v>
      </c>
      <c r="C566" t="s">
        <v>3162</v>
      </c>
      <c r="Q566" s="46">
        <v>565</v>
      </c>
      <c r="R566" t="s">
        <v>3162</v>
      </c>
      <c r="S566" s="35" t="s">
        <v>3114</v>
      </c>
      <c r="T566" s="114" t="s">
        <v>509</v>
      </c>
      <c r="U566" s="114" t="s">
        <v>3049</v>
      </c>
      <c r="V566" s="114"/>
      <c r="W566" s="114"/>
      <c r="X566" s="114" t="s">
        <v>3050</v>
      </c>
      <c r="Y566" s="114"/>
    </row>
    <row r="567" spans="2:25">
      <c r="B567" t="s">
        <v>5567</v>
      </c>
      <c r="C567" t="s">
        <v>3163</v>
      </c>
      <c r="Q567" s="46">
        <v>566</v>
      </c>
      <c r="R567" t="s">
        <v>3163</v>
      </c>
      <c r="S567" s="35" t="s">
        <v>3114</v>
      </c>
      <c r="T567" s="114" t="s">
        <v>509</v>
      </c>
      <c r="U567" s="114" t="s">
        <v>3049</v>
      </c>
      <c r="V567" s="114"/>
      <c r="W567" s="114"/>
      <c r="X567" s="114" t="s">
        <v>3050</v>
      </c>
      <c r="Y567" s="114"/>
    </row>
    <row r="568" spans="2:25">
      <c r="B568" t="s">
        <v>5567</v>
      </c>
      <c r="C568" t="s">
        <v>3164</v>
      </c>
      <c r="Q568" s="46">
        <v>567</v>
      </c>
      <c r="R568" t="s">
        <v>3164</v>
      </c>
      <c r="S568" s="35" t="s">
        <v>3114</v>
      </c>
      <c r="T568" s="114" t="s">
        <v>509</v>
      </c>
      <c r="U568" s="114" t="s">
        <v>3049</v>
      </c>
      <c r="V568" s="114"/>
      <c r="W568" s="114"/>
      <c r="X568" s="114" t="s">
        <v>3050</v>
      </c>
      <c r="Y568" s="114"/>
    </row>
    <row r="569" spans="2:25">
      <c r="B569" t="s">
        <v>5567</v>
      </c>
      <c r="C569" t="s">
        <v>3165</v>
      </c>
      <c r="Q569" s="46">
        <v>568</v>
      </c>
      <c r="R569" t="s">
        <v>3165</v>
      </c>
      <c r="S569" s="35" t="s">
        <v>3114</v>
      </c>
      <c r="T569" s="114" t="s">
        <v>509</v>
      </c>
      <c r="U569" s="114" t="s">
        <v>3049</v>
      </c>
      <c r="V569" s="114"/>
      <c r="W569" s="114"/>
      <c r="X569" s="114" t="s">
        <v>3050</v>
      </c>
      <c r="Y569" s="114"/>
    </row>
    <row r="570" spans="2:25">
      <c r="B570" t="s">
        <v>5567</v>
      </c>
      <c r="C570" t="s">
        <v>3166</v>
      </c>
      <c r="Q570" s="46">
        <v>569</v>
      </c>
      <c r="R570" t="s">
        <v>3166</v>
      </c>
      <c r="S570" s="35" t="s">
        <v>3114</v>
      </c>
      <c r="T570" s="114" t="s">
        <v>509</v>
      </c>
      <c r="U570" s="114" t="s">
        <v>3049</v>
      </c>
      <c r="V570" s="114"/>
      <c r="W570" s="114"/>
      <c r="X570" s="114" t="s">
        <v>3050</v>
      </c>
      <c r="Y570" s="114"/>
    </row>
    <row r="571" spans="2:25">
      <c r="B571" t="s">
        <v>5567</v>
      </c>
      <c r="C571" t="s">
        <v>3167</v>
      </c>
      <c r="Q571" s="46">
        <v>570</v>
      </c>
      <c r="R571" t="s">
        <v>3167</v>
      </c>
      <c r="S571" s="35" t="s">
        <v>3114</v>
      </c>
      <c r="T571" s="114" t="s">
        <v>509</v>
      </c>
      <c r="U571" s="114" t="s">
        <v>3049</v>
      </c>
      <c r="V571" s="114"/>
      <c r="W571" s="114"/>
      <c r="X571" s="114" t="s">
        <v>3050</v>
      </c>
      <c r="Y571" s="114"/>
    </row>
    <row r="572" spans="2:25">
      <c r="B572" t="s">
        <v>5567</v>
      </c>
      <c r="C572" t="s">
        <v>3168</v>
      </c>
      <c r="Q572" s="46">
        <v>571</v>
      </c>
      <c r="R572" t="s">
        <v>3168</v>
      </c>
      <c r="S572" s="35" t="s">
        <v>3114</v>
      </c>
      <c r="T572" s="114" t="s">
        <v>509</v>
      </c>
      <c r="U572" s="114" t="s">
        <v>3049</v>
      </c>
      <c r="V572" s="114"/>
      <c r="W572" s="114"/>
      <c r="X572" s="114" t="s">
        <v>3050</v>
      </c>
      <c r="Y572" s="114"/>
    </row>
    <row r="573" spans="2:25">
      <c r="B573" t="s">
        <v>5567</v>
      </c>
      <c r="C573" t="s">
        <v>3169</v>
      </c>
      <c r="Q573" s="46">
        <v>572</v>
      </c>
      <c r="R573" t="s">
        <v>3169</v>
      </c>
      <c r="S573" s="35" t="s">
        <v>3114</v>
      </c>
      <c r="T573" s="114" t="s">
        <v>509</v>
      </c>
      <c r="U573" s="114" t="s">
        <v>3049</v>
      </c>
      <c r="V573" s="114"/>
      <c r="W573" s="114"/>
      <c r="X573" s="114" t="s">
        <v>3050</v>
      </c>
      <c r="Y573" s="114"/>
    </row>
    <row r="574" spans="2:25">
      <c r="B574" t="s">
        <v>5567</v>
      </c>
      <c r="C574" t="s">
        <v>3170</v>
      </c>
      <c r="Q574" s="46">
        <v>573</v>
      </c>
      <c r="R574" t="s">
        <v>3170</v>
      </c>
      <c r="S574" s="35" t="s">
        <v>3114</v>
      </c>
      <c r="T574" s="114" t="s">
        <v>509</v>
      </c>
      <c r="U574" s="114" t="s">
        <v>3049</v>
      </c>
      <c r="V574" s="114"/>
      <c r="W574" s="114"/>
      <c r="X574" s="114" t="s">
        <v>3050</v>
      </c>
      <c r="Y574" s="114"/>
    </row>
    <row r="575" spans="2:25">
      <c r="B575" t="s">
        <v>5567</v>
      </c>
      <c r="C575" t="s">
        <v>3171</v>
      </c>
      <c r="Q575" s="46">
        <v>574</v>
      </c>
      <c r="R575" t="s">
        <v>3171</v>
      </c>
      <c r="S575" s="35" t="s">
        <v>3114</v>
      </c>
      <c r="T575" s="114" t="s">
        <v>509</v>
      </c>
      <c r="U575" s="114" t="s">
        <v>3049</v>
      </c>
      <c r="V575" s="114"/>
      <c r="W575" s="114"/>
      <c r="X575" s="114" t="s">
        <v>3050</v>
      </c>
      <c r="Y575" s="114"/>
    </row>
    <row r="576" spans="2:25">
      <c r="B576" t="s">
        <v>5567</v>
      </c>
      <c r="C576" t="s">
        <v>3172</v>
      </c>
      <c r="Q576" s="46">
        <v>575</v>
      </c>
      <c r="R576" t="s">
        <v>3172</v>
      </c>
      <c r="S576" s="35" t="s">
        <v>3114</v>
      </c>
      <c r="T576" s="114" t="s">
        <v>509</v>
      </c>
      <c r="U576" s="114" t="s">
        <v>3049</v>
      </c>
      <c r="V576" s="114"/>
      <c r="W576" s="114"/>
      <c r="X576" s="114" t="s">
        <v>3050</v>
      </c>
      <c r="Y576" s="114"/>
    </row>
    <row r="577" spans="2:25">
      <c r="B577" t="s">
        <v>5567</v>
      </c>
      <c r="C577" t="s">
        <v>3173</v>
      </c>
      <c r="Q577" s="46">
        <v>576</v>
      </c>
      <c r="R577" t="s">
        <v>3173</v>
      </c>
      <c r="S577" s="35" t="s">
        <v>3114</v>
      </c>
      <c r="T577" s="114" t="s">
        <v>509</v>
      </c>
      <c r="U577" s="114" t="s">
        <v>3049</v>
      </c>
      <c r="V577" s="114"/>
      <c r="W577" s="114"/>
      <c r="X577" s="114" t="s">
        <v>3050</v>
      </c>
      <c r="Y577" s="114"/>
    </row>
    <row r="578" spans="2:25">
      <c r="B578" t="s">
        <v>5567</v>
      </c>
      <c r="C578" t="s">
        <v>3174</v>
      </c>
      <c r="Q578" s="46">
        <v>577</v>
      </c>
      <c r="R578" t="s">
        <v>3174</v>
      </c>
      <c r="S578" s="35" t="s">
        <v>3114</v>
      </c>
      <c r="T578" s="114" t="s">
        <v>509</v>
      </c>
      <c r="U578" s="114" t="s">
        <v>3049</v>
      </c>
      <c r="V578" s="114"/>
      <c r="W578" s="114"/>
      <c r="X578" s="114" t="s">
        <v>3050</v>
      </c>
      <c r="Y578" s="114"/>
    </row>
    <row r="579" spans="2:25">
      <c r="B579" t="s">
        <v>5567</v>
      </c>
      <c r="C579" t="s">
        <v>3175</v>
      </c>
      <c r="Q579" s="46">
        <v>578</v>
      </c>
      <c r="R579" t="s">
        <v>3175</v>
      </c>
      <c r="S579" s="35" t="s">
        <v>3114</v>
      </c>
      <c r="T579" s="114" t="s">
        <v>509</v>
      </c>
      <c r="U579" s="114" t="s">
        <v>3049</v>
      </c>
      <c r="V579" s="114"/>
      <c r="W579" s="114"/>
      <c r="X579" s="114" t="s">
        <v>3050</v>
      </c>
      <c r="Y579" s="114"/>
    </row>
    <row r="580" spans="2:25">
      <c r="B580" t="s">
        <v>5567</v>
      </c>
      <c r="C580" t="s">
        <v>3176</v>
      </c>
      <c r="Q580" s="46">
        <v>579</v>
      </c>
      <c r="R580" t="s">
        <v>3176</v>
      </c>
      <c r="S580" s="35" t="s">
        <v>3114</v>
      </c>
      <c r="T580" s="114" t="s">
        <v>509</v>
      </c>
      <c r="U580" s="114" t="s">
        <v>3049</v>
      </c>
      <c r="V580" s="114"/>
      <c r="W580" s="114"/>
      <c r="X580" s="114" t="s">
        <v>3050</v>
      </c>
      <c r="Y580" s="114"/>
    </row>
    <row r="581" spans="2:25">
      <c r="B581" t="s">
        <v>5567</v>
      </c>
      <c r="C581" t="s">
        <v>3177</v>
      </c>
      <c r="Q581" s="46">
        <v>580</v>
      </c>
      <c r="R581" t="s">
        <v>3177</v>
      </c>
      <c r="S581" s="35" t="s">
        <v>3114</v>
      </c>
      <c r="T581" s="114" t="s">
        <v>509</v>
      </c>
      <c r="U581" s="114" t="s">
        <v>3049</v>
      </c>
      <c r="V581" s="114"/>
      <c r="W581" s="114"/>
      <c r="X581" s="114" t="s">
        <v>3050</v>
      </c>
      <c r="Y581" s="114"/>
    </row>
    <row r="582" spans="2:25">
      <c r="B582" t="s">
        <v>5567</v>
      </c>
      <c r="C582" t="s">
        <v>3178</v>
      </c>
      <c r="Q582" s="46">
        <v>581</v>
      </c>
      <c r="R582" t="s">
        <v>3178</v>
      </c>
      <c r="S582" s="35" t="s">
        <v>3114</v>
      </c>
      <c r="T582" s="114" t="s">
        <v>509</v>
      </c>
      <c r="U582" s="114" t="s">
        <v>3049</v>
      </c>
      <c r="V582" s="114"/>
      <c r="W582" s="114"/>
      <c r="X582" s="114" t="s">
        <v>3050</v>
      </c>
      <c r="Y582" s="114"/>
    </row>
    <row r="583" spans="2:25">
      <c r="B583" t="s">
        <v>5567</v>
      </c>
      <c r="C583" t="s">
        <v>3179</v>
      </c>
      <c r="Q583" s="46">
        <v>582</v>
      </c>
      <c r="R583" t="s">
        <v>3179</v>
      </c>
      <c r="S583" s="35" t="s">
        <v>3114</v>
      </c>
      <c r="T583" s="114" t="s">
        <v>509</v>
      </c>
      <c r="U583" s="114" t="s">
        <v>3049</v>
      </c>
      <c r="V583" s="114"/>
      <c r="W583" s="114"/>
      <c r="X583" s="114" t="s">
        <v>3050</v>
      </c>
      <c r="Y583" s="114"/>
    </row>
    <row r="584" spans="2:25">
      <c r="B584" t="s">
        <v>5567</v>
      </c>
      <c r="C584" t="s">
        <v>3180</v>
      </c>
      <c r="Q584" s="46">
        <v>583</v>
      </c>
      <c r="R584" t="s">
        <v>3180</v>
      </c>
      <c r="S584" s="35" t="s">
        <v>3114</v>
      </c>
      <c r="T584" s="114" t="s">
        <v>509</v>
      </c>
      <c r="U584" s="114" t="s">
        <v>3049</v>
      </c>
      <c r="V584" s="114"/>
      <c r="W584" s="114"/>
      <c r="X584" s="114" t="s">
        <v>3050</v>
      </c>
      <c r="Y584" s="114"/>
    </row>
    <row r="585" spans="2:25">
      <c r="B585" t="s">
        <v>5567</v>
      </c>
      <c r="C585" t="s">
        <v>3181</v>
      </c>
      <c r="Q585" s="46">
        <v>584</v>
      </c>
      <c r="R585" t="s">
        <v>3181</v>
      </c>
      <c r="S585" s="35" t="s">
        <v>3114</v>
      </c>
      <c r="T585" s="114" t="s">
        <v>509</v>
      </c>
      <c r="U585" s="114" t="s">
        <v>3049</v>
      </c>
      <c r="V585" s="114"/>
      <c r="W585" s="114"/>
      <c r="X585" s="114" t="s">
        <v>3050</v>
      </c>
      <c r="Y585" s="114"/>
    </row>
    <row r="586" spans="2:25">
      <c r="B586" t="s">
        <v>5567</v>
      </c>
      <c r="C586" t="s">
        <v>3182</v>
      </c>
      <c r="Q586" s="46">
        <v>585</v>
      </c>
      <c r="R586" t="s">
        <v>3182</v>
      </c>
      <c r="S586" s="35" t="s">
        <v>3114</v>
      </c>
      <c r="T586" s="114" t="s">
        <v>509</v>
      </c>
      <c r="U586" s="114" t="s">
        <v>3049</v>
      </c>
      <c r="V586" s="114"/>
      <c r="W586" s="114"/>
      <c r="X586" s="114" t="s">
        <v>3050</v>
      </c>
      <c r="Y586" s="114"/>
    </row>
    <row r="587" spans="2:25">
      <c r="B587" t="s">
        <v>5567</v>
      </c>
      <c r="C587" t="s">
        <v>3183</v>
      </c>
      <c r="Q587" s="46">
        <v>586</v>
      </c>
      <c r="R587" t="s">
        <v>3183</v>
      </c>
      <c r="S587" s="35" t="s">
        <v>3114</v>
      </c>
      <c r="T587" s="114" t="s">
        <v>509</v>
      </c>
      <c r="U587" s="114" t="s">
        <v>3049</v>
      </c>
      <c r="V587" s="114"/>
      <c r="W587" s="114"/>
      <c r="X587" s="114" t="s">
        <v>3050</v>
      </c>
      <c r="Y587" s="114"/>
    </row>
    <row r="588" spans="2:25">
      <c r="B588" t="s">
        <v>5567</v>
      </c>
      <c r="C588" t="s">
        <v>3184</v>
      </c>
      <c r="Q588" s="46">
        <v>587</v>
      </c>
      <c r="R588" t="s">
        <v>3184</v>
      </c>
      <c r="S588" s="35" t="s">
        <v>3114</v>
      </c>
      <c r="T588" s="114" t="s">
        <v>509</v>
      </c>
      <c r="U588" s="114" t="s">
        <v>3049</v>
      </c>
      <c r="V588" s="114"/>
      <c r="W588" s="114"/>
      <c r="X588" s="114" t="s">
        <v>3050</v>
      </c>
      <c r="Y588" s="114"/>
    </row>
    <row r="589" spans="2:25">
      <c r="B589" t="s">
        <v>5567</v>
      </c>
      <c r="C589" t="s">
        <v>3185</v>
      </c>
      <c r="Q589" s="46">
        <v>588</v>
      </c>
      <c r="R589" t="s">
        <v>3185</v>
      </c>
      <c r="S589" s="35" t="s">
        <v>3114</v>
      </c>
      <c r="T589" s="114" t="s">
        <v>509</v>
      </c>
      <c r="U589" s="114" t="s">
        <v>3049</v>
      </c>
      <c r="V589" s="114"/>
      <c r="W589" s="114"/>
      <c r="X589" s="114" t="s">
        <v>3050</v>
      </c>
      <c r="Y589" s="114"/>
    </row>
    <row r="590" spans="2:25">
      <c r="B590" t="s">
        <v>5567</v>
      </c>
      <c r="C590" t="s">
        <v>3186</v>
      </c>
      <c r="Q590" s="46">
        <v>589</v>
      </c>
      <c r="R590" t="s">
        <v>3186</v>
      </c>
      <c r="S590" s="35" t="s">
        <v>3114</v>
      </c>
      <c r="T590" s="114" t="s">
        <v>509</v>
      </c>
      <c r="U590" s="114" t="s">
        <v>3049</v>
      </c>
      <c r="V590" s="114"/>
      <c r="W590" s="114"/>
      <c r="X590" s="114" t="s">
        <v>3050</v>
      </c>
      <c r="Y590" s="114"/>
    </row>
    <row r="591" spans="2:25">
      <c r="B591" t="s">
        <v>5567</v>
      </c>
      <c r="C591" t="s">
        <v>3187</v>
      </c>
      <c r="Q591" s="46">
        <v>590</v>
      </c>
      <c r="R591" t="s">
        <v>3187</v>
      </c>
      <c r="S591" s="35" t="s">
        <v>3114</v>
      </c>
      <c r="T591" s="114" t="s">
        <v>509</v>
      </c>
      <c r="U591" s="114" t="s">
        <v>3049</v>
      </c>
      <c r="V591" s="114"/>
      <c r="W591" s="114"/>
      <c r="X591" s="114" t="s">
        <v>3050</v>
      </c>
      <c r="Y591" s="114"/>
    </row>
    <row r="592" spans="2:25">
      <c r="B592" t="s">
        <v>5567</v>
      </c>
      <c r="C592" t="s">
        <v>3188</v>
      </c>
      <c r="Q592" s="46">
        <v>591</v>
      </c>
      <c r="R592" t="s">
        <v>3188</v>
      </c>
      <c r="S592" s="35" t="s">
        <v>3114</v>
      </c>
      <c r="T592" s="114" t="s">
        <v>509</v>
      </c>
      <c r="U592" s="114" t="s">
        <v>3049</v>
      </c>
      <c r="V592" s="114"/>
      <c r="W592" s="114"/>
      <c r="X592" s="114" t="s">
        <v>3050</v>
      </c>
      <c r="Y592" s="114"/>
    </row>
    <row r="593" spans="2:25">
      <c r="B593" t="s">
        <v>5567</v>
      </c>
      <c r="C593" t="s">
        <v>3189</v>
      </c>
      <c r="Q593" s="46">
        <v>592</v>
      </c>
      <c r="R593" t="s">
        <v>3189</v>
      </c>
      <c r="S593" s="35" t="s">
        <v>3114</v>
      </c>
      <c r="T593" s="114" t="s">
        <v>509</v>
      </c>
      <c r="U593" s="114" t="s">
        <v>3049</v>
      </c>
      <c r="V593" s="114"/>
      <c r="W593" s="114"/>
      <c r="X593" s="114" t="s">
        <v>3050</v>
      </c>
      <c r="Y593" s="114"/>
    </row>
    <row r="594" spans="2:25">
      <c r="B594" t="s">
        <v>5567</v>
      </c>
      <c r="C594" t="s">
        <v>3190</v>
      </c>
      <c r="Q594" s="46">
        <v>593</v>
      </c>
      <c r="R594" t="s">
        <v>3190</v>
      </c>
      <c r="S594" s="35" t="s">
        <v>3114</v>
      </c>
      <c r="T594" s="114" t="s">
        <v>509</v>
      </c>
      <c r="U594" s="114" t="s">
        <v>3049</v>
      </c>
      <c r="V594" s="114"/>
      <c r="W594" s="114"/>
      <c r="X594" s="114" t="s">
        <v>3050</v>
      </c>
      <c r="Y594" s="114"/>
    </row>
    <row r="595" spans="2:25">
      <c r="B595" t="s">
        <v>5567</v>
      </c>
      <c r="C595" t="s">
        <v>3191</v>
      </c>
      <c r="Q595" s="46">
        <v>594</v>
      </c>
      <c r="R595" t="s">
        <v>3191</v>
      </c>
      <c r="S595" s="35" t="s">
        <v>3114</v>
      </c>
      <c r="T595" s="114" t="s">
        <v>509</v>
      </c>
      <c r="U595" s="114" t="s">
        <v>3049</v>
      </c>
      <c r="V595" s="114"/>
      <c r="W595" s="114"/>
      <c r="X595" s="114" t="s">
        <v>3050</v>
      </c>
      <c r="Y595" s="114"/>
    </row>
    <row r="596" spans="2:25">
      <c r="B596" t="s">
        <v>5567</v>
      </c>
      <c r="C596" t="s">
        <v>3192</v>
      </c>
      <c r="Q596" s="46">
        <v>595</v>
      </c>
      <c r="R596" t="s">
        <v>3192</v>
      </c>
      <c r="S596" s="35" t="s">
        <v>3114</v>
      </c>
      <c r="T596" s="114" t="s">
        <v>509</v>
      </c>
      <c r="U596" s="114" t="s">
        <v>3049</v>
      </c>
      <c r="V596" s="114"/>
      <c r="W596" s="114"/>
      <c r="X596" s="114" t="s">
        <v>3050</v>
      </c>
      <c r="Y596" s="114"/>
    </row>
    <row r="597" spans="2:25">
      <c r="B597" t="s">
        <v>5567</v>
      </c>
      <c r="C597" t="s">
        <v>3193</v>
      </c>
      <c r="Q597" s="46">
        <v>596</v>
      </c>
      <c r="R597" t="s">
        <v>3193</v>
      </c>
      <c r="S597" s="35" t="s">
        <v>3114</v>
      </c>
      <c r="T597" s="114" t="s">
        <v>509</v>
      </c>
      <c r="U597" s="114" t="s">
        <v>3049</v>
      </c>
      <c r="V597" s="114"/>
      <c r="W597" s="114"/>
      <c r="X597" s="114" t="s">
        <v>3050</v>
      </c>
      <c r="Y597" s="114"/>
    </row>
    <row r="598" spans="2:25">
      <c r="B598" t="s">
        <v>5567</v>
      </c>
      <c r="C598" t="s">
        <v>3194</v>
      </c>
      <c r="Q598" s="46">
        <v>597</v>
      </c>
      <c r="R598" t="s">
        <v>3194</v>
      </c>
      <c r="S598" s="35" t="s">
        <v>3114</v>
      </c>
      <c r="T598" s="114" t="s">
        <v>509</v>
      </c>
      <c r="U598" s="114" t="s">
        <v>3049</v>
      </c>
      <c r="V598" s="114"/>
      <c r="W598" s="114"/>
      <c r="X598" s="114" t="s">
        <v>3050</v>
      </c>
      <c r="Y598" s="114"/>
    </row>
    <row r="599" spans="2:25">
      <c r="B599" t="s">
        <v>5567</v>
      </c>
      <c r="C599" t="s">
        <v>3195</v>
      </c>
      <c r="Q599" s="46">
        <v>598</v>
      </c>
      <c r="R599" t="s">
        <v>3195</v>
      </c>
      <c r="S599" s="35" t="s">
        <v>3114</v>
      </c>
      <c r="T599" s="114" t="s">
        <v>509</v>
      </c>
      <c r="U599" s="114" t="s">
        <v>3049</v>
      </c>
      <c r="V599" s="114"/>
      <c r="W599" s="114"/>
      <c r="X599" s="114" t="s">
        <v>3050</v>
      </c>
      <c r="Y599" s="114"/>
    </row>
    <row r="600" spans="2:25">
      <c r="B600" t="s">
        <v>5567</v>
      </c>
      <c r="C600" t="s">
        <v>3196</v>
      </c>
      <c r="Q600" s="46">
        <v>599</v>
      </c>
      <c r="R600" t="s">
        <v>3196</v>
      </c>
      <c r="S600" s="35" t="s">
        <v>3114</v>
      </c>
      <c r="T600" s="114" t="s">
        <v>509</v>
      </c>
      <c r="U600" s="114" t="s">
        <v>3049</v>
      </c>
      <c r="V600" s="114"/>
      <c r="W600" s="114"/>
      <c r="X600" s="114" t="s">
        <v>3050</v>
      </c>
      <c r="Y600" s="114"/>
    </row>
    <row r="601" spans="2:25">
      <c r="B601" t="s">
        <v>5567</v>
      </c>
      <c r="C601" t="s">
        <v>3197</v>
      </c>
      <c r="Q601" s="46">
        <v>600</v>
      </c>
      <c r="R601" t="s">
        <v>3197</v>
      </c>
      <c r="S601" s="35" t="s">
        <v>3114</v>
      </c>
      <c r="T601" s="114" t="s">
        <v>509</v>
      </c>
      <c r="U601" s="114" t="s">
        <v>3049</v>
      </c>
      <c r="V601" s="114"/>
      <c r="W601" s="114"/>
      <c r="X601" s="114" t="s">
        <v>3050</v>
      </c>
      <c r="Y601" s="114"/>
    </row>
    <row r="602" spans="2:25">
      <c r="B602" t="s">
        <v>5567</v>
      </c>
      <c r="C602" t="s">
        <v>3198</v>
      </c>
      <c r="Q602" s="46">
        <v>601</v>
      </c>
      <c r="R602" t="s">
        <v>3198</v>
      </c>
      <c r="S602" s="35" t="s">
        <v>3114</v>
      </c>
      <c r="T602" s="114" t="s">
        <v>509</v>
      </c>
      <c r="U602" s="114" t="s">
        <v>3049</v>
      </c>
      <c r="V602" s="114"/>
      <c r="W602" s="114"/>
      <c r="X602" s="114" t="s">
        <v>3050</v>
      </c>
      <c r="Y602" s="114"/>
    </row>
    <row r="603" spans="2:25">
      <c r="B603" t="s">
        <v>5567</v>
      </c>
      <c r="C603" t="s">
        <v>3199</v>
      </c>
      <c r="Q603" s="46">
        <v>602</v>
      </c>
      <c r="R603" t="s">
        <v>3199</v>
      </c>
      <c r="S603" s="35" t="s">
        <v>3114</v>
      </c>
      <c r="T603" s="114" t="s">
        <v>509</v>
      </c>
      <c r="U603" s="114" t="s">
        <v>3049</v>
      </c>
      <c r="V603" s="114"/>
      <c r="W603" s="114"/>
      <c r="X603" s="114" t="s">
        <v>3050</v>
      </c>
      <c r="Y603" s="114"/>
    </row>
    <row r="604" spans="2:25">
      <c r="B604" t="s">
        <v>5567</v>
      </c>
      <c r="C604" t="s">
        <v>3200</v>
      </c>
      <c r="Q604" s="46">
        <v>603</v>
      </c>
      <c r="R604" t="s">
        <v>3200</v>
      </c>
      <c r="S604" s="35" t="s">
        <v>3114</v>
      </c>
      <c r="T604" s="114" t="s">
        <v>509</v>
      </c>
      <c r="U604" s="114" t="s">
        <v>3049</v>
      </c>
      <c r="V604" s="114"/>
      <c r="W604" s="114"/>
      <c r="X604" s="114" t="s">
        <v>3050</v>
      </c>
      <c r="Y604" s="114"/>
    </row>
    <row r="605" spans="2:25">
      <c r="B605" t="s">
        <v>5567</v>
      </c>
      <c r="C605" t="s">
        <v>3201</v>
      </c>
      <c r="Q605" s="46">
        <v>604</v>
      </c>
      <c r="R605" t="s">
        <v>3201</v>
      </c>
      <c r="S605" s="35" t="s">
        <v>3114</v>
      </c>
      <c r="T605" s="114" t="s">
        <v>509</v>
      </c>
      <c r="U605" s="114" t="s">
        <v>3049</v>
      </c>
      <c r="V605" s="114"/>
      <c r="W605" s="114"/>
      <c r="X605" s="114" t="s">
        <v>3050</v>
      </c>
      <c r="Y605" s="114"/>
    </row>
    <row r="606" spans="2:25">
      <c r="B606" t="s">
        <v>5567</v>
      </c>
      <c r="C606" t="s">
        <v>3202</v>
      </c>
      <c r="Q606" s="46">
        <v>605</v>
      </c>
      <c r="R606" t="s">
        <v>3202</v>
      </c>
      <c r="S606" s="35" t="s">
        <v>3114</v>
      </c>
      <c r="T606" s="114" t="s">
        <v>509</v>
      </c>
      <c r="U606" s="114" t="s">
        <v>3049</v>
      </c>
      <c r="V606" s="114"/>
      <c r="W606" s="114"/>
      <c r="X606" s="114" t="s">
        <v>3050</v>
      </c>
      <c r="Y606" s="114"/>
    </row>
    <row r="607" spans="2:25">
      <c r="B607" t="s">
        <v>5567</v>
      </c>
      <c r="C607" t="s">
        <v>3203</v>
      </c>
      <c r="Q607" s="46">
        <v>606</v>
      </c>
      <c r="R607" t="s">
        <v>3203</v>
      </c>
      <c r="S607" s="35" t="s">
        <v>3114</v>
      </c>
      <c r="T607" s="114" t="s">
        <v>509</v>
      </c>
      <c r="U607" s="114" t="s">
        <v>3049</v>
      </c>
      <c r="V607" s="114"/>
      <c r="W607" s="114"/>
      <c r="X607" s="114" t="s">
        <v>3050</v>
      </c>
      <c r="Y607" s="114"/>
    </row>
    <row r="608" spans="2:25">
      <c r="B608" t="s">
        <v>5567</v>
      </c>
      <c r="C608" t="s">
        <v>3204</v>
      </c>
      <c r="Q608" s="46">
        <v>607</v>
      </c>
      <c r="R608" t="s">
        <v>3204</v>
      </c>
      <c r="S608" s="35" t="s">
        <v>3114</v>
      </c>
      <c r="T608" s="114" t="s">
        <v>509</v>
      </c>
      <c r="U608" s="114" t="s">
        <v>3049</v>
      </c>
      <c r="V608" s="114"/>
      <c r="W608" s="114"/>
      <c r="X608" s="114" t="s">
        <v>3050</v>
      </c>
      <c r="Y608" s="114"/>
    </row>
    <row r="609" spans="2:25">
      <c r="B609" t="s">
        <v>5567</v>
      </c>
      <c r="C609" t="s">
        <v>3205</v>
      </c>
      <c r="Q609" s="46">
        <v>608</v>
      </c>
      <c r="R609" t="s">
        <v>3205</v>
      </c>
      <c r="S609" s="35" t="s">
        <v>3114</v>
      </c>
      <c r="T609" s="114" t="s">
        <v>509</v>
      </c>
      <c r="U609" s="114" t="s">
        <v>3049</v>
      </c>
      <c r="V609" s="114"/>
      <c r="W609" s="114"/>
      <c r="X609" s="114" t="s">
        <v>3050</v>
      </c>
      <c r="Y609" s="114"/>
    </row>
    <row r="610" spans="2:25">
      <c r="B610" t="s">
        <v>5567</v>
      </c>
      <c r="C610" t="s">
        <v>3206</v>
      </c>
      <c r="Q610" s="46">
        <v>609</v>
      </c>
      <c r="R610" t="s">
        <v>3206</v>
      </c>
      <c r="S610" s="35" t="s">
        <v>3114</v>
      </c>
      <c r="T610" s="114" t="s">
        <v>509</v>
      </c>
      <c r="U610" s="114" t="s">
        <v>3049</v>
      </c>
      <c r="V610" s="114"/>
      <c r="W610" s="114"/>
      <c r="X610" s="114" t="s">
        <v>3050</v>
      </c>
      <c r="Y610" s="114"/>
    </row>
    <row r="611" spans="2:25">
      <c r="B611" t="s">
        <v>5567</v>
      </c>
      <c r="C611" t="s">
        <v>3207</v>
      </c>
      <c r="Q611" s="46">
        <v>610</v>
      </c>
      <c r="R611" t="s">
        <v>3207</v>
      </c>
      <c r="S611" s="35" t="s">
        <v>3114</v>
      </c>
      <c r="T611" s="114" t="s">
        <v>509</v>
      </c>
      <c r="U611" s="114" t="s">
        <v>3049</v>
      </c>
      <c r="V611" s="114"/>
      <c r="W611" s="114"/>
      <c r="X611" s="114" t="s">
        <v>3050</v>
      </c>
      <c r="Y611" s="114"/>
    </row>
    <row r="612" spans="2:25">
      <c r="B612" t="s">
        <v>5567</v>
      </c>
      <c r="C612" t="s">
        <v>3208</v>
      </c>
      <c r="Q612" s="46">
        <v>611</v>
      </c>
      <c r="R612" t="s">
        <v>3208</v>
      </c>
      <c r="S612" s="35" t="s">
        <v>3114</v>
      </c>
      <c r="T612" s="114" t="s">
        <v>509</v>
      </c>
      <c r="U612" s="114" t="s">
        <v>3049</v>
      </c>
      <c r="V612" s="114"/>
      <c r="W612" s="114"/>
      <c r="X612" s="114" t="s">
        <v>3050</v>
      </c>
      <c r="Y612" s="114"/>
    </row>
    <row r="613" spans="2:25">
      <c r="B613" t="s">
        <v>5567</v>
      </c>
      <c r="C613" t="s">
        <v>3209</v>
      </c>
      <c r="Q613" s="46">
        <v>612</v>
      </c>
      <c r="R613" t="s">
        <v>3209</v>
      </c>
      <c r="S613" s="35" t="s">
        <v>3114</v>
      </c>
      <c r="T613" s="114" t="s">
        <v>509</v>
      </c>
      <c r="U613" s="114" t="s">
        <v>3049</v>
      </c>
      <c r="V613" s="114"/>
      <c r="W613" s="114"/>
      <c r="X613" s="114" t="s">
        <v>3050</v>
      </c>
      <c r="Y613" s="114"/>
    </row>
    <row r="614" spans="2:25">
      <c r="B614" t="s">
        <v>5567</v>
      </c>
      <c r="C614" t="s">
        <v>3210</v>
      </c>
      <c r="Q614" s="46">
        <v>613</v>
      </c>
      <c r="R614" t="s">
        <v>3210</v>
      </c>
      <c r="S614" s="35" t="s">
        <v>3114</v>
      </c>
      <c r="T614" s="114" t="s">
        <v>509</v>
      </c>
      <c r="U614" s="114" t="s">
        <v>3049</v>
      </c>
      <c r="V614" s="114"/>
      <c r="W614" s="114"/>
      <c r="X614" s="114" t="s">
        <v>3050</v>
      </c>
      <c r="Y614" s="114"/>
    </row>
    <row r="615" spans="2:25">
      <c r="B615" t="s">
        <v>5567</v>
      </c>
      <c r="C615" t="s">
        <v>3211</v>
      </c>
      <c r="Q615" s="46">
        <v>614</v>
      </c>
      <c r="R615" t="s">
        <v>3211</v>
      </c>
      <c r="S615" s="35" t="s">
        <v>3114</v>
      </c>
      <c r="T615" s="114" t="s">
        <v>509</v>
      </c>
      <c r="U615" s="114" t="s">
        <v>3049</v>
      </c>
      <c r="V615" s="114"/>
      <c r="W615" s="114"/>
      <c r="X615" s="114" t="s">
        <v>3050</v>
      </c>
      <c r="Y615" s="114"/>
    </row>
    <row r="616" spans="2:25">
      <c r="B616" t="s">
        <v>5567</v>
      </c>
      <c r="C616" t="s">
        <v>3212</v>
      </c>
      <c r="Q616" s="46">
        <v>615</v>
      </c>
      <c r="R616" t="s">
        <v>3212</v>
      </c>
      <c r="S616" s="35" t="s">
        <v>3114</v>
      </c>
      <c r="T616" s="114" t="s">
        <v>509</v>
      </c>
      <c r="U616" s="114" t="s">
        <v>3049</v>
      </c>
      <c r="V616" s="114"/>
      <c r="W616" s="114"/>
      <c r="X616" s="114" t="s">
        <v>3050</v>
      </c>
      <c r="Y616" s="114"/>
    </row>
    <row r="617" spans="2:25">
      <c r="B617" t="s">
        <v>5567</v>
      </c>
      <c r="C617" t="s">
        <v>3213</v>
      </c>
      <c r="Q617" s="46">
        <v>616</v>
      </c>
      <c r="R617" t="s">
        <v>3213</v>
      </c>
      <c r="S617" s="35" t="s">
        <v>3114</v>
      </c>
      <c r="T617" s="114" t="s">
        <v>509</v>
      </c>
      <c r="U617" s="114" t="s">
        <v>3049</v>
      </c>
      <c r="V617" s="114"/>
      <c r="W617" s="114"/>
      <c r="X617" s="114" t="s">
        <v>3050</v>
      </c>
      <c r="Y617" s="114"/>
    </row>
    <row r="618" spans="2:25">
      <c r="B618" t="s">
        <v>5567</v>
      </c>
      <c r="C618" t="s">
        <v>3214</v>
      </c>
      <c r="Q618" s="46">
        <v>617</v>
      </c>
      <c r="R618" t="s">
        <v>3214</v>
      </c>
      <c r="S618" s="35" t="s">
        <v>3114</v>
      </c>
      <c r="T618" s="114" t="s">
        <v>509</v>
      </c>
      <c r="U618" s="114" t="s">
        <v>3049</v>
      </c>
      <c r="V618" s="114"/>
      <c r="W618" s="114"/>
      <c r="X618" s="114" t="s">
        <v>3050</v>
      </c>
      <c r="Y618" s="114"/>
    </row>
    <row r="619" spans="2:25">
      <c r="B619" t="s">
        <v>5567</v>
      </c>
      <c r="C619" t="s">
        <v>3215</v>
      </c>
      <c r="Q619" s="46">
        <v>618</v>
      </c>
      <c r="R619" t="s">
        <v>3215</v>
      </c>
      <c r="S619" s="35" t="s">
        <v>3114</v>
      </c>
      <c r="T619" s="114" t="s">
        <v>509</v>
      </c>
      <c r="U619" s="114" t="s">
        <v>3049</v>
      </c>
      <c r="V619" s="114"/>
      <c r="W619" s="114"/>
      <c r="X619" s="114" t="s">
        <v>3050</v>
      </c>
      <c r="Y619" s="114"/>
    </row>
    <row r="620" spans="2:25">
      <c r="B620" t="s">
        <v>5567</v>
      </c>
      <c r="C620" t="s">
        <v>3216</v>
      </c>
      <c r="Q620" s="46">
        <v>619</v>
      </c>
      <c r="R620" t="s">
        <v>3216</v>
      </c>
      <c r="S620" s="35" t="s">
        <v>3114</v>
      </c>
      <c r="T620" s="114" t="s">
        <v>509</v>
      </c>
      <c r="U620" s="114" t="s">
        <v>3049</v>
      </c>
      <c r="V620" s="114"/>
      <c r="W620" s="114"/>
      <c r="X620" s="114" t="s">
        <v>3050</v>
      </c>
      <c r="Y620" s="114"/>
    </row>
    <row r="621" spans="2:25">
      <c r="B621" t="s">
        <v>5567</v>
      </c>
      <c r="C621" t="s">
        <v>3217</v>
      </c>
      <c r="Q621" s="46">
        <v>620</v>
      </c>
      <c r="R621" t="s">
        <v>3217</v>
      </c>
      <c r="S621" s="35" t="s">
        <v>3114</v>
      </c>
      <c r="T621" s="114" t="s">
        <v>509</v>
      </c>
      <c r="U621" s="114" t="s">
        <v>3049</v>
      </c>
      <c r="V621" s="114"/>
      <c r="W621" s="114"/>
      <c r="X621" s="114" t="s">
        <v>3050</v>
      </c>
      <c r="Y621" s="114"/>
    </row>
    <row r="622" spans="2:25">
      <c r="B622" t="s">
        <v>5567</v>
      </c>
      <c r="C622" t="s">
        <v>3218</v>
      </c>
      <c r="Q622" s="46">
        <v>621</v>
      </c>
      <c r="R622" t="s">
        <v>3218</v>
      </c>
      <c r="S622" s="35" t="s">
        <v>3114</v>
      </c>
      <c r="T622" s="114" t="s">
        <v>509</v>
      </c>
      <c r="U622" s="114" t="s">
        <v>3049</v>
      </c>
      <c r="V622" s="114"/>
      <c r="W622" s="114"/>
      <c r="X622" s="114" t="s">
        <v>3050</v>
      </c>
      <c r="Y622" s="114"/>
    </row>
    <row r="623" spans="2:25">
      <c r="B623" t="s">
        <v>5567</v>
      </c>
      <c r="C623" t="s">
        <v>3219</v>
      </c>
      <c r="Q623" s="46">
        <v>622</v>
      </c>
      <c r="R623" t="s">
        <v>3219</v>
      </c>
      <c r="S623" s="35" t="s">
        <v>3114</v>
      </c>
      <c r="T623" s="114" t="s">
        <v>509</v>
      </c>
      <c r="U623" s="114" t="s">
        <v>3049</v>
      </c>
      <c r="V623" s="114"/>
      <c r="W623" s="114"/>
      <c r="X623" s="114" t="s">
        <v>3050</v>
      </c>
      <c r="Y623" s="114"/>
    </row>
    <row r="624" spans="2:25">
      <c r="B624" t="s">
        <v>5567</v>
      </c>
      <c r="C624" t="s">
        <v>3220</v>
      </c>
      <c r="Q624" s="46">
        <v>623</v>
      </c>
      <c r="R624" t="s">
        <v>3220</v>
      </c>
      <c r="S624" s="35" t="s">
        <v>3114</v>
      </c>
      <c r="T624" s="114" t="s">
        <v>509</v>
      </c>
      <c r="U624" s="114" t="s">
        <v>3049</v>
      </c>
      <c r="V624" s="114"/>
      <c r="W624" s="114"/>
      <c r="X624" s="114" t="s">
        <v>3050</v>
      </c>
      <c r="Y624" s="114"/>
    </row>
    <row r="625" spans="2:25">
      <c r="B625" t="s">
        <v>5567</v>
      </c>
      <c r="C625" t="s">
        <v>3221</v>
      </c>
      <c r="Q625" s="46">
        <v>624</v>
      </c>
      <c r="R625" t="s">
        <v>3221</v>
      </c>
      <c r="S625" s="35" t="s">
        <v>3114</v>
      </c>
      <c r="T625" s="114" t="s">
        <v>509</v>
      </c>
      <c r="U625" s="114" t="s">
        <v>3049</v>
      </c>
      <c r="V625" s="114"/>
      <c r="W625" s="114"/>
      <c r="X625" s="114" t="s">
        <v>3050</v>
      </c>
      <c r="Y625" s="114"/>
    </row>
    <row r="626" spans="2:25">
      <c r="B626" t="s">
        <v>5567</v>
      </c>
      <c r="C626" t="s">
        <v>3222</v>
      </c>
      <c r="Q626" s="46">
        <v>625</v>
      </c>
      <c r="R626" t="s">
        <v>3222</v>
      </c>
      <c r="S626" s="35" t="s">
        <v>3114</v>
      </c>
      <c r="T626" s="114" t="s">
        <v>509</v>
      </c>
      <c r="U626" s="114" t="s">
        <v>3049</v>
      </c>
      <c r="V626" s="114"/>
      <c r="W626" s="114"/>
      <c r="X626" s="114" t="s">
        <v>3050</v>
      </c>
      <c r="Y626" s="114"/>
    </row>
    <row r="627" spans="2:25">
      <c r="B627" t="s">
        <v>5567</v>
      </c>
      <c r="C627" t="s">
        <v>3223</v>
      </c>
      <c r="Q627" s="46">
        <v>626</v>
      </c>
      <c r="R627" t="s">
        <v>3223</v>
      </c>
      <c r="S627" s="35" t="s">
        <v>3114</v>
      </c>
      <c r="T627" s="114" t="s">
        <v>509</v>
      </c>
      <c r="U627" s="114" t="s">
        <v>3049</v>
      </c>
      <c r="V627" s="114"/>
      <c r="W627" s="114"/>
      <c r="X627" s="114" t="s">
        <v>3050</v>
      </c>
      <c r="Y627" s="114"/>
    </row>
    <row r="628" spans="2:25">
      <c r="B628" t="s">
        <v>5567</v>
      </c>
      <c r="C628" t="s">
        <v>3224</v>
      </c>
      <c r="Q628" s="46">
        <v>627</v>
      </c>
      <c r="R628" t="s">
        <v>3224</v>
      </c>
      <c r="S628" s="35" t="s">
        <v>3114</v>
      </c>
      <c r="T628" s="114" t="s">
        <v>509</v>
      </c>
      <c r="U628" s="114" t="s">
        <v>3049</v>
      </c>
      <c r="V628" s="114"/>
      <c r="W628" s="114"/>
      <c r="X628" s="114" t="s">
        <v>3050</v>
      </c>
      <c r="Y628" s="114"/>
    </row>
    <row r="629" spans="2:25">
      <c r="B629" t="s">
        <v>5567</v>
      </c>
      <c r="C629" t="s">
        <v>3225</v>
      </c>
      <c r="Q629" s="46">
        <v>628</v>
      </c>
      <c r="R629" t="s">
        <v>3225</v>
      </c>
      <c r="S629" s="35" t="s">
        <v>3114</v>
      </c>
      <c r="T629" s="114" t="s">
        <v>509</v>
      </c>
      <c r="U629" s="114" t="s">
        <v>3049</v>
      </c>
      <c r="V629" s="114"/>
      <c r="W629" s="114"/>
      <c r="X629" s="114" t="s">
        <v>3050</v>
      </c>
      <c r="Y629" s="114"/>
    </row>
    <row r="630" spans="2:25">
      <c r="B630" t="s">
        <v>5567</v>
      </c>
      <c r="C630" t="s">
        <v>3226</v>
      </c>
      <c r="Q630" s="46">
        <v>629</v>
      </c>
      <c r="R630" t="s">
        <v>3226</v>
      </c>
      <c r="S630" s="35" t="s">
        <v>3114</v>
      </c>
      <c r="T630" s="114" t="s">
        <v>509</v>
      </c>
      <c r="U630" s="114" t="s">
        <v>3049</v>
      </c>
      <c r="V630" s="114"/>
      <c r="W630" s="114"/>
      <c r="X630" s="114" t="s">
        <v>3050</v>
      </c>
      <c r="Y630" s="114"/>
    </row>
    <row r="631" spans="2:25">
      <c r="B631" t="s">
        <v>5567</v>
      </c>
      <c r="C631" t="s">
        <v>3227</v>
      </c>
      <c r="Q631" s="46">
        <v>630</v>
      </c>
      <c r="R631" t="s">
        <v>3227</v>
      </c>
      <c r="S631" s="35" t="s">
        <v>3114</v>
      </c>
      <c r="T631" s="114" t="s">
        <v>509</v>
      </c>
      <c r="U631" s="114" t="s">
        <v>3049</v>
      </c>
      <c r="V631" s="114"/>
      <c r="W631" s="114"/>
      <c r="X631" s="114" t="s">
        <v>3050</v>
      </c>
      <c r="Y631" s="114"/>
    </row>
    <row r="632" spans="2:25">
      <c r="B632" t="s">
        <v>5567</v>
      </c>
      <c r="C632" t="s">
        <v>3228</v>
      </c>
      <c r="Q632" s="46">
        <v>631</v>
      </c>
      <c r="R632" t="s">
        <v>3228</v>
      </c>
      <c r="S632" s="35" t="s">
        <v>3114</v>
      </c>
      <c r="T632" s="114" t="s">
        <v>509</v>
      </c>
      <c r="U632" s="114" t="s">
        <v>3049</v>
      </c>
      <c r="V632" s="114"/>
      <c r="W632" s="114"/>
      <c r="X632" s="114" t="s">
        <v>3050</v>
      </c>
      <c r="Y632" s="114"/>
    </row>
    <row r="633" spans="2:25">
      <c r="B633" t="s">
        <v>5567</v>
      </c>
      <c r="C633" t="s">
        <v>3229</v>
      </c>
      <c r="Q633" s="46">
        <v>632</v>
      </c>
      <c r="R633" t="s">
        <v>3229</v>
      </c>
      <c r="S633" s="35" t="s">
        <v>3114</v>
      </c>
      <c r="T633" s="114" t="s">
        <v>509</v>
      </c>
      <c r="U633" s="114" t="s">
        <v>3049</v>
      </c>
      <c r="V633" s="114"/>
      <c r="W633" s="114"/>
      <c r="X633" s="114" t="s">
        <v>3050</v>
      </c>
      <c r="Y633" s="114"/>
    </row>
    <row r="634" spans="2:25">
      <c r="B634" t="s">
        <v>5567</v>
      </c>
      <c r="C634" t="s">
        <v>3230</v>
      </c>
      <c r="Q634" s="46">
        <v>633</v>
      </c>
      <c r="R634" t="s">
        <v>3230</v>
      </c>
      <c r="S634" s="35" t="s">
        <v>3114</v>
      </c>
      <c r="T634" s="114" t="s">
        <v>509</v>
      </c>
      <c r="U634" s="114" t="s">
        <v>3049</v>
      </c>
      <c r="V634" s="114"/>
      <c r="W634" s="114"/>
      <c r="X634" s="114" t="s">
        <v>3050</v>
      </c>
      <c r="Y634" s="114"/>
    </row>
    <row r="635" spans="2:25">
      <c r="B635" t="s">
        <v>5567</v>
      </c>
      <c r="C635" t="s">
        <v>3231</v>
      </c>
      <c r="Q635" s="46">
        <v>634</v>
      </c>
      <c r="R635" t="s">
        <v>3231</v>
      </c>
      <c r="S635" s="35" t="s">
        <v>3114</v>
      </c>
      <c r="T635" s="114" t="s">
        <v>509</v>
      </c>
      <c r="U635" s="114" t="s">
        <v>3049</v>
      </c>
      <c r="V635" s="114"/>
      <c r="W635" s="114"/>
      <c r="X635" s="114" t="s">
        <v>3050</v>
      </c>
      <c r="Y635" s="114"/>
    </row>
    <row r="636" spans="2:25">
      <c r="B636" t="s">
        <v>5567</v>
      </c>
      <c r="C636" t="s">
        <v>3232</v>
      </c>
      <c r="Q636" s="46">
        <v>635</v>
      </c>
      <c r="R636" t="s">
        <v>3232</v>
      </c>
      <c r="S636" s="35" t="s">
        <v>3114</v>
      </c>
      <c r="T636" s="114" t="s">
        <v>509</v>
      </c>
      <c r="U636" s="114" t="s">
        <v>3049</v>
      </c>
      <c r="V636" s="114"/>
      <c r="W636" s="114"/>
      <c r="X636" s="114" t="s">
        <v>3050</v>
      </c>
      <c r="Y636" s="114"/>
    </row>
    <row r="637" spans="2:25">
      <c r="B637" t="s">
        <v>5567</v>
      </c>
      <c r="C637" t="s">
        <v>3233</v>
      </c>
      <c r="Q637" s="46">
        <v>636</v>
      </c>
      <c r="R637" t="s">
        <v>3233</v>
      </c>
      <c r="S637" s="35" t="s">
        <v>3114</v>
      </c>
      <c r="T637" s="114" t="s">
        <v>509</v>
      </c>
      <c r="U637" s="114" t="s">
        <v>3049</v>
      </c>
      <c r="V637" s="114"/>
      <c r="W637" s="114"/>
      <c r="X637" s="114" t="s">
        <v>3050</v>
      </c>
      <c r="Y637" s="114"/>
    </row>
    <row r="638" spans="2:25">
      <c r="B638" t="s">
        <v>5567</v>
      </c>
      <c r="C638" t="s">
        <v>3234</v>
      </c>
      <c r="Q638" s="46">
        <v>637</v>
      </c>
      <c r="R638" t="s">
        <v>3234</v>
      </c>
      <c r="S638" s="35" t="s">
        <v>3114</v>
      </c>
      <c r="T638" s="114" t="s">
        <v>509</v>
      </c>
      <c r="U638" s="114" t="s">
        <v>3049</v>
      </c>
      <c r="V638" s="114"/>
      <c r="W638" s="114"/>
      <c r="X638" s="114" t="s">
        <v>3050</v>
      </c>
      <c r="Y638" s="114"/>
    </row>
    <row r="639" spans="2:25">
      <c r="B639" t="s">
        <v>5567</v>
      </c>
      <c r="C639" t="s">
        <v>3235</v>
      </c>
      <c r="Q639" s="46">
        <v>638</v>
      </c>
      <c r="R639" t="s">
        <v>3235</v>
      </c>
      <c r="S639" s="35" t="s">
        <v>3114</v>
      </c>
      <c r="T639" s="114" t="s">
        <v>509</v>
      </c>
      <c r="U639" s="114" t="s">
        <v>3049</v>
      </c>
      <c r="V639" s="114"/>
      <c r="W639" s="114"/>
      <c r="X639" s="114" t="s">
        <v>3050</v>
      </c>
      <c r="Y639" s="114"/>
    </row>
    <row r="640" spans="2:25">
      <c r="B640" t="s">
        <v>5567</v>
      </c>
      <c r="C640" t="s">
        <v>3236</v>
      </c>
      <c r="Q640" s="46">
        <v>639</v>
      </c>
      <c r="R640" t="s">
        <v>3236</v>
      </c>
      <c r="S640" s="35" t="s">
        <v>3114</v>
      </c>
      <c r="T640" s="114" t="s">
        <v>509</v>
      </c>
      <c r="U640" s="114" t="s">
        <v>3049</v>
      </c>
      <c r="V640" s="114"/>
      <c r="W640" s="114"/>
      <c r="X640" s="114" t="s">
        <v>3050</v>
      </c>
      <c r="Y640" s="114"/>
    </row>
    <row r="641" spans="2:25">
      <c r="B641" t="s">
        <v>5567</v>
      </c>
      <c r="C641" t="s">
        <v>3237</v>
      </c>
      <c r="Q641" s="46">
        <v>640</v>
      </c>
      <c r="R641" t="s">
        <v>3237</v>
      </c>
      <c r="S641" s="35" t="s">
        <v>3114</v>
      </c>
      <c r="T641" s="114" t="s">
        <v>509</v>
      </c>
      <c r="U641" s="114" t="s">
        <v>3049</v>
      </c>
      <c r="V641" s="114"/>
      <c r="W641" s="114"/>
      <c r="X641" s="114" t="s">
        <v>3050</v>
      </c>
      <c r="Y641" s="114"/>
    </row>
    <row r="642" spans="2:25">
      <c r="B642" t="s">
        <v>5567</v>
      </c>
      <c r="C642" t="s">
        <v>3238</v>
      </c>
      <c r="Q642" s="46">
        <v>641</v>
      </c>
      <c r="R642" t="s">
        <v>3238</v>
      </c>
      <c r="S642" s="35" t="s">
        <v>3114</v>
      </c>
      <c r="T642" s="114" t="s">
        <v>509</v>
      </c>
      <c r="U642" s="114" t="s">
        <v>3049</v>
      </c>
      <c r="V642" s="114"/>
      <c r="W642" s="114"/>
      <c r="X642" s="114" t="s">
        <v>3050</v>
      </c>
      <c r="Y642" s="114"/>
    </row>
    <row r="643" spans="2:25">
      <c r="B643" t="s">
        <v>5568</v>
      </c>
      <c r="C643" t="s">
        <v>1027</v>
      </c>
      <c r="D643" t="s">
        <v>5569</v>
      </c>
      <c r="E643" t="s">
        <v>5570</v>
      </c>
      <c r="F643" t="s">
        <v>5571</v>
      </c>
      <c r="G643" t="s">
        <v>5572</v>
      </c>
      <c r="H643" t="s">
        <v>5573</v>
      </c>
      <c r="I643" t="s">
        <v>5574</v>
      </c>
      <c r="L643">
        <v>7457.8121000000001</v>
      </c>
      <c r="M643">
        <v>3168.2712999999999</v>
      </c>
      <c r="N643">
        <f t="shared" ref="N643" si="22">L643+M643</f>
        <v>10626.0834</v>
      </c>
      <c r="O643" t="s">
        <v>1034</v>
      </c>
      <c r="P643" t="s">
        <v>5575</v>
      </c>
      <c r="Q643" s="46">
        <v>642</v>
      </c>
      <c r="R643" t="s">
        <v>1027</v>
      </c>
      <c r="S643" s="27" t="s">
        <v>1036</v>
      </c>
      <c r="T643" s="114" t="s">
        <v>509</v>
      </c>
      <c r="U643" s="114" t="s">
        <v>32</v>
      </c>
      <c r="V643" s="114">
        <v>1</v>
      </c>
      <c r="W643" s="114"/>
      <c r="X643" s="114" t="s">
        <v>460</v>
      </c>
      <c r="Y643" s="114"/>
    </row>
    <row r="644" spans="2:25">
      <c r="B644" t="s">
        <v>5576</v>
      </c>
      <c r="C644" t="s">
        <v>3240</v>
      </c>
      <c r="F644" t="s">
        <v>5577</v>
      </c>
      <c r="G644" t="s">
        <v>5578</v>
      </c>
      <c r="N644">
        <v>8666.3390999999992</v>
      </c>
      <c r="O644" t="s">
        <v>127</v>
      </c>
      <c r="Q644" s="46">
        <v>643</v>
      </c>
      <c r="R644" t="s">
        <v>3240</v>
      </c>
      <c r="S644" s="33" t="s">
        <v>3242</v>
      </c>
      <c r="T644" s="114" t="s">
        <v>509</v>
      </c>
      <c r="U644" s="114" t="s">
        <v>3049</v>
      </c>
      <c r="V644" s="114"/>
      <c r="W644" s="114"/>
      <c r="X644" s="114" t="s">
        <v>3054</v>
      </c>
      <c r="Y644" s="114"/>
    </row>
    <row r="645" spans="2:25">
      <c r="B645" t="s">
        <v>5579</v>
      </c>
      <c r="C645" t="s">
        <v>624</v>
      </c>
      <c r="D645" t="s">
        <v>5580</v>
      </c>
      <c r="E645" t="s">
        <v>5581</v>
      </c>
      <c r="F645" t="s">
        <v>5582</v>
      </c>
      <c r="G645" t="s">
        <v>5583</v>
      </c>
      <c r="H645" t="s">
        <v>5584</v>
      </c>
      <c r="I645" t="s">
        <v>5585</v>
      </c>
      <c r="J645" t="s">
        <v>5586</v>
      </c>
      <c r="L645" t="s">
        <v>5587</v>
      </c>
      <c r="M645" t="s">
        <v>5588</v>
      </c>
      <c r="N645">
        <v>28607.240900000001</v>
      </c>
      <c r="O645" t="s">
        <v>5589</v>
      </c>
      <c r="Q645" s="46">
        <v>644</v>
      </c>
      <c r="R645" t="s">
        <v>624</v>
      </c>
      <c r="S645" s="36" t="s">
        <v>635</v>
      </c>
      <c r="T645" s="114" t="s">
        <v>509</v>
      </c>
      <c r="U645" s="114" t="s">
        <v>32</v>
      </c>
      <c r="V645" s="114">
        <v>1</v>
      </c>
      <c r="W645" s="116"/>
      <c r="X645" s="114" t="s">
        <v>33</v>
      </c>
      <c r="Y645" s="115"/>
    </row>
    <row r="646" spans="2:25">
      <c r="B646" t="s">
        <v>3884</v>
      </c>
      <c r="C646" t="s">
        <v>646</v>
      </c>
      <c r="D646" t="s">
        <v>3885</v>
      </c>
      <c r="E646" t="s">
        <v>3886</v>
      </c>
      <c r="F646" t="s">
        <v>5590</v>
      </c>
      <c r="G646" t="s">
        <v>3888</v>
      </c>
      <c r="L646">
        <v>2857.2696000000001</v>
      </c>
      <c r="M646">
        <v>3707.393</v>
      </c>
      <c r="N646">
        <f t="shared" ref="N646" si="23">L646+M646</f>
        <v>6564.6625999999997</v>
      </c>
      <c r="O646" t="s">
        <v>648</v>
      </c>
      <c r="P646" t="s">
        <v>5591</v>
      </c>
      <c r="Q646" s="46">
        <v>645</v>
      </c>
      <c r="R646" t="s">
        <v>646</v>
      </c>
      <c r="S646" s="26" t="s">
        <v>645</v>
      </c>
      <c r="T646" s="114" t="s">
        <v>509</v>
      </c>
      <c r="U646" s="114" t="s">
        <v>64</v>
      </c>
      <c r="V646" s="114">
        <v>1</v>
      </c>
      <c r="W646" s="116" t="s">
        <v>644</v>
      </c>
      <c r="X646" s="114" t="s">
        <v>33</v>
      </c>
      <c r="Y646" s="115" t="s">
        <v>73</v>
      </c>
    </row>
    <row r="647" spans="2:25">
      <c r="B647" t="s">
        <v>5592</v>
      </c>
      <c r="C647" t="s">
        <v>696</v>
      </c>
      <c r="D647" t="s">
        <v>5593</v>
      </c>
      <c r="E647" t="s">
        <v>5594</v>
      </c>
      <c r="F647" t="s">
        <v>5595</v>
      </c>
      <c r="G647" t="s">
        <v>5596</v>
      </c>
      <c r="N647">
        <v>9139.6247000000003</v>
      </c>
      <c r="O647" t="s">
        <v>701</v>
      </c>
      <c r="Q647" s="46">
        <v>646</v>
      </c>
      <c r="R647" t="s">
        <v>696</v>
      </c>
      <c r="S647" s="33" t="s">
        <v>702</v>
      </c>
      <c r="T647" s="114" t="s">
        <v>509</v>
      </c>
      <c r="U647" s="114" t="s">
        <v>32</v>
      </c>
      <c r="V647" s="114">
        <v>1</v>
      </c>
      <c r="W647" s="116"/>
      <c r="X647" s="114" t="s">
        <v>33</v>
      </c>
      <c r="Y647" s="115"/>
    </row>
    <row r="648" spans="2:25">
      <c r="B648" t="s">
        <v>4665</v>
      </c>
      <c r="C648" t="s">
        <v>988</v>
      </c>
      <c r="D648" t="s">
        <v>4666</v>
      </c>
      <c r="E648" t="s">
        <v>4667</v>
      </c>
      <c r="F648" t="s">
        <v>5597</v>
      </c>
      <c r="G648" t="s">
        <v>4669</v>
      </c>
      <c r="L648">
        <v>7999.2011000000002</v>
      </c>
      <c r="M648">
        <v>2902.8339999999998</v>
      </c>
      <c r="N648">
        <f t="shared" ref="N648" si="24">L648+M648</f>
        <v>10902.035100000001</v>
      </c>
      <c r="O648" t="s">
        <v>990</v>
      </c>
      <c r="P648" t="s">
        <v>5598</v>
      </c>
      <c r="Q648" s="46">
        <v>647</v>
      </c>
      <c r="R648" t="s">
        <v>988</v>
      </c>
      <c r="S648" s="33" t="s">
        <v>987</v>
      </c>
      <c r="T648" s="114" t="s">
        <v>509</v>
      </c>
      <c r="U648" s="114" t="s">
        <v>64</v>
      </c>
      <c r="V648" s="114">
        <v>1</v>
      </c>
      <c r="W648" s="115" t="s">
        <v>992</v>
      </c>
      <c r="X648" s="114" t="s">
        <v>460</v>
      </c>
      <c r="Y648" s="115" t="s">
        <v>553</v>
      </c>
    </row>
    <row r="649" spans="2:25">
      <c r="B649" t="s">
        <v>5599</v>
      </c>
      <c r="C649" t="s">
        <v>3244</v>
      </c>
      <c r="F649" t="s">
        <v>5600</v>
      </c>
      <c r="G649" t="s">
        <v>5601</v>
      </c>
      <c r="N649">
        <v>11299.161099999999</v>
      </c>
      <c r="O649" t="s">
        <v>115</v>
      </c>
      <c r="Q649" s="46">
        <v>648</v>
      </c>
      <c r="R649" t="s">
        <v>3244</v>
      </c>
      <c r="S649" s="33" t="s">
        <v>3245</v>
      </c>
      <c r="T649" s="114" t="s">
        <v>509</v>
      </c>
      <c r="U649" s="114" t="s">
        <v>3049</v>
      </c>
      <c r="V649" s="114"/>
      <c r="W649" s="114"/>
      <c r="X649" s="114" t="s">
        <v>3054</v>
      </c>
      <c r="Y649" s="114"/>
    </row>
    <row r="650" spans="2:25">
      <c r="B650" t="s">
        <v>5602</v>
      </c>
      <c r="C650" t="s">
        <v>3247</v>
      </c>
      <c r="F650" t="s">
        <v>5603</v>
      </c>
      <c r="G650" t="s">
        <v>5604</v>
      </c>
      <c r="N650">
        <v>20973.8017</v>
      </c>
      <c r="O650" t="s">
        <v>391</v>
      </c>
      <c r="Q650" s="46">
        <v>649</v>
      </c>
      <c r="R650" t="s">
        <v>3247</v>
      </c>
      <c r="S650" s="33" t="s">
        <v>3248</v>
      </c>
      <c r="T650" s="114" t="s">
        <v>509</v>
      </c>
      <c r="U650" s="114" t="s">
        <v>3049</v>
      </c>
      <c r="V650" s="114"/>
      <c r="W650" s="114"/>
      <c r="X650" s="114" t="s">
        <v>3054</v>
      </c>
      <c r="Y650" s="114"/>
    </row>
    <row r="651" spans="2:25">
      <c r="B651" t="s">
        <v>5605</v>
      </c>
      <c r="C651" t="s">
        <v>704</v>
      </c>
      <c r="D651" t="s">
        <v>5606</v>
      </c>
      <c r="E651" t="s">
        <v>5607</v>
      </c>
      <c r="N651">
        <v>5513.4407000000001</v>
      </c>
      <c r="O651" t="s">
        <v>465</v>
      </c>
      <c r="Q651" s="46">
        <v>650</v>
      </c>
      <c r="R651" t="s">
        <v>704</v>
      </c>
      <c r="S651" s="33" t="s">
        <v>707</v>
      </c>
      <c r="T651" s="114" t="s">
        <v>509</v>
      </c>
      <c r="U651" s="114" t="s">
        <v>32</v>
      </c>
      <c r="V651" s="114">
        <v>1</v>
      </c>
      <c r="W651" s="118"/>
      <c r="X651" s="114" t="s">
        <v>33</v>
      </c>
      <c r="Y651" s="115"/>
    </row>
    <row r="652" spans="2:25">
      <c r="B652" t="s">
        <v>5608</v>
      </c>
      <c r="C652" t="s">
        <v>3250</v>
      </c>
      <c r="Q652" s="46">
        <v>651</v>
      </c>
      <c r="R652" t="s">
        <v>3250</v>
      </c>
      <c r="S652" s="37" t="s">
        <v>3251</v>
      </c>
      <c r="T652" s="114" t="s">
        <v>509</v>
      </c>
      <c r="U652" s="114" t="s">
        <v>3049</v>
      </c>
      <c r="V652" s="114"/>
      <c r="W652" s="114"/>
      <c r="X652" s="114" t="s">
        <v>3050</v>
      </c>
      <c r="Y652" s="114"/>
    </row>
    <row r="653" spans="2:25">
      <c r="B653" t="s">
        <v>5608</v>
      </c>
      <c r="C653" t="s">
        <v>3252</v>
      </c>
      <c r="Q653" s="46">
        <v>652</v>
      </c>
      <c r="R653" t="s">
        <v>3252</v>
      </c>
      <c r="S653" s="37" t="s">
        <v>3251</v>
      </c>
      <c r="T653" s="114" t="s">
        <v>509</v>
      </c>
      <c r="U653" s="114" t="s">
        <v>3049</v>
      </c>
      <c r="V653" s="114"/>
      <c r="W653" s="114"/>
      <c r="X653" s="114" t="s">
        <v>3050</v>
      </c>
      <c r="Y653" s="114"/>
    </row>
    <row r="654" spans="2:25">
      <c r="B654" t="s">
        <v>5608</v>
      </c>
      <c r="C654" t="s">
        <v>3253</v>
      </c>
      <c r="Q654" s="46">
        <v>653</v>
      </c>
      <c r="R654" t="s">
        <v>3253</v>
      </c>
      <c r="S654" s="37" t="s">
        <v>3251</v>
      </c>
      <c r="T654" s="114" t="s">
        <v>509</v>
      </c>
      <c r="U654" s="114" t="s">
        <v>3049</v>
      </c>
      <c r="V654" s="114"/>
      <c r="W654" s="114"/>
      <c r="X654" s="114" t="s">
        <v>3050</v>
      </c>
      <c r="Y654" s="114"/>
    </row>
    <row r="655" spans="2:25">
      <c r="B655" t="s">
        <v>5608</v>
      </c>
      <c r="C655" t="s">
        <v>3254</v>
      </c>
      <c r="Q655" s="46">
        <v>654</v>
      </c>
      <c r="R655" t="s">
        <v>3254</v>
      </c>
      <c r="S655" s="37" t="s">
        <v>3251</v>
      </c>
      <c r="T655" s="114" t="s">
        <v>509</v>
      </c>
      <c r="U655" s="114" t="s">
        <v>3049</v>
      </c>
      <c r="V655" s="114"/>
      <c r="W655" s="114"/>
      <c r="X655" s="114" t="s">
        <v>3050</v>
      </c>
      <c r="Y655" s="114"/>
    </row>
    <row r="656" spans="2:25">
      <c r="B656" t="s">
        <v>5608</v>
      </c>
      <c r="C656" t="s">
        <v>3255</v>
      </c>
      <c r="Q656" s="46">
        <v>655</v>
      </c>
      <c r="R656" t="s">
        <v>3255</v>
      </c>
      <c r="S656" s="37" t="s">
        <v>3251</v>
      </c>
      <c r="T656" s="114" t="s">
        <v>509</v>
      </c>
      <c r="U656" s="114" t="s">
        <v>3049</v>
      </c>
      <c r="V656" s="114"/>
      <c r="W656" s="114"/>
      <c r="X656" s="114" t="s">
        <v>3050</v>
      </c>
      <c r="Y656" s="114"/>
    </row>
    <row r="657" spans="2:25">
      <c r="B657" t="s">
        <v>5608</v>
      </c>
      <c r="C657" t="s">
        <v>3256</v>
      </c>
      <c r="Q657" s="46">
        <v>656</v>
      </c>
      <c r="R657" t="s">
        <v>3256</v>
      </c>
      <c r="S657" s="37" t="s">
        <v>3251</v>
      </c>
      <c r="T657" s="114" t="s">
        <v>509</v>
      </c>
      <c r="U657" s="114" t="s">
        <v>3049</v>
      </c>
      <c r="V657" s="114"/>
      <c r="W657" s="114"/>
      <c r="X657" s="114" t="s">
        <v>3050</v>
      </c>
      <c r="Y657" s="114"/>
    </row>
    <row r="658" spans="2:25">
      <c r="B658" t="s">
        <v>5608</v>
      </c>
      <c r="C658" t="s">
        <v>3257</v>
      </c>
      <c r="Q658" s="46">
        <v>657</v>
      </c>
      <c r="R658" t="s">
        <v>3257</v>
      </c>
      <c r="S658" s="37" t="s">
        <v>3251</v>
      </c>
      <c r="T658" s="114" t="s">
        <v>509</v>
      </c>
      <c r="U658" s="114" t="s">
        <v>3049</v>
      </c>
      <c r="V658" s="114"/>
      <c r="W658" s="114"/>
      <c r="X658" s="114" t="s">
        <v>3050</v>
      </c>
      <c r="Y658" s="114"/>
    </row>
    <row r="659" spans="2:25">
      <c r="B659" t="s">
        <v>5608</v>
      </c>
      <c r="C659" t="s">
        <v>3258</v>
      </c>
      <c r="Q659" s="46">
        <v>658</v>
      </c>
      <c r="R659" t="s">
        <v>3258</v>
      </c>
      <c r="S659" s="37" t="s">
        <v>3251</v>
      </c>
      <c r="T659" s="114" t="s">
        <v>509</v>
      </c>
      <c r="U659" s="114" t="s">
        <v>3049</v>
      </c>
      <c r="V659" s="114"/>
      <c r="W659" s="114"/>
      <c r="X659" s="114" t="s">
        <v>3050</v>
      </c>
      <c r="Y659" s="114"/>
    </row>
    <row r="660" spans="2:25">
      <c r="B660" t="s">
        <v>5608</v>
      </c>
      <c r="C660" t="s">
        <v>3259</v>
      </c>
      <c r="Q660" s="46">
        <v>659</v>
      </c>
      <c r="R660" t="s">
        <v>3259</v>
      </c>
      <c r="S660" s="37" t="s">
        <v>3251</v>
      </c>
      <c r="T660" s="114" t="s">
        <v>509</v>
      </c>
      <c r="U660" s="114" t="s">
        <v>3049</v>
      </c>
      <c r="V660" s="114"/>
      <c r="W660" s="114"/>
      <c r="X660" s="114" t="s">
        <v>3050</v>
      </c>
      <c r="Y660" s="114"/>
    </row>
    <row r="661" spans="2:25">
      <c r="B661" t="s">
        <v>5608</v>
      </c>
      <c r="C661" t="s">
        <v>3260</v>
      </c>
      <c r="N661">
        <v>11044.959500000001</v>
      </c>
      <c r="O661" t="s">
        <v>115</v>
      </c>
      <c r="Q661" s="46">
        <v>660</v>
      </c>
      <c r="R661" t="s">
        <v>3260</v>
      </c>
      <c r="S661" s="37" t="s">
        <v>3251</v>
      </c>
      <c r="T661" s="114" t="s">
        <v>509</v>
      </c>
      <c r="U661" s="114" t="s">
        <v>3049</v>
      </c>
      <c r="V661" s="114"/>
      <c r="W661" s="114"/>
      <c r="X661" s="114" t="s">
        <v>3050</v>
      </c>
      <c r="Y661" s="114"/>
    </row>
    <row r="662" spans="2:25">
      <c r="B662" t="s">
        <v>5608</v>
      </c>
      <c r="C662" t="s">
        <v>3261</v>
      </c>
      <c r="Q662" s="46">
        <v>661</v>
      </c>
      <c r="R662" t="s">
        <v>3261</v>
      </c>
      <c r="S662" s="37" t="s">
        <v>3251</v>
      </c>
      <c r="T662" s="114" t="s">
        <v>509</v>
      </c>
      <c r="U662" s="114" t="s">
        <v>3049</v>
      </c>
      <c r="V662" s="114"/>
      <c r="W662" s="114"/>
      <c r="X662" s="114" t="s">
        <v>3050</v>
      </c>
      <c r="Y662" s="114"/>
    </row>
    <row r="663" spans="2:25">
      <c r="B663" t="s">
        <v>5608</v>
      </c>
      <c r="C663" t="s">
        <v>3262</v>
      </c>
      <c r="Q663" s="46">
        <v>662</v>
      </c>
      <c r="R663" t="s">
        <v>3262</v>
      </c>
      <c r="S663" s="37" t="s">
        <v>3251</v>
      </c>
      <c r="T663" s="114" t="s">
        <v>509</v>
      </c>
      <c r="U663" s="114" t="s">
        <v>3049</v>
      </c>
      <c r="V663" s="114"/>
      <c r="W663" s="114"/>
      <c r="X663" s="114" t="s">
        <v>3050</v>
      </c>
      <c r="Y663" s="114"/>
    </row>
    <row r="664" spans="2:25">
      <c r="B664" t="s">
        <v>5608</v>
      </c>
      <c r="C664" t="s">
        <v>3263</v>
      </c>
      <c r="Q664" s="46">
        <v>663</v>
      </c>
      <c r="R664" t="s">
        <v>3263</v>
      </c>
      <c r="S664" s="37" t="s">
        <v>3251</v>
      </c>
      <c r="T664" s="114" t="s">
        <v>509</v>
      </c>
      <c r="U664" s="114" t="s">
        <v>3049</v>
      </c>
      <c r="V664" s="114"/>
      <c r="W664" s="114"/>
      <c r="X664" s="114" t="s">
        <v>3050</v>
      </c>
      <c r="Y664" s="114"/>
    </row>
    <row r="665" spans="2:25">
      <c r="B665" t="s">
        <v>5608</v>
      </c>
      <c r="C665" t="s">
        <v>3264</v>
      </c>
      <c r="Q665" s="46">
        <v>664</v>
      </c>
      <c r="R665" t="s">
        <v>3264</v>
      </c>
      <c r="S665" s="37" t="s">
        <v>3251</v>
      </c>
      <c r="T665" s="114" t="s">
        <v>509</v>
      </c>
      <c r="U665" s="114" t="s">
        <v>3049</v>
      </c>
      <c r="V665" s="114"/>
      <c r="W665" s="114"/>
      <c r="X665" s="114" t="s">
        <v>3050</v>
      </c>
      <c r="Y665" s="114"/>
    </row>
    <row r="666" spans="2:25">
      <c r="B666" t="s">
        <v>5608</v>
      </c>
      <c r="C666" t="s">
        <v>3265</v>
      </c>
      <c r="Q666" s="46">
        <v>665</v>
      </c>
      <c r="R666" t="s">
        <v>3265</v>
      </c>
      <c r="S666" s="37" t="s">
        <v>3251</v>
      </c>
      <c r="T666" s="114" t="s">
        <v>509</v>
      </c>
      <c r="U666" s="114" t="s">
        <v>3049</v>
      </c>
      <c r="V666" s="114"/>
      <c r="W666" s="114"/>
      <c r="X666" s="114" t="s">
        <v>3050</v>
      </c>
      <c r="Y666" s="114"/>
    </row>
    <row r="667" spans="2:25">
      <c r="B667" t="s">
        <v>5608</v>
      </c>
      <c r="C667" t="s">
        <v>3266</v>
      </c>
      <c r="N667">
        <v>11044.959500000001</v>
      </c>
      <c r="O667" t="s">
        <v>471</v>
      </c>
      <c r="Q667" s="46">
        <v>666</v>
      </c>
      <c r="R667" t="s">
        <v>3266</v>
      </c>
      <c r="S667" s="37" t="s">
        <v>3251</v>
      </c>
      <c r="T667" s="114" t="s">
        <v>509</v>
      </c>
      <c r="U667" s="114" t="s">
        <v>3049</v>
      </c>
      <c r="V667" s="114"/>
      <c r="W667" s="114"/>
      <c r="X667" s="114" t="s">
        <v>3050</v>
      </c>
      <c r="Y667" s="114"/>
    </row>
    <row r="668" spans="2:25">
      <c r="B668" t="s">
        <v>5608</v>
      </c>
      <c r="C668" t="s">
        <v>3267</v>
      </c>
      <c r="Q668" s="46">
        <v>667</v>
      </c>
      <c r="R668" t="s">
        <v>3267</v>
      </c>
      <c r="S668" s="37" t="s">
        <v>3251</v>
      </c>
      <c r="T668" s="114" t="s">
        <v>509</v>
      </c>
      <c r="U668" s="114" t="s">
        <v>3049</v>
      </c>
      <c r="V668" s="114"/>
      <c r="W668" s="114"/>
      <c r="X668" s="114" t="s">
        <v>3050</v>
      </c>
      <c r="Y668" s="114"/>
    </row>
    <row r="669" spans="2:25">
      <c r="B669" t="s">
        <v>5608</v>
      </c>
      <c r="C669" t="s">
        <v>3268</v>
      </c>
      <c r="Q669" s="46">
        <v>668</v>
      </c>
      <c r="R669" t="s">
        <v>3268</v>
      </c>
      <c r="S669" s="37" t="s">
        <v>3251</v>
      </c>
      <c r="T669" s="114" t="s">
        <v>509</v>
      </c>
      <c r="U669" s="114" t="s">
        <v>3049</v>
      </c>
      <c r="V669" s="114"/>
      <c r="W669" s="114"/>
      <c r="X669" s="114" t="s">
        <v>3050</v>
      </c>
      <c r="Y669" s="114"/>
    </row>
    <row r="670" spans="2:25">
      <c r="B670" t="s">
        <v>5608</v>
      </c>
      <c r="C670" t="s">
        <v>3269</v>
      </c>
      <c r="Q670" s="46">
        <v>669</v>
      </c>
      <c r="R670" t="s">
        <v>3269</v>
      </c>
      <c r="S670" s="37" t="s">
        <v>3251</v>
      </c>
      <c r="T670" s="114" t="s">
        <v>509</v>
      </c>
      <c r="U670" s="114" t="s">
        <v>3049</v>
      </c>
      <c r="V670" s="114"/>
      <c r="W670" s="114"/>
      <c r="X670" s="114" t="s">
        <v>3050</v>
      </c>
      <c r="Y670" s="114"/>
    </row>
    <row r="671" spans="2:25">
      <c r="B671" t="s">
        <v>5608</v>
      </c>
      <c r="C671" t="s">
        <v>3270</v>
      </c>
      <c r="Q671" s="46">
        <v>670</v>
      </c>
      <c r="R671" t="s">
        <v>3270</v>
      </c>
      <c r="S671" s="37" t="s">
        <v>3251</v>
      </c>
      <c r="T671" s="114" t="s">
        <v>509</v>
      </c>
      <c r="U671" s="114" t="s">
        <v>3049</v>
      </c>
      <c r="V671" s="114"/>
      <c r="W671" s="114"/>
      <c r="X671" s="114" t="s">
        <v>3050</v>
      </c>
      <c r="Y671" s="114"/>
    </row>
    <row r="672" spans="2:25">
      <c r="B672" t="s">
        <v>5608</v>
      </c>
      <c r="C672" t="s">
        <v>3271</v>
      </c>
      <c r="Q672" s="46">
        <v>671</v>
      </c>
      <c r="R672" t="s">
        <v>3271</v>
      </c>
      <c r="S672" s="37" t="s">
        <v>3251</v>
      </c>
      <c r="T672" s="114" t="s">
        <v>509</v>
      </c>
      <c r="U672" s="114" t="s">
        <v>3049</v>
      </c>
      <c r="V672" s="114"/>
      <c r="W672" s="114"/>
      <c r="X672" s="114" t="s">
        <v>3050</v>
      </c>
      <c r="Y672" s="114"/>
    </row>
    <row r="673" spans="2:25">
      <c r="B673" t="s">
        <v>5608</v>
      </c>
      <c r="C673" t="s">
        <v>3272</v>
      </c>
      <c r="N673">
        <v>11044.959500000001</v>
      </c>
      <c r="O673" t="s">
        <v>115</v>
      </c>
      <c r="Q673" s="46">
        <v>672</v>
      </c>
      <c r="R673" t="s">
        <v>3272</v>
      </c>
      <c r="S673" s="37" t="s">
        <v>3251</v>
      </c>
      <c r="T673" s="114" t="s">
        <v>509</v>
      </c>
      <c r="U673" s="114" t="s">
        <v>3049</v>
      </c>
      <c r="V673" s="114"/>
      <c r="W673" s="114"/>
      <c r="X673" s="114" t="s">
        <v>3050</v>
      </c>
      <c r="Y673" s="114"/>
    </row>
    <row r="674" spans="2:25">
      <c r="B674" t="s">
        <v>5608</v>
      </c>
      <c r="C674" t="s">
        <v>3273</v>
      </c>
      <c r="Q674" s="46">
        <v>673</v>
      </c>
      <c r="R674" t="s">
        <v>3273</v>
      </c>
      <c r="S674" s="37" t="s">
        <v>3251</v>
      </c>
      <c r="T674" s="114" t="s">
        <v>509</v>
      </c>
      <c r="U674" s="114" t="s">
        <v>3049</v>
      </c>
      <c r="V674" s="114"/>
      <c r="W674" s="114"/>
      <c r="X674" s="114" t="s">
        <v>3050</v>
      </c>
      <c r="Y674" s="114"/>
    </row>
    <row r="675" spans="2:25">
      <c r="B675" t="s">
        <v>5608</v>
      </c>
      <c r="C675" t="s">
        <v>3274</v>
      </c>
      <c r="Q675" s="46">
        <v>674</v>
      </c>
      <c r="R675" t="s">
        <v>3274</v>
      </c>
      <c r="S675" s="37" t="s">
        <v>3251</v>
      </c>
      <c r="T675" s="114" t="s">
        <v>509</v>
      </c>
      <c r="U675" s="114" t="s">
        <v>3049</v>
      </c>
      <c r="V675" s="114"/>
      <c r="W675" s="114"/>
      <c r="X675" s="114" t="s">
        <v>3050</v>
      </c>
      <c r="Y675" s="114"/>
    </row>
    <row r="676" spans="2:25">
      <c r="B676" t="s">
        <v>5608</v>
      </c>
      <c r="C676" t="s">
        <v>3275</v>
      </c>
      <c r="Q676" s="46">
        <v>675</v>
      </c>
      <c r="R676" t="s">
        <v>3275</v>
      </c>
      <c r="S676" s="37" t="s">
        <v>3251</v>
      </c>
      <c r="T676" s="114" t="s">
        <v>509</v>
      </c>
      <c r="U676" s="114" t="s">
        <v>3049</v>
      </c>
      <c r="V676" s="114"/>
      <c r="W676" s="114"/>
      <c r="X676" s="114" t="s">
        <v>3050</v>
      </c>
      <c r="Y676" s="114"/>
    </row>
    <row r="677" spans="2:25">
      <c r="B677" t="s">
        <v>5608</v>
      </c>
      <c r="C677" t="s">
        <v>3276</v>
      </c>
      <c r="Q677" s="46">
        <v>676</v>
      </c>
      <c r="R677" t="s">
        <v>3276</v>
      </c>
      <c r="S677" s="37" t="s">
        <v>3251</v>
      </c>
      <c r="T677" s="114" t="s">
        <v>509</v>
      </c>
      <c r="U677" s="114" t="s">
        <v>3049</v>
      </c>
      <c r="V677" s="114"/>
      <c r="W677" s="114"/>
      <c r="X677" s="114" t="s">
        <v>3050</v>
      </c>
      <c r="Y677" s="114"/>
    </row>
    <row r="678" spans="2:25">
      <c r="B678" t="s">
        <v>5609</v>
      </c>
      <c r="C678" t="s">
        <v>505</v>
      </c>
      <c r="D678" t="s">
        <v>5610</v>
      </c>
      <c r="E678" t="s">
        <v>5611</v>
      </c>
      <c r="N678">
        <v>5356.9705999999996</v>
      </c>
      <c r="O678" t="s">
        <v>391</v>
      </c>
      <c r="Q678" s="46">
        <v>677</v>
      </c>
      <c r="R678" t="s">
        <v>505</v>
      </c>
      <c r="S678" s="38" t="s">
        <v>508</v>
      </c>
      <c r="T678" s="114" t="s">
        <v>509</v>
      </c>
      <c r="U678" s="114" t="s">
        <v>32</v>
      </c>
      <c r="V678" s="114">
        <v>1</v>
      </c>
      <c r="W678" s="114"/>
      <c r="X678" s="114" t="s">
        <v>460</v>
      </c>
      <c r="Y678" s="114"/>
    </row>
    <row r="679" spans="2:25">
      <c r="B679" t="s">
        <v>5612</v>
      </c>
      <c r="C679" t="s">
        <v>1228</v>
      </c>
      <c r="D679" t="s">
        <v>5613</v>
      </c>
      <c r="E679" t="s">
        <v>5614</v>
      </c>
      <c r="N679">
        <v>3727.7910999999999</v>
      </c>
      <c r="O679" t="s">
        <v>1231</v>
      </c>
      <c r="Q679" s="46">
        <v>678</v>
      </c>
      <c r="R679" t="s">
        <v>1228</v>
      </c>
      <c r="S679" s="38" t="s">
        <v>1232</v>
      </c>
      <c r="T679" s="114" t="s">
        <v>509</v>
      </c>
      <c r="U679" s="114" t="s">
        <v>32</v>
      </c>
      <c r="V679" s="114">
        <v>1</v>
      </c>
      <c r="W679" s="114"/>
      <c r="X679" s="114" t="s">
        <v>460</v>
      </c>
      <c r="Y679" s="114"/>
    </row>
    <row r="680" spans="2:25">
      <c r="B680" t="s">
        <v>5615</v>
      </c>
      <c r="C680" t="s">
        <v>1337</v>
      </c>
      <c r="D680" t="s">
        <v>5616</v>
      </c>
      <c r="E680" t="s">
        <v>5617</v>
      </c>
      <c r="N680">
        <v>3741.5720000000001</v>
      </c>
      <c r="O680" t="s">
        <v>1231</v>
      </c>
      <c r="Q680" s="46">
        <v>679</v>
      </c>
      <c r="R680" t="s">
        <v>1337</v>
      </c>
      <c r="S680" s="38" t="s">
        <v>1340</v>
      </c>
      <c r="T680" s="114" t="s">
        <v>509</v>
      </c>
      <c r="U680" s="114" t="s">
        <v>32</v>
      </c>
      <c r="V680" s="114">
        <v>1</v>
      </c>
      <c r="W680" s="114"/>
      <c r="X680" s="114" t="s">
        <v>460</v>
      </c>
      <c r="Y680" s="114"/>
    </row>
    <row r="681" spans="2:25">
      <c r="B681" t="s">
        <v>675</v>
      </c>
      <c r="C681" t="s">
        <v>3277</v>
      </c>
      <c r="Q681" s="46">
        <v>680</v>
      </c>
      <c r="R681" t="s">
        <v>3277</v>
      </c>
      <c r="S681" s="39" t="s">
        <v>3278</v>
      </c>
      <c r="T681" s="114" t="s">
        <v>675</v>
      </c>
      <c r="U681" s="114" t="s">
        <v>675</v>
      </c>
      <c r="V681" s="114"/>
      <c r="W681" s="114"/>
      <c r="X681" s="114" t="s">
        <v>675</v>
      </c>
      <c r="Y681" s="114"/>
    </row>
    <row r="682" spans="2:25">
      <c r="B682" t="s">
        <v>675</v>
      </c>
      <c r="C682" t="s">
        <v>3279</v>
      </c>
      <c r="Q682" s="46">
        <v>681</v>
      </c>
      <c r="R682" t="s">
        <v>3279</v>
      </c>
      <c r="S682" s="39" t="s">
        <v>3278</v>
      </c>
      <c r="T682" s="114" t="s">
        <v>675</v>
      </c>
      <c r="U682" s="114" t="s">
        <v>675</v>
      </c>
      <c r="V682" s="114"/>
      <c r="W682" s="114"/>
      <c r="X682" s="114" t="s">
        <v>675</v>
      </c>
      <c r="Y682" s="114"/>
    </row>
    <row r="683" spans="2:25">
      <c r="B683" t="s">
        <v>675</v>
      </c>
      <c r="C683" t="s">
        <v>3280</v>
      </c>
      <c r="Q683" s="46">
        <v>682</v>
      </c>
      <c r="R683" t="s">
        <v>3280</v>
      </c>
      <c r="S683" s="39" t="s">
        <v>3278</v>
      </c>
      <c r="T683" s="114" t="s">
        <v>675</v>
      </c>
      <c r="U683" s="114" t="s">
        <v>675</v>
      </c>
      <c r="V683" s="114"/>
      <c r="W683" s="114"/>
      <c r="X683" s="114" t="s">
        <v>675</v>
      </c>
      <c r="Y683" s="114"/>
    </row>
    <row r="684" spans="2:25">
      <c r="B684" t="s">
        <v>675</v>
      </c>
      <c r="C684" t="s">
        <v>3281</v>
      </c>
      <c r="Q684" s="46">
        <v>683</v>
      </c>
      <c r="R684" t="s">
        <v>3281</v>
      </c>
      <c r="S684" s="39" t="s">
        <v>3278</v>
      </c>
      <c r="T684" s="114" t="s">
        <v>675</v>
      </c>
      <c r="U684" s="114" t="s">
        <v>675</v>
      </c>
      <c r="V684" s="114"/>
      <c r="W684" s="114"/>
      <c r="X684" s="114" t="s">
        <v>675</v>
      </c>
      <c r="Y684" s="114"/>
    </row>
    <row r="685" spans="2:25">
      <c r="B685" t="s">
        <v>675</v>
      </c>
      <c r="C685" t="s">
        <v>3282</v>
      </c>
      <c r="Q685" s="46">
        <v>684</v>
      </c>
      <c r="R685" t="s">
        <v>3282</v>
      </c>
      <c r="S685" s="39" t="s">
        <v>3278</v>
      </c>
      <c r="T685" s="114" t="s">
        <v>675</v>
      </c>
      <c r="U685" s="114" t="s">
        <v>675</v>
      </c>
      <c r="V685" s="114"/>
      <c r="W685" s="114"/>
      <c r="X685" s="114" t="s">
        <v>675</v>
      </c>
      <c r="Y685" s="116"/>
    </row>
    <row r="686" spans="2:25">
      <c r="B686" t="s">
        <v>675</v>
      </c>
      <c r="C686" t="s">
        <v>3283</v>
      </c>
      <c r="Q686" s="46">
        <v>685</v>
      </c>
      <c r="R686" t="s">
        <v>3283</v>
      </c>
      <c r="S686" s="39" t="s">
        <v>3278</v>
      </c>
      <c r="T686" s="114" t="s">
        <v>675</v>
      </c>
      <c r="U686" s="114" t="s">
        <v>675</v>
      </c>
      <c r="V686" s="114"/>
      <c r="W686" s="114"/>
      <c r="X686" s="114" t="s">
        <v>675</v>
      </c>
      <c r="Y686" s="116"/>
    </row>
    <row r="687" spans="2:25">
      <c r="B687" t="s">
        <v>675</v>
      </c>
      <c r="C687" t="s">
        <v>3284</v>
      </c>
      <c r="Q687" s="46">
        <v>686</v>
      </c>
      <c r="R687" t="s">
        <v>3284</v>
      </c>
      <c r="S687" s="39" t="s">
        <v>3278</v>
      </c>
      <c r="T687" s="114" t="s">
        <v>675</v>
      </c>
      <c r="U687" s="114" t="s">
        <v>675</v>
      </c>
      <c r="V687" s="114"/>
      <c r="W687" s="114"/>
      <c r="X687" s="114" t="s">
        <v>675</v>
      </c>
      <c r="Y687" s="114"/>
    </row>
    <row r="688" spans="2:25">
      <c r="B688" t="s">
        <v>675</v>
      </c>
      <c r="C688" t="s">
        <v>3285</v>
      </c>
      <c r="Q688" s="46">
        <v>687</v>
      </c>
      <c r="R688" t="s">
        <v>3285</v>
      </c>
      <c r="S688" s="39" t="s">
        <v>3278</v>
      </c>
      <c r="T688" s="114" t="s">
        <v>675</v>
      </c>
      <c r="U688" s="114" t="s">
        <v>675</v>
      </c>
      <c r="V688" s="114"/>
      <c r="W688" s="114"/>
      <c r="X688" s="114" t="s">
        <v>675</v>
      </c>
      <c r="Y688" s="114"/>
    </row>
    <row r="689" spans="2:25">
      <c r="B689" t="s">
        <v>675</v>
      </c>
      <c r="C689" t="s">
        <v>3286</v>
      </c>
      <c r="Q689" s="46">
        <v>688</v>
      </c>
      <c r="R689" t="s">
        <v>3286</v>
      </c>
      <c r="S689" s="39" t="s">
        <v>3278</v>
      </c>
      <c r="T689" s="114" t="s">
        <v>675</v>
      </c>
      <c r="U689" s="114" t="s">
        <v>675</v>
      </c>
      <c r="V689" s="114"/>
      <c r="W689" s="114"/>
      <c r="X689" s="114" t="s">
        <v>675</v>
      </c>
      <c r="Y689" s="114"/>
    </row>
    <row r="690" spans="2:25">
      <c r="B690" t="s">
        <v>675</v>
      </c>
      <c r="C690" t="s">
        <v>3287</v>
      </c>
      <c r="Q690" s="46">
        <v>689</v>
      </c>
      <c r="R690" t="s">
        <v>3287</v>
      </c>
      <c r="S690" s="39" t="s">
        <v>3278</v>
      </c>
      <c r="T690" s="114" t="s">
        <v>675</v>
      </c>
      <c r="U690" s="114" t="s">
        <v>675</v>
      </c>
      <c r="V690" s="114"/>
      <c r="W690" s="114"/>
      <c r="X690" s="114" t="s">
        <v>675</v>
      </c>
      <c r="Y690" s="114"/>
    </row>
    <row r="691" spans="2:25">
      <c r="B691" t="s">
        <v>675</v>
      </c>
      <c r="C691" t="s">
        <v>3288</v>
      </c>
      <c r="Q691" s="46">
        <v>690</v>
      </c>
      <c r="R691" t="s">
        <v>3288</v>
      </c>
      <c r="S691" s="39" t="s">
        <v>3278</v>
      </c>
      <c r="T691" s="114" t="s">
        <v>675</v>
      </c>
      <c r="U691" s="114" t="s">
        <v>675</v>
      </c>
      <c r="V691" s="114"/>
      <c r="W691" s="114"/>
      <c r="X691" s="114" t="s">
        <v>675</v>
      </c>
      <c r="Y691" s="114"/>
    </row>
    <row r="692" spans="2:25">
      <c r="B692" t="s">
        <v>675</v>
      </c>
      <c r="C692" t="s">
        <v>3289</v>
      </c>
      <c r="Q692" s="46">
        <v>691</v>
      </c>
      <c r="R692" t="s">
        <v>3289</v>
      </c>
      <c r="S692" s="39" t="s">
        <v>3278</v>
      </c>
      <c r="T692" s="114" t="s">
        <v>675</v>
      </c>
      <c r="U692" s="114" t="s">
        <v>675</v>
      </c>
      <c r="V692" s="114"/>
      <c r="W692" s="114"/>
      <c r="X692" s="114" t="s">
        <v>675</v>
      </c>
      <c r="Y692" s="114"/>
    </row>
    <row r="693" spans="2:25">
      <c r="B693" t="s">
        <v>675</v>
      </c>
      <c r="C693" t="s">
        <v>3290</v>
      </c>
      <c r="Q693" s="46">
        <v>692</v>
      </c>
      <c r="R693" t="s">
        <v>3290</v>
      </c>
      <c r="S693" s="39" t="s">
        <v>3278</v>
      </c>
      <c r="T693" s="114" t="s">
        <v>675</v>
      </c>
      <c r="U693" s="114" t="s">
        <v>675</v>
      </c>
      <c r="V693" s="114"/>
      <c r="W693" s="114"/>
      <c r="X693" s="114" t="s">
        <v>675</v>
      </c>
      <c r="Y693" s="114"/>
    </row>
    <row r="694" spans="2:25">
      <c r="B694" t="s">
        <v>675</v>
      </c>
      <c r="C694" t="s">
        <v>3291</v>
      </c>
      <c r="Q694" s="46">
        <v>693</v>
      </c>
      <c r="R694" t="s">
        <v>3291</v>
      </c>
      <c r="S694" s="39" t="s">
        <v>3278</v>
      </c>
      <c r="T694" s="114" t="s">
        <v>675</v>
      </c>
      <c r="U694" s="114" t="s">
        <v>675</v>
      </c>
      <c r="V694" s="114"/>
      <c r="W694" s="114"/>
      <c r="X694" s="114" t="s">
        <v>675</v>
      </c>
      <c r="Y694" s="114"/>
    </row>
    <row r="695" spans="2:25">
      <c r="B695" t="s">
        <v>675</v>
      </c>
      <c r="C695" t="s">
        <v>3292</v>
      </c>
      <c r="Q695" s="46">
        <v>694</v>
      </c>
      <c r="R695" t="s">
        <v>3292</v>
      </c>
      <c r="S695" s="39" t="s">
        <v>3278</v>
      </c>
      <c r="T695" s="114" t="s">
        <v>675</v>
      </c>
      <c r="U695" s="114" t="s">
        <v>675</v>
      </c>
      <c r="V695" s="114"/>
      <c r="W695" s="114"/>
      <c r="X695" s="114" t="s">
        <v>675</v>
      </c>
      <c r="Y695" s="114"/>
    </row>
    <row r="696" spans="2:25">
      <c r="B696" t="s">
        <v>675</v>
      </c>
      <c r="C696" t="s">
        <v>3293</v>
      </c>
      <c r="Q696" s="46">
        <v>695</v>
      </c>
      <c r="R696" t="s">
        <v>3293</v>
      </c>
      <c r="S696" s="39" t="s">
        <v>3278</v>
      </c>
      <c r="T696" s="114" t="s">
        <v>675</v>
      </c>
      <c r="U696" s="114" t="s">
        <v>675</v>
      </c>
      <c r="V696" s="114"/>
      <c r="W696" s="114"/>
      <c r="X696" s="114" t="s">
        <v>675</v>
      </c>
      <c r="Y696" s="114"/>
    </row>
    <row r="697" spans="2:25">
      <c r="B697" t="s">
        <v>675</v>
      </c>
      <c r="C697" t="s">
        <v>3294</v>
      </c>
      <c r="Q697" s="46">
        <v>696</v>
      </c>
      <c r="R697" t="s">
        <v>3294</v>
      </c>
      <c r="S697" s="39" t="s">
        <v>3278</v>
      </c>
      <c r="T697" s="114" t="s">
        <v>675</v>
      </c>
      <c r="U697" s="114" t="s">
        <v>675</v>
      </c>
      <c r="V697" s="114"/>
      <c r="W697" s="114"/>
      <c r="X697" s="114" t="s">
        <v>675</v>
      </c>
      <c r="Y697" s="114"/>
    </row>
    <row r="698" spans="2:25">
      <c r="B698" t="s">
        <v>675</v>
      </c>
      <c r="C698" t="s">
        <v>3295</v>
      </c>
      <c r="Q698" s="46">
        <v>697</v>
      </c>
      <c r="R698" t="s">
        <v>3295</v>
      </c>
      <c r="S698" s="39" t="s">
        <v>3278</v>
      </c>
      <c r="T698" s="114" t="s">
        <v>675</v>
      </c>
      <c r="U698" s="114" t="s">
        <v>675</v>
      </c>
      <c r="V698" s="114"/>
      <c r="W698" s="114"/>
      <c r="X698" s="114" t="s">
        <v>675</v>
      </c>
      <c r="Y698" s="114"/>
    </row>
    <row r="699" spans="2:25">
      <c r="B699" t="s">
        <v>675</v>
      </c>
      <c r="C699" t="s">
        <v>3296</v>
      </c>
      <c r="Q699" s="46">
        <v>698</v>
      </c>
      <c r="R699" t="s">
        <v>3296</v>
      </c>
      <c r="S699" s="39" t="s">
        <v>3278</v>
      </c>
      <c r="T699" s="114" t="s">
        <v>675</v>
      </c>
      <c r="U699" s="114" t="s">
        <v>675</v>
      </c>
      <c r="V699" s="114"/>
      <c r="W699" s="114"/>
      <c r="X699" s="114" t="s">
        <v>675</v>
      </c>
      <c r="Y699" s="114"/>
    </row>
    <row r="700" spans="2:25">
      <c r="B700" t="s">
        <v>675</v>
      </c>
      <c r="C700" t="s">
        <v>3297</v>
      </c>
      <c r="Q700" s="46">
        <v>699</v>
      </c>
      <c r="R700" t="s">
        <v>3297</v>
      </c>
      <c r="S700" s="39" t="s">
        <v>3278</v>
      </c>
      <c r="T700" s="114" t="s">
        <v>675</v>
      </c>
      <c r="U700" s="114" t="s">
        <v>675</v>
      </c>
      <c r="V700" s="114"/>
      <c r="W700" s="114"/>
      <c r="X700" s="114" t="s">
        <v>675</v>
      </c>
      <c r="Y700" s="114"/>
    </row>
    <row r="701" spans="2:25">
      <c r="B701" t="s">
        <v>675</v>
      </c>
      <c r="C701" t="s">
        <v>3298</v>
      </c>
      <c r="Q701" s="46">
        <v>700</v>
      </c>
      <c r="R701" t="s">
        <v>3298</v>
      </c>
      <c r="S701" s="39" t="s">
        <v>3278</v>
      </c>
      <c r="T701" s="114" t="s">
        <v>675</v>
      </c>
      <c r="U701" s="114" t="s">
        <v>675</v>
      </c>
      <c r="V701" s="114"/>
      <c r="W701" s="114"/>
      <c r="X701" s="114" t="s">
        <v>675</v>
      </c>
      <c r="Y701" s="114"/>
    </row>
    <row r="702" spans="2:25">
      <c r="B702" t="s">
        <v>675</v>
      </c>
      <c r="C702" t="s">
        <v>3299</v>
      </c>
      <c r="Q702" s="46">
        <v>701</v>
      </c>
      <c r="R702" t="s">
        <v>3299</v>
      </c>
      <c r="S702" s="39" t="s">
        <v>3278</v>
      </c>
      <c r="T702" s="114" t="s">
        <v>675</v>
      </c>
      <c r="U702" s="114" t="s">
        <v>675</v>
      </c>
      <c r="V702" s="114"/>
      <c r="W702" s="114"/>
      <c r="X702" s="114" t="s">
        <v>675</v>
      </c>
      <c r="Y702" s="114"/>
    </row>
    <row r="703" spans="2:25">
      <c r="B703" t="s">
        <v>675</v>
      </c>
      <c r="C703" t="s">
        <v>3300</v>
      </c>
      <c r="Q703" s="46">
        <v>702</v>
      </c>
      <c r="R703" t="s">
        <v>3300</v>
      </c>
      <c r="S703" s="39" t="s">
        <v>3278</v>
      </c>
      <c r="T703" s="114" t="s">
        <v>675</v>
      </c>
      <c r="U703" s="114" t="s">
        <v>675</v>
      </c>
      <c r="V703" s="114"/>
      <c r="W703" s="114"/>
      <c r="X703" s="114" t="s">
        <v>675</v>
      </c>
      <c r="Y703" s="114"/>
    </row>
    <row r="704" spans="2:25">
      <c r="B704" t="s">
        <v>675</v>
      </c>
      <c r="C704" t="s">
        <v>3301</v>
      </c>
      <c r="Q704" s="46">
        <v>703</v>
      </c>
      <c r="R704" t="s">
        <v>3301</v>
      </c>
      <c r="S704" s="39" t="s">
        <v>3278</v>
      </c>
      <c r="T704" s="114" t="s">
        <v>675</v>
      </c>
      <c r="U704" s="114" t="s">
        <v>675</v>
      </c>
      <c r="V704" s="114"/>
      <c r="W704" s="114"/>
      <c r="X704" s="114" t="s">
        <v>675</v>
      </c>
      <c r="Y704" s="114"/>
    </row>
    <row r="705" spans="2:25">
      <c r="B705" t="s">
        <v>675</v>
      </c>
      <c r="C705" t="s">
        <v>3302</v>
      </c>
      <c r="Q705" s="46">
        <v>704</v>
      </c>
      <c r="R705" t="s">
        <v>3302</v>
      </c>
      <c r="S705" s="39" t="s">
        <v>3278</v>
      </c>
      <c r="T705" s="114" t="s">
        <v>675</v>
      </c>
      <c r="U705" s="114" t="s">
        <v>675</v>
      </c>
      <c r="V705" s="114"/>
      <c r="W705" s="114"/>
      <c r="X705" s="114" t="s">
        <v>675</v>
      </c>
      <c r="Y705" s="114"/>
    </row>
    <row r="706" spans="2:25">
      <c r="B706" t="s">
        <v>675</v>
      </c>
      <c r="C706" t="s">
        <v>3303</v>
      </c>
      <c r="Q706" s="46">
        <v>705</v>
      </c>
      <c r="R706" t="s">
        <v>3303</v>
      </c>
      <c r="S706" s="39" t="s">
        <v>3278</v>
      </c>
      <c r="T706" s="114" t="s">
        <v>675</v>
      </c>
      <c r="U706" s="114" t="s">
        <v>675</v>
      </c>
      <c r="V706" s="114"/>
      <c r="W706" s="114"/>
      <c r="X706" s="114" t="s">
        <v>675</v>
      </c>
      <c r="Y706" s="114"/>
    </row>
    <row r="707" spans="2:25">
      <c r="B707" t="s">
        <v>675</v>
      </c>
      <c r="C707" t="s">
        <v>3304</v>
      </c>
      <c r="Q707" s="46">
        <v>706</v>
      </c>
      <c r="R707" t="s">
        <v>3304</v>
      </c>
      <c r="S707" s="39" t="s">
        <v>3278</v>
      </c>
      <c r="T707" s="114" t="s">
        <v>675</v>
      </c>
      <c r="U707" s="114" t="s">
        <v>675</v>
      </c>
      <c r="V707" s="114"/>
      <c r="W707" s="114"/>
      <c r="X707" s="114" t="s">
        <v>675</v>
      </c>
      <c r="Y707" s="114"/>
    </row>
    <row r="708" spans="2:25">
      <c r="B708" t="s">
        <v>675</v>
      </c>
      <c r="C708" t="s">
        <v>3305</v>
      </c>
      <c r="Q708" s="46">
        <v>707</v>
      </c>
      <c r="R708" t="s">
        <v>3305</v>
      </c>
      <c r="S708" s="39" t="s">
        <v>3278</v>
      </c>
      <c r="T708" s="114" t="s">
        <v>675</v>
      </c>
      <c r="U708" s="114" t="s">
        <v>675</v>
      </c>
      <c r="V708" s="114"/>
      <c r="W708" s="114"/>
      <c r="X708" s="114" t="s">
        <v>675</v>
      </c>
      <c r="Y708" s="116"/>
    </row>
    <row r="709" spans="2:25">
      <c r="B709" t="s">
        <v>675</v>
      </c>
      <c r="C709" t="s">
        <v>3306</v>
      </c>
      <c r="Q709" s="46">
        <v>708</v>
      </c>
      <c r="R709" t="s">
        <v>3306</v>
      </c>
      <c r="S709" s="39" t="s">
        <v>3278</v>
      </c>
      <c r="T709" s="114" t="s">
        <v>675</v>
      </c>
      <c r="U709" s="114" t="s">
        <v>675</v>
      </c>
      <c r="V709" s="114"/>
      <c r="W709" s="114"/>
      <c r="X709" s="114" t="s">
        <v>675</v>
      </c>
      <c r="Y709" s="116"/>
    </row>
    <row r="710" spans="2:25">
      <c r="B710" t="s">
        <v>675</v>
      </c>
      <c r="C710" t="s">
        <v>3307</v>
      </c>
      <c r="Q710" s="46">
        <v>709</v>
      </c>
      <c r="R710" t="s">
        <v>3307</v>
      </c>
      <c r="S710" s="39" t="s">
        <v>3278</v>
      </c>
      <c r="T710" s="114" t="s">
        <v>675</v>
      </c>
      <c r="U710" s="114" t="s">
        <v>675</v>
      </c>
      <c r="V710" s="114"/>
      <c r="W710" s="114"/>
      <c r="X710" s="114" t="s">
        <v>675</v>
      </c>
      <c r="Y710" s="114"/>
    </row>
    <row r="711" spans="2:25">
      <c r="B711" t="s">
        <v>675</v>
      </c>
      <c r="C711" t="s">
        <v>3308</v>
      </c>
      <c r="Q711" s="46">
        <v>710</v>
      </c>
      <c r="R711" t="s">
        <v>3308</v>
      </c>
      <c r="S711" s="39" t="s">
        <v>3278</v>
      </c>
      <c r="T711" s="114" t="s">
        <v>675</v>
      </c>
      <c r="U711" s="114" t="s">
        <v>675</v>
      </c>
      <c r="V711" s="114"/>
      <c r="W711" s="114"/>
      <c r="X711" s="114" t="s">
        <v>675</v>
      </c>
      <c r="Y711" s="114"/>
    </row>
    <row r="712" spans="2:25">
      <c r="B712" t="s">
        <v>675</v>
      </c>
      <c r="C712" t="s">
        <v>3309</v>
      </c>
      <c r="Q712" s="46">
        <v>711</v>
      </c>
      <c r="R712" t="s">
        <v>3309</v>
      </c>
      <c r="S712" s="39" t="s">
        <v>3278</v>
      </c>
      <c r="T712" s="114" t="s">
        <v>675</v>
      </c>
      <c r="U712" s="114" t="s">
        <v>675</v>
      </c>
      <c r="V712" s="114"/>
      <c r="W712" s="114"/>
      <c r="X712" s="114" t="s">
        <v>675</v>
      </c>
      <c r="Y712" s="114"/>
    </row>
    <row r="713" spans="2:25">
      <c r="B713" t="s">
        <v>675</v>
      </c>
      <c r="C713" t="s">
        <v>3310</v>
      </c>
      <c r="Q713" s="46">
        <v>712</v>
      </c>
      <c r="R713" t="s">
        <v>3310</v>
      </c>
      <c r="S713" s="39" t="s">
        <v>3278</v>
      </c>
      <c r="T713" s="114" t="s">
        <v>675</v>
      </c>
      <c r="U713" s="114" t="s">
        <v>675</v>
      </c>
      <c r="V713" s="114"/>
      <c r="W713" s="114"/>
      <c r="X713" s="114" t="s">
        <v>675</v>
      </c>
      <c r="Y713" s="114"/>
    </row>
    <row r="714" spans="2:25">
      <c r="B714" t="s">
        <v>675</v>
      </c>
      <c r="C714" t="s">
        <v>3311</v>
      </c>
      <c r="Q714" s="46">
        <v>713</v>
      </c>
      <c r="R714" t="s">
        <v>3311</v>
      </c>
      <c r="S714" s="39" t="s">
        <v>3278</v>
      </c>
      <c r="T714" s="114" t="s">
        <v>675</v>
      </c>
      <c r="U714" s="114" t="s">
        <v>675</v>
      </c>
      <c r="V714" s="114"/>
      <c r="W714" s="114"/>
      <c r="X714" s="114" t="s">
        <v>675</v>
      </c>
      <c r="Y714" s="114"/>
    </row>
    <row r="715" spans="2:25">
      <c r="B715" t="s">
        <v>675</v>
      </c>
      <c r="C715" t="s">
        <v>3312</v>
      </c>
      <c r="Q715" s="46">
        <v>714</v>
      </c>
      <c r="R715" t="s">
        <v>3312</v>
      </c>
      <c r="S715" s="39" t="s">
        <v>3278</v>
      </c>
      <c r="T715" s="114" t="s">
        <v>675</v>
      </c>
      <c r="U715" s="114" t="s">
        <v>675</v>
      </c>
      <c r="V715" s="114"/>
      <c r="W715" s="114"/>
      <c r="X715" s="114" t="s">
        <v>675</v>
      </c>
      <c r="Y715" s="114"/>
    </row>
    <row r="716" spans="2:25">
      <c r="B716" t="s">
        <v>675</v>
      </c>
      <c r="C716" t="s">
        <v>3313</v>
      </c>
      <c r="Q716" s="46">
        <v>715</v>
      </c>
      <c r="R716" t="s">
        <v>3313</v>
      </c>
      <c r="S716" s="39" t="s">
        <v>3278</v>
      </c>
      <c r="T716" s="114" t="s">
        <v>675</v>
      </c>
      <c r="U716" s="114" t="s">
        <v>675</v>
      </c>
      <c r="V716" s="114"/>
      <c r="W716" s="114"/>
      <c r="X716" s="114" t="s">
        <v>675</v>
      </c>
      <c r="Y716" s="114"/>
    </row>
    <row r="717" spans="2:25">
      <c r="B717" t="s">
        <v>675</v>
      </c>
      <c r="C717" t="s">
        <v>3314</v>
      </c>
      <c r="Q717" s="46">
        <v>716</v>
      </c>
      <c r="R717" t="s">
        <v>3314</v>
      </c>
      <c r="S717" s="39" t="s">
        <v>3278</v>
      </c>
      <c r="T717" s="114" t="s">
        <v>675</v>
      </c>
      <c r="U717" s="114" t="s">
        <v>675</v>
      </c>
      <c r="V717" s="114"/>
      <c r="W717" s="114"/>
      <c r="X717" s="114" t="s">
        <v>675</v>
      </c>
      <c r="Y717" s="114"/>
    </row>
    <row r="718" spans="2:25">
      <c r="B718" t="s">
        <v>675</v>
      </c>
      <c r="C718" t="s">
        <v>3315</v>
      </c>
      <c r="Q718" s="46">
        <v>717</v>
      </c>
      <c r="R718" t="s">
        <v>3315</v>
      </c>
      <c r="S718" s="39" t="s">
        <v>3278</v>
      </c>
      <c r="T718" s="114" t="s">
        <v>675</v>
      </c>
      <c r="U718" s="114" t="s">
        <v>675</v>
      </c>
      <c r="V718" s="114"/>
      <c r="W718" s="114"/>
      <c r="X718" s="114" t="s">
        <v>675</v>
      </c>
      <c r="Y718" s="114"/>
    </row>
    <row r="719" spans="2:25">
      <c r="B719" t="s">
        <v>675</v>
      </c>
      <c r="C719" t="s">
        <v>3316</v>
      </c>
      <c r="Q719" s="46">
        <v>718</v>
      </c>
      <c r="R719" t="s">
        <v>3316</v>
      </c>
      <c r="S719" s="39" t="s">
        <v>3278</v>
      </c>
      <c r="T719" s="114" t="s">
        <v>675</v>
      </c>
      <c r="U719" s="114" t="s">
        <v>675</v>
      </c>
      <c r="V719" s="114"/>
      <c r="W719" s="114"/>
      <c r="X719" s="114" t="s">
        <v>675</v>
      </c>
      <c r="Y719" s="114"/>
    </row>
    <row r="720" spans="2:25">
      <c r="B720" t="s">
        <v>675</v>
      </c>
      <c r="C720" t="s">
        <v>3317</v>
      </c>
      <c r="Q720" s="46">
        <v>719</v>
      </c>
      <c r="R720" t="s">
        <v>3317</v>
      </c>
      <c r="S720" s="39" t="s">
        <v>3278</v>
      </c>
      <c r="T720" s="114" t="s">
        <v>675</v>
      </c>
      <c r="U720" s="114" t="s">
        <v>675</v>
      </c>
      <c r="V720" s="114"/>
      <c r="W720" s="114"/>
      <c r="X720" s="114" t="s">
        <v>675</v>
      </c>
      <c r="Y720" s="114"/>
    </row>
    <row r="721" spans="2:25">
      <c r="B721" t="s">
        <v>675</v>
      </c>
      <c r="C721" t="s">
        <v>3318</v>
      </c>
      <c r="Q721" s="46">
        <v>720</v>
      </c>
      <c r="R721" t="s">
        <v>3318</v>
      </c>
      <c r="S721" s="39" t="s">
        <v>3278</v>
      </c>
      <c r="T721" s="114" t="s">
        <v>675</v>
      </c>
      <c r="U721" s="114" t="s">
        <v>675</v>
      </c>
      <c r="V721" s="114"/>
      <c r="W721" s="114"/>
      <c r="X721" s="114" t="s">
        <v>675</v>
      </c>
      <c r="Y721" s="114"/>
    </row>
    <row r="722" spans="2:25">
      <c r="B722" t="s">
        <v>675</v>
      </c>
      <c r="C722" t="s">
        <v>3319</v>
      </c>
      <c r="Q722" s="46">
        <v>721</v>
      </c>
      <c r="R722" t="s">
        <v>3319</v>
      </c>
      <c r="S722" s="39" t="s">
        <v>3278</v>
      </c>
      <c r="T722" s="114" t="s">
        <v>675</v>
      </c>
      <c r="U722" s="114" t="s">
        <v>675</v>
      </c>
      <c r="V722" s="114"/>
      <c r="W722" s="114"/>
      <c r="X722" s="114" t="s">
        <v>675</v>
      </c>
      <c r="Y722" s="114"/>
    </row>
    <row r="723" spans="2:25">
      <c r="B723" t="s">
        <v>675</v>
      </c>
      <c r="C723" t="s">
        <v>3320</v>
      </c>
      <c r="Q723" s="46">
        <v>722</v>
      </c>
      <c r="R723" t="s">
        <v>3320</v>
      </c>
      <c r="S723" s="39" t="s">
        <v>3278</v>
      </c>
      <c r="T723" s="114" t="s">
        <v>675</v>
      </c>
      <c r="U723" s="114" t="s">
        <v>675</v>
      </c>
      <c r="V723" s="114"/>
      <c r="W723" s="114"/>
      <c r="X723" s="114" t="s">
        <v>675</v>
      </c>
      <c r="Y723" s="114"/>
    </row>
    <row r="724" spans="2:25">
      <c r="B724" t="s">
        <v>675</v>
      </c>
      <c r="C724" t="s">
        <v>3321</v>
      </c>
      <c r="Q724" s="46">
        <v>723</v>
      </c>
      <c r="R724" t="s">
        <v>3321</v>
      </c>
      <c r="S724" s="39" t="s">
        <v>3278</v>
      </c>
      <c r="T724" s="114" t="s">
        <v>675</v>
      </c>
      <c r="U724" s="114" t="s">
        <v>675</v>
      </c>
      <c r="V724" s="114"/>
      <c r="W724" s="114"/>
      <c r="X724" s="114" t="s">
        <v>675</v>
      </c>
      <c r="Y724" s="114"/>
    </row>
    <row r="725" spans="2:25">
      <c r="B725" t="s">
        <v>675</v>
      </c>
      <c r="C725" t="s">
        <v>3322</v>
      </c>
      <c r="Q725" s="46">
        <v>724</v>
      </c>
      <c r="R725" t="s">
        <v>3322</v>
      </c>
      <c r="S725" s="39" t="s">
        <v>3278</v>
      </c>
      <c r="T725" s="114" t="s">
        <v>675</v>
      </c>
      <c r="U725" s="114" t="s">
        <v>675</v>
      </c>
      <c r="V725" s="114"/>
      <c r="W725" s="114"/>
      <c r="X725" s="114" t="s">
        <v>675</v>
      </c>
      <c r="Y725" s="114"/>
    </row>
    <row r="726" spans="2:25">
      <c r="B726" t="s">
        <v>675</v>
      </c>
      <c r="C726" t="s">
        <v>3323</v>
      </c>
      <c r="Q726" s="46">
        <v>725</v>
      </c>
      <c r="R726" t="s">
        <v>3323</v>
      </c>
      <c r="S726" s="39" t="s">
        <v>3278</v>
      </c>
      <c r="T726" s="114" t="s">
        <v>675</v>
      </c>
      <c r="U726" s="114" t="s">
        <v>675</v>
      </c>
      <c r="V726" s="114"/>
      <c r="W726" s="114"/>
      <c r="X726" s="114" t="s">
        <v>675</v>
      </c>
      <c r="Y726" s="114"/>
    </row>
    <row r="727" spans="2:25">
      <c r="B727" t="s">
        <v>675</v>
      </c>
      <c r="C727" t="s">
        <v>3324</v>
      </c>
      <c r="Q727" s="46">
        <v>726</v>
      </c>
      <c r="R727" t="s">
        <v>3324</v>
      </c>
      <c r="S727" s="39" t="s">
        <v>3278</v>
      </c>
      <c r="T727" s="114" t="s">
        <v>675</v>
      </c>
      <c r="U727" s="114" t="s">
        <v>675</v>
      </c>
      <c r="V727" s="114"/>
      <c r="W727" s="114"/>
      <c r="X727" s="114" t="s">
        <v>675</v>
      </c>
      <c r="Y727" s="114"/>
    </row>
    <row r="728" spans="2:25">
      <c r="B728" t="s">
        <v>675</v>
      </c>
      <c r="C728" t="s">
        <v>3325</v>
      </c>
      <c r="Q728" s="46">
        <v>727</v>
      </c>
      <c r="R728" t="s">
        <v>3325</v>
      </c>
      <c r="S728" s="39" t="s">
        <v>3278</v>
      </c>
      <c r="T728" s="114" t="s">
        <v>675</v>
      </c>
      <c r="U728" s="114" t="s">
        <v>675</v>
      </c>
      <c r="V728" s="114"/>
      <c r="W728" s="114"/>
      <c r="X728" s="114" t="s">
        <v>675</v>
      </c>
      <c r="Y728" s="114"/>
    </row>
    <row r="729" spans="2:25">
      <c r="B729" t="s">
        <v>675</v>
      </c>
      <c r="C729" t="s">
        <v>3326</v>
      </c>
      <c r="Q729" s="46">
        <v>728</v>
      </c>
      <c r="R729" t="s">
        <v>3326</v>
      </c>
      <c r="S729" s="39" t="s">
        <v>3278</v>
      </c>
      <c r="T729" s="114" t="s">
        <v>675</v>
      </c>
      <c r="U729" s="114" t="s">
        <v>675</v>
      </c>
      <c r="V729" s="114"/>
      <c r="W729" s="114"/>
      <c r="X729" s="114" t="s">
        <v>675</v>
      </c>
      <c r="Y729" s="114"/>
    </row>
    <row r="730" spans="2:25">
      <c r="B730" t="s">
        <v>675</v>
      </c>
      <c r="C730" t="s">
        <v>3327</v>
      </c>
      <c r="Q730" s="46">
        <v>729</v>
      </c>
      <c r="R730" t="s">
        <v>3327</v>
      </c>
      <c r="S730" s="39" t="s">
        <v>3278</v>
      </c>
      <c r="T730" s="114" t="s">
        <v>675</v>
      </c>
      <c r="U730" s="114" t="s">
        <v>675</v>
      </c>
      <c r="V730" s="114"/>
      <c r="W730" s="114"/>
      <c r="X730" s="114" t="s">
        <v>675</v>
      </c>
      <c r="Y730" s="114"/>
    </row>
    <row r="731" spans="2:25">
      <c r="B731" t="s">
        <v>675</v>
      </c>
      <c r="C731" t="s">
        <v>3328</v>
      </c>
      <c r="Q731" s="46">
        <v>730</v>
      </c>
      <c r="R731" t="s">
        <v>3328</v>
      </c>
      <c r="S731" s="39" t="s">
        <v>3278</v>
      </c>
      <c r="T731" s="114" t="s">
        <v>675</v>
      </c>
      <c r="U731" s="114" t="s">
        <v>675</v>
      </c>
      <c r="V731" s="114"/>
      <c r="W731" s="114"/>
      <c r="X731" s="114" t="s">
        <v>675</v>
      </c>
      <c r="Y731" s="116"/>
    </row>
    <row r="732" spans="2:25">
      <c r="B732" t="s">
        <v>675</v>
      </c>
      <c r="C732" t="s">
        <v>3329</v>
      </c>
      <c r="Q732" s="46">
        <v>731</v>
      </c>
      <c r="R732" t="s">
        <v>3329</v>
      </c>
      <c r="S732" s="39" t="s">
        <v>3278</v>
      </c>
      <c r="T732" s="114" t="s">
        <v>675</v>
      </c>
      <c r="U732" s="114" t="s">
        <v>675</v>
      </c>
      <c r="V732" s="114"/>
      <c r="W732" s="114"/>
      <c r="X732" s="114" t="s">
        <v>675</v>
      </c>
      <c r="Y732" s="116"/>
    </row>
    <row r="733" spans="2:25">
      <c r="B733" t="s">
        <v>675</v>
      </c>
      <c r="C733" t="s">
        <v>3330</v>
      </c>
      <c r="Q733" s="46">
        <v>732</v>
      </c>
      <c r="R733" t="s">
        <v>3330</v>
      </c>
      <c r="S733" s="39" t="s">
        <v>3278</v>
      </c>
      <c r="T733" s="114" t="s">
        <v>675</v>
      </c>
      <c r="U733" s="114" t="s">
        <v>675</v>
      </c>
      <c r="V733" s="114"/>
      <c r="W733" s="114"/>
      <c r="X733" s="114" t="s">
        <v>675</v>
      </c>
      <c r="Y733" s="114"/>
    </row>
    <row r="734" spans="2:25">
      <c r="B734" t="s">
        <v>675</v>
      </c>
      <c r="C734" t="s">
        <v>3331</v>
      </c>
      <c r="Q734" s="46">
        <v>733</v>
      </c>
      <c r="R734" t="s">
        <v>3331</v>
      </c>
      <c r="S734" s="39" t="s">
        <v>3278</v>
      </c>
      <c r="T734" s="114" t="s">
        <v>675</v>
      </c>
      <c r="U734" s="114" t="s">
        <v>675</v>
      </c>
      <c r="V734" s="114"/>
      <c r="W734" s="114"/>
      <c r="X734" s="114" t="s">
        <v>675</v>
      </c>
      <c r="Y734" s="114"/>
    </row>
    <row r="735" spans="2:25">
      <c r="B735" t="s">
        <v>675</v>
      </c>
      <c r="C735" t="s">
        <v>3332</v>
      </c>
      <c r="Q735" s="46">
        <v>734</v>
      </c>
      <c r="R735" t="s">
        <v>3332</v>
      </c>
      <c r="S735" s="39" t="s">
        <v>3278</v>
      </c>
      <c r="T735" s="114" t="s">
        <v>675</v>
      </c>
      <c r="U735" s="114" t="s">
        <v>675</v>
      </c>
      <c r="V735" s="114"/>
      <c r="W735" s="114"/>
      <c r="X735" s="114" t="s">
        <v>675</v>
      </c>
      <c r="Y735" s="114"/>
    </row>
    <row r="736" spans="2:25">
      <c r="B736" t="s">
        <v>675</v>
      </c>
      <c r="C736" t="s">
        <v>3333</v>
      </c>
      <c r="Q736" s="46">
        <v>735</v>
      </c>
      <c r="R736" t="s">
        <v>3333</v>
      </c>
      <c r="S736" s="39" t="s">
        <v>3278</v>
      </c>
      <c r="T736" s="114" t="s">
        <v>675</v>
      </c>
      <c r="U736" s="114" t="s">
        <v>675</v>
      </c>
      <c r="V736" s="114"/>
      <c r="W736" s="114"/>
      <c r="X736" s="114" t="s">
        <v>675</v>
      </c>
      <c r="Y736" s="114"/>
    </row>
    <row r="737" spans="2:25">
      <c r="B737" t="s">
        <v>675</v>
      </c>
      <c r="C737" t="s">
        <v>3334</v>
      </c>
      <c r="Q737" s="46">
        <v>736</v>
      </c>
      <c r="R737" t="s">
        <v>3334</v>
      </c>
      <c r="S737" s="39" t="s">
        <v>3278</v>
      </c>
      <c r="T737" s="114" t="s">
        <v>675</v>
      </c>
      <c r="U737" s="114" t="s">
        <v>675</v>
      </c>
      <c r="V737" s="114"/>
      <c r="W737" s="114"/>
      <c r="X737" s="114" t="s">
        <v>675</v>
      </c>
      <c r="Y737" s="114"/>
    </row>
    <row r="738" spans="2:25">
      <c r="B738" t="s">
        <v>675</v>
      </c>
      <c r="C738" t="s">
        <v>3335</v>
      </c>
      <c r="Q738" s="46">
        <v>737</v>
      </c>
      <c r="R738" t="s">
        <v>3335</v>
      </c>
      <c r="S738" s="39" t="s">
        <v>3278</v>
      </c>
      <c r="T738" s="114" t="s">
        <v>675</v>
      </c>
      <c r="U738" s="114" t="s">
        <v>675</v>
      </c>
      <c r="V738" s="114"/>
      <c r="W738" s="114"/>
      <c r="X738" s="114" t="s">
        <v>675</v>
      </c>
      <c r="Y738" s="114"/>
    </row>
    <row r="739" spans="2:25">
      <c r="B739" t="s">
        <v>675</v>
      </c>
      <c r="C739" t="s">
        <v>3336</v>
      </c>
      <c r="Q739" s="46">
        <v>738</v>
      </c>
      <c r="R739" t="s">
        <v>3336</v>
      </c>
      <c r="S739" s="39" t="s">
        <v>3278</v>
      </c>
      <c r="T739" s="114" t="s">
        <v>675</v>
      </c>
      <c r="U739" s="114" t="s">
        <v>675</v>
      </c>
      <c r="V739" s="114"/>
      <c r="W739" s="114"/>
      <c r="X739" s="114" t="s">
        <v>675</v>
      </c>
      <c r="Y739" s="114"/>
    </row>
    <row r="740" spans="2:25">
      <c r="B740" t="s">
        <v>675</v>
      </c>
      <c r="C740" t="s">
        <v>3337</v>
      </c>
      <c r="Q740" s="46">
        <v>739</v>
      </c>
      <c r="R740" t="s">
        <v>3337</v>
      </c>
      <c r="S740" s="39" t="s">
        <v>3278</v>
      </c>
      <c r="T740" s="114" t="s">
        <v>675</v>
      </c>
      <c r="U740" s="114" t="s">
        <v>675</v>
      </c>
      <c r="V740" s="114"/>
      <c r="W740" s="114"/>
      <c r="X740" s="114" t="s">
        <v>675</v>
      </c>
      <c r="Y740" s="114"/>
    </row>
    <row r="741" spans="2:25">
      <c r="B741" t="s">
        <v>675</v>
      </c>
      <c r="C741" t="s">
        <v>3338</v>
      </c>
      <c r="Q741" s="46">
        <v>740</v>
      </c>
      <c r="R741" t="s">
        <v>3338</v>
      </c>
      <c r="S741" s="39" t="s">
        <v>3278</v>
      </c>
      <c r="T741" s="114" t="s">
        <v>675</v>
      </c>
      <c r="U741" s="114" t="s">
        <v>675</v>
      </c>
      <c r="V741" s="114"/>
      <c r="W741" s="114"/>
      <c r="X741" s="114" t="s">
        <v>675</v>
      </c>
      <c r="Y741" s="114"/>
    </row>
    <row r="742" spans="2:25">
      <c r="B742" t="s">
        <v>675</v>
      </c>
      <c r="C742" t="s">
        <v>3339</v>
      </c>
      <c r="Q742" s="46">
        <v>741</v>
      </c>
      <c r="R742" t="s">
        <v>3339</v>
      </c>
      <c r="S742" s="39" t="s">
        <v>3278</v>
      </c>
      <c r="T742" s="114" t="s">
        <v>675</v>
      </c>
      <c r="U742" s="114" t="s">
        <v>675</v>
      </c>
      <c r="V742" s="114"/>
      <c r="W742" s="114"/>
      <c r="X742" s="114" t="s">
        <v>675</v>
      </c>
      <c r="Y742" s="114"/>
    </row>
    <row r="743" spans="2:25">
      <c r="B743" t="s">
        <v>675</v>
      </c>
      <c r="C743" t="s">
        <v>3340</v>
      </c>
      <c r="Q743" s="46">
        <v>742</v>
      </c>
      <c r="R743" t="s">
        <v>3340</v>
      </c>
      <c r="S743" s="39" t="s">
        <v>3278</v>
      </c>
      <c r="T743" s="114" t="s">
        <v>675</v>
      </c>
      <c r="U743" s="114" t="s">
        <v>675</v>
      </c>
      <c r="V743" s="114"/>
      <c r="W743" s="114"/>
      <c r="X743" s="114" t="s">
        <v>675</v>
      </c>
      <c r="Y743" s="114"/>
    </row>
    <row r="744" spans="2:25">
      <c r="B744" t="s">
        <v>675</v>
      </c>
      <c r="C744" t="s">
        <v>3341</v>
      </c>
      <c r="Q744" s="46">
        <v>743</v>
      </c>
      <c r="R744" t="s">
        <v>3341</v>
      </c>
      <c r="S744" s="39" t="s">
        <v>3278</v>
      </c>
      <c r="T744" s="114" t="s">
        <v>675</v>
      </c>
      <c r="U744" s="114" t="s">
        <v>675</v>
      </c>
      <c r="V744" s="114"/>
      <c r="W744" s="114"/>
      <c r="X744" s="114" t="s">
        <v>675</v>
      </c>
      <c r="Y744" s="114"/>
    </row>
    <row r="745" spans="2:25">
      <c r="B745" t="s">
        <v>675</v>
      </c>
      <c r="C745" t="s">
        <v>3342</v>
      </c>
      <c r="Q745" s="46">
        <v>744</v>
      </c>
      <c r="R745" t="s">
        <v>3342</v>
      </c>
      <c r="S745" s="39" t="s">
        <v>3278</v>
      </c>
      <c r="T745" s="114" t="s">
        <v>675</v>
      </c>
      <c r="U745" s="114" t="s">
        <v>675</v>
      </c>
      <c r="V745" s="114"/>
      <c r="W745" s="114"/>
      <c r="X745" s="114" t="s">
        <v>675</v>
      </c>
      <c r="Y745" s="114"/>
    </row>
    <row r="746" spans="2:25">
      <c r="B746" t="s">
        <v>675</v>
      </c>
      <c r="C746" t="s">
        <v>3343</v>
      </c>
      <c r="Q746" s="46">
        <v>745</v>
      </c>
      <c r="R746" t="s">
        <v>3343</v>
      </c>
      <c r="S746" s="39" t="s">
        <v>3278</v>
      </c>
      <c r="T746" s="114" t="s">
        <v>675</v>
      </c>
      <c r="U746" s="114" t="s">
        <v>675</v>
      </c>
      <c r="V746" s="114"/>
      <c r="W746" s="114"/>
      <c r="X746" s="114" t="s">
        <v>675</v>
      </c>
      <c r="Y746" s="114"/>
    </row>
    <row r="747" spans="2:25">
      <c r="B747" t="s">
        <v>675</v>
      </c>
      <c r="C747" t="s">
        <v>3344</v>
      </c>
      <c r="Q747" s="46">
        <v>746</v>
      </c>
      <c r="R747" t="s">
        <v>3344</v>
      </c>
      <c r="S747" s="39" t="s">
        <v>3278</v>
      </c>
      <c r="T747" s="114" t="s">
        <v>675</v>
      </c>
      <c r="U747" s="114" t="s">
        <v>675</v>
      </c>
      <c r="V747" s="114"/>
      <c r="W747" s="114"/>
      <c r="X747" s="114" t="s">
        <v>675</v>
      </c>
      <c r="Y747" s="114"/>
    </row>
    <row r="748" spans="2:25">
      <c r="B748" t="s">
        <v>675</v>
      </c>
      <c r="C748" t="s">
        <v>3345</v>
      </c>
      <c r="Q748" s="46">
        <v>747</v>
      </c>
      <c r="R748" t="s">
        <v>3345</v>
      </c>
      <c r="S748" s="39" t="s">
        <v>3278</v>
      </c>
      <c r="T748" s="114" t="s">
        <v>675</v>
      </c>
      <c r="U748" s="114" t="s">
        <v>675</v>
      </c>
      <c r="V748" s="114"/>
      <c r="W748" s="114"/>
      <c r="X748" s="114" t="s">
        <v>675</v>
      </c>
      <c r="Y748" s="114"/>
    </row>
    <row r="749" spans="2:25">
      <c r="B749" t="s">
        <v>675</v>
      </c>
      <c r="C749" t="s">
        <v>3346</v>
      </c>
      <c r="Q749" s="46">
        <v>748</v>
      </c>
      <c r="R749" t="s">
        <v>3346</v>
      </c>
      <c r="S749" s="39" t="s">
        <v>3278</v>
      </c>
      <c r="T749" s="114" t="s">
        <v>675</v>
      </c>
      <c r="U749" s="114" t="s">
        <v>675</v>
      </c>
      <c r="V749" s="114"/>
      <c r="W749" s="114"/>
      <c r="X749" s="114" t="s">
        <v>675</v>
      </c>
      <c r="Y749" s="114"/>
    </row>
    <row r="750" spans="2:25">
      <c r="B750" t="s">
        <v>675</v>
      </c>
      <c r="C750" t="s">
        <v>3347</v>
      </c>
      <c r="Q750" s="46">
        <v>749</v>
      </c>
      <c r="R750" t="s">
        <v>3347</v>
      </c>
      <c r="S750" s="39" t="s">
        <v>3278</v>
      </c>
      <c r="T750" s="114" t="s">
        <v>675</v>
      </c>
      <c r="U750" s="114" t="s">
        <v>675</v>
      </c>
      <c r="V750" s="114"/>
      <c r="W750" s="114"/>
      <c r="X750" s="114" t="s">
        <v>675</v>
      </c>
      <c r="Y750" s="114"/>
    </row>
    <row r="751" spans="2:25">
      <c r="B751" t="s">
        <v>675</v>
      </c>
      <c r="C751" t="s">
        <v>3348</v>
      </c>
      <c r="Q751" s="46">
        <v>750</v>
      </c>
      <c r="R751" t="s">
        <v>3348</v>
      </c>
      <c r="S751" s="39" t="s">
        <v>3278</v>
      </c>
      <c r="T751" s="114" t="s">
        <v>675</v>
      </c>
      <c r="U751" s="114" t="s">
        <v>675</v>
      </c>
      <c r="V751" s="114"/>
      <c r="W751" s="114"/>
      <c r="X751" s="114" t="s">
        <v>675</v>
      </c>
      <c r="Y751" s="114"/>
    </row>
    <row r="752" spans="2:25">
      <c r="B752" t="s">
        <v>675</v>
      </c>
      <c r="C752" t="s">
        <v>3349</v>
      </c>
      <c r="Q752" s="46">
        <v>751</v>
      </c>
      <c r="R752" t="s">
        <v>3349</v>
      </c>
      <c r="S752" s="39" t="s">
        <v>3278</v>
      </c>
      <c r="T752" s="114" t="s">
        <v>675</v>
      </c>
      <c r="U752" s="114" t="s">
        <v>675</v>
      </c>
      <c r="V752" s="114"/>
      <c r="W752" s="114"/>
      <c r="X752" s="114" t="s">
        <v>675</v>
      </c>
      <c r="Y752" s="114"/>
    </row>
    <row r="753" spans="2:25">
      <c r="B753" t="s">
        <v>675</v>
      </c>
      <c r="C753" t="s">
        <v>3350</v>
      </c>
      <c r="Q753" s="46">
        <v>752</v>
      </c>
      <c r="R753" t="s">
        <v>3350</v>
      </c>
      <c r="S753" s="39" t="s">
        <v>3278</v>
      </c>
      <c r="T753" s="114" t="s">
        <v>675</v>
      </c>
      <c r="U753" s="114" t="s">
        <v>675</v>
      </c>
      <c r="V753" s="114"/>
      <c r="W753" s="114"/>
      <c r="X753" s="114" t="s">
        <v>675</v>
      </c>
      <c r="Y753" s="114"/>
    </row>
    <row r="754" spans="2:25">
      <c r="B754" t="s">
        <v>675</v>
      </c>
      <c r="C754" t="s">
        <v>3351</v>
      </c>
      <c r="Q754" s="46">
        <v>753</v>
      </c>
      <c r="R754" t="s">
        <v>3351</v>
      </c>
      <c r="S754" s="39" t="s">
        <v>3278</v>
      </c>
      <c r="T754" s="114" t="s">
        <v>675</v>
      </c>
      <c r="U754" s="114" t="s">
        <v>675</v>
      </c>
      <c r="V754" s="114"/>
      <c r="W754" s="114"/>
      <c r="X754" s="114" t="s">
        <v>675</v>
      </c>
      <c r="Y754" s="116"/>
    </row>
    <row r="755" spans="2:25">
      <c r="B755" t="s">
        <v>675</v>
      </c>
      <c r="C755" t="s">
        <v>3352</v>
      </c>
      <c r="Q755" s="46">
        <v>754</v>
      </c>
      <c r="R755" t="s">
        <v>3352</v>
      </c>
      <c r="S755" s="39" t="s">
        <v>3278</v>
      </c>
      <c r="T755" s="114" t="s">
        <v>675</v>
      </c>
      <c r="U755" s="114" t="s">
        <v>675</v>
      </c>
      <c r="V755" s="114"/>
      <c r="W755" s="114"/>
      <c r="X755" s="114" t="s">
        <v>675</v>
      </c>
      <c r="Y755" s="116"/>
    </row>
    <row r="756" spans="2:25">
      <c r="B756" t="s">
        <v>675</v>
      </c>
      <c r="C756" t="s">
        <v>3353</v>
      </c>
      <c r="Q756" s="46">
        <v>755</v>
      </c>
      <c r="R756" t="s">
        <v>3353</v>
      </c>
      <c r="S756" s="39" t="s">
        <v>3278</v>
      </c>
      <c r="T756" s="114" t="s">
        <v>675</v>
      </c>
      <c r="U756" s="114" t="s">
        <v>675</v>
      </c>
      <c r="V756" s="114"/>
      <c r="W756" s="114"/>
      <c r="X756" s="114" t="s">
        <v>675</v>
      </c>
      <c r="Y756" s="114"/>
    </row>
    <row r="757" spans="2:25">
      <c r="B757" t="s">
        <v>675</v>
      </c>
      <c r="C757" t="s">
        <v>3354</v>
      </c>
      <c r="Q757" s="46">
        <v>756</v>
      </c>
      <c r="R757" t="s">
        <v>3354</v>
      </c>
      <c r="S757" s="39" t="s">
        <v>3278</v>
      </c>
      <c r="T757" s="114" t="s">
        <v>675</v>
      </c>
      <c r="U757" s="114" t="s">
        <v>675</v>
      </c>
      <c r="V757" s="114"/>
      <c r="W757" s="114"/>
      <c r="X757" s="114" t="s">
        <v>675</v>
      </c>
      <c r="Y757" s="114"/>
    </row>
    <row r="758" spans="2:25">
      <c r="B758" t="s">
        <v>675</v>
      </c>
      <c r="C758" t="s">
        <v>3355</v>
      </c>
      <c r="Q758" s="46">
        <v>757</v>
      </c>
      <c r="R758" t="s">
        <v>3355</v>
      </c>
      <c r="S758" s="39" t="s">
        <v>3278</v>
      </c>
      <c r="T758" s="114" t="s">
        <v>675</v>
      </c>
      <c r="U758" s="114" t="s">
        <v>675</v>
      </c>
      <c r="V758" s="114"/>
      <c r="W758" s="114"/>
      <c r="X758" s="114" t="s">
        <v>675</v>
      </c>
      <c r="Y758" s="114"/>
    </row>
    <row r="759" spans="2:25">
      <c r="B759" t="s">
        <v>675</v>
      </c>
      <c r="C759" t="s">
        <v>3356</v>
      </c>
      <c r="Q759" s="46">
        <v>758</v>
      </c>
      <c r="R759" t="s">
        <v>3356</v>
      </c>
      <c r="S759" s="39" t="s">
        <v>3278</v>
      </c>
      <c r="T759" s="114" t="s">
        <v>675</v>
      </c>
      <c r="U759" s="114" t="s">
        <v>675</v>
      </c>
      <c r="V759" s="114"/>
      <c r="W759" s="114"/>
      <c r="X759" s="114" t="s">
        <v>675</v>
      </c>
      <c r="Y759" s="114"/>
    </row>
    <row r="760" spans="2:25">
      <c r="B760" t="s">
        <v>675</v>
      </c>
      <c r="C760" t="s">
        <v>3357</v>
      </c>
      <c r="Q760" s="46">
        <v>759</v>
      </c>
      <c r="R760" t="s">
        <v>3357</v>
      </c>
      <c r="S760" s="39" t="s">
        <v>3278</v>
      </c>
      <c r="T760" s="114" t="s">
        <v>675</v>
      </c>
      <c r="U760" s="114" t="s">
        <v>675</v>
      </c>
      <c r="V760" s="114"/>
      <c r="W760" s="114"/>
      <c r="X760" s="114" t="s">
        <v>675</v>
      </c>
      <c r="Y760" s="114"/>
    </row>
    <row r="761" spans="2:25">
      <c r="B761" t="s">
        <v>675</v>
      </c>
      <c r="C761" t="s">
        <v>3358</v>
      </c>
      <c r="Q761" s="46">
        <v>760</v>
      </c>
      <c r="R761" t="s">
        <v>3358</v>
      </c>
      <c r="S761" s="39" t="s">
        <v>3278</v>
      </c>
      <c r="T761" s="114" t="s">
        <v>675</v>
      </c>
      <c r="U761" s="114" t="s">
        <v>675</v>
      </c>
      <c r="V761" s="114"/>
      <c r="W761" s="114"/>
      <c r="X761" s="114" t="s">
        <v>675</v>
      </c>
      <c r="Y761" s="114"/>
    </row>
    <row r="762" spans="2:25">
      <c r="B762" t="s">
        <v>675</v>
      </c>
      <c r="C762" t="s">
        <v>3359</v>
      </c>
      <c r="Q762" s="46">
        <v>761</v>
      </c>
      <c r="R762" t="s">
        <v>3359</v>
      </c>
      <c r="S762" s="39" t="s">
        <v>3278</v>
      </c>
      <c r="T762" s="114" t="s">
        <v>675</v>
      </c>
      <c r="U762" s="114" t="s">
        <v>675</v>
      </c>
      <c r="V762" s="114"/>
      <c r="W762" s="114"/>
      <c r="X762" s="114" t="s">
        <v>675</v>
      </c>
      <c r="Y762" s="114"/>
    </row>
    <row r="763" spans="2:25">
      <c r="B763" t="s">
        <v>675</v>
      </c>
      <c r="C763" t="s">
        <v>3360</v>
      </c>
      <c r="Q763" s="46">
        <v>762</v>
      </c>
      <c r="R763" t="s">
        <v>3360</v>
      </c>
      <c r="S763" s="39" t="s">
        <v>3278</v>
      </c>
      <c r="T763" s="114" t="s">
        <v>675</v>
      </c>
      <c r="U763" s="114" t="s">
        <v>675</v>
      </c>
      <c r="V763" s="114"/>
      <c r="W763" s="114"/>
      <c r="X763" s="114" t="s">
        <v>675</v>
      </c>
      <c r="Y763" s="114"/>
    </row>
    <row r="764" spans="2:25">
      <c r="B764" t="s">
        <v>675</v>
      </c>
      <c r="C764" t="s">
        <v>3361</v>
      </c>
      <c r="Q764" s="46">
        <v>763</v>
      </c>
      <c r="R764" t="s">
        <v>3361</v>
      </c>
      <c r="S764" s="39" t="s">
        <v>3278</v>
      </c>
      <c r="T764" s="114" t="s">
        <v>675</v>
      </c>
      <c r="U764" s="114" t="s">
        <v>675</v>
      </c>
      <c r="V764" s="114"/>
      <c r="W764" s="114"/>
      <c r="X764" s="114" t="s">
        <v>675</v>
      </c>
      <c r="Y764" s="114"/>
    </row>
    <row r="765" spans="2:25">
      <c r="B765" t="s">
        <v>675</v>
      </c>
      <c r="C765" t="s">
        <v>3362</v>
      </c>
      <c r="Q765" s="46">
        <v>764</v>
      </c>
      <c r="R765" t="s">
        <v>3362</v>
      </c>
      <c r="S765" s="39" t="s">
        <v>3278</v>
      </c>
      <c r="T765" s="114" t="s">
        <v>675</v>
      </c>
      <c r="U765" s="114" t="s">
        <v>675</v>
      </c>
      <c r="V765" s="114"/>
      <c r="W765" s="114"/>
      <c r="X765" s="114" t="s">
        <v>675</v>
      </c>
      <c r="Y765" s="114"/>
    </row>
    <row r="766" spans="2:25">
      <c r="B766" t="s">
        <v>675</v>
      </c>
      <c r="C766" t="s">
        <v>3363</v>
      </c>
      <c r="Q766" s="46">
        <v>765</v>
      </c>
      <c r="R766" t="s">
        <v>3363</v>
      </c>
      <c r="S766" s="39" t="s">
        <v>3278</v>
      </c>
      <c r="T766" s="114" t="s">
        <v>675</v>
      </c>
      <c r="U766" s="114" t="s">
        <v>675</v>
      </c>
      <c r="V766" s="114"/>
      <c r="W766" s="114"/>
      <c r="X766" s="114" t="s">
        <v>675</v>
      </c>
      <c r="Y766" s="114"/>
    </row>
    <row r="767" spans="2:25">
      <c r="B767" t="s">
        <v>675</v>
      </c>
      <c r="C767" t="s">
        <v>3364</v>
      </c>
      <c r="Q767" s="46">
        <v>766</v>
      </c>
      <c r="R767" t="s">
        <v>3364</v>
      </c>
      <c r="S767" s="39" t="s">
        <v>3278</v>
      </c>
      <c r="T767" s="114" t="s">
        <v>675</v>
      </c>
      <c r="U767" s="114" t="s">
        <v>675</v>
      </c>
      <c r="V767" s="114"/>
      <c r="W767" s="114"/>
      <c r="X767" s="114" t="s">
        <v>675</v>
      </c>
      <c r="Y767" s="114"/>
    </row>
    <row r="768" spans="2:25">
      <c r="B768" t="s">
        <v>675</v>
      </c>
      <c r="C768" t="s">
        <v>3365</v>
      </c>
      <c r="Q768" s="46">
        <v>767</v>
      </c>
      <c r="R768" t="s">
        <v>3365</v>
      </c>
      <c r="S768" s="39" t="s">
        <v>3278</v>
      </c>
      <c r="T768" s="114" t="s">
        <v>675</v>
      </c>
      <c r="U768" s="114" t="s">
        <v>675</v>
      </c>
      <c r="V768" s="114"/>
      <c r="W768" s="114"/>
      <c r="X768" s="114" t="s">
        <v>675</v>
      </c>
      <c r="Y768" s="114"/>
    </row>
    <row r="769" spans="2:25">
      <c r="B769" t="s">
        <v>675</v>
      </c>
      <c r="C769" t="s">
        <v>3366</v>
      </c>
      <c r="Q769" s="46">
        <v>768</v>
      </c>
      <c r="R769" t="s">
        <v>3366</v>
      </c>
      <c r="S769" s="39" t="s">
        <v>3278</v>
      </c>
      <c r="T769" s="114" t="s">
        <v>675</v>
      </c>
      <c r="U769" s="114" t="s">
        <v>675</v>
      </c>
      <c r="V769" s="114"/>
      <c r="W769" s="114"/>
      <c r="X769" s="114" t="s">
        <v>675</v>
      </c>
      <c r="Y769" s="114"/>
    </row>
    <row r="770" spans="2:25">
      <c r="B770" t="s">
        <v>675</v>
      </c>
      <c r="C770" t="s">
        <v>3367</v>
      </c>
      <c r="Q770" s="46">
        <v>769</v>
      </c>
      <c r="R770" t="s">
        <v>3367</v>
      </c>
      <c r="S770" s="39" t="s">
        <v>3278</v>
      </c>
      <c r="T770" s="114" t="s">
        <v>675</v>
      </c>
      <c r="U770" s="114" t="s">
        <v>675</v>
      </c>
      <c r="V770" s="114"/>
      <c r="W770" s="114"/>
      <c r="X770" s="114" t="s">
        <v>675</v>
      </c>
      <c r="Y770" s="114"/>
    </row>
    <row r="771" spans="2:25">
      <c r="B771" t="s">
        <v>675</v>
      </c>
      <c r="C771" t="s">
        <v>3368</v>
      </c>
      <c r="Q771" s="46">
        <v>770</v>
      </c>
      <c r="R771" t="s">
        <v>3368</v>
      </c>
      <c r="S771" s="39" t="s">
        <v>3278</v>
      </c>
      <c r="T771" s="114" t="s">
        <v>675</v>
      </c>
      <c r="U771" s="114" t="s">
        <v>675</v>
      </c>
      <c r="V771" s="114"/>
      <c r="W771" s="114"/>
      <c r="X771" s="114" t="s">
        <v>675</v>
      </c>
      <c r="Y771" s="114"/>
    </row>
    <row r="772" spans="2:25">
      <c r="B772" t="s">
        <v>675</v>
      </c>
      <c r="C772" t="s">
        <v>3369</v>
      </c>
      <c r="Q772" s="46">
        <v>771</v>
      </c>
      <c r="R772" t="s">
        <v>3369</v>
      </c>
      <c r="S772" s="39" t="s">
        <v>3278</v>
      </c>
      <c r="T772" s="114" t="s">
        <v>675</v>
      </c>
      <c r="U772" s="114" t="s">
        <v>675</v>
      </c>
      <c r="V772" s="114"/>
      <c r="W772" s="114"/>
      <c r="X772" s="114" t="s">
        <v>675</v>
      </c>
      <c r="Y772" s="114"/>
    </row>
    <row r="773" spans="2:25">
      <c r="B773" t="s">
        <v>675</v>
      </c>
      <c r="C773" t="s">
        <v>3370</v>
      </c>
      <c r="Q773" s="46">
        <v>772</v>
      </c>
      <c r="R773" t="s">
        <v>3370</v>
      </c>
      <c r="S773" s="39" t="s">
        <v>3278</v>
      </c>
      <c r="T773" s="114" t="s">
        <v>675</v>
      </c>
      <c r="U773" s="114" t="s">
        <v>675</v>
      </c>
      <c r="V773" s="114"/>
      <c r="W773" s="114"/>
      <c r="X773" s="114" t="s">
        <v>675</v>
      </c>
      <c r="Y773" s="114"/>
    </row>
    <row r="774" spans="2:25">
      <c r="B774" t="s">
        <v>675</v>
      </c>
      <c r="C774" t="s">
        <v>3371</v>
      </c>
      <c r="Q774" s="46">
        <v>773</v>
      </c>
      <c r="R774" t="s">
        <v>3371</v>
      </c>
      <c r="S774" s="39" t="s">
        <v>3278</v>
      </c>
      <c r="T774" s="114" t="s">
        <v>675</v>
      </c>
      <c r="U774" s="114" t="s">
        <v>675</v>
      </c>
      <c r="V774" s="114"/>
      <c r="W774" s="114"/>
      <c r="X774" s="114" t="s">
        <v>675</v>
      </c>
      <c r="Y774" s="114"/>
    </row>
    <row r="775" spans="2:25">
      <c r="B775" t="s">
        <v>675</v>
      </c>
      <c r="C775" t="s">
        <v>3372</v>
      </c>
      <c r="Q775" s="46">
        <v>774</v>
      </c>
      <c r="R775" t="s">
        <v>3372</v>
      </c>
      <c r="S775" s="39" t="s">
        <v>3278</v>
      </c>
      <c r="T775" s="114" t="s">
        <v>675</v>
      </c>
      <c r="U775" s="114" t="s">
        <v>675</v>
      </c>
      <c r="V775" s="114"/>
      <c r="W775" s="114"/>
      <c r="X775" s="114" t="s">
        <v>675</v>
      </c>
      <c r="Y775" s="114"/>
    </row>
    <row r="776" spans="2:25">
      <c r="B776" t="s">
        <v>675</v>
      </c>
      <c r="C776" t="s">
        <v>3373</v>
      </c>
      <c r="Q776" s="46">
        <v>775</v>
      </c>
      <c r="R776" t="s">
        <v>3373</v>
      </c>
      <c r="S776" s="39" t="s">
        <v>3278</v>
      </c>
      <c r="T776" s="114" t="s">
        <v>675</v>
      </c>
      <c r="U776" s="114" t="s">
        <v>675</v>
      </c>
      <c r="V776" s="114"/>
      <c r="W776" s="114"/>
      <c r="X776" s="114" t="s">
        <v>675</v>
      </c>
      <c r="Y776" s="114"/>
    </row>
    <row r="777" spans="2:25">
      <c r="B777" t="s">
        <v>675</v>
      </c>
      <c r="C777" t="s">
        <v>3374</v>
      </c>
      <c r="Q777" s="46">
        <v>776</v>
      </c>
      <c r="R777" t="s">
        <v>3374</v>
      </c>
      <c r="S777" s="39" t="s">
        <v>3278</v>
      </c>
      <c r="T777" s="114" t="s">
        <v>675</v>
      </c>
      <c r="U777" s="114" t="s">
        <v>675</v>
      </c>
      <c r="V777" s="114"/>
      <c r="W777" s="114"/>
      <c r="X777" s="114" t="s">
        <v>675</v>
      </c>
      <c r="Y777" s="116"/>
    </row>
    <row r="778" spans="2:25">
      <c r="B778" t="s">
        <v>675</v>
      </c>
      <c r="C778" t="s">
        <v>3375</v>
      </c>
      <c r="Q778" s="46">
        <v>777</v>
      </c>
      <c r="R778" t="s">
        <v>3375</v>
      </c>
      <c r="S778" s="39" t="s">
        <v>3278</v>
      </c>
      <c r="T778" s="114" t="s">
        <v>675</v>
      </c>
      <c r="U778" s="114" t="s">
        <v>675</v>
      </c>
      <c r="V778" s="114"/>
      <c r="W778" s="114"/>
      <c r="X778" s="114" t="s">
        <v>675</v>
      </c>
      <c r="Y778" s="116"/>
    </row>
    <row r="779" spans="2:25">
      <c r="B779" t="s">
        <v>675</v>
      </c>
      <c r="C779" t="s">
        <v>3376</v>
      </c>
      <c r="Q779" s="46">
        <v>778</v>
      </c>
      <c r="R779" t="s">
        <v>3376</v>
      </c>
      <c r="S779" s="39" t="s">
        <v>3278</v>
      </c>
      <c r="T779" s="114" t="s">
        <v>675</v>
      </c>
      <c r="U779" s="114" t="s">
        <v>675</v>
      </c>
      <c r="V779" s="114"/>
      <c r="W779" s="114"/>
      <c r="X779" s="114" t="s">
        <v>675</v>
      </c>
      <c r="Y779" s="114"/>
    </row>
    <row r="780" spans="2:25">
      <c r="B780" t="s">
        <v>675</v>
      </c>
      <c r="C780" t="s">
        <v>3377</v>
      </c>
      <c r="Q780" s="46">
        <v>779</v>
      </c>
      <c r="R780" t="s">
        <v>3377</v>
      </c>
      <c r="S780" s="39" t="s">
        <v>3278</v>
      </c>
      <c r="T780" s="114" t="s">
        <v>675</v>
      </c>
      <c r="U780" s="114" t="s">
        <v>675</v>
      </c>
      <c r="V780" s="114"/>
      <c r="W780" s="114"/>
      <c r="X780" s="114" t="s">
        <v>675</v>
      </c>
      <c r="Y780" s="114"/>
    </row>
    <row r="781" spans="2:25">
      <c r="B781" t="s">
        <v>675</v>
      </c>
      <c r="C781" t="s">
        <v>3378</v>
      </c>
      <c r="Q781" s="46">
        <v>780</v>
      </c>
      <c r="R781" t="s">
        <v>3378</v>
      </c>
      <c r="S781" s="39" t="s">
        <v>3278</v>
      </c>
      <c r="T781" s="114" t="s">
        <v>675</v>
      </c>
      <c r="U781" s="114" t="s">
        <v>675</v>
      </c>
      <c r="V781" s="114"/>
      <c r="W781" s="114"/>
      <c r="X781" s="114" t="s">
        <v>675</v>
      </c>
      <c r="Y781" s="114"/>
    </row>
    <row r="782" spans="2:25">
      <c r="B782" t="s">
        <v>675</v>
      </c>
      <c r="C782" t="s">
        <v>3379</v>
      </c>
      <c r="Q782" s="46">
        <v>781</v>
      </c>
      <c r="R782" t="s">
        <v>3379</v>
      </c>
      <c r="S782" s="39" t="s">
        <v>3278</v>
      </c>
      <c r="T782" s="114" t="s">
        <v>675</v>
      </c>
      <c r="U782" s="114" t="s">
        <v>675</v>
      </c>
      <c r="V782" s="114"/>
      <c r="W782" s="114"/>
      <c r="X782" s="114" t="s">
        <v>675</v>
      </c>
      <c r="Y782" s="114"/>
    </row>
    <row r="783" spans="2:25">
      <c r="B783" t="s">
        <v>675</v>
      </c>
      <c r="C783" t="s">
        <v>3380</v>
      </c>
      <c r="Q783" s="46">
        <v>782</v>
      </c>
      <c r="R783" t="s">
        <v>3380</v>
      </c>
      <c r="S783" s="39" t="s">
        <v>3278</v>
      </c>
      <c r="T783" s="114" t="s">
        <v>675</v>
      </c>
      <c r="U783" s="114" t="s">
        <v>675</v>
      </c>
      <c r="V783" s="114"/>
      <c r="W783" s="114"/>
      <c r="X783" s="114" t="s">
        <v>675</v>
      </c>
      <c r="Y783" s="114"/>
    </row>
    <row r="784" spans="2:25">
      <c r="B784" t="s">
        <v>675</v>
      </c>
      <c r="C784" t="s">
        <v>3381</v>
      </c>
      <c r="Q784" s="46">
        <v>783</v>
      </c>
      <c r="R784" t="s">
        <v>3381</v>
      </c>
      <c r="S784" s="39" t="s">
        <v>3278</v>
      </c>
      <c r="T784" s="114" t="s">
        <v>675</v>
      </c>
      <c r="U784" s="114" t="s">
        <v>675</v>
      </c>
      <c r="V784" s="114"/>
      <c r="W784" s="114"/>
      <c r="X784" s="114" t="s">
        <v>675</v>
      </c>
      <c r="Y784" s="114"/>
    </row>
    <row r="785" spans="2:25">
      <c r="B785" t="s">
        <v>675</v>
      </c>
      <c r="C785" t="s">
        <v>3382</v>
      </c>
      <c r="Q785" s="46">
        <v>784</v>
      </c>
      <c r="R785" t="s">
        <v>3382</v>
      </c>
      <c r="S785" s="39" t="s">
        <v>3278</v>
      </c>
      <c r="T785" s="114" t="s">
        <v>675</v>
      </c>
      <c r="U785" s="114" t="s">
        <v>675</v>
      </c>
      <c r="V785" s="114"/>
      <c r="W785" s="114"/>
      <c r="X785" s="114" t="s">
        <v>675</v>
      </c>
      <c r="Y785" s="114"/>
    </row>
    <row r="786" spans="2:25">
      <c r="B786" t="s">
        <v>675</v>
      </c>
      <c r="C786" t="s">
        <v>3383</v>
      </c>
      <c r="Q786" s="46">
        <v>785</v>
      </c>
      <c r="R786" t="s">
        <v>3383</v>
      </c>
      <c r="S786" s="39" t="s">
        <v>3278</v>
      </c>
      <c r="T786" s="114" t="s">
        <v>675</v>
      </c>
      <c r="U786" s="114" t="s">
        <v>675</v>
      </c>
      <c r="V786" s="114"/>
      <c r="W786" s="114"/>
      <c r="X786" s="114" t="s">
        <v>675</v>
      </c>
      <c r="Y786" s="114"/>
    </row>
    <row r="787" spans="2:25">
      <c r="B787" t="s">
        <v>675</v>
      </c>
      <c r="C787" t="s">
        <v>3384</v>
      </c>
      <c r="Q787" s="46">
        <v>786</v>
      </c>
      <c r="R787" t="s">
        <v>3384</v>
      </c>
      <c r="S787" s="39" t="s">
        <v>3278</v>
      </c>
      <c r="T787" s="114" t="s">
        <v>675</v>
      </c>
      <c r="U787" s="114" t="s">
        <v>675</v>
      </c>
      <c r="V787" s="114"/>
      <c r="W787" s="114"/>
      <c r="X787" s="114" t="s">
        <v>675</v>
      </c>
      <c r="Y787" s="114"/>
    </row>
    <row r="788" spans="2:25">
      <c r="B788" t="s">
        <v>675</v>
      </c>
      <c r="C788" t="s">
        <v>3385</v>
      </c>
      <c r="Q788" s="46">
        <v>787</v>
      </c>
      <c r="R788" t="s">
        <v>3385</v>
      </c>
      <c r="S788" s="39" t="s">
        <v>3278</v>
      </c>
      <c r="T788" s="114" t="s">
        <v>675</v>
      </c>
      <c r="U788" s="114" t="s">
        <v>675</v>
      </c>
      <c r="V788" s="114"/>
      <c r="W788" s="114"/>
      <c r="X788" s="114" t="s">
        <v>675</v>
      </c>
      <c r="Y788" s="114"/>
    </row>
    <row r="789" spans="2:25">
      <c r="B789" t="s">
        <v>675</v>
      </c>
      <c r="C789" t="s">
        <v>3386</v>
      </c>
      <c r="Q789" s="46">
        <v>788</v>
      </c>
      <c r="R789" t="s">
        <v>3386</v>
      </c>
      <c r="S789" s="39" t="s">
        <v>3278</v>
      </c>
      <c r="T789" s="114" t="s">
        <v>675</v>
      </c>
      <c r="U789" s="114" t="s">
        <v>675</v>
      </c>
      <c r="V789" s="114"/>
      <c r="W789" s="114"/>
      <c r="X789" s="114" t="s">
        <v>675</v>
      </c>
      <c r="Y789" s="114"/>
    </row>
    <row r="790" spans="2:25">
      <c r="B790" t="s">
        <v>675</v>
      </c>
      <c r="C790" t="s">
        <v>3387</v>
      </c>
      <c r="Q790" s="46">
        <v>789</v>
      </c>
      <c r="R790" t="s">
        <v>3387</v>
      </c>
      <c r="S790" s="39" t="s">
        <v>3278</v>
      </c>
      <c r="T790" s="114" t="s">
        <v>675</v>
      </c>
      <c r="U790" s="114" t="s">
        <v>675</v>
      </c>
      <c r="V790" s="114"/>
      <c r="W790" s="114"/>
      <c r="X790" s="114" t="s">
        <v>675</v>
      </c>
      <c r="Y790" s="114"/>
    </row>
    <row r="791" spans="2:25">
      <c r="B791" t="s">
        <v>675</v>
      </c>
      <c r="C791" t="s">
        <v>3388</v>
      </c>
      <c r="Q791" s="46">
        <v>790</v>
      </c>
      <c r="R791" t="s">
        <v>3388</v>
      </c>
      <c r="S791" s="39" t="s">
        <v>3278</v>
      </c>
      <c r="T791" s="114" t="s">
        <v>675</v>
      </c>
      <c r="U791" s="114" t="s">
        <v>675</v>
      </c>
      <c r="V791" s="114"/>
      <c r="W791" s="114"/>
      <c r="X791" s="114" t="s">
        <v>675</v>
      </c>
      <c r="Y791" s="114"/>
    </row>
    <row r="792" spans="2:25">
      <c r="B792" t="s">
        <v>675</v>
      </c>
      <c r="C792" t="s">
        <v>3389</v>
      </c>
      <c r="Q792" s="46">
        <v>791</v>
      </c>
      <c r="R792" t="s">
        <v>3389</v>
      </c>
      <c r="S792" s="39" t="s">
        <v>3278</v>
      </c>
      <c r="T792" s="114" t="s">
        <v>675</v>
      </c>
      <c r="U792" s="114" t="s">
        <v>675</v>
      </c>
      <c r="V792" s="114"/>
      <c r="W792" s="114"/>
      <c r="X792" s="114" t="s">
        <v>675</v>
      </c>
      <c r="Y792" s="114"/>
    </row>
    <row r="793" spans="2:25">
      <c r="B793" t="s">
        <v>675</v>
      </c>
      <c r="C793" t="s">
        <v>3390</v>
      </c>
      <c r="Q793" s="46">
        <v>792</v>
      </c>
      <c r="R793" t="s">
        <v>3390</v>
      </c>
      <c r="S793" s="39" t="s">
        <v>3278</v>
      </c>
      <c r="T793" s="114" t="s">
        <v>675</v>
      </c>
      <c r="U793" s="114" t="s">
        <v>675</v>
      </c>
      <c r="V793" s="114"/>
      <c r="W793" s="114"/>
      <c r="X793" s="114" t="s">
        <v>675</v>
      </c>
      <c r="Y793" s="114"/>
    </row>
    <row r="794" spans="2:25">
      <c r="B794" t="s">
        <v>675</v>
      </c>
      <c r="C794" t="s">
        <v>3391</v>
      </c>
      <c r="Q794" s="46">
        <v>793</v>
      </c>
      <c r="R794" t="s">
        <v>3391</v>
      </c>
      <c r="S794" s="39" t="s">
        <v>3278</v>
      </c>
      <c r="T794" s="114" t="s">
        <v>675</v>
      </c>
      <c r="U794" s="114" t="s">
        <v>675</v>
      </c>
      <c r="V794" s="114"/>
      <c r="W794" s="114"/>
      <c r="X794" s="114" t="s">
        <v>675</v>
      </c>
      <c r="Y794" s="114"/>
    </row>
    <row r="795" spans="2:25">
      <c r="B795" t="s">
        <v>675</v>
      </c>
      <c r="C795" t="s">
        <v>3392</v>
      </c>
      <c r="Q795" s="46">
        <v>794</v>
      </c>
      <c r="R795" t="s">
        <v>3392</v>
      </c>
      <c r="S795" s="39" t="s">
        <v>3278</v>
      </c>
      <c r="T795" s="114" t="s">
        <v>675</v>
      </c>
      <c r="U795" s="114" t="s">
        <v>675</v>
      </c>
      <c r="V795" s="114"/>
      <c r="W795" s="114"/>
      <c r="X795" s="114" t="s">
        <v>675</v>
      </c>
      <c r="Y795" s="114"/>
    </row>
    <row r="796" spans="2:25">
      <c r="B796" t="s">
        <v>675</v>
      </c>
      <c r="C796" t="s">
        <v>3393</v>
      </c>
      <c r="Q796" s="46">
        <v>795</v>
      </c>
      <c r="R796" t="s">
        <v>3393</v>
      </c>
      <c r="S796" s="39" t="s">
        <v>3278</v>
      </c>
      <c r="T796" s="114" t="s">
        <v>675</v>
      </c>
      <c r="U796" s="114" t="s">
        <v>675</v>
      </c>
      <c r="V796" s="114"/>
      <c r="W796" s="114"/>
      <c r="X796" s="114" t="s">
        <v>675</v>
      </c>
      <c r="Y796" s="114"/>
    </row>
    <row r="797" spans="2:25">
      <c r="B797" t="s">
        <v>675</v>
      </c>
      <c r="C797" t="s">
        <v>3394</v>
      </c>
      <c r="Q797" s="46">
        <v>796</v>
      </c>
      <c r="R797" t="s">
        <v>3394</v>
      </c>
      <c r="S797" s="39" t="s">
        <v>3278</v>
      </c>
      <c r="T797" s="114" t="s">
        <v>675</v>
      </c>
      <c r="U797" s="114" t="s">
        <v>675</v>
      </c>
      <c r="V797" s="114"/>
      <c r="W797" s="114"/>
      <c r="X797" s="114" t="s">
        <v>675</v>
      </c>
      <c r="Y797" s="114"/>
    </row>
    <row r="798" spans="2:25">
      <c r="B798" t="s">
        <v>675</v>
      </c>
      <c r="C798" t="s">
        <v>3395</v>
      </c>
      <c r="Q798" s="46">
        <v>797</v>
      </c>
      <c r="R798" t="s">
        <v>3395</v>
      </c>
      <c r="S798" s="39" t="s">
        <v>3278</v>
      </c>
      <c r="T798" s="114" t="s">
        <v>675</v>
      </c>
      <c r="U798" s="114" t="s">
        <v>675</v>
      </c>
      <c r="V798" s="114"/>
      <c r="W798" s="114"/>
      <c r="X798" s="114" t="s">
        <v>675</v>
      </c>
      <c r="Y798" s="114"/>
    </row>
    <row r="799" spans="2:25">
      <c r="B799" t="s">
        <v>675</v>
      </c>
      <c r="C799" t="s">
        <v>3396</v>
      </c>
      <c r="Q799" s="46">
        <v>798</v>
      </c>
      <c r="R799" t="s">
        <v>3396</v>
      </c>
      <c r="S799" s="39" t="s">
        <v>3278</v>
      </c>
      <c r="T799" s="114" t="s">
        <v>675</v>
      </c>
      <c r="U799" s="114" t="s">
        <v>675</v>
      </c>
      <c r="V799" s="114"/>
      <c r="W799" s="114"/>
      <c r="X799" s="114" t="s">
        <v>675</v>
      </c>
      <c r="Y799" s="114"/>
    </row>
    <row r="800" spans="2:25">
      <c r="B800" t="s">
        <v>675</v>
      </c>
      <c r="C800" t="s">
        <v>3397</v>
      </c>
      <c r="Q800" s="46">
        <v>799</v>
      </c>
      <c r="R800" t="s">
        <v>3397</v>
      </c>
      <c r="S800" s="39" t="s">
        <v>3278</v>
      </c>
      <c r="T800" s="114" t="s">
        <v>675</v>
      </c>
      <c r="U800" s="114" t="s">
        <v>675</v>
      </c>
      <c r="V800" s="114"/>
      <c r="W800" s="114"/>
      <c r="X800" s="114" t="s">
        <v>675</v>
      </c>
      <c r="Y800" s="116"/>
    </row>
    <row r="801" spans="2:25">
      <c r="B801" t="s">
        <v>675</v>
      </c>
      <c r="C801" t="s">
        <v>3398</v>
      </c>
      <c r="Q801" s="46">
        <v>800</v>
      </c>
      <c r="R801" t="s">
        <v>3398</v>
      </c>
      <c r="S801" s="39" t="s">
        <v>3278</v>
      </c>
      <c r="T801" s="114" t="s">
        <v>675</v>
      </c>
      <c r="U801" s="114" t="s">
        <v>675</v>
      </c>
      <c r="V801" s="114"/>
      <c r="W801" s="114"/>
      <c r="X801" s="114" t="s">
        <v>675</v>
      </c>
      <c r="Y801" s="116"/>
    </row>
    <row r="802" spans="2:25">
      <c r="B802" t="s">
        <v>675</v>
      </c>
      <c r="C802" t="s">
        <v>3399</v>
      </c>
      <c r="Q802" s="46">
        <v>801</v>
      </c>
      <c r="R802" t="s">
        <v>3399</v>
      </c>
      <c r="S802" s="39" t="s">
        <v>3278</v>
      </c>
      <c r="T802" s="114" t="s">
        <v>675</v>
      </c>
      <c r="U802" s="114" t="s">
        <v>675</v>
      </c>
      <c r="V802" s="114"/>
      <c r="W802" s="114"/>
      <c r="X802" s="114" t="s">
        <v>675</v>
      </c>
      <c r="Y802" s="114"/>
    </row>
    <row r="803" spans="2:25">
      <c r="B803" t="s">
        <v>675</v>
      </c>
      <c r="C803" t="s">
        <v>3400</v>
      </c>
      <c r="Q803" s="46">
        <v>802</v>
      </c>
      <c r="R803" t="s">
        <v>3400</v>
      </c>
      <c r="S803" s="39" t="s">
        <v>3278</v>
      </c>
      <c r="T803" s="114" t="s">
        <v>675</v>
      </c>
      <c r="U803" s="114" t="s">
        <v>675</v>
      </c>
      <c r="V803" s="114"/>
      <c r="W803" s="114"/>
      <c r="X803" s="114" t="s">
        <v>675</v>
      </c>
      <c r="Y803" s="114"/>
    </row>
    <row r="804" spans="2:25">
      <c r="B804" t="s">
        <v>675</v>
      </c>
      <c r="C804" t="s">
        <v>3401</v>
      </c>
      <c r="Q804" s="46">
        <v>803</v>
      </c>
      <c r="R804" t="s">
        <v>3401</v>
      </c>
      <c r="S804" s="39" t="s">
        <v>3278</v>
      </c>
      <c r="T804" s="114" t="s">
        <v>675</v>
      </c>
      <c r="U804" s="114" t="s">
        <v>675</v>
      </c>
      <c r="V804" s="114"/>
      <c r="W804" s="114"/>
      <c r="X804" s="114" t="s">
        <v>675</v>
      </c>
      <c r="Y804" s="114"/>
    </row>
    <row r="805" spans="2:25">
      <c r="B805" t="s">
        <v>675</v>
      </c>
      <c r="C805" t="s">
        <v>3402</v>
      </c>
      <c r="Q805" s="46">
        <v>804</v>
      </c>
      <c r="R805" t="s">
        <v>3402</v>
      </c>
      <c r="S805" s="39" t="s">
        <v>3278</v>
      </c>
      <c r="T805" s="114" t="s">
        <v>675</v>
      </c>
      <c r="U805" s="114" t="s">
        <v>675</v>
      </c>
      <c r="V805" s="114"/>
      <c r="W805" s="114"/>
      <c r="X805" s="114" t="s">
        <v>675</v>
      </c>
      <c r="Y805" s="114"/>
    </row>
    <row r="806" spans="2:25">
      <c r="B806" t="s">
        <v>675</v>
      </c>
      <c r="C806" t="s">
        <v>3403</v>
      </c>
      <c r="Q806" s="46">
        <v>805</v>
      </c>
      <c r="R806" t="s">
        <v>3403</v>
      </c>
      <c r="S806" s="39" t="s">
        <v>3278</v>
      </c>
      <c r="T806" s="114" t="s">
        <v>675</v>
      </c>
      <c r="U806" s="114" t="s">
        <v>675</v>
      </c>
      <c r="V806" s="114"/>
      <c r="W806" s="114"/>
      <c r="X806" s="114" t="s">
        <v>675</v>
      </c>
      <c r="Y806" s="114"/>
    </row>
    <row r="807" spans="2:25">
      <c r="B807" t="s">
        <v>675</v>
      </c>
      <c r="C807" t="s">
        <v>3404</v>
      </c>
      <c r="Q807" s="46">
        <v>806</v>
      </c>
      <c r="R807" t="s">
        <v>3404</v>
      </c>
      <c r="S807" s="39" t="s">
        <v>3278</v>
      </c>
      <c r="T807" s="114" t="s">
        <v>675</v>
      </c>
      <c r="U807" s="114" t="s">
        <v>675</v>
      </c>
      <c r="V807" s="114"/>
      <c r="W807" s="114"/>
      <c r="X807" s="114" t="s">
        <v>675</v>
      </c>
      <c r="Y807" s="114"/>
    </row>
    <row r="808" spans="2:25">
      <c r="B808" t="s">
        <v>675</v>
      </c>
      <c r="C808" t="s">
        <v>3405</v>
      </c>
      <c r="Q808" s="46">
        <v>807</v>
      </c>
      <c r="R808" t="s">
        <v>3405</v>
      </c>
      <c r="S808" s="39" t="s">
        <v>3278</v>
      </c>
      <c r="T808" s="114" t="s">
        <v>675</v>
      </c>
      <c r="U808" s="114" t="s">
        <v>675</v>
      </c>
      <c r="V808" s="114"/>
      <c r="W808" s="114"/>
      <c r="X808" s="114" t="s">
        <v>675</v>
      </c>
      <c r="Y808" s="114"/>
    </row>
    <row r="809" spans="2:25">
      <c r="B809" t="s">
        <v>675</v>
      </c>
      <c r="C809" t="s">
        <v>3406</v>
      </c>
      <c r="Q809" s="46">
        <v>808</v>
      </c>
      <c r="R809" t="s">
        <v>3406</v>
      </c>
      <c r="S809" s="39" t="s">
        <v>3278</v>
      </c>
      <c r="T809" s="114" t="s">
        <v>675</v>
      </c>
      <c r="U809" s="114" t="s">
        <v>675</v>
      </c>
      <c r="V809" s="114"/>
      <c r="W809" s="114"/>
      <c r="X809" s="114" t="s">
        <v>675</v>
      </c>
      <c r="Y809" s="114"/>
    </row>
    <row r="810" spans="2:25">
      <c r="B810" t="s">
        <v>675</v>
      </c>
      <c r="C810" t="s">
        <v>3407</v>
      </c>
      <c r="Q810" s="46">
        <v>809</v>
      </c>
      <c r="R810" t="s">
        <v>3407</v>
      </c>
      <c r="S810" s="39" t="s">
        <v>3278</v>
      </c>
      <c r="T810" s="114" t="s">
        <v>675</v>
      </c>
      <c r="U810" s="114" t="s">
        <v>675</v>
      </c>
      <c r="V810" s="114"/>
      <c r="W810" s="114"/>
      <c r="X810" s="114" t="s">
        <v>675</v>
      </c>
      <c r="Y810" s="114"/>
    </row>
    <row r="811" spans="2:25">
      <c r="B811" t="s">
        <v>675</v>
      </c>
      <c r="C811" t="s">
        <v>3408</v>
      </c>
      <c r="Q811" s="46">
        <v>810</v>
      </c>
      <c r="R811" t="s">
        <v>3408</v>
      </c>
      <c r="S811" s="39" t="s">
        <v>3278</v>
      </c>
      <c r="T811" s="114" t="s">
        <v>675</v>
      </c>
      <c r="U811" s="114" t="s">
        <v>675</v>
      </c>
      <c r="V811" s="114"/>
      <c r="W811" s="114"/>
      <c r="X811" s="114" t="s">
        <v>675</v>
      </c>
      <c r="Y811" s="114"/>
    </row>
    <row r="812" spans="2:25">
      <c r="B812" t="s">
        <v>675</v>
      </c>
      <c r="C812" t="s">
        <v>3409</v>
      </c>
      <c r="Q812" s="46">
        <v>811</v>
      </c>
      <c r="R812" t="s">
        <v>3409</v>
      </c>
      <c r="S812" s="39" t="s">
        <v>3278</v>
      </c>
      <c r="T812" s="114" t="s">
        <v>675</v>
      </c>
      <c r="U812" s="114" t="s">
        <v>675</v>
      </c>
      <c r="V812" s="114"/>
      <c r="W812" s="114"/>
      <c r="X812" s="114" t="s">
        <v>675</v>
      </c>
      <c r="Y812" s="114"/>
    </row>
    <row r="813" spans="2:25">
      <c r="B813" t="s">
        <v>675</v>
      </c>
      <c r="C813" t="s">
        <v>3410</v>
      </c>
      <c r="Q813" s="46">
        <v>812</v>
      </c>
      <c r="R813" t="s">
        <v>3410</v>
      </c>
      <c r="S813" s="39" t="s">
        <v>3278</v>
      </c>
      <c r="T813" s="114" t="s">
        <v>675</v>
      </c>
      <c r="U813" s="114" t="s">
        <v>675</v>
      </c>
      <c r="V813" s="114"/>
      <c r="W813" s="114"/>
      <c r="X813" s="114" t="s">
        <v>675</v>
      </c>
      <c r="Y813" s="114"/>
    </row>
    <row r="814" spans="2:25">
      <c r="B814" t="s">
        <v>675</v>
      </c>
      <c r="C814" t="s">
        <v>3411</v>
      </c>
      <c r="Q814" s="46">
        <v>813</v>
      </c>
      <c r="R814" t="s">
        <v>3411</v>
      </c>
      <c r="S814" s="39" t="s">
        <v>3278</v>
      </c>
      <c r="T814" s="114" t="s">
        <v>675</v>
      </c>
      <c r="U814" s="114" t="s">
        <v>675</v>
      </c>
      <c r="V814" s="114"/>
      <c r="W814" s="114"/>
      <c r="X814" s="114" t="s">
        <v>675</v>
      </c>
      <c r="Y814" s="114"/>
    </row>
    <row r="815" spans="2:25">
      <c r="B815" t="s">
        <v>675</v>
      </c>
      <c r="C815" t="s">
        <v>3412</v>
      </c>
      <c r="Q815" s="46">
        <v>814</v>
      </c>
      <c r="R815" t="s">
        <v>3412</v>
      </c>
      <c r="S815" s="39" t="s">
        <v>3278</v>
      </c>
      <c r="T815" s="114" t="s">
        <v>675</v>
      </c>
      <c r="U815" s="114" t="s">
        <v>675</v>
      </c>
      <c r="V815" s="114"/>
      <c r="W815" s="114"/>
      <c r="X815" s="114" t="s">
        <v>675</v>
      </c>
      <c r="Y815" s="114"/>
    </row>
    <row r="816" spans="2:25">
      <c r="B816" t="s">
        <v>675</v>
      </c>
      <c r="C816" t="s">
        <v>3413</v>
      </c>
      <c r="Q816" s="46">
        <v>815</v>
      </c>
      <c r="R816" t="s">
        <v>3413</v>
      </c>
      <c r="S816" s="39" t="s">
        <v>3278</v>
      </c>
      <c r="T816" s="114" t="s">
        <v>675</v>
      </c>
      <c r="U816" s="114" t="s">
        <v>675</v>
      </c>
      <c r="V816" s="114"/>
      <c r="W816" s="114"/>
      <c r="X816" s="114" t="s">
        <v>675</v>
      </c>
      <c r="Y816" s="114"/>
    </row>
    <row r="817" spans="2:25">
      <c r="B817" t="s">
        <v>675</v>
      </c>
      <c r="C817" t="s">
        <v>3414</v>
      </c>
      <c r="Q817" s="46">
        <v>816</v>
      </c>
      <c r="R817" t="s">
        <v>3414</v>
      </c>
      <c r="S817" s="39" t="s">
        <v>3278</v>
      </c>
      <c r="T817" s="114" t="s">
        <v>675</v>
      </c>
      <c r="U817" s="114" t="s">
        <v>675</v>
      </c>
      <c r="V817" s="114"/>
      <c r="W817" s="114"/>
      <c r="X817" s="114" t="s">
        <v>675</v>
      </c>
      <c r="Y817" s="114"/>
    </row>
    <row r="818" spans="2:25">
      <c r="B818" t="s">
        <v>675</v>
      </c>
      <c r="C818" t="s">
        <v>3415</v>
      </c>
      <c r="Q818" s="46">
        <v>817</v>
      </c>
      <c r="R818" t="s">
        <v>3415</v>
      </c>
      <c r="S818" s="39" t="s">
        <v>3278</v>
      </c>
      <c r="T818" s="114" t="s">
        <v>675</v>
      </c>
      <c r="U818" s="114" t="s">
        <v>675</v>
      </c>
      <c r="V818" s="114"/>
      <c r="W818" s="114"/>
      <c r="X818" s="114" t="s">
        <v>675</v>
      </c>
      <c r="Y818" s="114"/>
    </row>
    <row r="819" spans="2:25">
      <c r="B819" t="s">
        <v>675</v>
      </c>
      <c r="C819" t="s">
        <v>3416</v>
      </c>
      <c r="Q819" s="46">
        <v>818</v>
      </c>
      <c r="R819" t="s">
        <v>3416</v>
      </c>
      <c r="S819" s="39" t="s">
        <v>3278</v>
      </c>
      <c r="T819" s="114" t="s">
        <v>675</v>
      </c>
      <c r="U819" s="114" t="s">
        <v>675</v>
      </c>
      <c r="V819" s="114"/>
      <c r="W819" s="114"/>
      <c r="X819" s="114" t="s">
        <v>675</v>
      </c>
      <c r="Y819" s="114"/>
    </row>
    <row r="820" spans="2:25">
      <c r="B820" t="s">
        <v>675</v>
      </c>
      <c r="C820" t="s">
        <v>3417</v>
      </c>
      <c r="Q820" s="46">
        <v>819</v>
      </c>
      <c r="R820" t="s">
        <v>3417</v>
      </c>
      <c r="S820" s="39" t="s">
        <v>3278</v>
      </c>
      <c r="T820" s="114" t="s">
        <v>675</v>
      </c>
      <c r="U820" s="114" t="s">
        <v>675</v>
      </c>
      <c r="V820" s="114"/>
      <c r="W820" s="114"/>
      <c r="X820" s="114" t="s">
        <v>675</v>
      </c>
      <c r="Y820" s="114"/>
    </row>
    <row r="821" spans="2:25">
      <c r="B821" t="s">
        <v>675</v>
      </c>
      <c r="C821" t="s">
        <v>3418</v>
      </c>
      <c r="Q821" s="46">
        <v>820</v>
      </c>
      <c r="R821" t="s">
        <v>3418</v>
      </c>
      <c r="S821" s="39" t="s">
        <v>3278</v>
      </c>
      <c r="T821" s="114" t="s">
        <v>675</v>
      </c>
      <c r="U821" s="114" t="s">
        <v>675</v>
      </c>
      <c r="V821" s="114"/>
      <c r="W821" s="114"/>
      <c r="X821" s="114" t="s">
        <v>675</v>
      </c>
      <c r="Y821" s="114"/>
    </row>
    <row r="822" spans="2:25">
      <c r="B822" t="s">
        <v>675</v>
      </c>
      <c r="C822" t="s">
        <v>3419</v>
      </c>
      <c r="Q822" s="46">
        <v>821</v>
      </c>
      <c r="R822" t="s">
        <v>3419</v>
      </c>
      <c r="S822" s="39" t="s">
        <v>3278</v>
      </c>
      <c r="T822" s="114" t="s">
        <v>675</v>
      </c>
      <c r="U822" s="114" t="s">
        <v>675</v>
      </c>
      <c r="V822" s="114"/>
      <c r="W822" s="114"/>
      <c r="X822" s="114" t="s">
        <v>675</v>
      </c>
      <c r="Y822" s="114"/>
    </row>
    <row r="823" spans="2:25">
      <c r="B823" t="s">
        <v>675</v>
      </c>
      <c r="C823" t="s">
        <v>3420</v>
      </c>
      <c r="Q823" s="46">
        <v>822</v>
      </c>
      <c r="R823" t="s">
        <v>3420</v>
      </c>
      <c r="S823" s="39" t="s">
        <v>3278</v>
      </c>
      <c r="T823" s="114" t="s">
        <v>675</v>
      </c>
      <c r="U823" s="114" t="s">
        <v>675</v>
      </c>
      <c r="V823" s="114"/>
      <c r="W823" s="114"/>
      <c r="X823" s="114" t="s">
        <v>675</v>
      </c>
      <c r="Y823" s="116"/>
    </row>
    <row r="824" spans="2:25">
      <c r="B824" t="s">
        <v>675</v>
      </c>
      <c r="C824" t="s">
        <v>3421</v>
      </c>
      <c r="Q824" s="46">
        <v>823</v>
      </c>
      <c r="R824" t="s">
        <v>3421</v>
      </c>
      <c r="S824" s="39" t="s">
        <v>3278</v>
      </c>
      <c r="T824" s="114" t="s">
        <v>675</v>
      </c>
      <c r="U824" s="114" t="s">
        <v>675</v>
      </c>
      <c r="V824" s="114"/>
      <c r="W824" s="114"/>
      <c r="X824" s="114" t="s">
        <v>675</v>
      </c>
      <c r="Y824" s="116"/>
    </row>
    <row r="825" spans="2:25">
      <c r="B825" t="s">
        <v>675</v>
      </c>
      <c r="C825" t="s">
        <v>3422</v>
      </c>
      <c r="Q825" s="46">
        <v>824</v>
      </c>
      <c r="R825" t="s">
        <v>3422</v>
      </c>
      <c r="S825" s="39" t="s">
        <v>3278</v>
      </c>
      <c r="T825" s="114" t="s">
        <v>675</v>
      </c>
      <c r="U825" s="114" t="s">
        <v>675</v>
      </c>
      <c r="V825" s="114"/>
      <c r="W825" s="114"/>
      <c r="X825" s="114" t="s">
        <v>675</v>
      </c>
      <c r="Y825" s="114"/>
    </row>
    <row r="826" spans="2:25">
      <c r="B826" t="s">
        <v>675</v>
      </c>
      <c r="C826" t="s">
        <v>3423</v>
      </c>
      <c r="Q826" s="46">
        <v>825</v>
      </c>
      <c r="R826" t="s">
        <v>3423</v>
      </c>
      <c r="S826" s="39" t="s">
        <v>3278</v>
      </c>
      <c r="T826" s="114" t="s">
        <v>675</v>
      </c>
      <c r="U826" s="114" t="s">
        <v>675</v>
      </c>
      <c r="V826" s="114"/>
      <c r="W826" s="114"/>
      <c r="X826" s="114" t="s">
        <v>675</v>
      </c>
      <c r="Y826" s="114"/>
    </row>
    <row r="827" spans="2:25">
      <c r="B827" t="s">
        <v>675</v>
      </c>
      <c r="C827" t="s">
        <v>3424</v>
      </c>
      <c r="Q827" s="46">
        <v>826</v>
      </c>
      <c r="R827" t="s">
        <v>3424</v>
      </c>
      <c r="S827" s="39" t="s">
        <v>3278</v>
      </c>
      <c r="T827" s="114" t="s">
        <v>675</v>
      </c>
      <c r="U827" s="114" t="s">
        <v>675</v>
      </c>
      <c r="V827" s="114"/>
      <c r="W827" s="114"/>
      <c r="X827" s="114" t="s">
        <v>675</v>
      </c>
      <c r="Y827" s="114"/>
    </row>
    <row r="828" spans="2:25">
      <c r="B828" t="s">
        <v>675</v>
      </c>
      <c r="C828" t="s">
        <v>3425</v>
      </c>
      <c r="Q828" s="46">
        <v>827</v>
      </c>
      <c r="R828" t="s">
        <v>3425</v>
      </c>
      <c r="S828" s="39" t="s">
        <v>3278</v>
      </c>
      <c r="T828" s="114" t="s">
        <v>675</v>
      </c>
      <c r="U828" s="114" t="s">
        <v>675</v>
      </c>
      <c r="V828" s="114"/>
      <c r="W828" s="114"/>
      <c r="X828" s="114" t="s">
        <v>675</v>
      </c>
      <c r="Y828" s="114"/>
    </row>
    <row r="829" spans="2:25">
      <c r="B829" t="s">
        <v>675</v>
      </c>
      <c r="C829" t="s">
        <v>3426</v>
      </c>
      <c r="Q829" s="46">
        <v>828</v>
      </c>
      <c r="R829" t="s">
        <v>3426</v>
      </c>
      <c r="S829" s="39" t="s">
        <v>3278</v>
      </c>
      <c r="T829" s="114" t="s">
        <v>675</v>
      </c>
      <c r="U829" s="114" t="s">
        <v>675</v>
      </c>
      <c r="V829" s="114"/>
      <c r="W829" s="114"/>
      <c r="X829" s="114" t="s">
        <v>675</v>
      </c>
      <c r="Y829" s="114"/>
    </row>
    <row r="830" spans="2:25">
      <c r="B830" t="s">
        <v>675</v>
      </c>
      <c r="C830" t="s">
        <v>3427</v>
      </c>
      <c r="Q830" s="46">
        <v>829</v>
      </c>
      <c r="R830" t="s">
        <v>3427</v>
      </c>
      <c r="S830" s="39" t="s">
        <v>3278</v>
      </c>
      <c r="T830" s="114" t="s">
        <v>675</v>
      </c>
      <c r="U830" s="114" t="s">
        <v>675</v>
      </c>
      <c r="V830" s="114"/>
      <c r="W830" s="114"/>
      <c r="X830" s="114" t="s">
        <v>675</v>
      </c>
      <c r="Y830" s="114"/>
    </row>
    <row r="831" spans="2:25">
      <c r="B831" t="s">
        <v>675</v>
      </c>
      <c r="C831" t="s">
        <v>3428</v>
      </c>
      <c r="Q831" s="46">
        <v>830</v>
      </c>
      <c r="R831" t="s">
        <v>3428</v>
      </c>
      <c r="S831" s="39" t="s">
        <v>3278</v>
      </c>
      <c r="T831" s="114" t="s">
        <v>675</v>
      </c>
      <c r="U831" s="114" t="s">
        <v>675</v>
      </c>
      <c r="V831" s="114"/>
      <c r="W831" s="114"/>
      <c r="X831" s="114" t="s">
        <v>675</v>
      </c>
      <c r="Y831" s="114"/>
    </row>
    <row r="832" spans="2:25">
      <c r="B832" t="s">
        <v>675</v>
      </c>
      <c r="C832" t="s">
        <v>3429</v>
      </c>
      <c r="Q832" s="46">
        <v>831</v>
      </c>
      <c r="R832" t="s">
        <v>3429</v>
      </c>
      <c r="S832" s="39" t="s">
        <v>3278</v>
      </c>
      <c r="T832" s="114" t="s">
        <v>675</v>
      </c>
      <c r="U832" s="114" t="s">
        <v>675</v>
      </c>
      <c r="V832" s="114"/>
      <c r="W832" s="114"/>
      <c r="X832" s="114" t="s">
        <v>675</v>
      </c>
      <c r="Y832" s="114"/>
    </row>
    <row r="833" spans="2:25">
      <c r="B833" t="s">
        <v>675</v>
      </c>
      <c r="C833" t="s">
        <v>3430</v>
      </c>
      <c r="Q833" s="46">
        <v>832</v>
      </c>
      <c r="R833" t="s">
        <v>3430</v>
      </c>
      <c r="S833" s="39" t="s">
        <v>3278</v>
      </c>
      <c r="T833" s="114" t="s">
        <v>675</v>
      </c>
      <c r="U833" s="114" t="s">
        <v>675</v>
      </c>
      <c r="V833" s="114"/>
      <c r="W833" s="114"/>
      <c r="X833" s="114" t="s">
        <v>675</v>
      </c>
      <c r="Y833" s="114"/>
    </row>
    <row r="834" spans="2:25">
      <c r="B834" t="s">
        <v>675</v>
      </c>
      <c r="C834" t="s">
        <v>3431</v>
      </c>
      <c r="Q834" s="46">
        <v>833</v>
      </c>
      <c r="R834" t="s">
        <v>3431</v>
      </c>
      <c r="S834" s="39" t="s">
        <v>3278</v>
      </c>
      <c r="T834" s="114" t="s">
        <v>675</v>
      </c>
      <c r="U834" s="114" t="s">
        <v>675</v>
      </c>
      <c r="V834" s="114"/>
      <c r="W834" s="114"/>
      <c r="X834" s="114" t="s">
        <v>675</v>
      </c>
      <c r="Y834" s="114"/>
    </row>
    <row r="835" spans="2:25">
      <c r="B835" t="s">
        <v>675</v>
      </c>
      <c r="C835" t="s">
        <v>3432</v>
      </c>
      <c r="Q835" s="46">
        <v>834</v>
      </c>
      <c r="R835" t="s">
        <v>3432</v>
      </c>
      <c r="S835" s="39" t="s">
        <v>3278</v>
      </c>
      <c r="T835" s="114" t="s">
        <v>675</v>
      </c>
      <c r="U835" s="114" t="s">
        <v>675</v>
      </c>
      <c r="V835" s="114"/>
      <c r="W835" s="114"/>
      <c r="X835" s="114" t="s">
        <v>675</v>
      </c>
      <c r="Y835" s="114"/>
    </row>
    <row r="836" spans="2:25">
      <c r="B836" t="s">
        <v>675</v>
      </c>
      <c r="C836" t="s">
        <v>3433</v>
      </c>
      <c r="Q836" s="46">
        <v>835</v>
      </c>
      <c r="R836" t="s">
        <v>3433</v>
      </c>
      <c r="S836" s="39" t="s">
        <v>3278</v>
      </c>
      <c r="T836" s="114" t="s">
        <v>675</v>
      </c>
      <c r="U836" s="114" t="s">
        <v>675</v>
      </c>
      <c r="V836" s="114"/>
      <c r="W836" s="114"/>
      <c r="X836" s="114" t="s">
        <v>675</v>
      </c>
      <c r="Y836" s="114"/>
    </row>
    <row r="837" spans="2:25">
      <c r="B837" t="s">
        <v>675</v>
      </c>
      <c r="C837" t="s">
        <v>3434</v>
      </c>
      <c r="Q837" s="46">
        <v>836</v>
      </c>
      <c r="R837" t="s">
        <v>3434</v>
      </c>
      <c r="S837" s="39" t="s">
        <v>3278</v>
      </c>
      <c r="T837" s="114" t="s">
        <v>675</v>
      </c>
      <c r="U837" s="114" t="s">
        <v>675</v>
      </c>
      <c r="V837" s="114"/>
      <c r="W837" s="114"/>
      <c r="X837" s="114" t="s">
        <v>675</v>
      </c>
      <c r="Y837" s="114"/>
    </row>
    <row r="838" spans="2:25">
      <c r="B838" t="s">
        <v>675</v>
      </c>
      <c r="C838" t="s">
        <v>3435</v>
      </c>
      <c r="Q838" s="46">
        <v>837</v>
      </c>
      <c r="R838" t="s">
        <v>3435</v>
      </c>
      <c r="S838" s="39" t="s">
        <v>3278</v>
      </c>
      <c r="T838" s="114" t="s">
        <v>675</v>
      </c>
      <c r="U838" s="114" t="s">
        <v>675</v>
      </c>
      <c r="V838" s="114"/>
      <c r="W838" s="114"/>
      <c r="X838" s="114" t="s">
        <v>675</v>
      </c>
      <c r="Y838" s="114"/>
    </row>
    <row r="839" spans="2:25">
      <c r="B839" t="s">
        <v>675</v>
      </c>
      <c r="C839" t="s">
        <v>3436</v>
      </c>
      <c r="Q839" s="46">
        <v>838</v>
      </c>
      <c r="R839" t="s">
        <v>3436</v>
      </c>
      <c r="S839" s="39" t="s">
        <v>3278</v>
      </c>
      <c r="T839" s="114" t="s">
        <v>675</v>
      </c>
      <c r="U839" s="114" t="s">
        <v>675</v>
      </c>
      <c r="V839" s="114"/>
      <c r="W839" s="114"/>
      <c r="X839" s="114" t="s">
        <v>675</v>
      </c>
      <c r="Y839" s="114"/>
    </row>
    <row r="840" spans="2:25">
      <c r="B840" t="s">
        <v>675</v>
      </c>
      <c r="C840" t="s">
        <v>3437</v>
      </c>
      <c r="Q840" s="46">
        <v>839</v>
      </c>
      <c r="R840" t="s">
        <v>3437</v>
      </c>
      <c r="S840" s="39" t="s">
        <v>3278</v>
      </c>
      <c r="T840" s="114" t="s">
        <v>675</v>
      </c>
      <c r="U840" s="114" t="s">
        <v>675</v>
      </c>
      <c r="V840" s="114"/>
      <c r="W840" s="114"/>
      <c r="X840" s="114" t="s">
        <v>675</v>
      </c>
      <c r="Y840" s="114"/>
    </row>
    <row r="841" spans="2:25">
      <c r="B841" t="s">
        <v>675</v>
      </c>
      <c r="C841" t="s">
        <v>3438</v>
      </c>
      <c r="Q841" s="46">
        <v>840</v>
      </c>
      <c r="R841" t="s">
        <v>3438</v>
      </c>
      <c r="S841" s="39" t="s">
        <v>3278</v>
      </c>
      <c r="T841" s="114" t="s">
        <v>675</v>
      </c>
      <c r="U841" s="114" t="s">
        <v>675</v>
      </c>
      <c r="V841" s="114"/>
      <c r="W841" s="114"/>
      <c r="X841" s="114" t="s">
        <v>675</v>
      </c>
      <c r="Y841" s="114"/>
    </row>
    <row r="842" spans="2:25">
      <c r="B842" t="s">
        <v>675</v>
      </c>
      <c r="C842" t="s">
        <v>3439</v>
      </c>
      <c r="Q842" s="46">
        <v>841</v>
      </c>
      <c r="R842" t="s">
        <v>3439</v>
      </c>
      <c r="S842" s="39" t="s">
        <v>3278</v>
      </c>
      <c r="T842" s="114" t="s">
        <v>675</v>
      </c>
      <c r="U842" s="114" t="s">
        <v>675</v>
      </c>
      <c r="V842" s="114"/>
      <c r="W842" s="114"/>
      <c r="X842" s="114" t="s">
        <v>675</v>
      </c>
      <c r="Y842" s="114"/>
    </row>
    <row r="843" spans="2:25">
      <c r="B843" t="s">
        <v>675</v>
      </c>
      <c r="C843" t="s">
        <v>3440</v>
      </c>
      <c r="Q843" s="46">
        <v>842</v>
      </c>
      <c r="R843" t="s">
        <v>3440</v>
      </c>
      <c r="S843" s="39" t="s">
        <v>3278</v>
      </c>
      <c r="T843" s="114" t="s">
        <v>675</v>
      </c>
      <c r="U843" s="114" t="s">
        <v>675</v>
      </c>
      <c r="V843" s="114"/>
      <c r="W843" s="114"/>
      <c r="X843" s="114" t="s">
        <v>675</v>
      </c>
      <c r="Y843" s="114"/>
    </row>
    <row r="844" spans="2:25">
      <c r="B844" t="s">
        <v>675</v>
      </c>
      <c r="C844" t="s">
        <v>3441</v>
      </c>
      <c r="Q844" s="46">
        <v>843</v>
      </c>
      <c r="R844" t="s">
        <v>3441</v>
      </c>
      <c r="S844" s="39" t="s">
        <v>3278</v>
      </c>
      <c r="T844" s="114" t="s">
        <v>675</v>
      </c>
      <c r="U844" s="114" t="s">
        <v>675</v>
      </c>
      <c r="V844" s="114"/>
      <c r="W844" s="114"/>
      <c r="X844" s="114" t="s">
        <v>675</v>
      </c>
      <c r="Y844" s="114"/>
    </row>
    <row r="845" spans="2:25">
      <c r="B845" t="s">
        <v>675</v>
      </c>
      <c r="C845" t="s">
        <v>3442</v>
      </c>
      <c r="Q845" s="46">
        <v>844</v>
      </c>
      <c r="R845" t="s">
        <v>3442</v>
      </c>
      <c r="S845" s="39" t="s">
        <v>3278</v>
      </c>
      <c r="T845" s="114" t="s">
        <v>675</v>
      </c>
      <c r="U845" s="114" t="s">
        <v>675</v>
      </c>
      <c r="V845" s="114"/>
      <c r="W845" s="114"/>
      <c r="X845" s="114" t="s">
        <v>675</v>
      </c>
      <c r="Y845" s="114"/>
    </row>
    <row r="846" spans="2:25">
      <c r="B846" t="s">
        <v>675</v>
      </c>
      <c r="C846" t="s">
        <v>3443</v>
      </c>
      <c r="Q846" s="46">
        <v>845</v>
      </c>
      <c r="R846" t="s">
        <v>3443</v>
      </c>
      <c r="S846" s="39" t="s">
        <v>3278</v>
      </c>
      <c r="T846" s="114" t="s">
        <v>675</v>
      </c>
      <c r="U846" s="114" t="s">
        <v>675</v>
      </c>
      <c r="V846" s="114"/>
      <c r="W846" s="114"/>
      <c r="X846" s="114" t="s">
        <v>675</v>
      </c>
      <c r="Y846" s="116"/>
    </row>
    <row r="847" spans="2:25">
      <c r="B847" t="s">
        <v>675</v>
      </c>
      <c r="C847" t="s">
        <v>3444</v>
      </c>
      <c r="Q847" s="46">
        <v>846</v>
      </c>
      <c r="R847" t="s">
        <v>3444</v>
      </c>
      <c r="S847" s="39" t="s">
        <v>3278</v>
      </c>
      <c r="T847" s="114" t="s">
        <v>675</v>
      </c>
      <c r="U847" s="114" t="s">
        <v>675</v>
      </c>
      <c r="V847" s="114"/>
      <c r="W847" s="114"/>
      <c r="X847" s="114" t="s">
        <v>675</v>
      </c>
      <c r="Y847" s="116"/>
    </row>
    <row r="848" spans="2:25">
      <c r="B848" t="s">
        <v>675</v>
      </c>
      <c r="C848" t="s">
        <v>3445</v>
      </c>
      <c r="Q848" s="46">
        <v>847</v>
      </c>
      <c r="R848" t="s">
        <v>3445</v>
      </c>
      <c r="S848" s="39" t="s">
        <v>3278</v>
      </c>
      <c r="T848" s="114" t="s">
        <v>675</v>
      </c>
      <c r="U848" s="114" t="s">
        <v>675</v>
      </c>
      <c r="V848" s="114"/>
      <c r="W848" s="114"/>
      <c r="X848" s="114" t="s">
        <v>675</v>
      </c>
      <c r="Y848" s="114"/>
    </row>
    <row r="849" spans="2:25">
      <c r="B849" t="s">
        <v>675</v>
      </c>
      <c r="C849" t="s">
        <v>3446</v>
      </c>
      <c r="Q849" s="46">
        <v>848</v>
      </c>
      <c r="R849" t="s">
        <v>3446</v>
      </c>
      <c r="S849" s="39" t="s">
        <v>3278</v>
      </c>
      <c r="T849" s="114" t="s">
        <v>675</v>
      </c>
      <c r="U849" s="114" t="s">
        <v>675</v>
      </c>
      <c r="V849" s="114"/>
      <c r="W849" s="114"/>
      <c r="X849" s="114" t="s">
        <v>675</v>
      </c>
      <c r="Y849" s="114"/>
    </row>
    <row r="850" spans="2:25">
      <c r="B850" t="s">
        <v>675</v>
      </c>
      <c r="C850" t="s">
        <v>3447</v>
      </c>
      <c r="Q850" s="46">
        <v>849</v>
      </c>
      <c r="R850" t="s">
        <v>3447</v>
      </c>
      <c r="S850" s="130" t="s">
        <v>3278</v>
      </c>
      <c r="T850" s="114" t="s">
        <v>675</v>
      </c>
      <c r="U850" s="114" t="s">
        <v>675</v>
      </c>
      <c r="V850" s="114"/>
      <c r="W850" s="114"/>
      <c r="X850" s="114" t="s">
        <v>675</v>
      </c>
      <c r="Y850" s="114"/>
    </row>
    <row r="851" spans="2:25">
      <c r="B851" t="s">
        <v>675</v>
      </c>
      <c r="C851" t="s">
        <v>3448</v>
      </c>
      <c r="Q851" s="46">
        <v>850</v>
      </c>
      <c r="R851" t="s">
        <v>3448</v>
      </c>
      <c r="S851" s="39" t="s">
        <v>3278</v>
      </c>
      <c r="T851" s="114" t="s">
        <v>675</v>
      </c>
      <c r="U851" s="114" t="s">
        <v>675</v>
      </c>
      <c r="V851" s="114"/>
      <c r="W851" s="114"/>
      <c r="X851" s="114" t="s">
        <v>675</v>
      </c>
      <c r="Y851" s="114"/>
    </row>
    <row r="852" spans="2:25">
      <c r="B852" t="s">
        <v>675</v>
      </c>
      <c r="C852" t="s">
        <v>3449</v>
      </c>
      <c r="Q852" s="46">
        <v>851</v>
      </c>
      <c r="R852" t="s">
        <v>3449</v>
      </c>
      <c r="S852" s="39" t="s">
        <v>3278</v>
      </c>
      <c r="T852" s="114" t="s">
        <v>675</v>
      </c>
      <c r="U852" s="114" t="s">
        <v>675</v>
      </c>
      <c r="V852" s="114"/>
      <c r="W852" s="114"/>
      <c r="X852" s="114" t="s">
        <v>675</v>
      </c>
      <c r="Y852" s="114"/>
    </row>
    <row r="853" spans="2:25">
      <c r="B853" t="s">
        <v>675</v>
      </c>
      <c r="C853" t="s">
        <v>3450</v>
      </c>
      <c r="Q853" s="46">
        <v>852</v>
      </c>
      <c r="R853" t="s">
        <v>3450</v>
      </c>
      <c r="S853" s="39" t="s">
        <v>3278</v>
      </c>
      <c r="T853" s="114" t="s">
        <v>675</v>
      </c>
      <c r="U853" s="114" t="s">
        <v>675</v>
      </c>
      <c r="V853" s="114"/>
      <c r="W853" s="114"/>
      <c r="X853" s="114" t="s">
        <v>675</v>
      </c>
      <c r="Y853" s="114"/>
    </row>
    <row r="854" spans="2:25">
      <c r="B854" t="s">
        <v>675</v>
      </c>
      <c r="C854" t="s">
        <v>3451</v>
      </c>
      <c r="Q854" s="46">
        <v>853</v>
      </c>
      <c r="R854" t="s">
        <v>3451</v>
      </c>
      <c r="S854" s="39" t="s">
        <v>3278</v>
      </c>
      <c r="T854" s="114" t="s">
        <v>675</v>
      </c>
      <c r="U854" s="114" t="s">
        <v>675</v>
      </c>
      <c r="V854" s="114"/>
      <c r="W854" s="114"/>
      <c r="X854" s="114" t="s">
        <v>675</v>
      </c>
      <c r="Y854" s="114"/>
    </row>
    <row r="855" spans="2:25">
      <c r="B855" t="s">
        <v>675</v>
      </c>
      <c r="C855" t="s">
        <v>3452</v>
      </c>
      <c r="Q855" s="46">
        <v>854</v>
      </c>
      <c r="R855" t="s">
        <v>3452</v>
      </c>
      <c r="S855" s="39" t="s">
        <v>3278</v>
      </c>
      <c r="T855" s="114" t="s">
        <v>675</v>
      </c>
      <c r="U855" s="114" t="s">
        <v>675</v>
      </c>
      <c r="V855" s="114"/>
      <c r="W855" s="114"/>
      <c r="X855" s="114" t="s">
        <v>675</v>
      </c>
      <c r="Y855" s="114"/>
    </row>
    <row r="856" spans="2:25">
      <c r="B856" t="s">
        <v>675</v>
      </c>
      <c r="C856" t="s">
        <v>3453</v>
      </c>
      <c r="Q856" s="46">
        <v>855</v>
      </c>
      <c r="R856" t="s">
        <v>3453</v>
      </c>
      <c r="S856" s="39" t="s">
        <v>3278</v>
      </c>
      <c r="T856" s="114" t="s">
        <v>675</v>
      </c>
      <c r="U856" s="114" t="s">
        <v>675</v>
      </c>
      <c r="V856" s="114"/>
      <c r="W856" s="114"/>
      <c r="X856" s="114" t="s">
        <v>675</v>
      </c>
      <c r="Y856" s="114"/>
    </row>
    <row r="857" spans="2:25">
      <c r="B857" t="s">
        <v>675</v>
      </c>
      <c r="C857" t="s">
        <v>3454</v>
      </c>
      <c r="Q857" s="46">
        <v>856</v>
      </c>
      <c r="R857" t="s">
        <v>3454</v>
      </c>
      <c r="S857" s="39" t="s">
        <v>3278</v>
      </c>
      <c r="T857" s="114" t="s">
        <v>675</v>
      </c>
      <c r="U857" s="114" t="s">
        <v>675</v>
      </c>
      <c r="V857" s="114"/>
      <c r="W857" s="114"/>
      <c r="X857" s="114" t="s">
        <v>675</v>
      </c>
      <c r="Y857" s="114"/>
    </row>
    <row r="858" spans="2:25">
      <c r="B858" t="s">
        <v>675</v>
      </c>
      <c r="C858" t="s">
        <v>3455</v>
      </c>
      <c r="Q858" s="46">
        <v>857</v>
      </c>
      <c r="R858" t="s">
        <v>3455</v>
      </c>
      <c r="S858" s="39" t="s">
        <v>3278</v>
      </c>
      <c r="T858" s="114" t="s">
        <v>675</v>
      </c>
      <c r="U858" s="114" t="s">
        <v>675</v>
      </c>
      <c r="V858" s="114"/>
      <c r="W858" s="114"/>
      <c r="X858" s="114" t="s">
        <v>675</v>
      </c>
      <c r="Y858" s="114"/>
    </row>
    <row r="859" spans="2:25">
      <c r="B859" t="s">
        <v>675</v>
      </c>
      <c r="C859" t="s">
        <v>3456</v>
      </c>
      <c r="Q859" s="46">
        <v>858</v>
      </c>
      <c r="R859" t="s">
        <v>3456</v>
      </c>
      <c r="S859" s="39" t="s">
        <v>3278</v>
      </c>
      <c r="T859" s="114" t="s">
        <v>675</v>
      </c>
      <c r="U859" s="114" t="s">
        <v>675</v>
      </c>
      <c r="V859" s="114"/>
      <c r="W859" s="114"/>
      <c r="X859" s="114" t="s">
        <v>675</v>
      </c>
      <c r="Y859" s="114"/>
    </row>
    <row r="860" spans="2:25">
      <c r="B860" t="s">
        <v>675</v>
      </c>
      <c r="C860" t="s">
        <v>3457</v>
      </c>
      <c r="Q860" s="46">
        <v>859</v>
      </c>
      <c r="R860" t="s">
        <v>3457</v>
      </c>
      <c r="S860" s="39" t="s">
        <v>3278</v>
      </c>
      <c r="T860" s="114" t="s">
        <v>675</v>
      </c>
      <c r="U860" s="114" t="s">
        <v>675</v>
      </c>
      <c r="V860" s="114"/>
      <c r="W860" s="114"/>
      <c r="X860" s="114" t="s">
        <v>675</v>
      </c>
      <c r="Y860" s="114"/>
    </row>
    <row r="861" spans="2:25">
      <c r="B861" t="s">
        <v>675</v>
      </c>
      <c r="C861" t="s">
        <v>3458</v>
      </c>
      <c r="Q861" s="46">
        <v>860</v>
      </c>
      <c r="R861" t="s">
        <v>3458</v>
      </c>
      <c r="S861" s="39" t="s">
        <v>3278</v>
      </c>
      <c r="T861" s="114" t="s">
        <v>675</v>
      </c>
      <c r="U861" s="114" t="s">
        <v>675</v>
      </c>
      <c r="V861" s="114"/>
      <c r="W861" s="114"/>
      <c r="X861" s="114" t="s">
        <v>675</v>
      </c>
      <c r="Y861" s="114"/>
    </row>
    <row r="862" spans="2:25">
      <c r="B862" t="s">
        <v>675</v>
      </c>
      <c r="C862" t="s">
        <v>3459</v>
      </c>
      <c r="Q862" s="46">
        <v>861</v>
      </c>
      <c r="R862" t="s">
        <v>3459</v>
      </c>
      <c r="S862" s="39" t="s">
        <v>3278</v>
      </c>
      <c r="T862" s="114" t="s">
        <v>675</v>
      </c>
      <c r="U862" s="114" t="s">
        <v>675</v>
      </c>
      <c r="V862" s="114"/>
      <c r="W862" s="114"/>
      <c r="X862" s="114" t="s">
        <v>675</v>
      </c>
      <c r="Y862" s="114"/>
    </row>
    <row r="863" spans="2:25">
      <c r="B863" t="s">
        <v>675</v>
      </c>
      <c r="C863" t="s">
        <v>3460</v>
      </c>
      <c r="Q863" s="46">
        <v>862</v>
      </c>
      <c r="R863" t="s">
        <v>3460</v>
      </c>
      <c r="S863" s="39" t="s">
        <v>3278</v>
      </c>
      <c r="T863" s="114" t="s">
        <v>675</v>
      </c>
      <c r="U863" s="114" t="s">
        <v>675</v>
      </c>
      <c r="V863" s="114"/>
      <c r="W863" s="114"/>
      <c r="X863" s="114" t="s">
        <v>675</v>
      </c>
      <c r="Y863" s="114"/>
    </row>
    <row r="864" spans="2:25">
      <c r="B864" t="s">
        <v>675</v>
      </c>
      <c r="C864" t="s">
        <v>3461</v>
      </c>
      <c r="Q864" s="46">
        <v>863</v>
      </c>
      <c r="R864" t="s">
        <v>3461</v>
      </c>
      <c r="S864" s="39" t="s">
        <v>3278</v>
      </c>
      <c r="T864" s="114" t="s">
        <v>675</v>
      </c>
      <c r="U864" s="114" t="s">
        <v>675</v>
      </c>
      <c r="V864" s="114"/>
      <c r="W864" s="114"/>
      <c r="X864" s="114" t="s">
        <v>675</v>
      </c>
      <c r="Y864" s="114"/>
    </row>
    <row r="865" spans="2:25">
      <c r="B865" t="s">
        <v>675</v>
      </c>
      <c r="C865" t="s">
        <v>3462</v>
      </c>
      <c r="Q865" s="46">
        <v>864</v>
      </c>
      <c r="R865" t="s">
        <v>3462</v>
      </c>
      <c r="S865" s="39" t="s">
        <v>3278</v>
      </c>
      <c r="T865" s="114" t="s">
        <v>675</v>
      </c>
      <c r="U865" s="114" t="s">
        <v>675</v>
      </c>
      <c r="V865" s="114"/>
      <c r="W865" s="114"/>
      <c r="X865" s="114" t="s">
        <v>675</v>
      </c>
      <c r="Y865" s="114"/>
    </row>
    <row r="866" spans="2:25">
      <c r="B866" t="s">
        <v>675</v>
      </c>
      <c r="C866" t="s">
        <v>3463</v>
      </c>
      <c r="Q866" s="46">
        <v>865</v>
      </c>
      <c r="R866" t="s">
        <v>3463</v>
      </c>
      <c r="S866" s="39" t="s">
        <v>3278</v>
      </c>
      <c r="T866" s="114" t="s">
        <v>675</v>
      </c>
      <c r="U866" s="114" t="s">
        <v>675</v>
      </c>
      <c r="V866" s="114"/>
      <c r="W866" s="114"/>
      <c r="X866" s="114" t="s">
        <v>675</v>
      </c>
      <c r="Y866" s="114"/>
    </row>
    <row r="867" spans="2:25">
      <c r="B867" t="s">
        <v>675</v>
      </c>
      <c r="C867" t="s">
        <v>3464</v>
      </c>
      <c r="Q867" s="46">
        <v>866</v>
      </c>
      <c r="R867" t="s">
        <v>3464</v>
      </c>
      <c r="S867" s="39" t="s">
        <v>3278</v>
      </c>
      <c r="T867" s="114" t="s">
        <v>675</v>
      </c>
      <c r="U867" s="114" t="s">
        <v>675</v>
      </c>
      <c r="V867" s="114"/>
      <c r="W867" s="114"/>
      <c r="X867" s="114" t="s">
        <v>675</v>
      </c>
      <c r="Y867" s="114"/>
    </row>
    <row r="868" spans="2:25">
      <c r="B868" t="s">
        <v>675</v>
      </c>
      <c r="C868" t="s">
        <v>3465</v>
      </c>
      <c r="Q868" s="46">
        <v>867</v>
      </c>
      <c r="R868" t="s">
        <v>3465</v>
      </c>
      <c r="S868" s="39" t="s">
        <v>3278</v>
      </c>
      <c r="T868" s="114" t="s">
        <v>675</v>
      </c>
      <c r="U868" s="114" t="s">
        <v>675</v>
      </c>
      <c r="V868" s="114"/>
      <c r="W868" s="114"/>
      <c r="X868" s="114" t="s">
        <v>675</v>
      </c>
      <c r="Y868" s="114"/>
    </row>
    <row r="869" spans="2:25">
      <c r="B869" t="s">
        <v>675</v>
      </c>
      <c r="C869" t="s">
        <v>3466</v>
      </c>
      <c r="Q869" s="46">
        <v>868</v>
      </c>
      <c r="R869" t="s">
        <v>3466</v>
      </c>
      <c r="S869" s="39" t="s">
        <v>3278</v>
      </c>
      <c r="T869" s="114" t="s">
        <v>675</v>
      </c>
      <c r="U869" s="114" t="s">
        <v>675</v>
      </c>
      <c r="V869" s="114"/>
      <c r="W869" s="114"/>
      <c r="X869" s="114" t="s">
        <v>675</v>
      </c>
      <c r="Y869" s="116"/>
    </row>
    <row r="870" spans="2:25">
      <c r="B870" t="s">
        <v>675</v>
      </c>
      <c r="C870" t="s">
        <v>3467</v>
      </c>
      <c r="Q870" s="46">
        <v>869</v>
      </c>
      <c r="R870" t="s">
        <v>3467</v>
      </c>
      <c r="S870" s="39" t="s">
        <v>3278</v>
      </c>
      <c r="T870" s="114" t="s">
        <v>675</v>
      </c>
      <c r="U870" s="114" t="s">
        <v>675</v>
      </c>
      <c r="V870" s="114"/>
      <c r="W870" s="114"/>
      <c r="X870" s="114" t="s">
        <v>675</v>
      </c>
      <c r="Y870" s="116"/>
    </row>
    <row r="871" spans="2:25">
      <c r="B871" t="s">
        <v>675</v>
      </c>
      <c r="C871" t="s">
        <v>3468</v>
      </c>
      <c r="Q871" s="46">
        <v>870</v>
      </c>
      <c r="R871" t="s">
        <v>3468</v>
      </c>
      <c r="S871" s="39" t="s">
        <v>3278</v>
      </c>
      <c r="T871" s="114" t="s">
        <v>675</v>
      </c>
      <c r="U871" s="114" t="s">
        <v>675</v>
      </c>
      <c r="V871" s="114"/>
      <c r="W871" s="114"/>
      <c r="X871" s="114" t="s">
        <v>675</v>
      </c>
      <c r="Y871" s="114"/>
    </row>
    <row r="872" spans="2:25">
      <c r="B872" t="s">
        <v>675</v>
      </c>
      <c r="C872" t="s">
        <v>3469</v>
      </c>
      <c r="Q872" s="46">
        <v>871</v>
      </c>
      <c r="R872" t="s">
        <v>3469</v>
      </c>
      <c r="S872" s="39" t="s">
        <v>3278</v>
      </c>
      <c r="T872" s="114" t="s">
        <v>675</v>
      </c>
      <c r="U872" s="114" t="s">
        <v>675</v>
      </c>
      <c r="V872" s="114"/>
      <c r="W872" s="114"/>
      <c r="X872" s="114" t="s">
        <v>675</v>
      </c>
      <c r="Y872" s="114"/>
    </row>
    <row r="873" spans="2:25">
      <c r="B873" t="s">
        <v>675</v>
      </c>
      <c r="C873" t="s">
        <v>3470</v>
      </c>
      <c r="Q873" s="46">
        <v>872</v>
      </c>
      <c r="R873" t="s">
        <v>3470</v>
      </c>
      <c r="S873" s="39" t="s">
        <v>3278</v>
      </c>
      <c r="T873" s="114" t="s">
        <v>675</v>
      </c>
      <c r="U873" s="114" t="s">
        <v>675</v>
      </c>
      <c r="V873" s="114"/>
      <c r="W873" s="114"/>
      <c r="X873" s="114" t="s">
        <v>675</v>
      </c>
      <c r="Y873" s="114"/>
    </row>
    <row r="874" spans="2:25">
      <c r="B874" t="s">
        <v>675</v>
      </c>
      <c r="C874" t="s">
        <v>3471</v>
      </c>
      <c r="Q874" s="46">
        <v>873</v>
      </c>
      <c r="R874" t="s">
        <v>3471</v>
      </c>
      <c r="S874" s="39" t="s">
        <v>3278</v>
      </c>
      <c r="T874" s="114" t="s">
        <v>675</v>
      </c>
      <c r="U874" s="114" t="s">
        <v>675</v>
      </c>
      <c r="V874" s="114"/>
      <c r="W874" s="114"/>
      <c r="X874" s="114" t="s">
        <v>675</v>
      </c>
      <c r="Y874" s="114"/>
    </row>
    <row r="875" spans="2:25">
      <c r="B875" t="s">
        <v>675</v>
      </c>
      <c r="C875" t="s">
        <v>3472</v>
      </c>
      <c r="Q875" s="46">
        <v>874</v>
      </c>
      <c r="R875" t="s">
        <v>3472</v>
      </c>
      <c r="S875" s="39" t="s">
        <v>3278</v>
      </c>
      <c r="T875" s="114" t="s">
        <v>675</v>
      </c>
      <c r="U875" s="114" t="s">
        <v>675</v>
      </c>
      <c r="V875" s="114"/>
      <c r="W875" s="114"/>
      <c r="X875" s="114" t="s">
        <v>675</v>
      </c>
      <c r="Y875" s="114"/>
    </row>
    <row r="876" spans="2:25">
      <c r="B876" t="s">
        <v>675</v>
      </c>
      <c r="C876" t="s">
        <v>3473</v>
      </c>
      <c r="Q876" s="46">
        <v>875</v>
      </c>
      <c r="R876" t="s">
        <v>3473</v>
      </c>
      <c r="S876" s="39" t="s">
        <v>3278</v>
      </c>
      <c r="T876" s="114" t="s">
        <v>675</v>
      </c>
      <c r="U876" s="114" t="s">
        <v>675</v>
      </c>
      <c r="V876" s="114"/>
      <c r="W876" s="114"/>
      <c r="X876" s="114" t="s">
        <v>675</v>
      </c>
      <c r="Y876" s="114"/>
    </row>
    <row r="877" spans="2:25">
      <c r="B877" t="s">
        <v>675</v>
      </c>
      <c r="C877" t="s">
        <v>3474</v>
      </c>
      <c r="Q877" s="46">
        <v>876</v>
      </c>
      <c r="R877" t="s">
        <v>3474</v>
      </c>
      <c r="S877" s="39" t="s">
        <v>3278</v>
      </c>
      <c r="T877" s="114" t="s">
        <v>675</v>
      </c>
      <c r="U877" s="114" t="s">
        <v>675</v>
      </c>
      <c r="V877" s="114"/>
      <c r="W877" s="114"/>
      <c r="X877" s="114" t="s">
        <v>675</v>
      </c>
      <c r="Y877" s="114"/>
    </row>
    <row r="878" spans="2:25">
      <c r="B878" t="s">
        <v>675</v>
      </c>
      <c r="C878" t="s">
        <v>3475</v>
      </c>
      <c r="Q878" s="46">
        <v>877</v>
      </c>
      <c r="R878" t="s">
        <v>3475</v>
      </c>
      <c r="S878" s="39" t="s">
        <v>3278</v>
      </c>
      <c r="T878" s="114" t="s">
        <v>675</v>
      </c>
      <c r="U878" s="114" t="s">
        <v>675</v>
      </c>
      <c r="V878" s="114"/>
      <c r="W878" s="114"/>
      <c r="X878" s="114" t="s">
        <v>675</v>
      </c>
      <c r="Y878" s="114"/>
    </row>
    <row r="879" spans="2:25">
      <c r="B879" t="s">
        <v>675</v>
      </c>
      <c r="C879" t="s">
        <v>3476</v>
      </c>
      <c r="Q879" s="46">
        <v>878</v>
      </c>
      <c r="R879" t="s">
        <v>3476</v>
      </c>
      <c r="S879" s="39" t="s">
        <v>3278</v>
      </c>
      <c r="T879" s="114" t="s">
        <v>675</v>
      </c>
      <c r="U879" s="114" t="s">
        <v>675</v>
      </c>
      <c r="V879" s="114"/>
      <c r="W879" s="114"/>
      <c r="X879" s="114" t="s">
        <v>675</v>
      </c>
      <c r="Y879" s="114"/>
    </row>
    <row r="880" spans="2:25">
      <c r="B880" t="s">
        <v>675</v>
      </c>
      <c r="C880" t="s">
        <v>3477</v>
      </c>
      <c r="Q880" s="46">
        <v>879</v>
      </c>
      <c r="R880" t="s">
        <v>3477</v>
      </c>
      <c r="S880" s="39" t="s">
        <v>3278</v>
      </c>
      <c r="T880" s="114" t="s">
        <v>675</v>
      </c>
      <c r="U880" s="114" t="s">
        <v>675</v>
      </c>
      <c r="V880" s="114"/>
      <c r="W880" s="114"/>
      <c r="X880" s="114" t="s">
        <v>675</v>
      </c>
      <c r="Y880" s="114"/>
    </row>
    <row r="881" spans="2:25">
      <c r="B881" t="s">
        <v>675</v>
      </c>
      <c r="C881" t="s">
        <v>3478</v>
      </c>
      <c r="Q881" s="46">
        <v>880</v>
      </c>
      <c r="R881" t="s">
        <v>3478</v>
      </c>
      <c r="S881" s="39" t="s">
        <v>3278</v>
      </c>
      <c r="T881" s="114" t="s">
        <v>675</v>
      </c>
      <c r="U881" s="114" t="s">
        <v>675</v>
      </c>
      <c r="V881" s="114"/>
      <c r="W881" s="114"/>
      <c r="X881" s="114" t="s">
        <v>675</v>
      </c>
      <c r="Y881" s="114"/>
    </row>
    <row r="882" spans="2:25">
      <c r="B882" t="s">
        <v>675</v>
      </c>
      <c r="C882" t="s">
        <v>3479</v>
      </c>
      <c r="Q882" s="46">
        <v>881</v>
      </c>
      <c r="R882" t="s">
        <v>3479</v>
      </c>
      <c r="S882" s="39" t="s">
        <v>3278</v>
      </c>
      <c r="T882" s="114" t="s">
        <v>675</v>
      </c>
      <c r="U882" s="114" t="s">
        <v>675</v>
      </c>
      <c r="V882" s="114"/>
      <c r="W882" s="114"/>
      <c r="X882" s="114" t="s">
        <v>675</v>
      </c>
      <c r="Y882" s="114"/>
    </row>
    <row r="883" spans="2:25">
      <c r="B883" t="s">
        <v>675</v>
      </c>
      <c r="C883" t="s">
        <v>3480</v>
      </c>
      <c r="Q883" s="46">
        <v>882</v>
      </c>
      <c r="R883" t="s">
        <v>3480</v>
      </c>
      <c r="S883" s="39" t="s">
        <v>3278</v>
      </c>
      <c r="T883" s="114" t="s">
        <v>675</v>
      </c>
      <c r="U883" s="114" t="s">
        <v>675</v>
      </c>
      <c r="V883" s="114"/>
      <c r="W883" s="114"/>
      <c r="X883" s="114" t="s">
        <v>675</v>
      </c>
      <c r="Y883" s="114"/>
    </row>
    <row r="884" spans="2:25">
      <c r="B884" t="s">
        <v>675</v>
      </c>
      <c r="C884" t="s">
        <v>3481</v>
      </c>
      <c r="Q884" s="46">
        <v>883</v>
      </c>
      <c r="R884" t="s">
        <v>3481</v>
      </c>
      <c r="S884" s="39" t="s">
        <v>3278</v>
      </c>
      <c r="T884" s="114" t="s">
        <v>675</v>
      </c>
      <c r="U884" s="114" t="s">
        <v>675</v>
      </c>
      <c r="V884" s="114"/>
      <c r="W884" s="114"/>
      <c r="X884" s="114" t="s">
        <v>675</v>
      </c>
      <c r="Y884" s="114"/>
    </row>
    <row r="885" spans="2:25">
      <c r="B885" t="s">
        <v>675</v>
      </c>
      <c r="C885" t="s">
        <v>3482</v>
      </c>
      <c r="Q885" s="46">
        <v>884</v>
      </c>
      <c r="R885" t="s">
        <v>3482</v>
      </c>
      <c r="S885" s="39" t="s">
        <v>3278</v>
      </c>
      <c r="T885" s="114" t="s">
        <v>675</v>
      </c>
      <c r="U885" s="114" t="s">
        <v>675</v>
      </c>
      <c r="V885" s="114"/>
      <c r="W885" s="114"/>
      <c r="X885" s="114" t="s">
        <v>675</v>
      </c>
      <c r="Y885" s="114"/>
    </row>
    <row r="886" spans="2:25">
      <c r="B886" t="s">
        <v>675</v>
      </c>
      <c r="C886" t="s">
        <v>3483</v>
      </c>
      <c r="Q886" s="46">
        <v>885</v>
      </c>
      <c r="R886" t="s">
        <v>3483</v>
      </c>
      <c r="S886" s="39" t="s">
        <v>3278</v>
      </c>
      <c r="T886" s="114" t="s">
        <v>675</v>
      </c>
      <c r="U886" s="114" t="s">
        <v>675</v>
      </c>
      <c r="V886" s="114"/>
      <c r="W886" s="114"/>
      <c r="X886" s="114" t="s">
        <v>675</v>
      </c>
      <c r="Y886" s="114"/>
    </row>
    <row r="887" spans="2:25">
      <c r="B887" t="s">
        <v>675</v>
      </c>
      <c r="C887" t="s">
        <v>3484</v>
      </c>
      <c r="Q887" s="46">
        <v>886</v>
      </c>
      <c r="R887" t="s">
        <v>3484</v>
      </c>
      <c r="S887" s="39" t="s">
        <v>3278</v>
      </c>
      <c r="T887" s="114" t="s">
        <v>675</v>
      </c>
      <c r="U887" s="114" t="s">
        <v>675</v>
      </c>
      <c r="V887" s="114"/>
      <c r="W887" s="114"/>
      <c r="X887" s="114" t="s">
        <v>675</v>
      </c>
      <c r="Y887" s="114"/>
    </row>
    <row r="888" spans="2:25">
      <c r="B888" t="s">
        <v>675</v>
      </c>
      <c r="C888" t="s">
        <v>3485</v>
      </c>
      <c r="Q888" s="46">
        <v>887</v>
      </c>
      <c r="R888" t="s">
        <v>3485</v>
      </c>
      <c r="S888" s="39" t="s">
        <v>3278</v>
      </c>
      <c r="T888" s="114" t="s">
        <v>675</v>
      </c>
      <c r="U888" s="114" t="s">
        <v>675</v>
      </c>
      <c r="V888" s="114"/>
      <c r="W888" s="114"/>
      <c r="X888" s="114" t="s">
        <v>675</v>
      </c>
      <c r="Y888" s="114"/>
    </row>
    <row r="889" spans="2:25">
      <c r="B889" t="s">
        <v>675</v>
      </c>
      <c r="C889" t="s">
        <v>3486</v>
      </c>
      <c r="Q889" s="46">
        <v>888</v>
      </c>
      <c r="R889" t="s">
        <v>3486</v>
      </c>
      <c r="S889" s="39" t="s">
        <v>3278</v>
      </c>
      <c r="T889" s="114" t="s">
        <v>675</v>
      </c>
      <c r="U889" s="114" t="s">
        <v>675</v>
      </c>
      <c r="V889" s="114"/>
      <c r="W889" s="114"/>
      <c r="X889" s="114" t="s">
        <v>675</v>
      </c>
      <c r="Y889" s="114"/>
    </row>
    <row r="890" spans="2:25">
      <c r="B890" t="s">
        <v>675</v>
      </c>
      <c r="C890" t="s">
        <v>3487</v>
      </c>
      <c r="Q890" s="46">
        <v>889</v>
      </c>
      <c r="R890" t="s">
        <v>3487</v>
      </c>
      <c r="S890" s="39" t="s">
        <v>3278</v>
      </c>
      <c r="T890" s="114" t="s">
        <v>675</v>
      </c>
      <c r="U890" s="114" t="s">
        <v>675</v>
      </c>
      <c r="V890" s="114"/>
      <c r="W890" s="114"/>
      <c r="X890" s="114" t="s">
        <v>675</v>
      </c>
      <c r="Y890" s="114"/>
    </row>
    <row r="891" spans="2:25">
      <c r="B891" t="s">
        <v>675</v>
      </c>
      <c r="C891" t="s">
        <v>3488</v>
      </c>
      <c r="Q891" s="46">
        <v>890</v>
      </c>
      <c r="R891" t="s">
        <v>3488</v>
      </c>
      <c r="S891" s="39" t="s">
        <v>3278</v>
      </c>
      <c r="T891" s="114" t="s">
        <v>675</v>
      </c>
      <c r="U891" s="114" t="s">
        <v>675</v>
      </c>
      <c r="V891" s="114"/>
      <c r="W891" s="114"/>
      <c r="X891" s="114" t="s">
        <v>675</v>
      </c>
      <c r="Y891" s="114"/>
    </row>
    <row r="892" spans="2:25">
      <c r="B892" t="s">
        <v>675</v>
      </c>
      <c r="C892" t="s">
        <v>3489</v>
      </c>
      <c r="Q892" s="46">
        <v>891</v>
      </c>
      <c r="R892" t="s">
        <v>3489</v>
      </c>
      <c r="S892" s="39" t="s">
        <v>3278</v>
      </c>
      <c r="T892" s="114" t="s">
        <v>675</v>
      </c>
      <c r="U892" s="114" t="s">
        <v>675</v>
      </c>
      <c r="V892" s="114"/>
      <c r="W892" s="114"/>
      <c r="X892" s="114" t="s">
        <v>675</v>
      </c>
      <c r="Y892" s="116"/>
    </row>
    <row r="893" spans="2:25">
      <c r="B893" t="s">
        <v>675</v>
      </c>
      <c r="C893" t="s">
        <v>3490</v>
      </c>
      <c r="Q893" s="46">
        <v>892</v>
      </c>
      <c r="R893" t="s">
        <v>3490</v>
      </c>
      <c r="S893" s="39" t="s">
        <v>3278</v>
      </c>
      <c r="T893" s="114" t="s">
        <v>675</v>
      </c>
      <c r="U893" s="114" t="s">
        <v>675</v>
      </c>
      <c r="V893" s="114"/>
      <c r="W893" s="114"/>
      <c r="X893" s="114" t="s">
        <v>675</v>
      </c>
      <c r="Y893" s="116"/>
    </row>
    <row r="894" spans="2:25">
      <c r="B894" t="s">
        <v>675</v>
      </c>
      <c r="C894" t="s">
        <v>3491</v>
      </c>
      <c r="Q894" s="46">
        <v>893</v>
      </c>
      <c r="R894" t="s">
        <v>3491</v>
      </c>
      <c r="S894" s="39" t="s">
        <v>3278</v>
      </c>
      <c r="T894" s="114" t="s">
        <v>675</v>
      </c>
      <c r="U894" s="114" t="s">
        <v>675</v>
      </c>
      <c r="V894" s="114"/>
      <c r="W894" s="114"/>
      <c r="X894" s="114" t="s">
        <v>675</v>
      </c>
      <c r="Y894" s="114"/>
    </row>
    <row r="895" spans="2:25">
      <c r="B895" t="s">
        <v>675</v>
      </c>
      <c r="C895" t="s">
        <v>3492</v>
      </c>
      <c r="Q895" s="46">
        <v>894</v>
      </c>
      <c r="R895" t="s">
        <v>3492</v>
      </c>
      <c r="S895" s="39" t="s">
        <v>3278</v>
      </c>
      <c r="T895" s="114" t="s">
        <v>675</v>
      </c>
      <c r="U895" s="114" t="s">
        <v>675</v>
      </c>
      <c r="V895" s="114"/>
      <c r="W895" s="114"/>
      <c r="X895" s="114" t="s">
        <v>675</v>
      </c>
      <c r="Y895" s="114"/>
    </row>
    <row r="896" spans="2:25">
      <c r="B896" t="s">
        <v>675</v>
      </c>
      <c r="C896" t="s">
        <v>3493</v>
      </c>
      <c r="Q896" s="46">
        <v>895</v>
      </c>
      <c r="R896" t="s">
        <v>3493</v>
      </c>
      <c r="S896" s="39" t="s">
        <v>3278</v>
      </c>
      <c r="T896" s="114" t="s">
        <v>675</v>
      </c>
      <c r="U896" s="114" t="s">
        <v>675</v>
      </c>
      <c r="V896" s="114"/>
      <c r="W896" s="114"/>
      <c r="X896" s="114" t="s">
        <v>675</v>
      </c>
      <c r="Y896" s="114"/>
    </row>
    <row r="897" spans="2:25">
      <c r="B897" t="s">
        <v>675</v>
      </c>
      <c r="C897" t="s">
        <v>3494</v>
      </c>
      <c r="Q897" s="46">
        <v>896</v>
      </c>
      <c r="R897" t="s">
        <v>3494</v>
      </c>
      <c r="S897" s="39" t="s">
        <v>3278</v>
      </c>
      <c r="T897" s="114" t="s">
        <v>675</v>
      </c>
      <c r="U897" s="114" t="s">
        <v>675</v>
      </c>
      <c r="V897" s="114"/>
      <c r="W897" s="114"/>
      <c r="X897" s="114" t="s">
        <v>675</v>
      </c>
      <c r="Y897" s="114"/>
    </row>
    <row r="898" spans="2:25">
      <c r="B898" t="s">
        <v>675</v>
      </c>
      <c r="C898" t="s">
        <v>3495</v>
      </c>
      <c r="Q898" s="46">
        <v>897</v>
      </c>
      <c r="R898" t="s">
        <v>3495</v>
      </c>
      <c r="S898" s="39" t="s">
        <v>3278</v>
      </c>
      <c r="T898" s="114" t="s">
        <v>675</v>
      </c>
      <c r="U898" s="114" t="s">
        <v>675</v>
      </c>
      <c r="V898" s="114"/>
      <c r="W898" s="114"/>
      <c r="X898" s="114" t="s">
        <v>675</v>
      </c>
      <c r="Y898" s="114"/>
    </row>
    <row r="899" spans="2:25">
      <c r="B899" t="s">
        <v>675</v>
      </c>
      <c r="C899" t="s">
        <v>3496</v>
      </c>
      <c r="Q899" s="46">
        <v>898</v>
      </c>
      <c r="R899" t="s">
        <v>3496</v>
      </c>
      <c r="S899" s="39" t="s">
        <v>3278</v>
      </c>
      <c r="T899" s="114" t="s">
        <v>675</v>
      </c>
      <c r="U899" s="114" t="s">
        <v>675</v>
      </c>
      <c r="V899" s="114"/>
      <c r="W899" s="114"/>
      <c r="X899" s="114" t="s">
        <v>675</v>
      </c>
      <c r="Y899" s="114"/>
    </row>
    <row r="900" spans="2:25">
      <c r="B900" t="s">
        <v>675</v>
      </c>
      <c r="C900" t="s">
        <v>3497</v>
      </c>
      <c r="Q900" s="46">
        <v>899</v>
      </c>
      <c r="R900" t="s">
        <v>3497</v>
      </c>
      <c r="S900" s="39" t="s">
        <v>3278</v>
      </c>
      <c r="T900" s="114" t="s">
        <v>675</v>
      </c>
      <c r="U900" s="114" t="s">
        <v>675</v>
      </c>
      <c r="V900" s="114"/>
      <c r="W900" s="114"/>
      <c r="X900" s="114" t="s">
        <v>675</v>
      </c>
      <c r="Y900" s="114"/>
    </row>
    <row r="901" spans="2:25">
      <c r="B901" t="s">
        <v>675</v>
      </c>
      <c r="C901" t="s">
        <v>3498</v>
      </c>
      <c r="Q901" s="46">
        <v>900</v>
      </c>
      <c r="R901" t="s">
        <v>3498</v>
      </c>
      <c r="S901" s="39" t="s">
        <v>3278</v>
      </c>
      <c r="T901" s="114" t="s">
        <v>675</v>
      </c>
      <c r="U901" s="114" t="s">
        <v>675</v>
      </c>
      <c r="V901" s="114"/>
      <c r="W901" s="114"/>
      <c r="X901" s="114" t="s">
        <v>675</v>
      </c>
      <c r="Y901" s="114"/>
    </row>
    <row r="902" spans="2:25">
      <c r="B902" t="s">
        <v>675</v>
      </c>
      <c r="C902" t="s">
        <v>3499</v>
      </c>
      <c r="Q902" s="46">
        <v>901</v>
      </c>
      <c r="R902" t="s">
        <v>3499</v>
      </c>
      <c r="S902" s="39" t="s">
        <v>3278</v>
      </c>
      <c r="T902" s="114" t="s">
        <v>675</v>
      </c>
      <c r="U902" s="114" t="s">
        <v>675</v>
      </c>
      <c r="V902" s="114"/>
      <c r="W902" s="114"/>
      <c r="X902" s="114" t="s">
        <v>675</v>
      </c>
      <c r="Y902" s="114"/>
    </row>
    <row r="903" spans="2:25">
      <c r="B903" t="s">
        <v>675</v>
      </c>
      <c r="C903" t="s">
        <v>3500</v>
      </c>
      <c r="Q903" s="46">
        <v>902</v>
      </c>
      <c r="R903" t="s">
        <v>3500</v>
      </c>
      <c r="S903" s="39" t="s">
        <v>3278</v>
      </c>
      <c r="T903" s="114" t="s">
        <v>675</v>
      </c>
      <c r="U903" s="114" t="s">
        <v>675</v>
      </c>
      <c r="V903" s="114"/>
      <c r="W903" s="114"/>
      <c r="X903" s="114" t="s">
        <v>675</v>
      </c>
      <c r="Y903" s="114"/>
    </row>
    <row r="904" spans="2:25">
      <c r="B904" t="s">
        <v>675</v>
      </c>
      <c r="C904" t="s">
        <v>3501</v>
      </c>
      <c r="Q904" s="46">
        <v>903</v>
      </c>
      <c r="R904" t="s">
        <v>3501</v>
      </c>
      <c r="S904" s="39" t="s">
        <v>3278</v>
      </c>
      <c r="T904" s="114" t="s">
        <v>675</v>
      </c>
      <c r="U904" s="114" t="s">
        <v>675</v>
      </c>
      <c r="V904" s="114"/>
      <c r="W904" s="114"/>
      <c r="X904" s="114" t="s">
        <v>675</v>
      </c>
      <c r="Y904" s="114"/>
    </row>
    <row r="905" spans="2:25">
      <c r="B905" t="s">
        <v>675</v>
      </c>
      <c r="C905" t="s">
        <v>3502</v>
      </c>
      <c r="Q905" s="46">
        <v>904</v>
      </c>
      <c r="R905" t="s">
        <v>3502</v>
      </c>
      <c r="S905" s="39" t="s">
        <v>3278</v>
      </c>
      <c r="T905" s="114" t="s">
        <v>675</v>
      </c>
      <c r="U905" s="114" t="s">
        <v>675</v>
      </c>
      <c r="V905" s="114"/>
      <c r="W905" s="114"/>
      <c r="X905" s="114" t="s">
        <v>675</v>
      </c>
      <c r="Y905" s="114"/>
    </row>
    <row r="906" spans="2:25">
      <c r="B906" t="s">
        <v>675</v>
      </c>
      <c r="C906" t="s">
        <v>3503</v>
      </c>
      <c r="Q906" s="46">
        <v>905</v>
      </c>
      <c r="R906" t="s">
        <v>3503</v>
      </c>
      <c r="S906" s="39" t="s">
        <v>3278</v>
      </c>
      <c r="T906" s="114" t="s">
        <v>675</v>
      </c>
      <c r="U906" s="114" t="s">
        <v>675</v>
      </c>
      <c r="V906" s="114"/>
      <c r="W906" s="114"/>
      <c r="X906" s="114" t="s">
        <v>675</v>
      </c>
      <c r="Y906" s="114"/>
    </row>
    <row r="907" spans="2:25">
      <c r="B907" t="s">
        <v>675</v>
      </c>
      <c r="C907" t="s">
        <v>3504</v>
      </c>
      <c r="Q907" s="46">
        <v>906</v>
      </c>
      <c r="R907" t="s">
        <v>3504</v>
      </c>
      <c r="S907" s="39" t="s">
        <v>3278</v>
      </c>
      <c r="T907" s="114" t="s">
        <v>675</v>
      </c>
      <c r="U907" s="114" t="s">
        <v>675</v>
      </c>
      <c r="V907" s="114"/>
      <c r="W907" s="114"/>
      <c r="X907" s="114" t="s">
        <v>675</v>
      </c>
      <c r="Y907" s="114"/>
    </row>
    <row r="908" spans="2:25">
      <c r="B908" t="s">
        <v>675</v>
      </c>
      <c r="C908" t="s">
        <v>3505</v>
      </c>
      <c r="Q908" s="46">
        <v>907</v>
      </c>
      <c r="R908" t="s">
        <v>3505</v>
      </c>
      <c r="S908" s="39" t="s">
        <v>3278</v>
      </c>
      <c r="T908" s="114" t="s">
        <v>675</v>
      </c>
      <c r="U908" s="114" t="s">
        <v>675</v>
      </c>
      <c r="V908" s="114"/>
      <c r="W908" s="114"/>
      <c r="X908" s="114" t="s">
        <v>675</v>
      </c>
      <c r="Y908" s="114"/>
    </row>
    <row r="909" spans="2:25">
      <c r="B909" t="s">
        <v>675</v>
      </c>
      <c r="C909" t="s">
        <v>3506</v>
      </c>
      <c r="Q909" s="46">
        <v>908</v>
      </c>
      <c r="R909" t="s">
        <v>3506</v>
      </c>
      <c r="S909" s="39" t="s">
        <v>3278</v>
      </c>
      <c r="T909" s="114" t="s">
        <v>675</v>
      </c>
      <c r="U909" s="114" t="s">
        <v>675</v>
      </c>
      <c r="V909" s="114"/>
      <c r="W909" s="114"/>
      <c r="X909" s="114" t="s">
        <v>675</v>
      </c>
      <c r="Y909" s="114"/>
    </row>
    <row r="910" spans="2:25">
      <c r="B910" t="s">
        <v>675</v>
      </c>
      <c r="C910" t="s">
        <v>3507</v>
      </c>
      <c r="Q910" s="46">
        <v>909</v>
      </c>
      <c r="R910" t="s">
        <v>3507</v>
      </c>
      <c r="S910" s="39" t="s">
        <v>3278</v>
      </c>
      <c r="T910" s="114" t="s">
        <v>675</v>
      </c>
      <c r="U910" s="114" t="s">
        <v>675</v>
      </c>
      <c r="V910" s="114"/>
      <c r="W910" s="114"/>
      <c r="X910" s="114" t="s">
        <v>675</v>
      </c>
      <c r="Y910" s="114"/>
    </row>
    <row r="911" spans="2:25">
      <c r="B911" t="s">
        <v>675</v>
      </c>
      <c r="C911" t="s">
        <v>3508</v>
      </c>
      <c r="Q911" s="46">
        <v>910</v>
      </c>
      <c r="R911" t="s">
        <v>3508</v>
      </c>
      <c r="S911" s="39" t="s">
        <v>3278</v>
      </c>
      <c r="T911" s="114" t="s">
        <v>675</v>
      </c>
      <c r="U911" s="114" t="s">
        <v>675</v>
      </c>
      <c r="V911" s="114"/>
      <c r="W911" s="114"/>
      <c r="X911" s="114" t="s">
        <v>675</v>
      </c>
      <c r="Y911" s="114"/>
    </row>
    <row r="912" spans="2:25">
      <c r="B912" t="s">
        <v>675</v>
      </c>
      <c r="C912" t="s">
        <v>3509</v>
      </c>
      <c r="Q912" s="46">
        <v>911</v>
      </c>
      <c r="R912" t="s">
        <v>3509</v>
      </c>
      <c r="S912" s="39" t="s">
        <v>3278</v>
      </c>
      <c r="T912" s="114" t="s">
        <v>675</v>
      </c>
      <c r="U912" s="114" t="s">
        <v>675</v>
      </c>
      <c r="V912" s="114"/>
      <c r="W912" s="114"/>
      <c r="X912" s="114" t="s">
        <v>675</v>
      </c>
      <c r="Y912" s="114"/>
    </row>
    <row r="913" spans="2:25">
      <c r="B913" t="s">
        <v>675</v>
      </c>
      <c r="C913" t="s">
        <v>3510</v>
      </c>
      <c r="Q913" s="46">
        <v>912</v>
      </c>
      <c r="R913" t="s">
        <v>3510</v>
      </c>
      <c r="S913" s="39" t="s">
        <v>3278</v>
      </c>
      <c r="T913" s="114" t="s">
        <v>675</v>
      </c>
      <c r="U913" s="114" t="s">
        <v>675</v>
      </c>
      <c r="V913" s="114"/>
      <c r="W913" s="114"/>
      <c r="X913" s="114" t="s">
        <v>675</v>
      </c>
      <c r="Y913" s="114"/>
    </row>
    <row r="914" spans="2:25">
      <c r="B914" t="s">
        <v>675</v>
      </c>
      <c r="C914" t="s">
        <v>3511</v>
      </c>
      <c r="Q914" s="46">
        <v>913</v>
      </c>
      <c r="R914" t="s">
        <v>3511</v>
      </c>
      <c r="S914" s="39" t="s">
        <v>3278</v>
      </c>
      <c r="T914" s="114" t="s">
        <v>675</v>
      </c>
      <c r="U914" s="114" t="s">
        <v>675</v>
      </c>
      <c r="V914" s="114"/>
      <c r="W914" s="114"/>
      <c r="X914" s="114" t="s">
        <v>675</v>
      </c>
      <c r="Y914" s="114"/>
    </row>
    <row r="915" spans="2:25">
      <c r="B915" t="s">
        <v>675</v>
      </c>
      <c r="C915" t="s">
        <v>3512</v>
      </c>
      <c r="Q915" s="46">
        <v>914</v>
      </c>
      <c r="R915" t="s">
        <v>3512</v>
      </c>
      <c r="S915" s="39" t="s">
        <v>3278</v>
      </c>
      <c r="T915" s="114" t="s">
        <v>675</v>
      </c>
      <c r="U915" s="114" t="s">
        <v>675</v>
      </c>
      <c r="V915" s="114"/>
      <c r="W915" s="114"/>
      <c r="X915" s="114" t="s">
        <v>675</v>
      </c>
      <c r="Y915" s="116"/>
    </row>
    <row r="916" spans="2:25">
      <c r="B916" t="s">
        <v>675</v>
      </c>
      <c r="C916" t="s">
        <v>3513</v>
      </c>
      <c r="Q916" s="46">
        <v>915</v>
      </c>
      <c r="R916" t="s">
        <v>3513</v>
      </c>
      <c r="S916" s="39" t="s">
        <v>3278</v>
      </c>
      <c r="T916" s="114" t="s">
        <v>675</v>
      </c>
      <c r="U916" s="114" t="s">
        <v>675</v>
      </c>
      <c r="V916" s="114"/>
      <c r="W916" s="114"/>
      <c r="X916" s="114" t="s">
        <v>675</v>
      </c>
      <c r="Y916" s="116"/>
    </row>
    <row r="917" spans="2:25">
      <c r="B917" t="s">
        <v>675</v>
      </c>
      <c r="C917" t="s">
        <v>3514</v>
      </c>
      <c r="Q917" s="46">
        <v>916</v>
      </c>
      <c r="R917" t="s">
        <v>3514</v>
      </c>
      <c r="S917" s="39" t="s">
        <v>3278</v>
      </c>
      <c r="T917" s="114" t="s">
        <v>675</v>
      </c>
      <c r="U917" s="114" t="s">
        <v>675</v>
      </c>
      <c r="V917" s="114"/>
      <c r="W917" s="114"/>
      <c r="X917" s="114" t="s">
        <v>675</v>
      </c>
      <c r="Y917" s="114"/>
    </row>
    <row r="918" spans="2:25">
      <c r="B918" t="s">
        <v>675</v>
      </c>
      <c r="C918" t="s">
        <v>3515</v>
      </c>
      <c r="Q918" s="46">
        <v>917</v>
      </c>
      <c r="R918" t="s">
        <v>3515</v>
      </c>
      <c r="S918" s="39" t="s">
        <v>3278</v>
      </c>
      <c r="T918" s="114" t="s">
        <v>675</v>
      </c>
      <c r="U918" s="114" t="s">
        <v>675</v>
      </c>
      <c r="V918" s="114"/>
      <c r="W918" s="114"/>
      <c r="X918" s="114" t="s">
        <v>675</v>
      </c>
      <c r="Y918" s="114"/>
    </row>
    <row r="919" spans="2:25">
      <c r="B919" t="s">
        <v>675</v>
      </c>
      <c r="C919" t="s">
        <v>3516</v>
      </c>
      <c r="Q919" s="46">
        <v>918</v>
      </c>
      <c r="R919" t="s">
        <v>3516</v>
      </c>
      <c r="S919" s="39" t="s">
        <v>3278</v>
      </c>
      <c r="T919" s="114" t="s">
        <v>675</v>
      </c>
      <c r="U919" s="114" t="s">
        <v>675</v>
      </c>
      <c r="V919" s="114"/>
      <c r="W919" s="114"/>
      <c r="X919" s="114" t="s">
        <v>675</v>
      </c>
      <c r="Y919" s="114"/>
    </row>
    <row r="920" spans="2:25">
      <c r="B920" t="s">
        <v>675</v>
      </c>
      <c r="C920" t="s">
        <v>3517</v>
      </c>
      <c r="Q920" s="46">
        <v>919</v>
      </c>
      <c r="R920" t="s">
        <v>3517</v>
      </c>
      <c r="S920" s="39" t="s">
        <v>3278</v>
      </c>
      <c r="T920" s="114" t="s">
        <v>675</v>
      </c>
      <c r="U920" s="114" t="s">
        <v>675</v>
      </c>
      <c r="V920" s="114"/>
      <c r="W920" s="114"/>
      <c r="X920" s="114" t="s">
        <v>675</v>
      </c>
      <c r="Y920" s="114"/>
    </row>
    <row r="921" spans="2:25">
      <c r="B921" t="s">
        <v>675</v>
      </c>
      <c r="C921" t="s">
        <v>3518</v>
      </c>
      <c r="Q921" s="46">
        <v>920</v>
      </c>
      <c r="R921" t="s">
        <v>3518</v>
      </c>
      <c r="S921" s="39" t="s">
        <v>3278</v>
      </c>
      <c r="T921" s="114" t="s">
        <v>675</v>
      </c>
      <c r="U921" s="114" t="s">
        <v>675</v>
      </c>
      <c r="V921" s="114"/>
      <c r="W921" s="114"/>
      <c r="X921" s="114" t="s">
        <v>675</v>
      </c>
      <c r="Y921" s="114"/>
    </row>
    <row r="922" spans="2:25">
      <c r="B922" t="s">
        <v>675</v>
      </c>
      <c r="C922" t="s">
        <v>3519</v>
      </c>
      <c r="Q922" s="46">
        <v>921</v>
      </c>
      <c r="R922" t="s">
        <v>3519</v>
      </c>
      <c r="S922" s="39" t="s">
        <v>3278</v>
      </c>
      <c r="T922" s="114" t="s">
        <v>675</v>
      </c>
      <c r="U922" s="114" t="s">
        <v>675</v>
      </c>
      <c r="V922" s="114"/>
      <c r="W922" s="114"/>
      <c r="X922" s="114" t="s">
        <v>675</v>
      </c>
      <c r="Y922" s="114"/>
    </row>
    <row r="923" spans="2:25">
      <c r="B923" t="s">
        <v>675</v>
      </c>
      <c r="C923" t="s">
        <v>3520</v>
      </c>
      <c r="Q923" s="46">
        <v>922</v>
      </c>
      <c r="R923" t="s">
        <v>3520</v>
      </c>
      <c r="S923" s="39" t="s">
        <v>3278</v>
      </c>
      <c r="T923" s="114" t="s">
        <v>675</v>
      </c>
      <c r="U923" s="114" t="s">
        <v>675</v>
      </c>
      <c r="V923" s="114"/>
      <c r="W923" s="114"/>
      <c r="X923" s="114" t="s">
        <v>675</v>
      </c>
      <c r="Y923" s="114"/>
    </row>
    <row r="924" spans="2:25">
      <c r="B924" t="s">
        <v>675</v>
      </c>
      <c r="C924" t="s">
        <v>3521</v>
      </c>
      <c r="Q924" s="46">
        <v>923</v>
      </c>
      <c r="R924" t="s">
        <v>3521</v>
      </c>
      <c r="S924" s="39" t="s">
        <v>3278</v>
      </c>
      <c r="T924" s="114" t="s">
        <v>675</v>
      </c>
      <c r="U924" s="114" t="s">
        <v>675</v>
      </c>
      <c r="V924" s="114"/>
      <c r="W924" s="114"/>
      <c r="X924" s="114" t="s">
        <v>675</v>
      </c>
      <c r="Y924" s="114"/>
    </row>
    <row r="925" spans="2:25">
      <c r="B925" t="s">
        <v>675</v>
      </c>
      <c r="C925" t="s">
        <v>3522</v>
      </c>
      <c r="Q925" s="46">
        <v>924</v>
      </c>
      <c r="R925" t="s">
        <v>3522</v>
      </c>
      <c r="S925" s="39" t="s">
        <v>3278</v>
      </c>
      <c r="T925" s="114" t="s">
        <v>675</v>
      </c>
      <c r="U925" s="114" t="s">
        <v>675</v>
      </c>
      <c r="V925" s="114"/>
      <c r="W925" s="114"/>
      <c r="X925" s="114" t="s">
        <v>675</v>
      </c>
      <c r="Y925" s="114"/>
    </row>
    <row r="926" spans="2:25">
      <c r="B926" t="s">
        <v>675</v>
      </c>
      <c r="C926" t="s">
        <v>3523</v>
      </c>
      <c r="Q926" s="46">
        <v>925</v>
      </c>
      <c r="R926" t="s">
        <v>3523</v>
      </c>
      <c r="S926" s="39" t="s">
        <v>3278</v>
      </c>
      <c r="T926" s="114" t="s">
        <v>675</v>
      </c>
      <c r="U926" s="114" t="s">
        <v>675</v>
      </c>
      <c r="V926" s="114"/>
      <c r="W926" s="114"/>
      <c r="X926" s="114" t="s">
        <v>675</v>
      </c>
      <c r="Y926" s="114"/>
    </row>
    <row r="927" spans="2:25">
      <c r="B927" t="s">
        <v>675</v>
      </c>
      <c r="C927" t="s">
        <v>3524</v>
      </c>
      <c r="Q927" s="46">
        <v>926</v>
      </c>
      <c r="R927" t="s">
        <v>3524</v>
      </c>
      <c r="S927" s="39" t="s">
        <v>3278</v>
      </c>
      <c r="T927" s="114" t="s">
        <v>675</v>
      </c>
      <c r="U927" s="114" t="s">
        <v>675</v>
      </c>
      <c r="V927" s="114"/>
      <c r="W927" s="114"/>
      <c r="X927" s="114" t="s">
        <v>675</v>
      </c>
      <c r="Y927" s="114"/>
    </row>
    <row r="928" spans="2:25">
      <c r="B928" t="s">
        <v>675</v>
      </c>
      <c r="C928" t="s">
        <v>3525</v>
      </c>
      <c r="Q928" s="46">
        <v>927</v>
      </c>
      <c r="R928" t="s">
        <v>3525</v>
      </c>
      <c r="S928" s="39" t="s">
        <v>3278</v>
      </c>
      <c r="T928" s="114" t="s">
        <v>675</v>
      </c>
      <c r="U928" s="114" t="s">
        <v>675</v>
      </c>
      <c r="V928" s="114"/>
      <c r="W928" s="114"/>
      <c r="X928" s="114" t="s">
        <v>675</v>
      </c>
      <c r="Y928" s="114"/>
    </row>
    <row r="929" spans="2:25">
      <c r="B929" t="s">
        <v>675</v>
      </c>
      <c r="C929" t="s">
        <v>3526</v>
      </c>
      <c r="Q929" s="46">
        <v>928</v>
      </c>
      <c r="R929" t="s">
        <v>3526</v>
      </c>
      <c r="S929" s="39" t="s">
        <v>3278</v>
      </c>
      <c r="T929" s="114" t="s">
        <v>675</v>
      </c>
      <c r="U929" s="114" t="s">
        <v>675</v>
      </c>
      <c r="V929" s="114"/>
      <c r="W929" s="114"/>
      <c r="X929" s="114" t="s">
        <v>675</v>
      </c>
      <c r="Y929" s="114"/>
    </row>
    <row r="930" spans="2:25">
      <c r="B930" t="s">
        <v>675</v>
      </c>
      <c r="C930" t="s">
        <v>3527</v>
      </c>
      <c r="Q930" s="46">
        <v>929</v>
      </c>
      <c r="R930" t="s">
        <v>3527</v>
      </c>
      <c r="S930" s="39" t="s">
        <v>3278</v>
      </c>
      <c r="T930" s="114" t="s">
        <v>675</v>
      </c>
      <c r="U930" s="114" t="s">
        <v>675</v>
      </c>
      <c r="V930" s="114"/>
      <c r="W930" s="114"/>
      <c r="X930" s="114" t="s">
        <v>675</v>
      </c>
      <c r="Y930" s="114"/>
    </row>
    <row r="931" spans="2:25">
      <c r="B931" t="s">
        <v>675</v>
      </c>
      <c r="C931" t="s">
        <v>3528</v>
      </c>
      <c r="Q931" s="46">
        <v>930</v>
      </c>
      <c r="R931" t="s">
        <v>3528</v>
      </c>
      <c r="S931" s="39" t="s">
        <v>3278</v>
      </c>
      <c r="T931" s="114" t="s">
        <v>675</v>
      </c>
      <c r="U931" s="114" t="s">
        <v>675</v>
      </c>
      <c r="V931" s="114"/>
      <c r="W931" s="114"/>
      <c r="X931" s="114" t="s">
        <v>675</v>
      </c>
      <c r="Y931" s="114"/>
    </row>
    <row r="932" spans="2:25">
      <c r="B932" t="s">
        <v>675</v>
      </c>
      <c r="C932" t="s">
        <v>3529</v>
      </c>
      <c r="Q932" s="46">
        <v>931</v>
      </c>
      <c r="R932" t="s">
        <v>3529</v>
      </c>
      <c r="S932" s="39" t="s">
        <v>3278</v>
      </c>
      <c r="T932" s="114" t="s">
        <v>675</v>
      </c>
      <c r="U932" s="114" t="s">
        <v>675</v>
      </c>
      <c r="V932" s="114"/>
      <c r="W932" s="114"/>
      <c r="X932" s="114" t="s">
        <v>675</v>
      </c>
      <c r="Y932" s="114"/>
    </row>
    <row r="933" spans="2:25">
      <c r="B933" t="s">
        <v>675</v>
      </c>
      <c r="C933" t="s">
        <v>3530</v>
      </c>
      <c r="Q933" s="46">
        <v>932</v>
      </c>
      <c r="R933" t="s">
        <v>3530</v>
      </c>
      <c r="S933" s="39" t="s">
        <v>3278</v>
      </c>
      <c r="T933" s="114" t="s">
        <v>675</v>
      </c>
      <c r="U933" s="114" t="s">
        <v>675</v>
      </c>
      <c r="V933" s="114"/>
      <c r="W933" s="114"/>
      <c r="X933" s="114" t="s">
        <v>675</v>
      </c>
      <c r="Y933" s="114"/>
    </row>
    <row r="934" spans="2:25">
      <c r="B934" t="s">
        <v>675</v>
      </c>
      <c r="C934" t="s">
        <v>3531</v>
      </c>
      <c r="Q934" s="46">
        <v>933</v>
      </c>
      <c r="R934" t="s">
        <v>3531</v>
      </c>
      <c r="S934" s="39" t="s">
        <v>3278</v>
      </c>
      <c r="T934" s="114" t="s">
        <v>675</v>
      </c>
      <c r="U934" s="114" t="s">
        <v>675</v>
      </c>
      <c r="V934" s="114"/>
      <c r="W934" s="114"/>
      <c r="X934" s="114" t="s">
        <v>675</v>
      </c>
      <c r="Y934" s="114"/>
    </row>
    <row r="935" spans="2:25">
      <c r="B935" t="s">
        <v>675</v>
      </c>
      <c r="C935" t="s">
        <v>3532</v>
      </c>
      <c r="Q935" s="46">
        <v>934</v>
      </c>
      <c r="R935" t="s">
        <v>3532</v>
      </c>
      <c r="S935" s="39" t="s">
        <v>3278</v>
      </c>
      <c r="T935" s="114" t="s">
        <v>675</v>
      </c>
      <c r="U935" s="114" t="s">
        <v>675</v>
      </c>
      <c r="V935" s="114"/>
      <c r="W935" s="114"/>
      <c r="X935" s="114" t="s">
        <v>675</v>
      </c>
      <c r="Y935" s="114"/>
    </row>
    <row r="936" spans="2:25">
      <c r="B936" t="s">
        <v>675</v>
      </c>
      <c r="C936" t="s">
        <v>3533</v>
      </c>
      <c r="Q936" s="46">
        <v>935</v>
      </c>
      <c r="R936" t="s">
        <v>3533</v>
      </c>
      <c r="S936" s="39" t="s">
        <v>3278</v>
      </c>
      <c r="T936" s="114" t="s">
        <v>675</v>
      </c>
      <c r="U936" s="114" t="s">
        <v>675</v>
      </c>
      <c r="V936" s="114"/>
      <c r="W936" s="114"/>
      <c r="X936" s="114" t="s">
        <v>675</v>
      </c>
      <c r="Y936" s="114"/>
    </row>
    <row r="937" spans="2:25">
      <c r="B937" t="s">
        <v>675</v>
      </c>
      <c r="C937" t="s">
        <v>3534</v>
      </c>
      <c r="Q937" s="46">
        <v>936</v>
      </c>
      <c r="R937" t="s">
        <v>3534</v>
      </c>
      <c r="S937" s="39" t="s">
        <v>3278</v>
      </c>
      <c r="T937" s="114" t="s">
        <v>675</v>
      </c>
      <c r="U937" s="114" t="s">
        <v>675</v>
      </c>
      <c r="V937" s="114"/>
      <c r="W937" s="114"/>
      <c r="X937" s="114" t="s">
        <v>675</v>
      </c>
      <c r="Y937" s="114"/>
    </row>
    <row r="938" spans="2:25">
      <c r="B938" t="s">
        <v>675</v>
      </c>
      <c r="C938" t="s">
        <v>3535</v>
      </c>
      <c r="Q938" s="46">
        <v>937</v>
      </c>
      <c r="R938" t="s">
        <v>3535</v>
      </c>
      <c r="S938" s="39" t="s">
        <v>3278</v>
      </c>
      <c r="T938" s="114" t="s">
        <v>675</v>
      </c>
      <c r="U938" s="114" t="s">
        <v>675</v>
      </c>
      <c r="V938" s="114"/>
      <c r="W938" s="114"/>
      <c r="X938" s="114" t="s">
        <v>675</v>
      </c>
      <c r="Y938" s="116"/>
    </row>
    <row r="939" spans="2:25">
      <c r="B939" t="s">
        <v>675</v>
      </c>
      <c r="C939" t="s">
        <v>3536</v>
      </c>
      <c r="Q939" s="46">
        <v>938</v>
      </c>
      <c r="R939" t="s">
        <v>3536</v>
      </c>
      <c r="S939" s="39" t="s">
        <v>3278</v>
      </c>
      <c r="T939" s="114" t="s">
        <v>675</v>
      </c>
      <c r="U939" s="114" t="s">
        <v>675</v>
      </c>
      <c r="V939" s="114"/>
      <c r="W939" s="114"/>
      <c r="X939" s="114" t="s">
        <v>675</v>
      </c>
      <c r="Y939" s="116"/>
    </row>
    <row r="940" spans="2:25">
      <c r="B940" t="s">
        <v>675</v>
      </c>
      <c r="C940" t="s">
        <v>3537</v>
      </c>
      <c r="Q940" s="46">
        <v>939</v>
      </c>
      <c r="R940" t="s">
        <v>3537</v>
      </c>
      <c r="S940" s="39" t="s">
        <v>3278</v>
      </c>
      <c r="T940" s="114" t="s">
        <v>675</v>
      </c>
      <c r="U940" s="114" t="s">
        <v>675</v>
      </c>
      <c r="V940" s="114"/>
      <c r="W940" s="114"/>
      <c r="X940" s="114" t="s">
        <v>675</v>
      </c>
      <c r="Y940" s="114"/>
    </row>
    <row r="941" spans="2:25">
      <c r="B941" t="s">
        <v>675</v>
      </c>
      <c r="C941" t="s">
        <v>3538</v>
      </c>
      <c r="Q941" s="46">
        <v>940</v>
      </c>
      <c r="R941" t="s">
        <v>3538</v>
      </c>
      <c r="S941" s="39" t="s">
        <v>3278</v>
      </c>
      <c r="T941" s="114" t="s">
        <v>675</v>
      </c>
      <c r="U941" s="114" t="s">
        <v>675</v>
      </c>
      <c r="V941" s="114"/>
      <c r="W941" s="114"/>
      <c r="X941" s="114" t="s">
        <v>675</v>
      </c>
      <c r="Y941" s="114"/>
    </row>
    <row r="942" spans="2:25">
      <c r="B942" t="s">
        <v>675</v>
      </c>
      <c r="C942" t="s">
        <v>3539</v>
      </c>
      <c r="Q942" s="46">
        <v>941</v>
      </c>
      <c r="R942" t="s">
        <v>3539</v>
      </c>
      <c r="S942" s="39" t="s">
        <v>3278</v>
      </c>
      <c r="T942" s="114" t="s">
        <v>675</v>
      </c>
      <c r="U942" s="114" t="s">
        <v>675</v>
      </c>
      <c r="V942" s="114"/>
      <c r="W942" s="114"/>
      <c r="X942" s="114" t="s">
        <v>675</v>
      </c>
      <c r="Y942" s="114"/>
    </row>
    <row r="943" spans="2:25">
      <c r="B943" t="s">
        <v>675</v>
      </c>
      <c r="C943" t="s">
        <v>3540</v>
      </c>
      <c r="Q943" s="46">
        <v>942</v>
      </c>
      <c r="R943" t="s">
        <v>3540</v>
      </c>
      <c r="S943" s="39" t="s">
        <v>3278</v>
      </c>
      <c r="T943" s="114" t="s">
        <v>675</v>
      </c>
      <c r="U943" s="114" t="s">
        <v>675</v>
      </c>
      <c r="V943" s="114"/>
      <c r="W943" s="114"/>
      <c r="X943" s="114" t="s">
        <v>675</v>
      </c>
      <c r="Y943" s="114"/>
    </row>
    <row r="944" spans="2:25">
      <c r="B944" t="s">
        <v>675</v>
      </c>
      <c r="C944" t="s">
        <v>3541</v>
      </c>
      <c r="Q944" s="46">
        <v>943</v>
      </c>
      <c r="R944" t="s">
        <v>3541</v>
      </c>
      <c r="S944" s="39" t="s">
        <v>3278</v>
      </c>
      <c r="T944" s="114" t="s">
        <v>675</v>
      </c>
      <c r="U944" s="114" t="s">
        <v>675</v>
      </c>
      <c r="V944" s="114"/>
      <c r="W944" s="114"/>
      <c r="X944" s="114" t="s">
        <v>675</v>
      </c>
      <c r="Y944" s="114"/>
    </row>
    <row r="945" spans="2:25">
      <c r="B945" t="s">
        <v>675</v>
      </c>
      <c r="C945" t="s">
        <v>3542</v>
      </c>
      <c r="Q945" s="46">
        <v>944</v>
      </c>
      <c r="R945" t="s">
        <v>3542</v>
      </c>
      <c r="S945" s="39" t="s">
        <v>3278</v>
      </c>
      <c r="T945" s="114" t="s">
        <v>675</v>
      </c>
      <c r="U945" s="114" t="s">
        <v>675</v>
      </c>
      <c r="V945" s="114"/>
      <c r="W945" s="114"/>
      <c r="X945" s="114" t="s">
        <v>675</v>
      </c>
      <c r="Y945" s="114"/>
    </row>
    <row r="946" spans="2:25">
      <c r="B946" t="s">
        <v>675</v>
      </c>
      <c r="C946" t="s">
        <v>3543</v>
      </c>
      <c r="Q946" s="46">
        <v>945</v>
      </c>
      <c r="R946" t="s">
        <v>3543</v>
      </c>
      <c r="S946" s="39" t="s">
        <v>3278</v>
      </c>
      <c r="T946" s="114" t="s">
        <v>675</v>
      </c>
      <c r="U946" s="114" t="s">
        <v>675</v>
      </c>
      <c r="V946" s="114"/>
      <c r="W946" s="114"/>
      <c r="X946" s="114" t="s">
        <v>675</v>
      </c>
      <c r="Y946" s="114"/>
    </row>
    <row r="947" spans="2:25">
      <c r="B947" t="s">
        <v>675</v>
      </c>
      <c r="C947" t="s">
        <v>3544</v>
      </c>
      <c r="Q947" s="46">
        <v>946</v>
      </c>
      <c r="R947" t="s">
        <v>3544</v>
      </c>
      <c r="S947" s="39" t="s">
        <v>3278</v>
      </c>
      <c r="T947" s="114" t="s">
        <v>675</v>
      </c>
      <c r="U947" s="114" t="s">
        <v>675</v>
      </c>
      <c r="V947" s="114"/>
      <c r="W947" s="114"/>
      <c r="X947" s="114" t="s">
        <v>675</v>
      </c>
      <c r="Y947" s="114"/>
    </row>
    <row r="948" spans="2:25">
      <c r="B948" t="s">
        <v>675</v>
      </c>
      <c r="C948" t="s">
        <v>3545</v>
      </c>
      <c r="Q948" s="46">
        <v>947</v>
      </c>
      <c r="R948" t="s">
        <v>3545</v>
      </c>
      <c r="S948" s="39" t="s">
        <v>3278</v>
      </c>
      <c r="T948" s="114" t="s">
        <v>675</v>
      </c>
      <c r="U948" s="114" t="s">
        <v>675</v>
      </c>
      <c r="V948" s="114"/>
      <c r="W948" s="114"/>
      <c r="X948" s="114" t="s">
        <v>675</v>
      </c>
      <c r="Y948" s="114"/>
    </row>
    <row r="949" spans="2:25">
      <c r="B949" t="s">
        <v>675</v>
      </c>
      <c r="C949" t="s">
        <v>3546</v>
      </c>
      <c r="Q949" s="46">
        <v>948</v>
      </c>
      <c r="R949" t="s">
        <v>3546</v>
      </c>
      <c r="S949" s="39" t="s">
        <v>3278</v>
      </c>
      <c r="T949" s="114" t="s">
        <v>675</v>
      </c>
      <c r="U949" s="114" t="s">
        <v>675</v>
      </c>
      <c r="V949" s="114"/>
      <c r="W949" s="114"/>
      <c r="X949" s="114" t="s">
        <v>675</v>
      </c>
      <c r="Y949" s="114"/>
    </row>
    <row r="950" spans="2:25">
      <c r="B950" t="s">
        <v>675</v>
      </c>
      <c r="C950" t="s">
        <v>3547</v>
      </c>
      <c r="Q950" s="46">
        <v>949</v>
      </c>
      <c r="R950" t="s">
        <v>3547</v>
      </c>
      <c r="S950" s="39" t="s">
        <v>3278</v>
      </c>
      <c r="T950" s="114" t="s">
        <v>675</v>
      </c>
      <c r="U950" s="114" t="s">
        <v>675</v>
      </c>
      <c r="V950" s="114"/>
      <c r="W950" s="114"/>
      <c r="X950" s="114" t="s">
        <v>675</v>
      </c>
      <c r="Y950" s="114"/>
    </row>
    <row r="951" spans="2:25">
      <c r="B951" t="s">
        <v>675</v>
      </c>
      <c r="C951" t="s">
        <v>3548</v>
      </c>
      <c r="Q951" s="46">
        <v>950</v>
      </c>
      <c r="R951" t="s">
        <v>3548</v>
      </c>
      <c r="S951" s="39" t="s">
        <v>3278</v>
      </c>
      <c r="T951" s="114" t="s">
        <v>675</v>
      </c>
      <c r="U951" s="114" t="s">
        <v>675</v>
      </c>
      <c r="V951" s="114"/>
      <c r="W951" s="114"/>
      <c r="X951" s="114" t="s">
        <v>675</v>
      </c>
      <c r="Y951" s="114"/>
    </row>
    <row r="952" spans="2:25">
      <c r="B952" t="s">
        <v>675</v>
      </c>
      <c r="C952" t="s">
        <v>3549</v>
      </c>
      <c r="Q952" s="46">
        <v>951</v>
      </c>
      <c r="R952" t="s">
        <v>3549</v>
      </c>
      <c r="S952" s="39" t="s">
        <v>3278</v>
      </c>
      <c r="T952" s="114" t="s">
        <v>675</v>
      </c>
      <c r="U952" s="114" t="s">
        <v>675</v>
      </c>
      <c r="V952" s="114"/>
      <c r="W952" s="114"/>
      <c r="X952" s="114" t="s">
        <v>675</v>
      </c>
      <c r="Y952" s="114"/>
    </row>
    <row r="953" spans="2:25">
      <c r="B953" t="s">
        <v>675</v>
      </c>
      <c r="C953" t="s">
        <v>3550</v>
      </c>
      <c r="Q953" s="46">
        <v>952</v>
      </c>
      <c r="R953" t="s">
        <v>3550</v>
      </c>
      <c r="S953" s="39" t="s">
        <v>3278</v>
      </c>
      <c r="T953" s="114" t="s">
        <v>675</v>
      </c>
      <c r="U953" s="114" t="s">
        <v>675</v>
      </c>
      <c r="V953" s="114"/>
      <c r="W953" s="114"/>
      <c r="X953" s="114" t="s">
        <v>675</v>
      </c>
      <c r="Y953" s="114"/>
    </row>
    <row r="954" spans="2:25">
      <c r="B954" t="s">
        <v>675</v>
      </c>
      <c r="C954" t="s">
        <v>3551</v>
      </c>
      <c r="Q954" s="46">
        <v>953</v>
      </c>
      <c r="R954" t="s">
        <v>3551</v>
      </c>
      <c r="S954" s="39" t="s">
        <v>3278</v>
      </c>
      <c r="T954" s="114" t="s">
        <v>675</v>
      </c>
      <c r="U954" s="114" t="s">
        <v>675</v>
      </c>
      <c r="V954" s="114"/>
      <c r="W954" s="114"/>
      <c r="X954" s="114" t="s">
        <v>675</v>
      </c>
      <c r="Y954" s="114"/>
    </row>
    <row r="955" spans="2:25">
      <c r="B955" t="s">
        <v>675</v>
      </c>
      <c r="C955" t="s">
        <v>3552</v>
      </c>
      <c r="Q955" s="46">
        <v>954</v>
      </c>
      <c r="R955" t="s">
        <v>3552</v>
      </c>
      <c r="S955" s="39" t="s">
        <v>3278</v>
      </c>
      <c r="T955" s="114" t="s">
        <v>675</v>
      </c>
      <c r="U955" s="114" t="s">
        <v>675</v>
      </c>
      <c r="V955" s="114"/>
      <c r="W955" s="114"/>
      <c r="X955" s="114" t="s">
        <v>675</v>
      </c>
      <c r="Y955" s="114"/>
    </row>
    <row r="956" spans="2:25">
      <c r="B956" t="s">
        <v>675</v>
      </c>
      <c r="C956" t="s">
        <v>3553</v>
      </c>
      <c r="Q956" s="46">
        <v>955</v>
      </c>
      <c r="R956" t="s">
        <v>3553</v>
      </c>
      <c r="S956" s="39" t="s">
        <v>3278</v>
      </c>
      <c r="T956" s="114" t="s">
        <v>675</v>
      </c>
      <c r="U956" s="114" t="s">
        <v>675</v>
      </c>
      <c r="V956" s="114"/>
      <c r="W956" s="114"/>
      <c r="X956" s="114" t="s">
        <v>675</v>
      </c>
      <c r="Y956" s="114"/>
    </row>
    <row r="957" spans="2:25">
      <c r="B957" t="s">
        <v>675</v>
      </c>
      <c r="C957" t="s">
        <v>3554</v>
      </c>
      <c r="Q957" s="46">
        <v>956</v>
      </c>
      <c r="R957" t="s">
        <v>3554</v>
      </c>
      <c r="S957" s="39" t="s">
        <v>3278</v>
      </c>
      <c r="T957" s="114" t="s">
        <v>675</v>
      </c>
      <c r="U957" s="114" t="s">
        <v>675</v>
      </c>
      <c r="V957" s="114"/>
      <c r="W957" s="114"/>
      <c r="X957" s="114" t="s">
        <v>675</v>
      </c>
      <c r="Y957" s="114"/>
    </row>
    <row r="958" spans="2:25">
      <c r="B958" t="s">
        <v>675</v>
      </c>
      <c r="C958" t="s">
        <v>3555</v>
      </c>
      <c r="Q958" s="46">
        <v>957</v>
      </c>
      <c r="R958" t="s">
        <v>3555</v>
      </c>
      <c r="S958" s="39" t="s">
        <v>3278</v>
      </c>
      <c r="T958" s="114" t="s">
        <v>675</v>
      </c>
      <c r="U958" s="114" t="s">
        <v>675</v>
      </c>
      <c r="V958" s="114"/>
      <c r="W958" s="114"/>
      <c r="X958" s="114" t="s">
        <v>675</v>
      </c>
      <c r="Y958" s="114"/>
    </row>
    <row r="959" spans="2:25">
      <c r="B959" t="s">
        <v>675</v>
      </c>
      <c r="C959" t="s">
        <v>3556</v>
      </c>
      <c r="Q959" s="46">
        <v>958</v>
      </c>
      <c r="R959" t="s">
        <v>3556</v>
      </c>
      <c r="S959" s="39" t="s">
        <v>3278</v>
      </c>
      <c r="T959" s="114" t="s">
        <v>675</v>
      </c>
      <c r="U959" s="114" t="s">
        <v>675</v>
      </c>
      <c r="V959" s="114"/>
      <c r="W959" s="114"/>
      <c r="X959" s="114" t="s">
        <v>675</v>
      </c>
      <c r="Y959" s="114"/>
    </row>
    <row r="960" spans="2:25">
      <c r="B960" t="s">
        <v>675</v>
      </c>
      <c r="C960" t="s">
        <v>3557</v>
      </c>
      <c r="Q960" s="46">
        <v>959</v>
      </c>
      <c r="R960" t="s">
        <v>3557</v>
      </c>
      <c r="S960" s="39" t="s">
        <v>3278</v>
      </c>
      <c r="T960" s="114" t="s">
        <v>675</v>
      </c>
      <c r="U960" s="114" t="s">
        <v>675</v>
      </c>
      <c r="V960" s="114"/>
      <c r="W960" s="114"/>
      <c r="X960" s="114" t="s">
        <v>675</v>
      </c>
      <c r="Y960" s="114"/>
    </row>
    <row r="961" spans="2:25">
      <c r="B961" t="s">
        <v>675</v>
      </c>
      <c r="C961" t="s">
        <v>3558</v>
      </c>
      <c r="Q961" s="46">
        <v>960</v>
      </c>
      <c r="R961" t="s">
        <v>3558</v>
      </c>
      <c r="S961" s="39" t="s">
        <v>3278</v>
      </c>
      <c r="T961" s="114" t="s">
        <v>675</v>
      </c>
      <c r="U961" s="114" t="s">
        <v>675</v>
      </c>
      <c r="V961" s="114"/>
      <c r="W961" s="114"/>
      <c r="X961" s="114" t="s">
        <v>675</v>
      </c>
      <c r="Y961" s="116"/>
    </row>
    <row r="962" spans="2:25">
      <c r="B962" t="s">
        <v>675</v>
      </c>
      <c r="C962" t="s">
        <v>3559</v>
      </c>
      <c r="Q962" s="46">
        <v>961</v>
      </c>
      <c r="R962" t="s">
        <v>3559</v>
      </c>
      <c r="S962" s="39" t="s">
        <v>3278</v>
      </c>
      <c r="T962" s="114" t="s">
        <v>675</v>
      </c>
      <c r="U962" s="114" t="s">
        <v>675</v>
      </c>
      <c r="V962" s="114"/>
      <c r="W962" s="114"/>
      <c r="X962" s="114" t="s">
        <v>675</v>
      </c>
      <c r="Y962" s="116"/>
    </row>
    <row r="963" spans="2:25">
      <c r="B963" t="s">
        <v>675</v>
      </c>
      <c r="C963" t="s">
        <v>3560</v>
      </c>
      <c r="Q963" s="46">
        <v>962</v>
      </c>
      <c r="R963" t="s">
        <v>3560</v>
      </c>
      <c r="S963" s="39" t="s">
        <v>3278</v>
      </c>
      <c r="T963" s="114" t="s">
        <v>675</v>
      </c>
      <c r="U963" s="114" t="s">
        <v>675</v>
      </c>
      <c r="V963" s="114"/>
      <c r="W963" s="114"/>
      <c r="X963" s="114" t="s">
        <v>675</v>
      </c>
      <c r="Y963" s="114"/>
    </row>
    <row r="964" spans="2:25">
      <c r="B964" t="s">
        <v>675</v>
      </c>
      <c r="C964" t="s">
        <v>3561</v>
      </c>
      <c r="Q964" s="46">
        <v>963</v>
      </c>
      <c r="R964" t="s">
        <v>3561</v>
      </c>
      <c r="S964" s="39" t="s">
        <v>3278</v>
      </c>
      <c r="T964" s="114" t="s">
        <v>675</v>
      </c>
      <c r="U964" s="114" t="s">
        <v>675</v>
      </c>
      <c r="V964" s="114"/>
      <c r="W964" s="114"/>
      <c r="X964" s="114" t="s">
        <v>675</v>
      </c>
      <c r="Y964" s="114"/>
    </row>
    <row r="965" spans="2:25">
      <c r="B965" t="s">
        <v>675</v>
      </c>
      <c r="C965" t="s">
        <v>3562</v>
      </c>
      <c r="Q965" s="46">
        <v>964</v>
      </c>
      <c r="R965" t="s">
        <v>3562</v>
      </c>
      <c r="S965" s="39" t="s">
        <v>3278</v>
      </c>
      <c r="T965" s="114" t="s">
        <v>675</v>
      </c>
      <c r="U965" s="114" t="s">
        <v>675</v>
      </c>
      <c r="V965" s="114"/>
      <c r="W965" s="114"/>
      <c r="X965" s="114" t="s">
        <v>675</v>
      </c>
      <c r="Y965" s="114"/>
    </row>
    <row r="966" spans="2:25">
      <c r="B966" t="s">
        <v>675</v>
      </c>
      <c r="C966" t="s">
        <v>3563</v>
      </c>
      <c r="Q966" s="46">
        <v>965</v>
      </c>
      <c r="R966" t="s">
        <v>3563</v>
      </c>
      <c r="S966" s="39" t="s">
        <v>3278</v>
      </c>
      <c r="T966" s="114" t="s">
        <v>675</v>
      </c>
      <c r="U966" s="114" t="s">
        <v>675</v>
      </c>
      <c r="V966" s="114"/>
      <c r="W966" s="114"/>
      <c r="X966" s="114" t="s">
        <v>675</v>
      </c>
      <c r="Y966" s="114"/>
    </row>
    <row r="967" spans="2:25">
      <c r="B967" t="s">
        <v>675</v>
      </c>
      <c r="C967" t="s">
        <v>3564</v>
      </c>
      <c r="Q967" s="46">
        <v>966</v>
      </c>
      <c r="R967" t="s">
        <v>3564</v>
      </c>
      <c r="S967" s="39" t="s">
        <v>3278</v>
      </c>
      <c r="T967" s="114" t="s">
        <v>675</v>
      </c>
      <c r="U967" s="114" t="s">
        <v>675</v>
      </c>
      <c r="V967" s="114"/>
      <c r="W967" s="114"/>
      <c r="X967" s="114" t="s">
        <v>675</v>
      </c>
      <c r="Y967" s="114"/>
    </row>
    <row r="968" spans="2:25">
      <c r="B968" t="s">
        <v>675</v>
      </c>
      <c r="C968" t="s">
        <v>3565</v>
      </c>
      <c r="Q968" s="46">
        <v>967</v>
      </c>
      <c r="R968" t="s">
        <v>3565</v>
      </c>
      <c r="S968" s="39" t="s">
        <v>3278</v>
      </c>
      <c r="T968" s="114" t="s">
        <v>675</v>
      </c>
      <c r="U968" s="114" t="s">
        <v>675</v>
      </c>
      <c r="V968" s="114"/>
      <c r="W968" s="114"/>
      <c r="X968" s="114" t="s">
        <v>675</v>
      </c>
      <c r="Y968" s="114"/>
    </row>
    <row r="969" spans="2:25">
      <c r="B969" t="s">
        <v>675</v>
      </c>
      <c r="C969" t="s">
        <v>3566</v>
      </c>
      <c r="Q969" s="46">
        <v>968</v>
      </c>
      <c r="R969" t="s">
        <v>3566</v>
      </c>
      <c r="S969" s="39" t="s">
        <v>3278</v>
      </c>
      <c r="T969" s="114" t="s">
        <v>675</v>
      </c>
      <c r="U969" s="114" t="s">
        <v>675</v>
      </c>
      <c r="V969" s="114"/>
      <c r="W969" s="114"/>
      <c r="X969" s="114" t="s">
        <v>675</v>
      </c>
      <c r="Y969" s="114"/>
    </row>
    <row r="970" spans="2:25">
      <c r="B970" t="s">
        <v>675</v>
      </c>
      <c r="C970" t="s">
        <v>3567</v>
      </c>
      <c r="Q970" s="46">
        <v>969</v>
      </c>
      <c r="R970" t="s">
        <v>3567</v>
      </c>
      <c r="S970" s="39" t="s">
        <v>3278</v>
      </c>
      <c r="T970" s="114" t="s">
        <v>675</v>
      </c>
      <c r="U970" s="114" t="s">
        <v>675</v>
      </c>
      <c r="V970" s="114"/>
      <c r="W970" s="114"/>
      <c r="X970" s="114" t="s">
        <v>675</v>
      </c>
      <c r="Y970" s="114"/>
    </row>
    <row r="971" spans="2:25">
      <c r="B971" t="s">
        <v>675</v>
      </c>
      <c r="C971" t="s">
        <v>3568</v>
      </c>
      <c r="Q971" s="46">
        <v>970</v>
      </c>
      <c r="R971" t="s">
        <v>3568</v>
      </c>
      <c r="S971" s="39" t="s">
        <v>3278</v>
      </c>
      <c r="T971" s="114" t="s">
        <v>675</v>
      </c>
      <c r="U971" s="114" t="s">
        <v>675</v>
      </c>
      <c r="V971" s="114"/>
      <c r="W971" s="114"/>
      <c r="X971" s="114" t="s">
        <v>675</v>
      </c>
      <c r="Y971" s="114"/>
    </row>
    <row r="972" spans="2:25">
      <c r="B972" t="s">
        <v>675</v>
      </c>
      <c r="C972" t="s">
        <v>3569</v>
      </c>
      <c r="Q972" s="46">
        <v>971</v>
      </c>
      <c r="R972" t="s">
        <v>3569</v>
      </c>
      <c r="S972" s="39" t="s">
        <v>3278</v>
      </c>
      <c r="T972" s="114" t="s">
        <v>675</v>
      </c>
      <c r="U972" s="114" t="s">
        <v>675</v>
      </c>
      <c r="V972" s="114"/>
      <c r="W972" s="114"/>
      <c r="X972" s="114" t="s">
        <v>675</v>
      </c>
      <c r="Y972" s="114"/>
    </row>
    <row r="973" spans="2:25">
      <c r="B973" t="s">
        <v>675</v>
      </c>
      <c r="C973" t="s">
        <v>3570</v>
      </c>
      <c r="Q973" s="46">
        <v>972</v>
      </c>
      <c r="R973" t="s">
        <v>3570</v>
      </c>
      <c r="S973" s="39" t="s">
        <v>3278</v>
      </c>
      <c r="T973" s="114" t="s">
        <v>675</v>
      </c>
      <c r="U973" s="114" t="s">
        <v>675</v>
      </c>
      <c r="V973" s="114"/>
      <c r="W973" s="114"/>
      <c r="X973" s="114" t="s">
        <v>675</v>
      </c>
      <c r="Y973" s="114"/>
    </row>
    <row r="974" spans="2:25">
      <c r="B974" t="s">
        <v>675</v>
      </c>
      <c r="C974" t="s">
        <v>3571</v>
      </c>
      <c r="Q974" s="46">
        <v>973</v>
      </c>
      <c r="R974" t="s">
        <v>3571</v>
      </c>
      <c r="S974" s="39" t="s">
        <v>3278</v>
      </c>
      <c r="T974" s="114" t="s">
        <v>675</v>
      </c>
      <c r="U974" s="114" t="s">
        <v>675</v>
      </c>
      <c r="V974" s="114"/>
      <c r="W974" s="114"/>
      <c r="X974" s="114" t="s">
        <v>675</v>
      </c>
      <c r="Y974" s="114"/>
    </row>
    <row r="975" spans="2:25">
      <c r="B975" t="s">
        <v>675</v>
      </c>
      <c r="C975" t="s">
        <v>3572</v>
      </c>
      <c r="Q975" s="46">
        <v>974</v>
      </c>
      <c r="R975" t="s">
        <v>3572</v>
      </c>
      <c r="S975" s="39" t="s">
        <v>3278</v>
      </c>
      <c r="T975" s="114" t="s">
        <v>675</v>
      </c>
      <c r="U975" s="114" t="s">
        <v>675</v>
      </c>
      <c r="V975" s="114"/>
      <c r="W975" s="114"/>
      <c r="X975" s="114" t="s">
        <v>675</v>
      </c>
      <c r="Y975" s="114"/>
    </row>
    <row r="976" spans="2:25">
      <c r="B976" t="s">
        <v>675</v>
      </c>
      <c r="C976" t="s">
        <v>3573</v>
      </c>
      <c r="Q976" s="46">
        <v>975</v>
      </c>
      <c r="R976" t="s">
        <v>3573</v>
      </c>
      <c r="S976" s="39" t="s">
        <v>3278</v>
      </c>
      <c r="T976" s="114" t="s">
        <v>675</v>
      </c>
      <c r="U976" s="114" t="s">
        <v>675</v>
      </c>
      <c r="V976" s="114"/>
      <c r="W976" s="114"/>
      <c r="X976" s="114" t="s">
        <v>675</v>
      </c>
      <c r="Y976" s="114"/>
    </row>
    <row r="977" spans="2:25">
      <c r="B977" t="s">
        <v>675</v>
      </c>
      <c r="C977" t="s">
        <v>3574</v>
      </c>
      <c r="Q977" s="46">
        <v>976</v>
      </c>
      <c r="R977" t="s">
        <v>3574</v>
      </c>
      <c r="S977" s="39" t="s">
        <v>3278</v>
      </c>
      <c r="T977" s="114" t="s">
        <v>675</v>
      </c>
      <c r="U977" s="114" t="s">
        <v>675</v>
      </c>
      <c r="V977" s="114"/>
      <c r="W977" s="114"/>
      <c r="X977" s="114" t="s">
        <v>675</v>
      </c>
      <c r="Y977" s="114"/>
    </row>
    <row r="978" spans="2:25">
      <c r="B978" t="s">
        <v>675</v>
      </c>
      <c r="C978" t="s">
        <v>3575</v>
      </c>
      <c r="Q978" s="46">
        <v>977</v>
      </c>
      <c r="R978" t="s">
        <v>3575</v>
      </c>
      <c r="S978" s="39" t="s">
        <v>3278</v>
      </c>
      <c r="T978" s="114" t="s">
        <v>675</v>
      </c>
      <c r="U978" s="114" t="s">
        <v>675</v>
      </c>
      <c r="V978" s="114"/>
      <c r="W978" s="114"/>
      <c r="X978" s="114" t="s">
        <v>675</v>
      </c>
      <c r="Y978" s="114"/>
    </row>
    <row r="979" spans="2:25">
      <c r="B979" t="s">
        <v>675</v>
      </c>
      <c r="C979" t="s">
        <v>3576</v>
      </c>
      <c r="Q979" s="46">
        <v>978</v>
      </c>
      <c r="R979" t="s">
        <v>3576</v>
      </c>
      <c r="S979" s="39" t="s">
        <v>3278</v>
      </c>
      <c r="T979" s="114" t="s">
        <v>675</v>
      </c>
      <c r="U979" s="114" t="s">
        <v>675</v>
      </c>
      <c r="V979" s="114"/>
      <c r="W979" s="114"/>
      <c r="X979" s="114" t="s">
        <v>675</v>
      </c>
      <c r="Y979" s="114"/>
    </row>
    <row r="980" spans="2:25">
      <c r="B980" t="s">
        <v>675</v>
      </c>
      <c r="C980" t="s">
        <v>3577</v>
      </c>
      <c r="Q980" s="46">
        <v>979</v>
      </c>
      <c r="R980" t="s">
        <v>3577</v>
      </c>
      <c r="S980" s="39" t="s">
        <v>3278</v>
      </c>
      <c r="T980" s="114" t="s">
        <v>675</v>
      </c>
      <c r="U980" s="114" t="s">
        <v>675</v>
      </c>
      <c r="V980" s="114"/>
      <c r="W980" s="114"/>
      <c r="X980" s="114" t="s">
        <v>675</v>
      </c>
      <c r="Y980" s="114"/>
    </row>
    <row r="981" spans="2:25">
      <c r="B981" t="s">
        <v>675</v>
      </c>
      <c r="C981" t="s">
        <v>3578</v>
      </c>
      <c r="Q981" s="46">
        <v>980</v>
      </c>
      <c r="R981" t="s">
        <v>3578</v>
      </c>
      <c r="S981" s="39" t="s">
        <v>3278</v>
      </c>
      <c r="T981" s="114" t="s">
        <v>675</v>
      </c>
      <c r="U981" s="114" t="s">
        <v>675</v>
      </c>
      <c r="V981" s="114"/>
      <c r="W981" s="114"/>
      <c r="X981" s="114" t="s">
        <v>675</v>
      </c>
      <c r="Y981" s="114"/>
    </row>
    <row r="982" spans="2:25">
      <c r="B982" t="s">
        <v>675</v>
      </c>
      <c r="C982" t="s">
        <v>3579</v>
      </c>
      <c r="Q982" s="46">
        <v>981</v>
      </c>
      <c r="R982" t="s">
        <v>3579</v>
      </c>
      <c r="S982" s="39" t="s">
        <v>3278</v>
      </c>
      <c r="T982" s="114" t="s">
        <v>675</v>
      </c>
      <c r="U982" s="114" t="s">
        <v>675</v>
      </c>
      <c r="V982" s="114"/>
      <c r="W982" s="114"/>
      <c r="X982" s="114" t="s">
        <v>675</v>
      </c>
      <c r="Y982" s="114"/>
    </row>
    <row r="983" spans="2:25">
      <c r="B983" t="s">
        <v>675</v>
      </c>
      <c r="C983" t="s">
        <v>3580</v>
      </c>
      <c r="Q983" s="46">
        <v>982</v>
      </c>
      <c r="R983" t="s">
        <v>3580</v>
      </c>
      <c r="S983" s="39" t="s">
        <v>3278</v>
      </c>
      <c r="T983" s="114" t="s">
        <v>675</v>
      </c>
      <c r="U983" s="114" t="s">
        <v>675</v>
      </c>
      <c r="V983" s="114"/>
      <c r="W983" s="114"/>
      <c r="X983" s="114" t="s">
        <v>675</v>
      </c>
      <c r="Y983" s="114"/>
    </row>
    <row r="984" spans="2:25">
      <c r="B984" t="s">
        <v>675</v>
      </c>
      <c r="C984" t="s">
        <v>3581</v>
      </c>
      <c r="Q984" s="46">
        <v>983</v>
      </c>
      <c r="R984" t="s">
        <v>3581</v>
      </c>
      <c r="S984" s="39" t="s">
        <v>3278</v>
      </c>
      <c r="T984" s="114" t="s">
        <v>675</v>
      </c>
      <c r="U984" s="114" t="s">
        <v>675</v>
      </c>
      <c r="V984" s="114"/>
      <c r="W984" s="114"/>
      <c r="X984" s="114" t="s">
        <v>675</v>
      </c>
      <c r="Y984" s="116"/>
    </row>
    <row r="985" spans="2:25">
      <c r="B985" t="s">
        <v>675</v>
      </c>
      <c r="C985" t="s">
        <v>3582</v>
      </c>
      <c r="Q985" s="46">
        <v>984</v>
      </c>
      <c r="R985" t="s">
        <v>3582</v>
      </c>
      <c r="S985" s="39" t="s">
        <v>3278</v>
      </c>
      <c r="T985" s="114" t="s">
        <v>675</v>
      </c>
      <c r="U985" s="114" t="s">
        <v>675</v>
      </c>
      <c r="V985" s="114"/>
      <c r="W985" s="114"/>
      <c r="X985" s="114" t="s">
        <v>675</v>
      </c>
      <c r="Y985" s="116"/>
    </row>
    <row r="986" spans="2:25">
      <c r="B986" t="s">
        <v>675</v>
      </c>
      <c r="C986" t="s">
        <v>3583</v>
      </c>
      <c r="Q986" s="46">
        <v>985</v>
      </c>
      <c r="R986" t="s">
        <v>3583</v>
      </c>
      <c r="S986" s="39" t="s">
        <v>3278</v>
      </c>
      <c r="T986" s="114" t="s">
        <v>675</v>
      </c>
      <c r="U986" s="114" t="s">
        <v>675</v>
      </c>
      <c r="V986" s="114"/>
      <c r="W986" s="114"/>
      <c r="X986" s="114" t="s">
        <v>675</v>
      </c>
      <c r="Y986" s="114"/>
    </row>
    <row r="987" spans="2:25">
      <c r="B987" t="s">
        <v>675</v>
      </c>
      <c r="C987" t="s">
        <v>3584</v>
      </c>
      <c r="Q987" s="46">
        <v>986</v>
      </c>
      <c r="R987" t="s">
        <v>3584</v>
      </c>
      <c r="S987" s="39" t="s">
        <v>3278</v>
      </c>
      <c r="T987" s="114" t="s">
        <v>675</v>
      </c>
      <c r="U987" s="114" t="s">
        <v>675</v>
      </c>
      <c r="V987" s="114"/>
      <c r="W987" s="114"/>
      <c r="X987" s="114" t="s">
        <v>675</v>
      </c>
      <c r="Y987" s="114"/>
    </row>
    <row r="988" spans="2:25">
      <c r="B988" t="s">
        <v>675</v>
      </c>
      <c r="C988" t="s">
        <v>3585</v>
      </c>
      <c r="Q988" s="46">
        <v>987</v>
      </c>
      <c r="R988" t="s">
        <v>3585</v>
      </c>
      <c r="S988" s="39" t="s">
        <v>3278</v>
      </c>
      <c r="T988" s="114" t="s">
        <v>675</v>
      </c>
      <c r="U988" s="114" t="s">
        <v>675</v>
      </c>
      <c r="V988" s="114"/>
      <c r="W988" s="114"/>
      <c r="X988" s="114" t="s">
        <v>675</v>
      </c>
      <c r="Y988" s="114"/>
    </row>
    <row r="989" spans="2:25">
      <c r="B989" t="s">
        <v>675</v>
      </c>
      <c r="C989" t="s">
        <v>3586</v>
      </c>
      <c r="Q989" s="46">
        <v>988</v>
      </c>
      <c r="R989" t="s">
        <v>3586</v>
      </c>
      <c r="S989" s="39" t="s">
        <v>3278</v>
      </c>
      <c r="T989" s="114" t="s">
        <v>675</v>
      </c>
      <c r="U989" s="114" t="s">
        <v>675</v>
      </c>
      <c r="V989" s="114"/>
      <c r="W989" s="114"/>
      <c r="X989" s="114" t="s">
        <v>675</v>
      </c>
      <c r="Y989" s="114"/>
    </row>
    <row r="990" spans="2:25">
      <c r="B990" t="s">
        <v>675</v>
      </c>
      <c r="C990" t="s">
        <v>3587</v>
      </c>
      <c r="Q990" s="46">
        <v>989</v>
      </c>
      <c r="R990" t="s">
        <v>3587</v>
      </c>
      <c r="S990" s="39" t="s">
        <v>3278</v>
      </c>
      <c r="T990" s="114" t="s">
        <v>675</v>
      </c>
      <c r="U990" s="114" t="s">
        <v>675</v>
      </c>
      <c r="V990" s="114"/>
      <c r="W990" s="114"/>
      <c r="X990" s="114" t="s">
        <v>675</v>
      </c>
      <c r="Y990" s="114"/>
    </row>
    <row r="991" spans="2:25">
      <c r="B991" t="s">
        <v>675</v>
      </c>
      <c r="C991" t="s">
        <v>3588</v>
      </c>
      <c r="Q991" s="46">
        <v>990</v>
      </c>
      <c r="R991" t="s">
        <v>3588</v>
      </c>
      <c r="S991" s="39" t="s">
        <v>3278</v>
      </c>
      <c r="T991" s="114" t="s">
        <v>675</v>
      </c>
      <c r="U991" s="114" t="s">
        <v>675</v>
      </c>
      <c r="V991" s="114"/>
      <c r="W991" s="114"/>
      <c r="X991" s="114" t="s">
        <v>675</v>
      </c>
      <c r="Y991" s="114"/>
    </row>
    <row r="992" spans="2:25">
      <c r="B992" t="s">
        <v>675</v>
      </c>
      <c r="C992" t="s">
        <v>3589</v>
      </c>
      <c r="Q992" s="46">
        <v>991</v>
      </c>
      <c r="R992" t="s">
        <v>3589</v>
      </c>
      <c r="S992" s="39" t="s">
        <v>3278</v>
      </c>
      <c r="T992" s="114" t="s">
        <v>675</v>
      </c>
      <c r="U992" s="114" t="s">
        <v>675</v>
      </c>
      <c r="V992" s="114"/>
      <c r="W992" s="114"/>
      <c r="X992" s="114" t="s">
        <v>675</v>
      </c>
      <c r="Y992" s="114"/>
    </row>
    <row r="993" spans="2:25">
      <c r="B993" t="s">
        <v>675</v>
      </c>
      <c r="C993" t="s">
        <v>3590</v>
      </c>
      <c r="Q993" s="46">
        <v>992</v>
      </c>
      <c r="R993" t="s">
        <v>3590</v>
      </c>
      <c r="S993" s="39" t="s">
        <v>3278</v>
      </c>
      <c r="T993" s="114" t="s">
        <v>675</v>
      </c>
      <c r="U993" s="114" t="s">
        <v>675</v>
      </c>
      <c r="V993" s="114"/>
      <c r="W993" s="114"/>
      <c r="X993" s="114" t="s">
        <v>675</v>
      </c>
      <c r="Y993" s="114"/>
    </row>
    <row r="994" spans="2:25">
      <c r="B994" t="s">
        <v>675</v>
      </c>
      <c r="C994" t="s">
        <v>3591</v>
      </c>
      <c r="Q994" s="46">
        <v>993</v>
      </c>
      <c r="R994" t="s">
        <v>3591</v>
      </c>
      <c r="S994" s="39" t="s">
        <v>3278</v>
      </c>
      <c r="T994" s="114" t="s">
        <v>675</v>
      </c>
      <c r="U994" s="114" t="s">
        <v>675</v>
      </c>
      <c r="V994" s="114"/>
      <c r="W994" s="114"/>
      <c r="X994" s="114" t="s">
        <v>675</v>
      </c>
      <c r="Y994" s="114"/>
    </row>
    <row r="995" spans="2:25">
      <c r="B995" t="s">
        <v>675</v>
      </c>
      <c r="C995" t="s">
        <v>3592</v>
      </c>
      <c r="Q995" s="46">
        <v>994</v>
      </c>
      <c r="R995" t="s">
        <v>3592</v>
      </c>
      <c r="S995" s="39" t="s">
        <v>3278</v>
      </c>
      <c r="T995" s="114" t="s">
        <v>675</v>
      </c>
      <c r="U995" s="114" t="s">
        <v>675</v>
      </c>
      <c r="V995" s="114"/>
      <c r="W995" s="114"/>
      <c r="X995" s="114" t="s">
        <v>675</v>
      </c>
      <c r="Y995" s="114"/>
    </row>
    <row r="996" spans="2:25">
      <c r="B996" t="s">
        <v>675</v>
      </c>
      <c r="C996" t="s">
        <v>3593</v>
      </c>
      <c r="Q996" s="46">
        <v>995</v>
      </c>
      <c r="R996" t="s">
        <v>3593</v>
      </c>
      <c r="S996" s="39" t="s">
        <v>3278</v>
      </c>
      <c r="T996" s="114" t="s">
        <v>675</v>
      </c>
      <c r="U996" s="114" t="s">
        <v>675</v>
      </c>
      <c r="V996" s="114"/>
      <c r="W996" s="114"/>
      <c r="X996" s="114" t="s">
        <v>675</v>
      </c>
      <c r="Y996" s="114"/>
    </row>
    <row r="997" spans="2:25">
      <c r="B997" t="s">
        <v>675</v>
      </c>
      <c r="C997" t="s">
        <v>3594</v>
      </c>
      <c r="Q997" s="46">
        <v>996</v>
      </c>
      <c r="R997" t="s">
        <v>3594</v>
      </c>
      <c r="S997" s="39" t="s">
        <v>3278</v>
      </c>
      <c r="T997" s="114" t="s">
        <v>675</v>
      </c>
      <c r="U997" s="114" t="s">
        <v>675</v>
      </c>
      <c r="V997" s="114"/>
      <c r="W997" s="114"/>
      <c r="X997" s="114" t="s">
        <v>675</v>
      </c>
      <c r="Y997" s="114"/>
    </row>
    <row r="998" spans="2:25">
      <c r="B998" t="s">
        <v>675</v>
      </c>
      <c r="C998" t="s">
        <v>3595</v>
      </c>
      <c r="Q998" s="46">
        <v>997</v>
      </c>
      <c r="R998" t="s">
        <v>3595</v>
      </c>
      <c r="S998" s="39" t="s">
        <v>3278</v>
      </c>
      <c r="T998" s="114" t="s">
        <v>675</v>
      </c>
      <c r="U998" s="114" t="s">
        <v>675</v>
      </c>
      <c r="V998" s="114"/>
      <c r="W998" s="114"/>
      <c r="X998" s="114" t="s">
        <v>675</v>
      </c>
      <c r="Y998" s="114"/>
    </row>
    <row r="999" spans="2:25">
      <c r="B999" t="s">
        <v>675</v>
      </c>
      <c r="C999" t="s">
        <v>3596</v>
      </c>
      <c r="Q999" s="46">
        <v>998</v>
      </c>
      <c r="R999" t="s">
        <v>3596</v>
      </c>
      <c r="S999" s="39" t="s">
        <v>3278</v>
      </c>
      <c r="T999" s="114" t="s">
        <v>675</v>
      </c>
      <c r="U999" s="114" t="s">
        <v>675</v>
      </c>
      <c r="V999" s="114"/>
      <c r="W999" s="114"/>
      <c r="X999" s="114" t="s">
        <v>675</v>
      </c>
      <c r="Y999" s="114"/>
    </row>
    <row r="1000" spans="2:25">
      <c r="B1000" t="s">
        <v>675</v>
      </c>
      <c r="C1000" t="s">
        <v>3597</v>
      </c>
      <c r="Q1000" s="46">
        <v>999</v>
      </c>
      <c r="R1000" t="s">
        <v>3597</v>
      </c>
      <c r="S1000" s="39" t="s">
        <v>3278</v>
      </c>
      <c r="T1000" s="114" t="s">
        <v>675</v>
      </c>
      <c r="U1000" s="114" t="s">
        <v>675</v>
      </c>
      <c r="V1000" s="114"/>
      <c r="W1000" s="114"/>
      <c r="X1000" s="114" t="s">
        <v>675</v>
      </c>
      <c r="Y1000" s="114"/>
    </row>
    <row r="1001" spans="2:25">
      <c r="B1001" t="s">
        <v>675</v>
      </c>
      <c r="C1001" t="s">
        <v>3598</v>
      </c>
      <c r="Q1001" s="46">
        <v>1000</v>
      </c>
      <c r="R1001" t="s">
        <v>3598</v>
      </c>
      <c r="S1001" s="39" t="s">
        <v>3278</v>
      </c>
      <c r="T1001" s="114" t="s">
        <v>675</v>
      </c>
      <c r="U1001" s="114" t="s">
        <v>675</v>
      </c>
      <c r="V1001" s="114"/>
      <c r="W1001" s="114"/>
      <c r="X1001" s="114" t="s">
        <v>675</v>
      </c>
      <c r="Y1001" s="114"/>
    </row>
    <row r="1002" spans="2:25">
      <c r="B1002" t="s">
        <v>675</v>
      </c>
      <c r="C1002" t="s">
        <v>3599</v>
      </c>
      <c r="Q1002" s="46">
        <v>1001</v>
      </c>
      <c r="R1002" t="s">
        <v>3599</v>
      </c>
      <c r="S1002" s="39" t="s">
        <v>3278</v>
      </c>
      <c r="T1002" s="114" t="s">
        <v>675</v>
      </c>
      <c r="U1002" s="114" t="s">
        <v>675</v>
      </c>
      <c r="V1002" s="114"/>
      <c r="W1002" s="114"/>
      <c r="X1002" s="114" t="s">
        <v>675</v>
      </c>
      <c r="Y1002" s="114"/>
    </row>
    <row r="1003" spans="2:25">
      <c r="B1003" t="s">
        <v>675</v>
      </c>
      <c r="C1003" t="s">
        <v>3600</v>
      </c>
      <c r="Q1003" s="46">
        <v>1002</v>
      </c>
      <c r="R1003" t="s">
        <v>3600</v>
      </c>
      <c r="S1003" s="39" t="s">
        <v>3278</v>
      </c>
      <c r="T1003" s="114" t="s">
        <v>675</v>
      </c>
      <c r="U1003" s="114" t="s">
        <v>675</v>
      </c>
      <c r="V1003" s="114"/>
      <c r="W1003" s="114"/>
      <c r="X1003" s="114" t="s">
        <v>675</v>
      </c>
      <c r="Y1003" s="114"/>
    </row>
    <row r="1004" spans="2:25">
      <c r="B1004" t="s">
        <v>675</v>
      </c>
      <c r="C1004" t="s">
        <v>3601</v>
      </c>
      <c r="Q1004" s="46">
        <v>1003</v>
      </c>
      <c r="R1004" t="s">
        <v>3601</v>
      </c>
      <c r="S1004" s="39" t="s">
        <v>3278</v>
      </c>
      <c r="T1004" s="114" t="s">
        <v>675</v>
      </c>
      <c r="U1004" s="114" t="s">
        <v>675</v>
      </c>
      <c r="V1004" s="114"/>
      <c r="W1004" s="114"/>
      <c r="X1004" s="114" t="s">
        <v>675</v>
      </c>
      <c r="Y1004" s="114"/>
    </row>
    <row r="1005" spans="2:25">
      <c r="B1005" t="s">
        <v>675</v>
      </c>
      <c r="C1005" t="s">
        <v>3602</v>
      </c>
      <c r="Q1005" s="46">
        <v>1004</v>
      </c>
      <c r="R1005" t="s">
        <v>3602</v>
      </c>
      <c r="S1005" s="39" t="s">
        <v>3278</v>
      </c>
      <c r="T1005" s="114" t="s">
        <v>675</v>
      </c>
      <c r="U1005" s="114" t="s">
        <v>675</v>
      </c>
      <c r="V1005" s="114"/>
      <c r="W1005" s="114"/>
      <c r="X1005" s="114" t="s">
        <v>675</v>
      </c>
      <c r="Y1005" s="114"/>
    </row>
    <row r="1006" spans="2:25">
      <c r="B1006" t="s">
        <v>675</v>
      </c>
      <c r="C1006" t="s">
        <v>3603</v>
      </c>
      <c r="Q1006" s="46">
        <v>1005</v>
      </c>
      <c r="R1006" t="s">
        <v>3603</v>
      </c>
      <c r="S1006" s="39" t="s">
        <v>3278</v>
      </c>
      <c r="T1006" s="114" t="s">
        <v>675</v>
      </c>
      <c r="U1006" s="114" t="s">
        <v>675</v>
      </c>
      <c r="V1006" s="114"/>
      <c r="W1006" s="114"/>
      <c r="X1006" s="114" t="s">
        <v>675</v>
      </c>
      <c r="Y1006" s="114"/>
    </row>
    <row r="1007" spans="2:25">
      <c r="B1007" t="s">
        <v>675</v>
      </c>
      <c r="C1007" t="s">
        <v>3604</v>
      </c>
      <c r="Q1007" s="46">
        <v>1006</v>
      </c>
      <c r="R1007" t="s">
        <v>3604</v>
      </c>
      <c r="S1007" s="39" t="s">
        <v>3278</v>
      </c>
      <c r="T1007" s="114" t="s">
        <v>675</v>
      </c>
      <c r="U1007" s="114" t="s">
        <v>675</v>
      </c>
      <c r="V1007" s="114"/>
      <c r="W1007" s="114"/>
      <c r="X1007" s="114" t="s">
        <v>675</v>
      </c>
      <c r="Y1007" s="116"/>
    </row>
    <row r="1008" spans="2:25">
      <c r="B1008" t="s">
        <v>675</v>
      </c>
      <c r="C1008" t="s">
        <v>3605</v>
      </c>
      <c r="Q1008" s="46">
        <v>1007</v>
      </c>
      <c r="R1008" t="s">
        <v>3605</v>
      </c>
      <c r="S1008" s="39" t="s">
        <v>3278</v>
      </c>
      <c r="T1008" s="114" t="s">
        <v>675</v>
      </c>
      <c r="U1008" s="114" t="s">
        <v>675</v>
      </c>
      <c r="V1008" s="114"/>
      <c r="W1008" s="114"/>
      <c r="X1008" s="114" t="s">
        <v>675</v>
      </c>
      <c r="Y1008" s="116"/>
    </row>
    <row r="1009" spans="2:25">
      <c r="B1009" t="s">
        <v>675</v>
      </c>
      <c r="C1009" t="s">
        <v>3606</v>
      </c>
      <c r="Q1009" s="46">
        <v>1008</v>
      </c>
      <c r="R1009" t="s">
        <v>3606</v>
      </c>
      <c r="S1009" s="39" t="s">
        <v>3278</v>
      </c>
      <c r="T1009" s="114" t="s">
        <v>675</v>
      </c>
      <c r="U1009" s="114" t="s">
        <v>675</v>
      </c>
      <c r="V1009" s="114"/>
      <c r="W1009" s="114"/>
      <c r="X1009" s="114" t="s">
        <v>675</v>
      </c>
      <c r="Y1009" s="114"/>
    </row>
    <row r="1010" spans="2:25">
      <c r="B1010" t="s">
        <v>675</v>
      </c>
      <c r="C1010" t="s">
        <v>3607</v>
      </c>
      <c r="Q1010" s="46">
        <v>1009</v>
      </c>
      <c r="R1010" t="s">
        <v>3607</v>
      </c>
      <c r="S1010" s="39" t="s">
        <v>3278</v>
      </c>
      <c r="T1010" s="114" t="s">
        <v>675</v>
      </c>
      <c r="U1010" s="114" t="s">
        <v>675</v>
      </c>
      <c r="V1010" s="114"/>
      <c r="W1010" s="114"/>
      <c r="X1010" s="114" t="s">
        <v>675</v>
      </c>
      <c r="Y1010" s="114"/>
    </row>
    <row r="1011" spans="2:25">
      <c r="B1011" t="s">
        <v>675</v>
      </c>
      <c r="C1011" t="s">
        <v>3608</v>
      </c>
      <c r="Q1011" s="46">
        <v>1010</v>
      </c>
      <c r="R1011" t="s">
        <v>3608</v>
      </c>
      <c r="S1011" s="39" t="s">
        <v>3278</v>
      </c>
      <c r="T1011" s="114" t="s">
        <v>675</v>
      </c>
      <c r="U1011" s="114" t="s">
        <v>675</v>
      </c>
      <c r="V1011" s="114"/>
      <c r="W1011" s="114"/>
      <c r="X1011" s="114" t="s">
        <v>675</v>
      </c>
      <c r="Y1011" s="114"/>
    </row>
    <row r="1012" spans="2:25">
      <c r="B1012" t="s">
        <v>675</v>
      </c>
      <c r="C1012" t="s">
        <v>3609</v>
      </c>
      <c r="Q1012" s="46">
        <v>1011</v>
      </c>
      <c r="R1012" t="s">
        <v>3609</v>
      </c>
      <c r="S1012" s="39" t="s">
        <v>3278</v>
      </c>
      <c r="T1012" s="114" t="s">
        <v>675</v>
      </c>
      <c r="U1012" s="114" t="s">
        <v>675</v>
      </c>
      <c r="V1012" s="114"/>
      <c r="W1012" s="114"/>
      <c r="X1012" s="114" t="s">
        <v>675</v>
      </c>
      <c r="Y1012" s="114"/>
    </row>
    <row r="1013" spans="2:25">
      <c r="B1013" t="s">
        <v>675</v>
      </c>
      <c r="C1013" t="s">
        <v>3610</v>
      </c>
      <c r="Q1013" s="46">
        <v>1012</v>
      </c>
      <c r="R1013" t="s">
        <v>3610</v>
      </c>
      <c r="S1013" s="39" t="s">
        <v>3278</v>
      </c>
      <c r="T1013" s="114" t="s">
        <v>675</v>
      </c>
      <c r="U1013" s="114" t="s">
        <v>675</v>
      </c>
      <c r="V1013" s="114"/>
      <c r="W1013" s="114"/>
      <c r="X1013" s="114" t="s">
        <v>675</v>
      </c>
      <c r="Y1013" s="114"/>
    </row>
    <row r="1014" spans="2:25">
      <c r="B1014" t="s">
        <v>675</v>
      </c>
      <c r="C1014" t="s">
        <v>3611</v>
      </c>
      <c r="Q1014" s="46">
        <v>1013</v>
      </c>
      <c r="R1014" t="s">
        <v>3611</v>
      </c>
      <c r="S1014" s="39" t="s">
        <v>3278</v>
      </c>
      <c r="T1014" s="114" t="s">
        <v>675</v>
      </c>
      <c r="U1014" s="114" t="s">
        <v>675</v>
      </c>
      <c r="V1014" s="114"/>
      <c r="W1014" s="114"/>
      <c r="X1014" s="114" t="s">
        <v>675</v>
      </c>
      <c r="Y1014" s="114"/>
    </row>
    <row r="1015" spans="2:25">
      <c r="B1015" t="s">
        <v>675</v>
      </c>
      <c r="C1015" t="s">
        <v>3612</v>
      </c>
      <c r="Q1015" s="46">
        <v>1014</v>
      </c>
      <c r="R1015" t="s">
        <v>3612</v>
      </c>
      <c r="S1015" s="39" t="s">
        <v>3278</v>
      </c>
      <c r="T1015" s="114" t="s">
        <v>675</v>
      </c>
      <c r="U1015" s="114" t="s">
        <v>675</v>
      </c>
      <c r="V1015" s="114"/>
      <c r="W1015" s="114"/>
      <c r="X1015" s="114" t="s">
        <v>675</v>
      </c>
      <c r="Y1015" s="114"/>
    </row>
    <row r="1016" spans="2:25">
      <c r="B1016" t="s">
        <v>675</v>
      </c>
      <c r="C1016" t="s">
        <v>3613</v>
      </c>
      <c r="Q1016" s="46">
        <v>1015</v>
      </c>
      <c r="R1016" t="s">
        <v>3613</v>
      </c>
      <c r="S1016" s="39" t="s">
        <v>3278</v>
      </c>
      <c r="T1016" s="114" t="s">
        <v>675</v>
      </c>
      <c r="U1016" s="114" t="s">
        <v>675</v>
      </c>
      <c r="V1016" s="114"/>
      <c r="W1016" s="114"/>
      <c r="X1016" s="114" t="s">
        <v>675</v>
      </c>
      <c r="Y1016" s="114"/>
    </row>
    <row r="1017" spans="2:25">
      <c r="B1017" t="s">
        <v>675</v>
      </c>
      <c r="C1017" t="s">
        <v>3614</v>
      </c>
      <c r="Q1017" s="46">
        <v>1016</v>
      </c>
      <c r="R1017" t="s">
        <v>3614</v>
      </c>
      <c r="S1017" s="39" t="s">
        <v>3278</v>
      </c>
      <c r="T1017" s="114" t="s">
        <v>675</v>
      </c>
      <c r="U1017" s="114" t="s">
        <v>675</v>
      </c>
      <c r="V1017" s="114"/>
      <c r="W1017" s="114"/>
      <c r="X1017" s="114" t="s">
        <v>675</v>
      </c>
      <c r="Y1017" s="114"/>
    </row>
    <row r="1018" spans="2:25">
      <c r="B1018" t="s">
        <v>675</v>
      </c>
      <c r="C1018" t="s">
        <v>3615</v>
      </c>
      <c r="Q1018" s="46">
        <v>1017</v>
      </c>
      <c r="R1018" t="s">
        <v>3615</v>
      </c>
      <c r="S1018" s="39" t="s">
        <v>3278</v>
      </c>
      <c r="T1018" s="114" t="s">
        <v>675</v>
      </c>
      <c r="U1018" s="114" t="s">
        <v>675</v>
      </c>
      <c r="V1018" s="114"/>
      <c r="W1018" s="114"/>
      <c r="X1018" s="114" t="s">
        <v>675</v>
      </c>
      <c r="Y1018" s="114"/>
    </row>
    <row r="1019" spans="2:25">
      <c r="B1019" t="s">
        <v>675</v>
      </c>
      <c r="C1019" t="s">
        <v>3616</v>
      </c>
      <c r="Q1019" s="46">
        <v>1018</v>
      </c>
      <c r="R1019" t="s">
        <v>3616</v>
      </c>
      <c r="S1019" s="39" t="s">
        <v>3278</v>
      </c>
      <c r="T1019" s="114" t="s">
        <v>675</v>
      </c>
      <c r="U1019" s="114" t="s">
        <v>675</v>
      </c>
      <c r="V1019" s="114"/>
      <c r="W1019" s="114"/>
      <c r="X1019" s="114" t="s">
        <v>675</v>
      </c>
      <c r="Y1019" s="114"/>
    </row>
    <row r="1020" spans="2:25">
      <c r="B1020" t="s">
        <v>675</v>
      </c>
      <c r="C1020" t="s">
        <v>3617</v>
      </c>
      <c r="Q1020" s="46">
        <v>1019</v>
      </c>
      <c r="R1020" t="s">
        <v>3617</v>
      </c>
      <c r="S1020" s="39" t="s">
        <v>3278</v>
      </c>
      <c r="T1020" s="114" t="s">
        <v>675</v>
      </c>
      <c r="U1020" s="114" t="s">
        <v>675</v>
      </c>
      <c r="V1020" s="114"/>
      <c r="W1020" s="114"/>
      <c r="X1020" s="114" t="s">
        <v>675</v>
      </c>
      <c r="Y1020" s="114"/>
    </row>
    <row r="1021" spans="2:25">
      <c r="B1021" t="s">
        <v>675</v>
      </c>
      <c r="C1021" t="s">
        <v>3618</v>
      </c>
      <c r="Q1021" s="46">
        <v>1020</v>
      </c>
      <c r="R1021" t="s">
        <v>3618</v>
      </c>
      <c r="S1021" s="39" t="s">
        <v>3278</v>
      </c>
      <c r="T1021" s="114" t="s">
        <v>675</v>
      </c>
      <c r="U1021" s="114" t="s">
        <v>675</v>
      </c>
      <c r="V1021" s="114"/>
      <c r="W1021" s="114"/>
      <c r="X1021" s="114" t="s">
        <v>675</v>
      </c>
      <c r="Y1021" s="114"/>
    </row>
    <row r="1022" spans="2:25">
      <c r="B1022" t="s">
        <v>675</v>
      </c>
      <c r="C1022" t="s">
        <v>3619</v>
      </c>
      <c r="Q1022" s="46">
        <v>1021</v>
      </c>
      <c r="R1022" t="s">
        <v>3619</v>
      </c>
      <c r="S1022" s="39" t="s">
        <v>3278</v>
      </c>
      <c r="T1022" s="114" t="s">
        <v>675</v>
      </c>
      <c r="U1022" s="114" t="s">
        <v>675</v>
      </c>
      <c r="V1022" s="114"/>
      <c r="W1022" s="114"/>
      <c r="X1022" s="114" t="s">
        <v>675</v>
      </c>
      <c r="Y1022" s="114"/>
    </row>
    <row r="1023" spans="2:25">
      <c r="B1023" t="s">
        <v>675</v>
      </c>
      <c r="C1023" t="s">
        <v>3620</v>
      </c>
      <c r="Q1023" s="46">
        <v>1022</v>
      </c>
      <c r="R1023" t="s">
        <v>3620</v>
      </c>
      <c r="S1023" s="39" t="s">
        <v>3278</v>
      </c>
      <c r="T1023" s="114" t="s">
        <v>675</v>
      </c>
      <c r="U1023" s="114" t="s">
        <v>675</v>
      </c>
      <c r="V1023" s="114"/>
      <c r="W1023" s="114"/>
      <c r="X1023" s="114" t="s">
        <v>675</v>
      </c>
      <c r="Y1023" s="114"/>
    </row>
    <row r="1024" spans="2:25">
      <c r="B1024" t="s">
        <v>675</v>
      </c>
      <c r="C1024" t="s">
        <v>3621</v>
      </c>
      <c r="Q1024" s="46">
        <v>1023</v>
      </c>
      <c r="R1024" t="s">
        <v>3621</v>
      </c>
      <c r="S1024" s="39" t="s">
        <v>3278</v>
      </c>
      <c r="T1024" s="114" t="s">
        <v>675</v>
      </c>
      <c r="U1024" s="114" t="s">
        <v>675</v>
      </c>
      <c r="V1024" s="114"/>
      <c r="W1024" s="114"/>
      <c r="X1024" s="114" t="s">
        <v>675</v>
      </c>
      <c r="Y1024" s="114"/>
    </row>
    <row r="1025" spans="2:25">
      <c r="B1025" t="s">
        <v>675</v>
      </c>
      <c r="C1025" t="s">
        <v>3622</v>
      </c>
      <c r="Q1025" s="46">
        <v>1024</v>
      </c>
      <c r="R1025" t="s">
        <v>3622</v>
      </c>
      <c r="S1025" s="39" t="s">
        <v>3278</v>
      </c>
      <c r="T1025" s="114" t="s">
        <v>675</v>
      </c>
      <c r="U1025" s="114" t="s">
        <v>675</v>
      </c>
      <c r="V1025" s="114"/>
      <c r="W1025" s="114"/>
      <c r="X1025" s="114" t="s">
        <v>675</v>
      </c>
      <c r="Y1025" s="114"/>
    </row>
    <row r="1026" spans="2:25">
      <c r="B1026" t="s">
        <v>675</v>
      </c>
      <c r="C1026" t="s">
        <v>3623</v>
      </c>
      <c r="Q1026" s="46">
        <v>1025</v>
      </c>
      <c r="R1026" t="s">
        <v>3623</v>
      </c>
      <c r="S1026" s="39" t="s">
        <v>3278</v>
      </c>
      <c r="T1026" s="114" t="s">
        <v>675</v>
      </c>
      <c r="U1026" s="114" t="s">
        <v>675</v>
      </c>
      <c r="V1026" s="114"/>
      <c r="W1026" s="114"/>
      <c r="X1026" s="114" t="s">
        <v>675</v>
      </c>
      <c r="Y1026" s="114"/>
    </row>
    <row r="1027" spans="2:25">
      <c r="B1027" t="s">
        <v>675</v>
      </c>
      <c r="C1027" t="s">
        <v>3624</v>
      </c>
      <c r="Q1027" s="46">
        <v>1026</v>
      </c>
      <c r="R1027" t="s">
        <v>3624</v>
      </c>
      <c r="S1027" s="39" t="s">
        <v>3278</v>
      </c>
      <c r="T1027" s="114" t="s">
        <v>675</v>
      </c>
      <c r="U1027" s="114" t="s">
        <v>675</v>
      </c>
      <c r="V1027" s="114"/>
      <c r="W1027" s="114"/>
      <c r="X1027" s="114" t="s">
        <v>675</v>
      </c>
      <c r="Y1027" s="114"/>
    </row>
    <row r="1028" spans="2:25">
      <c r="B1028" t="s">
        <v>675</v>
      </c>
      <c r="C1028" t="s">
        <v>3625</v>
      </c>
      <c r="Q1028" s="46">
        <v>1027</v>
      </c>
      <c r="R1028" t="s">
        <v>3625</v>
      </c>
      <c r="S1028" s="39" t="s">
        <v>3278</v>
      </c>
      <c r="T1028" s="114" t="s">
        <v>675</v>
      </c>
      <c r="U1028" s="114" t="s">
        <v>675</v>
      </c>
      <c r="V1028" s="114"/>
      <c r="W1028" s="114"/>
      <c r="X1028" s="114" t="s">
        <v>675</v>
      </c>
      <c r="Y1028" s="114"/>
    </row>
    <row r="1029" spans="2:25">
      <c r="B1029" t="s">
        <v>675</v>
      </c>
      <c r="C1029" t="s">
        <v>3626</v>
      </c>
      <c r="Q1029" s="46">
        <v>1028</v>
      </c>
      <c r="R1029" t="s">
        <v>3626</v>
      </c>
      <c r="S1029" s="39" t="s">
        <v>3278</v>
      </c>
      <c r="T1029" s="114" t="s">
        <v>675</v>
      </c>
      <c r="U1029" s="114" t="s">
        <v>675</v>
      </c>
      <c r="V1029" s="114"/>
      <c r="W1029" s="114"/>
      <c r="X1029" s="114" t="s">
        <v>675</v>
      </c>
      <c r="Y1029" s="114"/>
    </row>
    <row r="1030" spans="2:25">
      <c r="B1030" t="s">
        <v>675</v>
      </c>
      <c r="C1030" t="s">
        <v>3627</v>
      </c>
      <c r="Q1030" s="46">
        <v>1029</v>
      </c>
      <c r="R1030" t="s">
        <v>3627</v>
      </c>
      <c r="S1030" s="39" t="s">
        <v>3278</v>
      </c>
      <c r="T1030" s="114" t="s">
        <v>675</v>
      </c>
      <c r="U1030" s="114" t="s">
        <v>675</v>
      </c>
      <c r="V1030" s="114"/>
      <c r="W1030" s="114"/>
      <c r="X1030" s="114" t="s">
        <v>675</v>
      </c>
      <c r="Y1030" s="116"/>
    </row>
    <row r="1031" spans="2:25">
      <c r="B1031" t="s">
        <v>675</v>
      </c>
      <c r="C1031" t="s">
        <v>3628</v>
      </c>
      <c r="Q1031" s="46">
        <v>1030</v>
      </c>
      <c r="R1031" t="s">
        <v>3628</v>
      </c>
      <c r="S1031" s="39" t="s">
        <v>3278</v>
      </c>
      <c r="T1031" s="114" t="s">
        <v>675</v>
      </c>
      <c r="U1031" s="114" t="s">
        <v>675</v>
      </c>
      <c r="V1031" s="114"/>
      <c r="W1031" s="114"/>
      <c r="X1031" s="114" t="s">
        <v>675</v>
      </c>
      <c r="Y1031" s="116"/>
    </row>
    <row r="1032" spans="2:25">
      <c r="B1032" t="s">
        <v>675</v>
      </c>
      <c r="C1032" t="s">
        <v>3629</v>
      </c>
      <c r="Q1032" s="46">
        <v>1031</v>
      </c>
      <c r="R1032" t="s">
        <v>3629</v>
      </c>
      <c r="S1032" s="39" t="s">
        <v>3278</v>
      </c>
      <c r="T1032" s="114" t="s">
        <v>675</v>
      </c>
      <c r="U1032" s="114" t="s">
        <v>675</v>
      </c>
      <c r="V1032" s="114"/>
      <c r="W1032" s="114"/>
      <c r="X1032" s="114" t="s">
        <v>675</v>
      </c>
      <c r="Y1032" s="114"/>
    </row>
    <row r="1033" spans="2:25">
      <c r="B1033" t="s">
        <v>675</v>
      </c>
      <c r="C1033" t="s">
        <v>3630</v>
      </c>
      <c r="Q1033" s="46">
        <v>1032</v>
      </c>
      <c r="R1033" t="s">
        <v>3630</v>
      </c>
      <c r="S1033" s="39" t="s">
        <v>3278</v>
      </c>
      <c r="T1033" s="114" t="s">
        <v>675</v>
      </c>
      <c r="U1033" s="114" t="s">
        <v>675</v>
      </c>
      <c r="V1033" s="114"/>
      <c r="W1033" s="114"/>
      <c r="X1033" s="114" t="s">
        <v>675</v>
      </c>
      <c r="Y1033" s="114"/>
    </row>
    <row r="1034" spans="2:25">
      <c r="B1034" t="s">
        <v>675</v>
      </c>
      <c r="C1034" t="s">
        <v>3631</v>
      </c>
      <c r="Q1034" s="46">
        <v>1033</v>
      </c>
      <c r="R1034" t="s">
        <v>3631</v>
      </c>
      <c r="S1034" s="39" t="s">
        <v>3278</v>
      </c>
      <c r="T1034" s="114" t="s">
        <v>675</v>
      </c>
      <c r="U1034" s="114" t="s">
        <v>675</v>
      </c>
      <c r="V1034" s="114"/>
      <c r="W1034" s="114"/>
      <c r="X1034" s="114" t="s">
        <v>675</v>
      </c>
      <c r="Y1034" s="114"/>
    </row>
    <row r="1035" spans="2:25">
      <c r="B1035" t="s">
        <v>675</v>
      </c>
      <c r="C1035" t="s">
        <v>3632</v>
      </c>
      <c r="Q1035" s="46">
        <v>1034</v>
      </c>
      <c r="R1035" t="s">
        <v>3632</v>
      </c>
      <c r="S1035" s="39" t="s">
        <v>3278</v>
      </c>
      <c r="T1035" s="114" t="s">
        <v>675</v>
      </c>
      <c r="U1035" s="114" t="s">
        <v>675</v>
      </c>
      <c r="V1035" s="114"/>
      <c r="W1035" s="114"/>
      <c r="X1035" s="114" t="s">
        <v>675</v>
      </c>
      <c r="Y1035" s="114"/>
    </row>
    <row r="1036" spans="2:25">
      <c r="B1036" t="s">
        <v>675</v>
      </c>
      <c r="C1036" t="s">
        <v>3633</v>
      </c>
      <c r="Q1036" s="46">
        <v>1035</v>
      </c>
      <c r="R1036" t="s">
        <v>3633</v>
      </c>
      <c r="S1036" s="39" t="s">
        <v>3278</v>
      </c>
      <c r="T1036" s="114" t="s">
        <v>675</v>
      </c>
      <c r="U1036" s="114" t="s">
        <v>675</v>
      </c>
      <c r="V1036" s="114"/>
      <c r="W1036" s="114"/>
      <c r="X1036" s="114" t="s">
        <v>675</v>
      </c>
      <c r="Y1036" s="114"/>
    </row>
    <row r="1037" spans="2:25">
      <c r="B1037" t="s">
        <v>675</v>
      </c>
      <c r="C1037" t="s">
        <v>3634</v>
      </c>
      <c r="Q1037" s="46">
        <v>1036</v>
      </c>
      <c r="R1037" t="s">
        <v>3634</v>
      </c>
      <c r="S1037" s="39" t="s">
        <v>3278</v>
      </c>
      <c r="T1037" s="114" t="s">
        <v>675</v>
      </c>
      <c r="U1037" s="114" t="s">
        <v>675</v>
      </c>
      <c r="V1037" s="114"/>
      <c r="W1037" s="114"/>
      <c r="X1037" s="114" t="s">
        <v>675</v>
      </c>
      <c r="Y1037" s="114"/>
    </row>
    <row r="1038" spans="2:25">
      <c r="B1038" t="s">
        <v>675</v>
      </c>
      <c r="C1038" t="s">
        <v>3635</v>
      </c>
      <c r="Q1038" s="46">
        <v>1037</v>
      </c>
      <c r="R1038" t="s">
        <v>3635</v>
      </c>
      <c r="S1038" s="39" t="s">
        <v>3278</v>
      </c>
      <c r="T1038" s="114" t="s">
        <v>675</v>
      </c>
      <c r="U1038" s="114" t="s">
        <v>675</v>
      </c>
      <c r="V1038" s="114"/>
      <c r="W1038" s="114"/>
      <c r="X1038" s="114" t="s">
        <v>675</v>
      </c>
      <c r="Y1038" s="114"/>
    </row>
    <row r="1039" spans="2:25">
      <c r="B1039" t="s">
        <v>675</v>
      </c>
      <c r="C1039" t="s">
        <v>3636</v>
      </c>
      <c r="Q1039" s="46">
        <v>1038</v>
      </c>
      <c r="R1039" t="s">
        <v>3636</v>
      </c>
      <c r="S1039" s="39" t="s">
        <v>3278</v>
      </c>
      <c r="T1039" s="114" t="s">
        <v>675</v>
      </c>
      <c r="U1039" s="114" t="s">
        <v>675</v>
      </c>
      <c r="V1039" s="114"/>
      <c r="W1039" s="114"/>
      <c r="X1039" s="114" t="s">
        <v>675</v>
      </c>
      <c r="Y1039" s="114"/>
    </row>
    <row r="1040" spans="2:25">
      <c r="B1040" t="s">
        <v>675</v>
      </c>
      <c r="C1040" t="s">
        <v>3637</v>
      </c>
      <c r="Q1040" s="46">
        <v>1039</v>
      </c>
      <c r="R1040" t="s">
        <v>3637</v>
      </c>
      <c r="S1040" s="39" t="s">
        <v>3278</v>
      </c>
      <c r="T1040" s="114" t="s">
        <v>675</v>
      </c>
      <c r="U1040" s="114" t="s">
        <v>675</v>
      </c>
      <c r="V1040" s="114"/>
      <c r="W1040" s="114"/>
      <c r="X1040" s="114" t="s">
        <v>675</v>
      </c>
      <c r="Y1040" s="114"/>
    </row>
    <row r="1041" spans="2:25">
      <c r="B1041" t="s">
        <v>675</v>
      </c>
      <c r="C1041" t="s">
        <v>3638</v>
      </c>
      <c r="Q1041" s="46">
        <v>1040</v>
      </c>
      <c r="R1041" t="s">
        <v>3638</v>
      </c>
      <c r="S1041" s="39" t="s">
        <v>3278</v>
      </c>
      <c r="T1041" s="114" t="s">
        <v>675</v>
      </c>
      <c r="U1041" s="114" t="s">
        <v>675</v>
      </c>
      <c r="V1041" s="114"/>
      <c r="W1041" s="114"/>
      <c r="X1041" s="114" t="s">
        <v>675</v>
      </c>
      <c r="Y1041" s="114"/>
    </row>
    <row r="1042" spans="2:25">
      <c r="B1042" t="s">
        <v>675</v>
      </c>
      <c r="C1042" t="s">
        <v>3639</v>
      </c>
      <c r="Q1042" s="46">
        <v>1041</v>
      </c>
      <c r="R1042" t="s">
        <v>3639</v>
      </c>
      <c r="S1042" s="39" t="s">
        <v>3278</v>
      </c>
      <c r="T1042" s="114" t="s">
        <v>675</v>
      </c>
      <c r="U1042" s="114" t="s">
        <v>675</v>
      </c>
      <c r="V1042" s="114"/>
      <c r="W1042" s="114"/>
      <c r="X1042" s="114" t="s">
        <v>675</v>
      </c>
      <c r="Y1042" s="114"/>
    </row>
    <row r="1043" spans="2:25">
      <c r="B1043" t="s">
        <v>675</v>
      </c>
      <c r="C1043" t="s">
        <v>3640</v>
      </c>
      <c r="Q1043" s="46">
        <v>1042</v>
      </c>
      <c r="R1043" t="s">
        <v>3640</v>
      </c>
      <c r="S1043" s="39" t="s">
        <v>3278</v>
      </c>
      <c r="T1043" s="114" t="s">
        <v>675</v>
      </c>
      <c r="U1043" s="114" t="s">
        <v>675</v>
      </c>
      <c r="V1043" s="114"/>
      <c r="W1043" s="114"/>
      <c r="X1043" s="114" t="s">
        <v>675</v>
      </c>
      <c r="Y1043" s="114"/>
    </row>
    <row r="1044" spans="2:25">
      <c r="B1044" t="s">
        <v>675</v>
      </c>
      <c r="C1044" t="s">
        <v>3641</v>
      </c>
      <c r="Q1044" s="46">
        <v>1043</v>
      </c>
      <c r="R1044" t="s">
        <v>3641</v>
      </c>
      <c r="S1044" s="39" t="s">
        <v>3278</v>
      </c>
      <c r="T1044" s="114" t="s">
        <v>675</v>
      </c>
      <c r="U1044" s="114" t="s">
        <v>675</v>
      </c>
      <c r="V1044" s="114"/>
      <c r="W1044" s="114"/>
      <c r="X1044" s="114" t="s">
        <v>675</v>
      </c>
      <c r="Y1044" s="114"/>
    </row>
    <row r="1045" spans="2:25">
      <c r="B1045" t="s">
        <v>675</v>
      </c>
      <c r="C1045" t="s">
        <v>3642</v>
      </c>
      <c r="Q1045" s="46">
        <v>1044</v>
      </c>
      <c r="R1045" t="s">
        <v>3642</v>
      </c>
      <c r="S1045" s="39" t="s">
        <v>3278</v>
      </c>
      <c r="T1045" s="114" t="s">
        <v>675</v>
      </c>
      <c r="U1045" s="114" t="s">
        <v>675</v>
      </c>
      <c r="V1045" s="114"/>
      <c r="W1045" s="114"/>
      <c r="X1045" s="114" t="s">
        <v>675</v>
      </c>
      <c r="Y1045" s="114"/>
    </row>
    <row r="1046" spans="2:25">
      <c r="B1046" t="s">
        <v>675</v>
      </c>
      <c r="C1046" t="s">
        <v>3643</v>
      </c>
      <c r="Q1046" s="46">
        <v>1045</v>
      </c>
      <c r="R1046" t="s">
        <v>3643</v>
      </c>
      <c r="S1046" s="39" t="s">
        <v>3278</v>
      </c>
      <c r="T1046" s="114" t="s">
        <v>675</v>
      </c>
      <c r="U1046" s="114" t="s">
        <v>675</v>
      </c>
      <c r="V1046" s="114"/>
      <c r="W1046" s="114"/>
      <c r="X1046" s="114" t="s">
        <v>675</v>
      </c>
      <c r="Y1046" s="114"/>
    </row>
    <row r="1047" spans="2:25">
      <c r="B1047" t="s">
        <v>675</v>
      </c>
      <c r="C1047" t="s">
        <v>3644</v>
      </c>
      <c r="Q1047" s="46">
        <v>1046</v>
      </c>
      <c r="R1047" t="s">
        <v>3644</v>
      </c>
      <c r="S1047" s="39" t="s">
        <v>3278</v>
      </c>
      <c r="T1047" s="114" t="s">
        <v>675</v>
      </c>
      <c r="U1047" s="114" t="s">
        <v>675</v>
      </c>
      <c r="V1047" s="114"/>
      <c r="W1047" s="114"/>
      <c r="X1047" s="114" t="s">
        <v>675</v>
      </c>
      <c r="Y1047" s="114"/>
    </row>
    <row r="1048" spans="2:25">
      <c r="B1048" t="s">
        <v>675</v>
      </c>
      <c r="C1048" t="s">
        <v>3645</v>
      </c>
      <c r="Q1048" s="46">
        <v>1047</v>
      </c>
      <c r="R1048" t="s">
        <v>3645</v>
      </c>
      <c r="S1048" s="39" t="s">
        <v>3278</v>
      </c>
      <c r="T1048" s="114" t="s">
        <v>675</v>
      </c>
      <c r="U1048" s="114" t="s">
        <v>675</v>
      </c>
      <c r="V1048" s="114"/>
      <c r="W1048" s="114"/>
      <c r="X1048" s="114" t="s">
        <v>675</v>
      </c>
      <c r="Y1048" s="114"/>
    </row>
    <row r="1049" spans="2:25">
      <c r="B1049" t="s">
        <v>675</v>
      </c>
      <c r="C1049" t="s">
        <v>3646</v>
      </c>
      <c r="Q1049" s="46">
        <v>1048</v>
      </c>
      <c r="R1049" t="s">
        <v>3646</v>
      </c>
      <c r="S1049" s="39" t="s">
        <v>3278</v>
      </c>
      <c r="T1049" s="114" t="s">
        <v>675</v>
      </c>
      <c r="U1049" s="114" t="s">
        <v>675</v>
      </c>
      <c r="V1049" s="114"/>
      <c r="W1049" s="114"/>
      <c r="X1049" s="114" t="s">
        <v>675</v>
      </c>
      <c r="Y1049" s="114"/>
    </row>
    <row r="1050" spans="2:25">
      <c r="B1050" t="s">
        <v>675</v>
      </c>
      <c r="C1050" t="s">
        <v>3647</v>
      </c>
      <c r="Q1050" s="46">
        <v>1049</v>
      </c>
      <c r="R1050" t="s">
        <v>3647</v>
      </c>
      <c r="S1050" s="39" t="s">
        <v>3278</v>
      </c>
      <c r="T1050" s="114" t="s">
        <v>675</v>
      </c>
      <c r="U1050" s="114" t="s">
        <v>675</v>
      </c>
      <c r="V1050" s="114"/>
      <c r="W1050" s="114"/>
      <c r="X1050" s="114" t="s">
        <v>675</v>
      </c>
      <c r="Y1050" s="114"/>
    </row>
    <row r="1051" spans="2:25">
      <c r="B1051" t="s">
        <v>675</v>
      </c>
      <c r="C1051" t="s">
        <v>3648</v>
      </c>
      <c r="Q1051" s="46">
        <v>1050</v>
      </c>
      <c r="R1051" t="s">
        <v>3648</v>
      </c>
      <c r="S1051" s="39" t="s">
        <v>3278</v>
      </c>
      <c r="T1051" s="114" t="s">
        <v>675</v>
      </c>
      <c r="U1051" s="114" t="s">
        <v>675</v>
      </c>
      <c r="V1051" s="114"/>
      <c r="W1051" s="114"/>
      <c r="X1051" s="114" t="s">
        <v>675</v>
      </c>
      <c r="Y1051" s="114"/>
    </row>
    <row r="1052" spans="2:25">
      <c r="B1052" t="s">
        <v>675</v>
      </c>
      <c r="C1052" t="s">
        <v>3649</v>
      </c>
      <c r="Q1052" s="46">
        <v>1051</v>
      </c>
      <c r="R1052" t="s">
        <v>3649</v>
      </c>
      <c r="S1052" s="39" t="s">
        <v>3278</v>
      </c>
      <c r="T1052" s="114" t="s">
        <v>675</v>
      </c>
      <c r="U1052" s="114" t="s">
        <v>675</v>
      </c>
      <c r="V1052" s="114"/>
      <c r="W1052" s="114"/>
      <c r="X1052" s="114" t="s">
        <v>675</v>
      </c>
      <c r="Y1052" s="114"/>
    </row>
    <row r="1053" spans="2:25">
      <c r="B1053" t="s">
        <v>675</v>
      </c>
      <c r="C1053" t="s">
        <v>3650</v>
      </c>
      <c r="Q1053" s="46">
        <v>1052</v>
      </c>
      <c r="R1053" t="s">
        <v>3650</v>
      </c>
      <c r="S1053" s="39" t="s">
        <v>3278</v>
      </c>
      <c r="T1053" s="114" t="s">
        <v>675</v>
      </c>
      <c r="U1053" s="114" t="s">
        <v>675</v>
      </c>
      <c r="V1053" s="114"/>
      <c r="W1053" s="114"/>
      <c r="X1053" s="114" t="s">
        <v>675</v>
      </c>
      <c r="Y1053" s="116"/>
    </row>
    <row r="1054" spans="2:25">
      <c r="B1054" t="s">
        <v>675</v>
      </c>
      <c r="C1054" t="s">
        <v>3651</v>
      </c>
      <c r="Q1054" s="46">
        <v>1053</v>
      </c>
      <c r="R1054" t="s">
        <v>3651</v>
      </c>
      <c r="S1054" s="39" t="s">
        <v>3278</v>
      </c>
      <c r="T1054" s="114" t="s">
        <v>675</v>
      </c>
      <c r="U1054" s="114" t="s">
        <v>675</v>
      </c>
      <c r="V1054" s="114"/>
      <c r="W1054" s="114"/>
      <c r="X1054" s="114" t="s">
        <v>675</v>
      </c>
      <c r="Y1054" s="116"/>
    </row>
    <row r="1055" spans="2:25">
      <c r="B1055" t="s">
        <v>675</v>
      </c>
      <c r="C1055" t="s">
        <v>3652</v>
      </c>
      <c r="Q1055" s="46">
        <v>1054</v>
      </c>
      <c r="R1055" t="s">
        <v>3652</v>
      </c>
      <c r="S1055" s="39" t="s">
        <v>3278</v>
      </c>
      <c r="T1055" s="114" t="s">
        <v>675</v>
      </c>
      <c r="U1055" s="114" t="s">
        <v>675</v>
      </c>
      <c r="V1055" s="114"/>
      <c r="W1055" s="114"/>
      <c r="X1055" s="114" t="s">
        <v>675</v>
      </c>
      <c r="Y1055" s="114"/>
    </row>
    <row r="1056" spans="2:25">
      <c r="B1056" t="s">
        <v>675</v>
      </c>
      <c r="C1056" t="s">
        <v>3653</v>
      </c>
      <c r="Q1056" s="46">
        <v>1055</v>
      </c>
      <c r="R1056" t="s">
        <v>3653</v>
      </c>
      <c r="S1056" s="39" t="s">
        <v>3278</v>
      </c>
      <c r="T1056" s="114" t="s">
        <v>675</v>
      </c>
      <c r="U1056" s="114" t="s">
        <v>675</v>
      </c>
      <c r="V1056" s="114"/>
      <c r="W1056" s="114"/>
      <c r="X1056" s="114" t="s">
        <v>675</v>
      </c>
      <c r="Y1056" s="114"/>
    </row>
    <row r="1057" spans="2:25">
      <c r="B1057" t="s">
        <v>675</v>
      </c>
      <c r="C1057" t="s">
        <v>3654</v>
      </c>
      <c r="Q1057" s="46">
        <v>1056</v>
      </c>
      <c r="R1057" t="s">
        <v>3654</v>
      </c>
      <c r="S1057" s="39" t="s">
        <v>3278</v>
      </c>
      <c r="T1057" s="114" t="s">
        <v>675</v>
      </c>
      <c r="U1057" s="114" t="s">
        <v>675</v>
      </c>
      <c r="V1057" s="114"/>
      <c r="W1057" s="114"/>
      <c r="X1057" s="114" t="s">
        <v>675</v>
      </c>
      <c r="Y1057" s="114"/>
    </row>
    <row r="1058" spans="2:25">
      <c r="B1058" t="s">
        <v>675</v>
      </c>
      <c r="C1058" t="s">
        <v>3655</v>
      </c>
      <c r="Q1058" s="46">
        <v>1057</v>
      </c>
      <c r="R1058" t="s">
        <v>3655</v>
      </c>
      <c r="S1058" s="39" t="s">
        <v>3278</v>
      </c>
      <c r="T1058" s="114" t="s">
        <v>675</v>
      </c>
      <c r="U1058" s="114" t="s">
        <v>675</v>
      </c>
      <c r="V1058" s="114"/>
      <c r="W1058" s="114"/>
      <c r="X1058" s="114" t="s">
        <v>675</v>
      </c>
      <c r="Y1058" s="114"/>
    </row>
    <row r="1059" spans="2:25">
      <c r="B1059" t="s">
        <v>675</v>
      </c>
      <c r="C1059" t="s">
        <v>3656</v>
      </c>
      <c r="Q1059" s="46">
        <v>1058</v>
      </c>
      <c r="R1059" t="s">
        <v>3656</v>
      </c>
      <c r="S1059" s="39" t="s">
        <v>3278</v>
      </c>
      <c r="T1059" s="114" t="s">
        <v>675</v>
      </c>
      <c r="U1059" s="114" t="s">
        <v>675</v>
      </c>
      <c r="V1059" s="114"/>
      <c r="W1059" s="114"/>
      <c r="X1059" s="114" t="s">
        <v>675</v>
      </c>
      <c r="Y1059" s="114"/>
    </row>
    <row r="1060" spans="2:25">
      <c r="B1060" t="s">
        <v>675</v>
      </c>
      <c r="C1060" t="s">
        <v>3657</v>
      </c>
      <c r="Q1060" s="46">
        <v>1059</v>
      </c>
      <c r="R1060" t="s">
        <v>3657</v>
      </c>
      <c r="S1060" s="39" t="s">
        <v>3278</v>
      </c>
      <c r="T1060" s="114" t="s">
        <v>675</v>
      </c>
      <c r="U1060" s="114" t="s">
        <v>675</v>
      </c>
      <c r="V1060" s="114"/>
      <c r="W1060" s="114"/>
      <c r="X1060" s="114" t="s">
        <v>675</v>
      </c>
      <c r="Y1060" s="114"/>
    </row>
    <row r="1061" spans="2:25">
      <c r="B1061" t="s">
        <v>675</v>
      </c>
      <c r="C1061" t="s">
        <v>3658</v>
      </c>
      <c r="Q1061" s="46">
        <v>1060</v>
      </c>
      <c r="R1061" t="s">
        <v>3658</v>
      </c>
      <c r="S1061" s="39" t="s">
        <v>3278</v>
      </c>
      <c r="T1061" s="114" t="s">
        <v>675</v>
      </c>
      <c r="U1061" s="114" t="s">
        <v>675</v>
      </c>
      <c r="V1061" s="114"/>
      <c r="W1061" s="114"/>
      <c r="X1061" s="114" t="s">
        <v>675</v>
      </c>
      <c r="Y1061" s="114"/>
    </row>
    <row r="1062" spans="2:25">
      <c r="B1062" t="s">
        <v>675</v>
      </c>
      <c r="C1062" t="s">
        <v>3659</v>
      </c>
      <c r="Q1062" s="46">
        <v>1061</v>
      </c>
      <c r="R1062" t="s">
        <v>3659</v>
      </c>
      <c r="S1062" s="39" t="s">
        <v>3278</v>
      </c>
      <c r="T1062" s="114" t="s">
        <v>675</v>
      </c>
      <c r="U1062" s="114" t="s">
        <v>675</v>
      </c>
      <c r="V1062" s="114"/>
      <c r="W1062" s="114"/>
      <c r="X1062" s="114" t="s">
        <v>675</v>
      </c>
      <c r="Y1062" s="114"/>
    </row>
    <row r="1063" spans="2:25">
      <c r="B1063" t="s">
        <v>675</v>
      </c>
      <c r="C1063" t="s">
        <v>3660</v>
      </c>
      <c r="Q1063" s="46">
        <v>1062</v>
      </c>
      <c r="R1063" t="s">
        <v>3660</v>
      </c>
      <c r="S1063" s="39" t="s">
        <v>3278</v>
      </c>
      <c r="T1063" s="114" t="s">
        <v>675</v>
      </c>
      <c r="U1063" s="114" t="s">
        <v>675</v>
      </c>
      <c r="V1063" s="114"/>
      <c r="W1063" s="114"/>
      <c r="X1063" s="114" t="s">
        <v>675</v>
      </c>
      <c r="Y1063" s="114"/>
    </row>
    <row r="1064" spans="2:25">
      <c r="B1064" t="s">
        <v>675</v>
      </c>
      <c r="C1064" t="s">
        <v>3661</v>
      </c>
      <c r="Q1064" s="46">
        <v>1063</v>
      </c>
      <c r="R1064" t="s">
        <v>3661</v>
      </c>
      <c r="S1064" s="39" t="s">
        <v>3278</v>
      </c>
      <c r="T1064" s="114" t="s">
        <v>675</v>
      </c>
      <c r="U1064" s="114" t="s">
        <v>675</v>
      </c>
      <c r="V1064" s="114"/>
      <c r="W1064" s="114"/>
      <c r="X1064" s="114" t="s">
        <v>675</v>
      </c>
      <c r="Y1064" s="114"/>
    </row>
    <row r="1065" spans="2:25">
      <c r="B1065" t="s">
        <v>675</v>
      </c>
      <c r="C1065" t="s">
        <v>3662</v>
      </c>
      <c r="Q1065" s="46">
        <v>1064</v>
      </c>
      <c r="R1065" t="s">
        <v>3662</v>
      </c>
      <c r="S1065" s="39" t="s">
        <v>3278</v>
      </c>
      <c r="T1065" s="114" t="s">
        <v>675</v>
      </c>
      <c r="U1065" s="114" t="s">
        <v>675</v>
      </c>
      <c r="V1065" s="114"/>
      <c r="W1065" s="114"/>
      <c r="X1065" s="114" t="s">
        <v>675</v>
      </c>
      <c r="Y1065" s="114"/>
    </row>
    <row r="1066" spans="2:25">
      <c r="B1066" t="s">
        <v>675</v>
      </c>
      <c r="C1066" t="s">
        <v>3663</v>
      </c>
      <c r="Q1066" s="46">
        <v>1065</v>
      </c>
      <c r="R1066" t="s">
        <v>3663</v>
      </c>
      <c r="S1066" s="39" t="s">
        <v>3278</v>
      </c>
      <c r="T1066" s="114" t="s">
        <v>675</v>
      </c>
      <c r="U1066" s="114" t="s">
        <v>675</v>
      </c>
      <c r="V1066" s="114"/>
      <c r="W1066" s="114"/>
      <c r="X1066" s="114" t="s">
        <v>675</v>
      </c>
      <c r="Y1066" s="114"/>
    </row>
    <row r="1067" spans="2:25">
      <c r="B1067" t="s">
        <v>675</v>
      </c>
      <c r="C1067" t="s">
        <v>3664</v>
      </c>
      <c r="Q1067" s="46">
        <v>1066</v>
      </c>
      <c r="R1067" t="s">
        <v>3664</v>
      </c>
      <c r="S1067" s="39" t="s">
        <v>3278</v>
      </c>
      <c r="T1067" s="114" t="s">
        <v>675</v>
      </c>
      <c r="U1067" s="114" t="s">
        <v>675</v>
      </c>
      <c r="V1067" s="114"/>
      <c r="W1067" s="114"/>
      <c r="X1067" s="114" t="s">
        <v>675</v>
      </c>
      <c r="Y1067" s="114"/>
    </row>
    <row r="1068" spans="2:25">
      <c r="B1068" t="s">
        <v>675</v>
      </c>
      <c r="C1068" t="s">
        <v>3665</v>
      </c>
      <c r="Q1068" s="46">
        <v>1067</v>
      </c>
      <c r="R1068" t="s">
        <v>3665</v>
      </c>
      <c r="S1068" s="39" t="s">
        <v>3278</v>
      </c>
      <c r="T1068" s="114" t="s">
        <v>675</v>
      </c>
      <c r="U1068" s="114" t="s">
        <v>675</v>
      </c>
      <c r="V1068" s="114"/>
      <c r="W1068" s="114"/>
      <c r="X1068" s="114" t="s">
        <v>675</v>
      </c>
      <c r="Y1068" s="114"/>
    </row>
    <row r="1069" spans="2:25">
      <c r="B1069" t="s">
        <v>675</v>
      </c>
      <c r="C1069" t="s">
        <v>3666</v>
      </c>
      <c r="Q1069" s="46">
        <v>1068</v>
      </c>
      <c r="R1069" t="s">
        <v>3666</v>
      </c>
      <c r="S1069" s="39" t="s">
        <v>3278</v>
      </c>
      <c r="T1069" s="114" t="s">
        <v>675</v>
      </c>
      <c r="U1069" s="114" t="s">
        <v>675</v>
      </c>
      <c r="V1069" s="114"/>
      <c r="W1069" s="114"/>
      <c r="X1069" s="114" t="s">
        <v>675</v>
      </c>
      <c r="Y1069" s="114"/>
    </row>
    <row r="1070" spans="2:25">
      <c r="B1070" t="s">
        <v>675</v>
      </c>
      <c r="C1070" t="s">
        <v>3667</v>
      </c>
      <c r="Q1070" s="46">
        <v>1069</v>
      </c>
      <c r="R1070" t="s">
        <v>3667</v>
      </c>
      <c r="S1070" s="39" t="s">
        <v>3278</v>
      </c>
      <c r="T1070" s="114" t="s">
        <v>675</v>
      </c>
      <c r="U1070" s="114" t="s">
        <v>675</v>
      </c>
      <c r="V1070" s="114"/>
      <c r="W1070" s="114"/>
      <c r="X1070" s="114" t="s">
        <v>675</v>
      </c>
      <c r="Y1070" s="114"/>
    </row>
    <row r="1071" spans="2:25">
      <c r="B1071" t="s">
        <v>675</v>
      </c>
      <c r="C1071" t="s">
        <v>3668</v>
      </c>
      <c r="Q1071" s="46">
        <v>1070</v>
      </c>
      <c r="R1071" t="s">
        <v>3668</v>
      </c>
      <c r="S1071" s="39" t="s">
        <v>3278</v>
      </c>
      <c r="T1071" s="114" t="s">
        <v>675</v>
      </c>
      <c r="U1071" s="114" t="s">
        <v>675</v>
      </c>
      <c r="V1071" s="114"/>
      <c r="W1071" s="114"/>
      <c r="X1071" s="114" t="s">
        <v>675</v>
      </c>
      <c r="Y1071" s="114"/>
    </row>
    <row r="1072" spans="2:25">
      <c r="B1072" t="s">
        <v>675</v>
      </c>
      <c r="C1072" t="s">
        <v>3669</v>
      </c>
      <c r="Q1072" s="46">
        <v>1071</v>
      </c>
      <c r="R1072" t="s">
        <v>3669</v>
      </c>
      <c r="S1072" s="39" t="s">
        <v>3278</v>
      </c>
      <c r="T1072" s="114" t="s">
        <v>675</v>
      </c>
      <c r="U1072" s="114" t="s">
        <v>675</v>
      </c>
      <c r="V1072" s="114"/>
      <c r="W1072" s="114"/>
      <c r="X1072" s="114" t="s">
        <v>675</v>
      </c>
      <c r="Y1072" s="114"/>
    </row>
    <row r="1073" spans="2:25">
      <c r="B1073" t="s">
        <v>675</v>
      </c>
      <c r="C1073" t="s">
        <v>3670</v>
      </c>
      <c r="Q1073" s="46">
        <v>1072</v>
      </c>
      <c r="R1073" t="s">
        <v>3670</v>
      </c>
      <c r="S1073" s="39" t="s">
        <v>3278</v>
      </c>
      <c r="T1073" s="114" t="s">
        <v>675</v>
      </c>
      <c r="U1073" s="114" t="s">
        <v>675</v>
      </c>
      <c r="V1073" s="114"/>
      <c r="W1073" s="114"/>
      <c r="X1073" s="114" t="s">
        <v>675</v>
      </c>
      <c r="Y1073" s="114"/>
    </row>
    <row r="1074" spans="2:25">
      <c r="B1074" t="s">
        <v>675</v>
      </c>
      <c r="C1074" t="s">
        <v>3671</v>
      </c>
      <c r="Q1074" s="46">
        <v>1073</v>
      </c>
      <c r="R1074" t="s">
        <v>3671</v>
      </c>
      <c r="S1074" s="39" t="s">
        <v>3278</v>
      </c>
      <c r="T1074" s="114" t="s">
        <v>675</v>
      </c>
      <c r="U1074" s="114" t="s">
        <v>675</v>
      </c>
      <c r="V1074" s="114"/>
      <c r="W1074" s="114"/>
      <c r="X1074" s="114" t="s">
        <v>675</v>
      </c>
      <c r="Y1074" s="114"/>
    </row>
    <row r="1075" spans="2:25">
      <c r="B1075" t="s">
        <v>675</v>
      </c>
      <c r="C1075" t="s">
        <v>3672</v>
      </c>
      <c r="Q1075" s="46">
        <v>1074</v>
      </c>
      <c r="R1075" t="s">
        <v>3672</v>
      </c>
      <c r="S1075" s="39" t="s">
        <v>3278</v>
      </c>
      <c r="T1075" s="114" t="s">
        <v>675</v>
      </c>
      <c r="U1075" s="114" t="s">
        <v>675</v>
      </c>
      <c r="V1075" s="114"/>
      <c r="W1075" s="114"/>
      <c r="X1075" s="114" t="s">
        <v>675</v>
      </c>
      <c r="Y1075" s="114"/>
    </row>
    <row r="1076" spans="2:25">
      <c r="B1076" t="s">
        <v>675</v>
      </c>
      <c r="C1076" t="s">
        <v>3673</v>
      </c>
      <c r="Q1076" s="46">
        <v>1075</v>
      </c>
      <c r="R1076" t="s">
        <v>3673</v>
      </c>
      <c r="S1076" s="39" t="s">
        <v>3278</v>
      </c>
      <c r="T1076" s="114" t="s">
        <v>675</v>
      </c>
      <c r="U1076" s="114" t="s">
        <v>675</v>
      </c>
      <c r="V1076" s="114"/>
      <c r="W1076" s="114"/>
      <c r="X1076" s="114" t="s">
        <v>675</v>
      </c>
      <c r="Y1076" s="116"/>
    </row>
    <row r="1077" spans="2:25">
      <c r="B1077" t="s">
        <v>675</v>
      </c>
      <c r="C1077" t="s">
        <v>3674</v>
      </c>
      <c r="Q1077" s="46">
        <v>1076</v>
      </c>
      <c r="R1077" t="s">
        <v>3674</v>
      </c>
      <c r="S1077" s="39" t="s">
        <v>3278</v>
      </c>
      <c r="T1077" s="114" t="s">
        <v>675</v>
      </c>
      <c r="U1077" s="114" t="s">
        <v>675</v>
      </c>
      <c r="V1077" s="114"/>
      <c r="W1077" s="114"/>
      <c r="X1077" s="114" t="s">
        <v>675</v>
      </c>
      <c r="Y1077" s="116"/>
    </row>
    <row r="1078" spans="2:25">
      <c r="B1078" t="s">
        <v>675</v>
      </c>
      <c r="C1078" t="s">
        <v>3675</v>
      </c>
      <c r="Q1078" s="46">
        <v>1077</v>
      </c>
      <c r="R1078" t="s">
        <v>3675</v>
      </c>
      <c r="S1078" s="39" t="s">
        <v>3278</v>
      </c>
      <c r="T1078" s="114" t="s">
        <v>675</v>
      </c>
      <c r="U1078" s="114" t="s">
        <v>675</v>
      </c>
      <c r="V1078" s="114"/>
      <c r="W1078" s="114"/>
      <c r="X1078" s="114" t="s">
        <v>675</v>
      </c>
      <c r="Y1078" s="114"/>
    </row>
    <row r="1079" spans="2:25">
      <c r="B1079" t="s">
        <v>675</v>
      </c>
      <c r="C1079" t="s">
        <v>3676</v>
      </c>
      <c r="Q1079" s="46">
        <v>1078</v>
      </c>
      <c r="R1079" t="s">
        <v>3676</v>
      </c>
      <c r="S1079" s="39" t="s">
        <v>3278</v>
      </c>
      <c r="T1079" s="114" t="s">
        <v>675</v>
      </c>
      <c r="U1079" s="114" t="s">
        <v>675</v>
      </c>
      <c r="V1079" s="114"/>
      <c r="W1079" s="114"/>
      <c r="X1079" s="114" t="s">
        <v>675</v>
      </c>
      <c r="Y1079" s="114"/>
    </row>
    <row r="1080" spans="2:25">
      <c r="B1080" t="s">
        <v>675</v>
      </c>
      <c r="C1080" t="s">
        <v>3677</v>
      </c>
      <c r="Q1080" s="46">
        <v>1079</v>
      </c>
      <c r="R1080" t="s">
        <v>3677</v>
      </c>
      <c r="S1080" s="39" t="s">
        <v>3278</v>
      </c>
      <c r="T1080" s="114" t="s">
        <v>675</v>
      </c>
      <c r="U1080" s="114" t="s">
        <v>675</v>
      </c>
      <c r="V1080" s="114"/>
      <c r="W1080" s="114"/>
      <c r="X1080" s="114" t="s">
        <v>675</v>
      </c>
      <c r="Y1080" s="114"/>
    </row>
    <row r="1081" spans="2:25">
      <c r="B1081" t="s">
        <v>675</v>
      </c>
      <c r="C1081" t="s">
        <v>3678</v>
      </c>
      <c r="Q1081" s="46">
        <v>1080</v>
      </c>
      <c r="R1081" t="s">
        <v>3678</v>
      </c>
      <c r="S1081" s="39" t="s">
        <v>3278</v>
      </c>
      <c r="T1081" s="114" t="s">
        <v>675</v>
      </c>
      <c r="U1081" s="114" t="s">
        <v>675</v>
      </c>
      <c r="V1081" s="114"/>
      <c r="W1081" s="114"/>
      <c r="X1081" s="114" t="s">
        <v>675</v>
      </c>
      <c r="Y1081" s="114"/>
    </row>
    <row r="1082" spans="2:25">
      <c r="B1082" t="s">
        <v>675</v>
      </c>
      <c r="C1082" t="s">
        <v>3679</v>
      </c>
      <c r="Q1082" s="46">
        <v>1081</v>
      </c>
      <c r="R1082" t="s">
        <v>3679</v>
      </c>
      <c r="S1082" s="39" t="s">
        <v>3278</v>
      </c>
      <c r="T1082" s="114" t="s">
        <v>675</v>
      </c>
      <c r="U1082" s="114" t="s">
        <v>675</v>
      </c>
      <c r="V1082" s="114"/>
      <c r="W1082" s="114"/>
      <c r="X1082" s="114" t="s">
        <v>675</v>
      </c>
      <c r="Y1082" s="114"/>
    </row>
    <row r="1083" spans="2:25">
      <c r="B1083" t="s">
        <v>675</v>
      </c>
      <c r="C1083" t="s">
        <v>3680</v>
      </c>
      <c r="Q1083" s="46">
        <v>1082</v>
      </c>
      <c r="R1083" t="s">
        <v>3680</v>
      </c>
      <c r="S1083" s="39" t="s">
        <v>3278</v>
      </c>
      <c r="T1083" s="114" t="s">
        <v>675</v>
      </c>
      <c r="U1083" s="114" t="s">
        <v>675</v>
      </c>
      <c r="V1083" s="114"/>
      <c r="W1083" s="114"/>
      <c r="X1083" s="114" t="s">
        <v>675</v>
      </c>
      <c r="Y1083" s="114"/>
    </row>
    <row r="1084" spans="2:25">
      <c r="B1084" t="s">
        <v>675</v>
      </c>
      <c r="C1084" t="s">
        <v>3681</v>
      </c>
      <c r="Q1084" s="46">
        <v>1083</v>
      </c>
      <c r="R1084" t="s">
        <v>3681</v>
      </c>
      <c r="S1084" s="39" t="s">
        <v>3278</v>
      </c>
      <c r="T1084" s="114" t="s">
        <v>675</v>
      </c>
      <c r="U1084" s="114" t="s">
        <v>675</v>
      </c>
      <c r="V1084" s="114"/>
      <c r="W1084" s="114"/>
      <c r="X1084" s="114" t="s">
        <v>675</v>
      </c>
      <c r="Y1084" s="114"/>
    </row>
    <row r="1085" spans="2:25">
      <c r="B1085" t="s">
        <v>675</v>
      </c>
      <c r="C1085" t="s">
        <v>3682</v>
      </c>
      <c r="Q1085" s="46">
        <v>1084</v>
      </c>
      <c r="R1085" t="s">
        <v>3682</v>
      </c>
      <c r="S1085" s="39" t="s">
        <v>3278</v>
      </c>
      <c r="T1085" s="114" t="s">
        <v>675</v>
      </c>
      <c r="U1085" s="114" t="s">
        <v>675</v>
      </c>
      <c r="V1085" s="114"/>
      <c r="W1085" s="114"/>
      <c r="X1085" s="114" t="s">
        <v>675</v>
      </c>
      <c r="Y1085" s="114"/>
    </row>
    <row r="1086" spans="2:25">
      <c r="B1086" t="s">
        <v>675</v>
      </c>
      <c r="C1086" t="s">
        <v>3683</v>
      </c>
      <c r="Q1086" s="46">
        <v>1085</v>
      </c>
      <c r="R1086" t="s">
        <v>3683</v>
      </c>
      <c r="S1086" s="39" t="s">
        <v>3278</v>
      </c>
      <c r="T1086" s="114" t="s">
        <v>675</v>
      </c>
      <c r="U1086" s="114" t="s">
        <v>675</v>
      </c>
      <c r="V1086" s="114"/>
      <c r="W1086" s="114"/>
      <c r="X1086" s="114" t="s">
        <v>675</v>
      </c>
      <c r="Y1086" s="114"/>
    </row>
    <row r="1087" spans="2:25">
      <c r="B1087" t="s">
        <v>675</v>
      </c>
      <c r="C1087" t="s">
        <v>3684</v>
      </c>
      <c r="Q1087" s="46">
        <v>1086</v>
      </c>
      <c r="R1087" t="s">
        <v>3684</v>
      </c>
      <c r="S1087" s="39" t="s">
        <v>3278</v>
      </c>
      <c r="T1087" s="114" t="s">
        <v>675</v>
      </c>
      <c r="U1087" s="114" t="s">
        <v>675</v>
      </c>
      <c r="V1087" s="114"/>
      <c r="W1087" s="114"/>
      <c r="X1087" s="114" t="s">
        <v>675</v>
      </c>
      <c r="Y1087" s="114"/>
    </row>
    <row r="1088" spans="2:25">
      <c r="B1088" t="s">
        <v>675</v>
      </c>
      <c r="C1088" t="s">
        <v>3685</v>
      </c>
      <c r="Q1088" s="46">
        <v>1087</v>
      </c>
      <c r="R1088" t="s">
        <v>3685</v>
      </c>
      <c r="S1088" s="39" t="s">
        <v>3278</v>
      </c>
      <c r="T1088" s="114" t="s">
        <v>675</v>
      </c>
      <c r="U1088" s="114" t="s">
        <v>675</v>
      </c>
      <c r="V1088" s="114"/>
      <c r="W1088" s="114"/>
      <c r="X1088" s="114" t="s">
        <v>675</v>
      </c>
      <c r="Y1088" s="114"/>
    </row>
    <row r="1089" spans="2:25">
      <c r="B1089" t="s">
        <v>675</v>
      </c>
      <c r="C1089" t="s">
        <v>3686</v>
      </c>
      <c r="Q1089" s="46">
        <v>1088</v>
      </c>
      <c r="R1089" t="s">
        <v>3686</v>
      </c>
      <c r="S1089" s="39" t="s">
        <v>3278</v>
      </c>
      <c r="T1089" s="114" t="s">
        <v>675</v>
      </c>
      <c r="U1089" s="114" t="s">
        <v>675</v>
      </c>
      <c r="V1089" s="114"/>
      <c r="W1089" s="114"/>
      <c r="X1089" s="114" t="s">
        <v>675</v>
      </c>
      <c r="Y1089" s="114"/>
    </row>
    <row r="1090" spans="2:25">
      <c r="B1090" t="s">
        <v>675</v>
      </c>
      <c r="C1090" t="s">
        <v>3687</v>
      </c>
      <c r="Q1090" s="46">
        <v>1089</v>
      </c>
      <c r="R1090" t="s">
        <v>3687</v>
      </c>
      <c r="S1090" s="39" t="s">
        <v>3278</v>
      </c>
      <c r="T1090" s="114" t="s">
        <v>675</v>
      </c>
      <c r="U1090" s="114" t="s">
        <v>675</v>
      </c>
      <c r="V1090" s="114"/>
      <c r="W1090" s="114"/>
      <c r="X1090" s="114" t="s">
        <v>675</v>
      </c>
      <c r="Y1090" s="114"/>
    </row>
    <row r="1091" spans="2:25">
      <c r="B1091" t="s">
        <v>675</v>
      </c>
      <c r="C1091" t="s">
        <v>3688</v>
      </c>
      <c r="Q1091" s="46">
        <v>1090</v>
      </c>
      <c r="R1091" t="s">
        <v>3688</v>
      </c>
      <c r="S1091" s="39" t="s">
        <v>3278</v>
      </c>
      <c r="T1091" s="114" t="s">
        <v>675</v>
      </c>
      <c r="U1091" s="114" t="s">
        <v>675</v>
      </c>
      <c r="V1091" s="114"/>
      <c r="W1091" s="114"/>
      <c r="X1091" s="114" t="s">
        <v>675</v>
      </c>
      <c r="Y1091" s="114"/>
    </row>
    <row r="1092" spans="2:25">
      <c r="B1092" t="s">
        <v>675</v>
      </c>
      <c r="C1092" t="s">
        <v>3689</v>
      </c>
      <c r="Q1092" s="46">
        <v>1091</v>
      </c>
      <c r="R1092" t="s">
        <v>3689</v>
      </c>
      <c r="S1092" s="39" t="s">
        <v>3278</v>
      </c>
      <c r="T1092" s="114" t="s">
        <v>675</v>
      </c>
      <c r="U1092" s="114" t="s">
        <v>675</v>
      </c>
      <c r="V1092" s="114"/>
      <c r="W1092" s="114"/>
      <c r="X1092" s="114" t="s">
        <v>675</v>
      </c>
      <c r="Y1092" s="114"/>
    </row>
    <row r="1093" spans="2:25">
      <c r="B1093" t="s">
        <v>675</v>
      </c>
      <c r="C1093" t="s">
        <v>3690</v>
      </c>
      <c r="Q1093" s="46">
        <v>1092</v>
      </c>
      <c r="R1093" t="s">
        <v>3690</v>
      </c>
      <c r="S1093" s="39" t="s">
        <v>3278</v>
      </c>
      <c r="T1093" s="114" t="s">
        <v>675</v>
      </c>
      <c r="U1093" s="114" t="s">
        <v>675</v>
      </c>
      <c r="V1093" s="114"/>
      <c r="W1093" s="114"/>
      <c r="X1093" s="114" t="s">
        <v>675</v>
      </c>
      <c r="Y1093" s="114"/>
    </row>
    <row r="1094" spans="2:25">
      <c r="B1094" t="s">
        <v>675</v>
      </c>
      <c r="C1094" t="s">
        <v>3691</v>
      </c>
      <c r="Q1094" s="46">
        <v>1093</v>
      </c>
      <c r="R1094" t="s">
        <v>3691</v>
      </c>
      <c r="S1094" s="39" t="s">
        <v>3278</v>
      </c>
      <c r="T1094" s="114" t="s">
        <v>675</v>
      </c>
      <c r="U1094" s="114" t="s">
        <v>675</v>
      </c>
      <c r="V1094" s="114"/>
      <c r="W1094" s="114"/>
      <c r="X1094" s="114" t="s">
        <v>675</v>
      </c>
      <c r="Y1094" s="114"/>
    </row>
    <row r="1095" spans="2:25">
      <c r="B1095" t="s">
        <v>675</v>
      </c>
      <c r="C1095" t="s">
        <v>3692</v>
      </c>
      <c r="Q1095" s="46">
        <v>1094</v>
      </c>
      <c r="R1095" t="s">
        <v>3692</v>
      </c>
      <c r="S1095" s="39" t="s">
        <v>3278</v>
      </c>
      <c r="T1095" s="114" t="s">
        <v>675</v>
      </c>
      <c r="U1095" s="114" t="s">
        <v>675</v>
      </c>
      <c r="V1095" s="114"/>
      <c r="W1095" s="114"/>
      <c r="X1095" s="114" t="s">
        <v>675</v>
      </c>
      <c r="Y1095" s="114"/>
    </row>
    <row r="1096" spans="2:25">
      <c r="B1096" t="s">
        <v>675</v>
      </c>
      <c r="C1096" t="s">
        <v>3693</v>
      </c>
      <c r="Q1096" s="46">
        <v>1095</v>
      </c>
      <c r="R1096" t="s">
        <v>3693</v>
      </c>
      <c r="S1096" s="39" t="s">
        <v>3278</v>
      </c>
      <c r="T1096" s="114" t="s">
        <v>675</v>
      </c>
      <c r="U1096" s="114" t="s">
        <v>675</v>
      </c>
      <c r="V1096" s="114"/>
      <c r="W1096" s="114"/>
      <c r="X1096" s="114" t="s">
        <v>675</v>
      </c>
      <c r="Y1096" s="114"/>
    </row>
    <row r="1097" spans="2:25">
      <c r="B1097" t="s">
        <v>675</v>
      </c>
      <c r="C1097" t="s">
        <v>3694</v>
      </c>
      <c r="Q1097" s="46">
        <v>1096</v>
      </c>
      <c r="R1097" t="s">
        <v>3694</v>
      </c>
      <c r="S1097" s="39" t="s">
        <v>3278</v>
      </c>
      <c r="T1097" s="114" t="s">
        <v>675</v>
      </c>
      <c r="U1097" s="114" t="s">
        <v>675</v>
      </c>
      <c r="V1097" s="114"/>
      <c r="W1097" s="114"/>
      <c r="X1097" s="114" t="s">
        <v>675</v>
      </c>
      <c r="Y1097" s="114"/>
    </row>
    <row r="1098" spans="2:25">
      <c r="B1098" t="s">
        <v>675</v>
      </c>
      <c r="C1098" t="s">
        <v>3695</v>
      </c>
      <c r="Q1098" s="46">
        <v>1097</v>
      </c>
      <c r="R1098" t="s">
        <v>3695</v>
      </c>
      <c r="S1098" s="39" t="s">
        <v>3278</v>
      </c>
      <c r="T1098" s="114" t="s">
        <v>675</v>
      </c>
      <c r="U1098" s="114" t="s">
        <v>675</v>
      </c>
      <c r="V1098" s="114"/>
      <c r="W1098" s="114"/>
      <c r="X1098" s="114" t="s">
        <v>675</v>
      </c>
      <c r="Y1098" s="114"/>
    </row>
    <row r="1099" spans="2:25">
      <c r="B1099" t="s">
        <v>675</v>
      </c>
      <c r="C1099" t="s">
        <v>3696</v>
      </c>
      <c r="Q1099" s="46">
        <v>1098</v>
      </c>
      <c r="R1099" t="s">
        <v>3696</v>
      </c>
      <c r="S1099" s="39" t="s">
        <v>3278</v>
      </c>
      <c r="T1099" s="114" t="s">
        <v>675</v>
      </c>
      <c r="U1099" s="114" t="s">
        <v>675</v>
      </c>
      <c r="V1099" s="114"/>
      <c r="W1099" s="114"/>
      <c r="X1099" s="114" t="s">
        <v>675</v>
      </c>
      <c r="Y1099" s="116"/>
    </row>
    <row r="1100" spans="2:25">
      <c r="B1100" t="s">
        <v>675</v>
      </c>
      <c r="C1100" t="s">
        <v>3697</v>
      </c>
      <c r="Q1100" s="46">
        <v>1099</v>
      </c>
      <c r="R1100" t="s">
        <v>3697</v>
      </c>
      <c r="S1100" s="39" t="s">
        <v>3278</v>
      </c>
      <c r="T1100" s="114" t="s">
        <v>675</v>
      </c>
      <c r="U1100" s="114" t="s">
        <v>675</v>
      </c>
      <c r="V1100" s="114"/>
      <c r="W1100" s="114"/>
      <c r="X1100" s="114" t="s">
        <v>675</v>
      </c>
      <c r="Y1100" s="116"/>
    </row>
    <row r="1101" spans="2:25">
      <c r="B1101" t="s">
        <v>675</v>
      </c>
      <c r="C1101" t="s">
        <v>3698</v>
      </c>
      <c r="Q1101" s="46">
        <v>1100</v>
      </c>
      <c r="R1101" t="s">
        <v>3698</v>
      </c>
      <c r="S1101" s="39" t="s">
        <v>3278</v>
      </c>
      <c r="T1101" s="114" t="s">
        <v>675</v>
      </c>
      <c r="U1101" s="114" t="s">
        <v>675</v>
      </c>
      <c r="V1101" s="114"/>
      <c r="W1101" s="114"/>
      <c r="X1101" s="114" t="s">
        <v>675</v>
      </c>
      <c r="Y1101" s="114"/>
    </row>
    <row r="1102" spans="2:25">
      <c r="B1102" t="s">
        <v>675</v>
      </c>
      <c r="C1102" t="s">
        <v>3699</v>
      </c>
      <c r="Q1102" s="46">
        <v>1101</v>
      </c>
      <c r="R1102" t="s">
        <v>3699</v>
      </c>
      <c r="S1102" s="39" t="s">
        <v>3278</v>
      </c>
      <c r="T1102" s="114" t="s">
        <v>675</v>
      </c>
      <c r="U1102" s="114" t="s">
        <v>675</v>
      </c>
      <c r="V1102" s="114"/>
      <c r="W1102" s="114"/>
      <c r="X1102" s="114" t="s">
        <v>675</v>
      </c>
      <c r="Y1102" s="114"/>
    </row>
    <row r="1103" spans="2:25">
      <c r="B1103" t="s">
        <v>675</v>
      </c>
      <c r="C1103" t="s">
        <v>3700</v>
      </c>
      <c r="Q1103" s="46">
        <v>1102</v>
      </c>
      <c r="R1103" t="s">
        <v>3700</v>
      </c>
      <c r="S1103" s="39" t="s">
        <v>3278</v>
      </c>
      <c r="T1103" s="114" t="s">
        <v>675</v>
      </c>
      <c r="U1103" s="114" t="s">
        <v>675</v>
      </c>
      <c r="V1103" s="114"/>
      <c r="W1103" s="114"/>
      <c r="X1103" s="114" t="s">
        <v>675</v>
      </c>
      <c r="Y1103" s="114"/>
    </row>
    <row r="1104" spans="2:25">
      <c r="B1104" t="s">
        <v>675</v>
      </c>
      <c r="C1104" t="s">
        <v>3701</v>
      </c>
      <c r="Q1104" s="46">
        <v>1103</v>
      </c>
      <c r="R1104" t="s">
        <v>3701</v>
      </c>
      <c r="S1104" s="39" t="s">
        <v>3278</v>
      </c>
      <c r="T1104" s="114" t="s">
        <v>675</v>
      </c>
      <c r="U1104" s="114" t="s">
        <v>675</v>
      </c>
      <c r="V1104" s="114"/>
      <c r="W1104" s="114"/>
      <c r="X1104" s="114" t="s">
        <v>675</v>
      </c>
      <c r="Y1104" s="114"/>
    </row>
    <row r="1105" spans="2:25">
      <c r="B1105" t="s">
        <v>675</v>
      </c>
      <c r="C1105" t="s">
        <v>3702</v>
      </c>
      <c r="Q1105" s="46">
        <v>1104</v>
      </c>
      <c r="R1105" t="s">
        <v>3702</v>
      </c>
      <c r="S1105" s="39" t="s">
        <v>3278</v>
      </c>
      <c r="T1105" s="114" t="s">
        <v>675</v>
      </c>
      <c r="U1105" s="114" t="s">
        <v>675</v>
      </c>
      <c r="V1105" s="114"/>
      <c r="W1105" s="114"/>
      <c r="X1105" s="114" t="s">
        <v>675</v>
      </c>
      <c r="Y1105" s="114"/>
    </row>
    <row r="1106" spans="2:25">
      <c r="B1106" t="s">
        <v>675</v>
      </c>
      <c r="C1106" t="s">
        <v>3703</v>
      </c>
      <c r="Q1106" s="46">
        <v>1105</v>
      </c>
      <c r="R1106" t="s">
        <v>3703</v>
      </c>
      <c r="S1106" s="39" t="s">
        <v>3278</v>
      </c>
      <c r="T1106" s="114" t="s">
        <v>675</v>
      </c>
      <c r="U1106" s="114" t="s">
        <v>675</v>
      </c>
      <c r="V1106" s="114"/>
      <c r="W1106" s="114"/>
      <c r="X1106" s="114" t="s">
        <v>675</v>
      </c>
      <c r="Y1106" s="114"/>
    </row>
    <row r="1107" spans="2:25">
      <c r="B1107" t="s">
        <v>675</v>
      </c>
      <c r="C1107" t="s">
        <v>3704</v>
      </c>
      <c r="Q1107" s="46">
        <v>1106</v>
      </c>
      <c r="R1107" t="s">
        <v>3704</v>
      </c>
      <c r="S1107" s="39" t="s">
        <v>3278</v>
      </c>
      <c r="T1107" s="114" t="s">
        <v>675</v>
      </c>
      <c r="U1107" s="114" t="s">
        <v>675</v>
      </c>
      <c r="V1107" s="114"/>
      <c r="W1107" s="114"/>
      <c r="X1107" s="114" t="s">
        <v>675</v>
      </c>
      <c r="Y1107" s="114"/>
    </row>
    <row r="1108" spans="2:25">
      <c r="B1108" t="s">
        <v>675</v>
      </c>
      <c r="C1108" t="s">
        <v>3705</v>
      </c>
      <c r="Q1108" s="46">
        <v>1107</v>
      </c>
      <c r="R1108" t="s">
        <v>3705</v>
      </c>
      <c r="S1108" s="39" t="s">
        <v>3278</v>
      </c>
      <c r="T1108" s="114" t="s">
        <v>675</v>
      </c>
      <c r="U1108" s="114" t="s">
        <v>675</v>
      </c>
      <c r="V1108" s="114"/>
      <c r="W1108" s="114"/>
      <c r="X1108" s="114" t="s">
        <v>675</v>
      </c>
      <c r="Y1108" s="114"/>
    </row>
    <row r="1109" spans="2:25">
      <c r="B1109" t="s">
        <v>675</v>
      </c>
      <c r="C1109" t="s">
        <v>3706</v>
      </c>
      <c r="Q1109" s="46">
        <v>1108</v>
      </c>
      <c r="R1109" t="s">
        <v>3706</v>
      </c>
      <c r="S1109" s="39" t="s">
        <v>3278</v>
      </c>
      <c r="T1109" s="114" t="s">
        <v>675</v>
      </c>
      <c r="U1109" s="114" t="s">
        <v>675</v>
      </c>
      <c r="V1109" s="114"/>
      <c r="W1109" s="114"/>
      <c r="X1109" s="114" t="s">
        <v>675</v>
      </c>
      <c r="Y1109" s="114"/>
    </row>
    <row r="1110" spans="2:25">
      <c r="B1110" t="s">
        <v>675</v>
      </c>
      <c r="C1110" t="s">
        <v>3707</v>
      </c>
      <c r="Q1110" s="46">
        <v>1109</v>
      </c>
      <c r="R1110" t="s">
        <v>3707</v>
      </c>
      <c r="S1110" s="39" t="s">
        <v>3278</v>
      </c>
      <c r="T1110" s="114" t="s">
        <v>675</v>
      </c>
      <c r="U1110" s="114" t="s">
        <v>675</v>
      </c>
      <c r="V1110" s="114"/>
      <c r="W1110" s="114"/>
      <c r="X1110" s="114" t="s">
        <v>675</v>
      </c>
      <c r="Y1110" s="114"/>
    </row>
    <row r="1111" spans="2:25">
      <c r="B1111" t="s">
        <v>675</v>
      </c>
      <c r="C1111" t="s">
        <v>3708</v>
      </c>
      <c r="Q1111" s="46">
        <v>1110</v>
      </c>
      <c r="R1111" t="s">
        <v>3708</v>
      </c>
      <c r="S1111" s="39" t="s">
        <v>3278</v>
      </c>
      <c r="T1111" s="114" t="s">
        <v>675</v>
      </c>
      <c r="U1111" s="114" t="s">
        <v>675</v>
      </c>
      <c r="V1111" s="114"/>
      <c r="W1111" s="114"/>
      <c r="X1111" s="114" t="s">
        <v>675</v>
      </c>
      <c r="Y1111" s="114"/>
    </row>
    <row r="1112" spans="2:25">
      <c r="B1112" t="s">
        <v>675</v>
      </c>
      <c r="C1112" t="s">
        <v>3709</v>
      </c>
      <c r="Q1112" s="46">
        <v>1111</v>
      </c>
      <c r="R1112" t="s">
        <v>3709</v>
      </c>
      <c r="S1112" s="39" t="s">
        <v>3278</v>
      </c>
      <c r="T1112" s="114" t="s">
        <v>675</v>
      </c>
      <c r="U1112" s="114" t="s">
        <v>675</v>
      </c>
      <c r="V1112" s="114"/>
      <c r="W1112" s="114"/>
      <c r="X1112" s="114" t="s">
        <v>675</v>
      </c>
      <c r="Y1112" s="114"/>
    </row>
    <row r="1113" spans="2:25">
      <c r="B1113" t="s">
        <v>675</v>
      </c>
      <c r="C1113" t="s">
        <v>3710</v>
      </c>
      <c r="Q1113" s="46">
        <v>1112</v>
      </c>
      <c r="R1113" t="s">
        <v>3710</v>
      </c>
      <c r="S1113" s="39" t="s">
        <v>3278</v>
      </c>
      <c r="T1113" s="114" t="s">
        <v>675</v>
      </c>
      <c r="U1113" s="114" t="s">
        <v>675</v>
      </c>
      <c r="V1113" s="114"/>
      <c r="W1113" s="114"/>
      <c r="X1113" s="114" t="s">
        <v>675</v>
      </c>
      <c r="Y1113" s="114"/>
    </row>
    <row r="1114" spans="2:25">
      <c r="B1114" t="s">
        <v>675</v>
      </c>
      <c r="C1114" t="s">
        <v>3711</v>
      </c>
      <c r="Q1114" s="46">
        <v>1113</v>
      </c>
      <c r="R1114" t="s">
        <v>3711</v>
      </c>
      <c r="S1114" s="39" t="s">
        <v>3278</v>
      </c>
      <c r="T1114" s="114" t="s">
        <v>675</v>
      </c>
      <c r="U1114" s="114" t="s">
        <v>675</v>
      </c>
      <c r="V1114" s="114"/>
      <c r="W1114" s="114"/>
      <c r="X1114" s="114" t="s">
        <v>675</v>
      </c>
      <c r="Y1114" s="114"/>
    </row>
    <row r="1115" spans="2:25">
      <c r="B1115" t="s">
        <v>675</v>
      </c>
      <c r="C1115" t="s">
        <v>3712</v>
      </c>
      <c r="Q1115" s="46">
        <v>1114</v>
      </c>
      <c r="R1115" t="s">
        <v>3712</v>
      </c>
      <c r="S1115" s="39" t="s">
        <v>3278</v>
      </c>
      <c r="T1115" s="114" t="s">
        <v>675</v>
      </c>
      <c r="U1115" s="114" t="s">
        <v>675</v>
      </c>
      <c r="V1115" s="114"/>
      <c r="W1115" s="114"/>
      <c r="X1115" s="114" t="s">
        <v>675</v>
      </c>
      <c r="Y1115" s="114"/>
    </row>
    <row r="1116" spans="2:25">
      <c r="B1116" t="s">
        <v>675</v>
      </c>
      <c r="C1116" t="s">
        <v>3713</v>
      </c>
      <c r="Q1116" s="46">
        <v>1115</v>
      </c>
      <c r="R1116" t="s">
        <v>3713</v>
      </c>
      <c r="S1116" s="39" t="s">
        <v>3278</v>
      </c>
      <c r="T1116" s="114" t="s">
        <v>675</v>
      </c>
      <c r="U1116" s="114" t="s">
        <v>675</v>
      </c>
      <c r="V1116" s="114"/>
      <c r="W1116" s="114"/>
      <c r="X1116" s="114" t="s">
        <v>675</v>
      </c>
      <c r="Y1116" s="114"/>
    </row>
    <row r="1117" spans="2:25">
      <c r="B1117" t="s">
        <v>675</v>
      </c>
      <c r="C1117" t="s">
        <v>3714</v>
      </c>
      <c r="Q1117" s="46">
        <v>1116</v>
      </c>
      <c r="R1117" t="s">
        <v>3714</v>
      </c>
      <c r="S1117" s="39" t="s">
        <v>3278</v>
      </c>
      <c r="T1117" s="114" t="s">
        <v>675</v>
      </c>
      <c r="U1117" s="114" t="s">
        <v>675</v>
      </c>
      <c r="V1117" s="114"/>
      <c r="W1117" s="114"/>
      <c r="X1117" s="114" t="s">
        <v>675</v>
      </c>
      <c r="Y1117" s="114"/>
    </row>
    <row r="1118" spans="2:25">
      <c r="B1118" t="s">
        <v>675</v>
      </c>
      <c r="C1118" t="s">
        <v>3715</v>
      </c>
      <c r="Q1118" s="46">
        <v>1117</v>
      </c>
      <c r="R1118" t="s">
        <v>3715</v>
      </c>
      <c r="S1118" s="39" t="s">
        <v>3278</v>
      </c>
      <c r="T1118" s="114" t="s">
        <v>675</v>
      </c>
      <c r="U1118" s="114" t="s">
        <v>675</v>
      </c>
      <c r="V1118" s="114"/>
      <c r="W1118" s="114"/>
      <c r="X1118" s="114" t="s">
        <v>675</v>
      </c>
      <c r="Y1118" s="114"/>
    </row>
    <row r="1119" spans="2:25">
      <c r="B1119" t="s">
        <v>675</v>
      </c>
      <c r="C1119" t="s">
        <v>3716</v>
      </c>
      <c r="Q1119" s="46">
        <v>1118</v>
      </c>
      <c r="R1119" t="s">
        <v>3716</v>
      </c>
      <c r="S1119" s="39" t="s">
        <v>3278</v>
      </c>
      <c r="T1119" s="114" t="s">
        <v>675</v>
      </c>
      <c r="U1119" s="114" t="s">
        <v>675</v>
      </c>
      <c r="V1119" s="114"/>
      <c r="W1119" s="114"/>
      <c r="X1119" s="114" t="s">
        <v>675</v>
      </c>
      <c r="Y1119" s="114"/>
    </row>
    <row r="1120" spans="2:25">
      <c r="B1120" t="s">
        <v>675</v>
      </c>
      <c r="C1120" t="s">
        <v>3717</v>
      </c>
      <c r="Q1120" s="46">
        <v>1119</v>
      </c>
      <c r="R1120" t="s">
        <v>3717</v>
      </c>
      <c r="S1120" s="39" t="s">
        <v>3278</v>
      </c>
      <c r="T1120" s="114" t="s">
        <v>675</v>
      </c>
      <c r="U1120" s="114" t="s">
        <v>675</v>
      </c>
      <c r="V1120" s="114"/>
      <c r="W1120" s="114"/>
      <c r="X1120" s="114" t="s">
        <v>675</v>
      </c>
      <c r="Y1120" s="114"/>
    </row>
    <row r="1121" spans="2:25">
      <c r="B1121" t="s">
        <v>675</v>
      </c>
      <c r="C1121" t="s">
        <v>3718</v>
      </c>
      <c r="Q1121" s="46">
        <v>1120</v>
      </c>
      <c r="R1121" t="s">
        <v>3718</v>
      </c>
      <c r="S1121" s="39" t="s">
        <v>3278</v>
      </c>
      <c r="T1121" s="114" t="s">
        <v>675</v>
      </c>
      <c r="U1121" s="114" t="s">
        <v>675</v>
      </c>
      <c r="V1121" s="114"/>
      <c r="W1121" s="114"/>
      <c r="X1121" s="114" t="s">
        <v>675</v>
      </c>
      <c r="Y1121" s="114"/>
    </row>
    <row r="1122" spans="2:25">
      <c r="B1122" t="s">
        <v>675</v>
      </c>
      <c r="C1122" t="s">
        <v>3719</v>
      </c>
      <c r="Q1122" s="46">
        <v>1121</v>
      </c>
      <c r="R1122" t="s">
        <v>3719</v>
      </c>
      <c r="S1122" s="39" t="s">
        <v>3278</v>
      </c>
      <c r="T1122" s="114" t="s">
        <v>675</v>
      </c>
      <c r="U1122" s="114" t="s">
        <v>675</v>
      </c>
      <c r="V1122" s="114"/>
      <c r="W1122" s="114"/>
      <c r="X1122" s="114" t="s">
        <v>675</v>
      </c>
      <c r="Y1122" s="116"/>
    </row>
    <row r="1123" spans="2:25">
      <c r="B1123" t="s">
        <v>675</v>
      </c>
      <c r="C1123" t="s">
        <v>3720</v>
      </c>
      <c r="Q1123" s="46">
        <v>1122</v>
      </c>
      <c r="R1123" t="s">
        <v>3720</v>
      </c>
      <c r="S1123" s="39" t="s">
        <v>3278</v>
      </c>
      <c r="T1123" s="114" t="s">
        <v>675</v>
      </c>
      <c r="U1123" s="114" t="s">
        <v>675</v>
      </c>
      <c r="V1123" s="114"/>
      <c r="W1123" s="114"/>
      <c r="X1123" s="114" t="s">
        <v>675</v>
      </c>
      <c r="Y1123" s="116"/>
    </row>
    <row r="1124" spans="2:25">
      <c r="B1124" t="s">
        <v>675</v>
      </c>
      <c r="C1124" t="s">
        <v>3721</v>
      </c>
      <c r="Q1124" s="46">
        <v>1123</v>
      </c>
      <c r="R1124" t="s">
        <v>3721</v>
      </c>
      <c r="S1124" s="39" t="s">
        <v>3278</v>
      </c>
      <c r="T1124" s="114" t="s">
        <v>675</v>
      </c>
      <c r="U1124" s="114" t="s">
        <v>675</v>
      </c>
      <c r="V1124" s="114"/>
      <c r="W1124" s="114"/>
      <c r="X1124" s="114" t="s">
        <v>675</v>
      </c>
      <c r="Y1124" s="114"/>
    </row>
    <row r="1125" spans="2:25">
      <c r="B1125" t="s">
        <v>675</v>
      </c>
      <c r="C1125" t="s">
        <v>3722</v>
      </c>
      <c r="Q1125" s="46">
        <v>1124</v>
      </c>
      <c r="R1125" t="s">
        <v>3722</v>
      </c>
      <c r="S1125" s="39" t="s">
        <v>3278</v>
      </c>
      <c r="T1125" s="114" t="s">
        <v>675</v>
      </c>
      <c r="U1125" s="114" t="s">
        <v>675</v>
      </c>
      <c r="V1125" s="114"/>
      <c r="W1125" s="114"/>
      <c r="X1125" s="114" t="s">
        <v>675</v>
      </c>
      <c r="Y1125" s="114"/>
    </row>
    <row r="1126" spans="2:25">
      <c r="B1126" t="s">
        <v>675</v>
      </c>
      <c r="C1126" t="s">
        <v>3723</v>
      </c>
      <c r="Q1126" s="46">
        <v>1125</v>
      </c>
      <c r="R1126" t="s">
        <v>3723</v>
      </c>
      <c r="S1126" s="39" t="s">
        <v>3278</v>
      </c>
      <c r="T1126" s="114" t="s">
        <v>675</v>
      </c>
      <c r="U1126" s="114" t="s">
        <v>675</v>
      </c>
      <c r="V1126" s="114"/>
      <c r="W1126" s="114"/>
      <c r="X1126" s="114" t="s">
        <v>675</v>
      </c>
      <c r="Y1126" s="114"/>
    </row>
    <row r="1127" spans="2:25">
      <c r="B1127" t="s">
        <v>675</v>
      </c>
      <c r="C1127" t="s">
        <v>3724</v>
      </c>
      <c r="Q1127" s="46">
        <v>1126</v>
      </c>
      <c r="R1127" t="s">
        <v>3724</v>
      </c>
      <c r="S1127" s="39" t="s">
        <v>3278</v>
      </c>
      <c r="T1127" s="114" t="s">
        <v>675</v>
      </c>
      <c r="U1127" s="114" t="s">
        <v>675</v>
      </c>
      <c r="V1127" s="114"/>
      <c r="W1127" s="114"/>
      <c r="X1127" s="114" t="s">
        <v>675</v>
      </c>
      <c r="Y1127" s="114"/>
    </row>
    <row r="1128" spans="2:25">
      <c r="B1128" t="s">
        <v>675</v>
      </c>
      <c r="C1128" t="s">
        <v>3725</v>
      </c>
      <c r="Q1128" s="46">
        <v>1127</v>
      </c>
      <c r="R1128" t="s">
        <v>3725</v>
      </c>
      <c r="S1128" s="39" t="s">
        <v>3278</v>
      </c>
      <c r="T1128" s="114" t="s">
        <v>675</v>
      </c>
      <c r="U1128" s="114" t="s">
        <v>675</v>
      </c>
      <c r="V1128" s="114"/>
      <c r="W1128" s="114"/>
      <c r="X1128" s="114" t="s">
        <v>675</v>
      </c>
      <c r="Y1128" s="114"/>
    </row>
    <row r="1129" spans="2:25">
      <c r="B1129" t="s">
        <v>675</v>
      </c>
      <c r="C1129" t="s">
        <v>3726</v>
      </c>
      <c r="Q1129" s="46">
        <v>1128</v>
      </c>
      <c r="R1129" t="s">
        <v>3726</v>
      </c>
      <c r="S1129" s="39" t="s">
        <v>3278</v>
      </c>
      <c r="T1129" s="114" t="s">
        <v>675</v>
      </c>
      <c r="U1129" s="114" t="s">
        <v>675</v>
      </c>
      <c r="V1129" s="114"/>
      <c r="W1129" s="114"/>
      <c r="X1129" s="114" t="s">
        <v>675</v>
      </c>
      <c r="Y1129" s="114"/>
    </row>
    <row r="1130" spans="2:25">
      <c r="B1130" t="s">
        <v>675</v>
      </c>
      <c r="C1130" t="s">
        <v>3727</v>
      </c>
      <c r="Q1130" s="46">
        <v>1129</v>
      </c>
      <c r="R1130" t="s">
        <v>3727</v>
      </c>
      <c r="S1130" s="39" t="s">
        <v>3278</v>
      </c>
      <c r="T1130" s="114" t="s">
        <v>675</v>
      </c>
      <c r="U1130" s="114" t="s">
        <v>675</v>
      </c>
      <c r="V1130" s="114"/>
      <c r="W1130" s="114"/>
      <c r="X1130" s="114" t="s">
        <v>675</v>
      </c>
      <c r="Y1130" s="114"/>
    </row>
    <row r="1131" spans="2:25">
      <c r="B1131" t="s">
        <v>675</v>
      </c>
      <c r="C1131" t="s">
        <v>3728</v>
      </c>
      <c r="Q1131" s="46">
        <v>1130</v>
      </c>
      <c r="R1131" t="s">
        <v>3728</v>
      </c>
      <c r="S1131" s="39" t="s">
        <v>3278</v>
      </c>
      <c r="T1131" s="114" t="s">
        <v>675</v>
      </c>
      <c r="U1131" s="114" t="s">
        <v>675</v>
      </c>
      <c r="V1131" s="114"/>
      <c r="W1131" s="114"/>
      <c r="X1131" s="114" t="s">
        <v>675</v>
      </c>
      <c r="Y1131" s="114"/>
    </row>
    <row r="1132" spans="2:25">
      <c r="B1132" t="s">
        <v>675</v>
      </c>
      <c r="C1132" t="s">
        <v>3729</v>
      </c>
      <c r="Q1132" s="46">
        <v>1131</v>
      </c>
      <c r="R1132" t="s">
        <v>3729</v>
      </c>
      <c r="S1132" s="39" t="s">
        <v>3278</v>
      </c>
      <c r="T1132" s="114" t="s">
        <v>675</v>
      </c>
      <c r="U1132" s="114" t="s">
        <v>675</v>
      </c>
      <c r="V1132" s="114"/>
      <c r="W1132" s="114"/>
      <c r="X1132" s="114" t="s">
        <v>675</v>
      </c>
      <c r="Y1132" s="114"/>
    </row>
    <row r="1133" spans="2:25">
      <c r="B1133" t="s">
        <v>675</v>
      </c>
      <c r="C1133" t="s">
        <v>3730</v>
      </c>
      <c r="Q1133" s="46">
        <v>1132</v>
      </c>
      <c r="R1133" t="s">
        <v>3730</v>
      </c>
      <c r="S1133" s="39" t="s">
        <v>3278</v>
      </c>
      <c r="T1133" s="114" t="s">
        <v>675</v>
      </c>
      <c r="U1133" s="114" t="s">
        <v>675</v>
      </c>
      <c r="V1133" s="114"/>
      <c r="W1133" s="114"/>
      <c r="X1133" s="114" t="s">
        <v>675</v>
      </c>
      <c r="Y1133" s="114"/>
    </row>
    <row r="1134" spans="2:25">
      <c r="B1134" t="s">
        <v>675</v>
      </c>
      <c r="C1134" t="s">
        <v>3731</v>
      </c>
      <c r="Q1134" s="46">
        <v>1133</v>
      </c>
      <c r="R1134" t="s">
        <v>3731</v>
      </c>
      <c r="S1134" s="39" t="s">
        <v>3278</v>
      </c>
      <c r="T1134" s="114" t="s">
        <v>675</v>
      </c>
      <c r="U1134" s="114" t="s">
        <v>675</v>
      </c>
      <c r="V1134" s="114"/>
      <c r="W1134" s="114"/>
      <c r="X1134" s="114" t="s">
        <v>675</v>
      </c>
      <c r="Y1134" s="114"/>
    </row>
    <row r="1135" spans="2:25">
      <c r="B1135" t="s">
        <v>675</v>
      </c>
      <c r="C1135" t="s">
        <v>3732</v>
      </c>
      <c r="Q1135" s="46">
        <v>1134</v>
      </c>
      <c r="R1135" t="s">
        <v>3732</v>
      </c>
      <c r="S1135" s="39" t="s">
        <v>3278</v>
      </c>
      <c r="T1135" s="114" t="s">
        <v>675</v>
      </c>
      <c r="U1135" s="114" t="s">
        <v>675</v>
      </c>
      <c r="V1135" s="114"/>
      <c r="W1135" s="114"/>
      <c r="X1135" s="114" t="s">
        <v>675</v>
      </c>
      <c r="Y1135" s="114"/>
    </row>
    <row r="1136" spans="2:25">
      <c r="B1136" t="s">
        <v>675</v>
      </c>
      <c r="C1136" t="s">
        <v>3733</v>
      </c>
      <c r="Q1136" s="46">
        <v>1135</v>
      </c>
      <c r="R1136" t="s">
        <v>3733</v>
      </c>
      <c r="S1136" s="39" t="s">
        <v>3278</v>
      </c>
      <c r="T1136" s="114" t="s">
        <v>675</v>
      </c>
      <c r="U1136" s="114" t="s">
        <v>675</v>
      </c>
      <c r="V1136" s="114"/>
      <c r="W1136" s="114"/>
      <c r="X1136" s="114" t="s">
        <v>675</v>
      </c>
      <c r="Y1136" s="114"/>
    </row>
    <row r="1137" spans="2:25">
      <c r="B1137" t="s">
        <v>675</v>
      </c>
      <c r="C1137" t="s">
        <v>3734</v>
      </c>
      <c r="Q1137" s="46">
        <v>1136</v>
      </c>
      <c r="R1137" t="s">
        <v>3734</v>
      </c>
      <c r="S1137" s="39" t="s">
        <v>3278</v>
      </c>
      <c r="T1137" s="114" t="s">
        <v>675</v>
      </c>
      <c r="U1137" s="114" t="s">
        <v>675</v>
      </c>
      <c r="V1137" s="114"/>
      <c r="W1137" s="114"/>
      <c r="X1137" s="114" t="s">
        <v>675</v>
      </c>
      <c r="Y1137" s="114"/>
    </row>
    <row r="1138" spans="2:25">
      <c r="B1138" t="s">
        <v>675</v>
      </c>
      <c r="C1138" t="s">
        <v>3735</v>
      </c>
      <c r="Q1138" s="46">
        <v>1137</v>
      </c>
      <c r="R1138" t="s">
        <v>3735</v>
      </c>
      <c r="S1138" s="39" t="s">
        <v>3278</v>
      </c>
      <c r="T1138" s="114" t="s">
        <v>675</v>
      </c>
      <c r="U1138" s="114" t="s">
        <v>675</v>
      </c>
      <c r="V1138" s="114"/>
      <c r="W1138" s="114"/>
      <c r="X1138" s="114" t="s">
        <v>675</v>
      </c>
      <c r="Y1138" s="114"/>
    </row>
    <row r="1139" spans="2:25">
      <c r="B1139" t="s">
        <v>675</v>
      </c>
      <c r="C1139" t="s">
        <v>3736</v>
      </c>
      <c r="Q1139" s="46">
        <v>1138</v>
      </c>
      <c r="R1139" t="s">
        <v>3736</v>
      </c>
      <c r="S1139" s="39" t="s">
        <v>3278</v>
      </c>
      <c r="T1139" s="114" t="s">
        <v>675</v>
      </c>
      <c r="U1139" s="114" t="s">
        <v>675</v>
      </c>
      <c r="V1139" s="114"/>
      <c r="W1139" s="114"/>
      <c r="X1139" s="114" t="s">
        <v>675</v>
      </c>
      <c r="Y1139" s="114"/>
    </row>
    <row r="1140" spans="2:25">
      <c r="B1140" t="s">
        <v>675</v>
      </c>
      <c r="C1140" t="s">
        <v>3737</v>
      </c>
      <c r="Q1140" s="46">
        <v>1139</v>
      </c>
      <c r="R1140" t="s">
        <v>3737</v>
      </c>
      <c r="S1140" s="39" t="s">
        <v>3278</v>
      </c>
      <c r="T1140" s="114" t="s">
        <v>675</v>
      </c>
      <c r="U1140" s="114" t="s">
        <v>675</v>
      </c>
      <c r="V1140" s="114"/>
      <c r="W1140" s="114"/>
      <c r="X1140" s="114" t="s">
        <v>675</v>
      </c>
      <c r="Y1140" s="114"/>
    </row>
    <row r="1141" spans="2:25">
      <c r="B1141" t="s">
        <v>5618</v>
      </c>
      <c r="C1141" t="s">
        <v>665</v>
      </c>
      <c r="D1141" t="s">
        <v>5619</v>
      </c>
      <c r="E1141" t="s">
        <v>5620</v>
      </c>
      <c r="F1141" t="s">
        <v>5621</v>
      </c>
      <c r="G1141" t="s">
        <v>5622</v>
      </c>
      <c r="H1141" t="s">
        <v>5623</v>
      </c>
      <c r="I1141" t="s">
        <v>5624</v>
      </c>
      <c r="J1141" t="s">
        <v>5625</v>
      </c>
      <c r="L1141">
        <v>11642.822899999999</v>
      </c>
      <c r="M1141">
        <v>5627.87</v>
      </c>
      <c r="N1141">
        <f>L1141+M1141</f>
        <v>17270.692899999998</v>
      </c>
      <c r="O1141" t="s">
        <v>182</v>
      </c>
      <c r="P1141" t="s">
        <v>5626</v>
      </c>
      <c r="Q1141" s="46">
        <v>1140</v>
      </c>
      <c r="R1141" t="s">
        <v>665</v>
      </c>
      <c r="S1141" s="39" t="s">
        <v>674</v>
      </c>
      <c r="T1141" s="114" t="s">
        <v>675</v>
      </c>
      <c r="U1141" s="114" t="s">
        <v>676</v>
      </c>
      <c r="V1141" s="114"/>
      <c r="W1141" s="114"/>
      <c r="X1141" s="114"/>
      <c r="Y1141" s="114"/>
    </row>
    <row r="1142" spans="2:25">
      <c r="B1142" t="s">
        <v>5618</v>
      </c>
      <c r="C1142" t="s">
        <v>677</v>
      </c>
      <c r="D1142" t="s">
        <v>5619</v>
      </c>
      <c r="E1142" t="s">
        <v>5620</v>
      </c>
      <c r="F1142" t="s">
        <v>5627</v>
      </c>
      <c r="G1142" t="s">
        <v>5622</v>
      </c>
      <c r="H1142" t="s">
        <v>5623</v>
      </c>
      <c r="I1142" t="s">
        <v>5624</v>
      </c>
      <c r="J1142" t="s">
        <v>5625</v>
      </c>
      <c r="L1142">
        <v>11642.822899999999</v>
      </c>
      <c r="M1142">
        <v>8581.3690000000006</v>
      </c>
      <c r="N1142">
        <f t="shared" ref="N1142:N1144" si="25">L1142+M1142</f>
        <v>20224.191899999998</v>
      </c>
      <c r="O1142" t="s">
        <v>167</v>
      </c>
      <c r="P1142" t="s">
        <v>5628</v>
      </c>
      <c r="Q1142" s="46">
        <v>1141</v>
      </c>
      <c r="R1142" t="s">
        <v>677</v>
      </c>
      <c r="S1142" s="39" t="s">
        <v>680</v>
      </c>
      <c r="T1142" s="114" t="s">
        <v>675</v>
      </c>
      <c r="U1142" s="114" t="s">
        <v>681</v>
      </c>
      <c r="V1142" s="114">
        <v>1</v>
      </c>
      <c r="W1142" s="114"/>
      <c r="X1142" s="114" t="s">
        <v>33</v>
      </c>
      <c r="Y1142" s="114"/>
    </row>
    <row r="1143" spans="2:25">
      <c r="B1143" t="s">
        <v>5618</v>
      </c>
      <c r="C1143" t="s">
        <v>682</v>
      </c>
      <c r="D1143" t="s">
        <v>5619</v>
      </c>
      <c r="E1143" t="s">
        <v>5620</v>
      </c>
      <c r="F1143" t="s">
        <v>5629</v>
      </c>
      <c r="G1143" t="s">
        <v>5622</v>
      </c>
      <c r="H1143" t="s">
        <v>5623</v>
      </c>
      <c r="I1143" t="s">
        <v>5624</v>
      </c>
      <c r="J1143" t="s">
        <v>5625</v>
      </c>
      <c r="L1143">
        <v>11642.822899999999</v>
      </c>
      <c r="M1143">
        <v>8483.1668000000009</v>
      </c>
      <c r="N1143">
        <f t="shared" si="25"/>
        <v>20125.989699999998</v>
      </c>
      <c r="O1143" t="s">
        <v>167</v>
      </c>
      <c r="P1143" t="s">
        <v>5630</v>
      </c>
      <c r="Q1143" s="46">
        <v>1142</v>
      </c>
      <c r="R1143" t="s">
        <v>682</v>
      </c>
      <c r="S1143" s="39" t="s">
        <v>685</v>
      </c>
      <c r="T1143" s="114" t="s">
        <v>675</v>
      </c>
      <c r="U1143" s="114" t="s">
        <v>676</v>
      </c>
      <c r="V1143" s="114"/>
      <c r="W1143" s="114"/>
      <c r="X1143" s="114"/>
      <c r="Y1143" s="114"/>
    </row>
    <row r="1144" spans="2:25">
      <c r="B1144" t="s">
        <v>5618</v>
      </c>
      <c r="C1144" t="s">
        <v>686</v>
      </c>
      <c r="D1144" t="s">
        <v>5619</v>
      </c>
      <c r="E1144" t="s">
        <v>5620</v>
      </c>
      <c r="F1144" t="s">
        <v>5631</v>
      </c>
      <c r="G1144" t="s">
        <v>5622</v>
      </c>
      <c r="H1144" t="s">
        <v>5623</v>
      </c>
      <c r="I1144" t="s">
        <v>5624</v>
      </c>
      <c r="J1144" t="s">
        <v>5625</v>
      </c>
      <c r="L1144">
        <v>11642.822899999999</v>
      </c>
      <c r="M1144">
        <v>7841.1713</v>
      </c>
      <c r="N1144">
        <f t="shared" si="25"/>
        <v>19483.994200000001</v>
      </c>
      <c r="O1144" t="s">
        <v>167</v>
      </c>
      <c r="P1144" t="s">
        <v>5632</v>
      </c>
      <c r="Q1144" s="46">
        <v>1143</v>
      </c>
      <c r="R1144" t="s">
        <v>686</v>
      </c>
      <c r="S1144" s="39" t="s">
        <v>689</v>
      </c>
      <c r="T1144" s="114" t="s">
        <v>675</v>
      </c>
      <c r="U1144" s="114" t="s">
        <v>676</v>
      </c>
      <c r="V1144" s="114"/>
      <c r="W1144" s="114"/>
      <c r="X1144" s="114"/>
      <c r="Y1144" s="114"/>
    </row>
    <row r="1145" spans="2:25">
      <c r="B1145" t="s">
        <v>675</v>
      </c>
      <c r="C1145" t="s">
        <v>3738</v>
      </c>
      <c r="Q1145" s="46">
        <v>1144</v>
      </c>
      <c r="R1145" t="s">
        <v>3738</v>
      </c>
      <c r="S1145" s="39" t="s">
        <v>3739</v>
      </c>
      <c r="T1145" s="114" t="s">
        <v>675</v>
      </c>
      <c r="U1145" s="114" t="s">
        <v>675</v>
      </c>
      <c r="V1145" s="114"/>
      <c r="W1145" s="114"/>
      <c r="X1145" s="114" t="s">
        <v>675</v>
      </c>
      <c r="Y1145" s="114"/>
    </row>
    <row r="1146" spans="2:25">
      <c r="B1146" t="s">
        <v>675</v>
      </c>
      <c r="C1146" t="s">
        <v>3740</v>
      </c>
      <c r="Q1146" s="46">
        <v>1145</v>
      </c>
      <c r="R1146" t="s">
        <v>3740</v>
      </c>
      <c r="S1146" s="39" t="s">
        <v>3739</v>
      </c>
      <c r="T1146" s="114" t="s">
        <v>675</v>
      </c>
      <c r="U1146" s="114" t="s">
        <v>675</v>
      </c>
      <c r="V1146" s="114"/>
      <c r="W1146" s="114"/>
      <c r="X1146" s="114" t="s">
        <v>675</v>
      </c>
      <c r="Y1146" s="114"/>
    </row>
    <row r="1147" spans="2:25">
      <c r="B1147" t="s">
        <v>675</v>
      </c>
      <c r="C1147" t="s">
        <v>3741</v>
      </c>
      <c r="Q1147" s="46">
        <v>1146</v>
      </c>
      <c r="R1147" t="s">
        <v>3741</v>
      </c>
      <c r="S1147" s="39" t="s">
        <v>3739</v>
      </c>
      <c r="T1147" s="114" t="s">
        <v>675</v>
      </c>
      <c r="U1147" s="114" t="s">
        <v>675</v>
      </c>
      <c r="V1147" s="114"/>
      <c r="W1147" s="114"/>
      <c r="X1147" s="114" t="s">
        <v>675</v>
      </c>
      <c r="Y1147" s="114"/>
    </row>
    <row r="1148" spans="2:25">
      <c r="B1148" t="s">
        <v>675</v>
      </c>
      <c r="C1148" t="s">
        <v>3742</v>
      </c>
      <c r="Q1148" s="46">
        <v>1147</v>
      </c>
      <c r="R1148" t="s">
        <v>3742</v>
      </c>
      <c r="S1148" s="39" t="s">
        <v>3739</v>
      </c>
      <c r="T1148" s="114" t="s">
        <v>675</v>
      </c>
      <c r="U1148" s="114" t="s">
        <v>675</v>
      </c>
      <c r="V1148" s="114"/>
      <c r="W1148" s="114"/>
      <c r="X1148" s="114" t="s">
        <v>675</v>
      </c>
      <c r="Y1148" s="114"/>
    </row>
    <row r="1149" spans="2:25">
      <c r="B1149" t="s">
        <v>675</v>
      </c>
      <c r="C1149" t="s">
        <v>3743</v>
      </c>
      <c r="Q1149" s="46">
        <v>1148</v>
      </c>
      <c r="R1149" t="s">
        <v>3743</v>
      </c>
      <c r="S1149" s="39" t="s">
        <v>3739</v>
      </c>
      <c r="T1149" s="114" t="s">
        <v>675</v>
      </c>
      <c r="U1149" s="114" t="s">
        <v>675</v>
      </c>
      <c r="V1149" s="114"/>
      <c r="W1149" s="114"/>
      <c r="X1149" s="114" t="s">
        <v>675</v>
      </c>
      <c r="Y1149" s="114"/>
    </row>
    <row r="1150" spans="2:25">
      <c r="B1150" t="s">
        <v>675</v>
      </c>
      <c r="C1150" t="s">
        <v>3744</v>
      </c>
      <c r="Q1150" s="46">
        <v>1149</v>
      </c>
      <c r="R1150" t="s">
        <v>3744</v>
      </c>
      <c r="S1150" s="39" t="s">
        <v>3739</v>
      </c>
      <c r="T1150" s="114" t="s">
        <v>675</v>
      </c>
      <c r="U1150" s="114" t="s">
        <v>675</v>
      </c>
      <c r="V1150" s="114"/>
      <c r="W1150" s="114"/>
      <c r="X1150" s="114" t="s">
        <v>675</v>
      </c>
      <c r="Y1150" s="114"/>
    </row>
    <row r="1151" spans="2:25">
      <c r="B1151" t="s">
        <v>675</v>
      </c>
      <c r="C1151" t="s">
        <v>3745</v>
      </c>
      <c r="Q1151" s="46">
        <v>1150</v>
      </c>
      <c r="R1151" t="s">
        <v>3745</v>
      </c>
      <c r="S1151" s="39" t="s">
        <v>3739</v>
      </c>
      <c r="T1151" s="114" t="s">
        <v>675</v>
      </c>
      <c r="U1151" s="114" t="s">
        <v>675</v>
      </c>
      <c r="V1151" s="114"/>
      <c r="W1151" s="114"/>
      <c r="X1151" s="114" t="s">
        <v>675</v>
      </c>
      <c r="Y1151" s="114"/>
    </row>
    <row r="1152" spans="2:25">
      <c r="B1152" t="s">
        <v>675</v>
      </c>
      <c r="C1152" t="s">
        <v>3746</v>
      </c>
      <c r="Q1152" s="46">
        <v>1151</v>
      </c>
      <c r="R1152" t="s">
        <v>3746</v>
      </c>
      <c r="S1152" s="39" t="s">
        <v>3739</v>
      </c>
      <c r="T1152" s="114" t="s">
        <v>675</v>
      </c>
      <c r="U1152" s="114" t="s">
        <v>675</v>
      </c>
      <c r="V1152" s="114"/>
      <c r="W1152" s="114"/>
      <c r="X1152" s="114" t="s">
        <v>675</v>
      </c>
      <c r="Y1152" s="114"/>
    </row>
    <row r="1153" spans="2:25">
      <c r="B1153" t="s">
        <v>5633</v>
      </c>
      <c r="C1153" t="s">
        <v>1207</v>
      </c>
      <c r="D1153" t="s">
        <v>5634</v>
      </c>
      <c r="E1153" t="s">
        <v>5635</v>
      </c>
      <c r="F1153" t="s">
        <v>5636</v>
      </c>
      <c r="G1153" t="s">
        <v>5637</v>
      </c>
      <c r="H1153" t="s">
        <v>5638</v>
      </c>
      <c r="L1153">
        <v>7759.3357999999998</v>
      </c>
      <c r="M1153">
        <v>2700.6523999999999</v>
      </c>
      <c r="N1153">
        <f t="shared" ref="N1153" si="26">L1153+M1153</f>
        <v>10459.9882</v>
      </c>
      <c r="O1153" t="s">
        <v>167</v>
      </c>
      <c r="P1153" t="s">
        <v>5639</v>
      </c>
      <c r="Q1153" s="46">
        <v>1152</v>
      </c>
      <c r="R1153" t="s">
        <v>1207</v>
      </c>
      <c r="S1153" s="39" t="s">
        <v>1212</v>
      </c>
      <c r="T1153" s="114" t="s">
        <v>675</v>
      </c>
      <c r="U1153" s="114" t="s">
        <v>32</v>
      </c>
      <c r="V1153" s="114">
        <v>1</v>
      </c>
      <c r="W1153" s="114"/>
      <c r="X1153" s="114" t="s">
        <v>460</v>
      </c>
      <c r="Y1153" s="114"/>
    </row>
    <row r="1154" spans="2:25">
      <c r="Q1154" s="46">
        <v>1153</v>
      </c>
    </row>
    <row r="1155" spans="2:25">
      <c r="B1155" t="s">
        <v>5640</v>
      </c>
      <c r="D1155" t="s">
        <v>5641</v>
      </c>
      <c r="E1155" t="s">
        <v>5642</v>
      </c>
      <c r="F1155" t="s">
        <v>5643</v>
      </c>
      <c r="G1155" t="s">
        <v>5644</v>
      </c>
      <c r="N1155">
        <v>5164.4674000000005</v>
      </c>
      <c r="O1155" t="s">
        <v>5645</v>
      </c>
      <c r="Q1155" s="46">
        <v>1154</v>
      </c>
      <c r="S1155" s="114" t="s">
        <v>40</v>
      </c>
      <c r="T1155" s="114"/>
      <c r="U1155" s="114" t="s">
        <v>32</v>
      </c>
      <c r="V1155" s="114">
        <v>1</v>
      </c>
      <c r="W1155" s="114"/>
      <c r="X1155" s="114" t="s">
        <v>33</v>
      </c>
      <c r="Y1155" s="114"/>
    </row>
    <row r="1156" spans="2:25">
      <c r="B1156" t="s">
        <v>5646</v>
      </c>
      <c r="D1156" t="s">
        <v>5647</v>
      </c>
      <c r="E1156" t="s">
        <v>5648</v>
      </c>
      <c r="F1156" t="s">
        <v>5649</v>
      </c>
      <c r="N1156">
        <v>6572.7570999999998</v>
      </c>
      <c r="O1156" t="s">
        <v>746</v>
      </c>
      <c r="Q1156" s="46">
        <v>1155</v>
      </c>
      <c r="S1156" s="114" t="s">
        <v>1592</v>
      </c>
      <c r="T1156" s="114"/>
      <c r="U1156" s="114" t="s">
        <v>32</v>
      </c>
      <c r="V1156" s="114">
        <v>1</v>
      </c>
      <c r="W1156" s="114"/>
      <c r="X1156" s="114" t="s">
        <v>460</v>
      </c>
      <c r="Y1156" s="114"/>
    </row>
    <row r="1157" spans="2:25">
      <c r="Q1157" s="46">
        <v>1156</v>
      </c>
    </row>
    <row r="1158" spans="2:25">
      <c r="Q1158" s="46">
        <v>1157</v>
      </c>
    </row>
    <row r="1159" spans="2:25">
      <c r="B1159" t="s">
        <v>5381</v>
      </c>
      <c r="D1159" t="s">
        <v>5382</v>
      </c>
      <c r="E1159" t="s">
        <v>5383</v>
      </c>
      <c r="F1159" t="s">
        <v>5650</v>
      </c>
      <c r="G1159" t="s">
        <v>5385</v>
      </c>
      <c r="L1159">
        <v>1534.5709999999999</v>
      </c>
      <c r="M1159">
        <v>4499.3059999999996</v>
      </c>
      <c r="N1159">
        <f t="shared" ref="N1159:N1161" si="27">L1159+M1159</f>
        <v>6033.8769999999995</v>
      </c>
      <c r="O1159" t="s">
        <v>1477</v>
      </c>
      <c r="P1159" t="s">
        <v>5651</v>
      </c>
      <c r="Q1159" s="46">
        <v>1158</v>
      </c>
      <c r="S1159" s="116" t="s">
        <v>2898</v>
      </c>
      <c r="T1159" s="115" t="s">
        <v>63</v>
      </c>
      <c r="U1159" s="114" t="s">
        <v>64</v>
      </c>
      <c r="V1159" s="114">
        <v>1</v>
      </c>
      <c r="W1159" s="116" t="s">
        <v>2897</v>
      </c>
      <c r="X1159" s="114" t="s">
        <v>460</v>
      </c>
      <c r="Y1159" s="115" t="s">
        <v>524</v>
      </c>
    </row>
    <row r="1160" spans="2:25">
      <c r="B1160" t="s">
        <v>5387</v>
      </c>
      <c r="D1160" t="s">
        <v>5388</v>
      </c>
      <c r="E1160" t="s">
        <v>5389</v>
      </c>
      <c r="F1160" t="s">
        <v>5652</v>
      </c>
      <c r="G1160" t="s">
        <v>5391</v>
      </c>
      <c r="L1160">
        <v>1573.7665</v>
      </c>
      <c r="M1160">
        <v>5368.6704</v>
      </c>
      <c r="N1160">
        <f t="shared" si="27"/>
        <v>6942.4368999999997</v>
      </c>
      <c r="O1160" t="s">
        <v>1477</v>
      </c>
      <c r="P1160" t="s">
        <v>5653</v>
      </c>
      <c r="Q1160" s="46">
        <v>1159</v>
      </c>
      <c r="S1160" s="116" t="s">
        <v>2530</v>
      </c>
      <c r="T1160" s="115" t="s">
        <v>63</v>
      </c>
      <c r="U1160" s="114" t="s">
        <v>64</v>
      </c>
      <c r="V1160" s="114">
        <v>1</v>
      </c>
      <c r="W1160" s="116" t="s">
        <v>2529</v>
      </c>
      <c r="X1160" s="114" t="s">
        <v>460</v>
      </c>
      <c r="Y1160" s="115" t="s">
        <v>524</v>
      </c>
    </row>
    <row r="1161" spans="2:25">
      <c r="B1161" t="s">
        <v>5395</v>
      </c>
      <c r="D1161" t="s">
        <v>5396</v>
      </c>
      <c r="E1161" t="s">
        <v>5397</v>
      </c>
      <c r="F1161" t="s">
        <v>5654</v>
      </c>
      <c r="G1161" t="s">
        <v>5399</v>
      </c>
      <c r="L1161">
        <v>2069.6361000000002</v>
      </c>
      <c r="M1161">
        <v>4224.5992999999999</v>
      </c>
      <c r="N1161">
        <f t="shared" si="27"/>
        <v>6294.2353999999996</v>
      </c>
      <c r="O1161" t="s">
        <v>1477</v>
      </c>
      <c r="P1161" t="s">
        <v>5655</v>
      </c>
      <c r="Q1161" s="46">
        <v>1160</v>
      </c>
      <c r="S1161" s="116" t="s">
        <v>2492</v>
      </c>
      <c r="T1161" s="115" t="s">
        <v>63</v>
      </c>
      <c r="U1161" s="114" t="s">
        <v>64</v>
      </c>
      <c r="V1161" s="114">
        <v>1</v>
      </c>
      <c r="W1161" s="116" t="s">
        <v>2491</v>
      </c>
      <c r="X1161" s="114" t="s">
        <v>460</v>
      </c>
      <c r="Y1161" s="115" t="s">
        <v>524</v>
      </c>
    </row>
    <row r="1162" spans="2:25">
      <c r="B1162" t="s">
        <v>4671</v>
      </c>
      <c r="D1162" t="s">
        <v>4672</v>
      </c>
      <c r="E1162" t="s">
        <v>4673</v>
      </c>
      <c r="F1162" t="s">
        <v>5656</v>
      </c>
      <c r="G1162" t="s">
        <v>4675</v>
      </c>
      <c r="L1162">
        <v>6052.7808000000005</v>
      </c>
      <c r="M1162">
        <v>3000.7363</v>
      </c>
      <c r="N1162">
        <f t="shared" ref="N1162" si="28">L1162+M1162</f>
        <v>9053.5171000000009</v>
      </c>
      <c r="O1162" t="s">
        <v>949</v>
      </c>
      <c r="P1162" t="s">
        <v>5657</v>
      </c>
      <c r="Q1162" s="46">
        <v>1161</v>
      </c>
      <c r="S1162" s="116" t="s">
        <v>947</v>
      </c>
      <c r="T1162" s="115" t="s">
        <v>63</v>
      </c>
      <c r="U1162" s="114" t="s">
        <v>64</v>
      </c>
      <c r="V1162" s="114">
        <v>1</v>
      </c>
      <c r="W1162" s="114" t="s">
        <v>951</v>
      </c>
      <c r="X1162" s="114" t="s">
        <v>460</v>
      </c>
      <c r="Y1162" s="115" t="s">
        <v>586</v>
      </c>
    </row>
    <row r="1163" spans="2:25">
      <c r="B1163" t="s">
        <v>3033</v>
      </c>
      <c r="Q1163" s="46">
        <v>1162</v>
      </c>
      <c r="S1163" s="116" t="s">
        <v>3747</v>
      </c>
      <c r="T1163" s="115" t="s">
        <v>63</v>
      </c>
      <c r="U1163" s="114" t="s">
        <v>32</v>
      </c>
      <c r="V1163" s="114">
        <v>1</v>
      </c>
      <c r="W1163" s="122"/>
      <c r="X1163" s="114" t="s">
        <v>460</v>
      </c>
      <c r="Y1163" s="115"/>
    </row>
    <row r="1164" spans="2:25">
      <c r="B1164" t="s">
        <v>3033</v>
      </c>
      <c r="Q1164" s="46">
        <v>1163</v>
      </c>
      <c r="S1164" s="116" t="s">
        <v>3748</v>
      </c>
      <c r="T1164" s="115" t="s">
        <v>63</v>
      </c>
      <c r="U1164" s="114" t="s">
        <v>32</v>
      </c>
      <c r="V1164" s="114">
        <v>1</v>
      </c>
      <c r="W1164" s="122"/>
      <c r="X1164" s="114" t="s">
        <v>460</v>
      </c>
      <c r="Y1164" s="115"/>
    </row>
    <row r="1165" spans="2:25">
      <c r="B1165" t="s">
        <v>3033</v>
      </c>
      <c r="Q1165" s="46">
        <v>1164</v>
      </c>
      <c r="S1165" s="116" t="s">
        <v>3749</v>
      </c>
      <c r="T1165" s="115" t="s">
        <v>63</v>
      </c>
      <c r="U1165" s="114" t="s">
        <v>32</v>
      </c>
      <c r="V1165" s="114">
        <v>1</v>
      </c>
      <c r="W1165" s="115"/>
      <c r="X1165" s="114" t="s">
        <v>460</v>
      </c>
      <c r="Y1165" s="115"/>
    </row>
    <row r="1166" spans="2:25">
      <c r="B1166" t="s">
        <v>3033</v>
      </c>
      <c r="Q1166" s="46">
        <v>1165</v>
      </c>
      <c r="S1166" s="116" t="s">
        <v>3750</v>
      </c>
      <c r="T1166" s="115" t="s">
        <v>63</v>
      </c>
      <c r="U1166" s="114" t="s">
        <v>32</v>
      </c>
      <c r="V1166" s="114">
        <v>1</v>
      </c>
      <c r="W1166" s="115"/>
      <c r="X1166" s="114" t="s">
        <v>460</v>
      </c>
      <c r="Y1166" s="114"/>
    </row>
    <row r="1167" spans="2:25">
      <c r="Q1167" s="46">
        <v>1166</v>
      </c>
    </row>
    <row r="1168" spans="2:25">
      <c r="Q1168" s="46">
        <v>1167</v>
      </c>
    </row>
    <row r="1169" spans="2:25">
      <c r="B1169" t="s">
        <v>5658</v>
      </c>
      <c r="D1169" t="s">
        <v>5659</v>
      </c>
      <c r="E1169" t="s">
        <v>5660</v>
      </c>
      <c r="F1169" t="s">
        <v>5661</v>
      </c>
      <c r="N1169">
        <v>6279.8005000000003</v>
      </c>
      <c r="O1169" t="s">
        <v>258</v>
      </c>
      <c r="Q1169" s="46">
        <v>1168</v>
      </c>
      <c r="S1169" s="114" t="s">
        <v>253</v>
      </c>
      <c r="T1169" s="114"/>
      <c r="U1169" s="114"/>
      <c r="V1169" s="114">
        <v>1</v>
      </c>
      <c r="W1169" s="114"/>
      <c r="X1169" s="114" t="s">
        <v>33</v>
      </c>
      <c r="Y1169" s="114"/>
    </row>
    <row r="1170" spans="2:25">
      <c r="B1170" t="s">
        <v>5662</v>
      </c>
      <c r="D1170" t="s">
        <v>5663</v>
      </c>
      <c r="E1170" t="s">
        <v>5664</v>
      </c>
      <c r="F1170" t="s">
        <v>5665</v>
      </c>
      <c r="N1170">
        <v>5826.0055000000002</v>
      </c>
      <c r="O1170" t="s">
        <v>1231</v>
      </c>
      <c r="Q1170" s="46">
        <v>1169</v>
      </c>
      <c r="S1170" s="114" t="s">
        <v>128</v>
      </c>
      <c r="T1170" s="114"/>
      <c r="U1170" s="114"/>
      <c r="V1170" s="114">
        <v>1</v>
      </c>
      <c r="W1170" s="114"/>
      <c r="X1170" s="114" t="s">
        <v>33</v>
      </c>
      <c r="Y1170" s="114"/>
    </row>
    <row r="1171" spans="2:25">
      <c r="B1171" t="s">
        <v>5666</v>
      </c>
      <c r="D1171" t="s">
        <v>5667</v>
      </c>
      <c r="E1171" t="s">
        <v>5668</v>
      </c>
      <c r="F1171" t="s">
        <v>5669</v>
      </c>
      <c r="N1171">
        <v>6103.6016</v>
      </c>
      <c r="O1171" t="s">
        <v>391</v>
      </c>
      <c r="Q1171" s="46">
        <v>1170</v>
      </c>
      <c r="S1171" s="114" t="s">
        <v>747</v>
      </c>
      <c r="T1171" s="114"/>
      <c r="U1171" s="114"/>
      <c r="V1171" s="114">
        <v>1</v>
      </c>
      <c r="W1171" s="114"/>
      <c r="X1171" s="114" t="s">
        <v>33</v>
      </c>
      <c r="Y1171" s="114"/>
    </row>
  </sheetData>
  <autoFilter ref="A1:Z1171" xr:uid="{00000000-0009-0000-0000-000001000000}">
    <filterColumn colId="3" showButton="0"/>
    <filterColumn colId="5" showButton="0"/>
    <filterColumn colId="6" showButton="0"/>
    <filterColumn colId="7" showButton="0"/>
    <filterColumn colId="8" showButton="0"/>
    <filterColumn colId="9" showButton="0"/>
  </autoFilter>
  <mergeCells count="2">
    <mergeCell ref="D1:E1"/>
    <mergeCell ref="F1:K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286"/>
  <sheetViews>
    <sheetView zoomScale="80" zoomScaleNormal="80" workbookViewId="0">
      <selection activeCell="C2" sqref="C2"/>
    </sheetView>
  </sheetViews>
  <sheetFormatPr defaultRowHeight="15"/>
  <cols>
    <col min="1" max="1" width="5.140625" customWidth="1"/>
    <col min="2" max="2" width="51" customWidth="1"/>
    <col min="4" max="4" width="10.28515625" customWidth="1"/>
    <col min="5" max="5" width="10.42578125" customWidth="1"/>
    <col min="16" max="16" width="10.140625" customWidth="1"/>
    <col min="17" max="17" width="6.28515625" style="45" customWidth="1"/>
    <col min="19" max="19" width="22.28515625" bestFit="1" customWidth="1"/>
    <col min="20" max="20" width="12.85546875" bestFit="1" customWidth="1"/>
    <col min="21" max="21" width="8.85546875" customWidth="1"/>
    <col min="22" max="22" width="5" customWidth="1"/>
    <col min="23" max="23" width="20.85546875" bestFit="1" customWidth="1"/>
    <col min="25" max="25" width="68.42578125" bestFit="1" customWidth="1"/>
    <col min="26" max="26" width="37.5703125" bestFit="1" customWidth="1"/>
  </cols>
  <sheetData>
    <row r="1" spans="1:25" ht="115.5" thickBot="1">
      <c r="A1" s="47" t="s">
        <v>0</v>
      </c>
      <c r="B1" s="47" t="s">
        <v>1</v>
      </c>
      <c r="C1" s="47" t="s">
        <v>2</v>
      </c>
      <c r="D1" s="132" t="s">
        <v>3</v>
      </c>
      <c r="E1" s="132"/>
      <c r="F1" s="132" t="s">
        <v>4</v>
      </c>
      <c r="G1" s="132"/>
      <c r="H1" s="132"/>
      <c r="I1" s="132"/>
      <c r="J1" s="132"/>
      <c r="K1" s="132"/>
      <c r="L1" s="47" t="s">
        <v>5</v>
      </c>
      <c r="M1" s="47" t="s">
        <v>6</v>
      </c>
      <c r="N1" s="47" t="s">
        <v>7</v>
      </c>
      <c r="O1" s="47" t="s">
        <v>8</v>
      </c>
      <c r="P1" s="47" t="s">
        <v>9</v>
      </c>
      <c r="R1" s="40" t="s">
        <v>10</v>
      </c>
      <c r="S1" s="40" t="s">
        <v>11</v>
      </c>
      <c r="T1" s="41" t="s">
        <v>12</v>
      </c>
      <c r="U1" s="42" t="s">
        <v>13</v>
      </c>
      <c r="V1" s="42" t="s">
        <v>14</v>
      </c>
      <c r="W1" s="41" t="s">
        <v>15</v>
      </c>
      <c r="X1" s="41" t="s">
        <v>16</v>
      </c>
      <c r="Y1" s="41" t="s">
        <v>17</v>
      </c>
    </row>
    <row r="2" spans="1:25">
      <c r="B2" t="s">
        <v>5670</v>
      </c>
      <c r="C2" t="s">
        <v>832</v>
      </c>
      <c r="D2" t="s">
        <v>5671</v>
      </c>
      <c r="E2" t="s">
        <v>5672</v>
      </c>
      <c r="N2">
        <v>9986.1142999999993</v>
      </c>
      <c r="O2" t="s">
        <v>1231</v>
      </c>
      <c r="Q2" s="46">
        <v>1</v>
      </c>
      <c r="R2" t="s">
        <v>832</v>
      </c>
      <c r="S2" s="1" t="s">
        <v>835</v>
      </c>
      <c r="T2" s="43" t="s">
        <v>122</v>
      </c>
      <c r="U2" s="43" t="s">
        <v>32</v>
      </c>
      <c r="V2" s="43">
        <v>1</v>
      </c>
      <c r="W2" s="43"/>
      <c r="X2" s="43" t="s">
        <v>33</v>
      </c>
      <c r="Y2" s="43"/>
    </row>
    <row r="3" spans="1:25">
      <c r="B3" t="s">
        <v>5673</v>
      </c>
      <c r="C3" t="s">
        <v>827</v>
      </c>
      <c r="D3" t="s">
        <v>5674</v>
      </c>
      <c r="E3" t="s">
        <v>5675</v>
      </c>
      <c r="N3">
        <v>9985.902</v>
      </c>
      <c r="O3" t="s">
        <v>1231</v>
      </c>
      <c r="Q3" s="46">
        <v>2</v>
      </c>
      <c r="R3" t="s">
        <v>827</v>
      </c>
      <c r="S3" s="1" t="s">
        <v>830</v>
      </c>
      <c r="T3" s="114" t="s">
        <v>122</v>
      </c>
      <c r="U3" s="114" t="s">
        <v>32</v>
      </c>
      <c r="V3" s="114">
        <v>1</v>
      </c>
      <c r="W3" s="114"/>
      <c r="X3" s="114" t="s">
        <v>33</v>
      </c>
      <c r="Y3" s="114"/>
    </row>
    <row r="4" spans="1:25">
      <c r="B4" t="s">
        <v>5676</v>
      </c>
      <c r="C4" t="s">
        <v>1054</v>
      </c>
      <c r="D4" t="s">
        <v>5677</v>
      </c>
      <c r="E4" t="s">
        <v>5678</v>
      </c>
      <c r="N4">
        <v>3908.7361999999998</v>
      </c>
      <c r="O4" t="s">
        <v>1231</v>
      </c>
      <c r="Q4" s="46">
        <v>3</v>
      </c>
      <c r="R4" t="s">
        <v>1054</v>
      </c>
      <c r="S4" s="2" t="s">
        <v>1057</v>
      </c>
      <c r="T4" s="114" t="s">
        <v>758</v>
      </c>
      <c r="U4" s="114" t="s">
        <v>32</v>
      </c>
      <c r="V4" s="114">
        <v>1</v>
      </c>
      <c r="W4" s="114"/>
      <c r="X4" s="114" t="s">
        <v>460</v>
      </c>
      <c r="Y4" s="114"/>
    </row>
    <row r="5" spans="1:25">
      <c r="B5" t="s">
        <v>5679</v>
      </c>
      <c r="C5" t="s">
        <v>953</v>
      </c>
      <c r="D5" t="s">
        <v>5680</v>
      </c>
      <c r="E5" t="s">
        <v>5681</v>
      </c>
      <c r="N5">
        <v>5360.7147000000004</v>
      </c>
      <c r="O5" t="s">
        <v>258</v>
      </c>
      <c r="Q5" s="46">
        <v>4</v>
      </c>
      <c r="R5" t="s">
        <v>953</v>
      </c>
      <c r="S5" s="3" t="s">
        <v>956</v>
      </c>
      <c r="T5" s="115" t="s">
        <v>460</v>
      </c>
      <c r="U5" s="114" t="s">
        <v>32</v>
      </c>
      <c r="V5" s="114">
        <v>1</v>
      </c>
      <c r="W5" s="114"/>
      <c r="X5" s="114" t="s">
        <v>460</v>
      </c>
      <c r="Y5" s="114" t="s">
        <v>957</v>
      </c>
    </row>
    <row r="6" spans="1:25">
      <c r="B6" t="s">
        <v>5682</v>
      </c>
      <c r="C6" t="s">
        <v>2592</v>
      </c>
      <c r="D6" t="s">
        <v>5683</v>
      </c>
      <c r="E6" t="s">
        <v>5684</v>
      </c>
      <c r="F6" t="s">
        <v>5685</v>
      </c>
      <c r="G6" t="s">
        <v>5686</v>
      </c>
      <c r="L6">
        <v>6990.2560999999996</v>
      </c>
      <c r="M6">
        <v>1476.0337</v>
      </c>
      <c r="N6">
        <f>L6+M6</f>
        <v>8466.2897999999986</v>
      </c>
      <c r="O6" t="s">
        <v>5687</v>
      </c>
      <c r="P6" t="s">
        <v>5688</v>
      </c>
      <c r="Q6" s="46">
        <v>5</v>
      </c>
      <c r="R6" t="s">
        <v>2592</v>
      </c>
      <c r="S6" s="4" t="s">
        <v>2599</v>
      </c>
      <c r="T6" s="115" t="s">
        <v>537</v>
      </c>
      <c r="U6" s="114" t="s">
        <v>64</v>
      </c>
      <c r="V6" s="114"/>
      <c r="W6" s="118" t="s">
        <v>2600</v>
      </c>
      <c r="X6" s="114"/>
      <c r="Y6" s="115" t="s">
        <v>520</v>
      </c>
    </row>
    <row r="7" spans="1:25">
      <c r="B7" t="s">
        <v>5689</v>
      </c>
      <c r="C7" t="s">
        <v>578</v>
      </c>
      <c r="D7" t="s">
        <v>5690</v>
      </c>
      <c r="E7" t="s">
        <v>5691</v>
      </c>
      <c r="F7" t="s">
        <v>5692</v>
      </c>
      <c r="H7" t="s">
        <v>5693</v>
      </c>
      <c r="L7">
        <v>5758.1495999999997</v>
      </c>
      <c r="M7">
        <v>2358.2375999999999</v>
      </c>
      <c r="N7">
        <f t="shared" ref="N7:N29" si="0">L7+M7</f>
        <v>8116.3871999999992</v>
      </c>
      <c r="O7" t="s">
        <v>135</v>
      </c>
      <c r="P7" t="s">
        <v>5694</v>
      </c>
      <c r="Q7" s="46">
        <v>6</v>
      </c>
      <c r="R7" t="s">
        <v>578</v>
      </c>
      <c r="S7" s="5" t="s">
        <v>584</v>
      </c>
      <c r="T7" s="115" t="s">
        <v>537</v>
      </c>
      <c r="U7" s="114" t="s">
        <v>64</v>
      </c>
      <c r="V7" s="114">
        <v>1</v>
      </c>
      <c r="W7" s="114" t="s">
        <v>585</v>
      </c>
      <c r="X7" s="114" t="s">
        <v>460</v>
      </c>
      <c r="Y7" s="115" t="s">
        <v>586</v>
      </c>
    </row>
    <row r="8" spans="1:25">
      <c r="B8" t="s">
        <v>5695</v>
      </c>
      <c r="C8" t="s">
        <v>994</v>
      </c>
      <c r="D8" t="s">
        <v>5696</v>
      </c>
      <c r="E8" t="s">
        <v>5697</v>
      </c>
      <c r="F8" t="s">
        <v>5698</v>
      </c>
      <c r="H8" t="s">
        <v>5699</v>
      </c>
      <c r="L8">
        <v>4327.2368999999999</v>
      </c>
      <c r="M8">
        <v>3472.3092000000001</v>
      </c>
      <c r="N8">
        <f t="shared" si="0"/>
        <v>7799.5460999999996</v>
      </c>
      <c r="O8" t="s">
        <v>5111</v>
      </c>
      <c r="P8" t="s">
        <v>5700</v>
      </c>
      <c r="Q8" s="46">
        <v>7</v>
      </c>
      <c r="R8" t="s">
        <v>994</v>
      </c>
      <c r="S8" s="5" t="s">
        <v>1001</v>
      </c>
      <c r="T8" s="115" t="s">
        <v>537</v>
      </c>
      <c r="U8" s="114" t="s">
        <v>64</v>
      </c>
      <c r="V8" s="114">
        <v>1</v>
      </c>
      <c r="W8" s="114" t="s">
        <v>1002</v>
      </c>
      <c r="X8" s="114" t="s">
        <v>460</v>
      </c>
      <c r="Y8" s="115" t="s">
        <v>553</v>
      </c>
    </row>
    <row r="9" spans="1:25">
      <c r="B9" t="s">
        <v>3033</v>
      </c>
      <c r="C9" t="s">
        <v>3034</v>
      </c>
      <c r="Q9" s="46">
        <v>8</v>
      </c>
      <c r="R9" t="s">
        <v>3034</v>
      </c>
      <c r="S9" s="2" t="s">
        <v>3035</v>
      </c>
      <c r="T9" s="115" t="s">
        <v>31</v>
      </c>
      <c r="U9" s="114" t="s">
        <v>3033</v>
      </c>
      <c r="V9" s="114"/>
      <c r="W9" s="114"/>
      <c r="X9" s="114"/>
      <c r="Y9" s="114"/>
    </row>
    <row r="10" spans="1:25">
      <c r="B10" t="s">
        <v>5701</v>
      </c>
      <c r="C10" t="s">
        <v>156</v>
      </c>
      <c r="D10" t="s">
        <v>5702</v>
      </c>
      <c r="E10" t="s">
        <v>5703</v>
      </c>
      <c r="F10" t="s">
        <v>5704</v>
      </c>
      <c r="H10" t="s">
        <v>5705</v>
      </c>
      <c r="L10">
        <v>3742.0850999999998</v>
      </c>
      <c r="M10">
        <v>4229.4737999999998</v>
      </c>
      <c r="N10">
        <f t="shared" si="0"/>
        <v>7971.5589</v>
      </c>
      <c r="O10" t="s">
        <v>516</v>
      </c>
      <c r="P10" t="s">
        <v>5706</v>
      </c>
      <c r="Q10" s="46">
        <v>9</v>
      </c>
      <c r="R10" t="s">
        <v>156</v>
      </c>
      <c r="S10" s="6" t="s">
        <v>163</v>
      </c>
      <c r="T10" s="115" t="s">
        <v>63</v>
      </c>
      <c r="U10" s="114" t="s">
        <v>64</v>
      </c>
      <c r="V10" s="114"/>
      <c r="W10" s="115" t="s">
        <v>164</v>
      </c>
      <c r="X10" s="114"/>
      <c r="Y10" s="115" t="s">
        <v>66</v>
      </c>
    </row>
    <row r="11" spans="1:25">
      <c r="B11" t="s">
        <v>5707</v>
      </c>
      <c r="C11" t="s">
        <v>171</v>
      </c>
      <c r="D11" t="s">
        <v>5708</v>
      </c>
      <c r="E11" t="s">
        <v>5709</v>
      </c>
      <c r="F11" t="s">
        <v>5710</v>
      </c>
      <c r="H11" t="s">
        <v>5711</v>
      </c>
      <c r="L11">
        <v>4418.6795000000002</v>
      </c>
      <c r="M11">
        <v>3948.8364000000001</v>
      </c>
      <c r="N11">
        <f t="shared" si="0"/>
        <v>8367.5159000000003</v>
      </c>
      <c r="O11" t="s">
        <v>999</v>
      </c>
      <c r="P11" t="s">
        <v>5712</v>
      </c>
      <c r="Q11" s="46">
        <v>10</v>
      </c>
      <c r="R11" t="s">
        <v>171</v>
      </c>
      <c r="S11" s="6" t="s">
        <v>178</v>
      </c>
      <c r="T11" s="115" t="s">
        <v>63</v>
      </c>
      <c r="U11" s="114" t="s">
        <v>64</v>
      </c>
      <c r="V11" s="114"/>
      <c r="W11" s="115" t="s">
        <v>179</v>
      </c>
      <c r="X11" s="114"/>
      <c r="Y11" s="115" t="s">
        <v>66</v>
      </c>
    </row>
    <row r="12" spans="1:25">
      <c r="B12" t="s">
        <v>5713</v>
      </c>
      <c r="C12" t="s">
        <v>765</v>
      </c>
      <c r="D12" t="s">
        <v>5714</v>
      </c>
      <c r="E12" t="s">
        <v>5715</v>
      </c>
      <c r="F12" t="s">
        <v>5716</v>
      </c>
      <c r="H12" t="s">
        <v>5717</v>
      </c>
      <c r="L12">
        <v>4650.4817999999996</v>
      </c>
      <c r="M12">
        <v>4123.8482000000004</v>
      </c>
      <c r="N12">
        <f t="shared" si="0"/>
        <v>8774.33</v>
      </c>
      <c r="O12" t="s">
        <v>999</v>
      </c>
      <c r="P12" t="s">
        <v>5718</v>
      </c>
      <c r="Q12" s="46">
        <v>11</v>
      </c>
      <c r="R12" t="s">
        <v>765</v>
      </c>
      <c r="S12" s="6" t="s">
        <v>772</v>
      </c>
      <c r="T12" s="115" t="s">
        <v>63</v>
      </c>
      <c r="U12" s="114" t="s">
        <v>64</v>
      </c>
      <c r="V12" s="114"/>
      <c r="W12" s="115" t="s">
        <v>773</v>
      </c>
      <c r="X12" s="114"/>
      <c r="Y12" s="115" t="s">
        <v>66</v>
      </c>
    </row>
    <row r="13" spans="1:25">
      <c r="B13" t="s">
        <v>5719</v>
      </c>
      <c r="C13" t="s">
        <v>780</v>
      </c>
      <c r="D13" t="s">
        <v>5720</v>
      </c>
      <c r="E13" t="s">
        <v>5721</v>
      </c>
      <c r="F13" t="s">
        <v>5722</v>
      </c>
      <c r="H13" t="s">
        <v>5723</v>
      </c>
      <c r="L13">
        <v>4454.5824000000002</v>
      </c>
      <c r="M13">
        <v>3627.3575000000001</v>
      </c>
      <c r="N13">
        <f t="shared" si="0"/>
        <v>8081.9399000000003</v>
      </c>
      <c r="O13" t="s">
        <v>999</v>
      </c>
      <c r="P13" t="s">
        <v>5724</v>
      </c>
      <c r="Q13" s="46">
        <v>12</v>
      </c>
      <c r="R13" t="s">
        <v>780</v>
      </c>
      <c r="S13" s="6" t="s">
        <v>786</v>
      </c>
      <c r="T13" s="115" t="s">
        <v>63</v>
      </c>
      <c r="U13" s="114" t="s">
        <v>64</v>
      </c>
      <c r="V13" s="114"/>
      <c r="W13" s="115" t="s">
        <v>787</v>
      </c>
      <c r="X13" s="114"/>
      <c r="Y13" s="115" t="s">
        <v>66</v>
      </c>
    </row>
    <row r="14" spans="1:25">
      <c r="B14" t="s">
        <v>5725</v>
      </c>
      <c r="C14" t="s">
        <v>651</v>
      </c>
      <c r="D14" t="s">
        <v>5726</v>
      </c>
      <c r="E14" t="s">
        <v>5727</v>
      </c>
      <c r="F14" t="s">
        <v>5728</v>
      </c>
      <c r="H14" t="s">
        <v>5729</v>
      </c>
      <c r="L14">
        <v>5759.6045999999997</v>
      </c>
      <c r="M14">
        <v>4115.6486999999997</v>
      </c>
      <c r="N14">
        <f t="shared" si="0"/>
        <v>9875.2533000000003</v>
      </c>
      <c r="O14" t="s">
        <v>5730</v>
      </c>
      <c r="P14" t="s">
        <v>5731</v>
      </c>
      <c r="Q14" s="46">
        <v>13</v>
      </c>
      <c r="R14" t="s">
        <v>651</v>
      </c>
      <c r="S14" s="6" t="s">
        <v>657</v>
      </c>
      <c r="T14" s="115" t="s">
        <v>63</v>
      </c>
      <c r="U14" s="114" t="s">
        <v>64</v>
      </c>
      <c r="V14" s="114"/>
      <c r="W14" s="115" t="s">
        <v>658</v>
      </c>
      <c r="X14" s="114"/>
      <c r="Y14" s="115" t="s">
        <v>66</v>
      </c>
    </row>
    <row r="15" spans="1:25">
      <c r="B15" t="s">
        <v>5732</v>
      </c>
      <c r="C15" t="s">
        <v>709</v>
      </c>
      <c r="D15" t="s">
        <v>5733</v>
      </c>
      <c r="E15" t="s">
        <v>5734</v>
      </c>
      <c r="F15" t="s">
        <v>5735</v>
      </c>
      <c r="H15" t="s">
        <v>5736</v>
      </c>
      <c r="L15">
        <v>5586.1054000000004</v>
      </c>
      <c r="M15">
        <v>4982.3485000000001</v>
      </c>
      <c r="N15">
        <f t="shared" si="0"/>
        <v>10568.4539</v>
      </c>
      <c r="O15" t="s">
        <v>5730</v>
      </c>
      <c r="P15" t="s">
        <v>5737</v>
      </c>
      <c r="Q15" s="46">
        <v>14</v>
      </c>
      <c r="R15" t="s">
        <v>709</v>
      </c>
      <c r="S15" s="6" t="s">
        <v>715</v>
      </c>
      <c r="T15" s="115" t="s">
        <v>63</v>
      </c>
      <c r="U15" s="114" t="s">
        <v>64</v>
      </c>
      <c r="V15" s="114"/>
      <c r="W15" s="115" t="s">
        <v>716</v>
      </c>
      <c r="X15" s="114"/>
      <c r="Y15" s="115" t="s">
        <v>66</v>
      </c>
    </row>
    <row r="16" spans="1:25">
      <c r="B16" t="s">
        <v>5738</v>
      </c>
      <c r="C16" t="s">
        <v>399</v>
      </c>
      <c r="D16" t="s">
        <v>5739</v>
      </c>
      <c r="E16" t="s">
        <v>5740</v>
      </c>
      <c r="F16" t="s">
        <v>5741</v>
      </c>
      <c r="H16" t="s">
        <v>5742</v>
      </c>
      <c r="L16">
        <v>6073.5829000000003</v>
      </c>
      <c r="M16">
        <v>4167.2941000000001</v>
      </c>
      <c r="N16">
        <f t="shared" si="0"/>
        <v>10240.877</v>
      </c>
      <c r="O16" t="s">
        <v>1314</v>
      </c>
      <c r="P16" t="s">
        <v>5743</v>
      </c>
      <c r="Q16" s="46">
        <v>15</v>
      </c>
      <c r="R16" t="s">
        <v>399</v>
      </c>
      <c r="S16" s="6" t="s">
        <v>405</v>
      </c>
      <c r="T16" s="115" t="s">
        <v>63</v>
      </c>
      <c r="U16" s="114" t="s">
        <v>64</v>
      </c>
      <c r="V16" s="114"/>
      <c r="W16" s="115" t="s">
        <v>406</v>
      </c>
      <c r="X16" s="114"/>
      <c r="Y16" s="115" t="s">
        <v>66</v>
      </c>
    </row>
    <row r="17" spans="2:25">
      <c r="B17" t="s">
        <v>5744</v>
      </c>
      <c r="C17" t="s">
        <v>336</v>
      </c>
      <c r="D17" t="s">
        <v>5745</v>
      </c>
      <c r="E17" t="s">
        <v>5746</v>
      </c>
      <c r="F17" t="s">
        <v>5747</v>
      </c>
      <c r="H17" t="s">
        <v>5748</v>
      </c>
      <c r="L17">
        <v>6392.1049000000003</v>
      </c>
      <c r="M17">
        <v>3957.4690000000001</v>
      </c>
      <c r="N17">
        <f t="shared" si="0"/>
        <v>10349.573899999999</v>
      </c>
      <c r="O17" t="s">
        <v>1314</v>
      </c>
      <c r="P17" t="s">
        <v>5749</v>
      </c>
      <c r="Q17" s="46">
        <v>16</v>
      </c>
      <c r="R17" t="s">
        <v>336</v>
      </c>
      <c r="S17" s="6" t="s">
        <v>342</v>
      </c>
      <c r="T17" s="115" t="s">
        <v>63</v>
      </c>
      <c r="U17" s="114" t="s">
        <v>64</v>
      </c>
      <c r="V17" s="114"/>
      <c r="W17" s="115" t="s">
        <v>343</v>
      </c>
      <c r="X17" s="114"/>
      <c r="Y17" s="115" t="s">
        <v>66</v>
      </c>
    </row>
    <row r="18" spans="2:25">
      <c r="B18" t="s">
        <v>5750</v>
      </c>
      <c r="C18" t="s">
        <v>412</v>
      </c>
      <c r="D18" t="s">
        <v>5751</v>
      </c>
      <c r="E18" t="s">
        <v>5752</v>
      </c>
      <c r="F18" t="s">
        <v>5753</v>
      </c>
      <c r="H18" t="s">
        <v>5754</v>
      </c>
      <c r="L18">
        <v>6548.0964000000004</v>
      </c>
      <c r="M18">
        <v>4334.6976000000004</v>
      </c>
      <c r="N18">
        <f t="shared" si="0"/>
        <v>10882.794000000002</v>
      </c>
      <c r="O18" t="s">
        <v>1314</v>
      </c>
      <c r="P18" t="s">
        <v>5755</v>
      </c>
      <c r="Q18" s="46">
        <v>17</v>
      </c>
      <c r="R18" t="s">
        <v>412</v>
      </c>
      <c r="S18" s="7" t="s">
        <v>418</v>
      </c>
      <c r="T18" s="115" t="s">
        <v>63</v>
      </c>
      <c r="U18" s="114" t="s">
        <v>64</v>
      </c>
      <c r="V18" s="114"/>
      <c r="W18" s="115" t="s">
        <v>419</v>
      </c>
      <c r="X18" s="114"/>
      <c r="Y18" s="115" t="s">
        <v>66</v>
      </c>
    </row>
    <row r="19" spans="2:25">
      <c r="B19" t="s">
        <v>5756</v>
      </c>
      <c r="C19" t="s">
        <v>425</v>
      </c>
      <c r="D19" t="s">
        <v>5757</v>
      </c>
      <c r="E19" t="s">
        <v>5758</v>
      </c>
      <c r="F19" t="s">
        <v>5759</v>
      </c>
      <c r="H19" t="s">
        <v>5760</v>
      </c>
      <c r="L19">
        <v>6625.5537999999997</v>
      </c>
      <c r="M19">
        <v>4250.4732000000004</v>
      </c>
      <c r="N19">
        <f t="shared" si="0"/>
        <v>10876.027</v>
      </c>
      <c r="O19" t="s">
        <v>1314</v>
      </c>
      <c r="P19" t="s">
        <v>5761</v>
      </c>
      <c r="Q19" s="46">
        <v>18</v>
      </c>
      <c r="R19" t="s">
        <v>425</v>
      </c>
      <c r="S19" s="7" t="s">
        <v>431</v>
      </c>
      <c r="T19" s="115" t="s">
        <v>63</v>
      </c>
      <c r="U19" s="114" t="s">
        <v>64</v>
      </c>
      <c r="V19" s="114"/>
      <c r="W19" s="115" t="s">
        <v>432</v>
      </c>
      <c r="X19" s="114"/>
      <c r="Y19" s="115" t="s">
        <v>66</v>
      </c>
    </row>
    <row r="20" spans="2:25">
      <c r="B20" t="s">
        <v>5762</v>
      </c>
      <c r="C20" t="s">
        <v>793</v>
      </c>
      <c r="D20" t="s">
        <v>5763</v>
      </c>
      <c r="E20" t="s">
        <v>5764</v>
      </c>
      <c r="F20" t="s">
        <v>5765</v>
      </c>
      <c r="H20" t="s">
        <v>5766</v>
      </c>
      <c r="L20">
        <v>6397.6453000000001</v>
      </c>
      <c r="M20">
        <v>3874.1619999999998</v>
      </c>
      <c r="N20">
        <f t="shared" si="0"/>
        <v>10271.8073</v>
      </c>
      <c r="O20" t="s">
        <v>1034</v>
      </c>
      <c r="P20" t="s">
        <v>5767</v>
      </c>
      <c r="Q20" s="46">
        <v>19</v>
      </c>
      <c r="R20" t="s">
        <v>793</v>
      </c>
      <c r="S20" s="7" t="s">
        <v>799</v>
      </c>
      <c r="T20" s="115" t="s">
        <v>63</v>
      </c>
      <c r="U20" s="114" t="s">
        <v>64</v>
      </c>
      <c r="V20" s="114"/>
      <c r="W20" s="115" t="s">
        <v>800</v>
      </c>
      <c r="X20" s="114"/>
      <c r="Y20" s="115" t="s">
        <v>66</v>
      </c>
    </row>
    <row r="21" spans="2:25">
      <c r="B21" t="s">
        <v>5768</v>
      </c>
      <c r="C21" t="s">
        <v>130</v>
      </c>
      <c r="D21" t="s">
        <v>5769</v>
      </c>
      <c r="E21" t="s">
        <v>5770</v>
      </c>
      <c r="F21" t="s">
        <v>5771</v>
      </c>
      <c r="H21" t="s">
        <v>5772</v>
      </c>
      <c r="L21">
        <v>6149.2</v>
      </c>
      <c r="M21">
        <v>3345.4002</v>
      </c>
      <c r="N21">
        <f t="shared" si="0"/>
        <v>9494.6002000000008</v>
      </c>
      <c r="O21" t="s">
        <v>326</v>
      </c>
      <c r="P21" t="s">
        <v>5773</v>
      </c>
      <c r="Q21" s="46">
        <v>20</v>
      </c>
      <c r="R21" t="s">
        <v>130</v>
      </c>
      <c r="S21" s="7" t="s">
        <v>137</v>
      </c>
      <c r="T21" s="115" t="s">
        <v>63</v>
      </c>
      <c r="U21" s="114" t="s">
        <v>64</v>
      </c>
      <c r="V21" s="114"/>
      <c r="W21" s="115" t="s">
        <v>138</v>
      </c>
      <c r="X21" s="114"/>
      <c r="Y21" s="115" t="s">
        <v>66</v>
      </c>
    </row>
    <row r="22" spans="2:25">
      <c r="B22" t="s">
        <v>5774</v>
      </c>
      <c r="C22" t="s">
        <v>55</v>
      </c>
      <c r="D22" t="s">
        <v>5775</v>
      </c>
      <c r="E22" t="s">
        <v>5776</v>
      </c>
      <c r="F22" t="s">
        <v>5777</v>
      </c>
      <c r="H22" t="s">
        <v>5778</v>
      </c>
      <c r="L22">
        <v>6399.7112999999999</v>
      </c>
      <c r="M22">
        <v>3494.5663</v>
      </c>
      <c r="N22">
        <f t="shared" si="0"/>
        <v>9894.2775999999994</v>
      </c>
      <c r="O22" t="s">
        <v>39</v>
      </c>
      <c r="P22" t="s">
        <v>5779</v>
      </c>
      <c r="Q22" s="46">
        <v>21</v>
      </c>
      <c r="R22" t="s">
        <v>55</v>
      </c>
      <c r="S22" s="7" t="s">
        <v>62</v>
      </c>
      <c r="T22" s="115" t="s">
        <v>63</v>
      </c>
      <c r="U22" s="114" t="s">
        <v>64</v>
      </c>
      <c r="V22" s="114"/>
      <c r="W22" s="115" t="s">
        <v>65</v>
      </c>
      <c r="X22" s="114"/>
      <c r="Y22" s="115" t="s">
        <v>66</v>
      </c>
    </row>
    <row r="23" spans="2:25">
      <c r="B23" t="s">
        <v>5780</v>
      </c>
      <c r="C23" t="s">
        <v>75</v>
      </c>
      <c r="D23" t="s">
        <v>5781</v>
      </c>
      <c r="E23" t="s">
        <v>5782</v>
      </c>
      <c r="F23" t="s">
        <v>5783</v>
      </c>
      <c r="H23" t="s">
        <v>5784</v>
      </c>
      <c r="L23">
        <v>5767.1396999999997</v>
      </c>
      <c r="M23">
        <v>4218.0625</v>
      </c>
      <c r="N23">
        <f t="shared" si="0"/>
        <v>9985.2021999999997</v>
      </c>
      <c r="O23" t="s">
        <v>39</v>
      </c>
      <c r="P23" t="s">
        <v>5785</v>
      </c>
      <c r="Q23" s="46">
        <v>22</v>
      </c>
      <c r="R23" t="s">
        <v>75</v>
      </c>
      <c r="S23" s="7" t="s">
        <v>81</v>
      </c>
      <c r="T23" s="115" t="s">
        <v>63</v>
      </c>
      <c r="U23" s="114" t="s">
        <v>64</v>
      </c>
      <c r="V23" s="114"/>
      <c r="W23" s="115" t="s">
        <v>82</v>
      </c>
      <c r="X23" s="114"/>
      <c r="Y23" s="115" t="s">
        <v>66</v>
      </c>
    </row>
    <row r="24" spans="2:25">
      <c r="B24" t="s">
        <v>5786</v>
      </c>
      <c r="C24" t="s">
        <v>274</v>
      </c>
      <c r="D24" t="s">
        <v>5787</v>
      </c>
      <c r="E24" t="s">
        <v>5788</v>
      </c>
      <c r="F24" t="s">
        <v>5789</v>
      </c>
      <c r="H24" t="s">
        <v>5790</v>
      </c>
      <c r="L24">
        <v>7946.7044999999998</v>
      </c>
      <c r="M24">
        <v>4284.7636000000002</v>
      </c>
      <c r="N24">
        <f t="shared" si="0"/>
        <v>12231.4681</v>
      </c>
      <c r="O24" t="s">
        <v>5791</v>
      </c>
      <c r="P24" t="s">
        <v>5792</v>
      </c>
      <c r="Q24" s="46">
        <v>23</v>
      </c>
      <c r="R24" t="s">
        <v>274</v>
      </c>
      <c r="S24" s="7" t="s">
        <v>280</v>
      </c>
      <c r="T24" s="115" t="s">
        <v>63</v>
      </c>
      <c r="U24" s="114" t="s">
        <v>64</v>
      </c>
      <c r="V24" s="114"/>
      <c r="W24" s="115" t="s">
        <v>281</v>
      </c>
      <c r="X24" s="114"/>
      <c r="Y24" s="115" t="s">
        <v>66</v>
      </c>
    </row>
    <row r="25" spans="2:25">
      <c r="B25" t="s">
        <v>5793</v>
      </c>
      <c r="C25" t="s">
        <v>287</v>
      </c>
      <c r="D25" t="s">
        <v>5794</v>
      </c>
      <c r="E25" t="s">
        <v>5795</v>
      </c>
      <c r="F25" t="s">
        <v>5796</v>
      </c>
      <c r="H25" t="s">
        <v>5797</v>
      </c>
      <c r="L25">
        <v>7534.6179000000002</v>
      </c>
      <c r="M25">
        <v>4096.0720000000001</v>
      </c>
      <c r="N25">
        <f t="shared" si="0"/>
        <v>11630.689900000001</v>
      </c>
      <c r="O25" t="s">
        <v>5791</v>
      </c>
      <c r="P25" t="s">
        <v>5798</v>
      </c>
      <c r="Q25" s="46">
        <v>24</v>
      </c>
      <c r="R25" t="s">
        <v>287</v>
      </c>
      <c r="S25" s="7" t="s">
        <v>293</v>
      </c>
      <c r="T25" s="115" t="s">
        <v>63</v>
      </c>
      <c r="U25" s="114" t="s">
        <v>64</v>
      </c>
      <c r="V25" s="114"/>
      <c r="W25" s="115" t="s">
        <v>294</v>
      </c>
      <c r="X25" s="114"/>
      <c r="Y25" s="115" t="s">
        <v>66</v>
      </c>
    </row>
    <row r="26" spans="2:25">
      <c r="B26" t="s">
        <v>5799</v>
      </c>
      <c r="C26" t="s">
        <v>261</v>
      </c>
      <c r="D26" t="s">
        <v>5800</v>
      </c>
      <c r="E26" t="s">
        <v>5801</v>
      </c>
      <c r="F26" t="s">
        <v>5802</v>
      </c>
      <c r="H26" t="s">
        <v>5803</v>
      </c>
      <c r="L26">
        <v>6947.0639000000001</v>
      </c>
      <c r="M26">
        <v>3935.7507999999998</v>
      </c>
      <c r="N26">
        <f t="shared" si="0"/>
        <v>10882.814699999999</v>
      </c>
      <c r="O26" t="s">
        <v>603</v>
      </c>
      <c r="P26" t="s">
        <v>5804</v>
      </c>
      <c r="Q26" s="46">
        <v>25</v>
      </c>
      <c r="R26" t="s">
        <v>261</v>
      </c>
      <c r="S26" s="8" t="s">
        <v>268</v>
      </c>
      <c r="T26" s="115" t="s">
        <v>63</v>
      </c>
      <c r="U26" s="114" t="s">
        <v>64</v>
      </c>
      <c r="V26" s="114"/>
      <c r="W26" s="118" t="s">
        <v>269</v>
      </c>
      <c r="X26" s="114"/>
      <c r="Y26" s="115" t="s">
        <v>66</v>
      </c>
    </row>
    <row r="27" spans="2:25">
      <c r="B27" t="s">
        <v>5805</v>
      </c>
      <c r="C27" t="s">
        <v>637</v>
      </c>
      <c r="D27" t="s">
        <v>5806</v>
      </c>
      <c r="E27" t="s">
        <v>5807</v>
      </c>
      <c r="F27" t="s">
        <v>5808</v>
      </c>
      <c r="H27" t="s">
        <v>5809</v>
      </c>
      <c r="L27">
        <v>7013.3909000000003</v>
      </c>
      <c r="M27">
        <v>4502.4084999999995</v>
      </c>
      <c r="N27">
        <f t="shared" si="0"/>
        <v>11515.7994</v>
      </c>
      <c r="O27" t="s">
        <v>603</v>
      </c>
      <c r="P27" t="s">
        <v>5810</v>
      </c>
      <c r="Q27" s="46">
        <v>26</v>
      </c>
      <c r="R27" t="s">
        <v>637</v>
      </c>
      <c r="S27" s="8" t="s">
        <v>644</v>
      </c>
      <c r="T27" s="115" t="s">
        <v>63</v>
      </c>
      <c r="U27" s="114" t="s">
        <v>64</v>
      </c>
      <c r="V27" s="114"/>
      <c r="W27" s="115" t="s">
        <v>645</v>
      </c>
      <c r="X27" s="114"/>
      <c r="Y27" s="115" t="s">
        <v>66</v>
      </c>
    </row>
    <row r="28" spans="2:25">
      <c r="B28" t="s">
        <v>5811</v>
      </c>
      <c r="C28" t="s">
        <v>331</v>
      </c>
      <c r="D28" t="s">
        <v>5812</v>
      </c>
      <c r="E28" t="s">
        <v>5813</v>
      </c>
      <c r="N28">
        <v>6081.5838000000003</v>
      </c>
      <c r="O28" t="s">
        <v>522</v>
      </c>
      <c r="Q28" s="46">
        <v>27</v>
      </c>
      <c r="R28" t="s">
        <v>331</v>
      </c>
      <c r="S28" s="8" t="s">
        <v>334</v>
      </c>
      <c r="T28" s="115" t="s">
        <v>63</v>
      </c>
      <c r="U28" s="114" t="s">
        <v>32</v>
      </c>
      <c r="V28" s="114">
        <v>1</v>
      </c>
      <c r="W28" s="118"/>
      <c r="X28" s="114" t="s">
        <v>33</v>
      </c>
      <c r="Y28" s="115"/>
    </row>
    <row r="29" spans="2:25">
      <c r="B29" t="s">
        <v>5814</v>
      </c>
      <c r="C29" t="s">
        <v>300</v>
      </c>
      <c r="D29" t="s">
        <v>5815</v>
      </c>
      <c r="E29" t="s">
        <v>5816</v>
      </c>
      <c r="F29" t="s">
        <v>5817</v>
      </c>
      <c r="H29" t="s">
        <v>5818</v>
      </c>
      <c r="L29">
        <v>8059.6152000000002</v>
      </c>
      <c r="M29">
        <v>6006.6809999999996</v>
      </c>
      <c r="N29">
        <f t="shared" si="0"/>
        <v>14066.296200000001</v>
      </c>
      <c r="O29" t="s">
        <v>603</v>
      </c>
      <c r="P29" t="s">
        <v>5819</v>
      </c>
      <c r="Q29" s="46">
        <v>28</v>
      </c>
      <c r="R29" t="s">
        <v>300</v>
      </c>
      <c r="S29" s="8" t="s">
        <v>307</v>
      </c>
      <c r="T29" s="115" t="s">
        <v>63</v>
      </c>
      <c r="U29" s="114" t="s">
        <v>64</v>
      </c>
      <c r="V29" s="114"/>
      <c r="W29" s="118" t="s">
        <v>308</v>
      </c>
      <c r="X29" s="114"/>
      <c r="Y29" s="115" t="s">
        <v>66</v>
      </c>
    </row>
    <row r="30" spans="2:25">
      <c r="B30" t="s">
        <v>5820</v>
      </c>
      <c r="C30" t="s">
        <v>112</v>
      </c>
      <c r="D30" t="s">
        <v>5821</v>
      </c>
      <c r="E30" t="s">
        <v>5822</v>
      </c>
      <c r="N30">
        <v>6210.6881000000003</v>
      </c>
      <c r="O30" t="s">
        <v>115</v>
      </c>
      <c r="Q30" s="46">
        <v>29</v>
      </c>
      <c r="R30" t="s">
        <v>112</v>
      </c>
      <c r="S30" s="8" t="s">
        <v>116</v>
      </c>
      <c r="T30" s="115" t="s">
        <v>63</v>
      </c>
      <c r="U30" s="114" t="s">
        <v>32</v>
      </c>
      <c r="V30" s="114">
        <v>1</v>
      </c>
      <c r="W30" s="117"/>
      <c r="X30" s="114" t="s">
        <v>33</v>
      </c>
      <c r="Y30" s="115"/>
    </row>
    <row r="31" spans="2:25">
      <c r="B31" t="s">
        <v>5823</v>
      </c>
      <c r="C31" t="s">
        <v>207</v>
      </c>
      <c r="D31" t="s">
        <v>5824</v>
      </c>
      <c r="E31" t="s">
        <v>5825</v>
      </c>
      <c r="N31">
        <v>5848.5352999999996</v>
      </c>
      <c r="O31" t="s">
        <v>115</v>
      </c>
      <c r="Q31" s="46">
        <v>30</v>
      </c>
      <c r="R31" t="s">
        <v>207</v>
      </c>
      <c r="S31" s="8" t="s">
        <v>210</v>
      </c>
      <c r="T31" s="115" t="s">
        <v>63</v>
      </c>
      <c r="U31" s="114" t="s">
        <v>32</v>
      </c>
      <c r="V31" s="114">
        <v>1</v>
      </c>
      <c r="W31" s="118"/>
      <c r="X31" s="114" t="s">
        <v>33</v>
      </c>
      <c r="Y31" s="115"/>
    </row>
    <row r="32" spans="2:25">
      <c r="B32" t="s">
        <v>5826</v>
      </c>
      <c r="C32" t="s">
        <v>438</v>
      </c>
      <c r="D32" t="s">
        <v>5827</v>
      </c>
      <c r="E32" t="s">
        <v>5828</v>
      </c>
      <c r="N32">
        <v>6081.8823000000002</v>
      </c>
      <c r="O32" t="s">
        <v>522</v>
      </c>
      <c r="Q32" s="46">
        <v>31</v>
      </c>
      <c r="R32" t="s">
        <v>438</v>
      </c>
      <c r="S32" s="8" t="s">
        <v>441</v>
      </c>
      <c r="T32" s="115" t="s">
        <v>63</v>
      </c>
      <c r="U32" s="114" t="s">
        <v>32</v>
      </c>
      <c r="V32" s="114">
        <v>1</v>
      </c>
      <c r="W32" s="122"/>
      <c r="X32" s="114" t="s">
        <v>33</v>
      </c>
      <c r="Y32" s="115"/>
    </row>
    <row r="33" spans="2:25">
      <c r="B33" t="s">
        <v>5829</v>
      </c>
      <c r="C33" t="s">
        <v>316</v>
      </c>
      <c r="D33" t="s">
        <v>5830</v>
      </c>
      <c r="E33" t="s">
        <v>5831</v>
      </c>
      <c r="F33" t="s">
        <v>5832</v>
      </c>
      <c r="H33" t="s">
        <v>5833</v>
      </c>
      <c r="L33">
        <v>7404.2496000000001</v>
      </c>
      <c r="M33">
        <v>5874.1120000000001</v>
      </c>
      <c r="N33">
        <f t="shared" ref="N33:N36" si="1">L33+M33</f>
        <v>13278.3616</v>
      </c>
      <c r="O33" t="s">
        <v>603</v>
      </c>
      <c r="P33" t="s">
        <v>5834</v>
      </c>
      <c r="Q33" s="46">
        <v>32</v>
      </c>
      <c r="R33" t="s">
        <v>316</v>
      </c>
      <c r="S33" s="8" t="s">
        <v>322</v>
      </c>
      <c r="T33" s="115" t="s">
        <v>63</v>
      </c>
      <c r="U33" s="114" t="s">
        <v>64</v>
      </c>
      <c r="V33" s="114"/>
      <c r="W33" s="118" t="s">
        <v>323</v>
      </c>
      <c r="X33" s="114"/>
      <c r="Y33" s="115" t="s">
        <v>66</v>
      </c>
    </row>
    <row r="34" spans="2:25">
      <c r="B34" t="s">
        <v>5835</v>
      </c>
      <c r="C34" t="s">
        <v>907</v>
      </c>
      <c r="D34" t="s">
        <v>5836</v>
      </c>
      <c r="E34" t="s">
        <v>5837</v>
      </c>
      <c r="F34" t="s">
        <v>5838</v>
      </c>
      <c r="H34" t="s">
        <v>5839</v>
      </c>
      <c r="L34">
        <v>4677.7182000000003</v>
      </c>
      <c r="M34">
        <v>2967.3867</v>
      </c>
      <c r="N34">
        <f t="shared" si="1"/>
        <v>7645.1049000000003</v>
      </c>
      <c r="O34" t="s">
        <v>990</v>
      </c>
      <c r="P34" t="s">
        <v>5840</v>
      </c>
      <c r="Q34" s="46">
        <v>33</v>
      </c>
      <c r="R34" t="s">
        <v>907</v>
      </c>
      <c r="S34" s="9" t="s">
        <v>914</v>
      </c>
      <c r="T34" s="115" t="s">
        <v>460</v>
      </c>
      <c r="U34" s="114" t="s">
        <v>64</v>
      </c>
      <c r="V34" s="114"/>
      <c r="W34" s="118" t="s">
        <v>915</v>
      </c>
      <c r="X34" s="114"/>
      <c r="Y34" s="115" t="s">
        <v>520</v>
      </c>
    </row>
    <row r="35" spans="2:25">
      <c r="B35" t="s">
        <v>5841</v>
      </c>
      <c r="C35" t="s">
        <v>919</v>
      </c>
      <c r="D35" t="s">
        <v>5842</v>
      </c>
      <c r="E35" t="s">
        <v>5843</v>
      </c>
      <c r="F35" t="s">
        <v>5844</v>
      </c>
      <c r="H35" t="s">
        <v>5845</v>
      </c>
      <c r="L35">
        <v>5166.8729000000003</v>
      </c>
      <c r="M35">
        <v>4305.4126999999999</v>
      </c>
      <c r="N35">
        <f t="shared" si="1"/>
        <v>9472.2855999999992</v>
      </c>
      <c r="O35" t="s">
        <v>612</v>
      </c>
      <c r="P35" t="s">
        <v>5846</v>
      </c>
      <c r="Q35" s="46">
        <v>34</v>
      </c>
      <c r="R35" t="s">
        <v>919</v>
      </c>
      <c r="S35" s="9" t="s">
        <v>925</v>
      </c>
      <c r="T35" s="115" t="s">
        <v>460</v>
      </c>
      <c r="U35" s="114" t="s">
        <v>64</v>
      </c>
      <c r="V35" s="114"/>
      <c r="W35" s="118" t="s">
        <v>926</v>
      </c>
      <c r="X35" s="114"/>
      <c r="Y35" s="115" t="s">
        <v>520</v>
      </c>
    </row>
    <row r="36" spans="2:25">
      <c r="B36" t="s">
        <v>5847</v>
      </c>
      <c r="C36" t="s">
        <v>511</v>
      </c>
      <c r="D36" t="s">
        <v>5848</v>
      </c>
      <c r="E36" t="s">
        <v>5849</v>
      </c>
      <c r="F36" t="s">
        <v>5850</v>
      </c>
      <c r="H36" t="s">
        <v>5851</v>
      </c>
      <c r="L36">
        <v>5803.4130999999998</v>
      </c>
      <c r="M36">
        <v>3588.4395</v>
      </c>
      <c r="N36">
        <f t="shared" si="1"/>
        <v>9391.8526000000002</v>
      </c>
      <c r="O36" t="s">
        <v>5852</v>
      </c>
      <c r="P36" t="s">
        <v>5853</v>
      </c>
      <c r="Q36" s="46">
        <v>35</v>
      </c>
      <c r="R36" t="s">
        <v>511</v>
      </c>
      <c r="S36" s="9" t="s">
        <v>518</v>
      </c>
      <c r="T36" s="115" t="s">
        <v>460</v>
      </c>
      <c r="U36" s="114" t="s">
        <v>64</v>
      </c>
      <c r="V36" s="114"/>
      <c r="W36" s="118" t="s">
        <v>519</v>
      </c>
      <c r="X36" s="114"/>
      <c r="Y36" s="115" t="s">
        <v>520</v>
      </c>
    </row>
    <row r="37" spans="2:25">
      <c r="B37" t="s">
        <v>5854</v>
      </c>
      <c r="C37" t="s">
        <v>1539</v>
      </c>
      <c r="D37" t="s">
        <v>5855</v>
      </c>
      <c r="E37" t="s">
        <v>5856</v>
      </c>
      <c r="N37">
        <v>5151.0518000000002</v>
      </c>
      <c r="O37" t="s">
        <v>127</v>
      </c>
      <c r="Q37" s="46">
        <v>36</v>
      </c>
      <c r="R37" t="s">
        <v>1539</v>
      </c>
      <c r="S37" s="10" t="s">
        <v>1542</v>
      </c>
      <c r="T37" s="115" t="s">
        <v>460</v>
      </c>
      <c r="U37" s="114" t="s">
        <v>32</v>
      </c>
      <c r="V37" s="114">
        <v>1</v>
      </c>
      <c r="W37" s="114"/>
      <c r="X37" s="114" t="s">
        <v>460</v>
      </c>
      <c r="Y37" s="114"/>
    </row>
    <row r="38" spans="2:25">
      <c r="B38" t="s">
        <v>5857</v>
      </c>
      <c r="C38" t="s">
        <v>2918</v>
      </c>
      <c r="D38" t="s">
        <v>5858</v>
      </c>
      <c r="E38" t="s">
        <v>5859</v>
      </c>
      <c r="N38">
        <v>5713.2632000000003</v>
      </c>
      <c r="O38" t="s">
        <v>746</v>
      </c>
      <c r="Q38" s="46">
        <v>37</v>
      </c>
      <c r="R38" t="s">
        <v>2918</v>
      </c>
      <c r="S38" s="5" t="s">
        <v>2921</v>
      </c>
      <c r="T38" s="115" t="s">
        <v>460</v>
      </c>
      <c r="U38" s="114" t="s">
        <v>32</v>
      </c>
      <c r="V38" s="114">
        <v>1</v>
      </c>
      <c r="W38" s="114"/>
      <c r="X38" s="114" t="s">
        <v>460</v>
      </c>
      <c r="Y38" s="114"/>
    </row>
    <row r="39" spans="2:25">
      <c r="B39" t="s">
        <v>5860</v>
      </c>
      <c r="C39" t="s">
        <v>2604</v>
      </c>
      <c r="D39" t="s">
        <v>5861</v>
      </c>
      <c r="E39" t="s">
        <v>5862</v>
      </c>
      <c r="N39">
        <v>6188.1817000000001</v>
      </c>
      <c r="O39" t="s">
        <v>746</v>
      </c>
      <c r="Q39" s="46">
        <v>38</v>
      </c>
      <c r="R39" t="s">
        <v>2604</v>
      </c>
      <c r="S39" s="5" t="s">
        <v>2607</v>
      </c>
      <c r="T39" s="115" t="s">
        <v>460</v>
      </c>
      <c r="U39" s="114" t="s">
        <v>32</v>
      </c>
      <c r="V39" s="114">
        <v>1</v>
      </c>
      <c r="W39" s="114"/>
      <c r="X39" s="114" t="s">
        <v>460</v>
      </c>
      <c r="Y39" s="114"/>
    </row>
    <row r="40" spans="2:25">
      <c r="B40" t="s">
        <v>5863</v>
      </c>
      <c r="C40" t="s">
        <v>2719</v>
      </c>
      <c r="D40" t="s">
        <v>5864</v>
      </c>
      <c r="E40" t="s">
        <v>5865</v>
      </c>
      <c r="F40" t="s">
        <v>5866</v>
      </c>
      <c r="G40" t="s">
        <v>5867</v>
      </c>
      <c r="L40">
        <v>4485.4903000000004</v>
      </c>
      <c r="M40">
        <v>2716.4360000000001</v>
      </c>
      <c r="N40">
        <f t="shared" ref="N40:N42" si="2">L40+M40</f>
        <v>7201.926300000001</v>
      </c>
      <c r="O40" t="s">
        <v>903</v>
      </c>
      <c r="P40" t="s">
        <v>5868</v>
      </c>
      <c r="Q40" s="46">
        <v>39</v>
      </c>
      <c r="R40" t="s">
        <v>2719</v>
      </c>
      <c r="S40" s="11" t="s">
        <v>2725</v>
      </c>
      <c r="T40" s="115" t="s">
        <v>460</v>
      </c>
      <c r="U40" s="114" t="s">
        <v>676</v>
      </c>
      <c r="V40" s="114">
        <v>1</v>
      </c>
      <c r="W40" s="114"/>
      <c r="X40" s="114" t="s">
        <v>460</v>
      </c>
      <c r="Y40" s="114"/>
    </row>
    <row r="41" spans="2:25">
      <c r="B41" t="s">
        <v>5869</v>
      </c>
      <c r="C41" t="s">
        <v>2822</v>
      </c>
      <c r="D41" t="s">
        <v>5870</v>
      </c>
      <c r="E41" t="s">
        <v>5871</v>
      </c>
      <c r="F41" t="s">
        <v>5872</v>
      </c>
      <c r="G41" t="s">
        <v>5873</v>
      </c>
      <c r="L41">
        <v>4253.9438</v>
      </c>
      <c r="M41">
        <v>3774.1297</v>
      </c>
      <c r="N41">
        <f t="shared" si="2"/>
        <v>8028.0735000000004</v>
      </c>
      <c r="O41" t="s">
        <v>903</v>
      </c>
      <c r="P41" t="s">
        <v>5874</v>
      </c>
      <c r="Q41" s="46">
        <v>40</v>
      </c>
      <c r="R41" t="s">
        <v>2822</v>
      </c>
      <c r="S41" s="11" t="s">
        <v>2828</v>
      </c>
      <c r="T41" s="115" t="s">
        <v>460</v>
      </c>
      <c r="U41" s="114" t="s">
        <v>676</v>
      </c>
      <c r="V41" s="114">
        <v>1</v>
      </c>
      <c r="W41" s="114"/>
      <c r="X41" s="114" t="s">
        <v>460</v>
      </c>
      <c r="Y41" s="114"/>
    </row>
    <row r="42" spans="2:25">
      <c r="B42" t="s">
        <v>5875</v>
      </c>
      <c r="C42" t="s">
        <v>2876</v>
      </c>
      <c r="D42" t="s">
        <v>5876</v>
      </c>
      <c r="E42" t="s">
        <v>5877</v>
      </c>
      <c r="F42" t="s">
        <v>5878</v>
      </c>
      <c r="G42" t="s">
        <v>5879</v>
      </c>
      <c r="L42">
        <v>3857.4234000000001</v>
      </c>
      <c r="M42">
        <v>1909.3794</v>
      </c>
      <c r="N42">
        <f t="shared" si="2"/>
        <v>5766.8028000000004</v>
      </c>
      <c r="O42" t="s">
        <v>1231</v>
      </c>
      <c r="P42" t="s">
        <v>5880</v>
      </c>
      <c r="Q42" s="46">
        <v>41</v>
      </c>
      <c r="R42" t="s">
        <v>2876</v>
      </c>
      <c r="S42" s="11" t="s">
        <v>2882</v>
      </c>
      <c r="T42" s="115" t="s">
        <v>460</v>
      </c>
      <c r="U42" s="114" t="s">
        <v>676</v>
      </c>
      <c r="V42" s="114">
        <v>1</v>
      </c>
      <c r="W42" s="114"/>
      <c r="X42" s="114" t="s">
        <v>460</v>
      </c>
      <c r="Y42" s="114"/>
    </row>
    <row r="43" spans="2:25">
      <c r="B43" t="s">
        <v>5881</v>
      </c>
      <c r="C43" t="s">
        <v>1534</v>
      </c>
      <c r="D43" t="s">
        <v>5882</v>
      </c>
      <c r="E43" t="s">
        <v>5883</v>
      </c>
      <c r="N43">
        <v>5075.7195000000002</v>
      </c>
      <c r="O43" t="s">
        <v>1231</v>
      </c>
      <c r="Q43" s="46">
        <v>42</v>
      </c>
      <c r="R43" t="s">
        <v>1534</v>
      </c>
      <c r="S43" s="12" t="s">
        <v>1537</v>
      </c>
      <c r="T43" s="115" t="s">
        <v>460</v>
      </c>
      <c r="U43" s="114" t="s">
        <v>32</v>
      </c>
      <c r="V43" s="114">
        <v>1</v>
      </c>
      <c r="W43" s="114"/>
      <c r="X43" s="114" t="s">
        <v>460</v>
      </c>
      <c r="Y43" s="114"/>
    </row>
    <row r="44" spans="2:25">
      <c r="B44" t="s">
        <v>5884</v>
      </c>
      <c r="C44" t="s">
        <v>2555</v>
      </c>
      <c r="D44" t="s">
        <v>5885</v>
      </c>
      <c r="E44" t="s">
        <v>5886</v>
      </c>
      <c r="N44">
        <v>8368.14</v>
      </c>
      <c r="O44" t="s">
        <v>258</v>
      </c>
      <c r="Q44" s="46">
        <v>43</v>
      </c>
      <c r="R44" t="s">
        <v>2555</v>
      </c>
      <c r="S44" s="10" t="s">
        <v>2558</v>
      </c>
      <c r="T44" s="115" t="s">
        <v>460</v>
      </c>
      <c r="U44" s="114" t="s">
        <v>1353</v>
      </c>
      <c r="V44" s="114">
        <v>1</v>
      </c>
      <c r="W44" s="114" t="s">
        <v>2559</v>
      </c>
      <c r="X44" s="114" t="s">
        <v>460</v>
      </c>
      <c r="Y44" s="124" t="s">
        <v>1220</v>
      </c>
    </row>
    <row r="45" spans="2:25">
      <c r="B45" t="s">
        <v>5887</v>
      </c>
      <c r="C45" t="s">
        <v>2741</v>
      </c>
      <c r="D45" t="s">
        <v>5888</v>
      </c>
      <c r="E45" t="s">
        <v>5889</v>
      </c>
      <c r="N45">
        <v>8353.2803999999996</v>
      </c>
      <c r="O45" t="s">
        <v>391</v>
      </c>
      <c r="Q45" s="46">
        <v>44</v>
      </c>
      <c r="R45" t="s">
        <v>2741</v>
      </c>
      <c r="S45" s="10" t="s">
        <v>2744</v>
      </c>
      <c r="T45" s="115" t="s">
        <v>460</v>
      </c>
      <c r="U45" s="114" t="s">
        <v>1353</v>
      </c>
      <c r="V45" s="114">
        <v>1</v>
      </c>
      <c r="W45" s="114" t="s">
        <v>2745</v>
      </c>
      <c r="X45" s="114" t="s">
        <v>460</v>
      </c>
      <c r="Y45" s="124" t="s">
        <v>1220</v>
      </c>
    </row>
    <row r="46" spans="2:25">
      <c r="B46" t="s">
        <v>5890</v>
      </c>
      <c r="C46" t="s">
        <v>2748</v>
      </c>
      <c r="D46" t="s">
        <v>5891</v>
      </c>
      <c r="E46" t="s">
        <v>5892</v>
      </c>
      <c r="N46">
        <v>8377.1885000000002</v>
      </c>
      <c r="O46" t="s">
        <v>115</v>
      </c>
      <c r="Q46" s="46">
        <v>45</v>
      </c>
      <c r="R46" t="s">
        <v>2748</v>
      </c>
      <c r="S46" s="10" t="s">
        <v>2751</v>
      </c>
      <c r="T46" s="115" t="s">
        <v>460</v>
      </c>
      <c r="U46" s="114" t="s">
        <v>1353</v>
      </c>
      <c r="V46" s="114">
        <v>1</v>
      </c>
      <c r="W46" s="114" t="s">
        <v>2752</v>
      </c>
      <c r="X46" s="114" t="s">
        <v>460</v>
      </c>
      <c r="Y46" s="124" t="s">
        <v>1220</v>
      </c>
    </row>
    <row r="47" spans="2:25">
      <c r="B47" t="s">
        <v>5893</v>
      </c>
      <c r="C47" t="s">
        <v>2212</v>
      </c>
      <c r="D47" t="s">
        <v>5894</v>
      </c>
      <c r="E47" t="s">
        <v>5895</v>
      </c>
      <c r="N47">
        <v>8357.8477999999996</v>
      </c>
      <c r="O47" t="s">
        <v>471</v>
      </c>
      <c r="Q47" s="46">
        <v>46</v>
      </c>
      <c r="R47" t="s">
        <v>2212</v>
      </c>
      <c r="S47" s="10" t="s">
        <v>2215</v>
      </c>
      <c r="T47" s="115" t="s">
        <v>460</v>
      </c>
      <c r="U47" s="114" t="s">
        <v>1353</v>
      </c>
      <c r="V47" s="114">
        <v>1</v>
      </c>
      <c r="W47" s="114" t="s">
        <v>2216</v>
      </c>
      <c r="X47" s="114" t="s">
        <v>460</v>
      </c>
      <c r="Y47" s="124" t="s">
        <v>1220</v>
      </c>
    </row>
    <row r="48" spans="2:25">
      <c r="B48" t="s">
        <v>5896</v>
      </c>
      <c r="C48" t="s">
        <v>2141</v>
      </c>
      <c r="D48" t="s">
        <v>5897</v>
      </c>
      <c r="E48" t="s">
        <v>5898</v>
      </c>
      <c r="N48">
        <v>8387.4976999999999</v>
      </c>
      <c r="O48" t="s">
        <v>391</v>
      </c>
      <c r="Q48" s="46">
        <v>47</v>
      </c>
      <c r="R48" t="s">
        <v>2141</v>
      </c>
      <c r="S48" s="10" t="s">
        <v>2144</v>
      </c>
      <c r="T48" s="115" t="s">
        <v>460</v>
      </c>
      <c r="U48" s="114" t="s">
        <v>1353</v>
      </c>
      <c r="V48" s="114">
        <v>1</v>
      </c>
      <c r="W48" s="114" t="s">
        <v>2145</v>
      </c>
      <c r="X48" s="114" t="s">
        <v>460</v>
      </c>
      <c r="Y48" s="124" t="s">
        <v>1220</v>
      </c>
    </row>
    <row r="49" spans="2:25">
      <c r="B49" t="s">
        <v>5899</v>
      </c>
      <c r="C49" t="s">
        <v>1510</v>
      </c>
      <c r="D49" t="s">
        <v>5900</v>
      </c>
      <c r="E49" t="s">
        <v>5901</v>
      </c>
      <c r="N49">
        <v>8434.4491999999991</v>
      </c>
      <c r="O49" t="s">
        <v>1231</v>
      </c>
      <c r="Q49" s="46">
        <v>48</v>
      </c>
      <c r="R49" t="s">
        <v>1510</v>
      </c>
      <c r="S49" s="10" t="s">
        <v>1513</v>
      </c>
      <c r="T49" s="115" t="s">
        <v>460</v>
      </c>
      <c r="U49" s="114" t="s">
        <v>1353</v>
      </c>
      <c r="V49" s="114">
        <v>1</v>
      </c>
      <c r="W49" s="114" t="s">
        <v>1514</v>
      </c>
      <c r="X49" s="114" t="s">
        <v>460</v>
      </c>
      <c r="Y49" s="124" t="s">
        <v>1220</v>
      </c>
    </row>
    <row r="50" spans="2:25">
      <c r="B50" t="s">
        <v>5902</v>
      </c>
      <c r="C50" t="s">
        <v>2440</v>
      </c>
      <c r="D50" t="s">
        <v>5903</v>
      </c>
      <c r="E50" t="s">
        <v>5904</v>
      </c>
      <c r="N50">
        <v>8400.9577000000008</v>
      </c>
      <c r="O50" t="s">
        <v>115</v>
      </c>
      <c r="Q50" s="46">
        <v>49</v>
      </c>
      <c r="R50" t="s">
        <v>2440</v>
      </c>
      <c r="S50" s="10" t="s">
        <v>2443</v>
      </c>
      <c r="T50" s="115" t="s">
        <v>460</v>
      </c>
      <c r="U50" s="114" t="s">
        <v>1353</v>
      </c>
      <c r="V50" s="114">
        <v>1</v>
      </c>
      <c r="W50" s="114" t="s">
        <v>2444</v>
      </c>
      <c r="X50" s="114" t="s">
        <v>460</v>
      </c>
      <c r="Y50" s="124" t="s">
        <v>1220</v>
      </c>
    </row>
    <row r="51" spans="2:25">
      <c r="B51" t="s">
        <v>5905</v>
      </c>
      <c r="C51" t="s">
        <v>2541</v>
      </c>
      <c r="D51" t="s">
        <v>5906</v>
      </c>
      <c r="E51" t="s">
        <v>5907</v>
      </c>
      <c r="N51">
        <v>8360.5735000000004</v>
      </c>
      <c r="O51" t="s">
        <v>471</v>
      </c>
      <c r="Q51" s="46">
        <v>50</v>
      </c>
      <c r="R51" t="s">
        <v>2541</v>
      </c>
      <c r="S51" s="10" t="s">
        <v>2544</v>
      </c>
      <c r="T51" s="115" t="s">
        <v>460</v>
      </c>
      <c r="U51" s="114" t="s">
        <v>1353</v>
      </c>
      <c r="V51" s="114">
        <v>1</v>
      </c>
      <c r="W51" s="114" t="s">
        <v>2545</v>
      </c>
      <c r="X51" s="114" t="s">
        <v>460</v>
      </c>
      <c r="Y51" s="124" t="s">
        <v>1220</v>
      </c>
    </row>
    <row r="52" spans="2:25">
      <c r="B52" t="s">
        <v>5908</v>
      </c>
      <c r="C52" t="s">
        <v>2734</v>
      </c>
      <c r="D52" t="s">
        <v>5909</v>
      </c>
      <c r="E52" t="s">
        <v>5910</v>
      </c>
      <c r="N52">
        <v>8455.5794999999998</v>
      </c>
      <c r="O52" t="s">
        <v>258</v>
      </c>
      <c r="Q52" s="46">
        <v>51</v>
      </c>
      <c r="R52" t="s">
        <v>2734</v>
      </c>
      <c r="S52" s="1" t="s">
        <v>2737</v>
      </c>
      <c r="T52" s="115" t="s">
        <v>460</v>
      </c>
      <c r="U52" s="114" t="s">
        <v>1353</v>
      </c>
      <c r="V52" s="114">
        <v>1</v>
      </c>
      <c r="W52" s="114" t="s">
        <v>2738</v>
      </c>
      <c r="X52" s="114" t="s">
        <v>460</v>
      </c>
      <c r="Y52" s="124" t="s">
        <v>1220</v>
      </c>
    </row>
    <row r="53" spans="2:25">
      <c r="B53" t="s">
        <v>5911</v>
      </c>
      <c r="C53" t="s">
        <v>2148</v>
      </c>
      <c r="D53" t="s">
        <v>5912</v>
      </c>
      <c r="E53" t="s">
        <v>5913</v>
      </c>
      <c r="N53">
        <v>8365.1180999999997</v>
      </c>
      <c r="O53" t="s">
        <v>471</v>
      </c>
      <c r="Q53" s="46">
        <v>52</v>
      </c>
      <c r="R53" t="s">
        <v>2148</v>
      </c>
      <c r="S53" s="1" t="s">
        <v>2151</v>
      </c>
      <c r="T53" s="115" t="s">
        <v>460</v>
      </c>
      <c r="U53" s="114" t="s">
        <v>1353</v>
      </c>
      <c r="V53" s="114">
        <v>1</v>
      </c>
      <c r="W53" s="114" t="s">
        <v>2152</v>
      </c>
      <c r="X53" s="114" t="s">
        <v>460</v>
      </c>
      <c r="Y53" s="124" t="s">
        <v>1220</v>
      </c>
    </row>
    <row r="54" spans="2:25">
      <c r="B54" t="s">
        <v>5914</v>
      </c>
      <c r="C54" t="s">
        <v>1349</v>
      </c>
      <c r="D54" t="s">
        <v>5915</v>
      </c>
      <c r="E54" t="s">
        <v>5916</v>
      </c>
      <c r="N54">
        <v>8393.6394999999993</v>
      </c>
      <c r="O54" t="s">
        <v>391</v>
      </c>
      <c r="Q54" s="46">
        <v>53</v>
      </c>
      <c r="R54" t="s">
        <v>1349</v>
      </c>
      <c r="S54" s="1" t="s">
        <v>1352</v>
      </c>
      <c r="T54" s="115" t="s">
        <v>460</v>
      </c>
      <c r="U54" s="114" t="s">
        <v>1353</v>
      </c>
      <c r="V54" s="114">
        <v>1</v>
      </c>
      <c r="W54" s="114" t="s">
        <v>1354</v>
      </c>
      <c r="X54" s="114" t="s">
        <v>460</v>
      </c>
      <c r="Y54" s="124" t="s">
        <v>1220</v>
      </c>
    </row>
    <row r="55" spans="2:25">
      <c r="B55" t="s">
        <v>5917</v>
      </c>
      <c r="C55" t="s">
        <v>1645</v>
      </c>
      <c r="D55" t="s">
        <v>5918</v>
      </c>
      <c r="E55" t="s">
        <v>5919</v>
      </c>
      <c r="N55">
        <v>8406.3570999999993</v>
      </c>
      <c r="O55" t="s">
        <v>471</v>
      </c>
      <c r="Q55" s="46">
        <v>54</v>
      </c>
      <c r="R55" t="s">
        <v>1645</v>
      </c>
      <c r="S55" s="1" t="s">
        <v>1648</v>
      </c>
      <c r="T55" s="115" t="s">
        <v>460</v>
      </c>
      <c r="U55" s="114" t="s">
        <v>1353</v>
      </c>
      <c r="V55" s="114">
        <v>1</v>
      </c>
      <c r="W55" s="114" t="s">
        <v>1649</v>
      </c>
      <c r="X55" s="114" t="s">
        <v>460</v>
      </c>
      <c r="Y55" s="124" t="s">
        <v>1220</v>
      </c>
    </row>
    <row r="56" spans="2:25">
      <c r="B56" t="s">
        <v>5920</v>
      </c>
      <c r="C56" t="s">
        <v>1503</v>
      </c>
      <c r="D56" t="s">
        <v>5921</v>
      </c>
      <c r="E56" t="s">
        <v>5922</v>
      </c>
      <c r="N56">
        <v>8361.0565000000006</v>
      </c>
      <c r="O56" t="s">
        <v>115</v>
      </c>
      <c r="Q56" s="46">
        <v>55</v>
      </c>
      <c r="R56" t="s">
        <v>1503</v>
      </c>
      <c r="S56" s="1" t="s">
        <v>1506</v>
      </c>
      <c r="T56" s="115" t="s">
        <v>460</v>
      </c>
      <c r="U56" s="114" t="s">
        <v>1353</v>
      </c>
      <c r="V56" s="114">
        <v>1</v>
      </c>
      <c r="W56" s="114" t="s">
        <v>1507</v>
      </c>
      <c r="X56" s="114" t="s">
        <v>460</v>
      </c>
      <c r="Y56" s="124" t="s">
        <v>1220</v>
      </c>
    </row>
    <row r="57" spans="2:25">
      <c r="B57" t="s">
        <v>5923</v>
      </c>
      <c r="C57" t="s">
        <v>1796</v>
      </c>
      <c r="D57" t="s">
        <v>5924</v>
      </c>
      <c r="E57" t="s">
        <v>5925</v>
      </c>
      <c r="N57">
        <v>8366.5236999999997</v>
      </c>
      <c r="O57" t="s">
        <v>746</v>
      </c>
      <c r="Q57" s="46">
        <v>56</v>
      </c>
      <c r="R57" t="s">
        <v>1796</v>
      </c>
      <c r="S57" s="1" t="s">
        <v>1799</v>
      </c>
      <c r="T57" s="115" t="s">
        <v>460</v>
      </c>
      <c r="U57" s="114" t="s">
        <v>1353</v>
      </c>
      <c r="V57" s="114">
        <v>1</v>
      </c>
      <c r="W57" s="114" t="s">
        <v>1800</v>
      </c>
      <c r="X57" s="114" t="s">
        <v>460</v>
      </c>
      <c r="Y57" s="124" t="s">
        <v>1220</v>
      </c>
    </row>
    <row r="58" spans="2:25">
      <c r="B58" t="s">
        <v>5926</v>
      </c>
      <c r="C58" t="s">
        <v>2884</v>
      </c>
      <c r="D58" t="s">
        <v>5927</v>
      </c>
      <c r="E58" t="s">
        <v>5928</v>
      </c>
      <c r="N58">
        <v>8353.1322999999993</v>
      </c>
      <c r="O58" t="s">
        <v>258</v>
      </c>
      <c r="Q58" s="46">
        <v>57</v>
      </c>
      <c r="R58" t="s">
        <v>2884</v>
      </c>
      <c r="S58" s="1" t="s">
        <v>2887</v>
      </c>
      <c r="T58" s="115" t="s">
        <v>460</v>
      </c>
      <c r="U58" s="114" t="s">
        <v>1353</v>
      </c>
      <c r="V58" s="114">
        <v>1</v>
      </c>
      <c r="W58" s="114" t="s">
        <v>2888</v>
      </c>
      <c r="X58" s="114" t="s">
        <v>460</v>
      </c>
      <c r="Y58" s="124" t="s">
        <v>1220</v>
      </c>
    </row>
    <row r="59" spans="2:25">
      <c r="B59" t="s">
        <v>5929</v>
      </c>
      <c r="C59" t="s">
        <v>2548</v>
      </c>
      <c r="D59" t="s">
        <v>5930</v>
      </c>
      <c r="E59" t="s">
        <v>5931</v>
      </c>
      <c r="N59">
        <v>8390.0375000000004</v>
      </c>
      <c r="O59" t="s">
        <v>127</v>
      </c>
      <c r="Q59" s="46">
        <v>58</v>
      </c>
      <c r="R59" t="s">
        <v>2548</v>
      </c>
      <c r="S59" s="1" t="s">
        <v>2551</v>
      </c>
      <c r="T59" s="115" t="s">
        <v>460</v>
      </c>
      <c r="U59" s="114" t="s">
        <v>1353</v>
      </c>
      <c r="V59" s="114">
        <v>1</v>
      </c>
      <c r="W59" s="114" t="s">
        <v>2552</v>
      </c>
      <c r="X59" s="114" t="s">
        <v>460</v>
      </c>
      <c r="Y59" s="124" t="s">
        <v>1220</v>
      </c>
    </row>
    <row r="60" spans="2:25">
      <c r="B60" t="s">
        <v>5932</v>
      </c>
      <c r="C60" t="s">
        <v>1610</v>
      </c>
      <c r="D60" t="s">
        <v>5933</v>
      </c>
      <c r="E60" t="s">
        <v>5934</v>
      </c>
      <c r="N60">
        <v>8456.6987000000008</v>
      </c>
      <c r="O60" t="s">
        <v>1231</v>
      </c>
      <c r="Q60" s="46">
        <v>59</v>
      </c>
      <c r="R60" t="s">
        <v>1610</v>
      </c>
      <c r="S60" s="10" t="s">
        <v>1613</v>
      </c>
      <c r="T60" s="115" t="s">
        <v>460</v>
      </c>
      <c r="U60" s="114" t="s">
        <v>1353</v>
      </c>
      <c r="V60" s="114">
        <v>1</v>
      </c>
      <c r="W60" s="114" t="s">
        <v>1614</v>
      </c>
      <c r="X60" s="114" t="s">
        <v>460</v>
      </c>
      <c r="Y60" s="124" t="s">
        <v>1220</v>
      </c>
    </row>
    <row r="61" spans="2:25">
      <c r="B61" t="s">
        <v>5935</v>
      </c>
      <c r="C61" t="s">
        <v>1977</v>
      </c>
      <c r="D61" t="s">
        <v>5936</v>
      </c>
      <c r="E61" t="s">
        <v>5937</v>
      </c>
      <c r="N61">
        <v>8377.5192000000006</v>
      </c>
      <c r="O61" t="s">
        <v>746</v>
      </c>
      <c r="Q61" s="46">
        <v>60</v>
      </c>
      <c r="R61" t="s">
        <v>1977</v>
      </c>
      <c r="S61" s="10" t="s">
        <v>1980</v>
      </c>
      <c r="T61" s="115" t="s">
        <v>460</v>
      </c>
      <c r="U61" s="114" t="s">
        <v>1353</v>
      </c>
      <c r="V61" s="114">
        <v>1</v>
      </c>
      <c r="W61" s="114" t="s">
        <v>1981</v>
      </c>
      <c r="X61" s="114" t="s">
        <v>460</v>
      </c>
      <c r="Y61" s="124" t="s">
        <v>1220</v>
      </c>
    </row>
    <row r="62" spans="2:25">
      <c r="B62" t="s">
        <v>5938</v>
      </c>
      <c r="C62" t="s">
        <v>2094</v>
      </c>
      <c r="D62" t="s">
        <v>5939</v>
      </c>
      <c r="E62" t="s">
        <v>5940</v>
      </c>
      <c r="N62">
        <v>8369.3223999999991</v>
      </c>
      <c r="O62" t="s">
        <v>258</v>
      </c>
      <c r="Q62" s="46">
        <v>61</v>
      </c>
      <c r="R62" t="s">
        <v>2094</v>
      </c>
      <c r="S62" s="10" t="s">
        <v>2097</v>
      </c>
      <c r="T62" s="115" t="s">
        <v>460</v>
      </c>
      <c r="U62" s="114" t="s">
        <v>1353</v>
      </c>
      <c r="V62" s="114">
        <v>1</v>
      </c>
      <c r="W62" s="114" t="s">
        <v>2098</v>
      </c>
      <c r="X62" s="114" t="s">
        <v>460</v>
      </c>
      <c r="Y62" s="124" t="s">
        <v>1220</v>
      </c>
    </row>
    <row r="63" spans="2:25">
      <c r="B63" t="s">
        <v>5941</v>
      </c>
      <c r="C63" t="s">
        <v>2447</v>
      </c>
      <c r="D63" t="s">
        <v>5942</v>
      </c>
      <c r="E63" t="s">
        <v>5943</v>
      </c>
      <c r="N63">
        <v>8426.6322</v>
      </c>
      <c r="O63" t="s">
        <v>391</v>
      </c>
      <c r="Q63" s="46">
        <v>62</v>
      </c>
      <c r="R63" t="s">
        <v>2447</v>
      </c>
      <c r="S63" s="10" t="s">
        <v>2450</v>
      </c>
      <c r="T63" s="115" t="s">
        <v>460</v>
      </c>
      <c r="U63" s="114" t="s">
        <v>1353</v>
      </c>
      <c r="V63" s="114">
        <v>1</v>
      </c>
      <c r="W63" s="114" t="s">
        <v>2451</v>
      </c>
      <c r="X63" s="114" t="s">
        <v>460</v>
      </c>
      <c r="Y63" s="124" t="s">
        <v>1220</v>
      </c>
    </row>
    <row r="64" spans="2:25">
      <c r="B64" t="s">
        <v>5944</v>
      </c>
      <c r="C64" t="s">
        <v>1432</v>
      </c>
      <c r="D64" t="s">
        <v>5945</v>
      </c>
      <c r="E64" t="s">
        <v>5946</v>
      </c>
      <c r="N64">
        <v>5209.1072000000004</v>
      </c>
      <c r="O64" t="s">
        <v>1231</v>
      </c>
      <c r="Q64" s="46">
        <v>63</v>
      </c>
      <c r="R64" t="s">
        <v>1432</v>
      </c>
      <c r="S64" s="13" t="s">
        <v>1435</v>
      </c>
      <c r="T64" s="115" t="s">
        <v>460</v>
      </c>
      <c r="U64" s="114" t="s">
        <v>32</v>
      </c>
      <c r="V64" s="114">
        <v>1</v>
      </c>
      <c r="W64" s="114"/>
      <c r="X64" s="114" t="s">
        <v>460</v>
      </c>
      <c r="Y64" s="114"/>
    </row>
    <row r="65" spans="2:25">
      <c r="B65" t="s">
        <v>5947</v>
      </c>
      <c r="C65" t="s">
        <v>2049</v>
      </c>
      <c r="D65" t="s">
        <v>5948</v>
      </c>
      <c r="E65" t="s">
        <v>5949</v>
      </c>
      <c r="N65">
        <v>5068.5006999999996</v>
      </c>
      <c r="O65" t="s">
        <v>391</v>
      </c>
      <c r="Q65" s="46">
        <v>64</v>
      </c>
      <c r="R65" t="s">
        <v>2049</v>
      </c>
      <c r="S65" s="13" t="s">
        <v>2052</v>
      </c>
      <c r="T65" s="115" t="s">
        <v>460</v>
      </c>
      <c r="U65" s="114" t="s">
        <v>32</v>
      </c>
      <c r="V65" s="114">
        <v>1</v>
      </c>
      <c r="W65" s="114"/>
      <c r="X65" s="114" t="s">
        <v>460</v>
      </c>
      <c r="Y65" s="114"/>
    </row>
    <row r="66" spans="2:25">
      <c r="B66" t="s">
        <v>5950</v>
      </c>
      <c r="C66" t="s">
        <v>484</v>
      </c>
      <c r="D66" t="s">
        <v>5951</v>
      </c>
      <c r="E66" t="s">
        <v>5952</v>
      </c>
      <c r="N66">
        <v>5389.7141000000001</v>
      </c>
      <c r="O66" t="s">
        <v>522</v>
      </c>
      <c r="Q66" s="46">
        <v>65</v>
      </c>
      <c r="R66" t="s">
        <v>484</v>
      </c>
      <c r="S66" s="13" t="s">
        <v>487</v>
      </c>
      <c r="T66" s="115" t="s">
        <v>460</v>
      </c>
      <c r="U66" s="114" t="s">
        <v>32</v>
      </c>
      <c r="V66" s="114">
        <v>1</v>
      </c>
      <c r="W66" s="114"/>
      <c r="X66" s="114" t="s">
        <v>460</v>
      </c>
      <c r="Y66" s="114"/>
    </row>
    <row r="67" spans="2:25">
      <c r="B67" t="s">
        <v>5953</v>
      </c>
      <c r="C67" t="s">
        <v>2074</v>
      </c>
      <c r="D67" t="s">
        <v>5954</v>
      </c>
      <c r="E67" t="s">
        <v>5955</v>
      </c>
      <c r="N67">
        <v>5423.6062000000002</v>
      </c>
      <c r="O67" t="s">
        <v>1231</v>
      </c>
      <c r="Q67" s="46">
        <v>66</v>
      </c>
      <c r="R67" t="s">
        <v>2074</v>
      </c>
      <c r="S67" s="13" t="s">
        <v>2077</v>
      </c>
      <c r="T67" s="115" t="s">
        <v>460</v>
      </c>
      <c r="U67" s="114" t="s">
        <v>32</v>
      </c>
      <c r="V67" s="114">
        <v>1</v>
      </c>
      <c r="W67" s="114"/>
      <c r="X67" s="114" t="s">
        <v>460</v>
      </c>
      <c r="Y67" s="114"/>
    </row>
    <row r="68" spans="2:25">
      <c r="B68" t="s">
        <v>5956</v>
      </c>
      <c r="C68" t="s">
        <v>1714</v>
      </c>
      <c r="D68" t="s">
        <v>5957</v>
      </c>
      <c r="E68" t="s">
        <v>5958</v>
      </c>
      <c r="N68">
        <v>5358.6639999999998</v>
      </c>
      <c r="O68" t="s">
        <v>115</v>
      </c>
      <c r="Q68" s="46">
        <v>67</v>
      </c>
      <c r="R68" t="s">
        <v>1714</v>
      </c>
      <c r="S68" s="13" t="s">
        <v>1717</v>
      </c>
      <c r="T68" s="115" t="s">
        <v>460</v>
      </c>
      <c r="U68" s="114" t="s">
        <v>32</v>
      </c>
      <c r="V68" s="114">
        <v>1</v>
      </c>
      <c r="W68" s="114"/>
      <c r="X68" s="114" t="s">
        <v>460</v>
      </c>
      <c r="Y68" s="114"/>
    </row>
    <row r="69" spans="2:25">
      <c r="B69" t="s">
        <v>5959</v>
      </c>
      <c r="C69" t="s">
        <v>1724</v>
      </c>
      <c r="D69" t="s">
        <v>5960</v>
      </c>
      <c r="E69" t="s">
        <v>5961</v>
      </c>
      <c r="N69">
        <v>5403.8258999999998</v>
      </c>
      <c r="O69" t="s">
        <v>522</v>
      </c>
      <c r="Q69" s="46">
        <v>68</v>
      </c>
      <c r="R69" t="s">
        <v>1724</v>
      </c>
      <c r="S69" s="13" t="s">
        <v>1727</v>
      </c>
      <c r="T69" s="115" t="s">
        <v>460</v>
      </c>
      <c r="U69" s="114" t="s">
        <v>32</v>
      </c>
      <c r="V69" s="114">
        <v>1</v>
      </c>
      <c r="W69" s="114"/>
      <c r="X69" s="114" t="s">
        <v>460</v>
      </c>
      <c r="Y69" s="114"/>
    </row>
    <row r="70" spans="2:25">
      <c r="B70" t="s">
        <v>5962</v>
      </c>
      <c r="C70" t="s">
        <v>1704</v>
      </c>
      <c r="D70" t="s">
        <v>5963</v>
      </c>
      <c r="E70" t="s">
        <v>5964</v>
      </c>
      <c r="N70">
        <v>5539.4575000000004</v>
      </c>
      <c r="O70" t="s">
        <v>391</v>
      </c>
      <c r="Q70" s="46">
        <v>69</v>
      </c>
      <c r="R70" t="s">
        <v>1704</v>
      </c>
      <c r="S70" s="13" t="s">
        <v>1707</v>
      </c>
      <c r="T70" s="115" t="s">
        <v>460</v>
      </c>
      <c r="U70" s="114" t="s">
        <v>32</v>
      </c>
      <c r="V70" s="114">
        <v>1</v>
      </c>
      <c r="W70" s="114"/>
      <c r="X70" s="114" t="s">
        <v>460</v>
      </c>
      <c r="Y70" s="114"/>
    </row>
    <row r="71" spans="2:25">
      <c r="B71" t="s">
        <v>5965</v>
      </c>
      <c r="C71" t="s">
        <v>2084</v>
      </c>
      <c r="D71" t="s">
        <v>5966</v>
      </c>
      <c r="E71" t="s">
        <v>5967</v>
      </c>
      <c r="N71">
        <v>5349.3876</v>
      </c>
      <c r="O71" t="s">
        <v>522</v>
      </c>
      <c r="Q71" s="46">
        <v>70</v>
      </c>
      <c r="R71" t="s">
        <v>2084</v>
      </c>
      <c r="S71" s="13" t="s">
        <v>2087</v>
      </c>
      <c r="T71" s="115" t="s">
        <v>460</v>
      </c>
      <c r="U71" s="114" t="s">
        <v>32</v>
      </c>
      <c r="V71" s="114">
        <v>1</v>
      </c>
      <c r="W71" s="114"/>
      <c r="X71" s="114" t="s">
        <v>460</v>
      </c>
      <c r="Y71" s="114"/>
    </row>
    <row r="72" spans="2:25">
      <c r="B72" t="s">
        <v>5968</v>
      </c>
      <c r="C72" t="s">
        <v>1372</v>
      </c>
      <c r="D72" t="s">
        <v>5969</v>
      </c>
      <c r="E72" t="s">
        <v>5970</v>
      </c>
      <c r="N72">
        <v>5987.1620999999996</v>
      </c>
      <c r="O72" t="s">
        <v>115</v>
      </c>
      <c r="Q72" s="46">
        <v>71</v>
      </c>
      <c r="R72" t="s">
        <v>1372</v>
      </c>
      <c r="S72" s="13" t="s">
        <v>1375</v>
      </c>
      <c r="T72" s="115" t="s">
        <v>460</v>
      </c>
      <c r="U72" s="114" t="s">
        <v>32</v>
      </c>
      <c r="V72" s="114">
        <v>1</v>
      </c>
      <c r="W72" s="114"/>
      <c r="X72" s="114" t="s">
        <v>460</v>
      </c>
      <c r="Y72" s="114"/>
    </row>
    <row r="73" spans="2:25">
      <c r="B73" t="s">
        <v>5971</v>
      </c>
      <c r="C73" t="s">
        <v>1197</v>
      </c>
      <c r="D73" t="s">
        <v>5972</v>
      </c>
      <c r="E73" t="s">
        <v>5973</v>
      </c>
      <c r="N73">
        <v>5712.7596000000003</v>
      </c>
      <c r="O73" t="s">
        <v>522</v>
      </c>
      <c r="Q73" s="46">
        <v>72</v>
      </c>
      <c r="R73" t="s">
        <v>1197</v>
      </c>
      <c r="S73" s="13" t="s">
        <v>1200</v>
      </c>
      <c r="T73" s="115" t="s">
        <v>460</v>
      </c>
      <c r="U73" s="114" t="s">
        <v>32</v>
      </c>
      <c r="V73" s="114">
        <v>1</v>
      </c>
      <c r="W73" s="114"/>
      <c r="X73" s="114" t="s">
        <v>460</v>
      </c>
      <c r="Y73" s="114"/>
    </row>
    <row r="74" spans="2:25">
      <c r="B74" t="s">
        <v>5974</v>
      </c>
      <c r="C74" t="s">
        <v>1157</v>
      </c>
      <c r="D74" t="s">
        <v>5975</v>
      </c>
      <c r="E74" t="s">
        <v>5976</v>
      </c>
      <c r="N74">
        <v>5714.8374999999996</v>
      </c>
      <c r="O74" t="s">
        <v>522</v>
      </c>
      <c r="Q74" s="46">
        <v>73</v>
      </c>
      <c r="R74" t="s">
        <v>1157</v>
      </c>
      <c r="S74" s="13" t="s">
        <v>1160</v>
      </c>
      <c r="T74" s="115" t="s">
        <v>460</v>
      </c>
      <c r="U74" s="114" t="s">
        <v>32</v>
      </c>
      <c r="V74" s="114">
        <v>1</v>
      </c>
      <c r="W74" s="114"/>
      <c r="X74" s="114" t="s">
        <v>460</v>
      </c>
      <c r="Y74" s="114"/>
    </row>
    <row r="75" spans="2:25">
      <c r="B75" t="s">
        <v>5977</v>
      </c>
      <c r="C75" t="s">
        <v>1744</v>
      </c>
      <c r="D75" t="s">
        <v>5978</v>
      </c>
      <c r="E75" t="s">
        <v>5979</v>
      </c>
      <c r="N75">
        <v>5743.9786000000004</v>
      </c>
      <c r="O75" t="s">
        <v>115</v>
      </c>
      <c r="Q75" s="46">
        <v>74</v>
      </c>
      <c r="R75" t="s">
        <v>1744</v>
      </c>
      <c r="S75" s="13" t="s">
        <v>1747</v>
      </c>
      <c r="T75" s="115" t="s">
        <v>460</v>
      </c>
      <c r="U75" s="114" t="s">
        <v>32</v>
      </c>
      <c r="V75" s="114">
        <v>1</v>
      </c>
      <c r="W75" s="114"/>
      <c r="X75" s="114" t="s">
        <v>460</v>
      </c>
      <c r="Y75" s="114"/>
    </row>
    <row r="76" spans="2:25">
      <c r="B76" t="s">
        <v>5980</v>
      </c>
      <c r="C76" t="s">
        <v>1994</v>
      </c>
      <c r="D76" t="s">
        <v>5981</v>
      </c>
      <c r="E76" t="s">
        <v>5982</v>
      </c>
      <c r="N76">
        <v>5079.9993000000004</v>
      </c>
      <c r="O76" t="s">
        <v>115</v>
      </c>
      <c r="Q76" s="46">
        <v>75</v>
      </c>
      <c r="R76" t="s">
        <v>1994</v>
      </c>
      <c r="S76" s="13" t="s">
        <v>1997</v>
      </c>
      <c r="T76" s="115" t="s">
        <v>460</v>
      </c>
      <c r="U76" s="114" t="s">
        <v>32</v>
      </c>
      <c r="V76" s="114">
        <v>1</v>
      </c>
      <c r="W76" s="114"/>
      <c r="X76" s="114" t="s">
        <v>460</v>
      </c>
      <c r="Y76" s="114"/>
    </row>
    <row r="77" spans="2:25">
      <c r="B77" t="s">
        <v>5983</v>
      </c>
      <c r="C77" t="s">
        <v>456</v>
      </c>
      <c r="D77" t="s">
        <v>5984</v>
      </c>
      <c r="E77" t="s">
        <v>5985</v>
      </c>
      <c r="N77">
        <v>5896.5798999999997</v>
      </c>
      <c r="O77" t="s">
        <v>391</v>
      </c>
      <c r="Q77" s="46">
        <v>76</v>
      </c>
      <c r="R77" t="s">
        <v>456</v>
      </c>
      <c r="S77" s="13" t="s">
        <v>459</v>
      </c>
      <c r="T77" s="115" t="s">
        <v>460</v>
      </c>
      <c r="U77" s="114" t="s">
        <v>32</v>
      </c>
      <c r="V77" s="114">
        <v>1</v>
      </c>
      <c r="W77" s="114"/>
      <c r="X77" s="114" t="s">
        <v>460</v>
      </c>
      <c r="Y77" s="114"/>
    </row>
    <row r="78" spans="2:25">
      <c r="B78" t="s">
        <v>5986</v>
      </c>
      <c r="C78" t="s">
        <v>1167</v>
      </c>
      <c r="D78" t="s">
        <v>5987</v>
      </c>
      <c r="E78" t="s">
        <v>5988</v>
      </c>
      <c r="N78">
        <v>5995.3719000000001</v>
      </c>
      <c r="O78" t="s">
        <v>522</v>
      </c>
      <c r="Q78" s="46">
        <v>77</v>
      </c>
      <c r="R78" t="s">
        <v>1167</v>
      </c>
      <c r="S78" s="13" t="s">
        <v>1170</v>
      </c>
      <c r="T78" s="115" t="s">
        <v>460</v>
      </c>
      <c r="U78" s="114" t="s">
        <v>32</v>
      </c>
      <c r="V78" s="114">
        <v>1</v>
      </c>
      <c r="W78" s="114"/>
      <c r="X78" s="114" t="s">
        <v>460</v>
      </c>
      <c r="Y78" s="114"/>
    </row>
    <row r="79" spans="2:25">
      <c r="B79" t="s">
        <v>5989</v>
      </c>
      <c r="C79" t="s">
        <v>1107</v>
      </c>
      <c r="D79" t="s">
        <v>5990</v>
      </c>
      <c r="E79" t="s">
        <v>5991</v>
      </c>
      <c r="N79">
        <v>5659.93</v>
      </c>
      <c r="O79" t="s">
        <v>522</v>
      </c>
      <c r="Q79" s="46">
        <v>78</v>
      </c>
      <c r="R79" t="s">
        <v>1107</v>
      </c>
      <c r="S79" s="13" t="s">
        <v>1110</v>
      </c>
      <c r="T79" s="115" t="s">
        <v>460</v>
      </c>
      <c r="U79" s="114" t="s">
        <v>32</v>
      </c>
      <c r="V79" s="114">
        <v>1</v>
      </c>
      <c r="W79" s="114"/>
      <c r="X79" s="114" t="s">
        <v>460</v>
      </c>
      <c r="Y79" s="114"/>
    </row>
    <row r="80" spans="2:25">
      <c r="B80" t="s">
        <v>5992</v>
      </c>
      <c r="C80" t="s">
        <v>1754</v>
      </c>
      <c r="D80" t="s">
        <v>5993</v>
      </c>
      <c r="E80" t="s">
        <v>5994</v>
      </c>
      <c r="N80">
        <v>5900.9691000000003</v>
      </c>
      <c r="O80" t="s">
        <v>115</v>
      </c>
      <c r="Q80" s="46">
        <v>79</v>
      </c>
      <c r="R80" t="s">
        <v>1754</v>
      </c>
      <c r="S80" s="13" t="s">
        <v>1757</v>
      </c>
      <c r="T80" s="115" t="s">
        <v>460</v>
      </c>
      <c r="U80" s="114" t="s">
        <v>32</v>
      </c>
      <c r="V80" s="114">
        <v>1</v>
      </c>
      <c r="W80" s="114"/>
      <c r="X80" s="114" t="s">
        <v>460</v>
      </c>
      <c r="Y80" s="114"/>
    </row>
    <row r="81" spans="2:25">
      <c r="B81" t="s">
        <v>5995</v>
      </c>
      <c r="C81" t="s">
        <v>847</v>
      </c>
      <c r="D81" t="s">
        <v>5996</v>
      </c>
      <c r="E81" t="s">
        <v>5997</v>
      </c>
      <c r="N81">
        <v>5239.6629999999996</v>
      </c>
      <c r="O81" t="s">
        <v>522</v>
      </c>
      <c r="Q81" s="46">
        <v>80</v>
      </c>
      <c r="R81" t="s">
        <v>847</v>
      </c>
      <c r="S81" s="13" t="s">
        <v>850</v>
      </c>
      <c r="T81" s="115" t="s">
        <v>460</v>
      </c>
      <c r="U81" s="114" t="s">
        <v>32</v>
      </c>
      <c r="V81" s="114">
        <v>1</v>
      </c>
      <c r="W81" s="114"/>
      <c r="X81" s="114" t="s">
        <v>460</v>
      </c>
      <c r="Y81" s="114"/>
    </row>
    <row r="82" spans="2:25">
      <c r="B82" t="s">
        <v>5998</v>
      </c>
      <c r="C82" t="s">
        <v>867</v>
      </c>
      <c r="D82" t="s">
        <v>5999</v>
      </c>
      <c r="E82" t="s">
        <v>6000</v>
      </c>
      <c r="N82">
        <v>5508.4309999999996</v>
      </c>
      <c r="O82" t="s">
        <v>115</v>
      </c>
      <c r="Q82" s="46">
        <v>81</v>
      </c>
      <c r="R82" t="s">
        <v>867</v>
      </c>
      <c r="S82" s="13" t="s">
        <v>870</v>
      </c>
      <c r="T82" s="115" t="s">
        <v>460</v>
      </c>
      <c r="U82" s="114" t="s">
        <v>32</v>
      </c>
      <c r="V82" s="114">
        <v>1</v>
      </c>
      <c r="W82" s="114"/>
      <c r="X82" s="114" t="s">
        <v>460</v>
      </c>
      <c r="Y82" s="114"/>
    </row>
    <row r="83" spans="2:25">
      <c r="B83" t="s">
        <v>6001</v>
      </c>
      <c r="C83" t="s">
        <v>1137</v>
      </c>
      <c r="D83" t="s">
        <v>6002</v>
      </c>
      <c r="E83" t="s">
        <v>6003</v>
      </c>
      <c r="N83">
        <v>5229.0334000000003</v>
      </c>
      <c r="O83" t="s">
        <v>522</v>
      </c>
      <c r="Q83" s="46">
        <v>82</v>
      </c>
      <c r="R83" t="s">
        <v>1137</v>
      </c>
      <c r="S83" s="13" t="s">
        <v>1140</v>
      </c>
      <c r="T83" s="115" t="s">
        <v>460</v>
      </c>
      <c r="U83" s="114" t="s">
        <v>32</v>
      </c>
      <c r="V83" s="114">
        <v>1</v>
      </c>
      <c r="W83" s="114"/>
      <c r="X83" s="114" t="s">
        <v>460</v>
      </c>
      <c r="Y83" s="114"/>
    </row>
    <row r="84" spans="2:25">
      <c r="B84" t="s">
        <v>6004</v>
      </c>
      <c r="C84" t="s">
        <v>1147</v>
      </c>
      <c r="D84" t="s">
        <v>6005</v>
      </c>
      <c r="E84" t="s">
        <v>6006</v>
      </c>
      <c r="N84">
        <v>5137.9717000000001</v>
      </c>
      <c r="O84" t="s">
        <v>522</v>
      </c>
      <c r="Q84" s="46">
        <v>83</v>
      </c>
      <c r="R84" t="s">
        <v>1147</v>
      </c>
      <c r="S84" s="13" t="s">
        <v>1150</v>
      </c>
      <c r="T84" s="115" t="s">
        <v>460</v>
      </c>
      <c r="U84" s="114" t="s">
        <v>32</v>
      </c>
      <c r="V84" s="114">
        <v>1</v>
      </c>
      <c r="W84" s="114"/>
      <c r="X84" s="114" t="s">
        <v>460</v>
      </c>
      <c r="Y84" s="114"/>
    </row>
    <row r="85" spans="2:25">
      <c r="B85" t="s">
        <v>6007</v>
      </c>
      <c r="C85" t="s">
        <v>877</v>
      </c>
      <c r="D85" t="s">
        <v>6008</v>
      </c>
      <c r="E85" t="s">
        <v>6009</v>
      </c>
      <c r="N85">
        <v>5136.5050000000001</v>
      </c>
      <c r="O85" t="s">
        <v>522</v>
      </c>
      <c r="Q85" s="46">
        <v>84</v>
      </c>
      <c r="R85" t="s">
        <v>877</v>
      </c>
      <c r="S85" s="13" t="s">
        <v>880</v>
      </c>
      <c r="T85" s="115" t="s">
        <v>460</v>
      </c>
      <c r="U85" s="114" t="s">
        <v>32</v>
      </c>
      <c r="V85" s="114">
        <v>1</v>
      </c>
      <c r="W85" s="114"/>
      <c r="X85" s="114" t="s">
        <v>460</v>
      </c>
      <c r="Y85" s="114"/>
    </row>
    <row r="86" spans="2:25">
      <c r="B86" t="s">
        <v>6010</v>
      </c>
      <c r="C86" t="s">
        <v>857</v>
      </c>
      <c r="D86" t="s">
        <v>6011</v>
      </c>
      <c r="E86" t="s">
        <v>6012</v>
      </c>
      <c r="N86">
        <v>5373.6441999999997</v>
      </c>
      <c r="O86" t="s">
        <v>522</v>
      </c>
      <c r="Q86" s="46">
        <v>85</v>
      </c>
      <c r="R86" t="s">
        <v>857</v>
      </c>
      <c r="S86" s="13" t="s">
        <v>860</v>
      </c>
      <c r="T86" s="115" t="s">
        <v>460</v>
      </c>
      <c r="U86" s="114" t="s">
        <v>32</v>
      </c>
      <c r="V86" s="114">
        <v>1</v>
      </c>
      <c r="W86" s="114"/>
      <c r="X86" s="114" t="s">
        <v>460</v>
      </c>
      <c r="Y86" s="114"/>
    </row>
    <row r="87" spans="2:25">
      <c r="B87" t="s">
        <v>6013</v>
      </c>
      <c r="C87" t="s">
        <v>1187</v>
      </c>
      <c r="D87" t="s">
        <v>6014</v>
      </c>
      <c r="E87" t="s">
        <v>6015</v>
      </c>
      <c r="N87">
        <v>5263.4823999999999</v>
      </c>
      <c r="O87" t="s">
        <v>522</v>
      </c>
      <c r="Q87" s="46">
        <v>86</v>
      </c>
      <c r="R87" t="s">
        <v>1187</v>
      </c>
      <c r="S87" s="13" t="s">
        <v>1190</v>
      </c>
      <c r="T87" s="115" t="s">
        <v>460</v>
      </c>
      <c r="U87" s="114" t="s">
        <v>32</v>
      </c>
      <c r="V87" s="114">
        <v>1</v>
      </c>
      <c r="W87" s="114"/>
      <c r="X87" s="114" t="s">
        <v>460</v>
      </c>
      <c r="Y87" s="114"/>
    </row>
    <row r="88" spans="2:25">
      <c r="B88" t="s">
        <v>6016</v>
      </c>
      <c r="C88" t="s">
        <v>1177</v>
      </c>
      <c r="D88" t="s">
        <v>6017</v>
      </c>
      <c r="E88" t="s">
        <v>6018</v>
      </c>
      <c r="N88">
        <v>5099.3595999999998</v>
      </c>
      <c r="O88" t="s">
        <v>522</v>
      </c>
      <c r="Q88" s="46">
        <v>87</v>
      </c>
      <c r="R88" t="s">
        <v>1177</v>
      </c>
      <c r="S88" s="13" t="s">
        <v>1180</v>
      </c>
      <c r="T88" s="115" t="s">
        <v>460</v>
      </c>
      <c r="U88" s="114" t="s">
        <v>32</v>
      </c>
      <c r="V88" s="114">
        <v>1</v>
      </c>
      <c r="W88" s="114"/>
      <c r="X88" s="114" t="s">
        <v>460</v>
      </c>
      <c r="Y88" s="114"/>
    </row>
    <row r="89" spans="2:25">
      <c r="B89" t="s">
        <v>6019</v>
      </c>
      <c r="C89" t="s">
        <v>1127</v>
      </c>
      <c r="D89" t="s">
        <v>6020</v>
      </c>
      <c r="E89" t="s">
        <v>6021</v>
      </c>
      <c r="N89">
        <v>5105.8224</v>
      </c>
      <c r="O89" t="s">
        <v>1231</v>
      </c>
      <c r="Q89" s="46">
        <v>88</v>
      </c>
      <c r="R89" t="s">
        <v>1127</v>
      </c>
      <c r="S89" s="13" t="s">
        <v>1130</v>
      </c>
      <c r="T89" s="115" t="s">
        <v>460</v>
      </c>
      <c r="U89" s="114" t="s">
        <v>32</v>
      </c>
      <c r="V89" s="114">
        <v>1</v>
      </c>
      <c r="W89" s="114"/>
      <c r="X89" s="114" t="s">
        <v>460</v>
      </c>
      <c r="Y89" s="114"/>
    </row>
    <row r="90" spans="2:25">
      <c r="B90" t="s">
        <v>6022</v>
      </c>
      <c r="C90" t="s">
        <v>2999</v>
      </c>
      <c r="D90" t="s">
        <v>6023</v>
      </c>
      <c r="E90" t="s">
        <v>6024</v>
      </c>
      <c r="N90">
        <v>7748.2804999999998</v>
      </c>
      <c r="O90" t="s">
        <v>115</v>
      </c>
      <c r="Q90" s="46">
        <v>89</v>
      </c>
      <c r="R90" t="s">
        <v>2999</v>
      </c>
      <c r="S90" s="13" t="s">
        <v>3002</v>
      </c>
      <c r="T90" s="115" t="s">
        <v>460</v>
      </c>
      <c r="U90" s="114" t="s">
        <v>32</v>
      </c>
      <c r="V90" s="114">
        <v>1</v>
      </c>
      <c r="W90" s="114"/>
      <c r="X90" s="114" t="s">
        <v>460</v>
      </c>
      <c r="Y90" s="114"/>
    </row>
    <row r="91" spans="2:25">
      <c r="B91" t="s">
        <v>6025</v>
      </c>
      <c r="C91" t="s">
        <v>2709</v>
      </c>
      <c r="D91" t="s">
        <v>6026</v>
      </c>
      <c r="E91" t="s">
        <v>6027</v>
      </c>
      <c r="N91">
        <v>8050.8504999999996</v>
      </c>
      <c r="O91" t="s">
        <v>115</v>
      </c>
      <c r="Q91" s="46">
        <v>90</v>
      </c>
      <c r="R91" t="s">
        <v>2709</v>
      </c>
      <c r="S91" s="13" t="s">
        <v>2712</v>
      </c>
      <c r="T91" s="115" t="s">
        <v>460</v>
      </c>
      <c r="U91" s="114" t="s">
        <v>32</v>
      </c>
      <c r="V91" s="114">
        <v>1</v>
      </c>
      <c r="W91" s="114"/>
      <c r="X91" s="114" t="s">
        <v>460</v>
      </c>
      <c r="Y91" s="114"/>
    </row>
    <row r="92" spans="2:25">
      <c r="B92" t="s">
        <v>6028</v>
      </c>
      <c r="C92" t="s">
        <v>2639</v>
      </c>
      <c r="D92" t="s">
        <v>6029</v>
      </c>
      <c r="E92" t="s">
        <v>6030</v>
      </c>
      <c r="N92">
        <v>8060.1653999999999</v>
      </c>
      <c r="O92" t="s">
        <v>465</v>
      </c>
      <c r="Q92" s="46">
        <v>91</v>
      </c>
      <c r="R92" t="s">
        <v>2639</v>
      </c>
      <c r="S92" s="13" t="s">
        <v>2642</v>
      </c>
      <c r="T92" s="115" t="s">
        <v>460</v>
      </c>
      <c r="U92" s="114" t="s">
        <v>32</v>
      </c>
      <c r="V92" s="114">
        <v>1</v>
      </c>
      <c r="W92" s="114"/>
      <c r="X92" s="114" t="s">
        <v>460</v>
      </c>
      <c r="Y92" s="114"/>
    </row>
    <row r="93" spans="2:25">
      <c r="B93" t="s">
        <v>6031</v>
      </c>
      <c r="C93" t="s">
        <v>2689</v>
      </c>
      <c r="D93" t="s">
        <v>6032</v>
      </c>
      <c r="E93" t="s">
        <v>6033</v>
      </c>
      <c r="N93">
        <v>7734.9530000000004</v>
      </c>
      <c r="O93" t="s">
        <v>115</v>
      </c>
      <c r="Q93" s="46">
        <v>92</v>
      </c>
      <c r="R93" t="s">
        <v>2689</v>
      </c>
      <c r="S93" s="13" t="s">
        <v>2692</v>
      </c>
      <c r="T93" s="115" t="s">
        <v>460</v>
      </c>
      <c r="U93" s="114" t="s">
        <v>32</v>
      </c>
      <c r="V93" s="114">
        <v>1</v>
      </c>
      <c r="W93" s="114"/>
      <c r="X93" s="114" t="s">
        <v>460</v>
      </c>
      <c r="Y93" s="114"/>
    </row>
    <row r="94" spans="2:25">
      <c r="B94" t="s">
        <v>6034</v>
      </c>
      <c r="C94" t="s">
        <v>3009</v>
      </c>
      <c r="D94" t="s">
        <v>6035</v>
      </c>
      <c r="E94" t="s">
        <v>6036</v>
      </c>
      <c r="N94">
        <v>7758.9850999999999</v>
      </c>
      <c r="O94" t="s">
        <v>391</v>
      </c>
      <c r="Q94" s="46">
        <v>93</v>
      </c>
      <c r="R94" t="s">
        <v>3009</v>
      </c>
      <c r="S94" s="13" t="s">
        <v>3012</v>
      </c>
      <c r="T94" s="115" t="s">
        <v>460</v>
      </c>
      <c r="U94" s="114" t="s">
        <v>32</v>
      </c>
      <c r="V94" s="114">
        <v>1</v>
      </c>
      <c r="W94" s="114"/>
      <c r="X94" s="114" t="s">
        <v>460</v>
      </c>
      <c r="Y94" s="114"/>
    </row>
    <row r="95" spans="2:25">
      <c r="B95" t="s">
        <v>6037</v>
      </c>
      <c r="C95" t="s">
        <v>2649</v>
      </c>
      <c r="D95" t="s">
        <v>6038</v>
      </c>
      <c r="E95" t="s">
        <v>6039</v>
      </c>
      <c r="N95">
        <v>7735.5330000000004</v>
      </c>
      <c r="O95" t="s">
        <v>391</v>
      </c>
      <c r="Q95" s="46">
        <v>94</v>
      </c>
      <c r="R95" t="s">
        <v>2649</v>
      </c>
      <c r="S95" s="13" t="s">
        <v>2652</v>
      </c>
      <c r="T95" s="115" t="s">
        <v>460</v>
      </c>
      <c r="U95" s="114" t="s">
        <v>32</v>
      </c>
      <c r="V95" s="114">
        <v>1</v>
      </c>
      <c r="W95" s="114"/>
      <c r="X95" s="114" t="s">
        <v>460</v>
      </c>
      <c r="Y95" s="114"/>
    </row>
    <row r="96" spans="2:25">
      <c r="B96" t="s">
        <v>6040</v>
      </c>
      <c r="C96" t="s">
        <v>2699</v>
      </c>
      <c r="D96" t="s">
        <v>6041</v>
      </c>
      <c r="E96" t="s">
        <v>6042</v>
      </c>
      <c r="N96">
        <v>7744.8288000000002</v>
      </c>
      <c r="O96" t="s">
        <v>746</v>
      </c>
      <c r="Q96" s="46">
        <v>95</v>
      </c>
      <c r="R96" t="s">
        <v>2699</v>
      </c>
      <c r="S96" s="13" t="s">
        <v>2702</v>
      </c>
      <c r="T96" s="115" t="s">
        <v>460</v>
      </c>
      <c r="U96" s="114" t="s">
        <v>32</v>
      </c>
      <c r="V96" s="114">
        <v>1</v>
      </c>
      <c r="W96" s="114"/>
      <c r="X96" s="114" t="s">
        <v>460</v>
      </c>
      <c r="Y96" s="114"/>
    </row>
    <row r="97" spans="2:25">
      <c r="B97" t="s">
        <v>6043</v>
      </c>
      <c r="C97" t="s">
        <v>2679</v>
      </c>
      <c r="D97" t="s">
        <v>6044</v>
      </c>
      <c r="E97" t="s">
        <v>6045</v>
      </c>
      <c r="N97">
        <v>7731.1099000000004</v>
      </c>
      <c r="O97" t="s">
        <v>115</v>
      </c>
      <c r="Q97" s="46">
        <v>96</v>
      </c>
      <c r="R97" t="s">
        <v>2679</v>
      </c>
      <c r="S97" s="13" t="s">
        <v>2682</v>
      </c>
      <c r="T97" s="115" t="s">
        <v>460</v>
      </c>
      <c r="U97" s="114" t="s">
        <v>32</v>
      </c>
      <c r="V97" s="114">
        <v>1</v>
      </c>
      <c r="W97" s="114"/>
      <c r="X97" s="114" t="s">
        <v>460</v>
      </c>
      <c r="Y97" s="114"/>
    </row>
    <row r="98" spans="2:25">
      <c r="B98" t="s">
        <v>6046</v>
      </c>
      <c r="C98" t="s">
        <v>1442</v>
      </c>
      <c r="D98" t="s">
        <v>6047</v>
      </c>
      <c r="E98" t="s">
        <v>6048</v>
      </c>
      <c r="N98">
        <v>5235.1397999999999</v>
      </c>
      <c r="O98" t="s">
        <v>391</v>
      </c>
      <c r="Q98" s="46">
        <v>97</v>
      </c>
      <c r="R98" t="s">
        <v>1442</v>
      </c>
      <c r="S98" s="13" t="s">
        <v>1445</v>
      </c>
      <c r="T98" s="115" t="s">
        <v>460</v>
      </c>
      <c r="U98" s="114" t="s">
        <v>32</v>
      </c>
      <c r="V98" s="114">
        <v>1</v>
      </c>
      <c r="W98" s="114"/>
      <c r="X98" s="114" t="s">
        <v>460</v>
      </c>
      <c r="Y98" s="114"/>
    </row>
    <row r="99" spans="2:25">
      <c r="B99" t="s">
        <v>6049</v>
      </c>
      <c r="C99" t="s">
        <v>1734</v>
      </c>
      <c r="D99" t="s">
        <v>6050</v>
      </c>
      <c r="E99" t="s">
        <v>6051</v>
      </c>
      <c r="N99">
        <v>8502.6363999999994</v>
      </c>
      <c r="O99" t="s">
        <v>115</v>
      </c>
      <c r="Q99" s="46">
        <v>98</v>
      </c>
      <c r="R99" t="s">
        <v>1734</v>
      </c>
      <c r="S99" s="13" t="s">
        <v>1737</v>
      </c>
      <c r="T99" s="115" t="s">
        <v>460</v>
      </c>
      <c r="U99" s="114" t="s">
        <v>32</v>
      </c>
      <c r="V99" s="114">
        <v>1</v>
      </c>
      <c r="W99" s="114"/>
      <c r="X99" s="114" t="s">
        <v>460</v>
      </c>
      <c r="Y99" s="114"/>
    </row>
    <row r="100" spans="2:25">
      <c r="B100" t="s">
        <v>6052</v>
      </c>
      <c r="C100" t="s">
        <v>2674</v>
      </c>
      <c r="D100" t="s">
        <v>6053</v>
      </c>
      <c r="E100" t="s">
        <v>6054</v>
      </c>
      <c r="N100">
        <v>8493.3204000000005</v>
      </c>
      <c r="O100" t="s">
        <v>115</v>
      </c>
      <c r="Q100" s="46">
        <v>99</v>
      </c>
      <c r="R100" t="s">
        <v>2674</v>
      </c>
      <c r="S100" s="13" t="s">
        <v>2677</v>
      </c>
      <c r="T100" s="115" t="s">
        <v>460</v>
      </c>
      <c r="U100" s="114" t="s">
        <v>32</v>
      </c>
      <c r="V100" s="114">
        <v>1</v>
      </c>
      <c r="W100" s="114"/>
      <c r="X100" s="114" t="s">
        <v>460</v>
      </c>
      <c r="Y100" s="114"/>
    </row>
    <row r="101" spans="2:25">
      <c r="B101" t="s">
        <v>6055</v>
      </c>
      <c r="C101" t="s">
        <v>2989</v>
      </c>
      <c r="D101" t="s">
        <v>6056</v>
      </c>
      <c r="E101" t="s">
        <v>6057</v>
      </c>
      <c r="N101">
        <v>8568.8772000000008</v>
      </c>
      <c r="O101" t="s">
        <v>471</v>
      </c>
      <c r="Q101" s="46">
        <v>100</v>
      </c>
      <c r="R101" t="s">
        <v>2989</v>
      </c>
      <c r="S101" s="13" t="s">
        <v>2992</v>
      </c>
      <c r="T101" s="115" t="s">
        <v>460</v>
      </c>
      <c r="U101" s="114" t="s">
        <v>32</v>
      </c>
      <c r="V101" s="114">
        <v>1</v>
      </c>
      <c r="W101" s="114"/>
      <c r="X101" s="114" t="s">
        <v>460</v>
      </c>
      <c r="Y101" s="114"/>
    </row>
    <row r="102" spans="2:25">
      <c r="B102" t="s">
        <v>6058</v>
      </c>
      <c r="C102" t="s">
        <v>1412</v>
      </c>
      <c r="D102" t="s">
        <v>6059</v>
      </c>
      <c r="E102" t="s">
        <v>6060</v>
      </c>
      <c r="N102">
        <v>8382.7844999999998</v>
      </c>
      <c r="O102" t="s">
        <v>471</v>
      </c>
      <c r="Q102" s="46">
        <v>101</v>
      </c>
      <c r="R102" t="s">
        <v>1412</v>
      </c>
      <c r="S102" s="13" t="s">
        <v>1415</v>
      </c>
      <c r="T102" s="115" t="s">
        <v>460</v>
      </c>
      <c r="U102" s="114" t="s">
        <v>32</v>
      </c>
      <c r="V102" s="114">
        <v>1</v>
      </c>
      <c r="W102" s="114"/>
      <c r="X102" s="114" t="s">
        <v>460</v>
      </c>
      <c r="Y102" s="114"/>
    </row>
    <row r="103" spans="2:25">
      <c r="B103" t="s">
        <v>6061</v>
      </c>
      <c r="C103" t="s">
        <v>1117</v>
      </c>
      <c r="D103" t="s">
        <v>6062</v>
      </c>
      <c r="E103" t="s">
        <v>6063</v>
      </c>
      <c r="N103">
        <v>8392.4508999999998</v>
      </c>
      <c r="O103" t="s">
        <v>115</v>
      </c>
      <c r="Q103" s="46">
        <v>102</v>
      </c>
      <c r="R103" t="s">
        <v>1117</v>
      </c>
      <c r="S103" s="13" t="s">
        <v>1120</v>
      </c>
      <c r="T103" s="115" t="s">
        <v>460</v>
      </c>
      <c r="U103" s="114" t="s">
        <v>32</v>
      </c>
      <c r="V103" s="114">
        <v>1</v>
      </c>
      <c r="W103" s="114"/>
      <c r="X103" s="114" t="s">
        <v>460</v>
      </c>
      <c r="Y103" s="114"/>
    </row>
    <row r="104" spans="2:25">
      <c r="B104" t="s">
        <v>6064</v>
      </c>
      <c r="C104" t="s">
        <v>1452</v>
      </c>
      <c r="D104" t="s">
        <v>6065</v>
      </c>
      <c r="E104" t="s">
        <v>6066</v>
      </c>
      <c r="N104">
        <v>8489.7031000000006</v>
      </c>
      <c r="O104" t="s">
        <v>465</v>
      </c>
      <c r="Q104" s="46">
        <v>103</v>
      </c>
      <c r="R104" t="s">
        <v>1452</v>
      </c>
      <c r="S104" s="13" t="s">
        <v>1455</v>
      </c>
      <c r="T104" s="115" t="s">
        <v>460</v>
      </c>
      <c r="U104" s="114" t="s">
        <v>32</v>
      </c>
      <c r="V104" s="114">
        <v>1</v>
      </c>
      <c r="W104" s="114"/>
      <c r="X104" s="114" t="s">
        <v>460</v>
      </c>
      <c r="Y104" s="114"/>
    </row>
    <row r="105" spans="2:25">
      <c r="B105" t="s">
        <v>6067</v>
      </c>
      <c r="C105" t="s">
        <v>2979</v>
      </c>
      <c r="D105" t="s">
        <v>6068</v>
      </c>
      <c r="E105" t="s">
        <v>6069</v>
      </c>
      <c r="N105">
        <v>8508.0262999999995</v>
      </c>
      <c r="O105" t="s">
        <v>471</v>
      </c>
      <c r="Q105" s="46">
        <v>104</v>
      </c>
      <c r="R105" t="s">
        <v>2979</v>
      </c>
      <c r="S105" s="13" t="s">
        <v>2982</v>
      </c>
      <c r="T105" s="115" t="s">
        <v>460</v>
      </c>
      <c r="U105" s="114" t="s">
        <v>32</v>
      </c>
      <c r="V105" s="114">
        <v>1</v>
      </c>
      <c r="W105" s="114"/>
      <c r="X105" s="114" t="s">
        <v>460</v>
      </c>
      <c r="Y105" s="114"/>
    </row>
    <row r="106" spans="2:25">
      <c r="B106" t="s">
        <v>6070</v>
      </c>
      <c r="C106" t="s">
        <v>1684</v>
      </c>
      <c r="D106" t="s">
        <v>6071</v>
      </c>
      <c r="E106" t="s">
        <v>6072</v>
      </c>
      <c r="N106">
        <v>8439.5998</v>
      </c>
      <c r="O106" t="s">
        <v>115</v>
      </c>
      <c r="Q106" s="46">
        <v>105</v>
      </c>
      <c r="R106" t="s">
        <v>1684</v>
      </c>
      <c r="S106" s="13" t="s">
        <v>1687</v>
      </c>
      <c r="T106" s="115" t="s">
        <v>460</v>
      </c>
      <c r="U106" s="114" t="s">
        <v>32</v>
      </c>
      <c r="V106" s="114">
        <v>1</v>
      </c>
      <c r="W106" s="114"/>
      <c r="X106" s="114" t="s">
        <v>460</v>
      </c>
      <c r="Y106" s="114"/>
    </row>
    <row r="107" spans="2:25">
      <c r="B107" t="s">
        <v>6073</v>
      </c>
      <c r="C107" t="s">
        <v>1774</v>
      </c>
      <c r="D107" t="s">
        <v>6074</v>
      </c>
      <c r="E107" t="s">
        <v>6075</v>
      </c>
      <c r="N107">
        <v>8307.2988000000005</v>
      </c>
      <c r="O107" t="s">
        <v>115</v>
      </c>
      <c r="Q107" s="46">
        <v>106</v>
      </c>
      <c r="R107" t="s">
        <v>1774</v>
      </c>
      <c r="S107" s="13" t="s">
        <v>1777</v>
      </c>
      <c r="T107" s="115" t="s">
        <v>460</v>
      </c>
      <c r="U107" s="114" t="s">
        <v>32</v>
      </c>
      <c r="V107" s="114">
        <v>1</v>
      </c>
      <c r="W107" s="114"/>
      <c r="X107" s="114" t="s">
        <v>460</v>
      </c>
      <c r="Y107" s="114"/>
    </row>
    <row r="108" spans="2:25">
      <c r="B108" t="s">
        <v>6076</v>
      </c>
      <c r="C108" t="s">
        <v>1402</v>
      </c>
      <c r="D108" t="s">
        <v>6077</v>
      </c>
      <c r="E108" t="s">
        <v>6078</v>
      </c>
      <c r="N108">
        <v>8286.1677</v>
      </c>
      <c r="O108" t="s">
        <v>746</v>
      </c>
      <c r="Q108" s="46">
        <v>107</v>
      </c>
      <c r="R108" t="s">
        <v>1402</v>
      </c>
      <c r="S108" s="13" t="s">
        <v>1405</v>
      </c>
      <c r="T108" s="115" t="s">
        <v>460</v>
      </c>
      <c r="U108" s="114" t="s">
        <v>32</v>
      </c>
      <c r="V108" s="114">
        <v>1</v>
      </c>
      <c r="W108" s="114"/>
      <c r="X108" s="114" t="s">
        <v>460</v>
      </c>
      <c r="Y108" s="114"/>
    </row>
    <row r="109" spans="2:25">
      <c r="B109" t="s">
        <v>6079</v>
      </c>
      <c r="C109" t="s">
        <v>842</v>
      </c>
      <c r="D109" t="s">
        <v>6080</v>
      </c>
      <c r="E109" t="s">
        <v>6081</v>
      </c>
      <c r="N109">
        <v>5222.8434999999999</v>
      </c>
      <c r="O109" t="s">
        <v>1231</v>
      </c>
      <c r="Q109" s="46">
        <v>108</v>
      </c>
      <c r="R109" t="s">
        <v>842</v>
      </c>
      <c r="S109" s="13" t="s">
        <v>845</v>
      </c>
      <c r="T109" s="115" t="s">
        <v>460</v>
      </c>
      <c r="U109" s="114" t="s">
        <v>32</v>
      </c>
      <c r="V109" s="114">
        <v>1</v>
      </c>
      <c r="W109" s="114"/>
      <c r="X109" s="114" t="s">
        <v>460</v>
      </c>
      <c r="Y109" s="114"/>
    </row>
    <row r="110" spans="2:25">
      <c r="B110" t="s">
        <v>6082</v>
      </c>
      <c r="C110" t="s">
        <v>1694</v>
      </c>
      <c r="D110" t="s">
        <v>6083</v>
      </c>
      <c r="E110" t="s">
        <v>6084</v>
      </c>
      <c r="N110">
        <v>8285.2284999999993</v>
      </c>
      <c r="O110" t="s">
        <v>471</v>
      </c>
      <c r="Q110" s="46">
        <v>109</v>
      </c>
      <c r="R110" t="s">
        <v>1694</v>
      </c>
      <c r="S110" s="13" t="s">
        <v>1697</v>
      </c>
      <c r="T110" s="115" t="s">
        <v>460</v>
      </c>
      <c r="U110" s="114" t="s">
        <v>32</v>
      </c>
      <c r="V110" s="114">
        <v>1</v>
      </c>
      <c r="W110" s="114"/>
      <c r="X110" s="114" t="s">
        <v>460</v>
      </c>
      <c r="Y110" s="114"/>
    </row>
    <row r="111" spans="2:25">
      <c r="B111" t="s">
        <v>6085</v>
      </c>
      <c r="C111" t="s">
        <v>494</v>
      </c>
      <c r="D111" t="s">
        <v>6086</v>
      </c>
      <c r="E111" t="s">
        <v>6087</v>
      </c>
      <c r="N111">
        <v>8362.6722000000009</v>
      </c>
      <c r="O111" t="s">
        <v>746</v>
      </c>
      <c r="Q111" s="46">
        <v>110</v>
      </c>
      <c r="R111" t="s">
        <v>494</v>
      </c>
      <c r="S111" s="13" t="s">
        <v>497</v>
      </c>
      <c r="T111" s="115" t="s">
        <v>460</v>
      </c>
      <c r="U111" s="114" t="s">
        <v>32</v>
      </c>
      <c r="V111" s="114">
        <v>1</v>
      </c>
      <c r="W111" s="114"/>
      <c r="X111" s="114" t="s">
        <v>460</v>
      </c>
      <c r="Y111" s="114"/>
    </row>
    <row r="112" spans="2:25">
      <c r="B112" t="s">
        <v>6088</v>
      </c>
      <c r="C112" t="s">
        <v>1764</v>
      </c>
      <c r="D112" t="s">
        <v>6089</v>
      </c>
      <c r="E112" t="s">
        <v>6090</v>
      </c>
      <c r="N112">
        <v>8374.2155999999995</v>
      </c>
      <c r="O112" t="s">
        <v>471</v>
      </c>
      <c r="Q112" s="46">
        <v>111</v>
      </c>
      <c r="R112" t="s">
        <v>1764</v>
      </c>
      <c r="S112" s="13" t="s">
        <v>1767</v>
      </c>
      <c r="T112" s="115" t="s">
        <v>460</v>
      </c>
      <c r="U112" s="114" t="s">
        <v>32</v>
      </c>
      <c r="V112" s="114">
        <v>1</v>
      </c>
      <c r="W112" s="114"/>
      <c r="X112" s="114" t="s">
        <v>460</v>
      </c>
      <c r="Y112" s="114"/>
    </row>
    <row r="113" spans="2:25">
      <c r="B113" t="s">
        <v>6091</v>
      </c>
      <c r="C113" t="s">
        <v>1417</v>
      </c>
      <c r="D113" t="s">
        <v>6092</v>
      </c>
      <c r="E113" t="s">
        <v>6093</v>
      </c>
      <c r="N113">
        <v>8285.0440999999992</v>
      </c>
      <c r="O113" t="s">
        <v>471</v>
      </c>
      <c r="Q113" s="46">
        <v>112</v>
      </c>
      <c r="R113" t="s">
        <v>1417</v>
      </c>
      <c r="S113" s="13" t="s">
        <v>1420</v>
      </c>
      <c r="T113" s="115" t="s">
        <v>460</v>
      </c>
      <c r="U113" s="114" t="s">
        <v>32</v>
      </c>
      <c r="V113" s="114">
        <v>1</v>
      </c>
      <c r="W113" s="114"/>
      <c r="X113" s="114" t="s">
        <v>460</v>
      </c>
      <c r="Y113" s="114"/>
    </row>
    <row r="114" spans="2:25">
      <c r="B114" t="s">
        <v>6094</v>
      </c>
      <c r="C114" t="s">
        <v>2004</v>
      </c>
      <c r="D114" t="s">
        <v>6095</v>
      </c>
      <c r="E114" t="s">
        <v>6096</v>
      </c>
      <c r="N114">
        <v>8278.1430999999993</v>
      </c>
      <c r="O114" t="s">
        <v>471</v>
      </c>
      <c r="Q114" s="46">
        <v>113</v>
      </c>
      <c r="R114" t="s">
        <v>2004</v>
      </c>
      <c r="S114" s="13" t="s">
        <v>2007</v>
      </c>
      <c r="T114" s="115" t="s">
        <v>460</v>
      </c>
      <c r="U114" s="114" t="s">
        <v>32</v>
      </c>
      <c r="V114" s="114">
        <v>1</v>
      </c>
      <c r="W114" s="114"/>
      <c r="X114" s="114" t="s">
        <v>460</v>
      </c>
      <c r="Y114" s="114"/>
    </row>
    <row r="115" spans="2:25">
      <c r="B115" t="s">
        <v>6097</v>
      </c>
      <c r="C115" t="s">
        <v>1739</v>
      </c>
      <c r="D115" t="s">
        <v>6098</v>
      </c>
      <c r="E115" t="s">
        <v>6099</v>
      </c>
      <c r="N115">
        <v>8325.5020000000004</v>
      </c>
      <c r="O115" t="s">
        <v>471</v>
      </c>
      <c r="Q115" s="46">
        <v>114</v>
      </c>
      <c r="R115" t="s">
        <v>1739</v>
      </c>
      <c r="S115" s="13" t="s">
        <v>1742</v>
      </c>
      <c r="T115" s="115" t="s">
        <v>460</v>
      </c>
      <c r="U115" s="114" t="s">
        <v>32</v>
      </c>
      <c r="V115" s="114">
        <v>1</v>
      </c>
      <c r="W115" s="114"/>
      <c r="X115" s="114" t="s">
        <v>460</v>
      </c>
      <c r="Y115" s="114"/>
    </row>
    <row r="116" spans="2:25">
      <c r="B116" t="s">
        <v>6100</v>
      </c>
      <c r="C116" t="s">
        <v>2351</v>
      </c>
      <c r="D116" t="s">
        <v>6101</v>
      </c>
      <c r="E116" t="s">
        <v>6102</v>
      </c>
      <c r="N116">
        <v>9227.6924999999992</v>
      </c>
      <c r="O116" t="s">
        <v>471</v>
      </c>
      <c r="Q116" s="46">
        <v>115</v>
      </c>
      <c r="R116" t="s">
        <v>2351</v>
      </c>
      <c r="S116" s="13" t="s">
        <v>2354</v>
      </c>
      <c r="T116" s="115" t="s">
        <v>460</v>
      </c>
      <c r="U116" s="114" t="s">
        <v>32</v>
      </c>
      <c r="V116" s="114">
        <v>1</v>
      </c>
      <c r="W116" s="114"/>
      <c r="X116" s="114" t="s">
        <v>460</v>
      </c>
      <c r="Y116" s="114"/>
    </row>
    <row r="117" spans="2:25">
      <c r="B117" t="s">
        <v>6103</v>
      </c>
      <c r="C117" t="s">
        <v>1392</v>
      </c>
      <c r="D117" t="s">
        <v>6104</v>
      </c>
      <c r="E117" t="s">
        <v>6105</v>
      </c>
      <c r="N117">
        <v>9111.4901000000009</v>
      </c>
      <c r="O117" t="s">
        <v>746</v>
      </c>
      <c r="Q117" s="46">
        <v>116</v>
      </c>
      <c r="R117" t="s">
        <v>1392</v>
      </c>
      <c r="S117" s="13" t="s">
        <v>1395</v>
      </c>
      <c r="T117" s="115" t="s">
        <v>460</v>
      </c>
      <c r="U117" s="114" t="s">
        <v>32</v>
      </c>
      <c r="V117" s="114">
        <v>1</v>
      </c>
      <c r="W117" s="114"/>
      <c r="X117" s="114" t="s">
        <v>460</v>
      </c>
      <c r="Y117" s="114"/>
    </row>
    <row r="118" spans="2:25">
      <c r="B118" t="s">
        <v>6106</v>
      </c>
      <c r="C118" t="s">
        <v>2356</v>
      </c>
      <c r="D118" t="s">
        <v>6107</v>
      </c>
      <c r="E118" t="s">
        <v>6108</v>
      </c>
      <c r="N118">
        <v>9370.8459000000003</v>
      </c>
      <c r="O118" t="s">
        <v>746</v>
      </c>
      <c r="Q118" s="46">
        <v>117</v>
      </c>
      <c r="R118" t="s">
        <v>2356</v>
      </c>
      <c r="S118" s="13" t="s">
        <v>2359</v>
      </c>
      <c r="T118" s="115" t="s">
        <v>460</v>
      </c>
      <c r="U118" s="114" t="s">
        <v>32</v>
      </c>
      <c r="V118" s="114">
        <v>1</v>
      </c>
      <c r="W118" s="114"/>
      <c r="X118" s="114" t="s">
        <v>460</v>
      </c>
      <c r="Y118" s="114"/>
    </row>
    <row r="119" spans="2:25">
      <c r="B119" t="s">
        <v>6109</v>
      </c>
      <c r="C119" t="s">
        <v>1382</v>
      </c>
      <c r="D119" t="s">
        <v>6110</v>
      </c>
      <c r="E119" t="s">
        <v>6111</v>
      </c>
      <c r="N119">
        <v>9126.9784</v>
      </c>
      <c r="O119" t="s">
        <v>471</v>
      </c>
      <c r="Q119" s="46">
        <v>118</v>
      </c>
      <c r="R119" t="s">
        <v>1382</v>
      </c>
      <c r="S119" s="13" t="s">
        <v>1385</v>
      </c>
      <c r="T119" s="115" t="s">
        <v>460</v>
      </c>
      <c r="U119" s="114" t="s">
        <v>32</v>
      </c>
      <c r="V119" s="114">
        <v>1</v>
      </c>
      <c r="W119" s="114"/>
      <c r="X119" s="114" t="s">
        <v>460</v>
      </c>
      <c r="Y119" s="114"/>
    </row>
    <row r="120" spans="2:25">
      <c r="B120" t="s">
        <v>6112</v>
      </c>
      <c r="C120" t="s">
        <v>1422</v>
      </c>
      <c r="D120" t="s">
        <v>6113</v>
      </c>
      <c r="E120" t="s">
        <v>6114</v>
      </c>
      <c r="N120">
        <v>5253.1583000000001</v>
      </c>
      <c r="O120" t="s">
        <v>115</v>
      </c>
      <c r="Q120" s="46">
        <v>119</v>
      </c>
      <c r="R120" t="s">
        <v>1422</v>
      </c>
      <c r="S120" s="13" t="s">
        <v>1425</v>
      </c>
      <c r="T120" s="115" t="s">
        <v>460</v>
      </c>
      <c r="U120" s="114" t="s">
        <v>32</v>
      </c>
      <c r="V120" s="114">
        <v>1</v>
      </c>
      <c r="W120" s="114"/>
      <c r="X120" s="114" t="s">
        <v>460</v>
      </c>
      <c r="Y120" s="114"/>
    </row>
    <row r="121" spans="2:25">
      <c r="B121" t="s">
        <v>6115</v>
      </c>
      <c r="C121" t="s">
        <v>2341</v>
      </c>
      <c r="D121" t="s">
        <v>6116</v>
      </c>
      <c r="E121" t="s">
        <v>6117</v>
      </c>
      <c r="N121">
        <v>9122.5447000000004</v>
      </c>
      <c r="O121" t="s">
        <v>471</v>
      </c>
      <c r="Q121" s="46">
        <v>120</v>
      </c>
      <c r="R121" t="s">
        <v>2341</v>
      </c>
      <c r="S121" s="13" t="s">
        <v>2344</v>
      </c>
      <c r="T121" s="115" t="s">
        <v>460</v>
      </c>
      <c r="U121" s="114" t="s">
        <v>32</v>
      </c>
      <c r="V121" s="114">
        <v>1</v>
      </c>
      <c r="W121" s="114"/>
      <c r="X121" s="114" t="s">
        <v>460</v>
      </c>
      <c r="Y121" s="114"/>
    </row>
    <row r="122" spans="2:25">
      <c r="B122" t="s">
        <v>6118</v>
      </c>
      <c r="C122" t="s">
        <v>2311</v>
      </c>
      <c r="D122" t="s">
        <v>6119</v>
      </c>
      <c r="E122" t="s">
        <v>6120</v>
      </c>
      <c r="N122">
        <v>9113.2584000000006</v>
      </c>
      <c r="O122" t="s">
        <v>471</v>
      </c>
      <c r="Q122" s="46">
        <v>121</v>
      </c>
      <c r="R122" t="s">
        <v>2311</v>
      </c>
      <c r="S122" s="13" t="s">
        <v>2314</v>
      </c>
      <c r="T122" s="115" t="s">
        <v>460</v>
      </c>
      <c r="U122" s="114" t="s">
        <v>32</v>
      </c>
      <c r="V122" s="114">
        <v>1</v>
      </c>
      <c r="W122" s="114"/>
      <c r="X122" s="114" t="s">
        <v>460</v>
      </c>
      <c r="Y122" s="114"/>
    </row>
    <row r="123" spans="2:25">
      <c r="B123" t="s">
        <v>6121</v>
      </c>
      <c r="C123" t="s">
        <v>2381</v>
      </c>
      <c r="D123" t="s">
        <v>6122</v>
      </c>
      <c r="E123" t="s">
        <v>6123</v>
      </c>
      <c r="N123">
        <v>9157.7371999999996</v>
      </c>
      <c r="O123" t="s">
        <v>746</v>
      </c>
      <c r="Q123" s="46">
        <v>122</v>
      </c>
      <c r="R123" t="s">
        <v>2381</v>
      </c>
      <c r="S123" s="13" t="s">
        <v>2384</v>
      </c>
      <c r="T123" s="115" t="s">
        <v>460</v>
      </c>
      <c r="U123" s="114" t="s">
        <v>32</v>
      </c>
      <c r="V123" s="114">
        <v>1</v>
      </c>
      <c r="W123" s="114"/>
      <c r="X123" s="114" t="s">
        <v>460</v>
      </c>
      <c r="Y123" s="114"/>
    </row>
    <row r="124" spans="2:25">
      <c r="B124" t="s">
        <v>6124</v>
      </c>
      <c r="C124" t="s">
        <v>2391</v>
      </c>
      <c r="D124" t="s">
        <v>6125</v>
      </c>
      <c r="E124" t="s">
        <v>6126</v>
      </c>
      <c r="N124">
        <v>9234.1779999999999</v>
      </c>
      <c r="O124" t="s">
        <v>746</v>
      </c>
      <c r="Q124" s="46">
        <v>123</v>
      </c>
      <c r="R124" t="s">
        <v>2391</v>
      </c>
      <c r="S124" s="13" t="s">
        <v>2394</v>
      </c>
      <c r="T124" s="115" t="s">
        <v>460</v>
      </c>
      <c r="U124" s="114" t="s">
        <v>32</v>
      </c>
      <c r="V124" s="114">
        <v>1</v>
      </c>
      <c r="W124" s="114"/>
      <c r="X124" s="114" t="s">
        <v>460</v>
      </c>
      <c r="Y124" s="114"/>
    </row>
    <row r="125" spans="2:25">
      <c r="B125" t="s">
        <v>6127</v>
      </c>
      <c r="C125" t="s">
        <v>1162</v>
      </c>
      <c r="D125" t="s">
        <v>6128</v>
      </c>
      <c r="E125" t="s">
        <v>6129</v>
      </c>
      <c r="N125">
        <v>5105.9665999999997</v>
      </c>
      <c r="O125" t="s">
        <v>1231</v>
      </c>
      <c r="Q125" s="46">
        <v>124</v>
      </c>
      <c r="R125" t="s">
        <v>1162</v>
      </c>
      <c r="S125" s="13" t="s">
        <v>1165</v>
      </c>
      <c r="T125" s="115" t="s">
        <v>460</v>
      </c>
      <c r="U125" s="114" t="s">
        <v>32</v>
      </c>
      <c r="V125" s="114">
        <v>1</v>
      </c>
      <c r="W125" s="114"/>
      <c r="X125" s="114" t="s">
        <v>460</v>
      </c>
      <c r="Y125" s="114"/>
    </row>
    <row r="126" spans="2:25">
      <c r="B126" t="s">
        <v>6130</v>
      </c>
      <c r="C126" t="s">
        <v>2044</v>
      </c>
      <c r="D126" t="s">
        <v>6131</v>
      </c>
      <c r="E126" t="s">
        <v>6132</v>
      </c>
      <c r="N126">
        <v>5431.6183000000001</v>
      </c>
      <c r="O126" t="s">
        <v>522</v>
      </c>
      <c r="Q126" s="46">
        <v>125</v>
      </c>
      <c r="R126" t="s">
        <v>2044</v>
      </c>
      <c r="S126" s="13" t="s">
        <v>2047</v>
      </c>
      <c r="T126" s="115" t="s">
        <v>460</v>
      </c>
      <c r="U126" s="114" t="s">
        <v>32</v>
      </c>
      <c r="V126" s="114">
        <v>1</v>
      </c>
      <c r="W126" s="114"/>
      <c r="X126" s="114" t="s">
        <v>460</v>
      </c>
      <c r="Y126" s="114"/>
    </row>
    <row r="127" spans="2:25">
      <c r="B127" t="s">
        <v>6133</v>
      </c>
      <c r="C127" t="s">
        <v>2034</v>
      </c>
      <c r="D127" t="s">
        <v>6134</v>
      </c>
      <c r="E127" t="s">
        <v>6135</v>
      </c>
      <c r="N127">
        <v>5340.9363999999996</v>
      </c>
      <c r="O127" t="s">
        <v>1231</v>
      </c>
      <c r="Q127" s="46">
        <v>126</v>
      </c>
      <c r="R127" t="s">
        <v>2034</v>
      </c>
      <c r="S127" s="13" t="s">
        <v>2037</v>
      </c>
      <c r="T127" s="115" t="s">
        <v>460</v>
      </c>
      <c r="U127" s="114" t="s">
        <v>32</v>
      </c>
      <c r="V127" s="114">
        <v>1</v>
      </c>
      <c r="W127" s="114"/>
      <c r="X127" s="114" t="s">
        <v>460</v>
      </c>
      <c r="Y127" s="114"/>
    </row>
    <row r="128" spans="2:25">
      <c r="B128" t="s">
        <v>6136</v>
      </c>
      <c r="C128" t="s">
        <v>2024</v>
      </c>
      <c r="D128" t="s">
        <v>6137</v>
      </c>
      <c r="E128" t="s">
        <v>6138</v>
      </c>
      <c r="N128">
        <v>5047.7633999999998</v>
      </c>
      <c r="O128" t="s">
        <v>391</v>
      </c>
      <c r="Q128" s="46">
        <v>127</v>
      </c>
      <c r="R128" t="s">
        <v>2024</v>
      </c>
      <c r="S128" s="14" t="s">
        <v>2027</v>
      </c>
      <c r="T128" s="115" t="s">
        <v>460</v>
      </c>
      <c r="U128" s="114" t="s">
        <v>32</v>
      </c>
      <c r="V128" s="114">
        <v>1</v>
      </c>
      <c r="W128" s="114"/>
      <c r="X128" s="114" t="s">
        <v>460</v>
      </c>
      <c r="Y128" s="114"/>
    </row>
    <row r="129" spans="2:25">
      <c r="B129" t="s">
        <v>6139</v>
      </c>
      <c r="C129" t="s">
        <v>2054</v>
      </c>
      <c r="D129" t="s">
        <v>6140</v>
      </c>
      <c r="E129" t="s">
        <v>6141</v>
      </c>
      <c r="N129">
        <v>5400.7102999999997</v>
      </c>
      <c r="O129" t="s">
        <v>391</v>
      </c>
      <c r="Q129" s="46">
        <v>128</v>
      </c>
      <c r="R129" t="s">
        <v>2054</v>
      </c>
      <c r="S129" s="14" t="s">
        <v>2057</v>
      </c>
      <c r="T129" s="115" t="s">
        <v>460</v>
      </c>
      <c r="U129" s="114" t="s">
        <v>32</v>
      </c>
      <c r="V129" s="114">
        <v>1</v>
      </c>
      <c r="W129" s="114"/>
      <c r="X129" s="114" t="s">
        <v>460</v>
      </c>
      <c r="Y129" s="114"/>
    </row>
    <row r="130" spans="2:25">
      <c r="B130" t="s">
        <v>6142</v>
      </c>
      <c r="C130" t="s">
        <v>2321</v>
      </c>
      <c r="D130" t="s">
        <v>6143</v>
      </c>
      <c r="E130" t="s">
        <v>6144</v>
      </c>
      <c r="N130">
        <v>5814.2605000000003</v>
      </c>
      <c r="O130" t="s">
        <v>391</v>
      </c>
      <c r="Q130" s="46">
        <v>129</v>
      </c>
      <c r="R130" t="s">
        <v>2321</v>
      </c>
      <c r="S130" s="14" t="s">
        <v>2324</v>
      </c>
      <c r="T130" s="115" t="s">
        <v>460</v>
      </c>
      <c r="U130" s="114" t="s">
        <v>32</v>
      </c>
      <c r="V130" s="114">
        <v>1</v>
      </c>
      <c r="W130" s="114"/>
      <c r="X130" s="114" t="s">
        <v>460</v>
      </c>
      <c r="Y130" s="114"/>
    </row>
    <row r="131" spans="2:25">
      <c r="B131" t="s">
        <v>6145</v>
      </c>
      <c r="C131" t="s">
        <v>2371</v>
      </c>
      <c r="D131" t="s">
        <v>6146</v>
      </c>
      <c r="E131" t="s">
        <v>6147</v>
      </c>
      <c r="N131">
        <v>5103.1244999999999</v>
      </c>
      <c r="O131" t="s">
        <v>522</v>
      </c>
      <c r="Q131" s="46">
        <v>130</v>
      </c>
      <c r="R131" t="s">
        <v>2371</v>
      </c>
      <c r="S131" s="14" t="s">
        <v>2374</v>
      </c>
      <c r="T131" s="115" t="s">
        <v>460</v>
      </c>
      <c r="U131" s="114" t="s">
        <v>32</v>
      </c>
      <c r="V131" s="114">
        <v>1</v>
      </c>
      <c r="W131" s="114"/>
      <c r="X131" s="114" t="s">
        <v>460</v>
      </c>
      <c r="Y131" s="114"/>
    </row>
    <row r="132" spans="2:25">
      <c r="B132" t="s">
        <v>6148</v>
      </c>
      <c r="C132" t="s">
        <v>3019</v>
      </c>
      <c r="D132" t="s">
        <v>6149</v>
      </c>
      <c r="E132" t="s">
        <v>6150</v>
      </c>
      <c r="N132">
        <v>8061.6961000000001</v>
      </c>
      <c r="O132" t="s">
        <v>391</v>
      </c>
      <c r="Q132" s="46">
        <v>131</v>
      </c>
      <c r="R132" t="s">
        <v>3019</v>
      </c>
      <c r="S132" s="14" t="s">
        <v>3022</v>
      </c>
      <c r="T132" s="115" t="s">
        <v>460</v>
      </c>
      <c r="U132" s="114" t="s">
        <v>32</v>
      </c>
      <c r="V132" s="114">
        <v>1</v>
      </c>
      <c r="W132" s="114"/>
      <c r="X132" s="114" t="s">
        <v>460</v>
      </c>
      <c r="Y132" s="114"/>
    </row>
    <row r="133" spans="2:25">
      <c r="B133" t="s">
        <v>6151</v>
      </c>
      <c r="C133" t="s">
        <v>2659</v>
      </c>
      <c r="D133" t="s">
        <v>6152</v>
      </c>
      <c r="E133" t="s">
        <v>6153</v>
      </c>
      <c r="N133">
        <v>8726.4797999999992</v>
      </c>
      <c r="O133" t="s">
        <v>391</v>
      </c>
      <c r="Q133" s="46">
        <v>132</v>
      </c>
      <c r="R133" t="s">
        <v>2659</v>
      </c>
      <c r="S133" s="14" t="s">
        <v>2662</v>
      </c>
      <c r="T133" s="115" t="s">
        <v>460</v>
      </c>
      <c r="U133" s="114" t="s">
        <v>32</v>
      </c>
      <c r="V133" s="114">
        <v>1</v>
      </c>
      <c r="W133" s="114"/>
      <c r="X133" s="114" t="s">
        <v>460</v>
      </c>
      <c r="Y133" s="114"/>
    </row>
    <row r="134" spans="2:25">
      <c r="B134" t="s">
        <v>6154</v>
      </c>
      <c r="C134" t="s">
        <v>462</v>
      </c>
      <c r="D134" t="s">
        <v>6155</v>
      </c>
      <c r="E134" t="s">
        <v>6156</v>
      </c>
      <c r="N134">
        <v>8433.3606</v>
      </c>
      <c r="O134" t="s">
        <v>465</v>
      </c>
      <c r="Q134" s="46">
        <v>133</v>
      </c>
      <c r="R134" t="s">
        <v>462</v>
      </c>
      <c r="S134" s="14" t="s">
        <v>466</v>
      </c>
      <c r="T134" s="115" t="s">
        <v>460</v>
      </c>
      <c r="U134" s="114" t="s">
        <v>32</v>
      </c>
      <c r="V134" s="114">
        <v>1</v>
      </c>
      <c r="W134" s="114"/>
      <c r="X134" s="114" t="s">
        <v>460</v>
      </c>
      <c r="Y134" s="114"/>
    </row>
    <row r="135" spans="2:25">
      <c r="B135" t="s">
        <v>6157</v>
      </c>
      <c r="C135" t="s">
        <v>2619</v>
      </c>
      <c r="D135" t="s">
        <v>6158</v>
      </c>
      <c r="E135" t="s">
        <v>6159</v>
      </c>
      <c r="N135">
        <v>9110.7122999999992</v>
      </c>
      <c r="O135" t="s">
        <v>465</v>
      </c>
      <c r="Q135" s="46">
        <v>134</v>
      </c>
      <c r="R135" t="s">
        <v>2619</v>
      </c>
      <c r="S135" s="14" t="s">
        <v>2622</v>
      </c>
      <c r="T135" s="115" t="s">
        <v>460</v>
      </c>
      <c r="U135" s="114" t="s">
        <v>32</v>
      </c>
      <c r="V135" s="114">
        <v>1</v>
      </c>
      <c r="W135" s="114"/>
      <c r="X135" s="114" t="s">
        <v>460</v>
      </c>
      <c r="Y135" s="114"/>
    </row>
    <row r="136" spans="2:25">
      <c r="B136" t="s">
        <v>6160</v>
      </c>
      <c r="C136" t="s">
        <v>2192</v>
      </c>
      <c r="D136" t="s">
        <v>6161</v>
      </c>
      <c r="E136" t="s">
        <v>6162</v>
      </c>
      <c r="N136">
        <v>4716.6692999999996</v>
      </c>
      <c r="O136" t="s">
        <v>127</v>
      </c>
      <c r="Q136" s="46">
        <v>135</v>
      </c>
      <c r="R136" t="s">
        <v>2192</v>
      </c>
      <c r="S136" s="14" t="s">
        <v>2195</v>
      </c>
      <c r="T136" s="115" t="s">
        <v>460</v>
      </c>
      <c r="U136" s="114" t="s">
        <v>32</v>
      </c>
      <c r="V136" s="114">
        <v>1</v>
      </c>
      <c r="W136" s="114"/>
      <c r="X136" s="114" t="s">
        <v>460</v>
      </c>
      <c r="Y136" s="114"/>
    </row>
    <row r="137" spans="2:25">
      <c r="B137" t="s">
        <v>6163</v>
      </c>
      <c r="C137" t="s">
        <v>2014</v>
      </c>
      <c r="D137" t="s">
        <v>6164</v>
      </c>
      <c r="E137" t="s">
        <v>6165</v>
      </c>
      <c r="N137">
        <v>5048.0778</v>
      </c>
      <c r="O137" t="s">
        <v>391</v>
      </c>
      <c r="Q137" s="46">
        <v>136</v>
      </c>
      <c r="R137" t="s">
        <v>2014</v>
      </c>
      <c r="S137" s="14" t="s">
        <v>2017</v>
      </c>
      <c r="T137" s="115" t="s">
        <v>460</v>
      </c>
      <c r="U137" s="114" t="s">
        <v>32</v>
      </c>
      <c r="V137" s="114">
        <v>1</v>
      </c>
      <c r="W137" s="114"/>
      <c r="X137" s="114" t="s">
        <v>460</v>
      </c>
      <c r="Y137" s="114"/>
    </row>
    <row r="138" spans="2:25">
      <c r="B138" t="s">
        <v>6166</v>
      </c>
      <c r="C138" t="s">
        <v>2064</v>
      </c>
      <c r="D138" t="s">
        <v>6167</v>
      </c>
      <c r="E138" t="s">
        <v>6168</v>
      </c>
      <c r="N138">
        <v>5401.1457</v>
      </c>
      <c r="O138" t="s">
        <v>391</v>
      </c>
      <c r="Q138" s="46">
        <v>137</v>
      </c>
      <c r="R138" t="s">
        <v>2064</v>
      </c>
      <c r="S138" s="14" t="s">
        <v>2067</v>
      </c>
      <c r="T138" s="115" t="s">
        <v>460</v>
      </c>
      <c r="U138" s="114" t="s">
        <v>32</v>
      </c>
      <c r="V138" s="114">
        <v>1</v>
      </c>
      <c r="W138" s="114"/>
      <c r="X138" s="114" t="s">
        <v>460</v>
      </c>
      <c r="Y138" s="114"/>
    </row>
    <row r="139" spans="2:25">
      <c r="B139" t="s">
        <v>6169</v>
      </c>
      <c r="C139" t="s">
        <v>2331</v>
      </c>
      <c r="D139" t="s">
        <v>6170</v>
      </c>
      <c r="E139" t="s">
        <v>6171</v>
      </c>
      <c r="N139">
        <v>5814.5151999999998</v>
      </c>
      <c r="O139" t="s">
        <v>391</v>
      </c>
      <c r="Q139" s="46">
        <v>138</v>
      </c>
      <c r="R139" t="s">
        <v>2331</v>
      </c>
      <c r="S139" s="14" t="s">
        <v>2334</v>
      </c>
      <c r="T139" s="115" t="s">
        <v>460</v>
      </c>
      <c r="U139" s="114" t="s">
        <v>32</v>
      </c>
      <c r="V139" s="114">
        <v>1</v>
      </c>
      <c r="W139" s="114"/>
      <c r="X139" s="114" t="s">
        <v>460</v>
      </c>
      <c r="Y139" s="114"/>
    </row>
    <row r="140" spans="2:25">
      <c r="B140" t="s">
        <v>6172</v>
      </c>
      <c r="C140" t="s">
        <v>2361</v>
      </c>
      <c r="D140" t="s">
        <v>6173</v>
      </c>
      <c r="E140" t="s">
        <v>6174</v>
      </c>
      <c r="N140">
        <v>5103.848</v>
      </c>
      <c r="O140" t="s">
        <v>522</v>
      </c>
      <c r="Q140" s="46">
        <v>139</v>
      </c>
      <c r="R140" t="s">
        <v>2361</v>
      </c>
      <c r="S140" s="14" t="s">
        <v>2364</v>
      </c>
      <c r="T140" s="115" t="s">
        <v>460</v>
      </c>
      <c r="U140" s="114" t="s">
        <v>32</v>
      </c>
      <c r="V140" s="114">
        <v>1</v>
      </c>
      <c r="W140" s="114"/>
      <c r="X140" s="114" t="s">
        <v>460</v>
      </c>
      <c r="Y140" s="114"/>
    </row>
    <row r="141" spans="2:25">
      <c r="B141" t="s">
        <v>6175</v>
      </c>
      <c r="C141" t="s">
        <v>3029</v>
      </c>
      <c r="D141" t="s">
        <v>6176</v>
      </c>
      <c r="E141" t="s">
        <v>6177</v>
      </c>
      <c r="N141">
        <v>8061.2893999999997</v>
      </c>
      <c r="O141" t="s">
        <v>391</v>
      </c>
      <c r="Q141" s="46">
        <v>140</v>
      </c>
      <c r="R141" t="s">
        <v>3029</v>
      </c>
      <c r="S141" s="14" t="s">
        <v>3032</v>
      </c>
      <c r="T141" s="115" t="s">
        <v>460</v>
      </c>
      <c r="U141" s="114" t="s">
        <v>32</v>
      </c>
      <c r="V141" s="114">
        <v>1</v>
      </c>
      <c r="W141" s="114"/>
      <c r="X141" s="114" t="s">
        <v>460</v>
      </c>
      <c r="Y141" s="114"/>
    </row>
    <row r="142" spans="2:25">
      <c r="B142" t="s">
        <v>6178</v>
      </c>
      <c r="C142" t="s">
        <v>2669</v>
      </c>
      <c r="D142" t="s">
        <v>6179</v>
      </c>
      <c r="E142" t="s">
        <v>6180</v>
      </c>
      <c r="N142">
        <v>8727.0604999999996</v>
      </c>
      <c r="O142" t="s">
        <v>391</v>
      </c>
      <c r="Q142" s="46">
        <v>141</v>
      </c>
      <c r="R142" t="s">
        <v>2669</v>
      </c>
      <c r="S142" s="14" t="s">
        <v>2672</v>
      </c>
      <c r="T142" s="115" t="s">
        <v>460</v>
      </c>
      <c r="U142" s="114" t="s">
        <v>32</v>
      </c>
      <c r="V142" s="114">
        <v>1</v>
      </c>
      <c r="W142" s="114"/>
      <c r="X142" s="114" t="s">
        <v>460</v>
      </c>
      <c r="Y142" s="114"/>
    </row>
    <row r="143" spans="2:25">
      <c r="B143" t="s">
        <v>6181</v>
      </c>
      <c r="C143" t="s">
        <v>474</v>
      </c>
      <c r="D143" t="s">
        <v>6182</v>
      </c>
      <c r="E143" t="s">
        <v>6183</v>
      </c>
      <c r="N143">
        <v>8432.6532999999999</v>
      </c>
      <c r="O143" t="s">
        <v>465</v>
      </c>
      <c r="Q143" s="46">
        <v>142</v>
      </c>
      <c r="R143" t="s">
        <v>474</v>
      </c>
      <c r="S143" s="14" t="s">
        <v>477</v>
      </c>
      <c r="T143" s="115" t="s">
        <v>460</v>
      </c>
      <c r="U143" s="114" t="s">
        <v>32</v>
      </c>
      <c r="V143" s="114">
        <v>1</v>
      </c>
      <c r="W143" s="114"/>
      <c r="X143" s="114" t="s">
        <v>460</v>
      </c>
      <c r="Y143" s="114"/>
    </row>
    <row r="144" spans="2:25">
      <c r="B144" t="s">
        <v>6184</v>
      </c>
      <c r="C144" t="s">
        <v>2629</v>
      </c>
      <c r="D144" t="s">
        <v>6185</v>
      </c>
      <c r="E144" t="s">
        <v>6186</v>
      </c>
      <c r="N144">
        <v>9109.7666000000008</v>
      </c>
      <c r="O144" t="s">
        <v>465</v>
      </c>
      <c r="Q144" s="46">
        <v>143</v>
      </c>
      <c r="R144" t="s">
        <v>2629</v>
      </c>
      <c r="S144" s="14" t="s">
        <v>2632</v>
      </c>
      <c r="T144" s="115" t="s">
        <v>460</v>
      </c>
      <c r="U144" s="114" t="s">
        <v>32</v>
      </c>
      <c r="V144" s="114">
        <v>1</v>
      </c>
      <c r="W144" s="114"/>
      <c r="X144" s="114" t="s">
        <v>460</v>
      </c>
      <c r="Y144" s="114"/>
    </row>
    <row r="145" spans="2:25">
      <c r="B145" t="s">
        <v>6187</v>
      </c>
      <c r="C145" t="s">
        <v>2232</v>
      </c>
      <c r="D145" t="s">
        <v>6188</v>
      </c>
      <c r="E145" t="s">
        <v>6189</v>
      </c>
      <c r="N145">
        <v>4716.1657999999998</v>
      </c>
      <c r="O145" t="s">
        <v>127</v>
      </c>
      <c r="Q145" s="46">
        <v>144</v>
      </c>
      <c r="R145" t="s">
        <v>2232</v>
      </c>
      <c r="S145" s="14" t="s">
        <v>2235</v>
      </c>
      <c r="T145" s="115" t="s">
        <v>460</v>
      </c>
      <c r="U145" s="114" t="s">
        <v>32</v>
      </c>
      <c r="V145" s="114">
        <v>1</v>
      </c>
      <c r="W145" s="114"/>
      <c r="X145" s="114" t="s">
        <v>460</v>
      </c>
      <c r="Y145" s="114"/>
    </row>
    <row r="146" spans="2:25">
      <c r="B146" t="s">
        <v>6190</v>
      </c>
      <c r="C146" t="s">
        <v>555</v>
      </c>
      <c r="D146" t="s">
        <v>6191</v>
      </c>
      <c r="E146" t="s">
        <v>6192</v>
      </c>
      <c r="F146" t="s">
        <v>6193</v>
      </c>
      <c r="G146" t="s">
        <v>6194</v>
      </c>
      <c r="L146">
        <v>5850.6616999999997</v>
      </c>
      <c r="M146">
        <v>2616.6430999999998</v>
      </c>
      <c r="N146">
        <f t="shared" ref="N146:N153" si="3">L146+M146</f>
        <v>8467.3047999999999</v>
      </c>
      <c r="O146" t="s">
        <v>903</v>
      </c>
      <c r="P146" t="s">
        <v>6195</v>
      </c>
      <c r="Q146" s="46">
        <v>145</v>
      </c>
      <c r="R146" t="s">
        <v>555</v>
      </c>
      <c r="S146" s="15" t="s">
        <v>561</v>
      </c>
      <c r="T146" s="114"/>
      <c r="U146" s="114" t="s">
        <v>64</v>
      </c>
      <c r="V146" s="114"/>
      <c r="W146" s="114" t="s">
        <v>562</v>
      </c>
      <c r="X146" s="114"/>
      <c r="Y146" s="115" t="s">
        <v>548</v>
      </c>
    </row>
    <row r="147" spans="2:25">
      <c r="B147" t="s">
        <v>6196</v>
      </c>
      <c r="C147" t="s">
        <v>539</v>
      </c>
      <c r="D147" t="s">
        <v>6197</v>
      </c>
      <c r="E147" t="s">
        <v>6198</v>
      </c>
      <c r="F147" t="s">
        <v>6199</v>
      </c>
      <c r="G147" t="s">
        <v>6200</v>
      </c>
      <c r="L147">
        <v>5042.3995000000004</v>
      </c>
      <c r="M147">
        <v>2356.0241000000001</v>
      </c>
      <c r="N147">
        <f t="shared" si="3"/>
        <v>7398.4236000000001</v>
      </c>
      <c r="O147" t="s">
        <v>903</v>
      </c>
      <c r="P147" t="s">
        <v>6201</v>
      </c>
      <c r="Q147" s="46">
        <v>146</v>
      </c>
      <c r="R147" t="s">
        <v>539</v>
      </c>
      <c r="S147" s="15" t="s">
        <v>546</v>
      </c>
      <c r="T147" s="114"/>
      <c r="U147" s="114" t="s">
        <v>64</v>
      </c>
      <c r="V147" s="114"/>
      <c r="W147" s="114" t="s">
        <v>547</v>
      </c>
      <c r="X147" s="114"/>
      <c r="Y147" s="115" t="s">
        <v>548</v>
      </c>
    </row>
    <row r="148" spans="2:25">
      <c r="B148" t="s">
        <v>6202</v>
      </c>
      <c r="C148" t="s">
        <v>2510</v>
      </c>
      <c r="D148" t="s">
        <v>6203</v>
      </c>
      <c r="E148" t="s">
        <v>6204</v>
      </c>
      <c r="F148" t="s">
        <v>6205</v>
      </c>
      <c r="G148" t="s">
        <v>6206</v>
      </c>
      <c r="L148">
        <v>7988.3388000000004</v>
      </c>
      <c r="M148">
        <v>3809.1154000000001</v>
      </c>
      <c r="N148">
        <f t="shared" si="3"/>
        <v>11797.4542</v>
      </c>
      <c r="O148" t="s">
        <v>305</v>
      </c>
      <c r="P148" t="s">
        <v>6207</v>
      </c>
      <c r="Q148" s="46">
        <v>147</v>
      </c>
      <c r="R148" t="s">
        <v>2510</v>
      </c>
      <c r="S148" s="15" t="s">
        <v>2516</v>
      </c>
      <c r="T148" s="114"/>
      <c r="U148" s="114" t="s">
        <v>64</v>
      </c>
      <c r="V148" s="114"/>
      <c r="W148" s="114" t="s">
        <v>2517</v>
      </c>
      <c r="X148" s="114"/>
      <c r="Y148" s="115" t="s">
        <v>548</v>
      </c>
    </row>
    <row r="149" spans="2:25">
      <c r="B149" t="s">
        <v>6208</v>
      </c>
      <c r="C149" t="s">
        <v>2496</v>
      </c>
      <c r="D149" t="s">
        <v>6209</v>
      </c>
      <c r="E149" t="s">
        <v>6210</v>
      </c>
      <c r="F149" t="s">
        <v>6211</v>
      </c>
      <c r="G149" t="s">
        <v>6212</v>
      </c>
      <c r="L149">
        <v>6522.5973999999997</v>
      </c>
      <c r="M149">
        <v>3582.663</v>
      </c>
      <c r="N149">
        <f t="shared" si="3"/>
        <v>10105.260399999999</v>
      </c>
      <c r="O149" t="s">
        <v>305</v>
      </c>
      <c r="P149" t="s">
        <v>6213</v>
      </c>
      <c r="Q149" s="46">
        <v>148</v>
      </c>
      <c r="R149" t="s">
        <v>2496</v>
      </c>
      <c r="S149" s="15" t="s">
        <v>2502</v>
      </c>
      <c r="T149" s="114"/>
      <c r="U149" s="114" t="s">
        <v>64</v>
      </c>
      <c r="V149" s="114"/>
      <c r="W149" s="114" t="s">
        <v>2503</v>
      </c>
      <c r="X149" s="114"/>
      <c r="Y149" s="115" t="s">
        <v>548</v>
      </c>
    </row>
    <row r="150" spans="2:25">
      <c r="B150" t="s">
        <v>6214</v>
      </c>
      <c r="C150" t="s">
        <v>1038</v>
      </c>
      <c r="D150" t="s">
        <v>6215</v>
      </c>
      <c r="E150" t="s">
        <v>6216</v>
      </c>
      <c r="F150" t="s">
        <v>6217</v>
      </c>
      <c r="G150" t="s">
        <v>6218</v>
      </c>
      <c r="L150">
        <v>1939.6349</v>
      </c>
      <c r="M150">
        <v>3216.3483999999999</v>
      </c>
      <c r="N150">
        <f t="shared" si="3"/>
        <v>5155.9832999999999</v>
      </c>
      <c r="O150" t="s">
        <v>1050</v>
      </c>
      <c r="P150" t="s">
        <v>6219</v>
      </c>
      <c r="Q150" s="46">
        <v>149</v>
      </c>
      <c r="R150" t="s">
        <v>1038</v>
      </c>
      <c r="S150" s="15" t="s">
        <v>1044</v>
      </c>
      <c r="T150" s="114"/>
      <c r="U150" s="114" t="s">
        <v>64</v>
      </c>
      <c r="V150" s="114"/>
      <c r="W150" s="114" t="s">
        <v>1045</v>
      </c>
      <c r="X150" s="114"/>
      <c r="Y150" s="115" t="s">
        <v>548</v>
      </c>
    </row>
    <row r="151" spans="2:25">
      <c r="B151" t="s">
        <v>6220</v>
      </c>
      <c r="C151" t="s">
        <v>1077</v>
      </c>
      <c r="D151" t="s">
        <v>6221</v>
      </c>
      <c r="E151" t="s">
        <v>6222</v>
      </c>
      <c r="F151" t="s">
        <v>6223</v>
      </c>
      <c r="G151" t="s">
        <v>6224</v>
      </c>
      <c r="L151">
        <v>1738.4948999999999</v>
      </c>
      <c r="M151">
        <v>3370.55</v>
      </c>
      <c r="N151">
        <f t="shared" si="3"/>
        <v>5109.0448999999999</v>
      </c>
      <c r="O151" t="s">
        <v>1050</v>
      </c>
      <c r="P151" t="s">
        <v>6225</v>
      </c>
      <c r="Q151" s="46">
        <v>150</v>
      </c>
      <c r="R151" t="s">
        <v>1077</v>
      </c>
      <c r="S151" s="15" t="s">
        <v>1083</v>
      </c>
      <c r="T151" s="114"/>
      <c r="U151" s="114" t="s">
        <v>64</v>
      </c>
      <c r="V151" s="114"/>
      <c r="W151" s="114" t="s">
        <v>1084</v>
      </c>
      <c r="X151" s="114"/>
      <c r="Y151" s="115" t="s">
        <v>548</v>
      </c>
    </row>
    <row r="152" spans="2:25">
      <c r="B152" t="s">
        <v>6226</v>
      </c>
      <c r="C152" t="s">
        <v>1064</v>
      </c>
      <c r="D152" t="s">
        <v>6227</v>
      </c>
      <c r="E152" t="s">
        <v>6228</v>
      </c>
      <c r="F152" t="s">
        <v>6229</v>
      </c>
      <c r="G152" t="s">
        <v>6230</v>
      </c>
      <c r="L152">
        <v>7062.6890999999996</v>
      </c>
      <c r="M152">
        <v>5017.4948000000004</v>
      </c>
      <c r="N152">
        <f t="shared" si="3"/>
        <v>12080.1839</v>
      </c>
      <c r="O152" t="s">
        <v>305</v>
      </c>
      <c r="P152" t="s">
        <v>6231</v>
      </c>
      <c r="Q152" s="46">
        <v>151</v>
      </c>
      <c r="R152" t="s">
        <v>1064</v>
      </c>
      <c r="S152" s="15" t="s">
        <v>1070</v>
      </c>
      <c r="T152" s="114"/>
      <c r="U152" s="114" t="s">
        <v>64</v>
      </c>
      <c r="V152" s="114"/>
      <c r="W152" s="123" t="s">
        <v>1071</v>
      </c>
      <c r="X152" s="114"/>
      <c r="Y152" s="115" t="s">
        <v>548</v>
      </c>
    </row>
    <row r="153" spans="2:25">
      <c r="B153" t="s">
        <v>6232</v>
      </c>
      <c r="C153" t="s">
        <v>892</v>
      </c>
      <c r="D153" t="s">
        <v>6233</v>
      </c>
      <c r="E153" t="s">
        <v>6234</v>
      </c>
      <c r="F153" t="s">
        <v>6235</v>
      </c>
      <c r="G153" t="s">
        <v>6236</v>
      </c>
      <c r="L153">
        <v>7432.6377000000002</v>
      </c>
      <c r="M153">
        <v>5122.3559999999998</v>
      </c>
      <c r="N153">
        <f t="shared" si="3"/>
        <v>12554.993699999999</v>
      </c>
      <c r="O153" t="s">
        <v>305</v>
      </c>
      <c r="P153" t="s">
        <v>6237</v>
      </c>
      <c r="Q153" s="46">
        <v>152</v>
      </c>
      <c r="R153" t="s">
        <v>892</v>
      </c>
      <c r="S153" s="15" t="s">
        <v>899</v>
      </c>
      <c r="T153" s="114"/>
      <c r="U153" s="114" t="s">
        <v>64</v>
      </c>
      <c r="V153" s="114"/>
      <c r="W153" s="123" t="s">
        <v>900</v>
      </c>
      <c r="X153" s="114"/>
      <c r="Y153" s="115" t="s">
        <v>548</v>
      </c>
    </row>
    <row r="154" spans="2:25">
      <c r="B154" t="s">
        <v>6238</v>
      </c>
      <c r="C154" t="s">
        <v>2461</v>
      </c>
      <c r="D154" t="s">
        <v>6239</v>
      </c>
      <c r="E154" t="s">
        <v>6240</v>
      </c>
      <c r="N154">
        <v>8407.5576999999994</v>
      </c>
      <c r="O154" t="s">
        <v>746</v>
      </c>
      <c r="Q154" s="46">
        <v>153</v>
      </c>
      <c r="R154" t="s">
        <v>2461</v>
      </c>
      <c r="S154" s="10" t="s">
        <v>2464</v>
      </c>
      <c r="T154" s="115" t="s">
        <v>460</v>
      </c>
      <c r="U154" s="114" t="s">
        <v>1218</v>
      </c>
      <c r="V154" s="114">
        <v>1</v>
      </c>
      <c r="W154" s="114" t="s">
        <v>2465</v>
      </c>
      <c r="X154" s="114" t="s">
        <v>460</v>
      </c>
      <c r="Y154" s="124" t="s">
        <v>1220</v>
      </c>
    </row>
    <row r="155" spans="2:25">
      <c r="B155" t="s">
        <v>6241</v>
      </c>
      <c r="C155" t="s">
        <v>2433</v>
      </c>
      <c r="D155" t="s">
        <v>6242</v>
      </c>
      <c r="E155" t="s">
        <v>6243</v>
      </c>
      <c r="N155">
        <v>8357.3055999999997</v>
      </c>
      <c r="O155" t="s">
        <v>522</v>
      </c>
      <c r="Q155" s="46">
        <v>154</v>
      </c>
      <c r="R155" t="s">
        <v>2433</v>
      </c>
      <c r="S155" s="10" t="s">
        <v>2436</v>
      </c>
      <c r="T155" s="115" t="s">
        <v>460</v>
      </c>
      <c r="U155" s="114" t="s">
        <v>1218</v>
      </c>
      <c r="V155" s="114">
        <v>1</v>
      </c>
      <c r="W155" s="114" t="s">
        <v>2437</v>
      </c>
      <c r="X155" s="114" t="s">
        <v>460</v>
      </c>
      <c r="Y155" s="124" t="s">
        <v>1220</v>
      </c>
    </row>
    <row r="156" spans="2:25">
      <c r="B156" t="s">
        <v>6244</v>
      </c>
      <c r="C156" t="s">
        <v>1887</v>
      </c>
      <c r="D156" t="s">
        <v>6245</v>
      </c>
      <c r="E156" t="s">
        <v>6246</v>
      </c>
      <c r="N156">
        <v>8394.0565999999999</v>
      </c>
      <c r="O156" t="s">
        <v>1231</v>
      </c>
      <c r="Q156" s="46">
        <v>155</v>
      </c>
      <c r="R156" t="s">
        <v>1887</v>
      </c>
      <c r="S156" s="10" t="s">
        <v>1890</v>
      </c>
      <c r="T156" s="115" t="s">
        <v>460</v>
      </c>
      <c r="U156" s="114" t="s">
        <v>1218</v>
      </c>
      <c r="V156" s="114">
        <v>1</v>
      </c>
      <c r="W156" s="114" t="s">
        <v>1891</v>
      </c>
      <c r="X156" s="114" t="s">
        <v>460</v>
      </c>
      <c r="Y156" s="124" t="s">
        <v>1220</v>
      </c>
    </row>
    <row r="157" spans="2:25">
      <c r="B157" t="s">
        <v>6247</v>
      </c>
      <c r="C157" t="s">
        <v>1480</v>
      </c>
      <c r="D157" t="s">
        <v>6248</v>
      </c>
      <c r="E157" t="s">
        <v>6249</v>
      </c>
      <c r="N157">
        <v>8391.0753999999997</v>
      </c>
      <c r="O157" t="s">
        <v>391</v>
      </c>
      <c r="Q157" s="46">
        <v>156</v>
      </c>
      <c r="R157" t="s">
        <v>1480</v>
      </c>
      <c r="S157" s="10" t="s">
        <v>1483</v>
      </c>
      <c r="T157" s="115" t="s">
        <v>460</v>
      </c>
      <c r="U157" s="114" t="s">
        <v>1218</v>
      </c>
      <c r="V157" s="114">
        <v>1</v>
      </c>
      <c r="W157" s="114" t="s">
        <v>1484</v>
      </c>
      <c r="X157" s="114" t="s">
        <v>460</v>
      </c>
      <c r="Y157" s="124" t="s">
        <v>1220</v>
      </c>
    </row>
    <row r="158" spans="2:25">
      <c r="B158" t="s">
        <v>6250</v>
      </c>
      <c r="C158" t="s">
        <v>1517</v>
      </c>
      <c r="D158" t="s">
        <v>6251</v>
      </c>
      <c r="E158" t="s">
        <v>6252</v>
      </c>
      <c r="N158">
        <v>8363.6794000000009</v>
      </c>
      <c r="O158" t="s">
        <v>471</v>
      </c>
      <c r="Q158" s="46">
        <v>157</v>
      </c>
      <c r="R158" t="s">
        <v>1517</v>
      </c>
      <c r="S158" s="10" t="s">
        <v>1520</v>
      </c>
      <c r="T158" s="115" t="s">
        <v>460</v>
      </c>
      <c r="U158" s="114" t="s">
        <v>1218</v>
      </c>
      <c r="V158" s="114">
        <v>1</v>
      </c>
      <c r="W158" s="114" t="s">
        <v>1521</v>
      </c>
      <c r="X158" s="114" t="s">
        <v>460</v>
      </c>
      <c r="Y158" s="124" t="s">
        <v>1220</v>
      </c>
    </row>
    <row r="159" spans="2:25">
      <c r="B159" t="s">
        <v>6253</v>
      </c>
      <c r="C159" t="s">
        <v>1638</v>
      </c>
      <c r="D159" t="s">
        <v>6254</v>
      </c>
      <c r="E159" t="s">
        <v>6255</v>
      </c>
      <c r="N159">
        <v>8390.0375999999997</v>
      </c>
      <c r="O159" t="s">
        <v>746</v>
      </c>
      <c r="Q159" s="46">
        <v>158</v>
      </c>
      <c r="R159" t="s">
        <v>1638</v>
      </c>
      <c r="S159" s="10" t="s">
        <v>1641</v>
      </c>
      <c r="T159" s="115" t="s">
        <v>460</v>
      </c>
      <c r="U159" s="114" t="s">
        <v>1218</v>
      </c>
      <c r="V159" s="114">
        <v>1</v>
      </c>
      <c r="W159" s="114" t="s">
        <v>1642</v>
      </c>
      <c r="X159" s="114" t="s">
        <v>460</v>
      </c>
      <c r="Y159" s="124" t="s">
        <v>1220</v>
      </c>
    </row>
    <row r="160" spans="2:25">
      <c r="B160" t="s">
        <v>6256</v>
      </c>
      <c r="C160" t="s">
        <v>1246</v>
      </c>
      <c r="D160" t="s">
        <v>6257</v>
      </c>
      <c r="E160" t="s">
        <v>6258</v>
      </c>
      <c r="N160">
        <v>8422.9999000000007</v>
      </c>
      <c r="O160" t="s">
        <v>746</v>
      </c>
      <c r="Q160" s="46">
        <v>159</v>
      </c>
      <c r="R160" t="s">
        <v>1246</v>
      </c>
      <c r="S160" s="10" t="s">
        <v>1249</v>
      </c>
      <c r="T160" s="115" t="s">
        <v>460</v>
      </c>
      <c r="U160" s="114" t="s">
        <v>1218</v>
      </c>
      <c r="V160" s="114">
        <v>1</v>
      </c>
      <c r="W160" s="114" t="s">
        <v>1250</v>
      </c>
      <c r="X160" s="114" t="s">
        <v>460</v>
      </c>
      <c r="Y160" s="124" t="s">
        <v>1220</v>
      </c>
    </row>
    <row r="161" spans="2:25">
      <c r="B161" t="s">
        <v>6259</v>
      </c>
      <c r="C161" t="s">
        <v>2237</v>
      </c>
      <c r="D161" t="s">
        <v>6260</v>
      </c>
      <c r="E161" t="s">
        <v>6261</v>
      </c>
      <c r="N161">
        <v>8398.9197999999997</v>
      </c>
      <c r="O161" t="s">
        <v>1231</v>
      </c>
      <c r="Q161" s="46">
        <v>160</v>
      </c>
      <c r="R161" t="s">
        <v>2237</v>
      </c>
      <c r="S161" s="10" t="s">
        <v>2240</v>
      </c>
      <c r="T161" s="115" t="s">
        <v>460</v>
      </c>
      <c r="U161" s="114" t="s">
        <v>1218</v>
      </c>
      <c r="V161" s="114">
        <v>1</v>
      </c>
      <c r="W161" s="114" t="s">
        <v>2241</v>
      </c>
      <c r="X161" s="114" t="s">
        <v>460</v>
      </c>
      <c r="Y161" s="124" t="s">
        <v>1220</v>
      </c>
    </row>
    <row r="162" spans="2:25">
      <c r="B162" t="s">
        <v>6262</v>
      </c>
      <c r="C162" t="s">
        <v>2468</v>
      </c>
      <c r="D162" t="s">
        <v>6263</v>
      </c>
      <c r="E162" t="s">
        <v>6264</v>
      </c>
      <c r="N162">
        <v>8373.9835999999996</v>
      </c>
      <c r="O162" t="s">
        <v>127</v>
      </c>
      <c r="Q162" s="46">
        <v>161</v>
      </c>
      <c r="R162" t="s">
        <v>2468</v>
      </c>
      <c r="S162" s="10" t="s">
        <v>2471</v>
      </c>
      <c r="T162" s="115" t="s">
        <v>460</v>
      </c>
      <c r="U162" s="114" t="s">
        <v>1218</v>
      </c>
      <c r="V162" s="114">
        <v>1</v>
      </c>
      <c r="W162" s="114" t="s">
        <v>2472</v>
      </c>
      <c r="X162" s="114" t="s">
        <v>460</v>
      </c>
      <c r="Y162" s="124" t="s">
        <v>1220</v>
      </c>
    </row>
    <row r="163" spans="2:25">
      <c r="B163" t="s">
        <v>6265</v>
      </c>
      <c r="C163" t="s">
        <v>2534</v>
      </c>
      <c r="D163" t="s">
        <v>6266</v>
      </c>
      <c r="E163" t="s">
        <v>6267</v>
      </c>
      <c r="N163">
        <v>8431.3858999999993</v>
      </c>
      <c r="O163" t="s">
        <v>127</v>
      </c>
      <c r="Q163" s="46">
        <v>162</v>
      </c>
      <c r="R163" t="s">
        <v>2534</v>
      </c>
      <c r="S163" s="10" t="s">
        <v>2537</v>
      </c>
      <c r="T163" s="115" t="s">
        <v>460</v>
      </c>
      <c r="U163" s="114" t="s">
        <v>1218</v>
      </c>
      <c r="V163" s="114">
        <v>1</v>
      </c>
      <c r="W163" s="114" t="s">
        <v>2538</v>
      </c>
      <c r="X163" s="114" t="s">
        <v>460</v>
      </c>
      <c r="Y163" s="124" t="s">
        <v>1220</v>
      </c>
    </row>
    <row r="164" spans="2:25">
      <c r="B164" t="s">
        <v>6268</v>
      </c>
      <c r="C164" t="s">
        <v>2727</v>
      </c>
      <c r="D164" t="s">
        <v>6269</v>
      </c>
      <c r="E164" t="s">
        <v>6270</v>
      </c>
      <c r="N164">
        <v>8369.8498</v>
      </c>
      <c r="O164" t="s">
        <v>391</v>
      </c>
      <c r="Q164" s="46">
        <v>163</v>
      </c>
      <c r="R164" t="s">
        <v>2727</v>
      </c>
      <c r="S164" s="10" t="s">
        <v>2730</v>
      </c>
      <c r="T164" s="115" t="s">
        <v>460</v>
      </c>
      <c r="U164" s="114" t="s">
        <v>1218</v>
      </c>
      <c r="V164" s="114">
        <v>1</v>
      </c>
      <c r="W164" s="114" t="s">
        <v>2731</v>
      </c>
      <c r="X164" s="114" t="s">
        <v>460</v>
      </c>
      <c r="Y164" s="124" t="s">
        <v>1220</v>
      </c>
    </row>
    <row r="165" spans="2:25">
      <c r="B165" t="s">
        <v>6271</v>
      </c>
      <c r="C165" t="s">
        <v>2249</v>
      </c>
      <c r="D165" t="s">
        <v>6272</v>
      </c>
      <c r="E165" t="s">
        <v>6273</v>
      </c>
      <c r="N165">
        <v>8352.4429</v>
      </c>
      <c r="O165" t="s">
        <v>115</v>
      </c>
      <c r="Q165" s="46">
        <v>164</v>
      </c>
      <c r="R165" t="s">
        <v>2249</v>
      </c>
      <c r="S165" s="10" t="s">
        <v>2252</v>
      </c>
      <c r="T165" s="115" t="s">
        <v>460</v>
      </c>
      <c r="U165" s="114" t="s">
        <v>1218</v>
      </c>
      <c r="V165" s="114">
        <v>1</v>
      </c>
      <c r="W165" s="114" t="s">
        <v>2253</v>
      </c>
      <c r="X165" s="114" t="s">
        <v>460</v>
      </c>
      <c r="Y165" s="124" t="s">
        <v>1220</v>
      </c>
    </row>
    <row r="166" spans="2:25">
      <c r="B166" t="s">
        <v>6274</v>
      </c>
      <c r="C166" t="s">
        <v>1239</v>
      </c>
      <c r="D166" t="s">
        <v>6275</v>
      </c>
      <c r="E166" t="s">
        <v>6276</v>
      </c>
      <c r="N166">
        <v>8389.1632000000009</v>
      </c>
      <c r="O166" t="s">
        <v>1231</v>
      </c>
      <c r="Q166" s="46">
        <v>165</v>
      </c>
      <c r="R166" t="s">
        <v>1239</v>
      </c>
      <c r="S166" s="10" t="s">
        <v>1242</v>
      </c>
      <c r="T166" s="115" t="s">
        <v>460</v>
      </c>
      <c r="U166" s="114" t="s">
        <v>1218</v>
      </c>
      <c r="V166" s="114">
        <v>1</v>
      </c>
      <c r="W166" s="114" t="s">
        <v>1243</v>
      </c>
      <c r="X166" s="114" t="s">
        <v>460</v>
      </c>
      <c r="Y166" s="124" t="s">
        <v>1220</v>
      </c>
    </row>
    <row r="167" spans="2:25">
      <c r="B167" t="s">
        <v>6277</v>
      </c>
      <c r="C167" t="s">
        <v>2185</v>
      </c>
      <c r="D167" t="s">
        <v>6278</v>
      </c>
      <c r="E167" t="s">
        <v>6279</v>
      </c>
      <c r="N167">
        <v>8382.0098999999991</v>
      </c>
      <c r="O167" t="s">
        <v>522</v>
      </c>
      <c r="Q167" s="46">
        <v>166</v>
      </c>
      <c r="R167" t="s">
        <v>2185</v>
      </c>
      <c r="S167" s="10" t="s">
        <v>2188</v>
      </c>
      <c r="T167" s="115" t="s">
        <v>460</v>
      </c>
      <c r="U167" s="114" t="s">
        <v>1218</v>
      </c>
      <c r="V167" s="114">
        <v>1</v>
      </c>
      <c r="W167" s="114" t="s">
        <v>2189</v>
      </c>
      <c r="X167" s="114" t="s">
        <v>460</v>
      </c>
      <c r="Y167" s="124" t="s">
        <v>1220</v>
      </c>
    </row>
    <row r="168" spans="2:25">
      <c r="B168" t="s">
        <v>6280</v>
      </c>
      <c r="C168" t="s">
        <v>1789</v>
      </c>
      <c r="D168" t="s">
        <v>6281</v>
      </c>
      <c r="E168" t="s">
        <v>6282</v>
      </c>
      <c r="N168">
        <v>8426.8559999999998</v>
      </c>
      <c r="O168" t="s">
        <v>258</v>
      </c>
      <c r="Q168" s="46">
        <v>167</v>
      </c>
      <c r="R168" t="s">
        <v>1789</v>
      </c>
      <c r="S168" s="10" t="s">
        <v>1792</v>
      </c>
      <c r="T168" s="115" t="s">
        <v>460</v>
      </c>
      <c r="U168" s="114" t="s">
        <v>1218</v>
      </c>
      <c r="V168" s="114">
        <v>1</v>
      </c>
      <c r="W168" s="114" t="s">
        <v>1793</v>
      </c>
      <c r="X168" s="114" t="s">
        <v>460</v>
      </c>
      <c r="Y168" s="124" t="s">
        <v>1220</v>
      </c>
    </row>
    <row r="169" spans="2:25">
      <c r="B169" t="s">
        <v>6283</v>
      </c>
      <c r="C169" t="s">
        <v>1924</v>
      </c>
      <c r="D169" t="s">
        <v>6284</v>
      </c>
      <c r="E169" t="s">
        <v>6285</v>
      </c>
      <c r="N169">
        <v>8512.8466000000008</v>
      </c>
      <c r="O169" t="s">
        <v>746</v>
      </c>
      <c r="Q169" s="46">
        <v>168</v>
      </c>
      <c r="R169" t="s">
        <v>1924</v>
      </c>
      <c r="S169" s="10" t="s">
        <v>1927</v>
      </c>
      <c r="T169" s="115" t="s">
        <v>460</v>
      </c>
      <c r="U169" s="114" t="s">
        <v>1218</v>
      </c>
      <c r="V169" s="114">
        <v>1</v>
      </c>
      <c r="W169" s="114" t="s">
        <v>1928</v>
      </c>
      <c r="X169" s="114" t="s">
        <v>460</v>
      </c>
      <c r="Y169" s="124" t="s">
        <v>1220</v>
      </c>
    </row>
    <row r="170" spans="2:25">
      <c r="B170" t="s">
        <v>6286</v>
      </c>
      <c r="C170" t="s">
        <v>2815</v>
      </c>
      <c r="D170" t="s">
        <v>6287</v>
      </c>
      <c r="E170" t="s">
        <v>6288</v>
      </c>
      <c r="N170">
        <v>8428.2427000000007</v>
      </c>
      <c r="O170" t="s">
        <v>522</v>
      </c>
      <c r="Q170" s="46">
        <v>169</v>
      </c>
      <c r="R170" t="s">
        <v>2815</v>
      </c>
      <c r="S170" s="10" t="s">
        <v>2818</v>
      </c>
      <c r="T170" s="115" t="s">
        <v>460</v>
      </c>
      <c r="U170" s="114" t="s">
        <v>1218</v>
      </c>
      <c r="V170" s="114">
        <v>1</v>
      </c>
      <c r="W170" s="114" t="s">
        <v>2819</v>
      </c>
      <c r="X170" s="114" t="s">
        <v>460</v>
      </c>
      <c r="Y170" s="124" t="s">
        <v>1220</v>
      </c>
    </row>
    <row r="171" spans="2:25">
      <c r="B171" t="s">
        <v>6289</v>
      </c>
      <c r="C171" t="s">
        <v>1342</v>
      </c>
      <c r="D171" t="s">
        <v>6290</v>
      </c>
      <c r="E171" t="s">
        <v>6291</v>
      </c>
      <c r="N171">
        <v>8436.8441999999995</v>
      </c>
      <c r="O171" t="s">
        <v>1231</v>
      </c>
      <c r="Q171" s="46">
        <v>170</v>
      </c>
      <c r="R171" t="s">
        <v>1342</v>
      </c>
      <c r="S171" s="10" t="s">
        <v>1345</v>
      </c>
      <c r="T171" s="115" t="s">
        <v>460</v>
      </c>
      <c r="U171" s="114" t="s">
        <v>1218</v>
      </c>
      <c r="V171" s="114">
        <v>1</v>
      </c>
      <c r="W171" s="114" t="s">
        <v>1346</v>
      </c>
      <c r="X171" s="114" t="s">
        <v>460</v>
      </c>
      <c r="Y171" s="124" t="s">
        <v>1220</v>
      </c>
    </row>
    <row r="172" spans="2:25">
      <c r="B172" t="s">
        <v>6292</v>
      </c>
      <c r="C172" t="s">
        <v>2101</v>
      </c>
      <c r="D172" t="s">
        <v>6293</v>
      </c>
      <c r="E172" t="s">
        <v>6294</v>
      </c>
      <c r="N172">
        <v>8388.8312999999998</v>
      </c>
      <c r="O172" t="s">
        <v>471</v>
      </c>
      <c r="Q172" s="46">
        <v>171</v>
      </c>
      <c r="R172" t="s">
        <v>2101</v>
      </c>
      <c r="S172" s="10" t="s">
        <v>2104</v>
      </c>
      <c r="T172" s="115" t="s">
        <v>460</v>
      </c>
      <c r="U172" s="114" t="s">
        <v>1218</v>
      </c>
      <c r="V172" s="114">
        <v>1</v>
      </c>
      <c r="W172" s="114" t="s">
        <v>2105</v>
      </c>
      <c r="X172" s="114" t="s">
        <v>460</v>
      </c>
      <c r="Y172" s="124" t="s">
        <v>1220</v>
      </c>
    </row>
    <row r="173" spans="2:25">
      <c r="B173" t="s">
        <v>6295</v>
      </c>
      <c r="C173" t="s">
        <v>1858</v>
      </c>
      <c r="D173" t="s">
        <v>6296</v>
      </c>
      <c r="E173" t="s">
        <v>6297</v>
      </c>
      <c r="N173">
        <v>8451.2864000000009</v>
      </c>
      <c r="O173" t="s">
        <v>115</v>
      </c>
      <c r="Q173" s="46">
        <v>172</v>
      </c>
      <c r="R173" t="s">
        <v>1858</v>
      </c>
      <c r="S173" s="10" t="s">
        <v>1861</v>
      </c>
      <c r="T173" s="115" t="s">
        <v>460</v>
      </c>
      <c r="U173" s="114" t="s">
        <v>1218</v>
      </c>
      <c r="V173" s="114">
        <v>1</v>
      </c>
      <c r="W173" s="114" t="s">
        <v>1862</v>
      </c>
      <c r="X173" s="114" t="s">
        <v>460</v>
      </c>
      <c r="Y173" s="124" t="s">
        <v>1220</v>
      </c>
    </row>
    <row r="174" spans="2:25">
      <c r="B174" t="s">
        <v>6298</v>
      </c>
      <c r="C174" t="s">
        <v>1357</v>
      </c>
      <c r="D174" t="s">
        <v>6299</v>
      </c>
      <c r="E174" t="s">
        <v>6300</v>
      </c>
      <c r="N174">
        <v>6236.5671000000002</v>
      </c>
      <c r="O174" t="s">
        <v>1231</v>
      </c>
      <c r="Q174" s="46">
        <v>173</v>
      </c>
      <c r="R174" t="s">
        <v>1357</v>
      </c>
      <c r="S174" s="12" t="s">
        <v>1360</v>
      </c>
      <c r="T174" s="115" t="s">
        <v>460</v>
      </c>
      <c r="U174" s="114" t="s">
        <v>32</v>
      </c>
      <c r="V174" s="114">
        <v>1</v>
      </c>
      <c r="W174" s="114"/>
      <c r="X174" s="114" t="s">
        <v>460</v>
      </c>
      <c r="Y174" s="124"/>
    </row>
    <row r="175" spans="2:25">
      <c r="B175" t="s">
        <v>6301</v>
      </c>
      <c r="C175" t="s">
        <v>1214</v>
      </c>
      <c r="D175" t="s">
        <v>6302</v>
      </c>
      <c r="E175" t="s">
        <v>6303</v>
      </c>
      <c r="N175">
        <v>8362.1815999999999</v>
      </c>
      <c r="O175" t="s">
        <v>522</v>
      </c>
      <c r="Q175" s="46">
        <v>174</v>
      </c>
      <c r="R175" t="s">
        <v>1214</v>
      </c>
      <c r="S175" s="10" t="s">
        <v>1217</v>
      </c>
      <c r="T175" s="115" t="s">
        <v>460</v>
      </c>
      <c r="U175" s="114" t="s">
        <v>1218</v>
      </c>
      <c r="V175" s="114">
        <v>1</v>
      </c>
      <c r="W175" s="114" t="s">
        <v>1219</v>
      </c>
      <c r="X175" s="114" t="s">
        <v>460</v>
      </c>
      <c r="Y175" s="124" t="s">
        <v>1220</v>
      </c>
    </row>
    <row r="176" spans="2:25">
      <c r="B176" t="s">
        <v>3033</v>
      </c>
      <c r="Q176" s="46">
        <v>175</v>
      </c>
      <c r="S176" s="10" t="s">
        <v>3036</v>
      </c>
      <c r="T176" s="115" t="s">
        <v>460</v>
      </c>
      <c r="U176" s="114" t="s">
        <v>1353</v>
      </c>
      <c r="V176" s="114">
        <v>1</v>
      </c>
      <c r="W176" s="114" t="s">
        <v>3037</v>
      </c>
      <c r="X176" s="114" t="s">
        <v>460</v>
      </c>
      <c r="Y176" s="124" t="s">
        <v>1220</v>
      </c>
    </row>
    <row r="177" spans="2:25">
      <c r="B177" t="s">
        <v>6304</v>
      </c>
      <c r="C177" t="s">
        <v>2454</v>
      </c>
      <c r="D177" t="s">
        <v>6305</v>
      </c>
      <c r="E177" t="s">
        <v>6306</v>
      </c>
      <c r="N177">
        <v>8404.8413999999993</v>
      </c>
      <c r="O177" t="s">
        <v>115</v>
      </c>
      <c r="Q177" s="46">
        <v>176</v>
      </c>
      <c r="R177" t="s">
        <v>2454</v>
      </c>
      <c r="S177" s="10" t="s">
        <v>2457</v>
      </c>
      <c r="T177" s="115" t="s">
        <v>460</v>
      </c>
      <c r="U177" s="114" t="s">
        <v>1218</v>
      </c>
      <c r="V177" s="114">
        <v>1</v>
      </c>
      <c r="W177" s="114" t="s">
        <v>2458</v>
      </c>
      <c r="X177" s="114" t="s">
        <v>460</v>
      </c>
      <c r="Y177" s="124" t="s">
        <v>1220</v>
      </c>
    </row>
    <row r="178" spans="2:25">
      <c r="B178" t="s">
        <v>6307</v>
      </c>
      <c r="C178" t="s">
        <v>1919</v>
      </c>
      <c r="D178" t="s">
        <v>6308</v>
      </c>
      <c r="E178" t="s">
        <v>6309</v>
      </c>
      <c r="N178">
        <v>4933.6895999999997</v>
      </c>
      <c r="O178" t="s">
        <v>127</v>
      </c>
      <c r="Q178" s="46">
        <v>177</v>
      </c>
      <c r="R178" t="s">
        <v>1919</v>
      </c>
      <c r="S178" s="12" t="s">
        <v>1922</v>
      </c>
      <c r="T178" s="115" t="s">
        <v>460</v>
      </c>
      <c r="U178" s="114" t="s">
        <v>32</v>
      </c>
      <c r="V178" s="114">
        <v>1</v>
      </c>
      <c r="W178" s="114"/>
      <c r="X178" s="114" t="s">
        <v>460</v>
      </c>
      <c r="Y178" s="114"/>
    </row>
    <row r="179" spans="2:25">
      <c r="B179" t="s">
        <v>5884</v>
      </c>
      <c r="C179" t="s">
        <v>2560</v>
      </c>
      <c r="D179" t="s">
        <v>5885</v>
      </c>
      <c r="E179" t="s">
        <v>5886</v>
      </c>
      <c r="N179">
        <v>8368.14</v>
      </c>
      <c r="O179" t="s">
        <v>258</v>
      </c>
      <c r="Q179" s="46">
        <v>178</v>
      </c>
      <c r="R179" t="s">
        <v>2560</v>
      </c>
      <c r="S179" s="16" t="s">
        <v>2559</v>
      </c>
      <c r="T179" s="115" t="s">
        <v>460</v>
      </c>
      <c r="U179" s="114" t="s">
        <v>1353</v>
      </c>
      <c r="V179" s="114"/>
      <c r="W179" s="114" t="s">
        <v>2558</v>
      </c>
      <c r="X179" s="114"/>
      <c r="Y179" s="124" t="s">
        <v>1220</v>
      </c>
    </row>
    <row r="180" spans="2:25">
      <c r="B180" t="s">
        <v>5887</v>
      </c>
      <c r="C180" t="s">
        <v>2746</v>
      </c>
      <c r="D180" t="s">
        <v>5888</v>
      </c>
      <c r="E180" t="s">
        <v>5889</v>
      </c>
      <c r="N180">
        <v>8353.2803999999996</v>
      </c>
      <c r="O180" t="s">
        <v>391</v>
      </c>
      <c r="Q180" s="46">
        <v>179</v>
      </c>
      <c r="R180" t="s">
        <v>2746</v>
      </c>
      <c r="S180" s="16" t="s">
        <v>2745</v>
      </c>
      <c r="T180" s="115" t="s">
        <v>460</v>
      </c>
      <c r="U180" s="114" t="s">
        <v>1353</v>
      </c>
      <c r="V180" s="114"/>
      <c r="W180" s="114" t="s">
        <v>2744</v>
      </c>
      <c r="X180" s="114"/>
      <c r="Y180" s="124" t="s">
        <v>1220</v>
      </c>
    </row>
    <row r="181" spans="2:25">
      <c r="B181" t="s">
        <v>5890</v>
      </c>
      <c r="C181" t="s">
        <v>2753</v>
      </c>
      <c r="D181" t="s">
        <v>5891</v>
      </c>
      <c r="E181" t="s">
        <v>5892</v>
      </c>
      <c r="N181">
        <v>8377.1885000000002</v>
      </c>
      <c r="O181" t="s">
        <v>115</v>
      </c>
      <c r="Q181" s="46">
        <v>180</v>
      </c>
      <c r="R181" t="s">
        <v>2753</v>
      </c>
      <c r="S181" s="16" t="s">
        <v>2752</v>
      </c>
      <c r="T181" s="115" t="s">
        <v>460</v>
      </c>
      <c r="U181" s="114" t="s">
        <v>1353</v>
      </c>
      <c r="V181" s="114"/>
      <c r="W181" s="114" t="s">
        <v>2751</v>
      </c>
      <c r="X181" s="114"/>
      <c r="Y181" s="124" t="s">
        <v>1220</v>
      </c>
    </row>
    <row r="182" spans="2:25">
      <c r="B182" t="s">
        <v>5893</v>
      </c>
      <c r="C182" t="s">
        <v>2217</v>
      </c>
      <c r="D182" t="s">
        <v>5894</v>
      </c>
      <c r="E182" t="s">
        <v>5895</v>
      </c>
      <c r="N182">
        <v>8357.8477999999996</v>
      </c>
      <c r="O182" t="s">
        <v>471</v>
      </c>
      <c r="Q182" s="46">
        <v>181</v>
      </c>
      <c r="R182" t="s">
        <v>2217</v>
      </c>
      <c r="S182" s="16" t="s">
        <v>2216</v>
      </c>
      <c r="T182" s="115" t="s">
        <v>460</v>
      </c>
      <c r="U182" s="114" t="s">
        <v>1353</v>
      </c>
      <c r="V182" s="114"/>
      <c r="W182" s="114" t="s">
        <v>2215</v>
      </c>
      <c r="X182" s="114"/>
      <c r="Y182" s="124" t="s">
        <v>1220</v>
      </c>
    </row>
    <row r="183" spans="2:25">
      <c r="B183" t="s">
        <v>5896</v>
      </c>
      <c r="C183" t="s">
        <v>2146</v>
      </c>
      <c r="D183" t="s">
        <v>5897</v>
      </c>
      <c r="E183" t="s">
        <v>5898</v>
      </c>
      <c r="N183">
        <v>8387.4976999999999</v>
      </c>
      <c r="O183" t="s">
        <v>391</v>
      </c>
      <c r="Q183" s="46">
        <v>182</v>
      </c>
      <c r="R183" t="s">
        <v>2146</v>
      </c>
      <c r="S183" s="16" t="s">
        <v>2145</v>
      </c>
      <c r="T183" s="115" t="s">
        <v>460</v>
      </c>
      <c r="U183" s="114" t="s">
        <v>1353</v>
      </c>
      <c r="V183" s="114"/>
      <c r="W183" s="114" t="s">
        <v>2144</v>
      </c>
      <c r="X183" s="114"/>
      <c r="Y183" s="124" t="s">
        <v>1220</v>
      </c>
    </row>
    <row r="184" spans="2:25">
      <c r="B184" t="s">
        <v>5899</v>
      </c>
      <c r="C184" t="s">
        <v>1515</v>
      </c>
      <c r="D184" t="s">
        <v>5900</v>
      </c>
      <c r="E184" t="s">
        <v>5901</v>
      </c>
      <c r="N184">
        <v>8434.4491999999991</v>
      </c>
      <c r="O184" t="s">
        <v>1231</v>
      </c>
      <c r="Q184" s="46">
        <v>183</v>
      </c>
      <c r="R184" t="s">
        <v>1515</v>
      </c>
      <c r="S184" s="16" t="s">
        <v>1514</v>
      </c>
      <c r="T184" s="115" t="s">
        <v>460</v>
      </c>
      <c r="U184" s="114" t="s">
        <v>1353</v>
      </c>
      <c r="V184" s="114"/>
      <c r="W184" s="114" t="s">
        <v>1513</v>
      </c>
      <c r="X184" s="114"/>
      <c r="Y184" s="124" t="s">
        <v>1220</v>
      </c>
    </row>
    <row r="185" spans="2:25">
      <c r="B185" t="s">
        <v>5902</v>
      </c>
      <c r="C185" t="s">
        <v>2445</v>
      </c>
      <c r="D185" t="s">
        <v>5903</v>
      </c>
      <c r="E185" t="s">
        <v>5904</v>
      </c>
      <c r="N185">
        <v>8400.9577000000008</v>
      </c>
      <c r="O185" t="s">
        <v>115</v>
      </c>
      <c r="Q185" s="46">
        <v>184</v>
      </c>
      <c r="R185" t="s">
        <v>2445</v>
      </c>
      <c r="S185" s="16" t="s">
        <v>2444</v>
      </c>
      <c r="T185" s="115" t="s">
        <v>460</v>
      </c>
      <c r="U185" s="114" t="s">
        <v>1353</v>
      </c>
      <c r="V185" s="114"/>
      <c r="W185" s="114" t="s">
        <v>2443</v>
      </c>
      <c r="X185" s="114"/>
      <c r="Y185" s="124" t="s">
        <v>1220</v>
      </c>
    </row>
    <row r="186" spans="2:25">
      <c r="B186" t="s">
        <v>5905</v>
      </c>
      <c r="C186" t="s">
        <v>2546</v>
      </c>
      <c r="D186" t="s">
        <v>5906</v>
      </c>
      <c r="E186" t="s">
        <v>5907</v>
      </c>
      <c r="N186">
        <v>8360.5735000000004</v>
      </c>
      <c r="O186" t="s">
        <v>471</v>
      </c>
      <c r="Q186" s="46">
        <v>185</v>
      </c>
      <c r="R186" t="s">
        <v>2546</v>
      </c>
      <c r="S186" s="16" t="s">
        <v>2545</v>
      </c>
      <c r="T186" s="115" t="s">
        <v>460</v>
      </c>
      <c r="U186" s="114" t="s">
        <v>1353</v>
      </c>
      <c r="V186" s="114"/>
      <c r="W186" s="114" t="s">
        <v>2544</v>
      </c>
      <c r="X186" s="114"/>
      <c r="Y186" s="124" t="s">
        <v>1220</v>
      </c>
    </row>
    <row r="187" spans="2:25">
      <c r="B187" t="s">
        <v>5908</v>
      </c>
      <c r="C187" t="s">
        <v>2739</v>
      </c>
      <c r="D187" t="s">
        <v>5909</v>
      </c>
      <c r="E187" t="s">
        <v>5910</v>
      </c>
      <c r="N187">
        <v>8455.5794999999998</v>
      </c>
      <c r="O187" t="s">
        <v>258</v>
      </c>
      <c r="Q187" s="46">
        <v>186</v>
      </c>
      <c r="R187" t="s">
        <v>2739</v>
      </c>
      <c r="S187" s="1" t="s">
        <v>2738</v>
      </c>
      <c r="T187" s="115" t="s">
        <v>460</v>
      </c>
      <c r="U187" s="114" t="s">
        <v>1353</v>
      </c>
      <c r="V187" s="114"/>
      <c r="W187" s="114" t="s">
        <v>2737</v>
      </c>
      <c r="X187" s="114"/>
      <c r="Y187" s="124" t="s">
        <v>1220</v>
      </c>
    </row>
    <row r="188" spans="2:25">
      <c r="B188" t="s">
        <v>5911</v>
      </c>
      <c r="C188" t="s">
        <v>2153</v>
      </c>
      <c r="D188" t="s">
        <v>5912</v>
      </c>
      <c r="E188" t="s">
        <v>5913</v>
      </c>
      <c r="N188">
        <v>8365.1180999999997</v>
      </c>
      <c r="O188" t="s">
        <v>471</v>
      </c>
      <c r="Q188" s="46">
        <v>187</v>
      </c>
      <c r="R188" t="s">
        <v>2153</v>
      </c>
      <c r="S188" s="1" t="s">
        <v>2152</v>
      </c>
      <c r="T188" s="115" t="s">
        <v>460</v>
      </c>
      <c r="U188" s="114" t="s">
        <v>1353</v>
      </c>
      <c r="V188" s="114"/>
      <c r="W188" s="114" t="s">
        <v>2151</v>
      </c>
      <c r="X188" s="114"/>
      <c r="Y188" s="124" t="s">
        <v>1220</v>
      </c>
    </row>
    <row r="189" spans="2:25">
      <c r="B189" t="s">
        <v>5914</v>
      </c>
      <c r="C189" t="s">
        <v>1355</v>
      </c>
      <c r="D189" t="s">
        <v>5915</v>
      </c>
      <c r="E189" t="s">
        <v>5916</v>
      </c>
      <c r="N189">
        <v>8393.6394999999993</v>
      </c>
      <c r="O189" t="s">
        <v>391</v>
      </c>
      <c r="Q189" s="46">
        <v>188</v>
      </c>
      <c r="R189" t="s">
        <v>1355</v>
      </c>
      <c r="S189" s="1" t="s">
        <v>1354</v>
      </c>
      <c r="T189" s="115" t="s">
        <v>460</v>
      </c>
      <c r="U189" s="114" t="s">
        <v>1353</v>
      </c>
      <c r="V189" s="114"/>
      <c r="W189" s="114" t="s">
        <v>1352</v>
      </c>
      <c r="X189" s="114"/>
      <c r="Y189" s="124" t="s">
        <v>1220</v>
      </c>
    </row>
    <row r="190" spans="2:25">
      <c r="B190" t="s">
        <v>5917</v>
      </c>
      <c r="C190" t="s">
        <v>1650</v>
      </c>
      <c r="D190" t="s">
        <v>5918</v>
      </c>
      <c r="E190" t="s">
        <v>5919</v>
      </c>
      <c r="N190">
        <v>8406.3570999999993</v>
      </c>
      <c r="O190" t="s">
        <v>471</v>
      </c>
      <c r="Q190" s="46">
        <v>189</v>
      </c>
      <c r="R190" t="s">
        <v>1650</v>
      </c>
      <c r="S190" s="1" t="s">
        <v>1649</v>
      </c>
      <c r="T190" s="115" t="s">
        <v>460</v>
      </c>
      <c r="U190" s="114" t="s">
        <v>1353</v>
      </c>
      <c r="V190" s="114"/>
      <c r="W190" s="114" t="s">
        <v>1648</v>
      </c>
      <c r="X190" s="114"/>
      <c r="Y190" s="124" t="s">
        <v>1220</v>
      </c>
    </row>
    <row r="191" spans="2:25">
      <c r="B191" t="s">
        <v>5920</v>
      </c>
      <c r="C191" t="s">
        <v>1508</v>
      </c>
      <c r="D191" t="s">
        <v>5921</v>
      </c>
      <c r="E191" t="s">
        <v>5922</v>
      </c>
      <c r="N191">
        <v>8361.0565000000006</v>
      </c>
      <c r="O191" t="s">
        <v>115</v>
      </c>
      <c r="Q191" s="46">
        <v>190</v>
      </c>
      <c r="R191" t="s">
        <v>1508</v>
      </c>
      <c r="S191" s="1" t="s">
        <v>1507</v>
      </c>
      <c r="T191" s="115" t="s">
        <v>460</v>
      </c>
      <c r="U191" s="114" t="s">
        <v>1353</v>
      </c>
      <c r="V191" s="114"/>
      <c r="W191" s="114" t="s">
        <v>1506</v>
      </c>
      <c r="X191" s="114"/>
      <c r="Y191" s="124" t="s">
        <v>1220</v>
      </c>
    </row>
    <row r="192" spans="2:25">
      <c r="B192" t="s">
        <v>5923</v>
      </c>
      <c r="C192" t="s">
        <v>1801</v>
      </c>
      <c r="D192" t="s">
        <v>5924</v>
      </c>
      <c r="E192" t="s">
        <v>5925</v>
      </c>
      <c r="N192">
        <v>8366.5236999999997</v>
      </c>
      <c r="O192" t="s">
        <v>746</v>
      </c>
      <c r="Q192" s="46">
        <v>191</v>
      </c>
      <c r="R192" t="s">
        <v>1801</v>
      </c>
      <c r="S192" s="1" t="s">
        <v>1800</v>
      </c>
      <c r="T192" s="115" t="s">
        <v>460</v>
      </c>
      <c r="U192" s="114" t="s">
        <v>1353</v>
      </c>
      <c r="V192" s="114"/>
      <c r="W192" s="114" t="s">
        <v>1799</v>
      </c>
      <c r="X192" s="114"/>
      <c r="Y192" s="124" t="s">
        <v>1220</v>
      </c>
    </row>
    <row r="193" spans="2:25">
      <c r="B193" t="s">
        <v>5926</v>
      </c>
      <c r="C193" t="s">
        <v>2889</v>
      </c>
      <c r="D193" t="s">
        <v>5927</v>
      </c>
      <c r="E193" t="s">
        <v>5928</v>
      </c>
      <c r="N193">
        <v>8353.1322999999993</v>
      </c>
      <c r="O193" t="s">
        <v>258</v>
      </c>
      <c r="Q193" s="46">
        <v>192</v>
      </c>
      <c r="R193" t="s">
        <v>2889</v>
      </c>
      <c r="S193" s="1" t="s">
        <v>2888</v>
      </c>
      <c r="T193" s="115" t="s">
        <v>460</v>
      </c>
      <c r="U193" s="114" t="s">
        <v>1353</v>
      </c>
      <c r="V193" s="114"/>
      <c r="W193" s="114" t="s">
        <v>2887</v>
      </c>
      <c r="X193" s="114"/>
      <c r="Y193" s="124" t="s">
        <v>1220</v>
      </c>
    </row>
    <row r="194" spans="2:25">
      <c r="B194" t="s">
        <v>5929</v>
      </c>
      <c r="C194" t="s">
        <v>2553</v>
      </c>
      <c r="D194" t="s">
        <v>5930</v>
      </c>
      <c r="E194" t="s">
        <v>5931</v>
      </c>
      <c r="N194">
        <v>8390.0375000000004</v>
      </c>
      <c r="O194" t="s">
        <v>127</v>
      </c>
      <c r="Q194" s="46">
        <v>193</v>
      </c>
      <c r="R194" t="s">
        <v>2553</v>
      </c>
      <c r="S194" s="1" t="s">
        <v>2552</v>
      </c>
      <c r="T194" s="115" t="s">
        <v>460</v>
      </c>
      <c r="U194" s="114" t="s">
        <v>1353</v>
      </c>
      <c r="V194" s="114"/>
      <c r="W194" s="114" t="s">
        <v>2551</v>
      </c>
      <c r="X194" s="114"/>
      <c r="Y194" s="124" t="s">
        <v>1220</v>
      </c>
    </row>
    <row r="195" spans="2:25">
      <c r="B195" t="s">
        <v>5932</v>
      </c>
      <c r="C195" t="s">
        <v>1615</v>
      </c>
      <c r="D195" t="s">
        <v>5933</v>
      </c>
      <c r="E195" t="s">
        <v>5934</v>
      </c>
      <c r="N195">
        <v>8456.6987000000008</v>
      </c>
      <c r="O195" t="s">
        <v>1231</v>
      </c>
      <c r="Q195" s="46">
        <v>194</v>
      </c>
      <c r="R195" t="s">
        <v>1615</v>
      </c>
      <c r="S195" s="16" t="s">
        <v>1614</v>
      </c>
      <c r="T195" s="115" t="s">
        <v>460</v>
      </c>
      <c r="U195" s="114" t="s">
        <v>1353</v>
      </c>
      <c r="V195" s="114"/>
      <c r="W195" s="114" t="s">
        <v>1613</v>
      </c>
      <c r="X195" s="114"/>
      <c r="Y195" s="124" t="s">
        <v>1220</v>
      </c>
    </row>
    <row r="196" spans="2:25">
      <c r="B196" t="s">
        <v>5935</v>
      </c>
      <c r="C196" t="s">
        <v>1982</v>
      </c>
      <c r="D196" t="s">
        <v>5936</v>
      </c>
      <c r="E196" t="s">
        <v>5937</v>
      </c>
      <c r="N196">
        <v>8377.5192000000006</v>
      </c>
      <c r="O196" t="s">
        <v>746</v>
      </c>
      <c r="Q196" s="46">
        <v>195</v>
      </c>
      <c r="R196" t="s">
        <v>1982</v>
      </c>
      <c r="S196" s="16" t="s">
        <v>1981</v>
      </c>
      <c r="T196" s="115" t="s">
        <v>460</v>
      </c>
      <c r="U196" s="114" t="s">
        <v>1353</v>
      </c>
      <c r="V196" s="114"/>
      <c r="W196" s="114" t="s">
        <v>1980</v>
      </c>
      <c r="X196" s="114"/>
      <c r="Y196" s="124" t="s">
        <v>1220</v>
      </c>
    </row>
    <row r="197" spans="2:25">
      <c r="B197" t="s">
        <v>5938</v>
      </c>
      <c r="C197" t="s">
        <v>2099</v>
      </c>
      <c r="D197" t="s">
        <v>5939</v>
      </c>
      <c r="E197" t="s">
        <v>5940</v>
      </c>
      <c r="N197">
        <v>8369.3223999999991</v>
      </c>
      <c r="O197" t="s">
        <v>258</v>
      </c>
      <c r="Q197" s="46">
        <v>196</v>
      </c>
      <c r="R197" t="s">
        <v>2099</v>
      </c>
      <c r="S197" s="16" t="s">
        <v>2098</v>
      </c>
      <c r="T197" s="115" t="s">
        <v>460</v>
      </c>
      <c r="U197" s="114" t="s">
        <v>1353</v>
      </c>
      <c r="V197" s="114"/>
      <c r="W197" s="114" t="s">
        <v>2097</v>
      </c>
      <c r="X197" s="114"/>
      <c r="Y197" s="124" t="s">
        <v>1220</v>
      </c>
    </row>
    <row r="198" spans="2:25">
      <c r="B198" t="s">
        <v>5941</v>
      </c>
      <c r="C198" t="s">
        <v>2452</v>
      </c>
      <c r="D198" t="s">
        <v>5942</v>
      </c>
      <c r="E198" t="s">
        <v>5943</v>
      </c>
      <c r="N198">
        <v>8426.6322</v>
      </c>
      <c r="O198" t="s">
        <v>391</v>
      </c>
      <c r="Q198" s="46">
        <v>197</v>
      </c>
      <c r="R198" t="s">
        <v>2452</v>
      </c>
      <c r="S198" s="16" t="s">
        <v>2451</v>
      </c>
      <c r="T198" s="115" t="s">
        <v>460</v>
      </c>
      <c r="U198" s="114" t="s">
        <v>1353</v>
      </c>
      <c r="V198" s="114"/>
      <c r="W198" s="114" t="s">
        <v>2450</v>
      </c>
      <c r="X198" s="114"/>
      <c r="Y198" s="124" t="s">
        <v>1220</v>
      </c>
    </row>
    <row r="199" spans="2:25">
      <c r="B199" t="s">
        <v>6310</v>
      </c>
      <c r="C199" t="s">
        <v>1689</v>
      </c>
      <c r="D199" t="s">
        <v>6311</v>
      </c>
      <c r="E199" t="s">
        <v>6312</v>
      </c>
      <c r="N199">
        <v>5263.0096999999996</v>
      </c>
      <c r="O199" t="s">
        <v>115</v>
      </c>
      <c r="Q199" s="46">
        <v>198</v>
      </c>
      <c r="R199" t="s">
        <v>1689</v>
      </c>
      <c r="S199" s="17" t="s">
        <v>1692</v>
      </c>
      <c r="T199" s="115" t="s">
        <v>460</v>
      </c>
      <c r="U199" s="114" t="s">
        <v>32</v>
      </c>
      <c r="V199" s="114">
        <v>1</v>
      </c>
      <c r="W199" s="114"/>
      <c r="X199" s="114" t="s">
        <v>460</v>
      </c>
      <c r="Y199" s="114"/>
    </row>
    <row r="200" spans="2:25">
      <c r="B200" t="s">
        <v>6313</v>
      </c>
      <c r="C200" t="s">
        <v>1719</v>
      </c>
      <c r="D200" t="s">
        <v>6314</v>
      </c>
      <c r="E200" t="s">
        <v>6315</v>
      </c>
      <c r="N200">
        <v>5197.4614000000001</v>
      </c>
      <c r="O200" t="s">
        <v>258</v>
      </c>
      <c r="Q200" s="46">
        <v>199</v>
      </c>
      <c r="R200" t="s">
        <v>1719</v>
      </c>
      <c r="S200" s="17" t="s">
        <v>1722</v>
      </c>
      <c r="T200" s="115" t="s">
        <v>460</v>
      </c>
      <c r="U200" s="114" t="s">
        <v>32</v>
      </c>
      <c r="V200" s="114">
        <v>1</v>
      </c>
      <c r="W200" s="114"/>
      <c r="X200" s="114" t="s">
        <v>460</v>
      </c>
      <c r="Y200" s="114"/>
    </row>
    <row r="201" spans="2:25">
      <c r="B201" t="s">
        <v>6316</v>
      </c>
      <c r="C201" t="s">
        <v>499</v>
      </c>
      <c r="D201" t="s">
        <v>6317</v>
      </c>
      <c r="E201" t="s">
        <v>6318</v>
      </c>
      <c r="N201">
        <v>5393.2874000000002</v>
      </c>
      <c r="O201" t="s">
        <v>522</v>
      </c>
      <c r="Q201" s="46">
        <v>200</v>
      </c>
      <c r="R201" t="s">
        <v>499</v>
      </c>
      <c r="S201" s="17" t="s">
        <v>503</v>
      </c>
      <c r="T201" s="115" t="s">
        <v>460</v>
      </c>
      <c r="U201" s="114" t="s">
        <v>32</v>
      </c>
      <c r="V201" s="114">
        <v>1</v>
      </c>
      <c r="W201" s="114"/>
      <c r="X201" s="114" t="s">
        <v>460</v>
      </c>
      <c r="Y201" s="114"/>
    </row>
    <row r="202" spans="2:25">
      <c r="B202" t="s">
        <v>6319</v>
      </c>
      <c r="C202" t="s">
        <v>852</v>
      </c>
      <c r="D202" t="s">
        <v>6320</v>
      </c>
      <c r="E202" t="s">
        <v>6321</v>
      </c>
      <c r="N202">
        <v>5356.1347999999998</v>
      </c>
      <c r="O202" t="s">
        <v>115</v>
      </c>
      <c r="Q202" s="46">
        <v>201</v>
      </c>
      <c r="R202" t="s">
        <v>852</v>
      </c>
      <c r="S202" s="17" t="s">
        <v>855</v>
      </c>
      <c r="T202" s="115" t="s">
        <v>460</v>
      </c>
      <c r="U202" s="114" t="s">
        <v>32</v>
      </c>
      <c r="V202" s="114">
        <v>1</v>
      </c>
      <c r="W202" s="114"/>
      <c r="X202" s="114" t="s">
        <v>460</v>
      </c>
      <c r="Y202" s="114"/>
    </row>
    <row r="203" spans="2:25">
      <c r="B203" t="s">
        <v>6322</v>
      </c>
      <c r="C203" t="s">
        <v>1674</v>
      </c>
      <c r="D203" t="s">
        <v>6323</v>
      </c>
      <c r="E203" t="s">
        <v>6324</v>
      </c>
      <c r="N203">
        <v>5354.7668000000003</v>
      </c>
      <c r="O203" t="s">
        <v>258</v>
      </c>
      <c r="Q203" s="46">
        <v>202</v>
      </c>
      <c r="R203" t="s">
        <v>1674</v>
      </c>
      <c r="S203" s="17" t="s">
        <v>1677</v>
      </c>
      <c r="T203" s="115" t="s">
        <v>460</v>
      </c>
      <c r="U203" s="114" t="s">
        <v>32</v>
      </c>
      <c r="V203" s="114">
        <v>1</v>
      </c>
      <c r="W203" s="114"/>
      <c r="X203" s="114" t="s">
        <v>460</v>
      </c>
      <c r="Y203" s="114"/>
    </row>
    <row r="204" spans="2:25">
      <c r="B204" t="s">
        <v>6325</v>
      </c>
      <c r="C204" t="s">
        <v>872</v>
      </c>
      <c r="D204" t="s">
        <v>6326</v>
      </c>
      <c r="E204" t="s">
        <v>6327</v>
      </c>
      <c r="N204">
        <v>5560.7855</v>
      </c>
      <c r="O204" t="s">
        <v>258</v>
      </c>
      <c r="Q204" s="46">
        <v>203</v>
      </c>
      <c r="R204" t="s">
        <v>872</v>
      </c>
      <c r="S204" s="17" t="s">
        <v>875</v>
      </c>
      <c r="T204" s="115" t="s">
        <v>460</v>
      </c>
      <c r="U204" s="114" t="s">
        <v>32</v>
      </c>
      <c r="V204" s="114">
        <v>1</v>
      </c>
      <c r="W204" s="114"/>
      <c r="X204" s="114" t="s">
        <v>460</v>
      </c>
      <c r="Y204" s="114"/>
    </row>
    <row r="205" spans="2:25">
      <c r="B205" t="s">
        <v>6328</v>
      </c>
      <c r="C205" t="s">
        <v>749</v>
      </c>
      <c r="D205" t="s">
        <v>6329</v>
      </c>
      <c r="E205" t="s">
        <v>6330</v>
      </c>
      <c r="N205">
        <v>5477.3235000000004</v>
      </c>
      <c r="O205" t="s">
        <v>522</v>
      </c>
      <c r="Q205" s="46">
        <v>204</v>
      </c>
      <c r="R205" t="s">
        <v>749</v>
      </c>
      <c r="S205" s="17" t="s">
        <v>752</v>
      </c>
      <c r="T205" s="115" t="s">
        <v>460</v>
      </c>
      <c r="U205" s="114" t="s">
        <v>32</v>
      </c>
      <c r="V205" s="114">
        <v>1</v>
      </c>
      <c r="W205" s="114"/>
      <c r="X205" s="114" t="s">
        <v>460</v>
      </c>
      <c r="Y205" s="114"/>
    </row>
    <row r="206" spans="2:25">
      <c r="B206" t="s">
        <v>6331</v>
      </c>
      <c r="C206" t="s">
        <v>862</v>
      </c>
      <c r="D206" t="s">
        <v>6332</v>
      </c>
      <c r="E206" t="s">
        <v>6333</v>
      </c>
      <c r="N206">
        <v>5588.2345999999998</v>
      </c>
      <c r="O206" t="s">
        <v>127</v>
      </c>
      <c r="Q206" s="46">
        <v>205</v>
      </c>
      <c r="R206" t="s">
        <v>862</v>
      </c>
      <c r="S206" s="17" t="s">
        <v>865</v>
      </c>
      <c r="T206" s="115" t="s">
        <v>460</v>
      </c>
      <c r="U206" s="114" t="s">
        <v>32</v>
      </c>
      <c r="V206" s="114">
        <v>1</v>
      </c>
      <c r="W206" s="114"/>
      <c r="X206" s="114" t="s">
        <v>460</v>
      </c>
      <c r="Y206" s="114"/>
    </row>
    <row r="207" spans="2:25">
      <c r="B207" t="s">
        <v>6334</v>
      </c>
      <c r="C207" t="s">
        <v>1437</v>
      </c>
      <c r="D207" t="s">
        <v>6335</v>
      </c>
      <c r="E207" t="s">
        <v>6336</v>
      </c>
      <c r="N207">
        <v>5599.4714000000004</v>
      </c>
      <c r="O207" t="s">
        <v>115</v>
      </c>
      <c r="Q207" s="46">
        <v>206</v>
      </c>
      <c r="R207" t="s">
        <v>1437</v>
      </c>
      <c r="S207" s="17" t="s">
        <v>1440</v>
      </c>
      <c r="T207" s="115" t="s">
        <v>460</v>
      </c>
      <c r="U207" s="114" t="s">
        <v>32</v>
      </c>
      <c r="V207" s="114">
        <v>1</v>
      </c>
      <c r="W207" s="114"/>
      <c r="X207" s="114" t="s">
        <v>460</v>
      </c>
      <c r="Y207" s="114"/>
    </row>
    <row r="208" spans="2:25">
      <c r="B208" t="s">
        <v>6337</v>
      </c>
      <c r="C208" t="s">
        <v>2316</v>
      </c>
      <c r="D208" t="s">
        <v>6338</v>
      </c>
      <c r="E208" t="s">
        <v>6339</v>
      </c>
      <c r="N208">
        <v>5694.1220000000003</v>
      </c>
      <c r="O208" t="s">
        <v>391</v>
      </c>
      <c r="Q208" s="46">
        <v>207</v>
      </c>
      <c r="R208" t="s">
        <v>2316</v>
      </c>
      <c r="S208" s="17" t="s">
        <v>2319</v>
      </c>
      <c r="T208" s="115" t="s">
        <v>460</v>
      </c>
      <c r="U208" s="114" t="s">
        <v>32</v>
      </c>
      <c r="V208" s="114">
        <v>1</v>
      </c>
      <c r="W208" s="114"/>
      <c r="X208" s="114" t="s">
        <v>460</v>
      </c>
      <c r="Y208" s="114"/>
    </row>
    <row r="209" spans="2:25">
      <c r="B209" t="s">
        <v>6340</v>
      </c>
      <c r="C209" t="s">
        <v>1102</v>
      </c>
      <c r="D209" t="s">
        <v>6341</v>
      </c>
      <c r="E209" t="s">
        <v>6342</v>
      </c>
      <c r="N209">
        <v>5781.3139000000001</v>
      </c>
      <c r="O209" t="s">
        <v>115</v>
      </c>
      <c r="Q209" s="46">
        <v>208</v>
      </c>
      <c r="R209" t="s">
        <v>1102</v>
      </c>
      <c r="S209" s="17" t="s">
        <v>1105</v>
      </c>
      <c r="T209" s="115" t="s">
        <v>460</v>
      </c>
      <c r="U209" s="114" t="s">
        <v>32</v>
      </c>
      <c r="V209" s="114">
        <v>1</v>
      </c>
      <c r="W209" s="114"/>
      <c r="X209" s="114" t="s">
        <v>460</v>
      </c>
      <c r="Y209" s="114"/>
    </row>
    <row r="210" spans="2:25">
      <c r="B210" t="s">
        <v>6343</v>
      </c>
      <c r="C210" t="s">
        <v>1457</v>
      </c>
      <c r="D210" t="s">
        <v>6344</v>
      </c>
      <c r="E210" t="s">
        <v>6345</v>
      </c>
      <c r="N210">
        <v>5646.1388999999999</v>
      </c>
      <c r="O210" t="s">
        <v>258</v>
      </c>
      <c r="Q210" s="46">
        <v>209</v>
      </c>
      <c r="R210" t="s">
        <v>1457</v>
      </c>
      <c r="S210" s="17" t="s">
        <v>1460</v>
      </c>
      <c r="T210" s="115" t="s">
        <v>460</v>
      </c>
      <c r="U210" s="114" t="s">
        <v>32</v>
      </c>
      <c r="V210" s="114">
        <v>1</v>
      </c>
      <c r="W210" s="114"/>
      <c r="X210" s="114" t="s">
        <v>460</v>
      </c>
      <c r="Y210" s="114"/>
    </row>
    <row r="211" spans="2:25">
      <c r="B211" t="s">
        <v>6346</v>
      </c>
      <c r="C211" t="s">
        <v>479</v>
      </c>
      <c r="D211" t="s">
        <v>6347</v>
      </c>
      <c r="E211" t="s">
        <v>6348</v>
      </c>
      <c r="N211">
        <v>5277.5726999999997</v>
      </c>
      <c r="O211" t="s">
        <v>115</v>
      </c>
      <c r="Q211" s="46">
        <v>210</v>
      </c>
      <c r="R211" t="s">
        <v>479</v>
      </c>
      <c r="S211" s="17" t="s">
        <v>482</v>
      </c>
      <c r="T211" s="115" t="s">
        <v>460</v>
      </c>
      <c r="U211" s="114" t="s">
        <v>32</v>
      </c>
      <c r="V211" s="114">
        <v>1</v>
      </c>
      <c r="W211" s="114"/>
      <c r="X211" s="114" t="s">
        <v>460</v>
      </c>
      <c r="Y211" s="114"/>
    </row>
    <row r="212" spans="2:25">
      <c r="B212" t="s">
        <v>6349</v>
      </c>
      <c r="C212" t="s">
        <v>2059</v>
      </c>
      <c r="D212" t="s">
        <v>6350</v>
      </c>
      <c r="E212" t="s">
        <v>6351</v>
      </c>
      <c r="N212">
        <v>5776.9345000000003</v>
      </c>
      <c r="O212" t="s">
        <v>391</v>
      </c>
      <c r="Q212" s="46">
        <v>211</v>
      </c>
      <c r="R212" t="s">
        <v>2059</v>
      </c>
      <c r="S212" s="17" t="s">
        <v>2062</v>
      </c>
      <c r="T212" s="115" t="s">
        <v>460</v>
      </c>
      <c r="U212" s="114" t="s">
        <v>32</v>
      </c>
      <c r="V212" s="114">
        <v>1</v>
      </c>
      <c r="W212" s="114"/>
      <c r="X212" s="114" t="s">
        <v>460</v>
      </c>
      <c r="Y212" s="114"/>
    </row>
    <row r="213" spans="2:25">
      <c r="B213" t="s">
        <v>6352</v>
      </c>
      <c r="C213" t="s">
        <v>2069</v>
      </c>
      <c r="D213" t="s">
        <v>6353</v>
      </c>
      <c r="E213" t="s">
        <v>6354</v>
      </c>
      <c r="N213">
        <v>5732.4506000000001</v>
      </c>
      <c r="O213" t="s">
        <v>391</v>
      </c>
      <c r="Q213" s="46">
        <v>212</v>
      </c>
      <c r="R213" t="s">
        <v>2069</v>
      </c>
      <c r="S213" s="17" t="s">
        <v>2072</v>
      </c>
      <c r="T213" s="115" t="s">
        <v>460</v>
      </c>
      <c r="U213" s="114" t="s">
        <v>32</v>
      </c>
      <c r="V213" s="114">
        <v>1</v>
      </c>
      <c r="W213" s="114"/>
      <c r="X213" s="114" t="s">
        <v>460</v>
      </c>
      <c r="Y213" s="114"/>
    </row>
    <row r="214" spans="2:25">
      <c r="B214" t="s">
        <v>6355</v>
      </c>
      <c r="C214" t="s">
        <v>1427</v>
      </c>
      <c r="D214" t="s">
        <v>6356</v>
      </c>
      <c r="E214" t="s">
        <v>6357</v>
      </c>
      <c r="N214">
        <v>5601.5335999999998</v>
      </c>
      <c r="O214" t="s">
        <v>115</v>
      </c>
      <c r="Q214" s="46">
        <v>213</v>
      </c>
      <c r="R214" t="s">
        <v>1427</v>
      </c>
      <c r="S214" s="17" t="s">
        <v>1430</v>
      </c>
      <c r="T214" s="115" t="s">
        <v>460</v>
      </c>
      <c r="U214" s="114" t="s">
        <v>32</v>
      </c>
      <c r="V214" s="114">
        <v>1</v>
      </c>
      <c r="W214" s="114"/>
      <c r="X214" s="114" t="s">
        <v>460</v>
      </c>
      <c r="Y214" s="114"/>
    </row>
    <row r="215" spans="2:25">
      <c r="B215" t="s">
        <v>6358</v>
      </c>
      <c r="C215" t="s">
        <v>2396</v>
      </c>
      <c r="D215" t="s">
        <v>6359</v>
      </c>
      <c r="E215" t="s">
        <v>6360</v>
      </c>
      <c r="N215">
        <v>5621.4502000000002</v>
      </c>
      <c r="O215" t="s">
        <v>258</v>
      </c>
      <c r="Q215" s="46">
        <v>214</v>
      </c>
      <c r="R215" t="s">
        <v>2396</v>
      </c>
      <c r="S215" s="17" t="s">
        <v>2399</v>
      </c>
      <c r="T215" s="115" t="s">
        <v>460</v>
      </c>
      <c r="U215" s="114" t="s">
        <v>32</v>
      </c>
      <c r="V215" s="114">
        <v>1</v>
      </c>
      <c r="W215" s="114"/>
      <c r="X215" s="114" t="s">
        <v>460</v>
      </c>
      <c r="Y215" s="114"/>
    </row>
    <row r="216" spans="2:25">
      <c r="B216" t="s">
        <v>6361</v>
      </c>
      <c r="C216" t="s">
        <v>2336</v>
      </c>
      <c r="D216" t="s">
        <v>6362</v>
      </c>
      <c r="E216" t="s">
        <v>6363</v>
      </c>
      <c r="N216">
        <v>5346.7250999999997</v>
      </c>
      <c r="O216" t="s">
        <v>258</v>
      </c>
      <c r="Q216" s="46">
        <v>215</v>
      </c>
      <c r="R216" t="s">
        <v>2336</v>
      </c>
      <c r="S216" s="17" t="s">
        <v>2339</v>
      </c>
      <c r="T216" s="115" t="s">
        <v>460</v>
      </c>
      <c r="U216" s="114" t="s">
        <v>32</v>
      </c>
      <c r="V216" s="114">
        <v>1</v>
      </c>
      <c r="W216" s="114"/>
      <c r="X216" s="114" t="s">
        <v>460</v>
      </c>
      <c r="Y216" s="114"/>
    </row>
    <row r="217" spans="2:25">
      <c r="B217" t="s">
        <v>6364</v>
      </c>
      <c r="C217" t="s">
        <v>1397</v>
      </c>
      <c r="D217" t="s">
        <v>6365</v>
      </c>
      <c r="E217" t="s">
        <v>6366</v>
      </c>
      <c r="N217">
        <v>5262.2383</v>
      </c>
      <c r="O217" t="s">
        <v>258</v>
      </c>
      <c r="Q217" s="46">
        <v>216</v>
      </c>
      <c r="R217" t="s">
        <v>1397</v>
      </c>
      <c r="S217" s="17" t="s">
        <v>1400</v>
      </c>
      <c r="T217" s="115" t="s">
        <v>460</v>
      </c>
      <c r="U217" s="114" t="s">
        <v>32</v>
      </c>
      <c r="V217" s="114">
        <v>1</v>
      </c>
      <c r="W217" s="114"/>
      <c r="X217" s="114" t="s">
        <v>460</v>
      </c>
      <c r="Y217" s="114"/>
    </row>
    <row r="218" spans="2:25">
      <c r="B218" t="s">
        <v>6367</v>
      </c>
      <c r="C218" t="s">
        <v>1769</v>
      </c>
      <c r="D218" t="s">
        <v>6368</v>
      </c>
      <c r="E218" t="s">
        <v>6369</v>
      </c>
      <c r="N218">
        <v>5137.2386999999999</v>
      </c>
      <c r="O218" t="s">
        <v>127</v>
      </c>
      <c r="Q218" s="46">
        <v>217</v>
      </c>
      <c r="R218" t="s">
        <v>1769</v>
      </c>
      <c r="S218" s="17" t="s">
        <v>1772</v>
      </c>
      <c r="T218" s="115" t="s">
        <v>460</v>
      </c>
      <c r="U218" s="114" t="s">
        <v>32</v>
      </c>
      <c r="V218" s="114">
        <v>1</v>
      </c>
      <c r="W218" s="114"/>
      <c r="X218" s="114" t="s">
        <v>460</v>
      </c>
      <c r="Y218" s="114"/>
    </row>
    <row r="219" spans="2:25">
      <c r="B219" t="s">
        <v>6370</v>
      </c>
      <c r="C219" t="s">
        <v>2089</v>
      </c>
      <c r="D219" t="s">
        <v>6371</v>
      </c>
      <c r="E219" t="s">
        <v>6372</v>
      </c>
      <c r="N219">
        <v>5155.2943999999998</v>
      </c>
      <c r="O219" t="s">
        <v>115</v>
      </c>
      <c r="Q219" s="46">
        <v>218</v>
      </c>
      <c r="R219" t="s">
        <v>2089</v>
      </c>
      <c r="S219" s="17" t="s">
        <v>2092</v>
      </c>
      <c r="T219" s="115" t="s">
        <v>460</v>
      </c>
      <c r="U219" s="114" t="s">
        <v>32</v>
      </c>
      <c r="V219" s="114">
        <v>1</v>
      </c>
      <c r="W219" s="114"/>
      <c r="X219" s="114" t="s">
        <v>460</v>
      </c>
      <c r="Y219" s="114"/>
    </row>
    <row r="220" spans="2:25">
      <c r="B220" t="s">
        <v>6373</v>
      </c>
      <c r="C220" t="s">
        <v>1367</v>
      </c>
      <c r="D220" t="s">
        <v>6374</v>
      </c>
      <c r="E220" t="s">
        <v>6375</v>
      </c>
      <c r="N220">
        <v>5274.0228999999999</v>
      </c>
      <c r="O220" t="s">
        <v>258</v>
      </c>
      <c r="Q220" s="46">
        <v>219</v>
      </c>
      <c r="R220" t="s">
        <v>1367</v>
      </c>
      <c r="S220" s="17" t="s">
        <v>1370</v>
      </c>
      <c r="T220" s="115" t="s">
        <v>460</v>
      </c>
      <c r="U220" s="114" t="s">
        <v>32</v>
      </c>
      <c r="V220" s="114">
        <v>1</v>
      </c>
      <c r="W220" s="114"/>
      <c r="X220" s="114" t="s">
        <v>460</v>
      </c>
      <c r="Y220" s="114"/>
    </row>
    <row r="221" spans="2:25">
      <c r="B221" t="s">
        <v>6376</v>
      </c>
      <c r="C221" t="s">
        <v>1407</v>
      </c>
      <c r="D221" t="s">
        <v>6377</v>
      </c>
      <c r="E221" t="s">
        <v>6378</v>
      </c>
      <c r="N221">
        <v>5147.3365999999996</v>
      </c>
      <c r="O221" t="s">
        <v>258</v>
      </c>
      <c r="Q221" s="46">
        <v>220</v>
      </c>
      <c r="R221" t="s">
        <v>1407</v>
      </c>
      <c r="S221" s="17" t="s">
        <v>1410</v>
      </c>
      <c r="T221" s="115" t="s">
        <v>460</v>
      </c>
      <c r="U221" s="114" t="s">
        <v>32</v>
      </c>
      <c r="V221" s="114">
        <v>1</v>
      </c>
      <c r="W221" s="114"/>
      <c r="X221" s="114" t="s">
        <v>460</v>
      </c>
      <c r="Y221" s="114"/>
    </row>
    <row r="222" spans="2:25">
      <c r="B222" t="s">
        <v>6379</v>
      </c>
      <c r="C222" t="s">
        <v>468</v>
      </c>
      <c r="D222" t="s">
        <v>6380</v>
      </c>
      <c r="E222" t="s">
        <v>6381</v>
      </c>
      <c r="N222">
        <v>5074.8788000000004</v>
      </c>
      <c r="O222" t="s">
        <v>115</v>
      </c>
      <c r="Q222" s="46">
        <v>221</v>
      </c>
      <c r="R222" t="s">
        <v>468</v>
      </c>
      <c r="S222" s="17" t="s">
        <v>472</v>
      </c>
      <c r="T222" s="115" t="s">
        <v>460</v>
      </c>
      <c r="U222" s="114" t="s">
        <v>32</v>
      </c>
      <c r="V222" s="114">
        <v>1</v>
      </c>
      <c r="W222" s="114"/>
      <c r="X222" s="114" t="s">
        <v>460</v>
      </c>
      <c r="Y222" s="114"/>
    </row>
    <row r="223" spans="2:25">
      <c r="B223" t="s">
        <v>6382</v>
      </c>
      <c r="C223" t="s">
        <v>1699</v>
      </c>
      <c r="D223" t="s">
        <v>6383</v>
      </c>
      <c r="E223" t="s">
        <v>6384</v>
      </c>
      <c r="N223">
        <v>5302.6000999999997</v>
      </c>
      <c r="O223" t="s">
        <v>127</v>
      </c>
      <c r="Q223" s="46">
        <v>222</v>
      </c>
      <c r="R223" t="s">
        <v>1699</v>
      </c>
      <c r="S223" s="17" t="s">
        <v>1702</v>
      </c>
      <c r="T223" s="115" t="s">
        <v>460</v>
      </c>
      <c r="U223" s="114" t="s">
        <v>32</v>
      </c>
      <c r="V223" s="114">
        <v>1</v>
      </c>
      <c r="W223" s="114"/>
      <c r="X223" s="114" t="s">
        <v>460</v>
      </c>
      <c r="Y223" s="114"/>
    </row>
    <row r="224" spans="2:25">
      <c r="B224" t="s">
        <v>6385</v>
      </c>
      <c r="C224" t="s">
        <v>1779</v>
      </c>
      <c r="D224" t="s">
        <v>6386</v>
      </c>
      <c r="E224" t="s">
        <v>6387</v>
      </c>
      <c r="N224">
        <v>5150.7111999999997</v>
      </c>
      <c r="O224" t="s">
        <v>115</v>
      </c>
      <c r="Q224" s="46">
        <v>223</v>
      </c>
      <c r="R224" t="s">
        <v>1779</v>
      </c>
      <c r="S224" s="17" t="s">
        <v>1782</v>
      </c>
      <c r="T224" s="115" t="s">
        <v>460</v>
      </c>
      <c r="U224" s="114" t="s">
        <v>32</v>
      </c>
      <c r="V224" s="114">
        <v>1</v>
      </c>
      <c r="W224" s="114"/>
      <c r="X224" s="114" t="s">
        <v>460</v>
      </c>
      <c r="Y224" s="114"/>
    </row>
    <row r="225" spans="2:25">
      <c r="B225" t="s">
        <v>6388</v>
      </c>
      <c r="C225" t="s">
        <v>2029</v>
      </c>
      <c r="D225" t="s">
        <v>6389</v>
      </c>
      <c r="E225" t="s">
        <v>6390</v>
      </c>
      <c r="N225">
        <v>8044.2583000000004</v>
      </c>
      <c r="O225" t="s">
        <v>127</v>
      </c>
      <c r="Q225" s="46">
        <v>224</v>
      </c>
      <c r="R225" t="s">
        <v>2029</v>
      </c>
      <c r="S225" s="17" t="s">
        <v>2032</v>
      </c>
      <c r="T225" s="115" t="s">
        <v>460</v>
      </c>
      <c r="U225" s="114" t="s">
        <v>32</v>
      </c>
      <c r="V225" s="114">
        <v>1</v>
      </c>
      <c r="W225" s="114"/>
      <c r="X225" s="114" t="s">
        <v>460</v>
      </c>
      <c r="Y225" s="114"/>
    </row>
    <row r="226" spans="2:25">
      <c r="B226" t="s">
        <v>6391</v>
      </c>
      <c r="C226" t="s">
        <v>2039</v>
      </c>
      <c r="D226" t="s">
        <v>6392</v>
      </c>
      <c r="E226" t="s">
        <v>6393</v>
      </c>
      <c r="N226">
        <v>7731.0128999999997</v>
      </c>
      <c r="O226" t="s">
        <v>522</v>
      </c>
      <c r="Q226" s="46">
        <v>225</v>
      </c>
      <c r="R226" t="s">
        <v>2039</v>
      </c>
      <c r="S226" s="17" t="s">
        <v>2042</v>
      </c>
      <c r="T226" s="115" t="s">
        <v>460</v>
      </c>
      <c r="U226" s="114" t="s">
        <v>32</v>
      </c>
      <c r="V226" s="114">
        <v>1</v>
      </c>
      <c r="W226" s="114"/>
      <c r="X226" s="114" t="s">
        <v>460</v>
      </c>
      <c r="Y226" s="114"/>
    </row>
    <row r="227" spans="2:25">
      <c r="B227" t="s">
        <v>6394</v>
      </c>
      <c r="C227" t="s">
        <v>1182</v>
      </c>
      <c r="D227" t="s">
        <v>6395</v>
      </c>
      <c r="E227" t="s">
        <v>6396</v>
      </c>
      <c r="N227">
        <v>7851.2422999999999</v>
      </c>
      <c r="O227" t="s">
        <v>127</v>
      </c>
      <c r="Q227" s="46">
        <v>226</v>
      </c>
      <c r="R227" t="s">
        <v>1182</v>
      </c>
      <c r="S227" s="17" t="s">
        <v>1185</v>
      </c>
      <c r="T227" s="115" t="s">
        <v>460</v>
      </c>
      <c r="U227" s="114" t="s">
        <v>32</v>
      </c>
      <c r="V227" s="114">
        <v>1</v>
      </c>
      <c r="W227" s="114"/>
      <c r="X227" s="114" t="s">
        <v>460</v>
      </c>
      <c r="Y227" s="114"/>
    </row>
    <row r="228" spans="2:25">
      <c r="B228" t="s">
        <v>6397</v>
      </c>
      <c r="C228" t="s">
        <v>2386</v>
      </c>
      <c r="D228" t="s">
        <v>6398</v>
      </c>
      <c r="E228" t="s">
        <v>6399</v>
      </c>
      <c r="N228">
        <v>8018.4218000000001</v>
      </c>
      <c r="O228" t="s">
        <v>258</v>
      </c>
      <c r="Q228" s="46">
        <v>227</v>
      </c>
      <c r="R228" t="s">
        <v>2386</v>
      </c>
      <c r="S228" s="17" t="s">
        <v>2389</v>
      </c>
      <c r="T228" s="115" t="s">
        <v>460</v>
      </c>
      <c r="U228" s="114" t="s">
        <v>32</v>
      </c>
      <c r="V228" s="114">
        <v>1</v>
      </c>
      <c r="W228" s="114"/>
      <c r="X228" s="114" t="s">
        <v>460</v>
      </c>
      <c r="Y228" s="114"/>
    </row>
    <row r="229" spans="2:25">
      <c r="B229" t="s">
        <v>6400</v>
      </c>
      <c r="C229" t="s">
        <v>1999</v>
      </c>
      <c r="D229" t="s">
        <v>6401</v>
      </c>
      <c r="E229" t="s">
        <v>6402</v>
      </c>
      <c r="N229">
        <v>7920.5968000000003</v>
      </c>
      <c r="O229" t="s">
        <v>127</v>
      </c>
      <c r="Q229" s="46">
        <v>228</v>
      </c>
      <c r="R229" t="s">
        <v>1999</v>
      </c>
      <c r="S229" s="17" t="s">
        <v>2002</v>
      </c>
      <c r="T229" s="115" t="s">
        <v>460</v>
      </c>
      <c r="U229" s="114" t="s">
        <v>32</v>
      </c>
      <c r="V229" s="114">
        <v>1</v>
      </c>
      <c r="W229" s="114"/>
      <c r="X229" s="114" t="s">
        <v>460</v>
      </c>
      <c r="Y229" s="114"/>
    </row>
    <row r="230" spans="2:25">
      <c r="B230" t="s">
        <v>6403</v>
      </c>
      <c r="C230" t="s">
        <v>1377</v>
      </c>
      <c r="D230" t="s">
        <v>6404</v>
      </c>
      <c r="E230" t="s">
        <v>6405</v>
      </c>
      <c r="N230">
        <v>7731.2181</v>
      </c>
      <c r="O230" t="s">
        <v>127</v>
      </c>
      <c r="Q230" s="46">
        <v>229</v>
      </c>
      <c r="R230" t="s">
        <v>1377</v>
      </c>
      <c r="S230" s="17" t="s">
        <v>1380</v>
      </c>
      <c r="T230" s="115" t="s">
        <v>460</v>
      </c>
      <c r="U230" s="114" t="s">
        <v>32</v>
      </c>
      <c r="V230" s="114">
        <v>1</v>
      </c>
      <c r="W230" s="114"/>
      <c r="X230" s="114" t="s">
        <v>460</v>
      </c>
      <c r="Y230" s="114"/>
    </row>
    <row r="231" spans="2:25">
      <c r="B231" t="s">
        <v>6406</v>
      </c>
      <c r="C231" t="s">
        <v>1172</v>
      </c>
      <c r="D231" t="s">
        <v>6407</v>
      </c>
      <c r="E231" t="s">
        <v>6408</v>
      </c>
      <c r="N231">
        <v>7773.7613000000001</v>
      </c>
      <c r="O231" t="s">
        <v>127</v>
      </c>
      <c r="Q231" s="46">
        <v>230</v>
      </c>
      <c r="R231" t="s">
        <v>1172</v>
      </c>
      <c r="S231" s="17" t="s">
        <v>1175</v>
      </c>
      <c r="T231" s="115" t="s">
        <v>460</v>
      </c>
      <c r="U231" s="114" t="s">
        <v>32</v>
      </c>
      <c r="V231" s="114">
        <v>1</v>
      </c>
      <c r="W231" s="114"/>
      <c r="X231" s="114" t="s">
        <v>460</v>
      </c>
      <c r="Y231" s="114"/>
    </row>
    <row r="232" spans="2:25">
      <c r="B232" t="s">
        <v>6409</v>
      </c>
      <c r="C232" t="s">
        <v>1989</v>
      </c>
      <c r="D232" t="s">
        <v>6410</v>
      </c>
      <c r="E232" t="s">
        <v>6411</v>
      </c>
      <c r="N232">
        <v>7731.2147999999997</v>
      </c>
      <c r="O232" t="s">
        <v>258</v>
      </c>
      <c r="Q232" s="46">
        <v>231</v>
      </c>
      <c r="R232" t="s">
        <v>1989</v>
      </c>
      <c r="S232" s="17" t="s">
        <v>1992</v>
      </c>
      <c r="T232" s="115" t="s">
        <v>460</v>
      </c>
      <c r="U232" s="114" t="s">
        <v>32</v>
      </c>
      <c r="V232" s="114">
        <v>1</v>
      </c>
      <c r="W232" s="114"/>
      <c r="X232" s="114" t="s">
        <v>460</v>
      </c>
      <c r="Y232" s="114"/>
    </row>
    <row r="233" spans="2:25">
      <c r="B233" t="s">
        <v>6412</v>
      </c>
      <c r="C233" t="s">
        <v>1679</v>
      </c>
      <c r="D233" t="s">
        <v>6413</v>
      </c>
      <c r="E233" t="s">
        <v>6414</v>
      </c>
      <c r="N233">
        <v>5271.9606000000003</v>
      </c>
      <c r="O233" t="s">
        <v>127</v>
      </c>
      <c r="Q233" s="46">
        <v>232</v>
      </c>
      <c r="R233" t="s">
        <v>1679</v>
      </c>
      <c r="S233" s="17" t="s">
        <v>1682</v>
      </c>
      <c r="T233" s="115" t="s">
        <v>460</v>
      </c>
      <c r="U233" s="114" t="s">
        <v>32</v>
      </c>
      <c r="V233" s="114">
        <v>1</v>
      </c>
      <c r="W233" s="114"/>
      <c r="X233" s="114" t="s">
        <v>460</v>
      </c>
      <c r="Y233" s="114"/>
    </row>
    <row r="234" spans="2:25">
      <c r="B234" t="s">
        <v>6415</v>
      </c>
      <c r="C234" t="s">
        <v>2694</v>
      </c>
      <c r="D234" t="s">
        <v>6416</v>
      </c>
      <c r="E234" t="s">
        <v>6417</v>
      </c>
      <c r="N234">
        <v>8412.7580999999991</v>
      </c>
      <c r="O234" t="s">
        <v>522</v>
      </c>
      <c r="Q234" s="46">
        <v>233</v>
      </c>
      <c r="R234" t="s">
        <v>2694</v>
      </c>
      <c r="S234" s="17" t="s">
        <v>2697</v>
      </c>
      <c r="T234" s="115" t="s">
        <v>460</v>
      </c>
      <c r="U234" s="114" t="s">
        <v>32</v>
      </c>
      <c r="V234" s="114">
        <v>1</v>
      </c>
      <c r="W234" s="114"/>
      <c r="X234" s="114" t="s">
        <v>460</v>
      </c>
      <c r="Y234" s="114"/>
    </row>
    <row r="235" spans="2:25">
      <c r="B235" t="s">
        <v>6418</v>
      </c>
      <c r="C235" t="s">
        <v>2969</v>
      </c>
      <c r="D235" t="s">
        <v>6419</v>
      </c>
      <c r="E235" t="s">
        <v>6420</v>
      </c>
      <c r="N235">
        <v>8439.3971000000001</v>
      </c>
      <c r="O235" t="s">
        <v>522</v>
      </c>
      <c r="Q235" s="46">
        <v>234</v>
      </c>
      <c r="R235" t="s">
        <v>2969</v>
      </c>
      <c r="S235" s="17" t="s">
        <v>2972</v>
      </c>
      <c r="T235" s="115" t="s">
        <v>460</v>
      </c>
      <c r="U235" s="114" t="s">
        <v>32</v>
      </c>
      <c r="V235" s="114">
        <v>1</v>
      </c>
      <c r="W235" s="114"/>
      <c r="X235" s="114" t="s">
        <v>460</v>
      </c>
      <c r="Y235" s="114"/>
    </row>
    <row r="236" spans="2:25">
      <c r="B236" t="s">
        <v>6421</v>
      </c>
      <c r="C236" t="s">
        <v>2974</v>
      </c>
      <c r="D236" t="s">
        <v>6422</v>
      </c>
      <c r="E236" t="s">
        <v>6423</v>
      </c>
      <c r="N236">
        <v>8431.1417000000001</v>
      </c>
      <c r="O236" t="s">
        <v>127</v>
      </c>
      <c r="Q236" s="46">
        <v>235</v>
      </c>
      <c r="R236" t="s">
        <v>2974</v>
      </c>
      <c r="S236" s="17" t="s">
        <v>2977</v>
      </c>
      <c r="T236" s="115" t="s">
        <v>460</v>
      </c>
      <c r="U236" s="114" t="s">
        <v>32</v>
      </c>
      <c r="V236" s="114">
        <v>1</v>
      </c>
      <c r="W236" s="114"/>
      <c r="X236" s="114" t="s">
        <v>460</v>
      </c>
      <c r="Y236" s="114"/>
    </row>
    <row r="237" spans="2:25">
      <c r="B237" t="s">
        <v>6424</v>
      </c>
      <c r="C237" t="s">
        <v>2984</v>
      </c>
      <c r="D237" t="s">
        <v>6425</v>
      </c>
      <c r="E237" t="s">
        <v>6426</v>
      </c>
      <c r="N237">
        <v>8659.3983000000007</v>
      </c>
      <c r="O237" t="s">
        <v>258</v>
      </c>
      <c r="Q237" s="46">
        <v>236</v>
      </c>
      <c r="R237" t="s">
        <v>2984</v>
      </c>
      <c r="S237" s="17" t="s">
        <v>2987</v>
      </c>
      <c r="T237" s="115" t="s">
        <v>460</v>
      </c>
      <c r="U237" s="114" t="s">
        <v>32</v>
      </c>
      <c r="V237" s="114">
        <v>1</v>
      </c>
      <c r="W237" s="114"/>
      <c r="X237" s="114" t="s">
        <v>460</v>
      </c>
      <c r="Y237" s="114"/>
    </row>
    <row r="238" spans="2:25">
      <c r="B238" t="s">
        <v>6427</v>
      </c>
      <c r="C238" t="s">
        <v>2009</v>
      </c>
      <c r="D238" t="s">
        <v>6428</v>
      </c>
      <c r="E238" t="s">
        <v>6429</v>
      </c>
      <c r="N238">
        <v>8416.6165999999994</v>
      </c>
      <c r="O238" t="s">
        <v>258</v>
      </c>
      <c r="Q238" s="46">
        <v>237</v>
      </c>
      <c r="R238" t="s">
        <v>2009</v>
      </c>
      <c r="S238" s="17" t="s">
        <v>2012</v>
      </c>
      <c r="T238" s="115" t="s">
        <v>460</v>
      </c>
      <c r="U238" s="114" t="s">
        <v>32</v>
      </c>
      <c r="V238" s="114">
        <v>1</v>
      </c>
      <c r="W238" s="114"/>
      <c r="X238" s="114" t="s">
        <v>460</v>
      </c>
      <c r="Y238" s="114"/>
    </row>
    <row r="239" spans="2:25">
      <c r="B239" t="s">
        <v>6430</v>
      </c>
      <c r="C239" t="s">
        <v>2326</v>
      </c>
      <c r="D239" t="s">
        <v>6431</v>
      </c>
      <c r="E239" t="s">
        <v>6432</v>
      </c>
      <c r="N239">
        <v>8500.9622999999992</v>
      </c>
      <c r="O239" t="s">
        <v>522</v>
      </c>
      <c r="Q239" s="46">
        <v>238</v>
      </c>
      <c r="R239" t="s">
        <v>2326</v>
      </c>
      <c r="S239" s="17" t="s">
        <v>2329</v>
      </c>
      <c r="T239" s="115" t="s">
        <v>460</v>
      </c>
      <c r="U239" s="114" t="s">
        <v>32</v>
      </c>
      <c r="V239" s="114">
        <v>1</v>
      </c>
      <c r="W239" s="114"/>
      <c r="X239" s="114" t="s">
        <v>460</v>
      </c>
      <c r="Y239" s="114"/>
    </row>
    <row r="240" spans="2:25">
      <c r="B240" t="s">
        <v>6433</v>
      </c>
      <c r="C240" t="s">
        <v>3014</v>
      </c>
      <c r="D240" t="s">
        <v>6434</v>
      </c>
      <c r="E240" t="s">
        <v>6435</v>
      </c>
      <c r="N240">
        <v>8369.3151999999991</v>
      </c>
      <c r="O240" t="s">
        <v>127</v>
      </c>
      <c r="Q240" s="46">
        <v>239</v>
      </c>
      <c r="R240" t="s">
        <v>3014</v>
      </c>
      <c r="S240" s="17" t="s">
        <v>3017</v>
      </c>
      <c r="T240" s="115" t="s">
        <v>460</v>
      </c>
      <c r="U240" s="114" t="s">
        <v>32</v>
      </c>
      <c r="V240" s="114">
        <v>1</v>
      </c>
      <c r="W240" s="114"/>
      <c r="X240" s="114" t="s">
        <v>460</v>
      </c>
      <c r="Y240" s="114"/>
    </row>
    <row r="241" spans="2:25">
      <c r="B241" t="s">
        <v>6436</v>
      </c>
      <c r="C241" t="s">
        <v>2301</v>
      </c>
      <c r="D241" t="s">
        <v>6437</v>
      </c>
      <c r="E241" t="s">
        <v>6438</v>
      </c>
      <c r="N241">
        <v>8453.7543999999998</v>
      </c>
      <c r="O241" t="s">
        <v>258</v>
      </c>
      <c r="Q241" s="46">
        <v>240</v>
      </c>
      <c r="R241" t="s">
        <v>2301</v>
      </c>
      <c r="S241" s="17" t="s">
        <v>2304</v>
      </c>
      <c r="T241" s="115" t="s">
        <v>460</v>
      </c>
      <c r="U241" s="114" t="s">
        <v>32</v>
      </c>
      <c r="V241" s="114">
        <v>1</v>
      </c>
      <c r="W241" s="114"/>
      <c r="X241" s="114" t="s">
        <v>460</v>
      </c>
      <c r="Y241" s="114"/>
    </row>
    <row r="242" spans="2:25">
      <c r="B242" t="s">
        <v>6439</v>
      </c>
      <c r="C242" t="s">
        <v>1202</v>
      </c>
      <c r="D242" t="s">
        <v>6440</v>
      </c>
      <c r="E242" t="s">
        <v>6441</v>
      </c>
      <c r="N242">
        <v>8309.9006000000008</v>
      </c>
      <c r="O242" t="s">
        <v>127</v>
      </c>
      <c r="Q242" s="46">
        <v>241</v>
      </c>
      <c r="R242" t="s">
        <v>1202</v>
      </c>
      <c r="S242" s="17" t="s">
        <v>1205</v>
      </c>
      <c r="T242" s="115" t="s">
        <v>460</v>
      </c>
      <c r="U242" s="114" t="s">
        <v>32</v>
      </c>
      <c r="V242" s="114">
        <v>1</v>
      </c>
      <c r="W242" s="114"/>
      <c r="X242" s="114" t="s">
        <v>460</v>
      </c>
      <c r="Y242" s="114"/>
    </row>
    <row r="243" spans="2:25">
      <c r="B243" t="s">
        <v>6442</v>
      </c>
      <c r="C243" t="s">
        <v>1192</v>
      </c>
      <c r="D243" t="s">
        <v>6443</v>
      </c>
      <c r="E243" t="s">
        <v>6444</v>
      </c>
      <c r="N243">
        <v>8430.8461000000007</v>
      </c>
      <c r="O243" t="s">
        <v>127</v>
      </c>
      <c r="Q243" s="46">
        <v>242</v>
      </c>
      <c r="R243" t="s">
        <v>1192</v>
      </c>
      <c r="S243" s="17" t="s">
        <v>1195</v>
      </c>
      <c r="T243" s="115" t="s">
        <v>460</v>
      </c>
      <c r="U243" s="114" t="s">
        <v>32</v>
      </c>
      <c r="V243" s="114">
        <v>1</v>
      </c>
      <c r="W243" s="114"/>
      <c r="X243" s="114" t="s">
        <v>460</v>
      </c>
      <c r="Y243" s="114"/>
    </row>
    <row r="244" spans="2:25">
      <c r="B244" t="s">
        <v>6445</v>
      </c>
      <c r="C244" t="s">
        <v>1729</v>
      </c>
      <c r="D244" t="s">
        <v>6446</v>
      </c>
      <c r="E244" t="s">
        <v>6447</v>
      </c>
      <c r="N244">
        <v>5224.1431000000002</v>
      </c>
      <c r="O244" t="s">
        <v>258</v>
      </c>
      <c r="Q244" s="46">
        <v>243</v>
      </c>
      <c r="R244" t="s">
        <v>1729</v>
      </c>
      <c r="S244" s="17" t="s">
        <v>1732</v>
      </c>
      <c r="T244" s="115" t="s">
        <v>460</v>
      </c>
      <c r="U244" s="114" t="s">
        <v>32</v>
      </c>
      <c r="V244" s="114">
        <v>1</v>
      </c>
      <c r="W244" s="114"/>
      <c r="X244" s="114" t="s">
        <v>460</v>
      </c>
      <c r="Y244" s="114"/>
    </row>
    <row r="245" spans="2:25">
      <c r="B245" t="s">
        <v>6448</v>
      </c>
      <c r="C245" t="s">
        <v>2376</v>
      </c>
      <c r="D245" t="s">
        <v>6449</v>
      </c>
      <c r="E245" t="s">
        <v>6450</v>
      </c>
      <c r="N245">
        <v>8369.6021999999994</v>
      </c>
      <c r="O245" t="s">
        <v>258</v>
      </c>
      <c r="Q245" s="46">
        <v>244</v>
      </c>
      <c r="R245" t="s">
        <v>2376</v>
      </c>
      <c r="S245" s="17" t="s">
        <v>2379</v>
      </c>
      <c r="T245" s="115" t="s">
        <v>460</v>
      </c>
      <c r="U245" s="114" t="s">
        <v>32</v>
      </c>
      <c r="V245" s="114">
        <v>1</v>
      </c>
      <c r="W245" s="114"/>
      <c r="X245" s="114" t="s">
        <v>460</v>
      </c>
      <c r="Y245" s="114"/>
    </row>
    <row r="246" spans="2:25">
      <c r="B246" t="s">
        <v>6451</v>
      </c>
      <c r="C246" t="s">
        <v>2366</v>
      </c>
      <c r="D246" t="s">
        <v>6452</v>
      </c>
      <c r="E246" t="s">
        <v>6453</v>
      </c>
      <c r="N246">
        <v>8292.5576999999994</v>
      </c>
      <c r="O246" t="s">
        <v>127</v>
      </c>
      <c r="Q246" s="46">
        <v>245</v>
      </c>
      <c r="R246" t="s">
        <v>2366</v>
      </c>
      <c r="S246" s="17" t="s">
        <v>2369</v>
      </c>
      <c r="T246" s="115" t="s">
        <v>460</v>
      </c>
      <c r="U246" s="114" t="s">
        <v>32</v>
      </c>
      <c r="V246" s="114">
        <v>1</v>
      </c>
      <c r="W246" s="114"/>
      <c r="X246" s="114" t="s">
        <v>460</v>
      </c>
      <c r="Y246" s="114"/>
    </row>
    <row r="247" spans="2:25">
      <c r="B247" t="s">
        <v>6454</v>
      </c>
      <c r="C247" t="s">
        <v>3024</v>
      </c>
      <c r="D247" t="s">
        <v>6455</v>
      </c>
      <c r="E247" t="s">
        <v>6456</v>
      </c>
      <c r="N247">
        <v>8295.7832999999991</v>
      </c>
      <c r="O247" t="s">
        <v>258</v>
      </c>
      <c r="Q247" s="46">
        <v>246</v>
      </c>
      <c r="R247" t="s">
        <v>3024</v>
      </c>
      <c r="S247" s="17" t="s">
        <v>3027</v>
      </c>
      <c r="T247" s="115" t="s">
        <v>460</v>
      </c>
      <c r="U247" s="114" t="s">
        <v>32</v>
      </c>
      <c r="V247" s="114">
        <v>1</v>
      </c>
      <c r="W247" s="114"/>
      <c r="X247" s="114" t="s">
        <v>460</v>
      </c>
      <c r="Y247" s="114"/>
    </row>
    <row r="248" spans="2:25">
      <c r="B248" t="s">
        <v>6457</v>
      </c>
      <c r="C248" t="s">
        <v>1447</v>
      </c>
      <c r="D248" t="s">
        <v>6458</v>
      </c>
      <c r="E248" t="s">
        <v>6459</v>
      </c>
      <c r="N248">
        <v>8368.3343000000004</v>
      </c>
      <c r="O248" t="s">
        <v>258</v>
      </c>
      <c r="Q248" s="46">
        <v>247</v>
      </c>
      <c r="R248" t="s">
        <v>1447</v>
      </c>
      <c r="S248" s="17" t="s">
        <v>1450</v>
      </c>
      <c r="T248" s="115" t="s">
        <v>460</v>
      </c>
      <c r="U248" s="114" t="s">
        <v>32</v>
      </c>
      <c r="V248" s="114">
        <v>1</v>
      </c>
      <c r="W248" s="114"/>
      <c r="X248" s="114" t="s">
        <v>460</v>
      </c>
      <c r="Y248" s="114"/>
    </row>
    <row r="249" spans="2:25">
      <c r="B249" t="s">
        <v>6460</v>
      </c>
      <c r="C249" t="s">
        <v>2994</v>
      </c>
      <c r="D249" t="s">
        <v>6461</v>
      </c>
      <c r="E249" t="s">
        <v>6462</v>
      </c>
      <c r="N249">
        <v>8292.8109999999997</v>
      </c>
      <c r="O249" t="s">
        <v>258</v>
      </c>
      <c r="Q249" s="46">
        <v>248</v>
      </c>
      <c r="R249" t="s">
        <v>2994</v>
      </c>
      <c r="S249" s="17" t="s">
        <v>2997</v>
      </c>
      <c r="T249" s="115" t="s">
        <v>460</v>
      </c>
      <c r="U249" s="114" t="s">
        <v>32</v>
      </c>
      <c r="V249" s="114">
        <v>1</v>
      </c>
      <c r="W249" s="114"/>
      <c r="X249" s="114" t="s">
        <v>460</v>
      </c>
      <c r="Y249" s="114"/>
    </row>
    <row r="250" spans="2:25">
      <c r="B250" t="s">
        <v>6463</v>
      </c>
      <c r="C250" t="s">
        <v>2664</v>
      </c>
      <c r="D250" t="s">
        <v>6464</v>
      </c>
      <c r="E250" t="s">
        <v>6465</v>
      </c>
      <c r="N250">
        <v>8340.1452000000008</v>
      </c>
      <c r="O250" t="s">
        <v>127</v>
      </c>
      <c r="Q250" s="46">
        <v>249</v>
      </c>
      <c r="R250" t="s">
        <v>2664</v>
      </c>
      <c r="S250" s="17" t="s">
        <v>2667</v>
      </c>
      <c r="T250" s="115" t="s">
        <v>460</v>
      </c>
      <c r="U250" s="114" t="s">
        <v>32</v>
      </c>
      <c r="V250" s="114">
        <v>1</v>
      </c>
      <c r="W250" s="114"/>
      <c r="X250" s="114" t="s">
        <v>460</v>
      </c>
      <c r="Y250" s="114"/>
    </row>
    <row r="251" spans="2:25">
      <c r="B251" t="s">
        <v>6466</v>
      </c>
      <c r="C251" t="s">
        <v>2704</v>
      </c>
      <c r="D251" t="s">
        <v>6467</v>
      </c>
      <c r="E251" t="s">
        <v>6468</v>
      </c>
      <c r="N251">
        <v>9348.7157999999999</v>
      </c>
      <c r="O251" t="s">
        <v>258</v>
      </c>
      <c r="Q251" s="46">
        <v>250</v>
      </c>
      <c r="R251" t="s">
        <v>2704</v>
      </c>
      <c r="S251" s="17" t="s">
        <v>2707</v>
      </c>
      <c r="T251" s="115" t="s">
        <v>460</v>
      </c>
      <c r="U251" s="114" t="s">
        <v>32</v>
      </c>
      <c r="V251" s="114">
        <v>1</v>
      </c>
      <c r="W251" s="114"/>
      <c r="X251" s="114" t="s">
        <v>460</v>
      </c>
      <c r="Y251" s="114"/>
    </row>
    <row r="252" spans="2:25">
      <c r="B252" t="s">
        <v>6469</v>
      </c>
      <c r="C252" t="s">
        <v>2714</v>
      </c>
      <c r="D252" t="s">
        <v>6470</v>
      </c>
      <c r="E252" t="s">
        <v>6471</v>
      </c>
      <c r="N252">
        <v>9335.3624</v>
      </c>
      <c r="O252" t="s">
        <v>127</v>
      </c>
      <c r="Q252" s="46">
        <v>251</v>
      </c>
      <c r="R252" t="s">
        <v>2714</v>
      </c>
      <c r="S252" s="17" t="s">
        <v>2717</v>
      </c>
      <c r="T252" s="115" t="s">
        <v>460</v>
      </c>
      <c r="U252" s="114" t="s">
        <v>32</v>
      </c>
      <c r="V252" s="114">
        <v>1</v>
      </c>
      <c r="W252" s="114"/>
      <c r="X252" s="114" t="s">
        <v>460</v>
      </c>
      <c r="Y252" s="114"/>
    </row>
    <row r="253" spans="2:25">
      <c r="B253" t="s">
        <v>6472</v>
      </c>
      <c r="C253" t="s">
        <v>2634</v>
      </c>
      <c r="D253" t="s">
        <v>6473</v>
      </c>
      <c r="E253" t="s">
        <v>6474</v>
      </c>
      <c r="N253">
        <v>9254.7855</v>
      </c>
      <c r="O253" t="s">
        <v>522</v>
      </c>
      <c r="Q253" s="46">
        <v>252</v>
      </c>
      <c r="R253" t="s">
        <v>2634</v>
      </c>
      <c r="S253" s="17" t="s">
        <v>2637</v>
      </c>
      <c r="T253" s="115" t="s">
        <v>460</v>
      </c>
      <c r="U253" s="114" t="s">
        <v>32</v>
      </c>
      <c r="V253" s="114">
        <v>1</v>
      </c>
      <c r="W253" s="114"/>
      <c r="X253" s="114" t="s">
        <v>460</v>
      </c>
      <c r="Y253" s="114"/>
    </row>
    <row r="254" spans="2:25">
      <c r="B254" t="s">
        <v>6475</v>
      </c>
      <c r="C254" t="s">
        <v>2684</v>
      </c>
      <c r="D254" t="s">
        <v>6476</v>
      </c>
      <c r="E254" t="s">
        <v>6477</v>
      </c>
      <c r="N254">
        <v>9418.6848000000009</v>
      </c>
      <c r="O254" t="s">
        <v>522</v>
      </c>
      <c r="Q254" s="46">
        <v>253</v>
      </c>
      <c r="R254" t="s">
        <v>2684</v>
      </c>
      <c r="S254" s="17" t="s">
        <v>2687</v>
      </c>
      <c r="T254" s="115" t="s">
        <v>460</v>
      </c>
      <c r="U254" s="114" t="s">
        <v>32</v>
      </c>
      <c r="V254" s="114">
        <v>1</v>
      </c>
      <c r="W254" s="114"/>
      <c r="X254" s="114" t="s">
        <v>460</v>
      </c>
      <c r="Y254" s="114"/>
    </row>
    <row r="255" spans="2:25">
      <c r="B255" t="s">
        <v>6478</v>
      </c>
      <c r="C255" t="s">
        <v>882</v>
      </c>
      <c r="D255" t="s">
        <v>6479</v>
      </c>
      <c r="E255" t="s">
        <v>6480</v>
      </c>
      <c r="N255">
        <v>5101.8284000000003</v>
      </c>
      <c r="O255" t="s">
        <v>115</v>
      </c>
      <c r="Q255" s="46">
        <v>254</v>
      </c>
      <c r="R255" t="s">
        <v>882</v>
      </c>
      <c r="S255" s="17" t="s">
        <v>885</v>
      </c>
      <c r="T255" s="115" t="s">
        <v>460</v>
      </c>
      <c r="U255" s="114" t="s">
        <v>32</v>
      </c>
      <c r="V255" s="114">
        <v>1</v>
      </c>
      <c r="W255" s="114"/>
      <c r="X255" s="114" t="s">
        <v>460</v>
      </c>
      <c r="Y255" s="114"/>
    </row>
    <row r="256" spans="2:25">
      <c r="B256" t="s">
        <v>6481</v>
      </c>
      <c r="C256" t="s">
        <v>2654</v>
      </c>
      <c r="D256" t="s">
        <v>6482</v>
      </c>
      <c r="E256" t="s">
        <v>6483</v>
      </c>
      <c r="N256">
        <v>9157.9194000000007</v>
      </c>
      <c r="O256" t="s">
        <v>258</v>
      </c>
      <c r="Q256" s="46">
        <v>255</v>
      </c>
      <c r="R256" t="s">
        <v>2654</v>
      </c>
      <c r="S256" s="17" t="s">
        <v>2657</v>
      </c>
      <c r="T256" s="115" t="s">
        <v>460</v>
      </c>
      <c r="U256" s="114" t="s">
        <v>32</v>
      </c>
      <c r="V256" s="114">
        <v>1</v>
      </c>
      <c r="W256" s="114"/>
      <c r="X256" s="114" t="s">
        <v>460</v>
      </c>
      <c r="Y256" s="114"/>
    </row>
    <row r="257" spans="2:25">
      <c r="B257" t="s">
        <v>6484</v>
      </c>
      <c r="C257" t="s">
        <v>2609</v>
      </c>
      <c r="D257" t="s">
        <v>6485</v>
      </c>
      <c r="E257" t="s">
        <v>6486</v>
      </c>
      <c r="N257">
        <v>9184.0156000000006</v>
      </c>
      <c r="O257" t="s">
        <v>258</v>
      </c>
      <c r="Q257" s="46">
        <v>256</v>
      </c>
      <c r="R257" t="s">
        <v>2609</v>
      </c>
      <c r="S257" s="17" t="s">
        <v>2612</v>
      </c>
      <c r="T257" s="115" t="s">
        <v>460</v>
      </c>
      <c r="U257" s="114" t="s">
        <v>32</v>
      </c>
      <c r="V257" s="114">
        <v>1</v>
      </c>
      <c r="W257" s="114"/>
      <c r="X257" s="114" t="s">
        <v>460</v>
      </c>
      <c r="Y257" s="114"/>
    </row>
    <row r="258" spans="2:25">
      <c r="B258" t="s">
        <v>6487</v>
      </c>
      <c r="C258" t="s">
        <v>3004</v>
      </c>
      <c r="D258" t="s">
        <v>6488</v>
      </c>
      <c r="E258" t="s">
        <v>6489</v>
      </c>
      <c r="N258">
        <v>9385.3336999999992</v>
      </c>
      <c r="O258" t="s">
        <v>127</v>
      </c>
      <c r="Q258" s="46">
        <v>257</v>
      </c>
      <c r="R258" t="s">
        <v>3004</v>
      </c>
      <c r="S258" s="17" t="s">
        <v>3007</v>
      </c>
      <c r="T258" s="115" t="s">
        <v>460</v>
      </c>
      <c r="U258" s="114" t="s">
        <v>32</v>
      </c>
      <c r="V258" s="114">
        <v>1</v>
      </c>
      <c r="W258" s="114"/>
      <c r="X258" s="114" t="s">
        <v>460</v>
      </c>
      <c r="Y258" s="114"/>
    </row>
    <row r="259" spans="2:25">
      <c r="B259" t="s">
        <v>6490</v>
      </c>
      <c r="C259" t="s">
        <v>2644</v>
      </c>
      <c r="D259" t="s">
        <v>6491</v>
      </c>
      <c r="E259" t="s">
        <v>6492</v>
      </c>
      <c r="N259">
        <v>9355.1532999999999</v>
      </c>
      <c r="O259" t="s">
        <v>127</v>
      </c>
      <c r="Q259" s="46">
        <v>258</v>
      </c>
      <c r="R259" t="s">
        <v>2644</v>
      </c>
      <c r="S259" s="17" t="s">
        <v>2647</v>
      </c>
      <c r="T259" s="115" t="s">
        <v>460</v>
      </c>
      <c r="U259" s="114" t="s">
        <v>32</v>
      </c>
      <c r="V259" s="114">
        <v>1</v>
      </c>
      <c r="W259" s="114"/>
      <c r="X259" s="114" t="s">
        <v>460</v>
      </c>
      <c r="Y259" s="114"/>
    </row>
    <row r="260" spans="2:25">
      <c r="B260" t="s">
        <v>6493</v>
      </c>
      <c r="C260" t="s">
        <v>489</v>
      </c>
      <c r="D260" t="s">
        <v>6494</v>
      </c>
      <c r="E260" t="s">
        <v>6495</v>
      </c>
      <c r="N260">
        <v>5258.0522000000001</v>
      </c>
      <c r="O260" t="s">
        <v>258</v>
      </c>
      <c r="Q260" s="46">
        <v>259</v>
      </c>
      <c r="R260" t="s">
        <v>489</v>
      </c>
      <c r="S260" s="17" t="s">
        <v>492</v>
      </c>
      <c r="T260" s="115" t="s">
        <v>460</v>
      </c>
      <c r="U260" s="114" t="s">
        <v>32</v>
      </c>
      <c r="V260" s="114">
        <v>1</v>
      </c>
      <c r="W260" s="114"/>
      <c r="X260" s="114" t="s">
        <v>460</v>
      </c>
      <c r="Y260" s="114"/>
    </row>
    <row r="261" spans="2:25">
      <c r="B261" t="s">
        <v>6496</v>
      </c>
      <c r="C261" t="s">
        <v>1709</v>
      </c>
      <c r="D261" t="s">
        <v>6497</v>
      </c>
      <c r="E261" t="s">
        <v>6498</v>
      </c>
      <c r="N261">
        <v>5404.1675999999998</v>
      </c>
      <c r="O261" t="s">
        <v>258</v>
      </c>
      <c r="Q261" s="46">
        <v>260</v>
      </c>
      <c r="R261" t="s">
        <v>1709</v>
      </c>
      <c r="S261" s="17" t="s">
        <v>1712</v>
      </c>
      <c r="T261" s="115" t="s">
        <v>460</v>
      </c>
      <c r="U261" s="114" t="s">
        <v>32</v>
      </c>
      <c r="V261" s="114">
        <v>1</v>
      </c>
      <c r="W261" s="114"/>
      <c r="X261" s="114" t="s">
        <v>460</v>
      </c>
      <c r="Y261" s="114"/>
    </row>
    <row r="262" spans="2:25">
      <c r="B262" t="s">
        <v>6499</v>
      </c>
      <c r="C262" t="s">
        <v>2079</v>
      </c>
      <c r="D262" t="s">
        <v>6500</v>
      </c>
      <c r="E262" t="s">
        <v>6501</v>
      </c>
      <c r="N262">
        <v>5562.9171999999999</v>
      </c>
      <c r="O262" t="s">
        <v>115</v>
      </c>
      <c r="Q262" s="46">
        <v>261</v>
      </c>
      <c r="R262" t="s">
        <v>2079</v>
      </c>
      <c r="S262" s="17" t="s">
        <v>2082</v>
      </c>
      <c r="T262" s="115" t="s">
        <v>460</v>
      </c>
      <c r="U262" s="114" t="s">
        <v>32</v>
      </c>
      <c r="V262" s="114">
        <v>1</v>
      </c>
      <c r="W262" s="114"/>
      <c r="X262" s="114" t="s">
        <v>460</v>
      </c>
      <c r="Y262" s="114"/>
    </row>
    <row r="263" spans="2:25">
      <c r="B263" t="s">
        <v>6502</v>
      </c>
      <c r="C263" t="s">
        <v>1759</v>
      </c>
      <c r="D263" t="s">
        <v>6503</v>
      </c>
      <c r="E263" t="s">
        <v>6504</v>
      </c>
      <c r="N263">
        <v>5071.8462</v>
      </c>
      <c r="O263" t="s">
        <v>522</v>
      </c>
      <c r="Q263" s="46">
        <v>262</v>
      </c>
      <c r="R263" t="s">
        <v>1759</v>
      </c>
      <c r="S263" s="14" t="s">
        <v>1762</v>
      </c>
      <c r="T263" s="115" t="s">
        <v>460</v>
      </c>
      <c r="U263" s="114" t="s">
        <v>32</v>
      </c>
      <c r="V263" s="114">
        <v>1</v>
      </c>
      <c r="W263" s="114"/>
      <c r="X263" s="114" t="s">
        <v>460</v>
      </c>
      <c r="Y263" s="114"/>
    </row>
    <row r="264" spans="2:25">
      <c r="B264" t="s">
        <v>6505</v>
      </c>
      <c r="C264" t="s">
        <v>2019</v>
      </c>
      <c r="D264" t="s">
        <v>6506</v>
      </c>
      <c r="E264" t="s">
        <v>6507</v>
      </c>
      <c r="N264">
        <v>5450.9714999999997</v>
      </c>
      <c r="O264" t="s">
        <v>127</v>
      </c>
      <c r="Q264" s="46">
        <v>263</v>
      </c>
      <c r="R264" t="s">
        <v>2019</v>
      </c>
      <c r="S264" s="14" t="s">
        <v>2022</v>
      </c>
      <c r="T264" s="115" t="s">
        <v>460</v>
      </c>
      <c r="U264" s="114" t="s">
        <v>32</v>
      </c>
      <c r="V264" s="114">
        <v>1</v>
      </c>
      <c r="W264" s="114"/>
      <c r="X264" s="114" t="s">
        <v>460</v>
      </c>
      <c r="Y264" s="114"/>
    </row>
    <row r="265" spans="2:25">
      <c r="B265" t="s">
        <v>6508</v>
      </c>
      <c r="C265" t="s">
        <v>2306</v>
      </c>
      <c r="D265" t="s">
        <v>6509</v>
      </c>
      <c r="E265" t="s">
        <v>6510</v>
      </c>
      <c r="N265">
        <v>5721.9183000000003</v>
      </c>
      <c r="O265" t="s">
        <v>391</v>
      </c>
      <c r="Q265" s="46">
        <v>264</v>
      </c>
      <c r="R265" t="s">
        <v>2306</v>
      </c>
      <c r="S265" s="14" t="s">
        <v>2309</v>
      </c>
      <c r="T265" s="115" t="s">
        <v>460</v>
      </c>
      <c r="U265" s="114" t="s">
        <v>32</v>
      </c>
      <c r="V265" s="114">
        <v>1</v>
      </c>
      <c r="W265" s="114"/>
      <c r="X265" s="114" t="s">
        <v>460</v>
      </c>
      <c r="Y265" s="114"/>
    </row>
    <row r="266" spans="2:25">
      <c r="B266" t="s">
        <v>6511</v>
      </c>
      <c r="C266" t="s">
        <v>1387</v>
      </c>
      <c r="D266" t="s">
        <v>6512</v>
      </c>
      <c r="E266" t="s">
        <v>6513</v>
      </c>
      <c r="N266">
        <v>5230.4840000000004</v>
      </c>
      <c r="O266" t="s">
        <v>391</v>
      </c>
      <c r="Q266" s="46">
        <v>265</v>
      </c>
      <c r="R266" t="s">
        <v>1387</v>
      </c>
      <c r="S266" s="14" t="s">
        <v>1390</v>
      </c>
      <c r="T266" s="115" t="s">
        <v>460</v>
      </c>
      <c r="U266" s="114" t="s">
        <v>32</v>
      </c>
      <c r="V266" s="114">
        <v>1</v>
      </c>
      <c r="W266" s="114"/>
      <c r="X266" s="114" t="s">
        <v>460</v>
      </c>
      <c r="Y266" s="114"/>
    </row>
    <row r="267" spans="2:25">
      <c r="B267" t="s">
        <v>6514</v>
      </c>
      <c r="C267" t="s">
        <v>1152</v>
      </c>
      <c r="D267" t="s">
        <v>6515</v>
      </c>
      <c r="E267" t="s">
        <v>6516</v>
      </c>
      <c r="N267">
        <v>7813.5717000000004</v>
      </c>
      <c r="O267" t="s">
        <v>127</v>
      </c>
      <c r="Q267" s="46">
        <v>266</v>
      </c>
      <c r="R267" t="s">
        <v>1152</v>
      </c>
      <c r="S267" s="14" t="s">
        <v>1155</v>
      </c>
      <c r="T267" s="115" t="s">
        <v>460</v>
      </c>
      <c r="U267" s="114" t="s">
        <v>32</v>
      </c>
      <c r="V267" s="114">
        <v>1</v>
      </c>
      <c r="W267" s="114"/>
      <c r="X267" s="114" t="s">
        <v>460</v>
      </c>
      <c r="Y267" s="114"/>
    </row>
    <row r="268" spans="2:25">
      <c r="B268" t="s">
        <v>6517</v>
      </c>
      <c r="C268" t="s">
        <v>1122</v>
      </c>
      <c r="D268" t="s">
        <v>6518</v>
      </c>
      <c r="E268" t="s">
        <v>6519</v>
      </c>
      <c r="N268">
        <v>8408.4109000000008</v>
      </c>
      <c r="O268" t="s">
        <v>127</v>
      </c>
      <c r="Q268" s="46">
        <v>267</v>
      </c>
      <c r="R268" t="s">
        <v>1122</v>
      </c>
      <c r="S268" s="14" t="s">
        <v>1125</v>
      </c>
      <c r="T268" s="115" t="s">
        <v>460</v>
      </c>
      <c r="U268" s="114" t="s">
        <v>32</v>
      </c>
      <c r="V268" s="114">
        <v>1</v>
      </c>
      <c r="W268" s="114"/>
      <c r="X268" s="114" t="s">
        <v>460</v>
      </c>
      <c r="Y268" s="114"/>
    </row>
    <row r="269" spans="2:25">
      <c r="B269" t="s">
        <v>6520</v>
      </c>
      <c r="C269" t="s">
        <v>1132</v>
      </c>
      <c r="D269" t="s">
        <v>6521</v>
      </c>
      <c r="E269" t="s">
        <v>6522</v>
      </c>
      <c r="N269">
        <v>8294.7705000000005</v>
      </c>
      <c r="O269" t="s">
        <v>522</v>
      </c>
      <c r="Q269" s="46">
        <v>268</v>
      </c>
      <c r="R269" t="s">
        <v>1132</v>
      </c>
      <c r="S269" s="14" t="s">
        <v>1135</v>
      </c>
      <c r="T269" s="115" t="s">
        <v>460</v>
      </c>
      <c r="U269" s="114" t="s">
        <v>32</v>
      </c>
      <c r="V269" s="114">
        <v>1</v>
      </c>
      <c r="W269" s="114"/>
      <c r="X269" s="114" t="s">
        <v>460</v>
      </c>
      <c r="Y269" s="114"/>
    </row>
    <row r="270" spans="2:25">
      <c r="B270" t="s">
        <v>6523</v>
      </c>
      <c r="C270" t="s">
        <v>2624</v>
      </c>
      <c r="D270" t="s">
        <v>6524</v>
      </c>
      <c r="E270" t="s">
        <v>6525</v>
      </c>
      <c r="N270">
        <v>9248.5303000000004</v>
      </c>
      <c r="O270" t="s">
        <v>522</v>
      </c>
      <c r="Q270" s="46">
        <v>269</v>
      </c>
      <c r="R270" t="s">
        <v>2624</v>
      </c>
      <c r="S270" s="14" t="s">
        <v>2627</v>
      </c>
      <c r="T270" s="115" t="s">
        <v>460</v>
      </c>
      <c r="U270" s="114" t="s">
        <v>32</v>
      </c>
      <c r="V270" s="114">
        <v>1</v>
      </c>
      <c r="W270" s="114"/>
      <c r="X270" s="114" t="s">
        <v>460</v>
      </c>
      <c r="Y270" s="114"/>
    </row>
    <row r="271" spans="2:25">
      <c r="B271" t="s">
        <v>6526</v>
      </c>
      <c r="C271" t="s">
        <v>1803</v>
      </c>
      <c r="D271" t="s">
        <v>6527</v>
      </c>
      <c r="E271" t="s">
        <v>6528</v>
      </c>
      <c r="N271">
        <v>5142.6464999999998</v>
      </c>
      <c r="O271" t="s">
        <v>127</v>
      </c>
      <c r="Q271" s="46">
        <v>270</v>
      </c>
      <c r="R271" t="s">
        <v>1803</v>
      </c>
      <c r="S271" s="14" t="s">
        <v>1806</v>
      </c>
      <c r="T271" s="115" t="s">
        <v>460</v>
      </c>
      <c r="U271" s="114" t="s">
        <v>32</v>
      </c>
      <c r="V271" s="114">
        <v>1</v>
      </c>
      <c r="W271" s="114"/>
      <c r="X271" s="114" t="s">
        <v>460</v>
      </c>
      <c r="Y271" s="114"/>
    </row>
    <row r="272" spans="2:25">
      <c r="B272" t="s">
        <v>6529</v>
      </c>
      <c r="C272" t="s">
        <v>1749</v>
      </c>
      <c r="D272" t="s">
        <v>6530</v>
      </c>
      <c r="E272" t="s">
        <v>6531</v>
      </c>
      <c r="N272">
        <v>5071.5119000000004</v>
      </c>
      <c r="O272" t="s">
        <v>522</v>
      </c>
      <c r="Q272" s="46">
        <v>271</v>
      </c>
      <c r="R272" t="s">
        <v>1749</v>
      </c>
      <c r="S272" s="14" t="s">
        <v>1752</v>
      </c>
      <c r="T272" s="115" t="s">
        <v>460</v>
      </c>
      <c r="U272" s="114" t="s">
        <v>32</v>
      </c>
      <c r="V272" s="114">
        <v>1</v>
      </c>
      <c r="W272" s="114"/>
      <c r="X272" s="114" t="s">
        <v>460</v>
      </c>
      <c r="Y272" s="114"/>
    </row>
    <row r="273" spans="2:25">
      <c r="B273" t="s">
        <v>6532</v>
      </c>
      <c r="C273" t="s">
        <v>1984</v>
      </c>
      <c r="D273" t="s">
        <v>6533</v>
      </c>
      <c r="E273" t="s">
        <v>6534</v>
      </c>
      <c r="N273">
        <v>5450.9528</v>
      </c>
      <c r="O273" t="s">
        <v>127</v>
      </c>
      <c r="Q273" s="46">
        <v>272</v>
      </c>
      <c r="R273" t="s">
        <v>1984</v>
      </c>
      <c r="S273" s="14" t="s">
        <v>1987</v>
      </c>
      <c r="T273" s="115" t="s">
        <v>460</v>
      </c>
      <c r="U273" s="114" t="s">
        <v>32</v>
      </c>
      <c r="V273" s="114">
        <v>1</v>
      </c>
      <c r="W273" s="114"/>
      <c r="X273" s="114" t="s">
        <v>460</v>
      </c>
      <c r="Y273" s="114"/>
    </row>
    <row r="274" spans="2:25">
      <c r="B274" t="s">
        <v>6535</v>
      </c>
      <c r="C274" t="s">
        <v>2346</v>
      </c>
      <c r="D274" t="s">
        <v>6536</v>
      </c>
      <c r="E274" t="s">
        <v>6537</v>
      </c>
      <c r="N274">
        <v>5721.4459999999999</v>
      </c>
      <c r="O274" t="s">
        <v>391</v>
      </c>
      <c r="Q274" s="46">
        <v>273</v>
      </c>
      <c r="R274" t="s">
        <v>2346</v>
      </c>
      <c r="S274" s="14" t="s">
        <v>2349</v>
      </c>
      <c r="T274" s="115" t="s">
        <v>460</v>
      </c>
      <c r="U274" s="114" t="s">
        <v>32</v>
      </c>
      <c r="V274" s="114">
        <v>1</v>
      </c>
      <c r="W274" s="114"/>
      <c r="X274" s="114" t="s">
        <v>460</v>
      </c>
      <c r="Y274" s="114"/>
    </row>
    <row r="275" spans="2:25">
      <c r="B275" t="s">
        <v>6538</v>
      </c>
      <c r="C275" t="s">
        <v>1362</v>
      </c>
      <c r="D275" t="s">
        <v>6539</v>
      </c>
      <c r="E275" t="s">
        <v>6540</v>
      </c>
      <c r="N275">
        <v>5230.0181000000002</v>
      </c>
      <c r="O275" t="s">
        <v>391</v>
      </c>
      <c r="Q275" s="46">
        <v>274</v>
      </c>
      <c r="R275" t="s">
        <v>1362</v>
      </c>
      <c r="S275" s="14" t="s">
        <v>1365</v>
      </c>
      <c r="T275" s="115" t="s">
        <v>460</v>
      </c>
      <c r="U275" s="114" t="s">
        <v>32</v>
      </c>
      <c r="V275" s="114">
        <v>1</v>
      </c>
      <c r="W275" s="114"/>
      <c r="X275" s="114" t="s">
        <v>460</v>
      </c>
      <c r="Y275" s="114"/>
    </row>
    <row r="276" spans="2:25">
      <c r="B276" t="s">
        <v>6541</v>
      </c>
      <c r="C276" t="s">
        <v>1142</v>
      </c>
      <c r="D276" t="s">
        <v>6542</v>
      </c>
      <c r="E276" t="s">
        <v>6543</v>
      </c>
      <c r="N276">
        <v>7813.4144999999999</v>
      </c>
      <c r="O276" t="s">
        <v>127</v>
      </c>
      <c r="Q276" s="46">
        <v>275</v>
      </c>
      <c r="R276" t="s">
        <v>1142</v>
      </c>
      <c r="S276" s="14" t="s">
        <v>1145</v>
      </c>
      <c r="T276" s="115" t="s">
        <v>460</v>
      </c>
      <c r="U276" s="114" t="s">
        <v>32</v>
      </c>
      <c r="V276" s="114">
        <v>1</v>
      </c>
      <c r="W276" s="114"/>
      <c r="X276" s="114" t="s">
        <v>460</v>
      </c>
      <c r="Y276" s="114"/>
    </row>
    <row r="277" spans="2:25">
      <c r="B277" t="s">
        <v>6544</v>
      </c>
      <c r="C277" t="s">
        <v>1112</v>
      </c>
      <c r="D277" t="s">
        <v>6545</v>
      </c>
      <c r="E277" t="s">
        <v>6546</v>
      </c>
      <c r="N277">
        <v>8409.1988999999994</v>
      </c>
      <c r="O277" t="s">
        <v>127</v>
      </c>
      <c r="Q277" s="46">
        <v>276</v>
      </c>
      <c r="R277" t="s">
        <v>1112</v>
      </c>
      <c r="S277" s="14" t="s">
        <v>1115</v>
      </c>
      <c r="T277" s="115" t="s">
        <v>460</v>
      </c>
      <c r="U277" s="114" t="s">
        <v>32</v>
      </c>
      <c r="V277" s="114">
        <v>1</v>
      </c>
      <c r="W277" s="114"/>
      <c r="X277" s="114" t="s">
        <v>460</v>
      </c>
      <c r="Y277" s="114"/>
    </row>
    <row r="278" spans="2:25">
      <c r="B278" t="s">
        <v>6547</v>
      </c>
      <c r="C278" t="s">
        <v>1097</v>
      </c>
      <c r="D278" t="s">
        <v>6548</v>
      </c>
      <c r="E278" t="s">
        <v>6549</v>
      </c>
      <c r="N278">
        <v>8295.1769999999997</v>
      </c>
      <c r="O278" t="s">
        <v>522</v>
      </c>
      <c r="Q278" s="46">
        <v>277</v>
      </c>
      <c r="R278" t="s">
        <v>1097</v>
      </c>
      <c r="S278" s="14" t="s">
        <v>1100</v>
      </c>
      <c r="T278" s="115" t="s">
        <v>460</v>
      </c>
      <c r="U278" s="114" t="s">
        <v>32</v>
      </c>
      <c r="V278" s="114">
        <v>1</v>
      </c>
      <c r="W278" s="114"/>
      <c r="X278" s="114" t="s">
        <v>460</v>
      </c>
      <c r="Y278" s="114"/>
    </row>
    <row r="279" spans="2:25">
      <c r="B279" t="s">
        <v>6550</v>
      </c>
      <c r="C279" t="s">
        <v>2614</v>
      </c>
      <c r="D279" t="s">
        <v>6551</v>
      </c>
      <c r="E279" t="s">
        <v>6552</v>
      </c>
      <c r="N279">
        <v>9248.3109999999997</v>
      </c>
      <c r="O279" t="s">
        <v>522</v>
      </c>
      <c r="Q279" s="46">
        <v>278</v>
      </c>
      <c r="R279" t="s">
        <v>2614</v>
      </c>
      <c r="S279" s="14" t="s">
        <v>2617</v>
      </c>
      <c r="T279" s="115" t="s">
        <v>460</v>
      </c>
      <c r="U279" s="114" t="s">
        <v>32</v>
      </c>
      <c r="V279" s="114">
        <v>1</v>
      </c>
      <c r="W279" s="114"/>
      <c r="X279" s="114" t="s">
        <v>460</v>
      </c>
      <c r="Y279" s="114"/>
    </row>
    <row r="280" spans="2:25">
      <c r="B280" t="s">
        <v>6553</v>
      </c>
      <c r="C280" t="s">
        <v>1808</v>
      </c>
      <c r="D280" t="s">
        <v>6554</v>
      </c>
      <c r="E280" t="s">
        <v>6555</v>
      </c>
      <c r="N280">
        <v>5141.8168999999998</v>
      </c>
      <c r="O280" t="s">
        <v>127</v>
      </c>
      <c r="Q280" s="46">
        <v>279</v>
      </c>
      <c r="R280" t="s">
        <v>1808</v>
      </c>
      <c r="S280" s="14" t="s">
        <v>1811</v>
      </c>
      <c r="T280" s="115" t="s">
        <v>460</v>
      </c>
      <c r="U280" s="114" t="s">
        <v>32</v>
      </c>
      <c r="V280" s="114">
        <v>1</v>
      </c>
      <c r="W280" s="114"/>
      <c r="X280" s="114" t="s">
        <v>460</v>
      </c>
      <c r="Y280" s="114"/>
    </row>
    <row r="281" spans="2:25">
      <c r="B281" t="s">
        <v>6556</v>
      </c>
      <c r="C281" t="s">
        <v>1319</v>
      </c>
      <c r="D281" t="s">
        <v>6557</v>
      </c>
      <c r="E281" t="s">
        <v>6558</v>
      </c>
      <c r="F281" t="s">
        <v>6559</v>
      </c>
      <c r="G281" t="s">
        <v>6560</v>
      </c>
      <c r="L281">
        <v>4354.5816000000004</v>
      </c>
      <c r="M281">
        <v>1318.3706</v>
      </c>
      <c r="N281">
        <f t="shared" ref="N281:N288" si="4">L281+M281</f>
        <v>5672.9522000000006</v>
      </c>
      <c r="O281" t="s">
        <v>135</v>
      </c>
      <c r="P281" t="s">
        <v>6561</v>
      </c>
      <c r="Q281" s="46">
        <v>280</v>
      </c>
      <c r="R281" t="s">
        <v>1319</v>
      </c>
      <c r="S281" s="18" t="s">
        <v>1325</v>
      </c>
      <c r="T281" s="114"/>
      <c r="U281" s="114" t="s">
        <v>64</v>
      </c>
      <c r="V281" s="114"/>
      <c r="W281" s="114" t="s">
        <v>1326</v>
      </c>
      <c r="X281" s="114"/>
      <c r="Y281" s="115" t="s">
        <v>548</v>
      </c>
    </row>
    <row r="282" spans="2:25">
      <c r="B282" t="s">
        <v>6562</v>
      </c>
      <c r="C282" t="s">
        <v>1304</v>
      </c>
      <c r="D282" t="s">
        <v>6563</v>
      </c>
      <c r="E282" t="s">
        <v>6564</v>
      </c>
      <c r="F282" t="s">
        <v>6565</v>
      </c>
      <c r="G282" t="s">
        <v>6566</v>
      </c>
      <c r="L282">
        <v>4856.1388999999999</v>
      </c>
      <c r="M282">
        <v>1934.9666999999999</v>
      </c>
      <c r="N282">
        <f t="shared" si="4"/>
        <v>6791.1055999999999</v>
      </c>
      <c r="O282" t="s">
        <v>6567</v>
      </c>
      <c r="P282" t="s">
        <v>6568</v>
      </c>
      <c r="Q282" s="46">
        <v>281</v>
      </c>
      <c r="R282" t="s">
        <v>1304</v>
      </c>
      <c r="S282" s="18" t="s">
        <v>1310</v>
      </c>
      <c r="T282" s="114"/>
      <c r="U282" s="114" t="s">
        <v>64</v>
      </c>
      <c r="V282" s="114"/>
      <c r="W282" s="114" t="s">
        <v>1311</v>
      </c>
      <c r="X282" s="114"/>
      <c r="Y282" s="115" t="s">
        <v>548</v>
      </c>
    </row>
    <row r="283" spans="2:25">
      <c r="B283" t="s">
        <v>6569</v>
      </c>
      <c r="C283" t="s">
        <v>1290</v>
      </c>
      <c r="D283" t="s">
        <v>6570</v>
      </c>
      <c r="E283" t="s">
        <v>6571</v>
      </c>
      <c r="F283" t="s">
        <v>6572</v>
      </c>
      <c r="G283" t="s">
        <v>6573</v>
      </c>
      <c r="L283">
        <v>5472.4395999999997</v>
      </c>
      <c r="M283">
        <v>3069.9789000000001</v>
      </c>
      <c r="N283">
        <f t="shared" si="4"/>
        <v>8542.4184999999998</v>
      </c>
      <c r="O283" t="s">
        <v>6574</v>
      </c>
      <c r="P283" t="s">
        <v>6575</v>
      </c>
      <c r="Q283" s="46">
        <v>282</v>
      </c>
      <c r="R283" t="s">
        <v>1290</v>
      </c>
      <c r="S283" s="18" t="s">
        <v>1296</v>
      </c>
      <c r="T283" s="114"/>
      <c r="U283" s="114" t="s">
        <v>64</v>
      </c>
      <c r="V283" s="114"/>
      <c r="W283" s="114" t="s">
        <v>1297</v>
      </c>
      <c r="X283" s="114"/>
      <c r="Y283" s="115" t="s">
        <v>548</v>
      </c>
    </row>
    <row r="284" spans="2:25">
      <c r="B284" t="s">
        <v>5689</v>
      </c>
      <c r="C284" t="s">
        <v>587</v>
      </c>
      <c r="D284" t="s">
        <v>5690</v>
      </c>
      <c r="E284" t="s">
        <v>5691</v>
      </c>
      <c r="F284" t="s">
        <v>6576</v>
      </c>
      <c r="G284" t="s">
        <v>5693</v>
      </c>
      <c r="L284">
        <v>5758.1495999999997</v>
      </c>
      <c r="M284">
        <v>3056.1296000000002</v>
      </c>
      <c r="N284">
        <f t="shared" si="4"/>
        <v>8814.2792000000009</v>
      </c>
      <c r="O284" t="s">
        <v>6574</v>
      </c>
      <c r="P284" t="s">
        <v>6577</v>
      </c>
      <c r="Q284" s="46">
        <v>283</v>
      </c>
      <c r="R284" t="s">
        <v>587</v>
      </c>
      <c r="S284" s="18" t="s">
        <v>590</v>
      </c>
      <c r="T284" s="114"/>
      <c r="U284" s="114" t="s">
        <v>64</v>
      </c>
      <c r="V284" s="114"/>
      <c r="W284" s="114" t="s">
        <v>584</v>
      </c>
      <c r="X284" s="114"/>
      <c r="Y284" s="115" t="s">
        <v>548</v>
      </c>
    </row>
    <row r="285" spans="2:25">
      <c r="B285" t="s">
        <v>5695</v>
      </c>
      <c r="C285" t="s">
        <v>1003</v>
      </c>
      <c r="D285" t="s">
        <v>5696</v>
      </c>
      <c r="E285" t="s">
        <v>5697</v>
      </c>
      <c r="F285" t="s">
        <v>6578</v>
      </c>
      <c r="G285" t="s">
        <v>5699</v>
      </c>
      <c r="L285">
        <v>4327.2368999999999</v>
      </c>
      <c r="M285">
        <v>2576.9684000000002</v>
      </c>
      <c r="N285">
        <f t="shared" si="4"/>
        <v>6904.2052999999996</v>
      </c>
      <c r="O285" t="s">
        <v>6567</v>
      </c>
      <c r="P285" t="s">
        <v>6579</v>
      </c>
      <c r="Q285" s="46">
        <v>284</v>
      </c>
      <c r="R285" t="s">
        <v>1003</v>
      </c>
      <c r="S285" s="18" t="s">
        <v>1006</v>
      </c>
      <c r="T285" s="114"/>
      <c r="U285" s="114" t="s">
        <v>64</v>
      </c>
      <c r="V285" s="114"/>
      <c r="W285" s="114" t="s">
        <v>1001</v>
      </c>
      <c r="X285" s="114"/>
      <c r="Y285" s="115" t="s">
        <v>548</v>
      </c>
    </row>
    <row r="286" spans="2:25">
      <c r="B286" t="s">
        <v>6580</v>
      </c>
      <c r="C286" t="s">
        <v>592</v>
      </c>
      <c r="D286" t="s">
        <v>6581</v>
      </c>
      <c r="E286" t="s">
        <v>6582</v>
      </c>
      <c r="F286" t="s">
        <v>6583</v>
      </c>
      <c r="G286" t="s">
        <v>6584</v>
      </c>
      <c r="L286">
        <v>4317.1305000000002</v>
      </c>
      <c r="M286">
        <v>1604.6545000000001</v>
      </c>
      <c r="N286">
        <f t="shared" si="4"/>
        <v>5921.7849999999999</v>
      </c>
      <c r="O286" t="s">
        <v>6567</v>
      </c>
      <c r="P286" t="s">
        <v>6585</v>
      </c>
      <c r="Q286" s="46">
        <v>285</v>
      </c>
      <c r="R286" t="s">
        <v>592</v>
      </c>
      <c r="S286" s="18" t="s">
        <v>599</v>
      </c>
      <c r="T286" s="114"/>
      <c r="U286" s="114" t="s">
        <v>64</v>
      </c>
      <c r="V286" s="114"/>
      <c r="W286" s="114" t="s">
        <v>600</v>
      </c>
      <c r="X286" s="114"/>
      <c r="Y286" s="115" t="s">
        <v>548</v>
      </c>
    </row>
    <row r="287" spans="2:25">
      <c r="B287" t="s">
        <v>6586</v>
      </c>
      <c r="C287" t="s">
        <v>980</v>
      </c>
      <c r="D287" t="s">
        <v>6587</v>
      </c>
      <c r="E287" t="s">
        <v>6588</v>
      </c>
      <c r="F287" t="s">
        <v>6589</v>
      </c>
      <c r="G287" t="s">
        <v>6590</v>
      </c>
      <c r="L287">
        <v>8147.3231999999998</v>
      </c>
      <c r="M287">
        <v>2217.3759</v>
      </c>
      <c r="N287">
        <f t="shared" si="4"/>
        <v>10364.6991</v>
      </c>
      <c r="O287" t="s">
        <v>6591</v>
      </c>
      <c r="P287" t="s">
        <v>6592</v>
      </c>
      <c r="Q287" s="46">
        <v>286</v>
      </c>
      <c r="R287" t="s">
        <v>980</v>
      </c>
      <c r="S287" s="18" t="s">
        <v>986</v>
      </c>
      <c r="T287" s="114"/>
      <c r="U287" s="114" t="s">
        <v>64</v>
      </c>
      <c r="V287" s="114"/>
      <c r="W287" s="114" t="s">
        <v>987</v>
      </c>
      <c r="X287" s="114"/>
      <c r="Y287" s="115" t="s">
        <v>548</v>
      </c>
    </row>
    <row r="288" spans="2:25">
      <c r="B288" t="s">
        <v>6593</v>
      </c>
      <c r="C288" t="s">
        <v>940</v>
      </c>
      <c r="D288" t="s">
        <v>6594</v>
      </c>
      <c r="E288" t="s">
        <v>6595</v>
      </c>
      <c r="F288" t="s">
        <v>6596</v>
      </c>
      <c r="G288" t="s">
        <v>6597</v>
      </c>
      <c r="L288">
        <v>7412.1923999999999</v>
      </c>
      <c r="M288">
        <v>2051.2073999999998</v>
      </c>
      <c r="N288">
        <f t="shared" si="4"/>
        <v>9463.3997999999992</v>
      </c>
      <c r="O288" t="s">
        <v>6591</v>
      </c>
      <c r="P288" t="s">
        <v>6598</v>
      </c>
      <c r="Q288" s="46">
        <v>287</v>
      </c>
      <c r="R288" t="s">
        <v>940</v>
      </c>
      <c r="S288" s="18" t="s">
        <v>946</v>
      </c>
      <c r="T288" s="114"/>
      <c r="U288" s="114" t="s">
        <v>64</v>
      </c>
      <c r="V288" s="114"/>
      <c r="W288" s="116" t="s">
        <v>947</v>
      </c>
      <c r="X288" s="114"/>
      <c r="Y288" s="115" t="s">
        <v>548</v>
      </c>
    </row>
    <row r="289" spans="2:25">
      <c r="B289" t="s">
        <v>6238</v>
      </c>
      <c r="C289" t="s">
        <v>2466</v>
      </c>
      <c r="D289" t="s">
        <v>6239</v>
      </c>
      <c r="E289" t="s">
        <v>6240</v>
      </c>
      <c r="N289">
        <v>8407.5576999999994</v>
      </c>
      <c r="O289" t="s">
        <v>746</v>
      </c>
      <c r="Q289" s="46">
        <v>288</v>
      </c>
      <c r="R289" t="s">
        <v>2466</v>
      </c>
      <c r="S289" s="16" t="s">
        <v>2465</v>
      </c>
      <c r="T289" s="115" t="s">
        <v>460</v>
      </c>
      <c r="U289" s="114" t="s">
        <v>1218</v>
      </c>
      <c r="V289" s="114"/>
      <c r="W289" s="114" t="s">
        <v>2464</v>
      </c>
      <c r="X289" s="114"/>
      <c r="Y289" s="124" t="s">
        <v>1220</v>
      </c>
    </row>
    <row r="290" spans="2:25">
      <c r="B290" t="s">
        <v>6241</v>
      </c>
      <c r="C290" t="s">
        <v>2438</v>
      </c>
      <c r="D290" t="s">
        <v>6242</v>
      </c>
      <c r="E290" t="s">
        <v>6243</v>
      </c>
      <c r="N290">
        <v>8357.3055999999997</v>
      </c>
      <c r="O290" t="s">
        <v>522</v>
      </c>
      <c r="Q290" s="46">
        <v>289</v>
      </c>
      <c r="R290" t="s">
        <v>2438</v>
      </c>
      <c r="S290" s="16" t="s">
        <v>2437</v>
      </c>
      <c r="T290" s="115" t="s">
        <v>460</v>
      </c>
      <c r="U290" s="114" t="s">
        <v>1218</v>
      </c>
      <c r="V290" s="114"/>
      <c r="W290" s="114" t="s">
        <v>2436</v>
      </c>
      <c r="X290" s="114"/>
      <c r="Y290" s="124" t="s">
        <v>1220</v>
      </c>
    </row>
    <row r="291" spans="2:25">
      <c r="B291" t="s">
        <v>6244</v>
      </c>
      <c r="C291" t="s">
        <v>1892</v>
      </c>
      <c r="D291" t="s">
        <v>6245</v>
      </c>
      <c r="E291" t="s">
        <v>6246</v>
      </c>
      <c r="N291">
        <v>8394.0565999999999</v>
      </c>
      <c r="O291" t="s">
        <v>1231</v>
      </c>
      <c r="Q291" s="46">
        <v>290</v>
      </c>
      <c r="R291" t="s">
        <v>1892</v>
      </c>
      <c r="S291" s="16" t="s">
        <v>1891</v>
      </c>
      <c r="T291" s="115" t="s">
        <v>460</v>
      </c>
      <c r="U291" s="114" t="s">
        <v>1218</v>
      </c>
      <c r="V291" s="114"/>
      <c r="W291" s="114" t="s">
        <v>1890</v>
      </c>
      <c r="X291" s="114"/>
      <c r="Y291" s="124" t="s">
        <v>1220</v>
      </c>
    </row>
    <row r="292" spans="2:25">
      <c r="B292" t="s">
        <v>6247</v>
      </c>
      <c r="C292" t="s">
        <v>1485</v>
      </c>
      <c r="D292" t="s">
        <v>6248</v>
      </c>
      <c r="E292" t="s">
        <v>6249</v>
      </c>
      <c r="N292">
        <v>8391.0753999999997</v>
      </c>
      <c r="O292" t="s">
        <v>391</v>
      </c>
      <c r="Q292" s="46">
        <v>291</v>
      </c>
      <c r="R292" t="s">
        <v>1485</v>
      </c>
      <c r="S292" s="16" t="s">
        <v>1484</v>
      </c>
      <c r="T292" s="115" t="s">
        <v>460</v>
      </c>
      <c r="U292" s="114" t="s">
        <v>1218</v>
      </c>
      <c r="V292" s="114"/>
      <c r="W292" s="114" t="s">
        <v>1483</v>
      </c>
      <c r="X292" s="114"/>
      <c r="Y292" s="124" t="s">
        <v>1220</v>
      </c>
    </row>
    <row r="293" spans="2:25">
      <c r="B293" t="s">
        <v>6250</v>
      </c>
      <c r="C293" t="s">
        <v>1522</v>
      </c>
      <c r="D293" t="s">
        <v>6251</v>
      </c>
      <c r="E293" t="s">
        <v>6252</v>
      </c>
      <c r="N293">
        <v>8363.6794000000009</v>
      </c>
      <c r="O293" t="s">
        <v>471</v>
      </c>
      <c r="Q293" s="46">
        <v>292</v>
      </c>
      <c r="R293" t="s">
        <v>1522</v>
      </c>
      <c r="S293" s="16" t="s">
        <v>1521</v>
      </c>
      <c r="T293" s="115" t="s">
        <v>460</v>
      </c>
      <c r="U293" s="114" t="s">
        <v>1218</v>
      </c>
      <c r="V293" s="114"/>
      <c r="W293" s="114" t="s">
        <v>1520</v>
      </c>
      <c r="X293" s="114"/>
      <c r="Y293" s="124" t="s">
        <v>1220</v>
      </c>
    </row>
    <row r="294" spans="2:25">
      <c r="B294" t="s">
        <v>6253</v>
      </c>
      <c r="C294" t="s">
        <v>1643</v>
      </c>
      <c r="D294" t="s">
        <v>6254</v>
      </c>
      <c r="E294" t="s">
        <v>6255</v>
      </c>
      <c r="N294">
        <v>8390.0375999999997</v>
      </c>
      <c r="O294" t="s">
        <v>746</v>
      </c>
      <c r="Q294" s="46">
        <v>293</v>
      </c>
      <c r="R294" t="s">
        <v>1643</v>
      </c>
      <c r="S294" s="16" t="s">
        <v>1642</v>
      </c>
      <c r="T294" s="115" t="s">
        <v>460</v>
      </c>
      <c r="U294" s="114" t="s">
        <v>1218</v>
      </c>
      <c r="V294" s="114"/>
      <c r="W294" s="114" t="s">
        <v>1641</v>
      </c>
      <c r="X294" s="114"/>
      <c r="Y294" s="124" t="s">
        <v>1220</v>
      </c>
    </row>
    <row r="295" spans="2:25">
      <c r="B295" t="s">
        <v>6256</v>
      </c>
      <c r="C295" t="s">
        <v>1251</v>
      </c>
      <c r="D295" t="s">
        <v>6257</v>
      </c>
      <c r="E295" t="s">
        <v>6258</v>
      </c>
      <c r="N295">
        <v>8422.9999000000007</v>
      </c>
      <c r="O295" t="s">
        <v>746</v>
      </c>
      <c r="Q295" s="46">
        <v>294</v>
      </c>
      <c r="R295" t="s">
        <v>1251</v>
      </c>
      <c r="S295" s="16" t="s">
        <v>1250</v>
      </c>
      <c r="T295" s="115" t="s">
        <v>460</v>
      </c>
      <c r="U295" s="114" t="s">
        <v>1218</v>
      </c>
      <c r="V295" s="114"/>
      <c r="W295" s="114" t="s">
        <v>1249</v>
      </c>
      <c r="X295" s="114"/>
      <c r="Y295" s="124" t="s">
        <v>1220</v>
      </c>
    </row>
    <row r="296" spans="2:25">
      <c r="B296" t="s">
        <v>6259</v>
      </c>
      <c r="C296" t="s">
        <v>2242</v>
      </c>
      <c r="D296" t="s">
        <v>6260</v>
      </c>
      <c r="E296" t="s">
        <v>6261</v>
      </c>
      <c r="N296">
        <v>8398.9197999999997</v>
      </c>
      <c r="O296" t="s">
        <v>1231</v>
      </c>
      <c r="Q296" s="46">
        <v>295</v>
      </c>
      <c r="R296" t="s">
        <v>2242</v>
      </c>
      <c r="S296" s="16" t="s">
        <v>2241</v>
      </c>
      <c r="T296" s="115" t="s">
        <v>460</v>
      </c>
      <c r="U296" s="114" t="s">
        <v>1218</v>
      </c>
      <c r="V296" s="114"/>
      <c r="W296" s="114" t="s">
        <v>2240</v>
      </c>
      <c r="X296" s="114"/>
      <c r="Y296" s="124" t="s">
        <v>1220</v>
      </c>
    </row>
    <row r="297" spans="2:25">
      <c r="B297" t="s">
        <v>6262</v>
      </c>
      <c r="C297" t="s">
        <v>2473</v>
      </c>
      <c r="D297" t="s">
        <v>6263</v>
      </c>
      <c r="E297" t="s">
        <v>6264</v>
      </c>
      <c r="N297">
        <v>8373.9835999999996</v>
      </c>
      <c r="O297" t="s">
        <v>127</v>
      </c>
      <c r="Q297" s="46">
        <v>296</v>
      </c>
      <c r="R297" t="s">
        <v>2473</v>
      </c>
      <c r="S297" s="16" t="s">
        <v>2472</v>
      </c>
      <c r="T297" s="115" t="s">
        <v>460</v>
      </c>
      <c r="U297" s="114" t="s">
        <v>1218</v>
      </c>
      <c r="V297" s="114"/>
      <c r="W297" s="114" t="s">
        <v>2471</v>
      </c>
      <c r="X297" s="114"/>
      <c r="Y297" s="124" t="s">
        <v>1220</v>
      </c>
    </row>
    <row r="298" spans="2:25">
      <c r="B298" t="s">
        <v>6265</v>
      </c>
      <c r="C298" t="s">
        <v>2539</v>
      </c>
      <c r="D298" t="s">
        <v>6266</v>
      </c>
      <c r="E298" t="s">
        <v>6267</v>
      </c>
      <c r="N298">
        <v>8431.3858999999993</v>
      </c>
      <c r="O298" t="s">
        <v>127</v>
      </c>
      <c r="Q298" s="46">
        <v>297</v>
      </c>
      <c r="R298" t="s">
        <v>2539</v>
      </c>
      <c r="S298" s="16" t="s">
        <v>2538</v>
      </c>
      <c r="T298" s="115" t="s">
        <v>460</v>
      </c>
      <c r="U298" s="114" t="s">
        <v>1218</v>
      </c>
      <c r="V298" s="114"/>
      <c r="W298" s="114" t="s">
        <v>2537</v>
      </c>
      <c r="X298" s="114"/>
      <c r="Y298" s="124" t="s">
        <v>1220</v>
      </c>
    </row>
    <row r="299" spans="2:25">
      <c r="B299" t="s">
        <v>6268</v>
      </c>
      <c r="C299" t="s">
        <v>2732</v>
      </c>
      <c r="D299" t="s">
        <v>6269</v>
      </c>
      <c r="E299" t="s">
        <v>6270</v>
      </c>
      <c r="N299">
        <v>8369.8498</v>
      </c>
      <c r="O299" t="s">
        <v>391</v>
      </c>
      <c r="Q299" s="46">
        <v>298</v>
      </c>
      <c r="R299" t="s">
        <v>2732</v>
      </c>
      <c r="S299" s="16" t="s">
        <v>2731</v>
      </c>
      <c r="T299" s="115" t="s">
        <v>460</v>
      </c>
      <c r="U299" s="114" t="s">
        <v>1218</v>
      </c>
      <c r="V299" s="114"/>
      <c r="W299" s="114" t="s">
        <v>2730</v>
      </c>
      <c r="X299" s="114"/>
      <c r="Y299" s="124" t="s">
        <v>1220</v>
      </c>
    </row>
    <row r="300" spans="2:25">
      <c r="B300" t="s">
        <v>6271</v>
      </c>
      <c r="C300" t="s">
        <v>2254</v>
      </c>
      <c r="D300" t="s">
        <v>6272</v>
      </c>
      <c r="E300" t="s">
        <v>6273</v>
      </c>
      <c r="N300">
        <v>8352.4429</v>
      </c>
      <c r="O300" t="s">
        <v>115</v>
      </c>
      <c r="Q300" s="46">
        <v>299</v>
      </c>
      <c r="R300" t="s">
        <v>2254</v>
      </c>
      <c r="S300" s="16" t="s">
        <v>2253</v>
      </c>
      <c r="T300" s="115" t="s">
        <v>460</v>
      </c>
      <c r="U300" s="114" t="s">
        <v>1218</v>
      </c>
      <c r="V300" s="114"/>
      <c r="W300" s="114" t="s">
        <v>2252</v>
      </c>
      <c r="X300" s="114"/>
      <c r="Y300" s="124" t="s">
        <v>1220</v>
      </c>
    </row>
    <row r="301" spans="2:25">
      <c r="B301" t="s">
        <v>6274</v>
      </c>
      <c r="C301" t="s">
        <v>1244</v>
      </c>
      <c r="D301" t="s">
        <v>6275</v>
      </c>
      <c r="E301" t="s">
        <v>6276</v>
      </c>
      <c r="N301">
        <v>8389.1632000000009</v>
      </c>
      <c r="O301" t="s">
        <v>1231</v>
      </c>
      <c r="Q301" s="46">
        <v>300</v>
      </c>
      <c r="R301" t="s">
        <v>1244</v>
      </c>
      <c r="S301" s="16" t="s">
        <v>1243</v>
      </c>
      <c r="T301" s="115" t="s">
        <v>460</v>
      </c>
      <c r="U301" s="114" t="s">
        <v>1218</v>
      </c>
      <c r="V301" s="114"/>
      <c r="W301" s="114" t="s">
        <v>1242</v>
      </c>
      <c r="X301" s="114"/>
      <c r="Y301" s="124" t="s">
        <v>1220</v>
      </c>
    </row>
    <row r="302" spans="2:25">
      <c r="B302" t="s">
        <v>6277</v>
      </c>
      <c r="C302" t="s">
        <v>2190</v>
      </c>
      <c r="D302" t="s">
        <v>6278</v>
      </c>
      <c r="E302" t="s">
        <v>6279</v>
      </c>
      <c r="N302">
        <v>8382.0098999999991</v>
      </c>
      <c r="O302" t="s">
        <v>522</v>
      </c>
      <c r="Q302" s="46">
        <v>301</v>
      </c>
      <c r="R302" t="s">
        <v>2190</v>
      </c>
      <c r="S302" s="16" t="s">
        <v>2189</v>
      </c>
      <c r="T302" s="115" t="s">
        <v>460</v>
      </c>
      <c r="U302" s="114" t="s">
        <v>1218</v>
      </c>
      <c r="V302" s="114"/>
      <c r="W302" s="114" t="s">
        <v>2188</v>
      </c>
      <c r="X302" s="114"/>
      <c r="Y302" s="124" t="s">
        <v>1220</v>
      </c>
    </row>
    <row r="303" spans="2:25">
      <c r="B303" t="s">
        <v>6280</v>
      </c>
      <c r="C303" t="s">
        <v>1794</v>
      </c>
      <c r="D303" t="s">
        <v>6281</v>
      </c>
      <c r="E303" t="s">
        <v>6282</v>
      </c>
      <c r="N303">
        <v>8426.8559999999998</v>
      </c>
      <c r="O303" t="s">
        <v>258</v>
      </c>
      <c r="Q303" s="46">
        <v>302</v>
      </c>
      <c r="R303" t="s">
        <v>1794</v>
      </c>
      <c r="S303" s="16" t="s">
        <v>1793</v>
      </c>
      <c r="T303" s="115" t="s">
        <v>460</v>
      </c>
      <c r="U303" s="114" t="s">
        <v>1218</v>
      </c>
      <c r="V303" s="114"/>
      <c r="W303" s="114" t="s">
        <v>1792</v>
      </c>
      <c r="X303" s="114"/>
      <c r="Y303" s="124" t="s">
        <v>1220</v>
      </c>
    </row>
    <row r="304" spans="2:25">
      <c r="B304" t="s">
        <v>6283</v>
      </c>
      <c r="C304" t="s">
        <v>1929</v>
      </c>
      <c r="D304" t="s">
        <v>6284</v>
      </c>
      <c r="E304" t="s">
        <v>6285</v>
      </c>
      <c r="N304">
        <v>8512.8466000000008</v>
      </c>
      <c r="O304" t="s">
        <v>746</v>
      </c>
      <c r="Q304" s="46">
        <v>303</v>
      </c>
      <c r="R304" t="s">
        <v>1929</v>
      </c>
      <c r="S304" s="16" t="s">
        <v>1928</v>
      </c>
      <c r="T304" s="115" t="s">
        <v>460</v>
      </c>
      <c r="U304" s="114" t="s">
        <v>1218</v>
      </c>
      <c r="V304" s="114"/>
      <c r="W304" s="114" t="s">
        <v>1927</v>
      </c>
      <c r="X304" s="114"/>
      <c r="Y304" s="124" t="s">
        <v>1220</v>
      </c>
    </row>
    <row r="305" spans="2:26">
      <c r="B305" t="s">
        <v>6286</v>
      </c>
      <c r="C305" t="s">
        <v>2820</v>
      </c>
      <c r="D305" t="s">
        <v>6287</v>
      </c>
      <c r="E305" t="s">
        <v>6288</v>
      </c>
      <c r="N305">
        <v>8428.2427000000007</v>
      </c>
      <c r="O305" t="s">
        <v>522</v>
      </c>
      <c r="Q305" s="46">
        <v>304</v>
      </c>
      <c r="R305" t="s">
        <v>2820</v>
      </c>
      <c r="S305" s="16" t="s">
        <v>2819</v>
      </c>
      <c r="T305" s="115" t="s">
        <v>460</v>
      </c>
      <c r="U305" s="114" t="s">
        <v>1218</v>
      </c>
      <c r="V305" s="114"/>
      <c r="W305" s="114" t="s">
        <v>2818</v>
      </c>
      <c r="X305" s="114"/>
      <c r="Y305" s="124" t="s">
        <v>1220</v>
      </c>
    </row>
    <row r="306" spans="2:26">
      <c r="B306" t="s">
        <v>6289</v>
      </c>
      <c r="C306" t="s">
        <v>1347</v>
      </c>
      <c r="D306" t="s">
        <v>6290</v>
      </c>
      <c r="E306" t="s">
        <v>6291</v>
      </c>
      <c r="N306">
        <v>8436.8441999999995</v>
      </c>
      <c r="O306" t="s">
        <v>1231</v>
      </c>
      <c r="Q306" s="46">
        <v>305</v>
      </c>
      <c r="R306" t="s">
        <v>1347</v>
      </c>
      <c r="S306" s="16" t="s">
        <v>1346</v>
      </c>
      <c r="T306" s="115" t="s">
        <v>460</v>
      </c>
      <c r="U306" s="114" t="s">
        <v>1218</v>
      </c>
      <c r="V306" s="114"/>
      <c r="W306" s="114" t="s">
        <v>1345</v>
      </c>
      <c r="X306" s="114"/>
      <c r="Y306" s="124" t="s">
        <v>1220</v>
      </c>
    </row>
    <row r="307" spans="2:26">
      <c r="B307" t="s">
        <v>6292</v>
      </c>
      <c r="C307" t="s">
        <v>2106</v>
      </c>
      <c r="D307" t="s">
        <v>6293</v>
      </c>
      <c r="E307" t="s">
        <v>6294</v>
      </c>
      <c r="N307">
        <v>8388.8312999999998</v>
      </c>
      <c r="O307" t="s">
        <v>471</v>
      </c>
      <c r="Q307" s="46">
        <v>306</v>
      </c>
      <c r="R307" t="s">
        <v>2106</v>
      </c>
      <c r="S307" s="16" t="s">
        <v>2105</v>
      </c>
      <c r="T307" s="115" t="s">
        <v>460</v>
      </c>
      <c r="U307" s="114" t="s">
        <v>1218</v>
      </c>
      <c r="V307" s="114"/>
      <c r="W307" s="114" t="s">
        <v>2104</v>
      </c>
      <c r="X307" s="114"/>
      <c r="Y307" s="124" t="s">
        <v>1220</v>
      </c>
    </row>
    <row r="308" spans="2:26">
      <c r="B308" t="s">
        <v>6295</v>
      </c>
      <c r="C308" t="s">
        <v>1863</v>
      </c>
      <c r="D308" t="s">
        <v>6296</v>
      </c>
      <c r="E308" t="s">
        <v>6297</v>
      </c>
      <c r="N308">
        <v>8451.2864000000009</v>
      </c>
      <c r="O308" t="s">
        <v>115</v>
      </c>
      <c r="Q308" s="46">
        <v>307</v>
      </c>
      <c r="R308" t="s">
        <v>1863</v>
      </c>
      <c r="S308" s="16" t="s">
        <v>1862</v>
      </c>
      <c r="T308" s="115" t="s">
        <v>460</v>
      </c>
      <c r="U308" s="114" t="s">
        <v>1218</v>
      </c>
      <c r="V308" s="114"/>
      <c r="W308" s="114" t="s">
        <v>1861</v>
      </c>
      <c r="X308" s="114"/>
      <c r="Y308" s="124" t="s">
        <v>1220</v>
      </c>
    </row>
    <row r="309" spans="2:26">
      <c r="B309" t="s">
        <v>6599</v>
      </c>
      <c r="C309" t="s">
        <v>1524</v>
      </c>
      <c r="D309" t="s">
        <v>6600</v>
      </c>
      <c r="E309" t="s">
        <v>6601</v>
      </c>
      <c r="N309">
        <v>4314.8392000000003</v>
      </c>
      <c r="O309" t="s">
        <v>522</v>
      </c>
      <c r="Q309" s="46">
        <v>308</v>
      </c>
      <c r="R309" t="s">
        <v>1524</v>
      </c>
      <c r="S309" s="12" t="s">
        <v>1527</v>
      </c>
      <c r="T309" s="115" t="s">
        <v>460</v>
      </c>
      <c r="U309" s="114" t="s">
        <v>32</v>
      </c>
      <c r="V309" s="114">
        <v>1</v>
      </c>
      <c r="W309" s="114"/>
      <c r="X309" s="114" t="s">
        <v>460</v>
      </c>
      <c r="Y309" s="124"/>
    </row>
    <row r="310" spans="2:26">
      <c r="B310" t="s">
        <v>6301</v>
      </c>
      <c r="C310" t="s">
        <v>1221</v>
      </c>
      <c r="D310" t="s">
        <v>6302</v>
      </c>
      <c r="E310" t="s">
        <v>6303</v>
      </c>
      <c r="N310">
        <v>8362.1815999999999</v>
      </c>
      <c r="O310" t="s">
        <v>522</v>
      </c>
      <c r="Q310" s="46">
        <v>309</v>
      </c>
      <c r="R310" t="s">
        <v>1221</v>
      </c>
      <c r="S310" s="16" t="s">
        <v>1219</v>
      </c>
      <c r="T310" s="115" t="s">
        <v>460</v>
      </c>
      <c r="U310" s="114" t="s">
        <v>1218</v>
      </c>
      <c r="V310" s="114"/>
      <c r="W310" s="114" t="s">
        <v>1217</v>
      </c>
      <c r="X310" s="114"/>
      <c r="Y310" s="124" t="s">
        <v>1220</v>
      </c>
    </row>
    <row r="311" spans="2:26">
      <c r="B311" t="s">
        <v>3033</v>
      </c>
      <c r="Q311" s="46">
        <v>310</v>
      </c>
      <c r="S311" s="16" t="s">
        <v>3037</v>
      </c>
      <c r="T311" s="115" t="s">
        <v>460</v>
      </c>
      <c r="U311" s="114" t="s">
        <v>1353</v>
      </c>
      <c r="V311" s="114"/>
      <c r="W311" s="114" t="s">
        <v>3036</v>
      </c>
      <c r="X311" s="114"/>
      <c r="Y311" s="124" t="s">
        <v>1220</v>
      </c>
    </row>
    <row r="312" spans="2:26">
      <c r="B312" t="s">
        <v>6304</v>
      </c>
      <c r="C312" t="s">
        <v>2459</v>
      </c>
      <c r="D312" t="s">
        <v>6305</v>
      </c>
      <c r="E312" t="s">
        <v>6306</v>
      </c>
      <c r="N312">
        <v>8404.8413999999993</v>
      </c>
      <c r="O312" t="s">
        <v>115</v>
      </c>
      <c r="Q312" s="46">
        <v>311</v>
      </c>
      <c r="R312" t="s">
        <v>2459</v>
      </c>
      <c r="S312" s="16" t="s">
        <v>2458</v>
      </c>
      <c r="T312" s="115" t="s">
        <v>460</v>
      </c>
      <c r="U312" s="114" t="s">
        <v>1218</v>
      </c>
      <c r="V312" s="114"/>
      <c r="W312" s="114" t="s">
        <v>2457</v>
      </c>
      <c r="X312" s="114"/>
      <c r="Y312" s="124" t="s">
        <v>1220</v>
      </c>
    </row>
    <row r="313" spans="2:26">
      <c r="B313" t="s">
        <v>6602</v>
      </c>
      <c r="C313" t="s">
        <v>1059</v>
      </c>
      <c r="D313" t="s">
        <v>6603</v>
      </c>
      <c r="E313" t="s">
        <v>6604</v>
      </c>
      <c r="N313">
        <v>5214.7965999999997</v>
      </c>
      <c r="O313" t="s">
        <v>1231</v>
      </c>
      <c r="Q313" s="46">
        <v>312</v>
      </c>
      <c r="R313" t="s">
        <v>1059</v>
      </c>
      <c r="S313" s="5" t="s">
        <v>1062</v>
      </c>
      <c r="T313" s="115" t="s">
        <v>63</v>
      </c>
      <c r="U313" s="114" t="s">
        <v>32</v>
      </c>
      <c r="V313" s="114">
        <v>1</v>
      </c>
      <c r="W313" s="115"/>
      <c r="X313" s="114" t="s">
        <v>460</v>
      </c>
      <c r="Y313" s="115"/>
      <c r="Z313" s="114"/>
    </row>
    <row r="314" spans="2:26">
      <c r="B314" t="s">
        <v>6605</v>
      </c>
      <c r="C314" t="s">
        <v>887</v>
      </c>
      <c r="D314" t="s">
        <v>6606</v>
      </c>
      <c r="E314" t="s">
        <v>6607</v>
      </c>
      <c r="N314">
        <v>5479.2236999999996</v>
      </c>
      <c r="O314" t="s">
        <v>1231</v>
      </c>
      <c r="Q314" s="46">
        <v>313</v>
      </c>
      <c r="R314" t="s">
        <v>887</v>
      </c>
      <c r="S314" s="5" t="s">
        <v>890</v>
      </c>
      <c r="T314" s="115" t="s">
        <v>63</v>
      </c>
      <c r="U314" s="114" t="s">
        <v>32</v>
      </c>
      <c r="V314" s="114">
        <v>1</v>
      </c>
      <c r="W314" s="115"/>
      <c r="X314" s="114" t="s">
        <v>460</v>
      </c>
      <c r="Y314" s="115"/>
      <c r="Z314" s="114"/>
    </row>
    <row r="315" spans="2:26">
      <c r="B315" t="s">
        <v>6608</v>
      </c>
      <c r="C315" t="s">
        <v>1961</v>
      </c>
      <c r="D315" t="s">
        <v>6609</v>
      </c>
      <c r="E315" t="s">
        <v>6610</v>
      </c>
      <c r="F315" t="s">
        <v>6611</v>
      </c>
      <c r="J315" t="s">
        <v>6612</v>
      </c>
      <c r="K315" t="s">
        <v>6613</v>
      </c>
      <c r="L315">
        <v>9562.4575000000004</v>
      </c>
      <c r="M315">
        <v>5926.9558999999999</v>
      </c>
      <c r="N315">
        <f t="shared" ref="N315:N330" si="5">L315+M315</f>
        <v>15489.413400000001</v>
      </c>
      <c r="O315" t="s">
        <v>1601</v>
      </c>
      <c r="P315" t="s">
        <v>6614</v>
      </c>
      <c r="Q315" s="46">
        <v>314</v>
      </c>
      <c r="R315" t="s">
        <v>1961</v>
      </c>
      <c r="S315" s="17" t="s">
        <v>1968</v>
      </c>
      <c r="T315" s="115" t="s">
        <v>1016</v>
      </c>
      <c r="U315" s="114" t="s">
        <v>1017</v>
      </c>
      <c r="V315" s="114">
        <v>1</v>
      </c>
      <c r="W315" s="116" t="s">
        <v>1969</v>
      </c>
      <c r="X315" s="114" t="s">
        <v>460</v>
      </c>
      <c r="Y315" s="115" t="s">
        <v>1019</v>
      </c>
    </row>
    <row r="316" spans="2:26">
      <c r="B316" t="s">
        <v>6615</v>
      </c>
      <c r="C316" t="s">
        <v>1487</v>
      </c>
      <c r="D316" t="s">
        <v>6616</v>
      </c>
      <c r="E316" t="s">
        <v>6617</v>
      </c>
      <c r="F316" t="s">
        <v>6618</v>
      </c>
      <c r="J316" t="s">
        <v>6619</v>
      </c>
      <c r="K316" t="s">
        <v>6620</v>
      </c>
      <c r="L316">
        <v>9565.1641</v>
      </c>
      <c r="M316">
        <v>5927.4188999999997</v>
      </c>
      <c r="N316">
        <f t="shared" si="5"/>
        <v>15492.582999999999</v>
      </c>
      <c r="O316" t="s">
        <v>167</v>
      </c>
      <c r="P316" t="s">
        <v>6621</v>
      </c>
      <c r="Q316" s="46">
        <v>315</v>
      </c>
      <c r="R316" t="s">
        <v>1487</v>
      </c>
      <c r="S316" s="17" t="s">
        <v>1494</v>
      </c>
      <c r="T316" s="115" t="s">
        <v>1016</v>
      </c>
      <c r="U316" s="114" t="s">
        <v>1017</v>
      </c>
      <c r="V316" s="114">
        <v>1</v>
      </c>
      <c r="W316" s="116" t="s">
        <v>1495</v>
      </c>
      <c r="X316" s="114" t="s">
        <v>460</v>
      </c>
      <c r="Y316" s="115" t="s">
        <v>1019</v>
      </c>
    </row>
    <row r="317" spans="2:26">
      <c r="B317" t="s">
        <v>6622</v>
      </c>
      <c r="C317" t="s">
        <v>2125</v>
      </c>
      <c r="D317" t="s">
        <v>6623</v>
      </c>
      <c r="E317" t="s">
        <v>6624</v>
      </c>
      <c r="F317" t="s">
        <v>6625</v>
      </c>
      <c r="J317" t="s">
        <v>6626</v>
      </c>
      <c r="K317" t="s">
        <v>6627</v>
      </c>
      <c r="L317">
        <v>9624.4217000000008</v>
      </c>
      <c r="M317">
        <v>5916.8802999999998</v>
      </c>
      <c r="N317">
        <f t="shared" si="5"/>
        <v>15541.302</v>
      </c>
      <c r="O317" t="s">
        <v>1601</v>
      </c>
      <c r="P317" t="s">
        <v>6628</v>
      </c>
      <c r="Q317" s="46">
        <v>316</v>
      </c>
      <c r="R317" t="s">
        <v>2125</v>
      </c>
      <c r="S317" s="17" t="s">
        <v>2132</v>
      </c>
      <c r="T317" s="115" t="s">
        <v>1016</v>
      </c>
      <c r="U317" s="114" t="s">
        <v>1017</v>
      </c>
      <c r="V317" s="114">
        <v>1</v>
      </c>
      <c r="W317" s="116" t="s">
        <v>2133</v>
      </c>
      <c r="X317" s="114" t="s">
        <v>460</v>
      </c>
      <c r="Y317" s="115" t="s">
        <v>1019</v>
      </c>
    </row>
    <row r="318" spans="2:26">
      <c r="B318" t="s">
        <v>6629</v>
      </c>
      <c r="C318" t="s">
        <v>2902</v>
      </c>
      <c r="D318" t="s">
        <v>6630</v>
      </c>
      <c r="E318" t="s">
        <v>6631</v>
      </c>
      <c r="F318" t="s">
        <v>6632</v>
      </c>
      <c r="J318" t="s">
        <v>6633</v>
      </c>
      <c r="K318" t="s">
        <v>6634</v>
      </c>
      <c r="L318">
        <v>9567.4871999999996</v>
      </c>
      <c r="M318">
        <v>5922.4530999999997</v>
      </c>
      <c r="N318">
        <f t="shared" si="5"/>
        <v>15489.940299999998</v>
      </c>
      <c r="O318" t="s">
        <v>6635</v>
      </c>
      <c r="P318" t="s">
        <v>6636</v>
      </c>
      <c r="Q318" s="46">
        <v>317</v>
      </c>
      <c r="R318" t="s">
        <v>2902</v>
      </c>
      <c r="S318" s="17" t="s">
        <v>2909</v>
      </c>
      <c r="T318" s="115" t="s">
        <v>1016</v>
      </c>
      <c r="U318" s="114" t="s">
        <v>1017</v>
      </c>
      <c r="V318" s="114">
        <v>1</v>
      </c>
      <c r="W318" s="116" t="s">
        <v>2910</v>
      </c>
      <c r="X318" s="114" t="s">
        <v>460</v>
      </c>
      <c r="Y318" s="115" t="s">
        <v>1019</v>
      </c>
    </row>
    <row r="319" spans="2:26">
      <c r="B319" t="s">
        <v>6637</v>
      </c>
      <c r="C319" t="s">
        <v>1622</v>
      </c>
      <c r="D319" t="s">
        <v>6638</v>
      </c>
      <c r="E319" t="s">
        <v>6639</v>
      </c>
      <c r="F319" t="s">
        <v>6640</v>
      </c>
      <c r="J319" t="s">
        <v>6641</v>
      </c>
      <c r="K319" t="s">
        <v>6642</v>
      </c>
      <c r="L319">
        <v>9564.9243000000006</v>
      </c>
      <c r="M319">
        <v>5926.4467999999997</v>
      </c>
      <c r="N319">
        <f t="shared" si="5"/>
        <v>15491.3711</v>
      </c>
      <c r="O319" t="s">
        <v>1601</v>
      </c>
      <c r="P319" t="s">
        <v>6643</v>
      </c>
      <c r="Q319" s="46">
        <v>318</v>
      </c>
      <c r="R319" t="s">
        <v>1622</v>
      </c>
      <c r="S319" s="17" t="s">
        <v>1629</v>
      </c>
      <c r="T319" s="115" t="s">
        <v>1016</v>
      </c>
      <c r="U319" s="114" t="s">
        <v>1017</v>
      </c>
      <c r="V319" s="114">
        <v>1</v>
      </c>
      <c r="W319" s="116" t="s">
        <v>1630</v>
      </c>
      <c r="X319" s="114" t="s">
        <v>460</v>
      </c>
      <c r="Y319" s="115" t="s">
        <v>1019</v>
      </c>
    </row>
    <row r="320" spans="2:26">
      <c r="B320" t="s">
        <v>6644</v>
      </c>
      <c r="C320" t="s">
        <v>1008</v>
      </c>
      <c r="D320" t="s">
        <v>6645</v>
      </c>
      <c r="E320" t="s">
        <v>6646</v>
      </c>
      <c r="F320" t="s">
        <v>6647</v>
      </c>
      <c r="J320" t="s">
        <v>6648</v>
      </c>
      <c r="K320" t="s">
        <v>6649</v>
      </c>
      <c r="L320">
        <v>9561.2528999999995</v>
      </c>
      <c r="M320">
        <v>5927.5002000000004</v>
      </c>
      <c r="N320">
        <f t="shared" si="5"/>
        <v>15488.7531</v>
      </c>
      <c r="O320" t="s">
        <v>167</v>
      </c>
      <c r="P320" t="s">
        <v>6650</v>
      </c>
      <c r="Q320" s="46">
        <v>319</v>
      </c>
      <c r="R320" t="s">
        <v>1008</v>
      </c>
      <c r="S320" s="17" t="s">
        <v>1015</v>
      </c>
      <c r="T320" s="115" t="s">
        <v>1016</v>
      </c>
      <c r="U320" s="114" t="s">
        <v>1017</v>
      </c>
      <c r="V320" s="114">
        <v>1</v>
      </c>
      <c r="W320" s="116" t="s">
        <v>1018</v>
      </c>
      <c r="X320" s="114" t="s">
        <v>460</v>
      </c>
      <c r="Y320" s="115" t="s">
        <v>1019</v>
      </c>
    </row>
    <row r="321" spans="2:25">
      <c r="B321" t="s">
        <v>6651</v>
      </c>
      <c r="C321" t="s">
        <v>1865</v>
      </c>
      <c r="D321" t="s">
        <v>6652</v>
      </c>
      <c r="E321" t="s">
        <v>6653</v>
      </c>
      <c r="F321" t="s">
        <v>6654</v>
      </c>
      <c r="J321" t="s">
        <v>6655</v>
      </c>
      <c r="K321" t="s">
        <v>6656</v>
      </c>
      <c r="L321">
        <v>9568.5157999999992</v>
      </c>
      <c r="M321">
        <v>5915.9775</v>
      </c>
      <c r="N321">
        <f t="shared" si="5"/>
        <v>15484.493299999998</v>
      </c>
      <c r="O321" t="s">
        <v>912</v>
      </c>
      <c r="P321" t="s">
        <v>6657</v>
      </c>
      <c r="Q321" s="46">
        <v>320</v>
      </c>
      <c r="R321" t="s">
        <v>1865</v>
      </c>
      <c r="S321" s="17" t="s">
        <v>1873</v>
      </c>
      <c r="T321" s="115" t="s">
        <v>1016</v>
      </c>
      <c r="U321" s="114" t="s">
        <v>1017</v>
      </c>
      <c r="V321" s="114">
        <v>1</v>
      </c>
      <c r="W321" s="116" t="s">
        <v>1874</v>
      </c>
      <c r="X321" s="114" t="s">
        <v>460</v>
      </c>
      <c r="Y321" s="115" t="s">
        <v>1019</v>
      </c>
    </row>
    <row r="322" spans="2:25">
      <c r="B322" t="s">
        <v>6658</v>
      </c>
      <c r="C322" t="s">
        <v>2108</v>
      </c>
      <c r="D322" t="s">
        <v>6659</v>
      </c>
      <c r="E322" t="s">
        <v>6660</v>
      </c>
      <c r="F322" t="s">
        <v>6661</v>
      </c>
      <c r="J322" t="s">
        <v>6662</v>
      </c>
      <c r="K322" t="s">
        <v>6663</v>
      </c>
      <c r="L322">
        <v>9555.9932000000008</v>
      </c>
      <c r="M322">
        <v>5922.3751000000002</v>
      </c>
      <c r="N322">
        <f t="shared" si="5"/>
        <v>15478.368300000002</v>
      </c>
      <c r="O322" t="s">
        <v>6635</v>
      </c>
      <c r="P322" t="s">
        <v>6664</v>
      </c>
      <c r="Q322" s="46">
        <v>321</v>
      </c>
      <c r="R322" t="s">
        <v>2108</v>
      </c>
      <c r="S322" s="17" t="s">
        <v>2116</v>
      </c>
      <c r="T322" s="115" t="s">
        <v>1016</v>
      </c>
      <c r="U322" s="114" t="s">
        <v>1017</v>
      </c>
      <c r="V322" s="114">
        <v>1</v>
      </c>
      <c r="W322" s="116" t="s">
        <v>2117</v>
      </c>
      <c r="X322" s="114" t="s">
        <v>460</v>
      </c>
      <c r="Y322" s="115" t="s">
        <v>1019</v>
      </c>
    </row>
    <row r="323" spans="2:25">
      <c r="B323" t="s">
        <v>6608</v>
      </c>
      <c r="C323" t="s">
        <v>1970</v>
      </c>
      <c r="D323" t="s">
        <v>6609</v>
      </c>
      <c r="E323" t="s">
        <v>6610</v>
      </c>
      <c r="F323" t="s">
        <v>6665</v>
      </c>
      <c r="G323" t="s">
        <v>6666</v>
      </c>
      <c r="H323" t="s">
        <v>6667</v>
      </c>
      <c r="I323" t="s">
        <v>6668</v>
      </c>
      <c r="J323" t="s">
        <v>6612</v>
      </c>
      <c r="K323" t="s">
        <v>6613</v>
      </c>
      <c r="L323">
        <v>9562.4575000000004</v>
      </c>
      <c r="M323">
        <v>5921.4793</v>
      </c>
      <c r="N323">
        <f t="shared" si="5"/>
        <v>15483.936799999999</v>
      </c>
      <c r="O323" t="s">
        <v>1601</v>
      </c>
      <c r="P323" t="s">
        <v>6669</v>
      </c>
      <c r="Q323" s="46">
        <v>322</v>
      </c>
      <c r="R323" t="s">
        <v>1970</v>
      </c>
      <c r="S323" s="19" t="s">
        <v>1969</v>
      </c>
      <c r="T323" s="115" t="s">
        <v>1016</v>
      </c>
      <c r="U323" s="114" t="s">
        <v>1017</v>
      </c>
      <c r="V323" s="114"/>
      <c r="W323" s="116" t="s">
        <v>1968</v>
      </c>
      <c r="X323" s="114"/>
      <c r="Y323" s="115" t="s">
        <v>1019</v>
      </c>
    </row>
    <row r="324" spans="2:25">
      <c r="B324" t="s">
        <v>6615</v>
      </c>
      <c r="C324" t="s">
        <v>1496</v>
      </c>
      <c r="D324" t="s">
        <v>6616</v>
      </c>
      <c r="E324" t="s">
        <v>6617</v>
      </c>
      <c r="F324" t="s">
        <v>6670</v>
      </c>
      <c r="G324" t="s">
        <v>6671</v>
      </c>
      <c r="H324" t="s">
        <v>6672</v>
      </c>
      <c r="I324" t="s">
        <v>6673</v>
      </c>
      <c r="J324" t="s">
        <v>6619</v>
      </c>
      <c r="K324" t="s">
        <v>6620</v>
      </c>
      <c r="L324">
        <v>9565.1641</v>
      </c>
      <c r="M324">
        <v>5986.6466</v>
      </c>
      <c r="N324">
        <f t="shared" si="5"/>
        <v>15551.8107</v>
      </c>
      <c r="O324" t="s">
        <v>167</v>
      </c>
      <c r="P324" t="s">
        <v>6674</v>
      </c>
      <c r="Q324" s="46">
        <v>323</v>
      </c>
      <c r="R324" t="s">
        <v>1496</v>
      </c>
      <c r="S324" s="19" t="s">
        <v>1495</v>
      </c>
      <c r="T324" s="115" t="s">
        <v>1016</v>
      </c>
      <c r="U324" s="114" t="s">
        <v>1017</v>
      </c>
      <c r="V324" s="114"/>
      <c r="W324" s="116" t="s">
        <v>1494</v>
      </c>
      <c r="X324" s="114"/>
      <c r="Y324" s="115" t="s">
        <v>1019</v>
      </c>
    </row>
    <row r="325" spans="2:25">
      <c r="B325" t="s">
        <v>6622</v>
      </c>
      <c r="C325" t="s">
        <v>2134</v>
      </c>
      <c r="D325" t="s">
        <v>6623</v>
      </c>
      <c r="E325" t="s">
        <v>6624</v>
      </c>
      <c r="F325" t="s">
        <v>6675</v>
      </c>
      <c r="G325" t="s">
        <v>6676</v>
      </c>
      <c r="H325" t="s">
        <v>6677</v>
      </c>
      <c r="I325" t="s">
        <v>6678</v>
      </c>
      <c r="J325" t="s">
        <v>6626</v>
      </c>
      <c r="K325" t="s">
        <v>6627</v>
      </c>
      <c r="L325">
        <v>9624.4217000000008</v>
      </c>
      <c r="M325">
        <v>5916.5627999999997</v>
      </c>
      <c r="N325">
        <f t="shared" si="5"/>
        <v>15540.9845</v>
      </c>
      <c r="O325" t="s">
        <v>1469</v>
      </c>
      <c r="P325" t="s">
        <v>6679</v>
      </c>
      <c r="Q325" s="46">
        <v>324</v>
      </c>
      <c r="R325" t="s">
        <v>2134</v>
      </c>
      <c r="S325" s="19" t="s">
        <v>2133</v>
      </c>
      <c r="T325" s="115" t="s">
        <v>1016</v>
      </c>
      <c r="U325" s="114" t="s">
        <v>1017</v>
      </c>
      <c r="V325" s="114"/>
      <c r="W325" s="116" t="s">
        <v>2132</v>
      </c>
      <c r="X325" s="114"/>
      <c r="Y325" s="115" t="s">
        <v>1019</v>
      </c>
    </row>
    <row r="326" spans="2:25">
      <c r="B326" t="s">
        <v>6629</v>
      </c>
      <c r="C326" t="s">
        <v>2911</v>
      </c>
      <c r="D326" t="s">
        <v>6630</v>
      </c>
      <c r="E326" t="s">
        <v>6631</v>
      </c>
      <c r="F326" t="s">
        <v>6680</v>
      </c>
      <c r="G326" t="s">
        <v>6681</v>
      </c>
      <c r="H326" t="s">
        <v>6682</v>
      </c>
      <c r="I326" t="s">
        <v>6683</v>
      </c>
      <c r="J326" t="s">
        <v>6633</v>
      </c>
      <c r="K326" t="s">
        <v>6634</v>
      </c>
      <c r="L326">
        <v>9567.4871999999996</v>
      </c>
      <c r="M326">
        <v>5921.1653999999999</v>
      </c>
      <c r="N326">
        <f t="shared" si="5"/>
        <v>15488.652599999999</v>
      </c>
      <c r="O326" t="s">
        <v>6635</v>
      </c>
      <c r="P326" t="s">
        <v>6684</v>
      </c>
      <c r="Q326" s="46">
        <v>325</v>
      </c>
      <c r="R326" t="s">
        <v>2911</v>
      </c>
      <c r="S326" s="19" t="s">
        <v>2910</v>
      </c>
      <c r="T326" s="115" t="s">
        <v>1016</v>
      </c>
      <c r="U326" s="114" t="s">
        <v>1017</v>
      </c>
      <c r="V326" s="114"/>
      <c r="W326" s="116" t="s">
        <v>2909</v>
      </c>
      <c r="X326" s="114"/>
      <c r="Y326" s="115" t="s">
        <v>1019</v>
      </c>
    </row>
    <row r="327" spans="2:25">
      <c r="B327" t="s">
        <v>6637</v>
      </c>
      <c r="C327" t="s">
        <v>1631</v>
      </c>
      <c r="D327" t="s">
        <v>6638</v>
      </c>
      <c r="E327" t="s">
        <v>6639</v>
      </c>
      <c r="F327" t="s">
        <v>6685</v>
      </c>
      <c r="G327" t="s">
        <v>6686</v>
      </c>
      <c r="H327" t="s">
        <v>6687</v>
      </c>
      <c r="I327" t="s">
        <v>6688</v>
      </c>
      <c r="J327" t="s">
        <v>6641</v>
      </c>
      <c r="K327" t="s">
        <v>6642</v>
      </c>
      <c r="L327">
        <v>9564.9243000000006</v>
      </c>
      <c r="M327">
        <v>5922.1157000000003</v>
      </c>
      <c r="N327">
        <f t="shared" si="5"/>
        <v>15487.04</v>
      </c>
      <c r="O327" t="s">
        <v>1601</v>
      </c>
      <c r="P327" t="s">
        <v>6689</v>
      </c>
      <c r="Q327" s="46">
        <v>326</v>
      </c>
      <c r="R327" t="s">
        <v>1631</v>
      </c>
      <c r="S327" s="19" t="s">
        <v>1630</v>
      </c>
      <c r="T327" s="115" t="s">
        <v>1016</v>
      </c>
      <c r="U327" s="114" t="s">
        <v>1017</v>
      </c>
      <c r="V327" s="114"/>
      <c r="W327" s="116" t="s">
        <v>1629</v>
      </c>
      <c r="X327" s="114"/>
      <c r="Y327" s="115" t="s">
        <v>1019</v>
      </c>
    </row>
    <row r="328" spans="2:25">
      <c r="B328" t="s">
        <v>6644</v>
      </c>
      <c r="C328" t="s">
        <v>1020</v>
      </c>
      <c r="D328" t="s">
        <v>6645</v>
      </c>
      <c r="E328" t="s">
        <v>6646</v>
      </c>
      <c r="F328" t="s">
        <v>6690</v>
      </c>
      <c r="G328" t="s">
        <v>6691</v>
      </c>
      <c r="H328" t="s">
        <v>6692</v>
      </c>
      <c r="I328" t="s">
        <v>6693</v>
      </c>
      <c r="J328" t="s">
        <v>6648</v>
      </c>
      <c r="K328" t="s">
        <v>6649</v>
      </c>
      <c r="L328">
        <v>9561.2528999999995</v>
      </c>
      <c r="M328">
        <v>5987.3055999999997</v>
      </c>
      <c r="N328">
        <f t="shared" si="5"/>
        <v>15548.558499999999</v>
      </c>
      <c r="O328" t="s">
        <v>167</v>
      </c>
      <c r="P328" t="s">
        <v>6694</v>
      </c>
      <c r="Q328" s="46">
        <v>327</v>
      </c>
      <c r="R328" t="s">
        <v>1020</v>
      </c>
      <c r="S328" s="19" t="s">
        <v>1018</v>
      </c>
      <c r="T328" s="115" t="s">
        <v>1016</v>
      </c>
      <c r="U328" s="114" t="s">
        <v>1017</v>
      </c>
      <c r="V328" s="114"/>
      <c r="W328" s="116" t="s">
        <v>1015</v>
      </c>
      <c r="X328" s="114"/>
      <c r="Y328" s="115" t="s">
        <v>1019</v>
      </c>
    </row>
    <row r="329" spans="2:25">
      <c r="B329" t="s">
        <v>6651</v>
      </c>
      <c r="C329" t="s">
        <v>1875</v>
      </c>
      <c r="D329" t="s">
        <v>6652</v>
      </c>
      <c r="E329" t="s">
        <v>6653</v>
      </c>
      <c r="F329" t="s">
        <v>6695</v>
      </c>
      <c r="G329" t="s">
        <v>6696</v>
      </c>
      <c r="H329" t="s">
        <v>6697</v>
      </c>
      <c r="I329" t="s">
        <v>6698</v>
      </c>
      <c r="J329" t="s">
        <v>6655</v>
      </c>
      <c r="K329" t="s">
        <v>6656</v>
      </c>
      <c r="L329">
        <v>9568.5157999999992</v>
      </c>
      <c r="M329">
        <v>5916.3257000000003</v>
      </c>
      <c r="N329">
        <f t="shared" si="5"/>
        <v>15484.841499999999</v>
      </c>
      <c r="O329" t="s">
        <v>2960</v>
      </c>
      <c r="P329" t="s">
        <v>6699</v>
      </c>
      <c r="Q329" s="46">
        <v>328</v>
      </c>
      <c r="R329" t="s">
        <v>1875</v>
      </c>
      <c r="S329" s="19" t="s">
        <v>1874</v>
      </c>
      <c r="T329" s="115" t="s">
        <v>1016</v>
      </c>
      <c r="U329" s="114" t="s">
        <v>1017</v>
      </c>
      <c r="V329" s="114"/>
      <c r="W329" s="116" t="s">
        <v>1873</v>
      </c>
      <c r="X329" s="114"/>
      <c r="Y329" s="115" t="s">
        <v>1019</v>
      </c>
    </row>
    <row r="330" spans="2:25">
      <c r="B330" t="s">
        <v>6658</v>
      </c>
      <c r="C330" t="s">
        <v>2118</v>
      </c>
      <c r="D330" t="s">
        <v>6659</v>
      </c>
      <c r="E330" t="s">
        <v>6660</v>
      </c>
      <c r="F330" t="s">
        <v>6700</v>
      </c>
      <c r="G330" t="s">
        <v>6701</v>
      </c>
      <c r="H330" t="s">
        <v>6702</v>
      </c>
      <c r="I330" t="s">
        <v>6703</v>
      </c>
      <c r="J330" t="s">
        <v>6662</v>
      </c>
      <c r="K330" t="s">
        <v>6663</v>
      </c>
      <c r="L330">
        <v>9555.9932000000008</v>
      </c>
      <c r="M330">
        <v>5920.8585000000003</v>
      </c>
      <c r="N330">
        <f t="shared" si="5"/>
        <v>15476.851700000001</v>
      </c>
      <c r="O330" t="s">
        <v>6635</v>
      </c>
      <c r="P330" t="s">
        <v>6704</v>
      </c>
      <c r="Q330" s="46">
        <v>329</v>
      </c>
      <c r="R330" t="s">
        <v>2118</v>
      </c>
      <c r="S330" s="19" t="s">
        <v>2117</v>
      </c>
      <c r="T330" s="115" t="s">
        <v>1016</v>
      </c>
      <c r="U330" s="114" t="s">
        <v>1017</v>
      </c>
      <c r="V330" s="114"/>
      <c r="W330" s="116" t="s">
        <v>2116</v>
      </c>
      <c r="X330" s="114"/>
      <c r="Y330" s="115" t="s">
        <v>1019</v>
      </c>
    </row>
    <row r="331" spans="2:25">
      <c r="B331" t="s">
        <v>6705</v>
      </c>
      <c r="C331" t="s">
        <v>526</v>
      </c>
      <c r="D331" t="s">
        <v>6706</v>
      </c>
      <c r="E331" t="s">
        <v>6707</v>
      </c>
      <c r="F331" t="s">
        <v>6708</v>
      </c>
      <c r="G331" t="s">
        <v>6709</v>
      </c>
      <c r="L331">
        <v>8547.8166000000001</v>
      </c>
      <c r="M331">
        <v>1383.1590000000001</v>
      </c>
      <c r="O331" t="s">
        <v>6710</v>
      </c>
      <c r="P331" t="s">
        <v>6711</v>
      </c>
      <c r="Q331" s="46">
        <v>330</v>
      </c>
      <c r="R331" t="s">
        <v>526</v>
      </c>
      <c r="S331" s="9" t="s">
        <v>533</v>
      </c>
      <c r="T331" s="115" t="s">
        <v>63</v>
      </c>
      <c r="U331" s="114" t="s">
        <v>64</v>
      </c>
      <c r="V331" s="114"/>
      <c r="W331" s="114" t="s">
        <v>534</v>
      </c>
      <c r="X331" s="114"/>
      <c r="Y331" s="115" t="s">
        <v>520</v>
      </c>
    </row>
    <row r="332" spans="2:25">
      <c r="B332" t="s">
        <v>6712</v>
      </c>
      <c r="C332" t="s">
        <v>1617</v>
      </c>
      <c r="D332" t="s">
        <v>6713</v>
      </c>
      <c r="E332" t="s">
        <v>6714</v>
      </c>
      <c r="N332">
        <v>8823.6020000000008</v>
      </c>
      <c r="O332" t="s">
        <v>127</v>
      </c>
      <c r="Q332" s="46">
        <v>331</v>
      </c>
      <c r="R332" t="s">
        <v>1617</v>
      </c>
      <c r="S332" s="20" t="s">
        <v>1620</v>
      </c>
      <c r="T332" s="115" t="s">
        <v>460</v>
      </c>
      <c r="U332" s="114" t="s">
        <v>32</v>
      </c>
      <c r="V332" s="114">
        <v>1</v>
      </c>
      <c r="W332" s="114"/>
      <c r="X332" s="114" t="s">
        <v>460</v>
      </c>
      <c r="Y332" s="114"/>
    </row>
    <row r="333" spans="2:25">
      <c r="B333" t="s">
        <v>6202</v>
      </c>
      <c r="C333" t="s">
        <v>2518</v>
      </c>
      <c r="D333" t="s">
        <v>6203</v>
      </c>
      <c r="E333" t="s">
        <v>6204</v>
      </c>
      <c r="F333" t="s">
        <v>6715</v>
      </c>
      <c r="G333" t="s">
        <v>6206</v>
      </c>
      <c r="L333">
        <v>7988.3388000000004</v>
      </c>
      <c r="M333">
        <v>2930.6619000000001</v>
      </c>
      <c r="N333">
        <f t="shared" ref="N333:N339" si="6">L333+M333</f>
        <v>10919.000700000001</v>
      </c>
      <c r="O333" t="s">
        <v>2506</v>
      </c>
      <c r="P333" t="s">
        <v>6716</v>
      </c>
      <c r="Q333" s="46">
        <v>332</v>
      </c>
      <c r="R333" t="s">
        <v>2518</v>
      </c>
      <c r="S333" s="4" t="s">
        <v>2517</v>
      </c>
      <c r="T333" s="115" t="s">
        <v>537</v>
      </c>
      <c r="U333" s="114" t="s">
        <v>64</v>
      </c>
      <c r="V333" s="114">
        <v>1</v>
      </c>
      <c r="W333" s="114" t="s">
        <v>2521</v>
      </c>
      <c r="X333" s="114" t="s">
        <v>460</v>
      </c>
      <c r="Y333" s="115" t="s">
        <v>553</v>
      </c>
    </row>
    <row r="334" spans="2:25">
      <c r="B334" t="s">
        <v>6208</v>
      </c>
      <c r="C334" t="s">
        <v>2504</v>
      </c>
      <c r="D334" t="s">
        <v>6209</v>
      </c>
      <c r="E334" t="s">
        <v>6210</v>
      </c>
      <c r="F334" t="s">
        <v>6717</v>
      </c>
      <c r="G334" t="s">
        <v>6212</v>
      </c>
      <c r="L334">
        <v>6522.5973999999997</v>
      </c>
      <c r="M334">
        <v>2620.1572000000001</v>
      </c>
      <c r="N334">
        <f t="shared" si="6"/>
        <v>9142.7546000000002</v>
      </c>
      <c r="O334" t="s">
        <v>2506</v>
      </c>
      <c r="P334" t="s">
        <v>6718</v>
      </c>
      <c r="Q334" s="46">
        <v>333</v>
      </c>
      <c r="R334" t="s">
        <v>2504</v>
      </c>
      <c r="S334" s="4" t="s">
        <v>2503</v>
      </c>
      <c r="T334" s="115" t="s">
        <v>537</v>
      </c>
      <c r="U334" s="114" t="s">
        <v>64</v>
      </c>
      <c r="V334" s="114">
        <v>1</v>
      </c>
      <c r="W334" s="114" t="s">
        <v>2508</v>
      </c>
      <c r="X334" s="114" t="s">
        <v>460</v>
      </c>
      <c r="Y334" s="115" t="s">
        <v>553</v>
      </c>
    </row>
    <row r="335" spans="2:25">
      <c r="B335" t="s">
        <v>6556</v>
      </c>
      <c r="C335" t="s">
        <v>1327</v>
      </c>
      <c r="D335" t="s">
        <v>6557</v>
      </c>
      <c r="E335" t="s">
        <v>6558</v>
      </c>
      <c r="F335" t="s">
        <v>6719</v>
      </c>
      <c r="G335" t="s">
        <v>6560</v>
      </c>
      <c r="L335">
        <v>4354.5816000000004</v>
      </c>
      <c r="M335">
        <v>1967.8067000000001</v>
      </c>
      <c r="N335">
        <f t="shared" si="6"/>
        <v>6322.3883000000005</v>
      </c>
      <c r="O335" t="s">
        <v>903</v>
      </c>
      <c r="P335" t="s">
        <v>6720</v>
      </c>
      <c r="Q335" s="46">
        <v>334</v>
      </c>
      <c r="R335" t="s">
        <v>1327</v>
      </c>
      <c r="S335" s="21" t="s">
        <v>1326</v>
      </c>
      <c r="T335" s="115" t="s">
        <v>758</v>
      </c>
      <c r="U335" s="114" t="s">
        <v>64</v>
      </c>
      <c r="V335" s="114">
        <v>1</v>
      </c>
      <c r="W335" s="114" t="s">
        <v>1330</v>
      </c>
      <c r="X335" s="114" t="s">
        <v>460</v>
      </c>
      <c r="Y335" s="115" t="s">
        <v>553</v>
      </c>
    </row>
    <row r="336" spans="2:25">
      <c r="B336" t="s">
        <v>6562</v>
      </c>
      <c r="C336" t="s">
        <v>1312</v>
      </c>
      <c r="D336" t="s">
        <v>6563</v>
      </c>
      <c r="E336" t="s">
        <v>6564</v>
      </c>
      <c r="F336" t="s">
        <v>6721</v>
      </c>
      <c r="G336" t="s">
        <v>6566</v>
      </c>
      <c r="K336" t="s">
        <v>1231</v>
      </c>
      <c r="L336">
        <v>4856.1388999999999</v>
      </c>
      <c r="M336">
        <v>2150.3694</v>
      </c>
      <c r="N336">
        <f t="shared" si="6"/>
        <v>7006.5082999999995</v>
      </c>
      <c r="O336" t="s">
        <v>502</v>
      </c>
      <c r="P336" t="s">
        <v>6722</v>
      </c>
      <c r="Q336" s="46">
        <v>335</v>
      </c>
      <c r="R336" t="s">
        <v>1312</v>
      </c>
      <c r="S336" s="21" t="s">
        <v>1311</v>
      </c>
      <c r="T336" s="115" t="s">
        <v>758</v>
      </c>
      <c r="U336" s="114" t="s">
        <v>1316</v>
      </c>
      <c r="V336" s="114">
        <v>1</v>
      </c>
      <c r="W336" s="114" t="s">
        <v>1317</v>
      </c>
      <c r="X336" s="114" t="s">
        <v>460</v>
      </c>
      <c r="Y336" s="115" t="s">
        <v>553</v>
      </c>
    </row>
    <row r="337" spans="2:25">
      <c r="B337" t="s">
        <v>6723</v>
      </c>
      <c r="C337" t="s">
        <v>2219</v>
      </c>
      <c r="D337" t="s">
        <v>6724</v>
      </c>
      <c r="E337" t="s">
        <v>6725</v>
      </c>
      <c r="F337" t="s">
        <v>6726</v>
      </c>
      <c r="G337" t="s">
        <v>6727</v>
      </c>
      <c r="K337" t="s">
        <v>746</v>
      </c>
      <c r="L337">
        <v>6973.8125</v>
      </c>
      <c r="M337">
        <v>3183.6541000000002</v>
      </c>
      <c r="N337">
        <f t="shared" si="6"/>
        <v>10157.4666</v>
      </c>
      <c r="O337" t="s">
        <v>502</v>
      </c>
      <c r="P337" t="s">
        <v>6728</v>
      </c>
      <c r="Q337" s="46">
        <v>336</v>
      </c>
      <c r="R337" t="s">
        <v>2219</v>
      </c>
      <c r="S337" s="22" t="s">
        <v>2226</v>
      </c>
      <c r="T337" s="115" t="s">
        <v>63</v>
      </c>
      <c r="U337" s="114" t="s">
        <v>64</v>
      </c>
      <c r="V337" s="114">
        <v>1</v>
      </c>
      <c r="W337" s="116" t="s">
        <v>2227</v>
      </c>
      <c r="X337" s="114" t="s">
        <v>460</v>
      </c>
      <c r="Y337" s="115" t="s">
        <v>524</v>
      </c>
    </row>
    <row r="338" spans="2:25">
      <c r="B338" t="s">
        <v>6569</v>
      </c>
      <c r="C338" t="s">
        <v>1298</v>
      </c>
      <c r="D338" t="s">
        <v>6570</v>
      </c>
      <c r="E338" t="s">
        <v>6571</v>
      </c>
      <c r="F338" t="s">
        <v>6729</v>
      </c>
      <c r="G338" t="s">
        <v>6573</v>
      </c>
      <c r="K338" t="s">
        <v>1231</v>
      </c>
      <c r="L338">
        <v>5472.4395999999997</v>
      </c>
      <c r="M338">
        <v>2075.3519999999999</v>
      </c>
      <c r="N338">
        <f t="shared" si="6"/>
        <v>7547.7915999999996</v>
      </c>
      <c r="O338" t="s">
        <v>1231</v>
      </c>
      <c r="P338" t="s">
        <v>6730</v>
      </c>
      <c r="Q338" s="46">
        <v>337</v>
      </c>
      <c r="R338" t="s">
        <v>1298</v>
      </c>
      <c r="S338" s="21" t="s">
        <v>1297</v>
      </c>
      <c r="T338" s="115" t="s">
        <v>537</v>
      </c>
      <c r="U338" s="114" t="s">
        <v>64</v>
      </c>
      <c r="V338" s="114">
        <v>1</v>
      </c>
      <c r="W338" s="114" t="s">
        <v>1302</v>
      </c>
      <c r="X338" s="114" t="s">
        <v>460</v>
      </c>
      <c r="Y338" s="115" t="s">
        <v>553</v>
      </c>
    </row>
    <row r="339" spans="2:25">
      <c r="B339" t="s">
        <v>6731</v>
      </c>
      <c r="C339" t="s">
        <v>607</v>
      </c>
      <c r="D339" t="s">
        <v>6732</v>
      </c>
      <c r="E339" t="s">
        <v>6733</v>
      </c>
      <c r="F339" t="s">
        <v>6734</v>
      </c>
      <c r="G339" t="s">
        <v>6735</v>
      </c>
      <c r="K339" t="s">
        <v>770</v>
      </c>
      <c r="L339">
        <v>9545.3412000000008</v>
      </c>
      <c r="M339">
        <v>1794.7181</v>
      </c>
      <c r="N339">
        <f t="shared" si="6"/>
        <v>11340.059300000001</v>
      </c>
      <c r="O339" t="s">
        <v>115</v>
      </c>
      <c r="P339" t="s">
        <v>6736</v>
      </c>
      <c r="Q339" s="46">
        <v>338</v>
      </c>
      <c r="R339" t="s">
        <v>607</v>
      </c>
      <c r="S339" s="4" t="s">
        <v>614</v>
      </c>
      <c r="T339" s="115" t="s">
        <v>537</v>
      </c>
      <c r="U339" s="114" t="s">
        <v>64</v>
      </c>
      <c r="V339" s="114"/>
      <c r="W339" s="118" t="s">
        <v>615</v>
      </c>
      <c r="X339" s="114"/>
      <c r="Y339" s="115" t="s">
        <v>520</v>
      </c>
    </row>
    <row r="340" spans="2:25">
      <c r="B340" t="s">
        <v>6737</v>
      </c>
      <c r="C340" t="s">
        <v>3039</v>
      </c>
      <c r="F340" t="s">
        <v>6738</v>
      </c>
      <c r="G340" t="s">
        <v>6739</v>
      </c>
      <c r="H340" t="s">
        <v>6740</v>
      </c>
      <c r="I340" t="s">
        <v>6741</v>
      </c>
      <c r="N340">
        <v>20865.974300000002</v>
      </c>
      <c r="O340" t="s">
        <v>1231</v>
      </c>
      <c r="Q340" s="46">
        <v>339</v>
      </c>
      <c r="R340" t="s">
        <v>3039</v>
      </c>
      <c r="S340" s="4" t="s">
        <v>3040</v>
      </c>
      <c r="T340" s="115" t="s">
        <v>537</v>
      </c>
      <c r="U340" s="114" t="s">
        <v>64</v>
      </c>
      <c r="V340" s="114">
        <v>1</v>
      </c>
      <c r="W340" s="114" t="s">
        <v>1916</v>
      </c>
      <c r="X340" s="114" t="s">
        <v>460</v>
      </c>
      <c r="Y340" s="115" t="s">
        <v>524</v>
      </c>
    </row>
    <row r="341" spans="2:25">
      <c r="B341" t="s">
        <v>6705</v>
      </c>
      <c r="C341" t="s">
        <v>535</v>
      </c>
      <c r="D341" t="s">
        <v>6706</v>
      </c>
      <c r="E341" t="s">
        <v>6707</v>
      </c>
      <c r="F341" t="s">
        <v>6709</v>
      </c>
      <c r="N341">
        <v>8547.8166000000001</v>
      </c>
      <c r="O341" t="s">
        <v>305</v>
      </c>
      <c r="Q341" s="46">
        <v>340</v>
      </c>
      <c r="R341" t="s">
        <v>535</v>
      </c>
      <c r="S341" s="4" t="s">
        <v>536</v>
      </c>
      <c r="T341" s="115" t="s">
        <v>537</v>
      </c>
      <c r="U341" s="114" t="s">
        <v>64</v>
      </c>
      <c r="V341" s="114">
        <v>1</v>
      </c>
      <c r="W341" s="114" t="s">
        <v>533</v>
      </c>
      <c r="X341" s="114" t="s">
        <v>460</v>
      </c>
      <c r="Y341" s="115" t="s">
        <v>524</v>
      </c>
    </row>
    <row r="342" spans="2:25">
      <c r="B342" t="s">
        <v>6214</v>
      </c>
      <c r="C342" t="s">
        <v>1046</v>
      </c>
      <c r="D342" t="s">
        <v>6215</v>
      </c>
      <c r="E342" t="s">
        <v>6216</v>
      </c>
      <c r="F342" t="s">
        <v>6742</v>
      </c>
      <c r="G342" t="s">
        <v>6743</v>
      </c>
      <c r="H342" t="s">
        <v>6744</v>
      </c>
      <c r="I342" t="s">
        <v>6218</v>
      </c>
      <c r="L342">
        <v>1939.6349</v>
      </c>
      <c r="M342" t="s">
        <v>1231</v>
      </c>
      <c r="N342">
        <v>6098.9551000000001</v>
      </c>
      <c r="O342" t="s">
        <v>127</v>
      </c>
      <c r="P342" t="s">
        <v>6745</v>
      </c>
      <c r="Q342" s="46">
        <v>341</v>
      </c>
      <c r="R342" t="s">
        <v>1046</v>
      </c>
      <c r="S342" s="4" t="s">
        <v>1045</v>
      </c>
      <c r="T342" s="115" t="s">
        <v>537</v>
      </c>
      <c r="U342" s="114" t="s">
        <v>64</v>
      </c>
      <c r="V342" s="114">
        <v>1</v>
      </c>
      <c r="W342" s="115" t="s">
        <v>1052</v>
      </c>
      <c r="X342" s="114" t="s">
        <v>460</v>
      </c>
      <c r="Y342" s="115" t="s">
        <v>553</v>
      </c>
    </row>
    <row r="343" spans="2:25">
      <c r="B343" t="s">
        <v>6220</v>
      </c>
      <c r="C343" t="s">
        <v>1085</v>
      </c>
      <c r="D343" t="s">
        <v>6221</v>
      </c>
      <c r="E343" t="s">
        <v>6222</v>
      </c>
      <c r="F343" t="s">
        <v>6746</v>
      </c>
      <c r="G343" t="s">
        <v>6747</v>
      </c>
      <c r="H343" t="s">
        <v>6748</v>
      </c>
      <c r="I343" t="s">
        <v>6224</v>
      </c>
      <c r="L343">
        <v>1738.4948999999999</v>
      </c>
      <c r="M343" t="s">
        <v>1231</v>
      </c>
      <c r="N343">
        <v>6098.0897000000004</v>
      </c>
      <c r="O343" t="s">
        <v>127</v>
      </c>
      <c r="P343" t="s">
        <v>6749</v>
      </c>
      <c r="Q343" s="46">
        <v>342</v>
      </c>
      <c r="R343" t="s">
        <v>1085</v>
      </c>
      <c r="S343" s="4" t="s">
        <v>1084</v>
      </c>
      <c r="T343" s="115" t="s">
        <v>537</v>
      </c>
      <c r="U343" s="114" t="s">
        <v>64</v>
      </c>
      <c r="V343" s="114">
        <v>1</v>
      </c>
      <c r="W343" s="115" t="s">
        <v>1090</v>
      </c>
      <c r="X343" s="114" t="s">
        <v>460</v>
      </c>
      <c r="Y343" s="115" t="s">
        <v>553</v>
      </c>
    </row>
    <row r="344" spans="2:25">
      <c r="B344" t="s">
        <v>6750</v>
      </c>
      <c r="C344" t="s">
        <v>3042</v>
      </c>
      <c r="F344" t="s">
        <v>6751</v>
      </c>
      <c r="N344">
        <v>2115.6842000000001</v>
      </c>
      <c r="O344" t="s">
        <v>115</v>
      </c>
      <c r="Q344" s="46">
        <v>343</v>
      </c>
      <c r="R344" t="s">
        <v>3042</v>
      </c>
      <c r="S344" s="23" t="s">
        <v>3044</v>
      </c>
      <c r="T344" s="115" t="s">
        <v>537</v>
      </c>
      <c r="U344" s="114" t="s">
        <v>64</v>
      </c>
      <c r="V344" s="114"/>
      <c r="W344" s="114" t="s">
        <v>3045</v>
      </c>
      <c r="X344" s="114"/>
      <c r="Y344" s="114"/>
    </row>
    <row r="345" spans="2:25">
      <c r="B345" t="s">
        <v>6190</v>
      </c>
      <c r="C345" t="s">
        <v>563</v>
      </c>
      <c r="D345" t="s">
        <v>6191</v>
      </c>
      <c r="E345" t="s">
        <v>6192</v>
      </c>
      <c r="F345" t="s">
        <v>6752</v>
      </c>
      <c r="G345" t="s">
        <v>6194</v>
      </c>
      <c r="L345">
        <v>5850.6616999999997</v>
      </c>
      <c r="M345" t="s">
        <v>1231</v>
      </c>
      <c r="N345">
        <v>2657.3346999999999</v>
      </c>
      <c r="O345" t="s">
        <v>391</v>
      </c>
      <c r="P345" t="s">
        <v>6753</v>
      </c>
      <c r="Q345" s="46">
        <v>344</v>
      </c>
      <c r="R345" t="s">
        <v>563</v>
      </c>
      <c r="S345" s="5" t="s">
        <v>562</v>
      </c>
      <c r="T345" s="115" t="s">
        <v>537</v>
      </c>
      <c r="U345" s="114" t="s">
        <v>64</v>
      </c>
      <c r="V345" s="114">
        <v>1</v>
      </c>
      <c r="W345" s="115" t="s">
        <v>566</v>
      </c>
      <c r="X345" s="114" t="s">
        <v>460</v>
      </c>
      <c r="Y345" s="115" t="s">
        <v>553</v>
      </c>
    </row>
    <row r="346" spans="2:25">
      <c r="B346" t="s">
        <v>6196</v>
      </c>
      <c r="C346" t="s">
        <v>549</v>
      </c>
      <c r="D346" t="s">
        <v>6197</v>
      </c>
      <c r="E346" t="s">
        <v>6198</v>
      </c>
      <c r="F346" t="s">
        <v>6754</v>
      </c>
      <c r="G346" t="s">
        <v>6200</v>
      </c>
      <c r="L346">
        <v>5042.3995000000004</v>
      </c>
      <c r="M346" t="s">
        <v>1231</v>
      </c>
      <c r="N346">
        <v>2744.9301</v>
      </c>
      <c r="O346" t="s">
        <v>391</v>
      </c>
      <c r="P346" t="s">
        <v>6755</v>
      </c>
      <c r="Q346" s="46">
        <v>345</v>
      </c>
      <c r="R346" t="s">
        <v>549</v>
      </c>
      <c r="S346" s="5" t="s">
        <v>547</v>
      </c>
      <c r="T346" s="115" t="s">
        <v>537</v>
      </c>
      <c r="U346" s="114" t="s">
        <v>64</v>
      </c>
      <c r="V346" s="114">
        <v>1</v>
      </c>
      <c r="W346" s="115" t="s">
        <v>552</v>
      </c>
      <c r="X346" s="114" t="s">
        <v>460</v>
      </c>
      <c r="Y346" s="115" t="s">
        <v>553</v>
      </c>
    </row>
    <row r="347" spans="2:25">
      <c r="B347" t="s">
        <v>6756</v>
      </c>
      <c r="C347" t="s">
        <v>817</v>
      </c>
      <c r="D347" t="s">
        <v>6757</v>
      </c>
      <c r="E347" t="s">
        <v>6758</v>
      </c>
      <c r="N347">
        <v>5719.5147999999999</v>
      </c>
      <c r="O347" t="s">
        <v>391</v>
      </c>
      <c r="Q347" s="46">
        <v>346</v>
      </c>
      <c r="R347" t="s">
        <v>817</v>
      </c>
      <c r="S347" s="24" t="s">
        <v>820</v>
      </c>
      <c r="T347" s="115" t="s">
        <v>509</v>
      </c>
      <c r="U347" s="114" t="s">
        <v>32</v>
      </c>
      <c r="V347" s="114">
        <v>1</v>
      </c>
      <c r="W347" s="114"/>
      <c r="X347" s="114" t="s">
        <v>33</v>
      </c>
      <c r="Y347" s="114"/>
    </row>
    <row r="348" spans="2:25">
      <c r="B348" t="s">
        <v>6759</v>
      </c>
      <c r="C348" t="s">
        <v>3047</v>
      </c>
      <c r="N348">
        <v>9139.0527000000002</v>
      </c>
      <c r="O348" t="s">
        <v>6760</v>
      </c>
      <c r="Q348" s="46">
        <v>347</v>
      </c>
      <c r="R348" t="s">
        <v>3047</v>
      </c>
      <c r="S348" s="25" t="s">
        <v>3048</v>
      </c>
      <c r="T348" s="115" t="s">
        <v>509</v>
      </c>
      <c r="U348" s="114" t="s">
        <v>3049</v>
      </c>
      <c r="V348" s="114"/>
      <c r="W348" s="114"/>
      <c r="X348" s="114" t="s">
        <v>3050</v>
      </c>
      <c r="Y348" s="114"/>
    </row>
    <row r="349" spans="2:25">
      <c r="B349" t="s">
        <v>6761</v>
      </c>
      <c r="C349" t="s">
        <v>375</v>
      </c>
      <c r="D349" t="s">
        <v>6762</v>
      </c>
      <c r="E349" t="s">
        <v>6763</v>
      </c>
      <c r="F349" t="s">
        <v>6764</v>
      </c>
      <c r="G349" t="s">
        <v>6765</v>
      </c>
      <c r="L349">
        <v>5796.5892000000003</v>
      </c>
      <c r="M349">
        <v>3531.6478999999999</v>
      </c>
      <c r="N349">
        <f t="shared" ref="N349:N354" si="7">L349+M349</f>
        <v>9328.2371000000003</v>
      </c>
      <c r="O349" t="s">
        <v>1871</v>
      </c>
      <c r="P349" t="s">
        <v>6766</v>
      </c>
      <c r="Q349" s="46">
        <v>348</v>
      </c>
      <c r="R349" t="s">
        <v>375</v>
      </c>
      <c r="S349" s="22" t="s">
        <v>381</v>
      </c>
      <c r="T349" s="115" t="s">
        <v>63</v>
      </c>
      <c r="U349" s="114" t="s">
        <v>64</v>
      </c>
      <c r="V349" s="114"/>
      <c r="W349" s="115" t="s">
        <v>382</v>
      </c>
      <c r="X349" s="114"/>
      <c r="Y349" s="115" t="s">
        <v>66</v>
      </c>
    </row>
    <row r="350" spans="2:25">
      <c r="B350" t="s">
        <v>6767</v>
      </c>
      <c r="C350" t="s">
        <v>975</v>
      </c>
      <c r="D350" t="s">
        <v>6768</v>
      </c>
      <c r="E350" t="s">
        <v>6769</v>
      </c>
      <c r="N350">
        <v>7297.5171</v>
      </c>
      <c r="O350" t="s">
        <v>115</v>
      </c>
      <c r="Q350" s="46">
        <v>349</v>
      </c>
      <c r="R350" t="s">
        <v>975</v>
      </c>
      <c r="S350" s="22" t="s">
        <v>978</v>
      </c>
      <c r="T350" s="115" t="s">
        <v>63</v>
      </c>
      <c r="U350" s="114" t="s">
        <v>32</v>
      </c>
      <c r="V350" s="114">
        <v>1</v>
      </c>
      <c r="W350" s="114"/>
      <c r="X350" s="114" t="s">
        <v>460</v>
      </c>
      <c r="Y350" s="114"/>
    </row>
    <row r="351" spans="2:25">
      <c r="B351" t="s">
        <v>6226</v>
      </c>
      <c r="C351" t="s">
        <v>1072</v>
      </c>
      <c r="D351" t="s">
        <v>6227</v>
      </c>
      <c r="E351" t="s">
        <v>6228</v>
      </c>
      <c r="F351" t="s">
        <v>6770</v>
      </c>
      <c r="G351" t="s">
        <v>6230</v>
      </c>
      <c r="L351">
        <v>7062.6890999999996</v>
      </c>
      <c r="M351">
        <v>4844.7593999999999</v>
      </c>
      <c r="N351">
        <f t="shared" si="7"/>
        <v>11907.448499999999</v>
      </c>
      <c r="O351" t="s">
        <v>161</v>
      </c>
      <c r="P351" t="s">
        <v>6771</v>
      </c>
      <c r="Q351" s="46">
        <v>350</v>
      </c>
      <c r="R351" t="s">
        <v>1072</v>
      </c>
      <c r="S351" s="22" t="s">
        <v>1071</v>
      </c>
      <c r="T351" s="115" t="s">
        <v>63</v>
      </c>
      <c r="U351" s="114" t="s">
        <v>64</v>
      </c>
      <c r="V351" s="114">
        <v>1</v>
      </c>
      <c r="W351" s="114" t="s">
        <v>1075</v>
      </c>
      <c r="X351" s="114" t="s">
        <v>460</v>
      </c>
      <c r="Y351" s="115" t="s">
        <v>553</v>
      </c>
    </row>
    <row r="352" spans="2:25">
      <c r="B352" t="s">
        <v>6772</v>
      </c>
      <c r="C352" t="s">
        <v>1092</v>
      </c>
      <c r="D352" t="s">
        <v>6773</v>
      </c>
      <c r="E352" t="s">
        <v>6774</v>
      </c>
      <c r="N352">
        <v>7297.8877000000002</v>
      </c>
      <c r="O352" t="s">
        <v>115</v>
      </c>
      <c r="Q352" s="46">
        <v>351</v>
      </c>
      <c r="R352" t="s">
        <v>1092</v>
      </c>
      <c r="S352" s="22" t="s">
        <v>1095</v>
      </c>
      <c r="T352" s="115" t="s">
        <v>63</v>
      </c>
      <c r="U352" s="114" t="s">
        <v>32</v>
      </c>
      <c r="V352" s="114">
        <v>1</v>
      </c>
      <c r="W352" s="114"/>
      <c r="X352" s="114" t="s">
        <v>460</v>
      </c>
      <c r="Y352" s="114"/>
    </row>
    <row r="353" spans="2:25">
      <c r="B353" t="s">
        <v>6232</v>
      </c>
      <c r="C353" t="s">
        <v>901</v>
      </c>
      <c r="D353" t="s">
        <v>6233</v>
      </c>
      <c r="E353" t="s">
        <v>6234</v>
      </c>
      <c r="F353" t="s">
        <v>6775</v>
      </c>
      <c r="G353" t="s">
        <v>6236</v>
      </c>
      <c r="L353">
        <v>7432.6377000000002</v>
      </c>
      <c r="M353">
        <v>4852.8867</v>
      </c>
      <c r="N353">
        <f t="shared" si="7"/>
        <v>12285.5244</v>
      </c>
      <c r="O353" t="s">
        <v>161</v>
      </c>
      <c r="P353" t="s">
        <v>6776</v>
      </c>
      <c r="Q353" s="46">
        <v>352</v>
      </c>
      <c r="R353" t="s">
        <v>901</v>
      </c>
      <c r="S353" s="22" t="s">
        <v>900</v>
      </c>
      <c r="T353" s="115" t="s">
        <v>63</v>
      </c>
      <c r="U353" s="114" t="s">
        <v>64</v>
      </c>
      <c r="V353" s="114">
        <v>1</v>
      </c>
      <c r="W353" s="114" t="s">
        <v>905</v>
      </c>
      <c r="X353" s="114" t="s">
        <v>460</v>
      </c>
      <c r="Y353" s="115" t="s">
        <v>553</v>
      </c>
    </row>
    <row r="354" spans="2:25">
      <c r="B354" t="s">
        <v>6777</v>
      </c>
      <c r="C354" t="s">
        <v>360</v>
      </c>
      <c r="D354" t="s">
        <v>6778</v>
      </c>
      <c r="E354" t="s">
        <v>6779</v>
      </c>
      <c r="F354" t="s">
        <v>6780</v>
      </c>
      <c r="G354" t="s">
        <v>6781</v>
      </c>
      <c r="L354">
        <v>5762.8279000000002</v>
      </c>
      <c r="M354">
        <v>4733.7087000000001</v>
      </c>
      <c r="N354">
        <f t="shared" si="7"/>
        <v>10496.536599999999</v>
      </c>
      <c r="O354" t="s">
        <v>1871</v>
      </c>
      <c r="P354" t="s">
        <v>6782</v>
      </c>
      <c r="Q354" s="46">
        <v>353</v>
      </c>
      <c r="R354" t="s">
        <v>360</v>
      </c>
      <c r="S354" s="22" t="s">
        <v>367</v>
      </c>
      <c r="T354" s="115" t="s">
        <v>63</v>
      </c>
      <c r="U354" s="114" t="s">
        <v>64</v>
      </c>
      <c r="V354" s="114"/>
      <c r="W354" s="115" t="s">
        <v>368</v>
      </c>
      <c r="X354" s="114"/>
      <c r="Y354" s="115" t="s">
        <v>66</v>
      </c>
    </row>
    <row r="355" spans="2:25">
      <c r="B355" t="s">
        <v>6783</v>
      </c>
      <c r="C355" t="s">
        <v>837</v>
      </c>
      <c r="D355" t="s">
        <v>6784</v>
      </c>
      <c r="E355" t="s">
        <v>6785</v>
      </c>
      <c r="N355">
        <v>5056.893</v>
      </c>
      <c r="O355" t="s">
        <v>127</v>
      </c>
      <c r="Q355" s="46">
        <v>354</v>
      </c>
      <c r="R355" t="s">
        <v>837</v>
      </c>
      <c r="S355" s="5" t="s">
        <v>840</v>
      </c>
      <c r="T355" s="115" t="s">
        <v>122</v>
      </c>
      <c r="U355" s="114" t="s">
        <v>32</v>
      </c>
      <c r="V355" s="114">
        <v>1</v>
      </c>
      <c r="W355" s="114"/>
      <c r="X355" s="114" t="s">
        <v>33</v>
      </c>
      <c r="Y355" s="114"/>
    </row>
    <row r="356" spans="2:25">
      <c r="B356" t="s">
        <v>6786</v>
      </c>
      <c r="C356" t="s">
        <v>118</v>
      </c>
      <c r="D356" t="s">
        <v>6787</v>
      </c>
      <c r="E356" t="s">
        <v>6788</v>
      </c>
      <c r="N356">
        <v>6101.3184000000001</v>
      </c>
      <c r="O356" t="s">
        <v>115</v>
      </c>
      <c r="Q356" s="46">
        <v>355</v>
      </c>
      <c r="R356" t="s">
        <v>118</v>
      </c>
      <c r="S356" s="5" t="s">
        <v>121</v>
      </c>
      <c r="T356" s="115" t="s">
        <v>122</v>
      </c>
      <c r="U356" s="114" t="s">
        <v>32</v>
      </c>
      <c r="V356" s="114">
        <v>1</v>
      </c>
      <c r="W356" s="114"/>
      <c r="X356" s="114" t="s">
        <v>33</v>
      </c>
      <c r="Y356" s="114"/>
    </row>
    <row r="357" spans="2:25">
      <c r="B357" t="s">
        <v>6789</v>
      </c>
      <c r="C357" t="s">
        <v>970</v>
      </c>
      <c r="D357" t="s">
        <v>6790</v>
      </c>
      <c r="E357" t="s">
        <v>6791</v>
      </c>
      <c r="N357">
        <v>6348.7398999999996</v>
      </c>
      <c r="O357" t="s">
        <v>391</v>
      </c>
      <c r="Q357" s="46">
        <v>356</v>
      </c>
      <c r="R357" t="s">
        <v>970</v>
      </c>
      <c r="S357" s="26" t="s">
        <v>973</v>
      </c>
      <c r="T357" s="115" t="s">
        <v>509</v>
      </c>
      <c r="U357" s="114" t="s">
        <v>32</v>
      </c>
      <c r="V357" s="114">
        <v>1</v>
      </c>
      <c r="W357" s="115"/>
      <c r="X357" s="114" t="s">
        <v>460</v>
      </c>
      <c r="Y357" s="115"/>
    </row>
    <row r="358" spans="2:25">
      <c r="B358" t="s">
        <v>6792</v>
      </c>
      <c r="C358" t="s">
        <v>1223</v>
      </c>
      <c r="D358" t="s">
        <v>6793</v>
      </c>
      <c r="E358" t="s">
        <v>6794</v>
      </c>
      <c r="N358">
        <v>3695.5248999999999</v>
      </c>
      <c r="O358" t="s">
        <v>1231</v>
      </c>
      <c r="Q358" s="46">
        <v>357</v>
      </c>
      <c r="R358" t="s">
        <v>1223</v>
      </c>
      <c r="S358" s="26" t="s">
        <v>1226</v>
      </c>
      <c r="T358" s="115" t="s">
        <v>509</v>
      </c>
      <c r="U358" s="114" t="s">
        <v>32</v>
      </c>
      <c r="V358" s="114">
        <v>1</v>
      </c>
      <c r="W358" s="115"/>
      <c r="X358" s="114" t="s">
        <v>460</v>
      </c>
      <c r="Y358" s="115"/>
    </row>
    <row r="359" spans="2:25">
      <c r="B359" t="s">
        <v>6795</v>
      </c>
      <c r="C359" t="s">
        <v>1285</v>
      </c>
      <c r="D359" t="s">
        <v>6796</v>
      </c>
      <c r="E359" t="s">
        <v>6797</v>
      </c>
      <c r="N359">
        <v>5886.8617999999997</v>
      </c>
      <c r="O359" t="s">
        <v>391</v>
      </c>
      <c r="Q359" s="46">
        <v>358</v>
      </c>
      <c r="R359" t="s">
        <v>1285</v>
      </c>
      <c r="S359" s="26" t="s">
        <v>1288</v>
      </c>
      <c r="T359" s="115" t="s">
        <v>509</v>
      </c>
      <c r="U359" s="114" t="s">
        <v>32</v>
      </c>
      <c r="V359" s="114">
        <v>1</v>
      </c>
      <c r="W359" s="115"/>
      <c r="X359" s="114" t="s">
        <v>460</v>
      </c>
      <c r="Y359" s="115"/>
    </row>
    <row r="360" spans="2:25">
      <c r="B360" t="s">
        <v>6798</v>
      </c>
      <c r="C360" t="s">
        <v>1234</v>
      </c>
      <c r="D360" t="s">
        <v>6799</v>
      </c>
      <c r="E360" t="s">
        <v>6800</v>
      </c>
      <c r="N360">
        <v>3165.5634</v>
      </c>
      <c r="O360" t="s">
        <v>1231</v>
      </c>
      <c r="Q360" s="46">
        <v>359</v>
      </c>
      <c r="R360" t="s">
        <v>1234</v>
      </c>
      <c r="S360" s="26" t="s">
        <v>1237</v>
      </c>
      <c r="T360" s="115" t="s">
        <v>509</v>
      </c>
      <c r="U360" s="114" t="s">
        <v>32</v>
      </c>
      <c r="V360" s="114">
        <v>1</v>
      </c>
      <c r="W360" s="115"/>
      <c r="X360" s="114" t="s">
        <v>460</v>
      </c>
      <c r="Y360" s="115"/>
    </row>
    <row r="361" spans="2:25">
      <c r="B361" t="s">
        <v>6801</v>
      </c>
      <c r="C361" t="s">
        <v>3052</v>
      </c>
      <c r="N361">
        <v>6307.9498999999996</v>
      </c>
      <c r="O361" t="s">
        <v>465</v>
      </c>
      <c r="Q361" s="46">
        <v>360</v>
      </c>
      <c r="R361" t="s">
        <v>3052</v>
      </c>
      <c r="S361" s="27" t="s">
        <v>3053</v>
      </c>
      <c r="T361" s="115" t="s">
        <v>509</v>
      </c>
      <c r="U361" s="114" t="s">
        <v>3049</v>
      </c>
      <c r="V361" s="114"/>
      <c r="W361" s="114"/>
      <c r="X361" s="114" t="s">
        <v>3054</v>
      </c>
      <c r="Y361" s="114"/>
    </row>
    <row r="362" spans="2:25">
      <c r="B362" t="s">
        <v>675</v>
      </c>
      <c r="C362" t="s">
        <v>3055</v>
      </c>
      <c r="Q362" s="46">
        <v>361</v>
      </c>
      <c r="R362" t="s">
        <v>3055</v>
      </c>
      <c r="S362" s="27" t="s">
        <v>3056</v>
      </c>
      <c r="T362" s="115" t="s">
        <v>509</v>
      </c>
      <c r="U362" s="114" t="s">
        <v>675</v>
      </c>
      <c r="V362" s="114"/>
      <c r="W362" s="114"/>
      <c r="X362" s="114" t="s">
        <v>675</v>
      </c>
      <c r="Y362" s="114"/>
    </row>
    <row r="363" spans="2:25">
      <c r="B363" t="s">
        <v>6802</v>
      </c>
      <c r="C363" t="s">
        <v>3058</v>
      </c>
      <c r="N363">
        <v>6385.9503999999997</v>
      </c>
      <c r="O363" t="s">
        <v>471</v>
      </c>
      <c r="Q363" s="46">
        <v>362</v>
      </c>
      <c r="R363" t="s">
        <v>3058</v>
      </c>
      <c r="S363" s="27" t="s">
        <v>3059</v>
      </c>
      <c r="T363" s="115" t="s">
        <v>509</v>
      </c>
      <c r="U363" s="115" t="s">
        <v>3049</v>
      </c>
      <c r="V363" s="114"/>
      <c r="W363" s="114"/>
      <c r="X363" s="114" t="s">
        <v>3054</v>
      </c>
      <c r="Y363" s="114"/>
    </row>
    <row r="364" spans="2:25">
      <c r="B364" t="s">
        <v>6803</v>
      </c>
      <c r="C364" t="s">
        <v>3061</v>
      </c>
      <c r="N364">
        <v>7589.1352999999999</v>
      </c>
      <c r="O364" t="s">
        <v>391</v>
      </c>
      <c r="Q364" s="46">
        <v>363</v>
      </c>
      <c r="R364" t="s">
        <v>3061</v>
      </c>
      <c r="S364" s="27" t="s">
        <v>3062</v>
      </c>
      <c r="T364" s="115" t="s">
        <v>509</v>
      </c>
      <c r="U364" s="115" t="s">
        <v>3049</v>
      </c>
      <c r="V364" s="114"/>
      <c r="W364" s="114"/>
      <c r="X364" s="114" t="s">
        <v>3054</v>
      </c>
      <c r="Y364" s="114"/>
    </row>
    <row r="365" spans="2:25">
      <c r="B365" t="s">
        <v>6804</v>
      </c>
      <c r="C365" t="s">
        <v>3064</v>
      </c>
      <c r="N365">
        <v>6725.0892000000003</v>
      </c>
      <c r="O365" t="s">
        <v>1231</v>
      </c>
      <c r="Q365" s="46">
        <v>364</v>
      </c>
      <c r="R365" t="s">
        <v>3064</v>
      </c>
      <c r="S365" s="27" t="s">
        <v>3065</v>
      </c>
      <c r="T365" s="115" t="s">
        <v>509</v>
      </c>
      <c r="U365" s="115" t="s">
        <v>3049</v>
      </c>
      <c r="V365" s="114"/>
      <c r="W365" s="114"/>
      <c r="X365" s="114" t="s">
        <v>3054</v>
      </c>
      <c r="Y365" s="114"/>
    </row>
    <row r="366" spans="2:25">
      <c r="B366" t="s">
        <v>6805</v>
      </c>
      <c r="C366" t="s">
        <v>3067</v>
      </c>
      <c r="N366">
        <v>13167.97</v>
      </c>
      <c r="O366" t="s">
        <v>471</v>
      </c>
      <c r="Q366" s="46">
        <v>365</v>
      </c>
      <c r="R366" t="s">
        <v>3067</v>
      </c>
      <c r="S366" s="27" t="s">
        <v>3045</v>
      </c>
      <c r="T366" s="115" t="s">
        <v>509</v>
      </c>
      <c r="U366" s="115" t="s">
        <v>3049</v>
      </c>
      <c r="V366" s="114"/>
      <c r="W366" s="114"/>
      <c r="X366" s="114" t="s">
        <v>3054</v>
      </c>
      <c r="Y366" s="114"/>
    </row>
    <row r="367" spans="2:25">
      <c r="B367" t="s">
        <v>6806</v>
      </c>
      <c r="C367" t="s">
        <v>3069</v>
      </c>
      <c r="N367">
        <v>6781.1787999999997</v>
      </c>
      <c r="O367" t="s">
        <v>471</v>
      </c>
      <c r="Q367" s="46">
        <v>366</v>
      </c>
      <c r="R367" t="s">
        <v>3069</v>
      </c>
      <c r="S367" s="27" t="s">
        <v>3070</v>
      </c>
      <c r="T367" s="115" t="s">
        <v>509</v>
      </c>
      <c r="U367" s="115" t="s">
        <v>3049</v>
      </c>
      <c r="V367" s="114"/>
      <c r="W367" s="114"/>
      <c r="X367" s="114" t="s">
        <v>3054</v>
      </c>
      <c r="Y367" s="114"/>
    </row>
    <row r="368" spans="2:25">
      <c r="B368" t="s">
        <v>6807</v>
      </c>
      <c r="C368" t="s">
        <v>3072</v>
      </c>
      <c r="N368">
        <v>10929.0615</v>
      </c>
      <c r="O368" t="s">
        <v>391</v>
      </c>
      <c r="Q368" s="46">
        <v>367</v>
      </c>
      <c r="R368" t="s">
        <v>3072</v>
      </c>
      <c r="S368" s="27" t="s">
        <v>3073</v>
      </c>
      <c r="T368" s="115" t="s">
        <v>509</v>
      </c>
      <c r="U368" s="115" t="s">
        <v>3049</v>
      </c>
      <c r="V368" s="114"/>
      <c r="W368" s="114"/>
      <c r="X368" s="114" t="s">
        <v>3054</v>
      </c>
      <c r="Y368" s="114"/>
    </row>
    <row r="369" spans="2:25">
      <c r="B369" t="s">
        <v>6808</v>
      </c>
      <c r="C369" t="s">
        <v>3075</v>
      </c>
      <c r="N369">
        <v>8722.2242999999999</v>
      </c>
      <c r="O369" t="s">
        <v>465</v>
      </c>
      <c r="Q369" s="46">
        <v>368</v>
      </c>
      <c r="R369" t="s">
        <v>3075</v>
      </c>
      <c r="S369" s="27" t="s">
        <v>3076</v>
      </c>
      <c r="T369" s="115" t="s">
        <v>509</v>
      </c>
      <c r="U369" s="115" t="s">
        <v>3049</v>
      </c>
      <c r="V369" s="114"/>
      <c r="W369" s="114"/>
      <c r="X369" s="114" t="s">
        <v>3050</v>
      </c>
      <c r="Y369" s="114"/>
    </row>
    <row r="370" spans="2:25">
      <c r="B370" t="s">
        <v>6809</v>
      </c>
      <c r="C370" t="s">
        <v>3078</v>
      </c>
      <c r="N370">
        <v>8174.0766999999996</v>
      </c>
      <c r="O370" t="s">
        <v>465</v>
      </c>
      <c r="Q370" s="46">
        <v>369</v>
      </c>
      <c r="R370" t="s">
        <v>3078</v>
      </c>
      <c r="S370" s="27" t="s">
        <v>3079</v>
      </c>
      <c r="T370" s="115" t="s">
        <v>509</v>
      </c>
      <c r="U370" s="115" t="s">
        <v>3049</v>
      </c>
      <c r="V370" s="114"/>
      <c r="W370" s="114"/>
      <c r="X370" s="114" t="s">
        <v>3050</v>
      </c>
      <c r="Y370" s="128" t="s">
        <v>3080</v>
      </c>
    </row>
    <row r="371" spans="2:25" ht="30">
      <c r="B371" t="s">
        <v>6810</v>
      </c>
      <c r="C371" t="s">
        <v>3082</v>
      </c>
      <c r="F371" t="s">
        <v>6811</v>
      </c>
      <c r="N371">
        <v>1048.2276999999999</v>
      </c>
      <c r="O371" t="s">
        <v>127</v>
      </c>
      <c r="Q371" s="46">
        <v>370</v>
      </c>
      <c r="R371" t="s">
        <v>3082</v>
      </c>
      <c r="S371" s="27" t="s">
        <v>3083</v>
      </c>
      <c r="T371" s="115" t="s">
        <v>509</v>
      </c>
      <c r="U371" s="114" t="s">
        <v>64</v>
      </c>
      <c r="V371" s="114"/>
      <c r="W371" s="114"/>
      <c r="X371" s="114"/>
      <c r="Y371" s="128" t="s">
        <v>3084</v>
      </c>
    </row>
    <row r="372" spans="2:25">
      <c r="B372" t="s">
        <v>6812</v>
      </c>
      <c r="C372" t="s">
        <v>619</v>
      </c>
      <c r="D372" t="s">
        <v>6813</v>
      </c>
      <c r="E372" t="s">
        <v>6814</v>
      </c>
      <c r="N372">
        <v>5645.9088000000002</v>
      </c>
      <c r="O372" t="s">
        <v>115</v>
      </c>
      <c r="Q372" s="46">
        <v>371</v>
      </c>
      <c r="R372" t="s">
        <v>619</v>
      </c>
      <c r="S372" s="1" t="s">
        <v>622</v>
      </c>
      <c r="T372" s="115" t="s">
        <v>509</v>
      </c>
      <c r="U372" s="114" t="s">
        <v>32</v>
      </c>
      <c r="V372" s="114">
        <v>1</v>
      </c>
      <c r="W372" s="114"/>
      <c r="X372" s="114" t="s">
        <v>33</v>
      </c>
      <c r="Y372" s="114"/>
    </row>
    <row r="373" spans="2:25">
      <c r="B373" t="s">
        <v>6815</v>
      </c>
      <c r="C373" t="s">
        <v>754</v>
      </c>
      <c r="D373" t="s">
        <v>6816</v>
      </c>
      <c r="E373" t="s">
        <v>6817</v>
      </c>
      <c r="N373">
        <v>3969.5594999999998</v>
      </c>
      <c r="O373" t="s">
        <v>522</v>
      </c>
      <c r="Q373" s="46">
        <v>372</v>
      </c>
      <c r="R373" t="s">
        <v>754</v>
      </c>
      <c r="S373" s="5" t="s">
        <v>757</v>
      </c>
      <c r="T373" s="115" t="s">
        <v>758</v>
      </c>
      <c r="U373" s="114" t="s">
        <v>32</v>
      </c>
      <c r="V373" s="114">
        <v>1</v>
      </c>
      <c r="W373" s="116"/>
      <c r="X373" s="114" t="s">
        <v>33</v>
      </c>
      <c r="Y373" s="115"/>
    </row>
    <row r="374" spans="2:25">
      <c r="B374" t="s">
        <v>6818</v>
      </c>
      <c r="C374" t="s">
        <v>212</v>
      </c>
      <c r="D374" t="s">
        <v>6819</v>
      </c>
      <c r="E374" t="s">
        <v>6820</v>
      </c>
      <c r="N374">
        <v>5733.0569999999998</v>
      </c>
      <c r="O374" t="s">
        <v>391</v>
      </c>
      <c r="Q374" s="46">
        <v>373</v>
      </c>
      <c r="R374" t="s">
        <v>212</v>
      </c>
      <c r="S374" s="28" t="s">
        <v>220</v>
      </c>
      <c r="T374" s="115" t="s">
        <v>31</v>
      </c>
      <c r="U374" s="114" t="s">
        <v>32</v>
      </c>
      <c r="V374" s="114">
        <v>1</v>
      </c>
      <c r="W374" s="114"/>
      <c r="X374" s="114" t="s">
        <v>33</v>
      </c>
      <c r="Y374" s="114"/>
    </row>
    <row r="375" spans="2:25">
      <c r="B375" t="s">
        <v>6821</v>
      </c>
      <c r="C375" t="s">
        <v>186</v>
      </c>
      <c r="D375" t="s">
        <v>6822</v>
      </c>
      <c r="E375" t="s">
        <v>6823</v>
      </c>
      <c r="N375">
        <v>4460.2350999999999</v>
      </c>
      <c r="O375" t="s">
        <v>522</v>
      </c>
      <c r="Q375" s="46">
        <v>374</v>
      </c>
      <c r="R375" t="s">
        <v>186</v>
      </c>
      <c r="S375" s="28" t="s">
        <v>194</v>
      </c>
      <c r="T375" s="115" t="s">
        <v>31</v>
      </c>
      <c r="U375" s="114" t="s">
        <v>32</v>
      </c>
      <c r="V375" s="114">
        <v>1</v>
      </c>
      <c r="W375" s="114"/>
      <c r="X375" s="114" t="s">
        <v>33</v>
      </c>
      <c r="Y375" s="114"/>
    </row>
    <row r="376" spans="2:25">
      <c r="B376" t="s">
        <v>6824</v>
      </c>
      <c r="C376" t="s">
        <v>230</v>
      </c>
      <c r="D376" t="s">
        <v>6825</v>
      </c>
      <c r="E376" t="s">
        <v>6826</v>
      </c>
      <c r="N376">
        <v>5060.0259999999998</v>
      </c>
      <c r="O376" t="s">
        <v>391</v>
      </c>
      <c r="Q376" s="46">
        <v>375</v>
      </c>
      <c r="R376" t="s">
        <v>230</v>
      </c>
      <c r="S376" s="28" t="s">
        <v>238</v>
      </c>
      <c r="T376" s="115" t="s">
        <v>31</v>
      </c>
      <c r="U376" s="114" t="s">
        <v>32</v>
      </c>
      <c r="V376" s="114">
        <v>1</v>
      </c>
      <c r="W376" s="114"/>
      <c r="X376" s="114" t="s">
        <v>33</v>
      </c>
      <c r="Y376" s="114"/>
    </row>
    <row r="377" spans="2:25">
      <c r="B377" t="s">
        <v>6827</v>
      </c>
      <c r="C377" t="s">
        <v>196</v>
      </c>
      <c r="D377" t="s">
        <v>6828</v>
      </c>
      <c r="E377" t="s">
        <v>6829</v>
      </c>
      <c r="N377">
        <v>4360.1648999999998</v>
      </c>
      <c r="O377" t="s">
        <v>522</v>
      </c>
      <c r="Q377" s="46">
        <v>376</v>
      </c>
      <c r="R377" t="s">
        <v>196</v>
      </c>
      <c r="S377" s="28" t="s">
        <v>205</v>
      </c>
      <c r="T377" s="115" t="s">
        <v>31</v>
      </c>
      <c r="U377" s="114" t="s">
        <v>32</v>
      </c>
      <c r="V377" s="114">
        <v>1</v>
      </c>
      <c r="W377" s="114"/>
      <c r="X377" s="114" t="s">
        <v>33</v>
      </c>
      <c r="Y377" s="114"/>
    </row>
    <row r="378" spans="2:25">
      <c r="B378" t="s">
        <v>6830</v>
      </c>
      <c r="C378" t="s">
        <v>349</v>
      </c>
      <c r="D378" t="s">
        <v>6831</v>
      </c>
      <c r="E378" t="s">
        <v>6832</v>
      </c>
      <c r="N378">
        <v>4403.8761000000004</v>
      </c>
      <c r="O378" t="s">
        <v>522</v>
      </c>
      <c r="Q378" s="46">
        <v>377</v>
      </c>
      <c r="R378" t="s">
        <v>349</v>
      </c>
      <c r="S378" s="28" t="s">
        <v>358</v>
      </c>
      <c r="T378" s="115" t="s">
        <v>31</v>
      </c>
      <c r="U378" s="114" t="s">
        <v>32</v>
      </c>
      <c r="V378" s="114">
        <v>1</v>
      </c>
      <c r="W378" s="114"/>
      <c r="X378" s="114" t="s">
        <v>33</v>
      </c>
      <c r="Y378" s="114"/>
    </row>
    <row r="379" spans="2:25">
      <c r="B379" t="s">
        <v>6833</v>
      </c>
      <c r="C379" t="s">
        <v>722</v>
      </c>
      <c r="D379" t="s">
        <v>6834</v>
      </c>
      <c r="E379" t="s">
        <v>6835</v>
      </c>
      <c r="N379">
        <v>4553.1839</v>
      </c>
      <c r="O379" t="s">
        <v>115</v>
      </c>
      <c r="Q379" s="46">
        <v>378</v>
      </c>
      <c r="R379" t="s">
        <v>722</v>
      </c>
      <c r="S379" s="28" t="s">
        <v>731</v>
      </c>
      <c r="T379" s="115" t="s">
        <v>31</v>
      </c>
      <c r="U379" s="114" t="s">
        <v>32</v>
      </c>
      <c r="V379" s="114">
        <v>1</v>
      </c>
      <c r="W379" s="114"/>
      <c r="X379" s="114" t="s">
        <v>33</v>
      </c>
      <c r="Y379" s="114"/>
    </row>
    <row r="380" spans="2:25">
      <c r="B380" t="s">
        <v>6836</v>
      </c>
      <c r="C380" t="s">
        <v>240</v>
      </c>
      <c r="D380" t="s">
        <v>6837</v>
      </c>
      <c r="E380" t="s">
        <v>6838</v>
      </c>
      <c r="N380">
        <v>4264.3208000000004</v>
      </c>
      <c r="O380" t="s">
        <v>115</v>
      </c>
      <c r="Q380" s="46">
        <v>379</v>
      </c>
      <c r="R380" t="s">
        <v>240</v>
      </c>
      <c r="S380" s="28" t="s">
        <v>248</v>
      </c>
      <c r="T380" s="115" t="s">
        <v>31</v>
      </c>
      <c r="U380" s="114" t="s">
        <v>32</v>
      </c>
      <c r="V380" s="114">
        <v>1</v>
      </c>
      <c r="W380" s="114"/>
      <c r="X380" s="114" t="s">
        <v>33</v>
      </c>
      <c r="Y380" s="114"/>
    </row>
    <row r="381" spans="2:25">
      <c r="B381" t="s">
        <v>6839</v>
      </c>
      <c r="C381" t="s">
        <v>733</v>
      </c>
      <c r="D381" t="s">
        <v>6840</v>
      </c>
      <c r="E381" t="s">
        <v>6841</v>
      </c>
      <c r="N381">
        <v>4219.9557999999997</v>
      </c>
      <c r="O381" t="s">
        <v>115</v>
      </c>
      <c r="Q381" s="46">
        <v>380</v>
      </c>
      <c r="R381" t="s">
        <v>733</v>
      </c>
      <c r="S381" s="28" t="s">
        <v>741</v>
      </c>
      <c r="T381" s="115" t="s">
        <v>31</v>
      </c>
      <c r="U381" s="114" t="s">
        <v>32</v>
      </c>
      <c r="V381" s="114">
        <v>1</v>
      </c>
      <c r="W381" s="114"/>
      <c r="X381" s="114" t="s">
        <v>33</v>
      </c>
      <c r="Y381" s="114"/>
    </row>
    <row r="382" spans="2:25">
      <c r="B382" t="s">
        <v>6842</v>
      </c>
      <c r="C382" t="s">
        <v>394</v>
      </c>
      <c r="D382" t="s">
        <v>6843</v>
      </c>
      <c r="E382" t="s">
        <v>6844</v>
      </c>
      <c r="N382">
        <v>4488.6045999999997</v>
      </c>
      <c r="O382" t="s">
        <v>471</v>
      </c>
      <c r="Q382" s="46">
        <v>381</v>
      </c>
      <c r="R382" t="s">
        <v>394</v>
      </c>
      <c r="S382" s="29" t="s">
        <v>397</v>
      </c>
      <c r="T382" s="114" t="s">
        <v>72</v>
      </c>
      <c r="U382" s="114" t="s">
        <v>32</v>
      </c>
      <c r="V382" s="114">
        <v>1</v>
      </c>
      <c r="W382" s="114"/>
      <c r="X382" s="114" t="s">
        <v>33</v>
      </c>
      <c r="Y382" s="114"/>
    </row>
    <row r="383" spans="2:25">
      <c r="B383" t="s">
        <v>6845</v>
      </c>
      <c r="C383" t="s">
        <v>255</v>
      </c>
      <c r="D383" t="s">
        <v>6846</v>
      </c>
      <c r="E383" t="s">
        <v>6847</v>
      </c>
      <c r="N383">
        <v>4471.8454000000002</v>
      </c>
      <c r="O383" t="s">
        <v>471</v>
      </c>
      <c r="Q383" s="46">
        <v>382</v>
      </c>
      <c r="R383" t="s">
        <v>255</v>
      </c>
      <c r="S383" s="29" t="s">
        <v>259</v>
      </c>
      <c r="T383" s="114" t="s">
        <v>72</v>
      </c>
      <c r="U383" s="114" t="s">
        <v>32</v>
      </c>
      <c r="V383" s="114">
        <v>1</v>
      </c>
      <c r="W383" s="114"/>
      <c r="X383" s="114" t="s">
        <v>33</v>
      </c>
      <c r="Y383" s="114"/>
    </row>
    <row r="384" spans="2:25">
      <c r="B384" t="s">
        <v>5738</v>
      </c>
      <c r="C384" t="s">
        <v>407</v>
      </c>
      <c r="D384" t="s">
        <v>5739</v>
      </c>
      <c r="E384" t="s">
        <v>5740</v>
      </c>
      <c r="F384" t="s">
        <v>6848</v>
      </c>
      <c r="G384" t="s">
        <v>5742</v>
      </c>
      <c r="L384">
        <v>6073.5829000000003</v>
      </c>
      <c r="M384">
        <v>4631.6427000000003</v>
      </c>
      <c r="N384">
        <f t="shared" ref="N384:N402" si="8">L384+M384</f>
        <v>10705.225600000002</v>
      </c>
      <c r="O384" t="s">
        <v>1314</v>
      </c>
      <c r="P384" t="s">
        <v>6849</v>
      </c>
      <c r="Q384" s="46">
        <v>383</v>
      </c>
      <c r="R384" t="s">
        <v>407</v>
      </c>
      <c r="S384" s="29" t="s">
        <v>410</v>
      </c>
      <c r="T384" s="114" t="s">
        <v>72</v>
      </c>
      <c r="U384" s="114" t="s">
        <v>64</v>
      </c>
      <c r="V384" s="114">
        <v>1</v>
      </c>
      <c r="W384" s="116" t="s">
        <v>405</v>
      </c>
      <c r="X384" s="114" t="s">
        <v>33</v>
      </c>
      <c r="Y384" s="115" t="s">
        <v>73</v>
      </c>
    </row>
    <row r="385" spans="2:25">
      <c r="B385" t="s">
        <v>5744</v>
      </c>
      <c r="C385" t="s">
        <v>344</v>
      </c>
      <c r="D385" t="s">
        <v>5745</v>
      </c>
      <c r="E385" t="s">
        <v>5746</v>
      </c>
      <c r="F385" t="s">
        <v>6850</v>
      </c>
      <c r="G385" t="s">
        <v>5748</v>
      </c>
      <c r="L385">
        <v>6392.1049000000003</v>
      </c>
      <c r="M385">
        <v>4689.1746000000003</v>
      </c>
      <c r="N385">
        <f t="shared" si="8"/>
        <v>11081.279500000001</v>
      </c>
      <c r="O385" t="s">
        <v>6851</v>
      </c>
      <c r="P385" t="s">
        <v>6852</v>
      </c>
      <c r="Q385" s="46">
        <v>384</v>
      </c>
      <c r="R385" t="s">
        <v>344</v>
      </c>
      <c r="S385" s="29" t="s">
        <v>347</v>
      </c>
      <c r="T385" s="114" t="s">
        <v>72</v>
      </c>
      <c r="U385" s="114" t="s">
        <v>64</v>
      </c>
      <c r="V385" s="114">
        <v>1</v>
      </c>
      <c r="W385" s="116" t="s">
        <v>342</v>
      </c>
      <c r="X385" s="114" t="s">
        <v>33</v>
      </c>
      <c r="Y385" s="115" t="s">
        <v>73</v>
      </c>
    </row>
    <row r="386" spans="2:25">
      <c r="B386" t="s">
        <v>5750</v>
      </c>
      <c r="C386" t="s">
        <v>420</v>
      </c>
      <c r="D386" t="s">
        <v>5751</v>
      </c>
      <c r="E386" t="s">
        <v>5752</v>
      </c>
      <c r="F386" t="s">
        <v>6853</v>
      </c>
      <c r="G386" t="s">
        <v>5754</v>
      </c>
      <c r="L386">
        <v>6548.0964000000004</v>
      </c>
      <c r="M386">
        <v>5136.0459000000001</v>
      </c>
      <c r="N386">
        <f t="shared" si="8"/>
        <v>11684.1423</v>
      </c>
      <c r="O386" t="s">
        <v>1314</v>
      </c>
      <c r="P386" t="s">
        <v>6854</v>
      </c>
      <c r="Q386" s="46">
        <v>385</v>
      </c>
      <c r="R386" t="s">
        <v>420</v>
      </c>
      <c r="S386" s="29" t="s">
        <v>423</v>
      </c>
      <c r="T386" s="114" t="s">
        <v>72</v>
      </c>
      <c r="U386" s="114" t="s">
        <v>64</v>
      </c>
      <c r="V386" s="114">
        <v>1</v>
      </c>
      <c r="W386" s="116" t="s">
        <v>418</v>
      </c>
      <c r="X386" s="114" t="s">
        <v>33</v>
      </c>
      <c r="Y386" s="115" t="s">
        <v>73</v>
      </c>
    </row>
    <row r="387" spans="2:25">
      <c r="B387" t="s">
        <v>5756</v>
      </c>
      <c r="C387" t="s">
        <v>433</v>
      </c>
      <c r="D387" t="s">
        <v>5757</v>
      </c>
      <c r="E387" t="s">
        <v>5758</v>
      </c>
      <c r="F387" t="s">
        <v>6855</v>
      </c>
      <c r="G387" t="s">
        <v>5760</v>
      </c>
      <c r="L387">
        <v>6625.5537999999997</v>
      </c>
      <c r="M387">
        <v>4778.2142000000003</v>
      </c>
      <c r="N387">
        <f t="shared" si="8"/>
        <v>11403.768</v>
      </c>
      <c r="O387" t="s">
        <v>311</v>
      </c>
      <c r="P387" t="s">
        <v>6856</v>
      </c>
      <c r="Q387" s="46">
        <v>386</v>
      </c>
      <c r="R387" t="s">
        <v>433</v>
      </c>
      <c r="S387" s="29" t="s">
        <v>436</v>
      </c>
      <c r="T387" s="114" t="s">
        <v>72</v>
      </c>
      <c r="U387" s="114" t="s">
        <v>64</v>
      </c>
      <c r="V387" s="114">
        <v>1</v>
      </c>
      <c r="W387" s="116" t="s">
        <v>431</v>
      </c>
      <c r="X387" s="114" t="s">
        <v>33</v>
      </c>
      <c r="Y387" s="115" t="s">
        <v>73</v>
      </c>
    </row>
    <row r="388" spans="2:25">
      <c r="B388" t="s">
        <v>5762</v>
      </c>
      <c r="C388" t="s">
        <v>801</v>
      </c>
      <c r="D388" t="s">
        <v>5763</v>
      </c>
      <c r="E388" t="s">
        <v>5764</v>
      </c>
      <c r="F388" t="s">
        <v>6857</v>
      </c>
      <c r="G388" t="s">
        <v>5766</v>
      </c>
      <c r="L388">
        <v>6397.6453000000001</v>
      </c>
      <c r="M388">
        <v>4220.3154000000004</v>
      </c>
      <c r="N388">
        <f t="shared" si="8"/>
        <v>10617.9607</v>
      </c>
      <c r="O388" t="s">
        <v>326</v>
      </c>
      <c r="P388" t="s">
        <v>6858</v>
      </c>
      <c r="Q388" s="46">
        <v>387</v>
      </c>
      <c r="R388" t="s">
        <v>801</v>
      </c>
      <c r="S388" s="29" t="s">
        <v>805</v>
      </c>
      <c r="T388" s="114" t="s">
        <v>72</v>
      </c>
      <c r="U388" s="114" t="s">
        <v>64</v>
      </c>
      <c r="V388" s="114">
        <v>1</v>
      </c>
      <c r="W388" s="116" t="s">
        <v>799</v>
      </c>
      <c r="X388" s="114" t="s">
        <v>33</v>
      </c>
      <c r="Y388" s="115" t="s">
        <v>73</v>
      </c>
    </row>
    <row r="389" spans="2:25">
      <c r="B389" t="s">
        <v>5768</v>
      </c>
      <c r="C389" t="s">
        <v>139</v>
      </c>
      <c r="D389" t="s">
        <v>5769</v>
      </c>
      <c r="E389" t="s">
        <v>5770</v>
      </c>
      <c r="F389" t="s">
        <v>6859</v>
      </c>
      <c r="G389" t="s">
        <v>5772</v>
      </c>
      <c r="L389">
        <v>6149.2</v>
      </c>
      <c r="M389">
        <v>4108.1238000000003</v>
      </c>
      <c r="N389">
        <f t="shared" si="8"/>
        <v>10257.3238</v>
      </c>
      <c r="O389" t="s">
        <v>227</v>
      </c>
      <c r="P389" t="s">
        <v>6860</v>
      </c>
      <c r="Q389" s="46">
        <v>388</v>
      </c>
      <c r="R389" t="s">
        <v>139</v>
      </c>
      <c r="S389" s="29" t="s">
        <v>143</v>
      </c>
      <c r="T389" s="114" t="s">
        <v>72</v>
      </c>
      <c r="U389" s="114" t="s">
        <v>64</v>
      </c>
      <c r="V389" s="114">
        <v>1</v>
      </c>
      <c r="W389" s="116" t="s">
        <v>137</v>
      </c>
      <c r="X389" s="114" t="s">
        <v>33</v>
      </c>
      <c r="Y389" s="115" t="s">
        <v>73</v>
      </c>
    </row>
    <row r="390" spans="2:25">
      <c r="B390" t="s">
        <v>6777</v>
      </c>
      <c r="C390" t="s">
        <v>369</v>
      </c>
      <c r="D390" t="s">
        <v>6778</v>
      </c>
      <c r="E390" t="s">
        <v>6779</v>
      </c>
      <c r="F390" t="s">
        <v>6861</v>
      </c>
      <c r="G390" t="s">
        <v>6781</v>
      </c>
      <c r="L390">
        <v>5762.8279000000002</v>
      </c>
      <c r="M390">
        <v>4476.1768000000002</v>
      </c>
      <c r="N390">
        <f t="shared" si="8"/>
        <v>10239.004700000001</v>
      </c>
      <c r="O390" t="s">
        <v>1314</v>
      </c>
      <c r="P390" t="s">
        <v>6862</v>
      </c>
      <c r="Q390" s="46">
        <v>389</v>
      </c>
      <c r="R390" t="s">
        <v>369</v>
      </c>
      <c r="S390" s="29" t="s">
        <v>373</v>
      </c>
      <c r="T390" s="114" t="s">
        <v>72</v>
      </c>
      <c r="U390" s="114" t="s">
        <v>64</v>
      </c>
      <c r="V390" s="114">
        <v>1</v>
      </c>
      <c r="W390" s="118" t="s">
        <v>367</v>
      </c>
      <c r="X390" s="114" t="s">
        <v>33</v>
      </c>
      <c r="Y390" s="115" t="s">
        <v>73</v>
      </c>
    </row>
    <row r="391" spans="2:25">
      <c r="B391" t="s">
        <v>6761</v>
      </c>
      <c r="C391" t="s">
        <v>383</v>
      </c>
      <c r="D391" t="s">
        <v>6762</v>
      </c>
      <c r="E391" t="s">
        <v>6763</v>
      </c>
      <c r="F391" t="s">
        <v>6863</v>
      </c>
      <c r="G391" t="s">
        <v>6765</v>
      </c>
      <c r="L391">
        <v>5796.5892000000003</v>
      </c>
      <c r="M391">
        <v>4203.8294999999998</v>
      </c>
      <c r="N391">
        <f t="shared" si="8"/>
        <v>10000.4187</v>
      </c>
      <c r="O391" t="s">
        <v>1314</v>
      </c>
      <c r="P391" t="s">
        <v>6864</v>
      </c>
      <c r="Q391" s="46">
        <v>390</v>
      </c>
      <c r="R391" t="s">
        <v>383</v>
      </c>
      <c r="S391" s="29" t="s">
        <v>386</v>
      </c>
      <c r="T391" s="114" t="s">
        <v>72</v>
      </c>
      <c r="U391" s="114" t="s">
        <v>64</v>
      </c>
      <c r="V391" s="114">
        <v>1</v>
      </c>
      <c r="W391" s="118" t="s">
        <v>381</v>
      </c>
      <c r="X391" s="114" t="s">
        <v>33</v>
      </c>
      <c r="Y391" s="115" t="s">
        <v>73</v>
      </c>
    </row>
    <row r="392" spans="2:25">
      <c r="B392" t="s">
        <v>5701</v>
      </c>
      <c r="C392" t="s">
        <v>165</v>
      </c>
      <c r="D392" t="s">
        <v>5702</v>
      </c>
      <c r="E392" t="s">
        <v>5703</v>
      </c>
      <c r="F392" t="s">
        <v>6865</v>
      </c>
      <c r="G392" t="s">
        <v>5705</v>
      </c>
      <c r="L392">
        <v>3742.0850999999998</v>
      </c>
      <c r="M392">
        <v>3971.6316999999999</v>
      </c>
      <c r="N392">
        <f t="shared" si="8"/>
        <v>7713.7168000000001</v>
      </c>
      <c r="O392" t="s">
        <v>227</v>
      </c>
      <c r="P392" t="s">
        <v>6866</v>
      </c>
      <c r="Q392" s="46">
        <v>391</v>
      </c>
      <c r="R392" t="s">
        <v>165</v>
      </c>
      <c r="S392" s="29" t="s">
        <v>169</v>
      </c>
      <c r="T392" s="114" t="s">
        <v>72</v>
      </c>
      <c r="U392" s="114" t="s">
        <v>64</v>
      </c>
      <c r="V392" s="114">
        <v>1</v>
      </c>
      <c r="W392" s="116" t="s">
        <v>163</v>
      </c>
      <c r="X392" s="114" t="s">
        <v>33</v>
      </c>
      <c r="Y392" s="115" t="s">
        <v>73</v>
      </c>
    </row>
    <row r="393" spans="2:25">
      <c r="B393" t="s">
        <v>5707</v>
      </c>
      <c r="C393" t="s">
        <v>180</v>
      </c>
      <c r="D393" t="s">
        <v>5708</v>
      </c>
      <c r="E393" t="s">
        <v>5709</v>
      </c>
      <c r="F393" t="s">
        <v>6867</v>
      </c>
      <c r="G393" t="s">
        <v>5711</v>
      </c>
      <c r="L393">
        <v>4418.6795000000002</v>
      </c>
      <c r="M393">
        <v>3805.5450999999998</v>
      </c>
      <c r="N393">
        <f t="shared" si="8"/>
        <v>8224.2245999999996</v>
      </c>
      <c r="O393" t="s">
        <v>6868</v>
      </c>
      <c r="P393" t="s">
        <v>6869</v>
      </c>
      <c r="Q393" s="46">
        <v>392</v>
      </c>
      <c r="R393" t="s">
        <v>180</v>
      </c>
      <c r="S393" s="29" t="s">
        <v>184</v>
      </c>
      <c r="T393" s="114" t="s">
        <v>72</v>
      </c>
      <c r="U393" s="114" t="s">
        <v>64</v>
      </c>
      <c r="V393" s="114">
        <v>1</v>
      </c>
      <c r="W393" s="116" t="s">
        <v>178</v>
      </c>
      <c r="X393" s="114" t="s">
        <v>33</v>
      </c>
      <c r="Y393" s="115" t="s">
        <v>73</v>
      </c>
    </row>
    <row r="394" spans="2:25">
      <c r="B394" t="s">
        <v>5713</v>
      </c>
      <c r="C394" t="s">
        <v>774</v>
      </c>
      <c r="D394" t="s">
        <v>5714</v>
      </c>
      <c r="E394" t="s">
        <v>5715</v>
      </c>
      <c r="F394" t="s">
        <v>6870</v>
      </c>
      <c r="G394" t="s">
        <v>5717</v>
      </c>
      <c r="L394">
        <v>4650.4817999999996</v>
      </c>
      <c r="M394">
        <v>5097.0131000000001</v>
      </c>
      <c r="N394">
        <f t="shared" si="8"/>
        <v>9747.4948999999997</v>
      </c>
      <c r="O394" t="s">
        <v>305</v>
      </c>
      <c r="P394" t="s">
        <v>6871</v>
      </c>
      <c r="Q394" s="46">
        <v>393</v>
      </c>
      <c r="R394" t="s">
        <v>774</v>
      </c>
      <c r="S394" s="29" t="s">
        <v>778</v>
      </c>
      <c r="T394" s="114" t="s">
        <v>72</v>
      </c>
      <c r="U394" s="114" t="s">
        <v>64</v>
      </c>
      <c r="V394" s="114">
        <v>1</v>
      </c>
      <c r="W394" s="116" t="s">
        <v>772</v>
      </c>
      <c r="X394" s="114" t="s">
        <v>33</v>
      </c>
      <c r="Y394" s="115" t="s">
        <v>73</v>
      </c>
    </row>
    <row r="395" spans="2:25">
      <c r="B395" t="s">
        <v>5719</v>
      </c>
      <c r="C395" t="s">
        <v>788</v>
      </c>
      <c r="D395" t="s">
        <v>5720</v>
      </c>
      <c r="E395" t="s">
        <v>5721</v>
      </c>
      <c r="F395" t="s">
        <v>6872</v>
      </c>
      <c r="G395" t="s">
        <v>5723</v>
      </c>
      <c r="L395">
        <v>4454.5824000000002</v>
      </c>
      <c r="M395">
        <v>3660.5277999999998</v>
      </c>
      <c r="N395">
        <f t="shared" si="8"/>
        <v>8115.1102000000001</v>
      </c>
      <c r="O395" t="s">
        <v>4641</v>
      </c>
      <c r="P395" t="s">
        <v>6873</v>
      </c>
      <c r="Q395" s="46">
        <v>394</v>
      </c>
      <c r="R395" t="s">
        <v>788</v>
      </c>
      <c r="S395" s="29" t="s">
        <v>791</v>
      </c>
      <c r="T395" s="114" t="s">
        <v>72</v>
      </c>
      <c r="U395" s="114" t="s">
        <v>64</v>
      </c>
      <c r="V395" s="114">
        <v>1</v>
      </c>
      <c r="W395" s="116" t="s">
        <v>786</v>
      </c>
      <c r="X395" s="114" t="s">
        <v>33</v>
      </c>
      <c r="Y395" s="115" t="s">
        <v>73</v>
      </c>
    </row>
    <row r="396" spans="2:25">
      <c r="B396" t="s">
        <v>5725</v>
      </c>
      <c r="C396" t="s">
        <v>659</v>
      </c>
      <c r="D396" t="s">
        <v>5726</v>
      </c>
      <c r="E396" t="s">
        <v>5727</v>
      </c>
      <c r="F396" t="s">
        <v>6874</v>
      </c>
      <c r="G396" t="s">
        <v>5729</v>
      </c>
      <c r="L396">
        <v>5759.6045999999997</v>
      </c>
      <c r="M396">
        <v>4434.9982</v>
      </c>
      <c r="N396">
        <f t="shared" si="8"/>
        <v>10194.602800000001</v>
      </c>
      <c r="O396" t="s">
        <v>6851</v>
      </c>
      <c r="P396" t="s">
        <v>6875</v>
      </c>
      <c r="Q396" s="46">
        <v>395</v>
      </c>
      <c r="R396" t="s">
        <v>659</v>
      </c>
      <c r="S396" s="29" t="s">
        <v>663</v>
      </c>
      <c r="T396" s="114" t="s">
        <v>72</v>
      </c>
      <c r="U396" s="114" t="s">
        <v>64</v>
      </c>
      <c r="V396" s="114">
        <v>1</v>
      </c>
      <c r="W396" s="116" t="s">
        <v>657</v>
      </c>
      <c r="X396" s="114" t="s">
        <v>33</v>
      </c>
      <c r="Y396" s="115" t="s">
        <v>73</v>
      </c>
    </row>
    <row r="397" spans="2:25">
      <c r="B397" t="s">
        <v>5732</v>
      </c>
      <c r="C397" t="s">
        <v>717</v>
      </c>
      <c r="D397" t="s">
        <v>5733</v>
      </c>
      <c r="E397" t="s">
        <v>5734</v>
      </c>
      <c r="F397" t="s">
        <v>6876</v>
      </c>
      <c r="G397" t="s">
        <v>5736</v>
      </c>
      <c r="L397">
        <v>5586.1054000000004</v>
      </c>
      <c r="M397">
        <v>5774.3238000000001</v>
      </c>
      <c r="N397">
        <f t="shared" si="8"/>
        <v>11360.4292</v>
      </c>
      <c r="O397" t="s">
        <v>6851</v>
      </c>
      <c r="P397" t="s">
        <v>6877</v>
      </c>
      <c r="Q397" s="46">
        <v>396</v>
      </c>
      <c r="R397" t="s">
        <v>717</v>
      </c>
      <c r="S397" s="29" t="s">
        <v>720</v>
      </c>
      <c r="T397" s="114" t="s">
        <v>72</v>
      </c>
      <c r="U397" s="114" t="s">
        <v>64</v>
      </c>
      <c r="V397" s="114">
        <v>1</v>
      </c>
      <c r="W397" s="116" t="s">
        <v>715</v>
      </c>
      <c r="X397" s="114" t="s">
        <v>33</v>
      </c>
      <c r="Y397" s="115" t="s">
        <v>73</v>
      </c>
    </row>
    <row r="398" spans="2:25">
      <c r="B398" t="s">
        <v>5799</v>
      </c>
      <c r="C398" t="s">
        <v>270</v>
      </c>
      <c r="D398" t="s">
        <v>5800</v>
      </c>
      <c r="E398" t="s">
        <v>5801</v>
      </c>
      <c r="F398" t="s">
        <v>6878</v>
      </c>
      <c r="G398" t="s">
        <v>5803</v>
      </c>
      <c r="L398">
        <v>6947.0639000000001</v>
      </c>
      <c r="M398">
        <v>1444.5351000000001</v>
      </c>
      <c r="N398">
        <f t="shared" si="8"/>
        <v>8391.5990000000002</v>
      </c>
      <c r="O398" t="s">
        <v>6879</v>
      </c>
      <c r="P398" t="s">
        <v>6880</v>
      </c>
      <c r="Q398" s="46">
        <v>397</v>
      </c>
      <c r="R398" t="s">
        <v>270</v>
      </c>
      <c r="S398" s="29" t="s">
        <v>269</v>
      </c>
      <c r="T398" s="114" t="s">
        <v>72</v>
      </c>
      <c r="U398" s="114" t="s">
        <v>64</v>
      </c>
      <c r="V398" s="114">
        <v>1</v>
      </c>
      <c r="W398" s="116" t="s">
        <v>268</v>
      </c>
      <c r="X398" s="114" t="s">
        <v>33</v>
      </c>
      <c r="Y398" s="115" t="s">
        <v>73</v>
      </c>
    </row>
    <row r="399" spans="2:25">
      <c r="B399" t="s">
        <v>5774</v>
      </c>
      <c r="C399" t="s">
        <v>67</v>
      </c>
      <c r="D399" t="s">
        <v>5775</v>
      </c>
      <c r="E399" t="s">
        <v>5776</v>
      </c>
      <c r="F399" t="s">
        <v>6881</v>
      </c>
      <c r="G399" t="s">
        <v>5778</v>
      </c>
      <c r="L399">
        <v>6399.7112999999999</v>
      </c>
      <c r="M399">
        <v>4327.4341999999997</v>
      </c>
      <c r="N399">
        <f t="shared" si="8"/>
        <v>10727.145499999999</v>
      </c>
      <c r="O399" t="s">
        <v>6882</v>
      </c>
      <c r="P399" t="s">
        <v>6883</v>
      </c>
      <c r="Q399" s="46">
        <v>398</v>
      </c>
      <c r="R399" t="s">
        <v>67</v>
      </c>
      <c r="S399" s="29" t="s">
        <v>71</v>
      </c>
      <c r="T399" s="114" t="s">
        <v>72</v>
      </c>
      <c r="U399" s="114" t="s">
        <v>64</v>
      </c>
      <c r="V399" s="114">
        <v>1</v>
      </c>
      <c r="W399" s="116" t="s">
        <v>62</v>
      </c>
      <c r="X399" s="114" t="s">
        <v>33</v>
      </c>
      <c r="Y399" s="115" t="s">
        <v>73</v>
      </c>
    </row>
    <row r="400" spans="2:25">
      <c r="B400" t="s">
        <v>5780</v>
      </c>
      <c r="C400" t="s">
        <v>83</v>
      </c>
      <c r="D400" t="s">
        <v>5781</v>
      </c>
      <c r="E400" t="s">
        <v>5782</v>
      </c>
      <c r="F400" t="s">
        <v>6884</v>
      </c>
      <c r="G400" t="s">
        <v>5784</v>
      </c>
      <c r="L400">
        <v>5767.1396999999997</v>
      </c>
      <c r="M400">
        <v>5179.1598999999997</v>
      </c>
      <c r="N400">
        <f t="shared" si="8"/>
        <v>10946.299599999998</v>
      </c>
      <c r="O400" t="s">
        <v>6882</v>
      </c>
      <c r="P400" t="s">
        <v>6885</v>
      </c>
      <c r="Q400" s="46">
        <v>399</v>
      </c>
      <c r="R400" t="s">
        <v>83</v>
      </c>
      <c r="S400" s="29" t="s">
        <v>86</v>
      </c>
      <c r="T400" s="114" t="s">
        <v>72</v>
      </c>
      <c r="U400" s="114" t="s">
        <v>64</v>
      </c>
      <c r="V400" s="114">
        <v>1</v>
      </c>
      <c r="W400" s="116" t="s">
        <v>81</v>
      </c>
      <c r="X400" s="114" t="s">
        <v>33</v>
      </c>
      <c r="Y400" s="115" t="s">
        <v>73</v>
      </c>
    </row>
    <row r="401" spans="2:25">
      <c r="B401" t="s">
        <v>5786</v>
      </c>
      <c r="C401" t="s">
        <v>282</v>
      </c>
      <c r="D401" t="s">
        <v>5787</v>
      </c>
      <c r="E401" t="s">
        <v>5788</v>
      </c>
      <c r="F401" t="s">
        <v>6886</v>
      </c>
      <c r="G401" t="s">
        <v>5790</v>
      </c>
      <c r="L401">
        <v>7946.7044999999998</v>
      </c>
      <c r="M401">
        <v>5120.9065000000001</v>
      </c>
      <c r="N401">
        <f t="shared" si="8"/>
        <v>13067.611000000001</v>
      </c>
      <c r="O401" t="s">
        <v>5791</v>
      </c>
      <c r="P401" t="s">
        <v>6887</v>
      </c>
      <c r="Q401" s="46">
        <v>400</v>
      </c>
      <c r="R401" t="s">
        <v>282</v>
      </c>
      <c r="S401" s="29" t="s">
        <v>285</v>
      </c>
      <c r="T401" s="114" t="s">
        <v>72</v>
      </c>
      <c r="U401" s="114" t="s">
        <v>64</v>
      </c>
      <c r="V401" s="114">
        <v>1</v>
      </c>
      <c r="W401" s="116" t="s">
        <v>280</v>
      </c>
      <c r="X401" s="114" t="s">
        <v>33</v>
      </c>
      <c r="Y401" s="115" t="s">
        <v>73</v>
      </c>
    </row>
    <row r="402" spans="2:25">
      <c r="B402" t="s">
        <v>5793</v>
      </c>
      <c r="C402" t="s">
        <v>295</v>
      </c>
      <c r="D402" t="s">
        <v>5794</v>
      </c>
      <c r="E402" t="s">
        <v>5795</v>
      </c>
      <c r="F402" t="s">
        <v>6888</v>
      </c>
      <c r="G402" t="s">
        <v>5797</v>
      </c>
      <c r="L402">
        <v>7534.6179000000002</v>
      </c>
      <c r="M402">
        <v>4923.0496999999996</v>
      </c>
      <c r="N402">
        <f t="shared" si="8"/>
        <v>12457.667600000001</v>
      </c>
      <c r="O402" t="s">
        <v>6882</v>
      </c>
      <c r="P402" t="s">
        <v>6889</v>
      </c>
      <c r="Q402" s="46">
        <v>401</v>
      </c>
      <c r="R402" t="s">
        <v>295</v>
      </c>
      <c r="S402" s="29" t="s">
        <v>298</v>
      </c>
      <c r="T402" s="114" t="s">
        <v>72</v>
      </c>
      <c r="U402" s="114" t="s">
        <v>64</v>
      </c>
      <c r="V402" s="114">
        <v>1</v>
      </c>
      <c r="W402" s="116" t="s">
        <v>293</v>
      </c>
      <c r="X402" s="114" t="s">
        <v>33</v>
      </c>
      <c r="Y402" s="115" t="s">
        <v>73</v>
      </c>
    </row>
    <row r="403" spans="2:25">
      <c r="B403" t="s">
        <v>6890</v>
      </c>
      <c r="C403" t="s">
        <v>573</v>
      </c>
      <c r="D403" t="s">
        <v>6891</v>
      </c>
      <c r="E403" t="s">
        <v>6892</v>
      </c>
      <c r="N403">
        <v>7790.0201999999999</v>
      </c>
      <c r="O403" t="s">
        <v>471</v>
      </c>
      <c r="Q403" s="46">
        <v>402</v>
      </c>
      <c r="R403" t="s">
        <v>573</v>
      </c>
      <c r="S403" s="1" t="s">
        <v>576</v>
      </c>
      <c r="T403" s="114" t="s">
        <v>122</v>
      </c>
      <c r="U403" s="114" t="s">
        <v>32</v>
      </c>
      <c r="V403" s="114">
        <v>1</v>
      </c>
      <c r="W403" s="114"/>
      <c r="X403" s="114" t="s">
        <v>460</v>
      </c>
      <c r="Y403" s="114"/>
    </row>
    <row r="404" spans="2:25">
      <c r="B404" t="s">
        <v>6893</v>
      </c>
      <c r="C404" t="s">
        <v>568</v>
      </c>
      <c r="D404" t="s">
        <v>6894</v>
      </c>
      <c r="E404" t="s">
        <v>6895</v>
      </c>
      <c r="N404">
        <v>7790.3185999999996</v>
      </c>
      <c r="O404" t="s">
        <v>471</v>
      </c>
      <c r="Q404" s="46">
        <v>403</v>
      </c>
      <c r="R404" t="s">
        <v>568</v>
      </c>
      <c r="S404" s="1" t="s">
        <v>571</v>
      </c>
      <c r="T404" s="114" t="s">
        <v>122</v>
      </c>
      <c r="U404" s="114" t="s">
        <v>32</v>
      </c>
      <c r="V404" s="114">
        <v>1</v>
      </c>
      <c r="W404" s="114"/>
      <c r="X404" s="114" t="s">
        <v>460</v>
      </c>
      <c r="Y404" s="114"/>
    </row>
    <row r="405" spans="2:25">
      <c r="B405" t="s">
        <v>6896</v>
      </c>
      <c r="C405" t="s">
        <v>760</v>
      </c>
      <c r="D405" t="s">
        <v>6897</v>
      </c>
      <c r="E405" t="s">
        <v>6898</v>
      </c>
      <c r="N405">
        <v>4261.4937</v>
      </c>
      <c r="O405" t="s">
        <v>522</v>
      </c>
      <c r="Q405" s="46">
        <v>404</v>
      </c>
      <c r="R405" t="s">
        <v>760</v>
      </c>
      <c r="S405" s="2" t="s">
        <v>763</v>
      </c>
      <c r="T405" s="114" t="s">
        <v>758</v>
      </c>
      <c r="U405" s="114" t="s">
        <v>32</v>
      </c>
      <c r="V405" s="114">
        <v>1</v>
      </c>
      <c r="W405" s="116"/>
      <c r="X405" s="114" t="s">
        <v>33</v>
      </c>
      <c r="Y405" s="115"/>
    </row>
    <row r="406" spans="2:25">
      <c r="B406" t="s">
        <v>6899</v>
      </c>
      <c r="C406" t="s">
        <v>3086</v>
      </c>
      <c r="F406" t="s">
        <v>6900</v>
      </c>
      <c r="N406">
        <v>1925.4698000000001</v>
      </c>
      <c r="O406" t="s">
        <v>746</v>
      </c>
      <c r="Q406" s="46">
        <v>405</v>
      </c>
      <c r="R406" t="s">
        <v>3086</v>
      </c>
      <c r="S406" s="30" t="s">
        <v>3088</v>
      </c>
      <c r="T406" s="114" t="s">
        <v>758</v>
      </c>
      <c r="U406" s="114" t="s">
        <v>676</v>
      </c>
      <c r="V406" s="114"/>
      <c r="W406" s="114"/>
      <c r="X406" s="114"/>
      <c r="Y406" s="115" t="s">
        <v>3089</v>
      </c>
    </row>
    <row r="407" spans="2:25">
      <c r="B407" t="s">
        <v>6901</v>
      </c>
      <c r="C407" t="s">
        <v>1909</v>
      </c>
      <c r="D407" t="s">
        <v>6902</v>
      </c>
      <c r="E407" t="s">
        <v>6903</v>
      </c>
      <c r="F407" t="s">
        <v>6904</v>
      </c>
      <c r="G407" t="s">
        <v>6905</v>
      </c>
      <c r="L407">
        <v>7671.9870000000001</v>
      </c>
      <c r="M407">
        <v>858.82339999999999</v>
      </c>
      <c r="N407">
        <f t="shared" ref="N407:N470" si="9">L407+M407</f>
        <v>8530.8104000000003</v>
      </c>
      <c r="O407" t="s">
        <v>6906</v>
      </c>
      <c r="P407" t="s">
        <v>6907</v>
      </c>
      <c r="Q407" s="46">
        <v>406</v>
      </c>
      <c r="R407" t="s">
        <v>1909</v>
      </c>
      <c r="S407" s="9" t="s">
        <v>1916</v>
      </c>
      <c r="T407" s="114" t="s">
        <v>1472</v>
      </c>
      <c r="U407" s="114" t="s">
        <v>64</v>
      </c>
      <c r="V407" s="114"/>
      <c r="W407" s="114" t="s">
        <v>1917</v>
      </c>
      <c r="X407" s="114"/>
      <c r="Y407" s="115" t="s">
        <v>520</v>
      </c>
    </row>
    <row r="408" spans="2:25">
      <c r="B408" t="s">
        <v>6908</v>
      </c>
      <c r="C408" t="s">
        <v>1594</v>
      </c>
      <c r="D408" t="s">
        <v>6909</v>
      </c>
      <c r="E408" t="s">
        <v>6910</v>
      </c>
      <c r="F408" t="s">
        <v>6911</v>
      </c>
      <c r="H408" t="s">
        <v>6912</v>
      </c>
      <c r="I408" t="s">
        <v>6913</v>
      </c>
      <c r="J408" t="s">
        <v>6914</v>
      </c>
      <c r="L408">
        <v>10550.037899999999</v>
      </c>
      <c r="M408">
        <v>6472.0312000000004</v>
      </c>
      <c r="N408">
        <f t="shared" si="9"/>
        <v>17022.069100000001</v>
      </c>
      <c r="O408" t="s">
        <v>5111</v>
      </c>
      <c r="P408" t="s">
        <v>6915</v>
      </c>
      <c r="Q408" s="46">
        <v>407</v>
      </c>
      <c r="R408" t="s">
        <v>1594</v>
      </c>
      <c r="S408" s="31" t="s">
        <v>1603</v>
      </c>
      <c r="T408" s="125" t="s">
        <v>1472</v>
      </c>
      <c r="U408" s="125" t="s">
        <v>1017</v>
      </c>
      <c r="V408" s="125">
        <v>1</v>
      </c>
      <c r="W408" s="126" t="s">
        <v>1604</v>
      </c>
      <c r="X408" s="125" t="s">
        <v>460</v>
      </c>
      <c r="Y408" s="127" t="s">
        <v>1019</v>
      </c>
    </row>
    <row r="409" spans="2:25">
      <c r="B409" t="s">
        <v>6916</v>
      </c>
      <c r="C409" t="s">
        <v>1544</v>
      </c>
      <c r="D409" t="s">
        <v>6917</v>
      </c>
      <c r="E409" t="s">
        <v>6918</v>
      </c>
      <c r="F409" t="s">
        <v>6919</v>
      </c>
      <c r="H409" t="s">
        <v>6920</v>
      </c>
      <c r="I409" t="s">
        <v>6921</v>
      </c>
      <c r="J409" t="s">
        <v>6922</v>
      </c>
      <c r="L409">
        <v>10551.0038</v>
      </c>
      <c r="M409">
        <v>6467.3498</v>
      </c>
      <c r="N409">
        <f t="shared" si="9"/>
        <v>17018.353600000002</v>
      </c>
      <c r="O409" t="s">
        <v>1601</v>
      </c>
      <c r="P409" t="s">
        <v>6923</v>
      </c>
      <c r="Q409" s="46">
        <v>408</v>
      </c>
      <c r="R409" t="s">
        <v>1544</v>
      </c>
      <c r="S409" s="31" t="s">
        <v>1552</v>
      </c>
      <c r="T409" s="125" t="s">
        <v>1472</v>
      </c>
      <c r="U409" s="125" t="s">
        <v>1017</v>
      </c>
      <c r="V409" s="125">
        <v>1</v>
      </c>
      <c r="W409" s="126" t="s">
        <v>1553</v>
      </c>
      <c r="X409" s="125" t="s">
        <v>460</v>
      </c>
      <c r="Y409" s="127" t="s">
        <v>1019</v>
      </c>
    </row>
    <row r="410" spans="2:25">
      <c r="B410" t="s">
        <v>6924</v>
      </c>
      <c r="C410" t="s">
        <v>1828</v>
      </c>
      <c r="D410" t="s">
        <v>6925</v>
      </c>
      <c r="E410" t="s">
        <v>6926</v>
      </c>
      <c r="F410" t="s">
        <v>6927</v>
      </c>
      <c r="H410" t="s">
        <v>6928</v>
      </c>
      <c r="I410" t="s">
        <v>6929</v>
      </c>
      <c r="J410" t="s">
        <v>6930</v>
      </c>
      <c r="L410">
        <v>10556.088400000001</v>
      </c>
      <c r="M410">
        <v>6466.1984000000002</v>
      </c>
      <c r="N410">
        <f t="shared" si="9"/>
        <v>17022.286800000002</v>
      </c>
      <c r="O410" t="s">
        <v>903</v>
      </c>
      <c r="P410" t="s">
        <v>6931</v>
      </c>
      <c r="Q410" s="46">
        <v>409</v>
      </c>
      <c r="R410" t="s">
        <v>1828</v>
      </c>
      <c r="S410" s="31" t="s">
        <v>1836</v>
      </c>
      <c r="T410" s="125" t="s">
        <v>1472</v>
      </c>
      <c r="U410" s="125" t="s">
        <v>1017</v>
      </c>
      <c r="V410" s="125">
        <v>1</v>
      </c>
      <c r="W410" s="126" t="s">
        <v>1837</v>
      </c>
      <c r="X410" s="125" t="s">
        <v>460</v>
      </c>
      <c r="Y410" s="127" t="s">
        <v>1019</v>
      </c>
    </row>
    <row r="411" spans="2:25">
      <c r="B411" t="s">
        <v>6932</v>
      </c>
      <c r="C411" t="s">
        <v>1946</v>
      </c>
      <c r="D411" t="s">
        <v>6933</v>
      </c>
      <c r="E411" t="s">
        <v>6934</v>
      </c>
      <c r="F411" t="s">
        <v>6935</v>
      </c>
      <c r="H411" t="s">
        <v>6936</v>
      </c>
      <c r="I411" t="s">
        <v>6937</v>
      </c>
      <c r="J411" t="s">
        <v>6938</v>
      </c>
      <c r="L411">
        <v>10545.0669</v>
      </c>
      <c r="M411">
        <v>6471.6107000000002</v>
      </c>
      <c r="N411">
        <f t="shared" si="9"/>
        <v>17016.677599999999</v>
      </c>
      <c r="O411" t="s">
        <v>6939</v>
      </c>
      <c r="P411" t="s">
        <v>6940</v>
      </c>
      <c r="Q411" s="46">
        <v>410</v>
      </c>
      <c r="R411" t="s">
        <v>1946</v>
      </c>
      <c r="S411" s="31" t="s">
        <v>1954</v>
      </c>
      <c r="T411" s="125" t="s">
        <v>1472</v>
      </c>
      <c r="U411" s="125" t="s">
        <v>1017</v>
      </c>
      <c r="V411" s="125">
        <v>1</v>
      </c>
      <c r="W411" s="126" t="s">
        <v>1955</v>
      </c>
      <c r="X411" s="125" t="s">
        <v>460</v>
      </c>
      <c r="Y411" s="127" t="s">
        <v>1019</v>
      </c>
    </row>
    <row r="412" spans="2:25">
      <c r="B412" t="s">
        <v>6941</v>
      </c>
      <c r="C412" t="s">
        <v>1657</v>
      </c>
      <c r="D412" t="s">
        <v>6942</v>
      </c>
      <c r="E412" t="s">
        <v>6943</v>
      </c>
      <c r="F412" t="s">
        <v>6944</v>
      </c>
      <c r="H412" t="s">
        <v>6945</v>
      </c>
      <c r="I412" t="s">
        <v>6946</v>
      </c>
      <c r="J412" t="s">
        <v>6947</v>
      </c>
      <c r="L412">
        <v>10552.1091</v>
      </c>
      <c r="M412">
        <v>6474.7084999999997</v>
      </c>
      <c r="N412">
        <f t="shared" si="9"/>
        <v>17026.817599999998</v>
      </c>
      <c r="O412" t="s">
        <v>365</v>
      </c>
      <c r="P412" t="s">
        <v>6948</v>
      </c>
      <c r="Q412" s="46">
        <v>411</v>
      </c>
      <c r="R412" t="s">
        <v>1657</v>
      </c>
      <c r="S412" s="31" t="s">
        <v>1666</v>
      </c>
      <c r="T412" s="125" t="s">
        <v>1472</v>
      </c>
      <c r="U412" s="125" t="s">
        <v>1017</v>
      </c>
      <c r="V412" s="125">
        <v>1</v>
      </c>
      <c r="W412" s="126" t="s">
        <v>1667</v>
      </c>
      <c r="X412" s="125" t="s">
        <v>460</v>
      </c>
      <c r="Y412" s="127" t="s">
        <v>1019</v>
      </c>
    </row>
    <row r="413" spans="2:25">
      <c r="B413" t="s">
        <v>6949</v>
      </c>
      <c r="C413" t="s">
        <v>2953</v>
      </c>
      <c r="D413" t="s">
        <v>6950</v>
      </c>
      <c r="E413" t="s">
        <v>6951</v>
      </c>
      <c r="F413" t="s">
        <v>6952</v>
      </c>
      <c r="H413" t="s">
        <v>6953</v>
      </c>
      <c r="I413" t="s">
        <v>6954</v>
      </c>
      <c r="J413" t="s">
        <v>6955</v>
      </c>
      <c r="L413">
        <v>10556.424199999999</v>
      </c>
      <c r="M413">
        <v>6467.5618000000004</v>
      </c>
      <c r="N413">
        <f t="shared" si="9"/>
        <v>17023.986000000001</v>
      </c>
      <c r="O413" t="s">
        <v>1050</v>
      </c>
      <c r="P413" t="s">
        <v>6956</v>
      </c>
      <c r="Q413" s="46">
        <v>412</v>
      </c>
      <c r="R413" t="s">
        <v>2953</v>
      </c>
      <c r="S413" s="31" t="s">
        <v>2962</v>
      </c>
      <c r="T413" s="125" t="s">
        <v>1472</v>
      </c>
      <c r="U413" s="125" t="s">
        <v>1017</v>
      </c>
      <c r="V413" s="125">
        <v>1</v>
      </c>
      <c r="W413" s="126" t="s">
        <v>2963</v>
      </c>
      <c r="X413" s="125" t="s">
        <v>460</v>
      </c>
      <c r="Y413" s="127" t="s">
        <v>1019</v>
      </c>
    </row>
    <row r="414" spans="2:25">
      <c r="B414" t="s">
        <v>6957</v>
      </c>
      <c r="C414" t="s">
        <v>2256</v>
      </c>
      <c r="D414" t="s">
        <v>6958</v>
      </c>
      <c r="E414" t="s">
        <v>6959</v>
      </c>
      <c r="F414" t="s">
        <v>6960</v>
      </c>
      <c r="H414" t="s">
        <v>6961</v>
      </c>
      <c r="I414" t="s">
        <v>6962</v>
      </c>
      <c r="J414" t="s">
        <v>6963</v>
      </c>
      <c r="L414">
        <v>10550.412200000001</v>
      </c>
      <c r="M414">
        <v>6465.8004000000001</v>
      </c>
      <c r="N414">
        <f t="shared" si="9"/>
        <v>17016.212599999999</v>
      </c>
      <c r="O414" t="s">
        <v>903</v>
      </c>
      <c r="P414" t="s">
        <v>6964</v>
      </c>
      <c r="Q414" s="46">
        <v>413</v>
      </c>
      <c r="R414" t="s">
        <v>2256</v>
      </c>
      <c r="S414" s="31" t="s">
        <v>2264</v>
      </c>
      <c r="T414" s="125" t="s">
        <v>1472</v>
      </c>
      <c r="U414" s="125" t="s">
        <v>1017</v>
      </c>
      <c r="V414" s="125">
        <v>1</v>
      </c>
      <c r="W414" s="126" t="s">
        <v>2265</v>
      </c>
      <c r="X414" s="125" t="s">
        <v>460</v>
      </c>
      <c r="Y414" s="127" t="s">
        <v>1019</v>
      </c>
    </row>
    <row r="415" spans="2:25">
      <c r="B415" t="s">
        <v>6965</v>
      </c>
      <c r="C415" t="s">
        <v>2155</v>
      </c>
      <c r="D415" t="s">
        <v>6966</v>
      </c>
      <c r="E415" t="s">
        <v>6967</v>
      </c>
      <c r="F415" t="s">
        <v>6968</v>
      </c>
      <c r="H415" t="s">
        <v>6969</v>
      </c>
      <c r="I415" t="s">
        <v>6970</v>
      </c>
      <c r="J415" t="s">
        <v>6971</v>
      </c>
      <c r="L415">
        <v>10552.4213</v>
      </c>
      <c r="M415">
        <v>6478.9498999999996</v>
      </c>
      <c r="N415">
        <f t="shared" si="9"/>
        <v>17031.371200000001</v>
      </c>
      <c r="O415" t="s">
        <v>365</v>
      </c>
      <c r="P415" t="s">
        <v>6972</v>
      </c>
      <c r="Q415" s="46">
        <v>414</v>
      </c>
      <c r="R415" t="s">
        <v>2155</v>
      </c>
      <c r="S415" s="31" t="s">
        <v>2163</v>
      </c>
      <c r="T415" s="125" t="s">
        <v>1472</v>
      </c>
      <c r="U415" s="125" t="s">
        <v>1017</v>
      </c>
      <c r="V415" s="125">
        <v>1</v>
      </c>
      <c r="W415" s="126" t="s">
        <v>2164</v>
      </c>
      <c r="X415" s="125" t="s">
        <v>460</v>
      </c>
      <c r="Y415" s="127" t="s">
        <v>1019</v>
      </c>
    </row>
    <row r="416" spans="2:25">
      <c r="B416" t="s">
        <v>6973</v>
      </c>
      <c r="C416" t="s">
        <v>2800</v>
      </c>
      <c r="D416" t="s">
        <v>6974</v>
      </c>
      <c r="E416" t="s">
        <v>6975</v>
      </c>
      <c r="F416" t="s">
        <v>6976</v>
      </c>
      <c r="H416" t="s">
        <v>6977</v>
      </c>
      <c r="I416" t="s">
        <v>6978</v>
      </c>
      <c r="J416" t="s">
        <v>6979</v>
      </c>
      <c r="L416">
        <v>10547.776</v>
      </c>
      <c r="M416">
        <v>6467.3847999999998</v>
      </c>
      <c r="N416">
        <f t="shared" si="9"/>
        <v>17015.160799999998</v>
      </c>
      <c r="O416" t="s">
        <v>5111</v>
      </c>
      <c r="P416" t="s">
        <v>6980</v>
      </c>
      <c r="Q416" s="46">
        <v>415</v>
      </c>
      <c r="R416" t="s">
        <v>2800</v>
      </c>
      <c r="S416" s="31" t="s">
        <v>2808</v>
      </c>
      <c r="T416" s="125" t="s">
        <v>1472</v>
      </c>
      <c r="U416" s="125" t="s">
        <v>1017</v>
      </c>
      <c r="V416" s="125">
        <v>1</v>
      </c>
      <c r="W416" s="126" t="s">
        <v>2809</v>
      </c>
      <c r="X416" s="125" t="s">
        <v>460</v>
      </c>
      <c r="Y416" s="127" t="s">
        <v>1019</v>
      </c>
    </row>
    <row r="417" spans="2:25">
      <c r="B417" t="s">
        <v>6981</v>
      </c>
      <c r="C417" t="s">
        <v>2923</v>
      </c>
      <c r="D417" t="s">
        <v>6982</v>
      </c>
      <c r="E417" t="s">
        <v>6983</v>
      </c>
      <c r="F417" t="s">
        <v>6984</v>
      </c>
      <c r="H417" t="s">
        <v>6985</v>
      </c>
      <c r="I417" t="s">
        <v>6986</v>
      </c>
      <c r="J417" t="s">
        <v>6987</v>
      </c>
      <c r="L417">
        <v>10546.3946</v>
      </c>
      <c r="M417">
        <v>6469.2532000000001</v>
      </c>
      <c r="N417">
        <f t="shared" si="9"/>
        <v>17015.647799999999</v>
      </c>
      <c r="O417" t="s">
        <v>1601</v>
      </c>
      <c r="P417" t="s">
        <v>6988</v>
      </c>
      <c r="Q417" s="46">
        <v>416</v>
      </c>
      <c r="R417" t="s">
        <v>2923</v>
      </c>
      <c r="S417" s="31" t="s">
        <v>2931</v>
      </c>
      <c r="T417" s="125" t="s">
        <v>1472</v>
      </c>
      <c r="U417" s="125" t="s">
        <v>1017</v>
      </c>
      <c r="V417" s="125">
        <v>1</v>
      </c>
      <c r="W417" s="126" t="s">
        <v>2932</v>
      </c>
      <c r="X417" s="125" t="s">
        <v>460</v>
      </c>
      <c r="Y417" s="127" t="s">
        <v>1019</v>
      </c>
    </row>
    <row r="418" spans="2:25">
      <c r="B418" t="s">
        <v>6989</v>
      </c>
      <c r="C418" t="s">
        <v>2418</v>
      </c>
      <c r="D418" t="s">
        <v>6990</v>
      </c>
      <c r="E418" t="s">
        <v>6991</v>
      </c>
      <c r="F418" t="s">
        <v>6992</v>
      </c>
      <c r="H418" t="s">
        <v>6993</v>
      </c>
      <c r="I418" t="s">
        <v>6994</v>
      </c>
      <c r="J418" t="s">
        <v>6995</v>
      </c>
      <c r="L418">
        <v>10544.6955</v>
      </c>
      <c r="M418">
        <v>6468.1666999999998</v>
      </c>
      <c r="N418">
        <f t="shared" si="9"/>
        <v>17012.8622</v>
      </c>
      <c r="O418" t="s">
        <v>6939</v>
      </c>
      <c r="P418" t="s">
        <v>6996</v>
      </c>
      <c r="Q418" s="46">
        <v>417</v>
      </c>
      <c r="R418" t="s">
        <v>2418</v>
      </c>
      <c r="S418" s="31" t="s">
        <v>2426</v>
      </c>
      <c r="T418" s="125" t="s">
        <v>1472</v>
      </c>
      <c r="U418" s="125" t="s">
        <v>1017</v>
      </c>
      <c r="V418" s="125">
        <v>1</v>
      </c>
      <c r="W418" s="126" t="s">
        <v>2427</v>
      </c>
      <c r="X418" s="125" t="s">
        <v>460</v>
      </c>
      <c r="Y418" s="127" t="s">
        <v>1019</v>
      </c>
    </row>
    <row r="419" spans="2:25">
      <c r="B419" t="s">
        <v>6997</v>
      </c>
      <c r="C419" t="s">
        <v>1559</v>
      </c>
      <c r="D419" t="s">
        <v>6998</v>
      </c>
      <c r="E419" t="s">
        <v>6999</v>
      </c>
      <c r="F419" t="s">
        <v>7000</v>
      </c>
      <c r="H419" t="s">
        <v>7001</v>
      </c>
      <c r="I419" t="s">
        <v>7002</v>
      </c>
      <c r="J419" t="s">
        <v>7003</v>
      </c>
      <c r="L419">
        <v>10548.779399999999</v>
      </c>
      <c r="M419">
        <v>6478.607</v>
      </c>
      <c r="N419">
        <f t="shared" si="9"/>
        <v>17027.386399999999</v>
      </c>
      <c r="O419" t="s">
        <v>1050</v>
      </c>
      <c r="P419" t="s">
        <v>7004</v>
      </c>
      <c r="Q419" s="46">
        <v>418</v>
      </c>
      <c r="R419" t="s">
        <v>1559</v>
      </c>
      <c r="S419" s="31" t="s">
        <v>1567</v>
      </c>
      <c r="T419" s="125" t="s">
        <v>1472</v>
      </c>
      <c r="U419" s="125" t="s">
        <v>1017</v>
      </c>
      <c r="V419" s="125">
        <v>1</v>
      </c>
      <c r="W419" s="126" t="s">
        <v>1568</v>
      </c>
      <c r="X419" s="125" t="s">
        <v>460</v>
      </c>
      <c r="Y419" s="127" t="s">
        <v>1019</v>
      </c>
    </row>
    <row r="420" spans="2:25">
      <c r="B420" t="s">
        <v>7005</v>
      </c>
      <c r="C420" t="s">
        <v>2830</v>
      </c>
      <c r="D420" t="s">
        <v>7006</v>
      </c>
      <c r="E420" t="s">
        <v>7007</v>
      </c>
      <c r="F420" t="s">
        <v>7008</v>
      </c>
      <c r="H420" t="s">
        <v>7009</v>
      </c>
      <c r="I420" t="s">
        <v>7010</v>
      </c>
      <c r="J420" t="s">
        <v>7011</v>
      </c>
      <c r="L420">
        <v>10552.5789</v>
      </c>
      <c r="M420">
        <v>6474.8816999999999</v>
      </c>
      <c r="N420">
        <f t="shared" si="9"/>
        <v>17027.460599999999</v>
      </c>
      <c r="O420" t="s">
        <v>6939</v>
      </c>
      <c r="P420" t="s">
        <v>7012</v>
      </c>
      <c r="Q420" s="46">
        <v>419</v>
      </c>
      <c r="R420" t="s">
        <v>2830</v>
      </c>
      <c r="S420" s="31" t="s">
        <v>2838</v>
      </c>
      <c r="T420" s="125" t="s">
        <v>1472</v>
      </c>
      <c r="U420" s="125" t="s">
        <v>1017</v>
      </c>
      <c r="V420" s="125">
        <v>1</v>
      </c>
      <c r="W420" s="126" t="s">
        <v>2839</v>
      </c>
      <c r="X420" s="125" t="s">
        <v>460</v>
      </c>
      <c r="Y420" s="127" t="s">
        <v>1019</v>
      </c>
    </row>
    <row r="421" spans="2:25">
      <c r="B421" t="s">
        <v>7013</v>
      </c>
      <c r="C421" t="s">
        <v>2770</v>
      </c>
      <c r="D421" t="s">
        <v>7014</v>
      </c>
      <c r="E421" t="s">
        <v>7015</v>
      </c>
      <c r="F421" t="s">
        <v>7016</v>
      </c>
      <c r="H421" t="s">
        <v>7017</v>
      </c>
      <c r="I421" t="s">
        <v>7018</v>
      </c>
      <c r="J421" t="s">
        <v>7019</v>
      </c>
      <c r="L421">
        <v>10549.416800000001</v>
      </c>
      <c r="M421">
        <v>6477.8531000000003</v>
      </c>
      <c r="N421">
        <f t="shared" si="9"/>
        <v>17027.269899999999</v>
      </c>
      <c r="O421" t="s">
        <v>1601</v>
      </c>
      <c r="P421" t="s">
        <v>7020</v>
      </c>
      <c r="Q421" s="46">
        <v>420</v>
      </c>
      <c r="R421" t="s">
        <v>2770</v>
      </c>
      <c r="S421" s="31" t="s">
        <v>2778</v>
      </c>
      <c r="T421" s="125" t="s">
        <v>1472</v>
      </c>
      <c r="U421" s="125" t="s">
        <v>1017</v>
      </c>
      <c r="V421" s="125">
        <v>1</v>
      </c>
      <c r="W421" s="126" t="s">
        <v>2779</v>
      </c>
      <c r="X421" s="125" t="s">
        <v>460</v>
      </c>
      <c r="Y421" s="127" t="s">
        <v>1019</v>
      </c>
    </row>
    <row r="422" spans="2:25">
      <c r="B422" t="s">
        <v>7021</v>
      </c>
      <c r="C422" t="s">
        <v>2401</v>
      </c>
      <c r="D422" t="s">
        <v>7022</v>
      </c>
      <c r="E422" t="s">
        <v>7023</v>
      </c>
      <c r="F422" t="s">
        <v>7024</v>
      </c>
      <c r="H422" t="s">
        <v>7025</v>
      </c>
      <c r="I422" t="s">
        <v>7026</v>
      </c>
      <c r="J422" t="s">
        <v>7027</v>
      </c>
      <c r="L422">
        <v>10543.9768</v>
      </c>
      <c r="M422">
        <v>6468.4087</v>
      </c>
      <c r="N422">
        <f t="shared" si="9"/>
        <v>17012.3855</v>
      </c>
      <c r="O422" t="s">
        <v>6939</v>
      </c>
      <c r="P422" t="s">
        <v>7028</v>
      </c>
      <c r="Q422" s="46">
        <v>421</v>
      </c>
      <c r="R422" t="s">
        <v>2401</v>
      </c>
      <c r="S422" s="31" t="s">
        <v>2410</v>
      </c>
      <c r="T422" s="125" t="s">
        <v>1472</v>
      </c>
      <c r="U422" s="125" t="s">
        <v>1017</v>
      </c>
      <c r="V422" s="125">
        <v>1</v>
      </c>
      <c r="W422" s="126" t="s">
        <v>2411</v>
      </c>
      <c r="X422" s="125" t="s">
        <v>460</v>
      </c>
      <c r="Y422" s="127" t="s">
        <v>1019</v>
      </c>
    </row>
    <row r="423" spans="2:25">
      <c r="B423" t="s">
        <v>7029</v>
      </c>
      <c r="C423" t="s">
        <v>2197</v>
      </c>
      <c r="D423" t="s">
        <v>7030</v>
      </c>
      <c r="E423" t="s">
        <v>7031</v>
      </c>
      <c r="F423" t="s">
        <v>7032</v>
      </c>
      <c r="H423" t="s">
        <v>7033</v>
      </c>
      <c r="I423" t="s">
        <v>7034</v>
      </c>
      <c r="J423" t="s">
        <v>7035</v>
      </c>
      <c r="L423">
        <v>10540.6728</v>
      </c>
      <c r="M423">
        <v>6466.9018999999998</v>
      </c>
      <c r="N423">
        <f t="shared" si="9"/>
        <v>17007.574700000001</v>
      </c>
      <c r="O423" t="s">
        <v>1477</v>
      </c>
      <c r="P423" t="s">
        <v>7036</v>
      </c>
      <c r="Q423" s="46">
        <v>422</v>
      </c>
      <c r="R423" t="s">
        <v>2197</v>
      </c>
      <c r="S423" s="31" t="s">
        <v>2205</v>
      </c>
      <c r="T423" s="125" t="s">
        <v>1472</v>
      </c>
      <c r="U423" s="125" t="s">
        <v>1017</v>
      </c>
      <c r="V423" s="125">
        <v>1</v>
      </c>
      <c r="W423" s="126" t="s">
        <v>2206</v>
      </c>
      <c r="X423" s="125" t="s">
        <v>460</v>
      </c>
      <c r="Y423" s="127" t="s">
        <v>1019</v>
      </c>
    </row>
    <row r="424" spans="2:25">
      <c r="B424" t="s">
        <v>7037</v>
      </c>
      <c r="C424" t="s">
        <v>2860</v>
      </c>
      <c r="D424" t="s">
        <v>7038</v>
      </c>
      <c r="E424" t="s">
        <v>7039</v>
      </c>
      <c r="F424" t="s">
        <v>7040</v>
      </c>
      <c r="H424" t="s">
        <v>7041</v>
      </c>
      <c r="I424" t="s">
        <v>7042</v>
      </c>
      <c r="J424" t="s">
        <v>7043</v>
      </c>
      <c r="L424">
        <v>10541.384899999999</v>
      </c>
      <c r="M424">
        <v>6471.7596000000003</v>
      </c>
      <c r="N424">
        <f t="shared" si="9"/>
        <v>17013.144499999999</v>
      </c>
      <c r="O424" t="s">
        <v>5111</v>
      </c>
      <c r="P424" t="s">
        <v>7044</v>
      </c>
      <c r="Q424" s="46">
        <v>423</v>
      </c>
      <c r="R424" t="s">
        <v>2860</v>
      </c>
      <c r="S424" s="31" t="s">
        <v>2869</v>
      </c>
      <c r="T424" s="125" t="s">
        <v>1472</v>
      </c>
      <c r="U424" s="125" t="s">
        <v>1017</v>
      </c>
      <c r="V424" s="125">
        <v>1</v>
      </c>
      <c r="W424" s="126" t="s">
        <v>2870</v>
      </c>
      <c r="X424" s="125" t="s">
        <v>460</v>
      </c>
      <c r="Y424" s="127" t="s">
        <v>1019</v>
      </c>
    </row>
    <row r="425" spans="2:25">
      <c r="B425" t="s">
        <v>7045</v>
      </c>
      <c r="C425" t="s">
        <v>1894</v>
      </c>
      <c r="D425" t="s">
        <v>7046</v>
      </c>
      <c r="E425" t="s">
        <v>7047</v>
      </c>
      <c r="F425" t="s">
        <v>7048</v>
      </c>
      <c r="H425" t="s">
        <v>7049</v>
      </c>
      <c r="I425" t="s">
        <v>7050</v>
      </c>
      <c r="J425" t="s">
        <v>7051</v>
      </c>
      <c r="L425">
        <v>10557.0494</v>
      </c>
      <c r="M425">
        <v>6467.2505000000001</v>
      </c>
      <c r="N425">
        <f t="shared" si="9"/>
        <v>17024.299899999998</v>
      </c>
      <c r="O425" t="s">
        <v>1601</v>
      </c>
      <c r="P425" t="s">
        <v>7052</v>
      </c>
      <c r="Q425" s="46">
        <v>424</v>
      </c>
      <c r="R425" t="s">
        <v>1894</v>
      </c>
      <c r="S425" s="31" t="s">
        <v>1902</v>
      </c>
      <c r="T425" s="125" t="s">
        <v>1472</v>
      </c>
      <c r="U425" s="125" t="s">
        <v>1017</v>
      </c>
      <c r="V425" s="125">
        <v>1</v>
      </c>
      <c r="W425" s="126" t="s">
        <v>1903</v>
      </c>
      <c r="X425" s="125" t="s">
        <v>460</v>
      </c>
      <c r="Y425" s="127" t="s">
        <v>1019</v>
      </c>
    </row>
    <row r="426" spans="2:25">
      <c r="B426" t="s">
        <v>7053</v>
      </c>
      <c r="C426" t="s">
        <v>1813</v>
      </c>
      <c r="D426" t="s">
        <v>7054</v>
      </c>
      <c r="E426" t="s">
        <v>7055</v>
      </c>
      <c r="F426" t="s">
        <v>7056</v>
      </c>
      <c r="H426" t="s">
        <v>7057</v>
      </c>
      <c r="I426" t="s">
        <v>7058</v>
      </c>
      <c r="J426" t="s">
        <v>7059</v>
      </c>
      <c r="L426">
        <v>10546.2765</v>
      </c>
      <c r="M426">
        <v>6466.0326999999997</v>
      </c>
      <c r="N426">
        <f t="shared" si="9"/>
        <v>17012.3092</v>
      </c>
      <c r="O426" t="s">
        <v>1050</v>
      </c>
      <c r="P426" t="s">
        <v>7060</v>
      </c>
      <c r="Q426" s="46">
        <v>425</v>
      </c>
      <c r="R426" t="s">
        <v>1813</v>
      </c>
      <c r="S426" s="31" t="s">
        <v>1821</v>
      </c>
      <c r="T426" s="125" t="s">
        <v>1472</v>
      </c>
      <c r="U426" s="125" t="s">
        <v>1017</v>
      </c>
      <c r="V426" s="125">
        <v>1</v>
      </c>
      <c r="W426" s="126" t="s">
        <v>1822</v>
      </c>
      <c r="X426" s="125" t="s">
        <v>460</v>
      </c>
      <c r="Y426" s="127" t="s">
        <v>1019</v>
      </c>
    </row>
    <row r="427" spans="2:25">
      <c r="B427" t="s">
        <v>7061</v>
      </c>
      <c r="C427" t="s">
        <v>2170</v>
      </c>
      <c r="D427" t="s">
        <v>7062</v>
      </c>
      <c r="E427" t="s">
        <v>7063</v>
      </c>
      <c r="F427" t="s">
        <v>7064</v>
      </c>
      <c r="H427" t="s">
        <v>7065</v>
      </c>
      <c r="I427" t="s">
        <v>7066</v>
      </c>
      <c r="J427" t="s">
        <v>7067</v>
      </c>
      <c r="L427">
        <v>10551.663200000001</v>
      </c>
      <c r="M427">
        <v>6471.0241999999998</v>
      </c>
      <c r="N427">
        <f t="shared" si="9"/>
        <v>17022.687400000003</v>
      </c>
      <c r="O427" t="s">
        <v>6939</v>
      </c>
      <c r="P427" t="s">
        <v>7068</v>
      </c>
      <c r="Q427" s="46">
        <v>426</v>
      </c>
      <c r="R427" t="s">
        <v>2170</v>
      </c>
      <c r="S427" s="31" t="s">
        <v>2178</v>
      </c>
      <c r="T427" s="125" t="s">
        <v>1472</v>
      </c>
      <c r="U427" s="125" t="s">
        <v>1017</v>
      </c>
      <c r="V427" s="125">
        <v>1</v>
      </c>
      <c r="W427" s="126" t="s">
        <v>2179</v>
      </c>
      <c r="X427" s="125" t="s">
        <v>460</v>
      </c>
      <c r="Y427" s="127" t="s">
        <v>1019</v>
      </c>
    </row>
    <row r="428" spans="2:25">
      <c r="B428" t="s">
        <v>7069</v>
      </c>
      <c r="C428" t="s">
        <v>1931</v>
      </c>
      <c r="D428" t="s">
        <v>7070</v>
      </c>
      <c r="E428" t="s">
        <v>7071</v>
      </c>
      <c r="F428" t="s">
        <v>7072</v>
      </c>
      <c r="H428" t="s">
        <v>7073</v>
      </c>
      <c r="I428" t="s">
        <v>7074</v>
      </c>
      <c r="J428" t="s">
        <v>7075</v>
      </c>
      <c r="L428">
        <v>10544.013300000001</v>
      </c>
      <c r="M428">
        <v>6475.27</v>
      </c>
      <c r="N428">
        <f t="shared" si="9"/>
        <v>17019.283300000003</v>
      </c>
      <c r="O428" t="s">
        <v>365</v>
      </c>
      <c r="P428" t="s">
        <v>7076</v>
      </c>
      <c r="Q428" s="46">
        <v>427</v>
      </c>
      <c r="R428" t="s">
        <v>1931</v>
      </c>
      <c r="S428" s="31" t="s">
        <v>1939</v>
      </c>
      <c r="T428" s="125" t="s">
        <v>1472</v>
      </c>
      <c r="U428" s="125" t="s">
        <v>1017</v>
      </c>
      <c r="V428" s="125">
        <v>1</v>
      </c>
      <c r="W428" s="126" t="s">
        <v>1940</v>
      </c>
      <c r="X428" s="125" t="s">
        <v>460</v>
      </c>
      <c r="Y428" s="127" t="s">
        <v>1019</v>
      </c>
    </row>
    <row r="429" spans="2:25">
      <c r="B429" t="s">
        <v>7077</v>
      </c>
      <c r="C429" t="s">
        <v>2845</v>
      </c>
      <c r="D429" t="s">
        <v>7078</v>
      </c>
      <c r="E429" t="s">
        <v>7079</v>
      </c>
      <c r="F429" t="s">
        <v>7080</v>
      </c>
      <c r="H429" t="s">
        <v>7081</v>
      </c>
      <c r="I429" t="s">
        <v>7082</v>
      </c>
      <c r="J429" t="s">
        <v>7083</v>
      </c>
      <c r="L429">
        <v>10554.8343</v>
      </c>
      <c r="M429">
        <v>6466.7430999999997</v>
      </c>
      <c r="N429">
        <f t="shared" si="9"/>
        <v>17021.577400000002</v>
      </c>
      <c r="O429" t="s">
        <v>1050</v>
      </c>
      <c r="P429" t="s">
        <v>7084</v>
      </c>
      <c r="Q429" s="46">
        <v>428</v>
      </c>
      <c r="R429" t="s">
        <v>2845</v>
      </c>
      <c r="S429" s="31" t="s">
        <v>2853</v>
      </c>
      <c r="T429" s="125" t="s">
        <v>1472</v>
      </c>
      <c r="U429" s="125" t="s">
        <v>1017</v>
      </c>
      <c r="V429" s="125">
        <v>1</v>
      </c>
      <c r="W429" s="126" t="s">
        <v>2854</v>
      </c>
      <c r="X429" s="125" t="s">
        <v>460</v>
      </c>
      <c r="Y429" s="127" t="s">
        <v>1019</v>
      </c>
    </row>
    <row r="430" spans="2:25">
      <c r="B430" t="s">
        <v>7085</v>
      </c>
      <c r="C430" t="s">
        <v>2286</v>
      </c>
      <c r="D430" t="s">
        <v>7086</v>
      </c>
      <c r="E430" t="s">
        <v>7087</v>
      </c>
      <c r="F430" t="s">
        <v>7088</v>
      </c>
      <c r="H430" t="s">
        <v>7089</v>
      </c>
      <c r="I430" t="s">
        <v>7090</v>
      </c>
      <c r="J430" t="s">
        <v>7091</v>
      </c>
      <c r="L430">
        <v>10551.052900000001</v>
      </c>
      <c r="M430">
        <v>6465.5664999999999</v>
      </c>
      <c r="N430">
        <f t="shared" si="9"/>
        <v>17016.6194</v>
      </c>
      <c r="O430" t="s">
        <v>903</v>
      </c>
      <c r="P430" t="s">
        <v>7092</v>
      </c>
      <c r="Q430" s="46">
        <v>429</v>
      </c>
      <c r="R430" t="s">
        <v>2286</v>
      </c>
      <c r="S430" s="31" t="s">
        <v>2294</v>
      </c>
      <c r="T430" s="125" t="s">
        <v>1472</v>
      </c>
      <c r="U430" s="125" t="s">
        <v>1017</v>
      </c>
      <c r="V430" s="125">
        <v>1</v>
      </c>
      <c r="W430" s="126" t="s">
        <v>2295</v>
      </c>
      <c r="X430" s="125" t="s">
        <v>460</v>
      </c>
      <c r="Y430" s="127" t="s">
        <v>1019</v>
      </c>
    </row>
    <row r="431" spans="2:25">
      <c r="B431" t="s">
        <v>7093</v>
      </c>
      <c r="C431" t="s">
        <v>2271</v>
      </c>
      <c r="D431" t="s">
        <v>7094</v>
      </c>
      <c r="E431" t="s">
        <v>7095</v>
      </c>
      <c r="F431" t="s">
        <v>7096</v>
      </c>
      <c r="H431" t="s">
        <v>7097</v>
      </c>
      <c r="I431" t="s">
        <v>7098</v>
      </c>
      <c r="J431" t="s">
        <v>7099</v>
      </c>
      <c r="L431">
        <v>10554.7323</v>
      </c>
      <c r="M431">
        <v>6478.2829000000002</v>
      </c>
      <c r="N431">
        <f t="shared" si="9"/>
        <v>17033.015200000002</v>
      </c>
      <c r="O431" t="s">
        <v>365</v>
      </c>
      <c r="P431" t="s">
        <v>7100</v>
      </c>
      <c r="Q431" s="46">
        <v>430</v>
      </c>
      <c r="R431" t="s">
        <v>2271</v>
      </c>
      <c r="S431" s="31" t="s">
        <v>2279</v>
      </c>
      <c r="T431" s="125" t="s">
        <v>1472</v>
      </c>
      <c r="U431" s="125" t="s">
        <v>1017</v>
      </c>
      <c r="V431" s="125">
        <v>1</v>
      </c>
      <c r="W431" s="126" t="s">
        <v>2280</v>
      </c>
      <c r="X431" s="125" t="s">
        <v>460</v>
      </c>
      <c r="Y431" s="127" t="s">
        <v>1019</v>
      </c>
    </row>
    <row r="432" spans="2:25">
      <c r="B432" t="s">
        <v>7101</v>
      </c>
      <c r="C432" t="s">
        <v>2785</v>
      </c>
      <c r="D432" t="s">
        <v>7102</v>
      </c>
      <c r="E432" t="s">
        <v>7103</v>
      </c>
      <c r="F432" t="s">
        <v>7104</v>
      </c>
      <c r="H432" t="s">
        <v>7105</v>
      </c>
      <c r="I432" t="s">
        <v>7106</v>
      </c>
      <c r="J432" t="s">
        <v>7107</v>
      </c>
      <c r="L432">
        <v>10551.3536</v>
      </c>
      <c r="M432">
        <v>6467.1066000000001</v>
      </c>
      <c r="N432">
        <f t="shared" si="9"/>
        <v>17018.460200000001</v>
      </c>
      <c r="O432" t="s">
        <v>5111</v>
      </c>
      <c r="P432" t="s">
        <v>7108</v>
      </c>
      <c r="Q432" s="46">
        <v>431</v>
      </c>
      <c r="R432" t="s">
        <v>2785</v>
      </c>
      <c r="S432" s="31" t="s">
        <v>2793</v>
      </c>
      <c r="T432" s="125" t="s">
        <v>1472</v>
      </c>
      <c r="U432" s="125" t="s">
        <v>1017</v>
      </c>
      <c r="V432" s="125">
        <v>1</v>
      </c>
      <c r="W432" s="126" t="s">
        <v>2794</v>
      </c>
      <c r="X432" s="125" t="s">
        <v>460</v>
      </c>
      <c r="Y432" s="127" t="s">
        <v>1019</v>
      </c>
    </row>
    <row r="433" spans="2:25">
      <c r="B433" t="s">
        <v>7109</v>
      </c>
      <c r="C433" t="s">
        <v>2938</v>
      </c>
      <c r="D433" t="s">
        <v>7110</v>
      </c>
      <c r="E433" t="s">
        <v>7111</v>
      </c>
      <c r="F433" t="s">
        <v>7112</v>
      </c>
      <c r="H433" t="s">
        <v>7113</v>
      </c>
      <c r="I433" t="s">
        <v>7114</v>
      </c>
      <c r="J433" t="s">
        <v>7115</v>
      </c>
      <c r="L433">
        <v>10546.5759</v>
      </c>
      <c r="M433">
        <v>6468.9431999999997</v>
      </c>
      <c r="N433">
        <f t="shared" si="9"/>
        <v>17015.519099999998</v>
      </c>
      <c r="O433" t="s">
        <v>1601</v>
      </c>
      <c r="P433" t="s">
        <v>7116</v>
      </c>
      <c r="Q433" s="46">
        <v>432</v>
      </c>
      <c r="R433" t="s">
        <v>2938</v>
      </c>
      <c r="S433" s="31" t="s">
        <v>2946</v>
      </c>
      <c r="T433" s="125" t="s">
        <v>1472</v>
      </c>
      <c r="U433" s="125" t="s">
        <v>1017</v>
      </c>
      <c r="V433" s="125">
        <v>1</v>
      </c>
      <c r="W433" s="126" t="s">
        <v>2947</v>
      </c>
      <c r="X433" s="125" t="s">
        <v>460</v>
      </c>
      <c r="Y433" s="127" t="s">
        <v>1019</v>
      </c>
    </row>
    <row r="434" spans="2:25">
      <c r="B434" t="s">
        <v>7117</v>
      </c>
      <c r="C434" t="s">
        <v>2562</v>
      </c>
      <c r="D434" t="s">
        <v>7118</v>
      </c>
      <c r="E434" t="s">
        <v>7119</v>
      </c>
      <c r="F434" t="s">
        <v>7120</v>
      </c>
      <c r="H434" t="s">
        <v>7121</v>
      </c>
      <c r="I434" t="s">
        <v>7122</v>
      </c>
      <c r="J434" t="s">
        <v>7123</v>
      </c>
      <c r="L434">
        <v>10547.5424</v>
      </c>
      <c r="M434">
        <v>6468.8428999999996</v>
      </c>
      <c r="N434">
        <f t="shared" si="9"/>
        <v>17016.385300000002</v>
      </c>
      <c r="O434" t="s">
        <v>6939</v>
      </c>
      <c r="P434" t="s">
        <v>7124</v>
      </c>
      <c r="Q434" s="46">
        <v>433</v>
      </c>
      <c r="R434" t="s">
        <v>2562</v>
      </c>
      <c r="S434" s="31" t="s">
        <v>2570</v>
      </c>
      <c r="T434" s="125" t="s">
        <v>1472</v>
      </c>
      <c r="U434" s="125" t="s">
        <v>1017</v>
      </c>
      <c r="V434" s="125">
        <v>1</v>
      </c>
      <c r="W434" s="126" t="s">
        <v>2571</v>
      </c>
      <c r="X434" s="125" t="s">
        <v>460</v>
      </c>
      <c r="Y434" s="127" t="s">
        <v>1019</v>
      </c>
    </row>
    <row r="435" spans="2:25">
      <c r="B435" t="s">
        <v>7125</v>
      </c>
      <c r="C435" t="s">
        <v>1574</v>
      </c>
      <c r="D435" t="s">
        <v>7126</v>
      </c>
      <c r="E435" t="s">
        <v>7127</v>
      </c>
      <c r="F435" t="s">
        <v>7128</v>
      </c>
      <c r="H435" t="s">
        <v>7129</v>
      </c>
      <c r="I435" t="s">
        <v>7130</v>
      </c>
      <c r="J435" t="s">
        <v>7131</v>
      </c>
      <c r="L435">
        <v>10542.867200000001</v>
      </c>
      <c r="M435">
        <v>6478.0946999999996</v>
      </c>
      <c r="N435">
        <f t="shared" si="9"/>
        <v>17020.961900000002</v>
      </c>
      <c r="O435" t="s">
        <v>1050</v>
      </c>
      <c r="P435" t="s">
        <v>7132</v>
      </c>
      <c r="Q435" s="46">
        <v>434</v>
      </c>
      <c r="R435" t="s">
        <v>1574</v>
      </c>
      <c r="S435" s="31" t="s">
        <v>1582</v>
      </c>
      <c r="T435" s="125" t="s">
        <v>1472</v>
      </c>
      <c r="U435" s="125" t="s">
        <v>1017</v>
      </c>
      <c r="V435" s="125">
        <v>1</v>
      </c>
      <c r="W435" s="126" t="s">
        <v>1583</v>
      </c>
      <c r="X435" s="125" t="s">
        <v>460</v>
      </c>
      <c r="Y435" s="127" t="s">
        <v>1019</v>
      </c>
    </row>
    <row r="436" spans="2:25">
      <c r="B436" t="s">
        <v>7133</v>
      </c>
      <c r="C436" t="s">
        <v>1843</v>
      </c>
      <c r="D436" t="s">
        <v>7134</v>
      </c>
      <c r="E436" t="s">
        <v>7135</v>
      </c>
      <c r="F436" t="s">
        <v>7136</v>
      </c>
      <c r="H436" t="s">
        <v>7137</v>
      </c>
      <c r="I436" t="s">
        <v>7138</v>
      </c>
      <c r="J436" t="s">
        <v>7139</v>
      </c>
      <c r="L436">
        <v>10548.5895</v>
      </c>
      <c r="M436">
        <v>6474.5115999999998</v>
      </c>
      <c r="N436">
        <f t="shared" si="9"/>
        <v>17023.1011</v>
      </c>
      <c r="O436" t="s">
        <v>6939</v>
      </c>
      <c r="P436" t="s">
        <v>7140</v>
      </c>
      <c r="Q436" s="46">
        <v>435</v>
      </c>
      <c r="R436" t="s">
        <v>1843</v>
      </c>
      <c r="S436" s="31" t="s">
        <v>1851</v>
      </c>
      <c r="T436" s="125" t="s">
        <v>1472</v>
      </c>
      <c r="U436" s="125" t="s">
        <v>1017</v>
      </c>
      <c r="V436" s="125">
        <v>1</v>
      </c>
      <c r="W436" s="126" t="s">
        <v>1852</v>
      </c>
      <c r="X436" s="125" t="s">
        <v>460</v>
      </c>
      <c r="Y436" s="127" t="s">
        <v>1019</v>
      </c>
    </row>
    <row r="437" spans="2:25">
      <c r="B437" t="s">
        <v>7141</v>
      </c>
      <c r="C437" t="s">
        <v>2755</v>
      </c>
      <c r="D437" t="s">
        <v>7142</v>
      </c>
      <c r="E437" t="s">
        <v>7143</v>
      </c>
      <c r="F437" t="s">
        <v>7144</v>
      </c>
      <c r="H437" t="s">
        <v>7145</v>
      </c>
      <c r="I437" t="s">
        <v>7146</v>
      </c>
      <c r="J437" t="s">
        <v>7147</v>
      </c>
      <c r="L437">
        <v>10553.416300000001</v>
      </c>
      <c r="M437">
        <v>6478.7223000000004</v>
      </c>
      <c r="N437">
        <f t="shared" si="9"/>
        <v>17032.138600000002</v>
      </c>
      <c r="O437" t="s">
        <v>1601</v>
      </c>
      <c r="P437" t="s">
        <v>7148</v>
      </c>
      <c r="Q437" s="46">
        <v>436</v>
      </c>
      <c r="R437" t="s">
        <v>2755</v>
      </c>
      <c r="S437" s="31" t="s">
        <v>2763</v>
      </c>
      <c r="T437" s="125" t="s">
        <v>1472</v>
      </c>
      <c r="U437" s="125" t="s">
        <v>1017</v>
      </c>
      <c r="V437" s="125">
        <v>1</v>
      </c>
      <c r="W437" s="126" t="s">
        <v>2764</v>
      </c>
      <c r="X437" s="125" t="s">
        <v>460</v>
      </c>
      <c r="Y437" s="127" t="s">
        <v>1019</v>
      </c>
    </row>
    <row r="438" spans="2:25">
      <c r="B438" t="s">
        <v>7149</v>
      </c>
      <c r="C438" t="s">
        <v>1462</v>
      </c>
      <c r="D438" t="s">
        <v>7150</v>
      </c>
      <c r="E438" t="s">
        <v>7151</v>
      </c>
      <c r="F438" t="s">
        <v>7152</v>
      </c>
      <c r="H438" t="s">
        <v>7153</v>
      </c>
      <c r="I438" t="s">
        <v>7154</v>
      </c>
      <c r="J438" t="s">
        <v>7155</v>
      </c>
      <c r="L438">
        <v>10549.669099999999</v>
      </c>
      <c r="M438">
        <v>6467.9831000000004</v>
      </c>
      <c r="N438">
        <f t="shared" si="9"/>
        <v>17017.6522</v>
      </c>
      <c r="O438" t="s">
        <v>6939</v>
      </c>
      <c r="P438" t="s">
        <v>7156</v>
      </c>
      <c r="Q438" s="46">
        <v>437</v>
      </c>
      <c r="R438" t="s">
        <v>1462</v>
      </c>
      <c r="S438" s="31" t="s">
        <v>1471</v>
      </c>
      <c r="T438" s="125" t="s">
        <v>1472</v>
      </c>
      <c r="U438" s="125" t="s">
        <v>1017</v>
      </c>
      <c r="V438" s="125">
        <v>1</v>
      </c>
      <c r="W438" s="126" t="s">
        <v>1473</v>
      </c>
      <c r="X438" s="125" t="s">
        <v>460</v>
      </c>
      <c r="Y438" s="127" t="s">
        <v>1019</v>
      </c>
    </row>
    <row r="439" spans="2:25">
      <c r="B439" t="s">
        <v>7157</v>
      </c>
      <c r="C439" t="s">
        <v>2577</v>
      </c>
      <c r="D439" t="s">
        <v>7158</v>
      </c>
      <c r="E439" t="s">
        <v>7159</v>
      </c>
      <c r="F439" t="s">
        <v>7160</v>
      </c>
      <c r="H439" t="s">
        <v>7161</v>
      </c>
      <c r="I439" t="s">
        <v>7162</v>
      </c>
      <c r="J439" t="s">
        <v>7163</v>
      </c>
      <c r="L439">
        <v>10543.2227</v>
      </c>
      <c r="M439">
        <v>6466.9674999999997</v>
      </c>
      <c r="N439">
        <f t="shared" si="9"/>
        <v>17010.190200000001</v>
      </c>
      <c r="O439" t="s">
        <v>1477</v>
      </c>
      <c r="P439" t="s">
        <v>7164</v>
      </c>
      <c r="Q439" s="46">
        <v>438</v>
      </c>
      <c r="R439" t="s">
        <v>2577</v>
      </c>
      <c r="S439" s="31" t="s">
        <v>2585</v>
      </c>
      <c r="T439" s="125" t="s">
        <v>1472</v>
      </c>
      <c r="U439" s="125" t="s">
        <v>1017</v>
      </c>
      <c r="V439" s="125">
        <v>1</v>
      </c>
      <c r="W439" s="126" t="s">
        <v>2586</v>
      </c>
      <c r="X439" s="125" t="s">
        <v>460</v>
      </c>
      <c r="Y439" s="127" t="s">
        <v>1019</v>
      </c>
    </row>
    <row r="440" spans="2:25">
      <c r="B440" t="s">
        <v>6908</v>
      </c>
      <c r="C440" t="s">
        <v>1605</v>
      </c>
      <c r="D440" t="s">
        <v>6909</v>
      </c>
      <c r="E440" t="s">
        <v>6910</v>
      </c>
      <c r="F440" t="s">
        <v>7165</v>
      </c>
      <c r="G440" t="s">
        <v>7166</v>
      </c>
      <c r="H440" t="s">
        <v>6912</v>
      </c>
      <c r="I440" t="s">
        <v>6913</v>
      </c>
      <c r="J440" t="s">
        <v>6914</v>
      </c>
      <c r="L440">
        <v>10550.037899999999</v>
      </c>
      <c r="M440">
        <v>6470.1138000000001</v>
      </c>
      <c r="N440">
        <f t="shared" si="9"/>
        <v>17020.151699999999</v>
      </c>
      <c r="O440" t="s">
        <v>5111</v>
      </c>
      <c r="P440" t="s">
        <v>7167</v>
      </c>
      <c r="Q440" s="46">
        <v>439</v>
      </c>
      <c r="R440" t="s">
        <v>1605</v>
      </c>
      <c r="S440" s="32" t="s">
        <v>1604</v>
      </c>
      <c r="T440" s="125" t="s">
        <v>1472</v>
      </c>
      <c r="U440" s="125" t="s">
        <v>1017</v>
      </c>
      <c r="V440" s="125"/>
      <c r="W440" s="126" t="s">
        <v>1603</v>
      </c>
      <c r="X440" s="125"/>
      <c r="Y440" s="127" t="s">
        <v>1019</v>
      </c>
    </row>
    <row r="441" spans="2:25">
      <c r="B441" t="s">
        <v>6916</v>
      </c>
      <c r="C441" t="s">
        <v>1554</v>
      </c>
      <c r="D441" t="s">
        <v>6917</v>
      </c>
      <c r="E441" t="s">
        <v>6918</v>
      </c>
      <c r="F441" t="s">
        <v>7168</v>
      </c>
      <c r="G441" t="s">
        <v>7169</v>
      </c>
      <c r="H441" t="s">
        <v>6920</v>
      </c>
      <c r="I441" t="s">
        <v>6921</v>
      </c>
      <c r="J441" t="s">
        <v>6922</v>
      </c>
      <c r="L441">
        <v>10551.0038</v>
      </c>
      <c r="M441">
        <v>6471.3545999999997</v>
      </c>
      <c r="N441">
        <f t="shared" si="9"/>
        <v>17022.358400000001</v>
      </c>
      <c r="O441" t="s">
        <v>1601</v>
      </c>
      <c r="P441" t="s">
        <v>7170</v>
      </c>
      <c r="Q441" s="46">
        <v>440</v>
      </c>
      <c r="R441" t="s">
        <v>1554</v>
      </c>
      <c r="S441" s="32" t="s">
        <v>1553</v>
      </c>
      <c r="T441" s="125" t="s">
        <v>1472</v>
      </c>
      <c r="U441" s="125" t="s">
        <v>1017</v>
      </c>
      <c r="V441" s="125"/>
      <c r="W441" s="126" t="s">
        <v>1552</v>
      </c>
      <c r="X441" s="125"/>
      <c r="Y441" s="127" t="s">
        <v>1019</v>
      </c>
    </row>
    <row r="442" spans="2:25">
      <c r="B442" t="s">
        <v>6924</v>
      </c>
      <c r="C442" t="s">
        <v>1838</v>
      </c>
      <c r="D442" t="s">
        <v>6925</v>
      </c>
      <c r="E442" t="s">
        <v>6926</v>
      </c>
      <c r="F442" t="s">
        <v>7171</v>
      </c>
      <c r="G442" t="s">
        <v>7172</v>
      </c>
      <c r="H442" t="s">
        <v>6928</v>
      </c>
      <c r="I442" t="s">
        <v>6929</v>
      </c>
      <c r="J442" t="s">
        <v>6930</v>
      </c>
      <c r="L442">
        <v>10556.088400000001</v>
      </c>
      <c r="M442">
        <v>6466.0006000000003</v>
      </c>
      <c r="N442">
        <f t="shared" si="9"/>
        <v>17022.089</v>
      </c>
      <c r="O442" t="s">
        <v>7173</v>
      </c>
      <c r="P442" t="s">
        <v>7174</v>
      </c>
      <c r="Q442" s="46">
        <v>441</v>
      </c>
      <c r="R442" t="s">
        <v>1838</v>
      </c>
      <c r="S442" s="32" t="s">
        <v>1837</v>
      </c>
      <c r="T442" s="125" t="s">
        <v>1472</v>
      </c>
      <c r="U442" s="125" t="s">
        <v>1017</v>
      </c>
      <c r="V442" s="125"/>
      <c r="W442" s="126" t="s">
        <v>1836</v>
      </c>
      <c r="X442" s="125"/>
      <c r="Y442" s="127" t="s">
        <v>1019</v>
      </c>
    </row>
    <row r="443" spans="2:25">
      <c r="B443" t="s">
        <v>6932</v>
      </c>
      <c r="C443" t="s">
        <v>1956</v>
      </c>
      <c r="D443" t="s">
        <v>6933</v>
      </c>
      <c r="E443" t="s">
        <v>6934</v>
      </c>
      <c r="F443" t="s">
        <v>7175</v>
      </c>
      <c r="G443" t="s">
        <v>7176</v>
      </c>
      <c r="H443" t="s">
        <v>6936</v>
      </c>
      <c r="I443" t="s">
        <v>6937</v>
      </c>
      <c r="J443" t="s">
        <v>6938</v>
      </c>
      <c r="L443">
        <v>10545.0669</v>
      </c>
      <c r="M443">
        <v>6481.6502</v>
      </c>
      <c r="N443">
        <f t="shared" si="9"/>
        <v>17026.717100000002</v>
      </c>
      <c r="O443" t="s">
        <v>6939</v>
      </c>
      <c r="P443" t="s">
        <v>7177</v>
      </c>
      <c r="Q443" s="46">
        <v>442</v>
      </c>
      <c r="R443" t="s">
        <v>1956</v>
      </c>
      <c r="S443" s="32" t="s">
        <v>1955</v>
      </c>
      <c r="T443" s="125" t="s">
        <v>1472</v>
      </c>
      <c r="U443" s="125" t="s">
        <v>1017</v>
      </c>
      <c r="V443" s="125"/>
      <c r="W443" s="126" t="s">
        <v>1954</v>
      </c>
      <c r="X443" s="125"/>
      <c r="Y443" s="127" t="s">
        <v>1019</v>
      </c>
    </row>
    <row r="444" spans="2:25">
      <c r="B444" t="s">
        <v>6941</v>
      </c>
      <c r="C444" t="s">
        <v>1668</v>
      </c>
      <c r="D444" t="s">
        <v>6942</v>
      </c>
      <c r="E444" t="s">
        <v>6943</v>
      </c>
      <c r="F444" t="s">
        <v>7178</v>
      </c>
      <c r="G444" t="s">
        <v>7179</v>
      </c>
      <c r="H444" t="s">
        <v>6945</v>
      </c>
      <c r="I444" t="s">
        <v>6946</v>
      </c>
      <c r="J444" t="s">
        <v>6947</v>
      </c>
      <c r="L444">
        <v>10552.1091</v>
      </c>
      <c r="M444">
        <v>6473.6333000000004</v>
      </c>
      <c r="N444">
        <f t="shared" si="9"/>
        <v>17025.742399999999</v>
      </c>
      <c r="O444" t="s">
        <v>7173</v>
      </c>
      <c r="P444" t="s">
        <v>7180</v>
      </c>
      <c r="Q444" s="46">
        <v>443</v>
      </c>
      <c r="R444" t="s">
        <v>1668</v>
      </c>
      <c r="S444" s="32" t="s">
        <v>1667</v>
      </c>
      <c r="T444" s="125" t="s">
        <v>1472</v>
      </c>
      <c r="U444" s="125" t="s">
        <v>1017</v>
      </c>
      <c r="V444" s="125"/>
      <c r="W444" s="126" t="s">
        <v>1666</v>
      </c>
      <c r="X444" s="125"/>
      <c r="Y444" s="127" t="s">
        <v>1019</v>
      </c>
    </row>
    <row r="445" spans="2:25">
      <c r="B445" t="s">
        <v>6949</v>
      </c>
      <c r="C445" t="s">
        <v>2964</v>
      </c>
      <c r="D445" t="s">
        <v>6950</v>
      </c>
      <c r="E445" t="s">
        <v>6951</v>
      </c>
      <c r="F445" t="s">
        <v>7181</v>
      </c>
      <c r="G445" t="s">
        <v>7182</v>
      </c>
      <c r="H445" t="s">
        <v>6953</v>
      </c>
      <c r="I445" t="s">
        <v>6954</v>
      </c>
      <c r="J445" t="s">
        <v>6955</v>
      </c>
      <c r="L445">
        <v>10556.424199999999</v>
      </c>
      <c r="M445">
        <v>6474.8172000000004</v>
      </c>
      <c r="N445">
        <f t="shared" si="9"/>
        <v>17031.241399999999</v>
      </c>
      <c r="O445" t="s">
        <v>1050</v>
      </c>
      <c r="P445" t="s">
        <v>7183</v>
      </c>
      <c r="Q445" s="46">
        <v>444</v>
      </c>
      <c r="R445" t="s">
        <v>2964</v>
      </c>
      <c r="S445" s="32" t="s">
        <v>2963</v>
      </c>
      <c r="T445" s="125" t="s">
        <v>1472</v>
      </c>
      <c r="U445" s="125" t="s">
        <v>1017</v>
      </c>
      <c r="V445" s="125"/>
      <c r="W445" s="126" t="s">
        <v>2962</v>
      </c>
      <c r="X445" s="125"/>
      <c r="Y445" s="127" t="s">
        <v>1019</v>
      </c>
    </row>
    <row r="446" spans="2:25">
      <c r="B446" t="s">
        <v>6957</v>
      </c>
      <c r="C446" t="s">
        <v>2266</v>
      </c>
      <c r="D446" t="s">
        <v>6958</v>
      </c>
      <c r="E446" t="s">
        <v>6959</v>
      </c>
      <c r="F446" t="s">
        <v>7184</v>
      </c>
      <c r="G446" t="s">
        <v>7185</v>
      </c>
      <c r="H446" t="s">
        <v>6961</v>
      </c>
      <c r="I446" t="s">
        <v>6962</v>
      </c>
      <c r="J446" t="s">
        <v>6963</v>
      </c>
      <c r="L446">
        <v>10550.412200000001</v>
      </c>
      <c r="M446">
        <v>6480.4967999999999</v>
      </c>
      <c r="N446">
        <f t="shared" si="9"/>
        <v>17030.909</v>
      </c>
      <c r="O446" t="s">
        <v>903</v>
      </c>
      <c r="P446" t="s">
        <v>7186</v>
      </c>
      <c r="Q446" s="46">
        <v>445</v>
      </c>
      <c r="R446" t="s">
        <v>2266</v>
      </c>
      <c r="S446" s="32" t="s">
        <v>2265</v>
      </c>
      <c r="T446" s="125" t="s">
        <v>1472</v>
      </c>
      <c r="U446" s="125" t="s">
        <v>1017</v>
      </c>
      <c r="V446" s="125"/>
      <c r="W446" s="126" t="s">
        <v>2264</v>
      </c>
      <c r="X446" s="125"/>
      <c r="Y446" s="127" t="s">
        <v>1019</v>
      </c>
    </row>
    <row r="447" spans="2:25">
      <c r="B447" t="s">
        <v>6965</v>
      </c>
      <c r="C447" t="s">
        <v>2165</v>
      </c>
      <c r="D447" t="s">
        <v>6966</v>
      </c>
      <c r="E447" t="s">
        <v>6967</v>
      </c>
      <c r="F447" t="s">
        <v>7187</v>
      </c>
      <c r="G447" t="s">
        <v>7188</v>
      </c>
      <c r="H447" t="s">
        <v>6969</v>
      </c>
      <c r="I447" t="s">
        <v>6970</v>
      </c>
      <c r="J447" t="s">
        <v>6971</v>
      </c>
      <c r="L447">
        <v>10552.4213</v>
      </c>
      <c r="M447">
        <v>6469.5124999999998</v>
      </c>
      <c r="N447">
        <f t="shared" si="9"/>
        <v>17021.933799999999</v>
      </c>
      <c r="O447" t="s">
        <v>365</v>
      </c>
      <c r="P447" t="s">
        <v>7189</v>
      </c>
      <c r="Q447" s="46">
        <v>446</v>
      </c>
      <c r="R447" t="s">
        <v>2165</v>
      </c>
      <c r="S447" s="32" t="s">
        <v>2164</v>
      </c>
      <c r="T447" s="125" t="s">
        <v>1472</v>
      </c>
      <c r="U447" s="125" t="s">
        <v>1017</v>
      </c>
      <c r="V447" s="125"/>
      <c r="W447" s="126" t="s">
        <v>2163</v>
      </c>
      <c r="X447" s="125"/>
      <c r="Y447" s="127" t="s">
        <v>1019</v>
      </c>
    </row>
    <row r="448" spans="2:25">
      <c r="B448" t="s">
        <v>6973</v>
      </c>
      <c r="C448" t="s">
        <v>2810</v>
      </c>
      <c r="D448" t="s">
        <v>6974</v>
      </c>
      <c r="E448" t="s">
        <v>6975</v>
      </c>
      <c r="F448" t="s">
        <v>7190</v>
      </c>
      <c r="G448" t="s">
        <v>7191</v>
      </c>
      <c r="H448" t="s">
        <v>6977</v>
      </c>
      <c r="I448" t="s">
        <v>6978</v>
      </c>
      <c r="J448" t="s">
        <v>6979</v>
      </c>
      <c r="L448">
        <v>10547.776</v>
      </c>
      <c r="M448">
        <v>6471.6783999999998</v>
      </c>
      <c r="N448">
        <f t="shared" si="9"/>
        <v>17019.454399999999</v>
      </c>
      <c r="O448" t="s">
        <v>5322</v>
      </c>
      <c r="P448" t="s">
        <v>7192</v>
      </c>
      <c r="Q448" s="46">
        <v>447</v>
      </c>
      <c r="R448" t="s">
        <v>2810</v>
      </c>
      <c r="S448" s="32" t="s">
        <v>2809</v>
      </c>
      <c r="T448" s="125" t="s">
        <v>1472</v>
      </c>
      <c r="U448" s="125" t="s">
        <v>1017</v>
      </c>
      <c r="V448" s="125"/>
      <c r="W448" s="126" t="s">
        <v>2808</v>
      </c>
      <c r="X448" s="125"/>
      <c r="Y448" s="127" t="s">
        <v>1019</v>
      </c>
    </row>
    <row r="449" spans="2:25">
      <c r="B449" t="s">
        <v>6981</v>
      </c>
      <c r="C449" t="s">
        <v>2933</v>
      </c>
      <c r="D449" t="s">
        <v>6982</v>
      </c>
      <c r="E449" t="s">
        <v>6983</v>
      </c>
      <c r="F449" t="s">
        <v>7193</v>
      </c>
      <c r="G449" t="s">
        <v>7194</v>
      </c>
      <c r="H449" t="s">
        <v>6985</v>
      </c>
      <c r="I449" t="s">
        <v>6986</v>
      </c>
      <c r="J449" t="s">
        <v>6987</v>
      </c>
      <c r="L449">
        <v>10546.3946</v>
      </c>
      <c r="M449">
        <v>6468.0816999999997</v>
      </c>
      <c r="N449">
        <f t="shared" si="9"/>
        <v>17014.476299999998</v>
      </c>
      <c r="O449" t="s">
        <v>1477</v>
      </c>
      <c r="P449" t="s">
        <v>7195</v>
      </c>
      <c r="Q449" s="46">
        <v>448</v>
      </c>
      <c r="R449" t="s">
        <v>2933</v>
      </c>
      <c r="S449" s="32" t="s">
        <v>2932</v>
      </c>
      <c r="T449" s="125" t="s">
        <v>1472</v>
      </c>
      <c r="U449" s="125" t="s">
        <v>1017</v>
      </c>
      <c r="V449" s="125"/>
      <c r="W449" s="126" t="s">
        <v>2931</v>
      </c>
      <c r="X449" s="125"/>
      <c r="Y449" s="127" t="s">
        <v>1019</v>
      </c>
    </row>
    <row r="450" spans="2:25">
      <c r="B450" t="s">
        <v>6989</v>
      </c>
      <c r="C450" t="s">
        <v>2428</v>
      </c>
      <c r="D450" t="s">
        <v>6990</v>
      </c>
      <c r="E450" t="s">
        <v>6991</v>
      </c>
      <c r="F450" t="s">
        <v>7196</v>
      </c>
      <c r="G450" t="s">
        <v>7197</v>
      </c>
      <c r="H450" t="s">
        <v>6993</v>
      </c>
      <c r="I450" t="s">
        <v>6994</v>
      </c>
      <c r="J450" t="s">
        <v>6995</v>
      </c>
      <c r="L450">
        <v>10544.6955</v>
      </c>
      <c r="M450">
        <v>6467.5403999999999</v>
      </c>
      <c r="N450">
        <f t="shared" si="9"/>
        <v>17012.2359</v>
      </c>
      <c r="O450" t="s">
        <v>6939</v>
      </c>
      <c r="P450" t="s">
        <v>7198</v>
      </c>
      <c r="Q450" s="46">
        <v>449</v>
      </c>
      <c r="R450" t="s">
        <v>2428</v>
      </c>
      <c r="S450" s="32" t="s">
        <v>2427</v>
      </c>
      <c r="T450" s="125" t="s">
        <v>1472</v>
      </c>
      <c r="U450" s="125" t="s">
        <v>1017</v>
      </c>
      <c r="V450" s="125"/>
      <c r="W450" s="126" t="s">
        <v>2426</v>
      </c>
      <c r="X450" s="125"/>
      <c r="Y450" s="127" t="s">
        <v>1019</v>
      </c>
    </row>
    <row r="451" spans="2:25">
      <c r="B451" t="s">
        <v>6997</v>
      </c>
      <c r="C451" t="s">
        <v>1569</v>
      </c>
      <c r="D451" t="s">
        <v>6998</v>
      </c>
      <c r="E451" t="s">
        <v>6999</v>
      </c>
      <c r="F451" t="s">
        <v>7199</v>
      </c>
      <c r="G451" t="s">
        <v>7200</v>
      </c>
      <c r="H451" t="s">
        <v>7001</v>
      </c>
      <c r="I451" t="s">
        <v>7002</v>
      </c>
      <c r="J451" t="s">
        <v>7003</v>
      </c>
      <c r="L451">
        <v>10548.779399999999</v>
      </c>
      <c r="M451">
        <v>6470.6187</v>
      </c>
      <c r="N451">
        <f t="shared" si="9"/>
        <v>17019.398099999999</v>
      </c>
      <c r="O451" t="s">
        <v>1601</v>
      </c>
      <c r="P451" t="s">
        <v>7201</v>
      </c>
      <c r="Q451" s="46">
        <v>450</v>
      </c>
      <c r="R451" t="s">
        <v>1569</v>
      </c>
      <c r="S451" s="32" t="s">
        <v>1568</v>
      </c>
      <c r="T451" s="125" t="s">
        <v>1472</v>
      </c>
      <c r="U451" s="125" t="s">
        <v>1017</v>
      </c>
      <c r="V451" s="125"/>
      <c r="W451" s="126" t="s">
        <v>1567</v>
      </c>
      <c r="X451" s="125"/>
      <c r="Y451" s="127" t="s">
        <v>1019</v>
      </c>
    </row>
    <row r="452" spans="2:25">
      <c r="B452" t="s">
        <v>7005</v>
      </c>
      <c r="C452" t="s">
        <v>2840</v>
      </c>
      <c r="D452" t="s">
        <v>7006</v>
      </c>
      <c r="E452" t="s">
        <v>7007</v>
      </c>
      <c r="F452" t="s">
        <v>7202</v>
      </c>
      <c r="G452" t="s">
        <v>7203</v>
      </c>
      <c r="H452" t="s">
        <v>7009</v>
      </c>
      <c r="I452" t="s">
        <v>7010</v>
      </c>
      <c r="J452" t="s">
        <v>7011</v>
      </c>
      <c r="L452">
        <v>10552.5789</v>
      </c>
      <c r="M452">
        <v>6467.0298000000003</v>
      </c>
      <c r="N452">
        <f t="shared" si="9"/>
        <v>17019.608700000001</v>
      </c>
      <c r="O452" t="s">
        <v>6939</v>
      </c>
      <c r="P452" t="s">
        <v>7204</v>
      </c>
      <c r="Q452" s="46">
        <v>451</v>
      </c>
      <c r="R452" t="s">
        <v>2840</v>
      </c>
      <c r="S452" s="32" t="s">
        <v>2839</v>
      </c>
      <c r="T452" s="125" t="s">
        <v>1472</v>
      </c>
      <c r="U452" s="125" t="s">
        <v>1017</v>
      </c>
      <c r="V452" s="125"/>
      <c r="W452" s="126" t="s">
        <v>2838</v>
      </c>
      <c r="X452" s="125"/>
      <c r="Y452" s="127" t="s">
        <v>1019</v>
      </c>
    </row>
    <row r="453" spans="2:25">
      <c r="B453" t="s">
        <v>7013</v>
      </c>
      <c r="C453" t="s">
        <v>2780</v>
      </c>
      <c r="D453" t="s">
        <v>7014</v>
      </c>
      <c r="E453" t="s">
        <v>7015</v>
      </c>
      <c r="F453" t="s">
        <v>7205</v>
      </c>
      <c r="G453" t="s">
        <v>7206</v>
      </c>
      <c r="H453" t="s">
        <v>7017</v>
      </c>
      <c r="I453" t="s">
        <v>7018</v>
      </c>
      <c r="J453" t="s">
        <v>7019</v>
      </c>
      <c r="L453">
        <v>10549.416800000001</v>
      </c>
      <c r="M453">
        <v>6475.9453000000003</v>
      </c>
      <c r="N453">
        <f t="shared" si="9"/>
        <v>17025.362100000002</v>
      </c>
      <c r="O453" t="s">
        <v>1477</v>
      </c>
      <c r="P453" t="s">
        <v>7207</v>
      </c>
      <c r="Q453" s="46">
        <v>452</v>
      </c>
      <c r="R453" t="s">
        <v>2780</v>
      </c>
      <c r="S453" s="32" t="s">
        <v>2779</v>
      </c>
      <c r="T453" s="125" t="s">
        <v>1472</v>
      </c>
      <c r="U453" s="125" t="s">
        <v>1017</v>
      </c>
      <c r="V453" s="125"/>
      <c r="W453" s="126" t="s">
        <v>2778</v>
      </c>
      <c r="X453" s="125"/>
      <c r="Y453" s="127" t="s">
        <v>1019</v>
      </c>
    </row>
    <row r="454" spans="2:25">
      <c r="B454" t="s">
        <v>7021</v>
      </c>
      <c r="C454" t="s">
        <v>2412</v>
      </c>
      <c r="D454" t="s">
        <v>7022</v>
      </c>
      <c r="E454" t="s">
        <v>7023</v>
      </c>
      <c r="F454" t="s">
        <v>7208</v>
      </c>
      <c r="G454" t="s">
        <v>7209</v>
      </c>
      <c r="H454" t="s">
        <v>7025</v>
      </c>
      <c r="I454" t="s">
        <v>7026</v>
      </c>
      <c r="J454" t="s">
        <v>7027</v>
      </c>
      <c r="L454">
        <v>10543.9768</v>
      </c>
      <c r="M454">
        <v>6472.1686</v>
      </c>
      <c r="N454">
        <f t="shared" si="9"/>
        <v>17016.145400000001</v>
      </c>
      <c r="O454" t="s">
        <v>365</v>
      </c>
      <c r="P454" t="s">
        <v>7210</v>
      </c>
      <c r="Q454" s="46">
        <v>453</v>
      </c>
      <c r="R454" t="s">
        <v>2412</v>
      </c>
      <c r="S454" s="32" t="s">
        <v>2411</v>
      </c>
      <c r="T454" s="125" t="s">
        <v>1472</v>
      </c>
      <c r="U454" s="125" t="s">
        <v>1017</v>
      </c>
      <c r="V454" s="125"/>
      <c r="W454" s="126" t="s">
        <v>2410</v>
      </c>
      <c r="X454" s="125"/>
      <c r="Y454" s="127" t="s">
        <v>1019</v>
      </c>
    </row>
    <row r="455" spans="2:25">
      <c r="B455" t="s">
        <v>7029</v>
      </c>
      <c r="C455" t="s">
        <v>2207</v>
      </c>
      <c r="D455" t="s">
        <v>7030</v>
      </c>
      <c r="E455" t="s">
        <v>7031</v>
      </c>
      <c r="F455" t="s">
        <v>7211</v>
      </c>
      <c r="G455" t="s">
        <v>7212</v>
      </c>
      <c r="H455" t="s">
        <v>7033</v>
      </c>
      <c r="I455" t="s">
        <v>7034</v>
      </c>
      <c r="J455" t="s">
        <v>7035</v>
      </c>
      <c r="L455">
        <v>10540.6728</v>
      </c>
      <c r="M455">
        <v>6466.0814</v>
      </c>
      <c r="N455">
        <f t="shared" si="9"/>
        <v>17006.754199999999</v>
      </c>
      <c r="O455" t="s">
        <v>1477</v>
      </c>
      <c r="P455" t="s">
        <v>7213</v>
      </c>
      <c r="Q455" s="46">
        <v>454</v>
      </c>
      <c r="R455" t="s">
        <v>2207</v>
      </c>
      <c r="S455" s="32" t="s">
        <v>2206</v>
      </c>
      <c r="T455" s="125" t="s">
        <v>1472</v>
      </c>
      <c r="U455" s="125" t="s">
        <v>1017</v>
      </c>
      <c r="V455" s="125"/>
      <c r="W455" s="126" t="s">
        <v>2205</v>
      </c>
      <c r="X455" s="125"/>
      <c r="Y455" s="127" t="s">
        <v>1019</v>
      </c>
    </row>
    <row r="456" spans="2:25">
      <c r="B456" t="s">
        <v>7037</v>
      </c>
      <c r="C456" t="s">
        <v>2871</v>
      </c>
      <c r="D456" t="s">
        <v>7038</v>
      </c>
      <c r="E456" t="s">
        <v>7039</v>
      </c>
      <c r="F456" t="s">
        <v>7214</v>
      </c>
      <c r="G456" t="s">
        <v>7215</v>
      </c>
      <c r="H456" t="s">
        <v>7041</v>
      </c>
      <c r="I456" t="s">
        <v>7042</v>
      </c>
      <c r="J456" t="s">
        <v>7043</v>
      </c>
      <c r="L456">
        <v>10541.384899999999</v>
      </c>
      <c r="M456">
        <v>6470.7746999999999</v>
      </c>
      <c r="N456">
        <f t="shared" si="9"/>
        <v>17012.159599999999</v>
      </c>
      <c r="O456" t="s">
        <v>5111</v>
      </c>
      <c r="P456" t="s">
        <v>7216</v>
      </c>
      <c r="Q456" s="46">
        <v>455</v>
      </c>
      <c r="R456" t="s">
        <v>2871</v>
      </c>
      <c r="S456" s="32" t="s">
        <v>2870</v>
      </c>
      <c r="T456" s="125" t="s">
        <v>1472</v>
      </c>
      <c r="U456" s="125" t="s">
        <v>1017</v>
      </c>
      <c r="V456" s="125"/>
      <c r="W456" s="126" t="s">
        <v>2869</v>
      </c>
      <c r="X456" s="125"/>
      <c r="Y456" s="127" t="s">
        <v>1019</v>
      </c>
    </row>
    <row r="457" spans="2:25">
      <c r="B457" t="s">
        <v>7045</v>
      </c>
      <c r="C457" t="s">
        <v>1904</v>
      </c>
      <c r="D457" t="s">
        <v>7046</v>
      </c>
      <c r="E457" t="s">
        <v>7047</v>
      </c>
      <c r="F457" t="s">
        <v>7217</v>
      </c>
      <c r="G457" t="s">
        <v>7218</v>
      </c>
      <c r="H457" t="s">
        <v>7049</v>
      </c>
      <c r="I457" t="s">
        <v>7050</v>
      </c>
      <c r="J457" t="s">
        <v>7051</v>
      </c>
      <c r="L457">
        <v>10557.0494</v>
      </c>
      <c r="M457">
        <v>6471.6022999999996</v>
      </c>
      <c r="N457">
        <f t="shared" si="9"/>
        <v>17028.651699999999</v>
      </c>
      <c r="O457" t="s">
        <v>1601</v>
      </c>
      <c r="P457" t="s">
        <v>7219</v>
      </c>
      <c r="Q457" s="46">
        <v>456</v>
      </c>
      <c r="R457" t="s">
        <v>1904</v>
      </c>
      <c r="S457" s="32" t="s">
        <v>1903</v>
      </c>
      <c r="T457" s="125" t="s">
        <v>1472</v>
      </c>
      <c r="U457" s="125" t="s">
        <v>1017</v>
      </c>
      <c r="V457" s="125"/>
      <c r="W457" s="126" t="s">
        <v>1902</v>
      </c>
      <c r="X457" s="125"/>
      <c r="Y457" s="127" t="s">
        <v>1019</v>
      </c>
    </row>
    <row r="458" spans="2:25">
      <c r="B458" t="s">
        <v>7053</v>
      </c>
      <c r="C458" t="s">
        <v>1823</v>
      </c>
      <c r="D458" t="s">
        <v>7054</v>
      </c>
      <c r="E458" t="s">
        <v>7055</v>
      </c>
      <c r="F458" t="s">
        <v>7220</v>
      </c>
      <c r="G458" t="s">
        <v>7221</v>
      </c>
      <c r="H458" t="s">
        <v>7057</v>
      </c>
      <c r="I458" t="s">
        <v>7058</v>
      </c>
      <c r="J458" t="s">
        <v>7059</v>
      </c>
      <c r="L458">
        <v>10546.2765</v>
      </c>
      <c r="M458">
        <v>6466.2492000000002</v>
      </c>
      <c r="N458">
        <f t="shared" si="9"/>
        <v>17012.525699999998</v>
      </c>
      <c r="O458" t="s">
        <v>1477</v>
      </c>
      <c r="P458" t="s">
        <v>7222</v>
      </c>
      <c r="Q458" s="46">
        <v>457</v>
      </c>
      <c r="R458" t="s">
        <v>1823</v>
      </c>
      <c r="S458" s="32" t="s">
        <v>1822</v>
      </c>
      <c r="T458" s="125" t="s">
        <v>1472</v>
      </c>
      <c r="U458" s="125" t="s">
        <v>1017</v>
      </c>
      <c r="V458" s="125"/>
      <c r="W458" s="126" t="s">
        <v>1821</v>
      </c>
      <c r="X458" s="125"/>
      <c r="Y458" s="127" t="s">
        <v>1019</v>
      </c>
    </row>
    <row r="459" spans="2:25">
      <c r="B459" t="s">
        <v>7061</v>
      </c>
      <c r="C459" t="s">
        <v>2180</v>
      </c>
      <c r="D459" t="s">
        <v>7062</v>
      </c>
      <c r="E459" t="s">
        <v>7063</v>
      </c>
      <c r="F459" t="s">
        <v>7223</v>
      </c>
      <c r="G459" t="s">
        <v>7224</v>
      </c>
      <c r="H459" t="s">
        <v>7065</v>
      </c>
      <c r="I459" t="s">
        <v>7066</v>
      </c>
      <c r="J459" t="s">
        <v>7067</v>
      </c>
      <c r="L459">
        <v>10551.663200000001</v>
      </c>
      <c r="M459">
        <v>6482.4026000000003</v>
      </c>
      <c r="N459">
        <f t="shared" si="9"/>
        <v>17034.0658</v>
      </c>
      <c r="O459" t="s">
        <v>6939</v>
      </c>
      <c r="P459" t="s">
        <v>7225</v>
      </c>
      <c r="Q459" s="46">
        <v>458</v>
      </c>
      <c r="R459" t="s">
        <v>2180</v>
      </c>
      <c r="S459" s="32" t="s">
        <v>2179</v>
      </c>
      <c r="T459" s="125" t="s">
        <v>1472</v>
      </c>
      <c r="U459" s="125" t="s">
        <v>1017</v>
      </c>
      <c r="V459" s="125"/>
      <c r="W459" s="126" t="s">
        <v>2178</v>
      </c>
      <c r="X459" s="125"/>
      <c r="Y459" s="127" t="s">
        <v>1019</v>
      </c>
    </row>
    <row r="460" spans="2:25">
      <c r="B460" t="s">
        <v>7069</v>
      </c>
      <c r="C460" t="s">
        <v>1941</v>
      </c>
      <c r="D460" t="s">
        <v>7070</v>
      </c>
      <c r="E460" t="s">
        <v>7071</v>
      </c>
      <c r="F460" t="s">
        <v>7226</v>
      </c>
      <c r="G460" t="s">
        <v>7227</v>
      </c>
      <c r="H460" t="s">
        <v>7073</v>
      </c>
      <c r="I460" t="s">
        <v>7074</v>
      </c>
      <c r="J460" t="s">
        <v>7075</v>
      </c>
      <c r="L460">
        <v>10544.013300000001</v>
      </c>
      <c r="M460">
        <v>6473.5901000000003</v>
      </c>
      <c r="N460">
        <f t="shared" si="9"/>
        <v>17017.6034</v>
      </c>
      <c r="O460" t="s">
        <v>7173</v>
      </c>
      <c r="P460" t="s">
        <v>7228</v>
      </c>
      <c r="Q460" s="46">
        <v>459</v>
      </c>
      <c r="R460" t="s">
        <v>1941</v>
      </c>
      <c r="S460" s="32" t="s">
        <v>1940</v>
      </c>
      <c r="T460" s="125" t="s">
        <v>1472</v>
      </c>
      <c r="U460" s="125" t="s">
        <v>1017</v>
      </c>
      <c r="V460" s="125"/>
      <c r="W460" s="126" t="s">
        <v>1939</v>
      </c>
      <c r="X460" s="125"/>
      <c r="Y460" s="127" t="s">
        <v>1019</v>
      </c>
    </row>
    <row r="461" spans="2:25">
      <c r="B461" t="s">
        <v>7077</v>
      </c>
      <c r="C461" t="s">
        <v>2855</v>
      </c>
      <c r="D461" t="s">
        <v>7078</v>
      </c>
      <c r="E461" t="s">
        <v>7079</v>
      </c>
      <c r="F461" t="s">
        <v>7229</v>
      </c>
      <c r="G461" t="s">
        <v>7230</v>
      </c>
      <c r="H461" t="s">
        <v>7081</v>
      </c>
      <c r="I461" t="s">
        <v>7082</v>
      </c>
      <c r="J461" t="s">
        <v>7083</v>
      </c>
      <c r="L461">
        <v>10554.8343</v>
      </c>
      <c r="M461">
        <v>6473.9403000000002</v>
      </c>
      <c r="N461">
        <f t="shared" si="9"/>
        <v>17028.774600000001</v>
      </c>
      <c r="O461" t="s">
        <v>1050</v>
      </c>
      <c r="P461" t="s">
        <v>7231</v>
      </c>
      <c r="Q461" s="46">
        <v>460</v>
      </c>
      <c r="R461" t="s">
        <v>2855</v>
      </c>
      <c r="S461" s="32" t="s">
        <v>2854</v>
      </c>
      <c r="T461" s="125" t="s">
        <v>1472</v>
      </c>
      <c r="U461" s="125" t="s">
        <v>1017</v>
      </c>
      <c r="V461" s="125"/>
      <c r="W461" s="126" t="s">
        <v>2853</v>
      </c>
      <c r="X461" s="125"/>
      <c r="Y461" s="127" t="s">
        <v>1019</v>
      </c>
    </row>
    <row r="462" spans="2:25">
      <c r="B462" t="s">
        <v>7085</v>
      </c>
      <c r="C462" t="s">
        <v>2296</v>
      </c>
      <c r="D462" t="s">
        <v>7086</v>
      </c>
      <c r="E462" t="s">
        <v>7087</v>
      </c>
      <c r="F462" t="s">
        <v>7232</v>
      </c>
      <c r="G462" t="s">
        <v>7233</v>
      </c>
      <c r="H462" t="s">
        <v>7089</v>
      </c>
      <c r="I462" t="s">
        <v>7090</v>
      </c>
      <c r="J462" t="s">
        <v>7091</v>
      </c>
      <c r="L462">
        <v>10551.052900000001</v>
      </c>
      <c r="M462">
        <v>6481.1247999999996</v>
      </c>
      <c r="N462">
        <f t="shared" si="9"/>
        <v>17032.1777</v>
      </c>
      <c r="O462" t="s">
        <v>903</v>
      </c>
      <c r="P462" t="s">
        <v>7234</v>
      </c>
      <c r="Q462" s="46">
        <v>461</v>
      </c>
      <c r="R462" t="s">
        <v>2296</v>
      </c>
      <c r="S462" s="32" t="s">
        <v>2295</v>
      </c>
      <c r="T462" s="125" t="s">
        <v>1472</v>
      </c>
      <c r="U462" s="125" t="s">
        <v>1017</v>
      </c>
      <c r="V462" s="125"/>
      <c r="W462" s="126" t="s">
        <v>2294</v>
      </c>
      <c r="X462" s="125"/>
      <c r="Y462" s="127" t="s">
        <v>1019</v>
      </c>
    </row>
    <row r="463" spans="2:25">
      <c r="B463" t="s">
        <v>7093</v>
      </c>
      <c r="C463" t="s">
        <v>2281</v>
      </c>
      <c r="D463" t="s">
        <v>7094</v>
      </c>
      <c r="E463" t="s">
        <v>7095</v>
      </c>
      <c r="F463" t="s">
        <v>7235</v>
      </c>
      <c r="G463" t="s">
        <v>7236</v>
      </c>
      <c r="H463" t="s">
        <v>7097</v>
      </c>
      <c r="I463" t="s">
        <v>7098</v>
      </c>
      <c r="J463" t="s">
        <v>7099</v>
      </c>
      <c r="L463">
        <v>10554.7323</v>
      </c>
      <c r="M463">
        <v>6470.0087000000003</v>
      </c>
      <c r="N463">
        <f t="shared" si="9"/>
        <v>17024.741000000002</v>
      </c>
      <c r="O463" t="s">
        <v>365</v>
      </c>
      <c r="P463" t="s">
        <v>7237</v>
      </c>
      <c r="Q463" s="46">
        <v>462</v>
      </c>
      <c r="R463" t="s">
        <v>2281</v>
      </c>
      <c r="S463" s="32" t="s">
        <v>2280</v>
      </c>
      <c r="T463" s="125" t="s">
        <v>1472</v>
      </c>
      <c r="U463" s="125" t="s">
        <v>1017</v>
      </c>
      <c r="V463" s="125"/>
      <c r="W463" s="126" t="s">
        <v>2279</v>
      </c>
      <c r="X463" s="125"/>
      <c r="Y463" s="127" t="s">
        <v>1019</v>
      </c>
    </row>
    <row r="464" spans="2:25">
      <c r="B464" t="s">
        <v>7101</v>
      </c>
      <c r="C464" t="s">
        <v>2795</v>
      </c>
      <c r="D464" t="s">
        <v>7102</v>
      </c>
      <c r="E464" t="s">
        <v>7103</v>
      </c>
      <c r="F464" t="s">
        <v>7238</v>
      </c>
      <c r="G464" t="s">
        <v>7239</v>
      </c>
      <c r="H464" t="s">
        <v>7105</v>
      </c>
      <c r="I464" t="s">
        <v>7106</v>
      </c>
      <c r="J464" t="s">
        <v>7107</v>
      </c>
      <c r="L464">
        <v>10551.3536</v>
      </c>
      <c r="M464">
        <v>6470.8879999999999</v>
      </c>
      <c r="N464">
        <f t="shared" si="9"/>
        <v>17022.241600000001</v>
      </c>
      <c r="O464" t="s">
        <v>5322</v>
      </c>
      <c r="P464" t="s">
        <v>7240</v>
      </c>
      <c r="Q464" s="46">
        <v>463</v>
      </c>
      <c r="R464" t="s">
        <v>2795</v>
      </c>
      <c r="S464" s="32" t="s">
        <v>2794</v>
      </c>
      <c r="T464" s="125" t="s">
        <v>1472</v>
      </c>
      <c r="U464" s="125" t="s">
        <v>1017</v>
      </c>
      <c r="V464" s="125"/>
      <c r="W464" s="126" t="s">
        <v>2793</v>
      </c>
      <c r="X464" s="125"/>
      <c r="Y464" s="127" t="s">
        <v>1019</v>
      </c>
    </row>
    <row r="465" spans="2:25">
      <c r="B465" t="s">
        <v>7109</v>
      </c>
      <c r="C465" t="s">
        <v>2948</v>
      </c>
      <c r="D465" t="s">
        <v>7110</v>
      </c>
      <c r="E465" t="s">
        <v>7111</v>
      </c>
      <c r="F465" t="s">
        <v>7241</v>
      </c>
      <c r="G465" t="s">
        <v>7242</v>
      </c>
      <c r="H465" t="s">
        <v>7113</v>
      </c>
      <c r="I465" t="s">
        <v>7114</v>
      </c>
      <c r="J465" t="s">
        <v>7115</v>
      </c>
      <c r="L465">
        <v>10546.5759</v>
      </c>
      <c r="M465">
        <v>6468.9929000000002</v>
      </c>
      <c r="N465">
        <f t="shared" si="9"/>
        <v>17015.568800000001</v>
      </c>
      <c r="O465" t="s">
        <v>1477</v>
      </c>
      <c r="P465" t="s">
        <v>7243</v>
      </c>
      <c r="Q465" s="46">
        <v>464</v>
      </c>
      <c r="R465" t="s">
        <v>2948</v>
      </c>
      <c r="S465" s="32" t="s">
        <v>2947</v>
      </c>
      <c r="T465" s="125" t="s">
        <v>1472</v>
      </c>
      <c r="U465" s="125" t="s">
        <v>1017</v>
      </c>
      <c r="V465" s="125"/>
      <c r="W465" s="126" t="s">
        <v>2946</v>
      </c>
      <c r="X465" s="125"/>
      <c r="Y465" s="127" t="s">
        <v>1019</v>
      </c>
    </row>
    <row r="466" spans="2:25">
      <c r="B466" t="s">
        <v>7117</v>
      </c>
      <c r="C466" t="s">
        <v>2572</v>
      </c>
      <c r="D466" t="s">
        <v>7118</v>
      </c>
      <c r="E466" t="s">
        <v>7119</v>
      </c>
      <c r="F466" t="s">
        <v>7244</v>
      </c>
      <c r="G466" t="s">
        <v>7245</v>
      </c>
      <c r="H466" t="s">
        <v>7121</v>
      </c>
      <c r="I466" t="s">
        <v>7122</v>
      </c>
      <c r="J466" t="s">
        <v>7123</v>
      </c>
      <c r="L466">
        <v>10547.5424</v>
      </c>
      <c r="M466">
        <v>6467.7981</v>
      </c>
      <c r="N466">
        <f t="shared" si="9"/>
        <v>17015.340499999998</v>
      </c>
      <c r="O466" t="s">
        <v>6939</v>
      </c>
      <c r="P466" t="s">
        <v>7246</v>
      </c>
      <c r="Q466" s="46">
        <v>465</v>
      </c>
      <c r="R466" t="s">
        <v>2572</v>
      </c>
      <c r="S466" s="32" t="s">
        <v>2571</v>
      </c>
      <c r="T466" s="125" t="s">
        <v>1472</v>
      </c>
      <c r="U466" s="125" t="s">
        <v>1017</v>
      </c>
      <c r="V466" s="125"/>
      <c r="W466" s="126" t="s">
        <v>2570</v>
      </c>
      <c r="X466" s="125"/>
      <c r="Y466" s="127" t="s">
        <v>1019</v>
      </c>
    </row>
    <row r="467" spans="2:25">
      <c r="B467" t="s">
        <v>7125</v>
      </c>
      <c r="C467" t="s">
        <v>1584</v>
      </c>
      <c r="D467" t="s">
        <v>7126</v>
      </c>
      <c r="E467" t="s">
        <v>7127</v>
      </c>
      <c r="F467" t="s">
        <v>7247</v>
      </c>
      <c r="G467" t="s">
        <v>7248</v>
      </c>
      <c r="H467" t="s">
        <v>7129</v>
      </c>
      <c r="I467" t="s">
        <v>7130</v>
      </c>
      <c r="J467" t="s">
        <v>7131</v>
      </c>
      <c r="L467">
        <v>10542.867200000001</v>
      </c>
      <c r="M467">
        <v>6469.9903000000004</v>
      </c>
      <c r="N467">
        <f t="shared" si="9"/>
        <v>17012.857500000002</v>
      </c>
      <c r="O467" t="s">
        <v>1601</v>
      </c>
      <c r="P467" t="s">
        <v>7249</v>
      </c>
      <c r="Q467" s="46">
        <v>466</v>
      </c>
      <c r="R467" t="s">
        <v>1584</v>
      </c>
      <c r="S467" s="32" t="s">
        <v>1583</v>
      </c>
      <c r="T467" s="125" t="s">
        <v>1472</v>
      </c>
      <c r="U467" s="125" t="s">
        <v>1017</v>
      </c>
      <c r="V467" s="125"/>
      <c r="W467" s="126" t="s">
        <v>1582</v>
      </c>
      <c r="X467" s="125"/>
      <c r="Y467" s="127" t="s">
        <v>1019</v>
      </c>
    </row>
    <row r="468" spans="2:25">
      <c r="B468" t="s">
        <v>7133</v>
      </c>
      <c r="C468" t="s">
        <v>1853</v>
      </c>
      <c r="D468" t="s">
        <v>7134</v>
      </c>
      <c r="E468" t="s">
        <v>7135</v>
      </c>
      <c r="F468" t="s">
        <v>7250</v>
      </c>
      <c r="G468" t="s">
        <v>7251</v>
      </c>
      <c r="H468" t="s">
        <v>7137</v>
      </c>
      <c r="I468" t="s">
        <v>7138</v>
      </c>
      <c r="J468" t="s">
        <v>7139</v>
      </c>
      <c r="L468">
        <v>10548.5895</v>
      </c>
      <c r="M468">
        <v>6467.2024000000001</v>
      </c>
      <c r="N468">
        <f t="shared" si="9"/>
        <v>17015.7919</v>
      </c>
      <c r="O468" t="s">
        <v>6939</v>
      </c>
      <c r="P468" t="s">
        <v>7252</v>
      </c>
      <c r="Q468" s="46">
        <v>467</v>
      </c>
      <c r="R468" t="s">
        <v>1853</v>
      </c>
      <c r="S468" s="32" t="s">
        <v>1852</v>
      </c>
      <c r="T468" s="125" t="s">
        <v>1472</v>
      </c>
      <c r="U468" s="125" t="s">
        <v>1017</v>
      </c>
      <c r="V468" s="125"/>
      <c r="W468" s="126" t="s">
        <v>1851</v>
      </c>
      <c r="X468" s="125"/>
      <c r="Y468" s="127" t="s">
        <v>1019</v>
      </c>
    </row>
    <row r="469" spans="2:25">
      <c r="B469" t="s">
        <v>7141</v>
      </c>
      <c r="C469" t="s">
        <v>2765</v>
      </c>
      <c r="D469" t="s">
        <v>7142</v>
      </c>
      <c r="E469" t="s">
        <v>7143</v>
      </c>
      <c r="F469" t="s">
        <v>7253</v>
      </c>
      <c r="G469" t="s">
        <v>7254</v>
      </c>
      <c r="H469" t="s">
        <v>7145</v>
      </c>
      <c r="I469" t="s">
        <v>7146</v>
      </c>
      <c r="J469" t="s">
        <v>7147</v>
      </c>
      <c r="L469">
        <v>10553.416300000001</v>
      </c>
      <c r="M469">
        <v>6475.9300999999996</v>
      </c>
      <c r="N469">
        <f t="shared" si="9"/>
        <v>17029.346400000002</v>
      </c>
      <c r="O469" t="s">
        <v>1477</v>
      </c>
      <c r="P469" t="s">
        <v>7255</v>
      </c>
      <c r="Q469" s="46">
        <v>468</v>
      </c>
      <c r="R469" t="s">
        <v>2765</v>
      </c>
      <c r="S469" s="32" t="s">
        <v>2764</v>
      </c>
      <c r="T469" s="125" t="s">
        <v>1472</v>
      </c>
      <c r="U469" s="125" t="s">
        <v>1017</v>
      </c>
      <c r="V469" s="125"/>
      <c r="W469" s="126" t="s">
        <v>2763</v>
      </c>
      <c r="X469" s="125"/>
      <c r="Y469" s="127" t="s">
        <v>1019</v>
      </c>
    </row>
    <row r="470" spans="2:25">
      <c r="B470" t="s">
        <v>7149</v>
      </c>
      <c r="C470" t="s">
        <v>1474</v>
      </c>
      <c r="D470" t="s">
        <v>7150</v>
      </c>
      <c r="E470" t="s">
        <v>7151</v>
      </c>
      <c r="F470" t="s">
        <v>7256</v>
      </c>
      <c r="G470" t="s">
        <v>7257</v>
      </c>
      <c r="H470" t="s">
        <v>7153</v>
      </c>
      <c r="I470" t="s">
        <v>7154</v>
      </c>
      <c r="J470" t="s">
        <v>7155</v>
      </c>
      <c r="L470">
        <v>10549.669099999999</v>
      </c>
      <c r="M470">
        <v>6473.0736999999999</v>
      </c>
      <c r="N470">
        <f t="shared" si="9"/>
        <v>17022.7428</v>
      </c>
      <c r="O470" t="s">
        <v>365</v>
      </c>
      <c r="P470" t="s">
        <v>7258</v>
      </c>
      <c r="Q470" s="46">
        <v>469</v>
      </c>
      <c r="R470" t="s">
        <v>1474</v>
      </c>
      <c r="S470" s="32" t="s">
        <v>1473</v>
      </c>
      <c r="T470" s="125" t="s">
        <v>1472</v>
      </c>
      <c r="U470" s="125" t="s">
        <v>1017</v>
      </c>
      <c r="V470" s="125"/>
      <c r="W470" s="126" t="s">
        <v>1471</v>
      </c>
      <c r="X470" s="125"/>
      <c r="Y470" s="127" t="s">
        <v>1019</v>
      </c>
    </row>
    <row r="471" spans="2:25">
      <c r="B471" t="s">
        <v>7157</v>
      </c>
      <c r="C471" t="s">
        <v>2587</v>
      </c>
      <c r="D471" t="s">
        <v>7158</v>
      </c>
      <c r="E471" t="s">
        <v>7159</v>
      </c>
      <c r="F471" t="s">
        <v>7259</v>
      </c>
      <c r="G471" t="s">
        <v>7260</v>
      </c>
      <c r="H471" t="s">
        <v>7161</v>
      </c>
      <c r="I471" t="s">
        <v>7162</v>
      </c>
      <c r="J471" t="s">
        <v>7163</v>
      </c>
      <c r="L471">
        <v>10543.2227</v>
      </c>
      <c r="M471">
        <v>6465.8612999999996</v>
      </c>
      <c r="N471">
        <f t="shared" ref="N471:N475" si="10">L471+M471</f>
        <v>17009.083999999999</v>
      </c>
      <c r="O471" t="s">
        <v>1477</v>
      </c>
      <c r="P471" t="s">
        <v>7261</v>
      </c>
      <c r="Q471" s="46">
        <v>470</v>
      </c>
      <c r="R471" t="s">
        <v>2587</v>
      </c>
      <c r="S471" s="32" t="s">
        <v>2586</v>
      </c>
      <c r="T471" s="125" t="s">
        <v>1472</v>
      </c>
      <c r="U471" s="125" t="s">
        <v>1017</v>
      </c>
      <c r="V471" s="125"/>
      <c r="W471" s="126" t="s">
        <v>2585</v>
      </c>
      <c r="X471" s="125"/>
      <c r="Y471" s="127" t="s">
        <v>1019</v>
      </c>
    </row>
    <row r="472" spans="2:25">
      <c r="B472" t="s">
        <v>7262</v>
      </c>
      <c r="C472" t="s">
        <v>2891</v>
      </c>
      <c r="D472" t="s">
        <v>7263</v>
      </c>
      <c r="E472" t="s">
        <v>7264</v>
      </c>
      <c r="F472" t="s">
        <v>7265</v>
      </c>
      <c r="G472" t="s">
        <v>7266</v>
      </c>
      <c r="L472">
        <v>2154.3634000000002</v>
      </c>
      <c r="M472">
        <v>7222.8613999999998</v>
      </c>
      <c r="N472">
        <f t="shared" si="10"/>
        <v>9377.2248</v>
      </c>
      <c r="O472" t="s">
        <v>3913</v>
      </c>
      <c r="P472" t="s">
        <v>7267</v>
      </c>
      <c r="Q472" s="46">
        <v>471</v>
      </c>
      <c r="R472" t="s">
        <v>2891</v>
      </c>
      <c r="S472" s="5" t="s">
        <v>2897</v>
      </c>
      <c r="T472" s="114" t="s">
        <v>1472</v>
      </c>
      <c r="U472" s="114" t="s">
        <v>64</v>
      </c>
      <c r="V472" s="114"/>
      <c r="W472" s="116" t="s">
        <v>2898</v>
      </c>
      <c r="X472" s="114"/>
      <c r="Y472" s="115" t="s">
        <v>520</v>
      </c>
    </row>
    <row r="473" spans="2:25">
      <c r="B473" t="s">
        <v>7268</v>
      </c>
      <c r="C473" t="s">
        <v>2523</v>
      </c>
      <c r="D473" t="s">
        <v>7269</v>
      </c>
      <c r="E473" t="s">
        <v>7270</v>
      </c>
      <c r="F473" t="s">
        <v>7271</v>
      </c>
      <c r="G473" t="s">
        <v>7272</v>
      </c>
      <c r="L473">
        <v>1847.6125</v>
      </c>
      <c r="M473">
        <v>6125.8886000000002</v>
      </c>
      <c r="N473">
        <f t="shared" si="10"/>
        <v>7973.5011000000004</v>
      </c>
      <c r="O473" t="s">
        <v>3913</v>
      </c>
      <c r="P473" t="s">
        <v>7273</v>
      </c>
      <c r="Q473" s="46">
        <v>472</v>
      </c>
      <c r="R473" t="s">
        <v>2523</v>
      </c>
      <c r="S473" s="5" t="s">
        <v>2529</v>
      </c>
      <c r="T473" s="114" t="s">
        <v>1472</v>
      </c>
      <c r="U473" s="114" t="s">
        <v>64</v>
      </c>
      <c r="V473" s="114"/>
      <c r="W473" s="116" t="s">
        <v>2530</v>
      </c>
      <c r="X473" s="114"/>
      <c r="Y473" s="115" t="s">
        <v>520</v>
      </c>
    </row>
    <row r="474" spans="2:25">
      <c r="B474" t="s">
        <v>6723</v>
      </c>
      <c r="C474" t="s">
        <v>2228</v>
      </c>
      <c r="D474" t="s">
        <v>6724</v>
      </c>
      <c r="E474" t="s">
        <v>6725</v>
      </c>
      <c r="F474" t="s">
        <v>7274</v>
      </c>
      <c r="G474" t="s">
        <v>6727</v>
      </c>
      <c r="L474">
        <v>2454.1673999999998</v>
      </c>
      <c r="M474">
        <v>6973.8125</v>
      </c>
      <c r="N474">
        <f t="shared" si="10"/>
        <v>9427.9799000000003</v>
      </c>
      <c r="O474" t="s">
        <v>3913</v>
      </c>
      <c r="P474" t="s">
        <v>7275</v>
      </c>
      <c r="Q474" s="46">
        <v>473</v>
      </c>
      <c r="R474" t="s">
        <v>2228</v>
      </c>
      <c r="S474" s="5" t="s">
        <v>2227</v>
      </c>
      <c r="T474" s="114" t="s">
        <v>1472</v>
      </c>
      <c r="U474" s="114" t="s">
        <v>64</v>
      </c>
      <c r="V474" s="114"/>
      <c r="W474" s="116" t="s">
        <v>2226</v>
      </c>
      <c r="X474" s="114"/>
      <c r="Y474" s="115" t="s">
        <v>520</v>
      </c>
    </row>
    <row r="475" spans="2:25">
      <c r="B475" t="s">
        <v>7276</v>
      </c>
      <c r="C475" t="s">
        <v>2485</v>
      </c>
      <c r="D475" t="s">
        <v>7277</v>
      </c>
      <c r="E475" t="s">
        <v>7278</v>
      </c>
      <c r="F475" t="s">
        <v>7279</v>
      </c>
      <c r="G475" t="s">
        <v>7280</v>
      </c>
      <c r="L475">
        <v>2305.3852000000002</v>
      </c>
      <c r="M475">
        <v>6755.4219999999996</v>
      </c>
      <c r="N475">
        <f t="shared" si="10"/>
        <v>9060.8071999999993</v>
      </c>
      <c r="O475" t="s">
        <v>3913</v>
      </c>
      <c r="P475" t="s">
        <v>7281</v>
      </c>
      <c r="Q475" s="46">
        <v>474</v>
      </c>
      <c r="R475" t="s">
        <v>2485</v>
      </c>
      <c r="S475" s="5" t="s">
        <v>2491</v>
      </c>
      <c r="T475" s="114" t="s">
        <v>1472</v>
      </c>
      <c r="U475" s="114" t="s">
        <v>64</v>
      </c>
      <c r="V475" s="114"/>
      <c r="W475" s="116" t="s">
        <v>2492</v>
      </c>
      <c r="X475" s="114"/>
      <c r="Y475" s="115" t="s">
        <v>520</v>
      </c>
    </row>
    <row r="476" spans="2:25">
      <c r="B476" t="s">
        <v>7282</v>
      </c>
      <c r="C476" t="s">
        <v>1332</v>
      </c>
      <c r="D476" t="s">
        <v>7283</v>
      </c>
      <c r="E476" t="s">
        <v>7284</v>
      </c>
      <c r="N476">
        <v>6324.8878999999997</v>
      </c>
      <c r="O476" t="s">
        <v>391</v>
      </c>
      <c r="Q476" s="46">
        <v>475</v>
      </c>
      <c r="R476" t="s">
        <v>1332</v>
      </c>
      <c r="S476" s="2" t="s">
        <v>1335</v>
      </c>
      <c r="T476" s="114" t="s">
        <v>758</v>
      </c>
      <c r="U476" s="114" t="s">
        <v>32</v>
      </c>
      <c r="V476" s="114">
        <v>1</v>
      </c>
      <c r="W476" s="114"/>
      <c r="X476" s="114" t="s">
        <v>460</v>
      </c>
      <c r="Y476" s="114"/>
    </row>
    <row r="477" spans="2:25">
      <c r="B477" t="s">
        <v>7285</v>
      </c>
      <c r="C477" t="s">
        <v>145</v>
      </c>
      <c r="D477" t="s">
        <v>7286</v>
      </c>
      <c r="E477" t="s">
        <v>7287</v>
      </c>
      <c r="N477">
        <v>4428.4832999999999</v>
      </c>
      <c r="O477" t="s">
        <v>522</v>
      </c>
      <c r="Q477" s="46">
        <v>476</v>
      </c>
      <c r="R477" t="s">
        <v>145</v>
      </c>
      <c r="S477" s="2" t="s">
        <v>154</v>
      </c>
      <c r="T477" s="114" t="s">
        <v>31</v>
      </c>
      <c r="U477" s="114" t="s">
        <v>32</v>
      </c>
      <c r="V477" s="114">
        <v>1</v>
      </c>
      <c r="W477" s="114"/>
      <c r="X477" s="114" t="s">
        <v>33</v>
      </c>
      <c r="Y477" s="114"/>
    </row>
    <row r="478" spans="2:25">
      <c r="B478" t="s">
        <v>7288</v>
      </c>
      <c r="C478" t="s">
        <v>88</v>
      </c>
      <c r="D478" t="s">
        <v>7289</v>
      </c>
      <c r="E478" t="s">
        <v>7290</v>
      </c>
      <c r="N478">
        <v>5354.5411000000004</v>
      </c>
      <c r="O478" t="s">
        <v>115</v>
      </c>
      <c r="Q478" s="46">
        <v>477</v>
      </c>
      <c r="R478" t="s">
        <v>88</v>
      </c>
      <c r="S478" s="2" t="s">
        <v>97</v>
      </c>
      <c r="T478" s="114" t="s">
        <v>31</v>
      </c>
      <c r="U478" s="114" t="s">
        <v>32</v>
      </c>
      <c r="V478" s="114">
        <v>1</v>
      </c>
      <c r="W478" s="114"/>
      <c r="X478" s="114" t="s">
        <v>33</v>
      </c>
      <c r="Y478" s="114"/>
    </row>
    <row r="479" spans="2:25">
      <c r="B479" t="s">
        <v>7291</v>
      </c>
      <c r="C479" t="s">
        <v>1270</v>
      </c>
      <c r="D479" t="s">
        <v>7292</v>
      </c>
      <c r="E479" t="s">
        <v>7293</v>
      </c>
      <c r="F479" t="s">
        <v>7294</v>
      </c>
      <c r="G479" t="s">
        <v>7295</v>
      </c>
      <c r="L479">
        <v>1654.6473000000001</v>
      </c>
      <c r="M479">
        <v>2910.2492000000002</v>
      </c>
      <c r="N479">
        <f t="shared" ref="N479" si="11">L479+M479</f>
        <v>4564.8965000000007</v>
      </c>
      <c r="O479" t="s">
        <v>949</v>
      </c>
      <c r="P479" t="s">
        <v>7296</v>
      </c>
      <c r="Q479" s="46">
        <v>478</v>
      </c>
      <c r="R479" t="s">
        <v>1270</v>
      </c>
      <c r="S479" s="2" t="s">
        <v>1276</v>
      </c>
      <c r="T479" s="114" t="s">
        <v>1262</v>
      </c>
      <c r="U479" s="114" t="s">
        <v>64</v>
      </c>
      <c r="V479" s="114">
        <v>1</v>
      </c>
      <c r="W479" s="114" t="s">
        <v>1277</v>
      </c>
      <c r="X479" s="114" t="s">
        <v>460</v>
      </c>
      <c r="Y479" s="118" t="s">
        <v>1278</v>
      </c>
    </row>
    <row r="480" spans="2:25">
      <c r="B480" t="s">
        <v>7297</v>
      </c>
      <c r="C480" t="s">
        <v>691</v>
      </c>
      <c r="D480" t="s">
        <v>7298</v>
      </c>
      <c r="E480" t="s">
        <v>7299</v>
      </c>
      <c r="N480">
        <v>6029.1093000000001</v>
      </c>
      <c r="O480" t="s">
        <v>391</v>
      </c>
      <c r="Q480" s="46">
        <v>479</v>
      </c>
      <c r="R480" t="s">
        <v>691</v>
      </c>
      <c r="S480" s="2" t="s">
        <v>694</v>
      </c>
      <c r="T480" s="114" t="s">
        <v>509</v>
      </c>
      <c r="U480" s="114" t="s">
        <v>32</v>
      </c>
      <c r="V480" s="114">
        <v>1</v>
      </c>
      <c r="W480" s="114"/>
      <c r="X480" s="114" t="s">
        <v>33</v>
      </c>
      <c r="Y480" s="114"/>
    </row>
    <row r="481" spans="2:25">
      <c r="B481" t="s">
        <v>7300</v>
      </c>
      <c r="C481" t="s">
        <v>822</v>
      </c>
      <c r="D481" t="s">
        <v>7301</v>
      </c>
      <c r="E481" t="s">
        <v>7302</v>
      </c>
      <c r="N481">
        <v>5128.2728999999999</v>
      </c>
      <c r="O481" t="s">
        <v>391</v>
      </c>
      <c r="Q481" s="46">
        <v>480</v>
      </c>
      <c r="R481" t="s">
        <v>822</v>
      </c>
      <c r="S481" s="2" t="s">
        <v>825</v>
      </c>
      <c r="T481" s="114" t="s">
        <v>509</v>
      </c>
      <c r="U481" s="114" t="s">
        <v>32</v>
      </c>
      <c r="V481" s="114">
        <v>1</v>
      </c>
      <c r="W481" s="114"/>
      <c r="X481" s="114" t="s">
        <v>33</v>
      </c>
      <c r="Y481" s="114"/>
    </row>
    <row r="482" spans="2:25">
      <c r="B482" t="s">
        <v>7303</v>
      </c>
      <c r="C482" t="s">
        <v>959</v>
      </c>
      <c r="D482" t="s">
        <v>7304</v>
      </c>
      <c r="E482" t="s">
        <v>7305</v>
      </c>
      <c r="F482" t="s">
        <v>7306</v>
      </c>
      <c r="G482" t="s">
        <v>7307</v>
      </c>
      <c r="H482" t="s">
        <v>7308</v>
      </c>
      <c r="L482">
        <v>2926.4587999999999</v>
      </c>
      <c r="M482">
        <v>980.88559999999995</v>
      </c>
      <c r="N482">
        <f t="shared" ref="N482" si="12">L482+M482</f>
        <v>3907.3444</v>
      </c>
      <c r="O482" t="s">
        <v>7309</v>
      </c>
      <c r="P482" t="s">
        <v>7310</v>
      </c>
      <c r="Q482" s="46">
        <v>481</v>
      </c>
      <c r="R482" t="s">
        <v>959</v>
      </c>
      <c r="S482" s="20" t="s">
        <v>967</v>
      </c>
      <c r="T482" s="114" t="s">
        <v>758</v>
      </c>
      <c r="U482" s="114" t="s">
        <v>676</v>
      </c>
      <c r="V482" s="114">
        <v>1</v>
      </c>
      <c r="W482" s="114"/>
      <c r="X482" s="114" t="s">
        <v>460</v>
      </c>
      <c r="Y482" s="115" t="s">
        <v>968</v>
      </c>
    </row>
    <row r="483" spans="2:25">
      <c r="B483" t="s">
        <v>7311</v>
      </c>
      <c r="C483" t="s">
        <v>1784</v>
      </c>
      <c r="D483" t="s">
        <v>7312</v>
      </c>
      <c r="E483" t="s">
        <v>7313</v>
      </c>
      <c r="N483">
        <v>6254.7981</v>
      </c>
      <c r="O483" t="s">
        <v>1231</v>
      </c>
      <c r="Q483" s="46">
        <v>482</v>
      </c>
      <c r="R483" t="s">
        <v>1784</v>
      </c>
      <c r="S483" s="30" t="s">
        <v>1787</v>
      </c>
      <c r="T483" s="119"/>
      <c r="U483" s="119" t="s">
        <v>32</v>
      </c>
      <c r="V483" s="119">
        <v>1</v>
      </c>
      <c r="W483" s="119"/>
      <c r="X483" s="119" t="s">
        <v>460</v>
      </c>
      <c r="Y483" s="44"/>
    </row>
    <row r="484" spans="2:25">
      <c r="B484" t="s">
        <v>7314</v>
      </c>
      <c r="C484" t="s">
        <v>1529</v>
      </c>
      <c r="D484" t="s">
        <v>7315</v>
      </c>
      <c r="E484" t="s">
        <v>7316</v>
      </c>
      <c r="N484">
        <v>5419.0362999999998</v>
      </c>
      <c r="O484" t="s">
        <v>522</v>
      </c>
      <c r="Q484" s="46">
        <v>483</v>
      </c>
      <c r="R484" t="s">
        <v>1529</v>
      </c>
      <c r="S484" s="30" t="s">
        <v>1532</v>
      </c>
      <c r="T484" s="119"/>
      <c r="U484" s="119" t="s">
        <v>32</v>
      </c>
      <c r="V484" s="119">
        <v>1</v>
      </c>
      <c r="W484" s="119"/>
      <c r="X484" s="119" t="s">
        <v>460</v>
      </c>
      <c r="Y484" s="121"/>
    </row>
    <row r="485" spans="2:25">
      <c r="B485" t="s">
        <v>6731</v>
      </c>
      <c r="C485" t="s">
        <v>616</v>
      </c>
      <c r="D485" t="s">
        <v>6732</v>
      </c>
      <c r="E485" t="s">
        <v>6733</v>
      </c>
      <c r="F485" t="s">
        <v>6735</v>
      </c>
      <c r="N485">
        <v>9545.3412000000008</v>
      </c>
      <c r="O485" t="s">
        <v>770</v>
      </c>
      <c r="Q485" s="46">
        <v>484</v>
      </c>
      <c r="R485" t="s">
        <v>616</v>
      </c>
      <c r="S485" s="30" t="s">
        <v>617</v>
      </c>
      <c r="T485" s="119"/>
      <c r="U485" s="119" t="s">
        <v>64</v>
      </c>
      <c r="V485" s="119">
        <v>1</v>
      </c>
      <c r="W485" s="119" t="s">
        <v>614</v>
      </c>
      <c r="X485" s="119" t="s">
        <v>460</v>
      </c>
      <c r="Y485" s="121" t="s">
        <v>524</v>
      </c>
    </row>
    <row r="486" spans="2:25">
      <c r="B486" t="s">
        <v>7317</v>
      </c>
      <c r="C486" t="s">
        <v>812</v>
      </c>
      <c r="D486" t="s">
        <v>7318</v>
      </c>
      <c r="E486" t="s">
        <v>7319</v>
      </c>
      <c r="N486">
        <v>3834.4429</v>
      </c>
      <c r="O486" t="s">
        <v>522</v>
      </c>
      <c r="Q486" s="46">
        <v>485</v>
      </c>
      <c r="R486" t="s">
        <v>812</v>
      </c>
      <c r="S486" s="30" t="s">
        <v>815</v>
      </c>
      <c r="T486" s="119"/>
      <c r="U486" s="119" t="s">
        <v>32</v>
      </c>
      <c r="V486" s="119">
        <v>1</v>
      </c>
      <c r="W486" s="119"/>
      <c r="X486" s="119" t="s">
        <v>33</v>
      </c>
      <c r="Y486" s="121"/>
    </row>
    <row r="487" spans="2:25">
      <c r="B487" t="s">
        <v>7320</v>
      </c>
      <c r="C487" t="s">
        <v>807</v>
      </c>
      <c r="D487" t="s">
        <v>7321</v>
      </c>
      <c r="E487" t="s">
        <v>7322</v>
      </c>
      <c r="N487">
        <v>3676.2037</v>
      </c>
      <c r="O487" t="s">
        <v>522</v>
      </c>
      <c r="Q487" s="46">
        <v>486</v>
      </c>
      <c r="R487" t="s">
        <v>807</v>
      </c>
      <c r="S487" s="30" t="s">
        <v>810</v>
      </c>
      <c r="T487" s="119"/>
      <c r="U487" s="119" t="s">
        <v>32</v>
      </c>
      <c r="V487" s="119">
        <v>1</v>
      </c>
      <c r="W487" s="120"/>
      <c r="X487" s="119" t="s">
        <v>33</v>
      </c>
      <c r="Y487" s="121"/>
    </row>
    <row r="488" spans="2:25">
      <c r="B488" t="s">
        <v>7323</v>
      </c>
      <c r="C488" t="s">
        <v>388</v>
      </c>
      <c r="D488" t="s">
        <v>7324</v>
      </c>
      <c r="E488" t="s">
        <v>7325</v>
      </c>
      <c r="N488">
        <v>5392.3544000000002</v>
      </c>
      <c r="O488" t="s">
        <v>391</v>
      </c>
      <c r="Q488" s="46">
        <v>487</v>
      </c>
      <c r="R488" t="s">
        <v>388</v>
      </c>
      <c r="S488" s="30" t="s">
        <v>392</v>
      </c>
      <c r="T488" s="44"/>
      <c r="U488" s="119" t="s">
        <v>32</v>
      </c>
      <c r="V488" s="119">
        <v>1</v>
      </c>
      <c r="W488" s="120"/>
      <c r="X488" s="119" t="s">
        <v>33</v>
      </c>
      <c r="Y488" s="121"/>
    </row>
    <row r="489" spans="2:25">
      <c r="B489" t="s">
        <v>5835</v>
      </c>
      <c r="C489" t="s">
        <v>916</v>
      </c>
      <c r="D489" t="s">
        <v>5836</v>
      </c>
      <c r="E489" t="s">
        <v>5837</v>
      </c>
      <c r="F489" t="s">
        <v>5839</v>
      </c>
      <c r="N489">
        <v>4677.7182000000003</v>
      </c>
      <c r="O489" t="s">
        <v>990</v>
      </c>
      <c r="Q489" s="46">
        <v>488</v>
      </c>
      <c r="R489" t="s">
        <v>916</v>
      </c>
      <c r="S489" s="30" t="s">
        <v>917</v>
      </c>
      <c r="T489" s="44"/>
      <c r="U489" s="119" t="s">
        <v>64</v>
      </c>
      <c r="V489" s="119">
        <v>1</v>
      </c>
      <c r="W489" s="119" t="s">
        <v>914</v>
      </c>
      <c r="X489" s="119" t="s">
        <v>460</v>
      </c>
      <c r="Y489" s="121" t="s">
        <v>524</v>
      </c>
    </row>
    <row r="490" spans="2:25">
      <c r="B490" t="s">
        <v>5841</v>
      </c>
      <c r="C490" t="s">
        <v>927</v>
      </c>
      <c r="D490" t="s">
        <v>5842</v>
      </c>
      <c r="E490" t="s">
        <v>5843</v>
      </c>
      <c r="F490" t="s">
        <v>5845</v>
      </c>
      <c r="N490">
        <v>5166.8729000000003</v>
      </c>
      <c r="O490" t="s">
        <v>115</v>
      </c>
      <c r="Q490" s="46">
        <v>489</v>
      </c>
      <c r="R490" t="s">
        <v>927</v>
      </c>
      <c r="S490" s="30" t="s">
        <v>928</v>
      </c>
      <c r="T490" s="44"/>
      <c r="U490" s="119" t="s">
        <v>64</v>
      </c>
      <c r="V490" s="119">
        <v>1</v>
      </c>
      <c r="W490" s="120" t="s">
        <v>925</v>
      </c>
      <c r="X490" s="119" t="s">
        <v>460</v>
      </c>
      <c r="Y490" s="121" t="s">
        <v>524</v>
      </c>
    </row>
    <row r="491" spans="2:25">
      <c r="B491" t="s">
        <v>5847</v>
      </c>
      <c r="C491" t="s">
        <v>521</v>
      </c>
      <c r="D491" t="s">
        <v>5848</v>
      </c>
      <c r="E491" t="s">
        <v>5849</v>
      </c>
      <c r="F491" t="s">
        <v>5851</v>
      </c>
      <c r="N491">
        <v>5803.4130999999998</v>
      </c>
      <c r="O491" t="s">
        <v>903</v>
      </c>
      <c r="Q491" s="46">
        <v>490</v>
      </c>
      <c r="R491" t="s">
        <v>521</v>
      </c>
      <c r="S491" s="30" t="s">
        <v>523</v>
      </c>
      <c r="T491" s="44"/>
      <c r="U491" s="119" t="s">
        <v>64</v>
      </c>
      <c r="V491" s="119">
        <v>1</v>
      </c>
      <c r="W491" s="120" t="s">
        <v>518</v>
      </c>
      <c r="X491" s="119" t="s">
        <v>460</v>
      </c>
      <c r="Y491" s="121" t="s">
        <v>524</v>
      </c>
    </row>
    <row r="492" spans="2:25">
      <c r="B492" t="s">
        <v>7326</v>
      </c>
      <c r="C492" t="s">
        <v>2244</v>
      </c>
      <c r="D492" t="s">
        <v>7327</v>
      </c>
      <c r="E492" t="s">
        <v>7328</v>
      </c>
      <c r="N492">
        <v>5386.5281999999997</v>
      </c>
      <c r="O492" t="s">
        <v>127</v>
      </c>
      <c r="Q492" s="46">
        <v>491</v>
      </c>
      <c r="R492" t="s">
        <v>2244</v>
      </c>
      <c r="S492" s="30" t="s">
        <v>2247</v>
      </c>
      <c r="T492" s="119"/>
      <c r="U492" s="119" t="s">
        <v>32</v>
      </c>
      <c r="V492" s="119">
        <v>1</v>
      </c>
      <c r="W492" s="119"/>
      <c r="X492" s="119" t="s">
        <v>460</v>
      </c>
      <c r="Y492" s="44"/>
    </row>
    <row r="493" spans="2:25">
      <c r="B493" t="s">
        <v>7329</v>
      </c>
      <c r="C493" t="s">
        <v>2475</v>
      </c>
      <c r="D493" t="s">
        <v>7330</v>
      </c>
      <c r="E493" t="s">
        <v>7331</v>
      </c>
      <c r="N493">
        <v>4877.7434999999996</v>
      </c>
      <c r="O493" t="s">
        <v>127</v>
      </c>
      <c r="Q493" s="46">
        <v>492</v>
      </c>
      <c r="R493" t="s">
        <v>2475</v>
      </c>
      <c r="S493" s="30" t="s">
        <v>2478</v>
      </c>
      <c r="T493" s="119"/>
      <c r="U493" s="119" t="s">
        <v>32</v>
      </c>
      <c r="V493" s="119">
        <v>1</v>
      </c>
      <c r="W493" s="119"/>
      <c r="X493" s="119" t="s">
        <v>460</v>
      </c>
      <c r="Y493" s="121"/>
    </row>
    <row r="494" spans="2:25">
      <c r="B494" t="s">
        <v>5814</v>
      </c>
      <c r="C494" t="s">
        <v>309</v>
      </c>
      <c r="D494" t="s">
        <v>5815</v>
      </c>
      <c r="E494" t="s">
        <v>5816</v>
      </c>
      <c r="F494" t="s">
        <v>7332</v>
      </c>
      <c r="G494" t="s">
        <v>5818</v>
      </c>
      <c r="L494">
        <v>8059.6152000000002</v>
      </c>
      <c r="M494">
        <v>5751.4246000000003</v>
      </c>
      <c r="N494">
        <f t="shared" ref="N494" si="13">L494+M494</f>
        <v>13811.0398</v>
      </c>
      <c r="O494" t="s">
        <v>5475</v>
      </c>
      <c r="P494" t="s">
        <v>7333</v>
      </c>
      <c r="Q494" s="46">
        <v>493</v>
      </c>
      <c r="R494" t="s">
        <v>309</v>
      </c>
      <c r="S494" s="30" t="s">
        <v>313</v>
      </c>
      <c r="T494" s="119"/>
      <c r="U494" s="119" t="s">
        <v>64</v>
      </c>
      <c r="V494" s="119">
        <v>1</v>
      </c>
      <c r="W494" s="120" t="s">
        <v>314</v>
      </c>
      <c r="X494" s="119" t="s">
        <v>33</v>
      </c>
      <c r="Y494" s="121" t="s">
        <v>73</v>
      </c>
    </row>
    <row r="495" spans="2:25">
      <c r="B495" t="s">
        <v>7334</v>
      </c>
      <c r="C495" t="s">
        <v>2480</v>
      </c>
      <c r="D495" t="s">
        <v>7335</v>
      </c>
      <c r="E495" t="s">
        <v>7336</v>
      </c>
      <c r="N495">
        <v>6262.0928000000004</v>
      </c>
      <c r="O495" t="s">
        <v>1231</v>
      </c>
      <c r="Q495" s="46">
        <v>494</v>
      </c>
      <c r="R495" t="s">
        <v>2480</v>
      </c>
      <c r="S495" s="30" t="s">
        <v>2483</v>
      </c>
      <c r="T495" s="119"/>
      <c r="U495" s="119" t="s">
        <v>32</v>
      </c>
      <c r="V495" s="119">
        <v>1</v>
      </c>
      <c r="W495" s="119"/>
      <c r="X495" s="119" t="s">
        <v>460</v>
      </c>
      <c r="Y495" s="121"/>
    </row>
    <row r="496" spans="2:25">
      <c r="B496" t="s">
        <v>7337</v>
      </c>
      <c r="C496" t="s">
        <v>1652</v>
      </c>
      <c r="D496" t="s">
        <v>7338</v>
      </c>
      <c r="E496" t="s">
        <v>7339</v>
      </c>
      <c r="N496">
        <v>4226.5383000000002</v>
      </c>
      <c r="O496" t="s">
        <v>115</v>
      </c>
      <c r="Q496" s="46">
        <v>495</v>
      </c>
      <c r="R496" t="s">
        <v>1652</v>
      </c>
      <c r="S496" s="30" t="s">
        <v>1655</v>
      </c>
      <c r="T496" s="119"/>
      <c r="U496" s="119" t="s">
        <v>32</v>
      </c>
      <c r="V496" s="119">
        <v>1</v>
      </c>
      <c r="W496" s="119"/>
      <c r="X496" s="119" t="s">
        <v>460</v>
      </c>
      <c r="Y496" s="44"/>
    </row>
    <row r="497" spans="2:25">
      <c r="B497" t="s">
        <v>7340</v>
      </c>
      <c r="C497" t="s">
        <v>1882</v>
      </c>
      <c r="D497" t="s">
        <v>7341</v>
      </c>
      <c r="E497" t="s">
        <v>7342</v>
      </c>
      <c r="N497">
        <v>4550.5865000000003</v>
      </c>
      <c r="O497" t="s">
        <v>127</v>
      </c>
      <c r="Q497" s="46">
        <v>496</v>
      </c>
      <c r="R497" t="s">
        <v>1882</v>
      </c>
      <c r="S497" s="30" t="s">
        <v>1885</v>
      </c>
      <c r="T497" s="119"/>
      <c r="U497" s="119" t="s">
        <v>32</v>
      </c>
      <c r="V497" s="119">
        <v>1</v>
      </c>
      <c r="W497" s="119"/>
      <c r="X497" s="119" t="s">
        <v>460</v>
      </c>
      <c r="Y497" s="44"/>
    </row>
    <row r="498" spans="2:25">
      <c r="B498" t="s">
        <v>5682</v>
      </c>
      <c r="C498" t="s">
        <v>2601</v>
      </c>
      <c r="D498" t="s">
        <v>5683</v>
      </c>
      <c r="E498" t="s">
        <v>5684</v>
      </c>
      <c r="F498" t="s">
        <v>5686</v>
      </c>
      <c r="N498">
        <v>6990.2560999999996</v>
      </c>
      <c r="O498" t="s">
        <v>1267</v>
      </c>
      <c r="Q498" s="46">
        <v>497</v>
      </c>
      <c r="R498" t="s">
        <v>2601</v>
      </c>
      <c r="S498" s="30" t="s">
        <v>2602</v>
      </c>
      <c r="T498" s="119"/>
      <c r="U498" s="119" t="s">
        <v>64</v>
      </c>
      <c r="V498" s="119">
        <v>1</v>
      </c>
      <c r="W498" s="119" t="s">
        <v>2599</v>
      </c>
      <c r="X498" s="119" t="s">
        <v>460</v>
      </c>
      <c r="Y498" s="121" t="s">
        <v>524</v>
      </c>
    </row>
    <row r="499" spans="2:25">
      <c r="B499" t="s">
        <v>5829</v>
      </c>
      <c r="C499" t="s">
        <v>324</v>
      </c>
      <c r="D499" t="s">
        <v>5830</v>
      </c>
      <c r="E499" t="s">
        <v>5831</v>
      </c>
      <c r="F499" t="s">
        <v>7343</v>
      </c>
      <c r="G499" t="s">
        <v>5833</v>
      </c>
      <c r="L499">
        <v>7404.2496000000001</v>
      </c>
      <c r="M499">
        <v>6801.9840000000004</v>
      </c>
      <c r="N499">
        <f t="shared" ref="N499" si="14">L499+M499</f>
        <v>14206.2336</v>
      </c>
      <c r="O499" t="s">
        <v>5021</v>
      </c>
      <c r="P499" t="s">
        <v>7344</v>
      </c>
      <c r="Q499" s="46">
        <v>498</v>
      </c>
      <c r="R499" t="s">
        <v>324</v>
      </c>
      <c r="S499" s="30" t="s">
        <v>328</v>
      </c>
      <c r="T499" s="119"/>
      <c r="U499" s="119" t="s">
        <v>64</v>
      </c>
      <c r="V499" s="119">
        <v>1</v>
      </c>
      <c r="W499" s="120" t="s">
        <v>329</v>
      </c>
      <c r="X499" s="119" t="s">
        <v>33</v>
      </c>
      <c r="Y499" s="121" t="s">
        <v>73</v>
      </c>
    </row>
    <row r="500" spans="2:25">
      <c r="B500" t="s">
        <v>7345</v>
      </c>
      <c r="C500" t="s">
        <v>930</v>
      </c>
      <c r="D500" t="s">
        <v>7346</v>
      </c>
      <c r="E500" t="s">
        <v>7347</v>
      </c>
      <c r="N500">
        <v>8684.2548000000006</v>
      </c>
      <c r="O500" t="s">
        <v>471</v>
      </c>
      <c r="Q500" s="46">
        <v>499</v>
      </c>
      <c r="R500" t="s">
        <v>930</v>
      </c>
      <c r="S500" s="1" t="s">
        <v>933</v>
      </c>
      <c r="T500" s="114" t="s">
        <v>122</v>
      </c>
      <c r="U500" s="114" t="s">
        <v>32</v>
      </c>
      <c r="V500" s="114">
        <v>1</v>
      </c>
      <c r="W500" s="114"/>
      <c r="X500" s="114" t="s">
        <v>460</v>
      </c>
      <c r="Y500" s="114"/>
    </row>
    <row r="501" spans="2:25">
      <c r="B501" t="s">
        <v>7348</v>
      </c>
      <c r="C501" t="s">
        <v>935</v>
      </c>
      <c r="D501" t="s">
        <v>7349</v>
      </c>
      <c r="E501" t="s">
        <v>7350</v>
      </c>
      <c r="N501">
        <v>8683.9130000000005</v>
      </c>
      <c r="O501" t="s">
        <v>471</v>
      </c>
      <c r="Q501" s="46">
        <v>500</v>
      </c>
      <c r="R501" t="s">
        <v>935</v>
      </c>
      <c r="S501" s="1" t="s">
        <v>938</v>
      </c>
      <c r="T501" s="114" t="s">
        <v>122</v>
      </c>
      <c r="U501" s="114" t="s">
        <v>32</v>
      </c>
      <c r="V501" s="114">
        <v>1</v>
      </c>
      <c r="W501" s="114"/>
      <c r="X501" s="114" t="s">
        <v>460</v>
      </c>
      <c r="Y501" s="114"/>
    </row>
    <row r="502" spans="2:25">
      <c r="B502" t="s">
        <v>7351</v>
      </c>
      <c r="C502" t="s">
        <v>19</v>
      </c>
      <c r="D502" t="s">
        <v>7352</v>
      </c>
      <c r="E502" t="s">
        <v>7353</v>
      </c>
      <c r="N502">
        <v>4690.1589999999997</v>
      </c>
      <c r="O502" t="s">
        <v>391</v>
      </c>
      <c r="Q502" s="46">
        <v>501</v>
      </c>
      <c r="R502" t="s">
        <v>19</v>
      </c>
      <c r="S502" s="1" t="s">
        <v>30</v>
      </c>
      <c r="T502" s="114" t="s">
        <v>31</v>
      </c>
      <c r="U502" s="114" t="s">
        <v>32</v>
      </c>
      <c r="V502" s="114">
        <v>1</v>
      </c>
      <c r="W502" s="114"/>
      <c r="X502" s="114" t="s">
        <v>33</v>
      </c>
      <c r="Y502" s="114"/>
    </row>
    <row r="503" spans="2:25">
      <c r="B503" t="s">
        <v>7354</v>
      </c>
      <c r="C503" t="s">
        <v>42</v>
      </c>
      <c r="D503" t="s">
        <v>7355</v>
      </c>
      <c r="E503" t="s">
        <v>7356</v>
      </c>
      <c r="N503">
        <v>5612.2082</v>
      </c>
      <c r="O503" t="s">
        <v>471</v>
      </c>
      <c r="Q503" s="46">
        <v>502</v>
      </c>
      <c r="R503" t="s">
        <v>42</v>
      </c>
      <c r="S503" s="2" t="s">
        <v>53</v>
      </c>
      <c r="T503" s="114" t="s">
        <v>31</v>
      </c>
      <c r="U503" s="114" t="s">
        <v>32</v>
      </c>
      <c r="V503" s="114">
        <v>1</v>
      </c>
      <c r="W503" s="114"/>
      <c r="X503" s="114" t="s">
        <v>33</v>
      </c>
      <c r="Y503" s="114"/>
    </row>
    <row r="504" spans="2:25">
      <c r="B504" t="s">
        <v>7357</v>
      </c>
      <c r="C504" t="s">
        <v>99</v>
      </c>
      <c r="D504" t="s">
        <v>7358</v>
      </c>
      <c r="E504" t="s">
        <v>7359</v>
      </c>
      <c r="N504">
        <v>4551.0065000000004</v>
      </c>
      <c r="O504" t="s">
        <v>127</v>
      </c>
      <c r="Q504" s="46">
        <v>503</v>
      </c>
      <c r="R504" t="s">
        <v>99</v>
      </c>
      <c r="S504" s="2" t="s">
        <v>110</v>
      </c>
      <c r="T504" s="114" t="s">
        <v>31</v>
      </c>
      <c r="U504" s="114" t="s">
        <v>32</v>
      </c>
      <c r="V504" s="114">
        <v>1</v>
      </c>
      <c r="W504" s="114"/>
      <c r="X504" s="114" t="s">
        <v>33</v>
      </c>
      <c r="Y504" s="114"/>
    </row>
    <row r="505" spans="2:25">
      <c r="B505" t="s">
        <v>7291</v>
      </c>
      <c r="C505" t="s">
        <v>1279</v>
      </c>
      <c r="D505" t="s">
        <v>7292</v>
      </c>
      <c r="E505" t="s">
        <v>7293</v>
      </c>
      <c r="F505" t="s">
        <v>7360</v>
      </c>
      <c r="G505" t="s">
        <v>7361</v>
      </c>
      <c r="H505" t="s">
        <v>7362</v>
      </c>
      <c r="I505" t="s">
        <v>7295</v>
      </c>
      <c r="L505">
        <v>1654.6473000000001</v>
      </c>
      <c r="M505">
        <v>9416.0280999999995</v>
      </c>
      <c r="N505">
        <f t="shared" ref="N505:N507" si="15">L505+M505</f>
        <v>11070.6754</v>
      </c>
      <c r="O505" t="s">
        <v>7363</v>
      </c>
      <c r="P505" t="s">
        <v>7364</v>
      </c>
      <c r="Q505" s="46">
        <v>504</v>
      </c>
      <c r="R505" t="s">
        <v>1279</v>
      </c>
      <c r="S505" s="2" t="s">
        <v>1277</v>
      </c>
      <c r="T505" s="114" t="s">
        <v>1262</v>
      </c>
      <c r="U505" s="114" t="s">
        <v>64</v>
      </c>
      <c r="V505" s="114"/>
      <c r="W505" s="114" t="s">
        <v>1276</v>
      </c>
      <c r="X505" s="114"/>
      <c r="Y505" s="118" t="s">
        <v>1278</v>
      </c>
    </row>
    <row r="506" spans="2:25">
      <c r="B506" t="s">
        <v>7365</v>
      </c>
      <c r="C506" t="s">
        <v>1253</v>
      </c>
      <c r="D506" t="s">
        <v>7366</v>
      </c>
      <c r="E506" t="s">
        <v>7367</v>
      </c>
      <c r="F506" t="s">
        <v>7368</v>
      </c>
      <c r="G506" t="s">
        <v>7369</v>
      </c>
      <c r="H506" t="s">
        <v>7370</v>
      </c>
      <c r="I506" t="s">
        <v>7371</v>
      </c>
      <c r="L506">
        <v>1744.7411999999999</v>
      </c>
      <c r="M506">
        <v>9416.8569000000007</v>
      </c>
      <c r="N506">
        <f t="shared" si="15"/>
        <v>11161.598100000001</v>
      </c>
      <c r="O506" t="s">
        <v>7363</v>
      </c>
      <c r="P506" t="s">
        <v>7372</v>
      </c>
      <c r="Q506" s="46">
        <v>505</v>
      </c>
      <c r="R506" t="s">
        <v>1253</v>
      </c>
      <c r="S506" s="2" t="s">
        <v>1261</v>
      </c>
      <c r="T506" s="114" t="s">
        <v>1262</v>
      </c>
      <c r="U506" s="114" t="s">
        <v>64</v>
      </c>
      <c r="V506" s="114"/>
      <c r="W506" s="114" t="s">
        <v>1263</v>
      </c>
      <c r="X506" s="114"/>
      <c r="Y506" s="118" t="s">
        <v>1264</v>
      </c>
    </row>
    <row r="507" spans="2:25">
      <c r="B507" t="s">
        <v>7365</v>
      </c>
      <c r="C507" t="s">
        <v>1265</v>
      </c>
      <c r="D507" t="s">
        <v>7366</v>
      </c>
      <c r="E507" t="s">
        <v>7367</v>
      </c>
      <c r="F507" t="s">
        <v>7373</v>
      </c>
      <c r="I507" t="s">
        <v>7371</v>
      </c>
      <c r="L507">
        <v>1744.7411999999999</v>
      </c>
      <c r="M507">
        <v>2656.6403</v>
      </c>
      <c r="N507">
        <f t="shared" si="15"/>
        <v>4401.3814999999995</v>
      </c>
      <c r="O507" t="s">
        <v>949</v>
      </c>
      <c r="P507" t="s">
        <v>7374</v>
      </c>
      <c r="Q507" s="46">
        <v>506</v>
      </c>
      <c r="R507" t="s">
        <v>1265</v>
      </c>
      <c r="S507" s="2" t="s">
        <v>1263</v>
      </c>
      <c r="T507" s="114" t="s">
        <v>1262</v>
      </c>
      <c r="U507" s="114" t="s">
        <v>64</v>
      </c>
      <c r="V507" s="114">
        <v>1</v>
      </c>
      <c r="W507" s="114" t="s">
        <v>1261</v>
      </c>
      <c r="X507" s="114" t="s">
        <v>460</v>
      </c>
      <c r="Y507" s="118" t="s">
        <v>1264</v>
      </c>
    </row>
    <row r="508" spans="2:25">
      <c r="B508" t="s">
        <v>7375</v>
      </c>
      <c r="C508" t="s">
        <v>443</v>
      </c>
      <c r="D508" t="s">
        <v>7376</v>
      </c>
      <c r="E508" t="s">
        <v>7377</v>
      </c>
      <c r="N508">
        <v>6355.9506000000001</v>
      </c>
      <c r="O508" t="s">
        <v>471</v>
      </c>
      <c r="Q508" s="46">
        <v>507</v>
      </c>
      <c r="R508" t="s">
        <v>443</v>
      </c>
      <c r="S508" s="2" t="s">
        <v>454</v>
      </c>
      <c r="T508" s="114" t="s">
        <v>31</v>
      </c>
      <c r="U508" s="114" t="s">
        <v>32</v>
      </c>
      <c r="V508" s="114">
        <v>1</v>
      </c>
      <c r="W508" s="114"/>
      <c r="X508" s="114" t="s">
        <v>33</v>
      </c>
      <c r="Y508" s="114"/>
    </row>
    <row r="509" spans="2:25">
      <c r="B509" t="s">
        <v>7378</v>
      </c>
      <c r="C509" t="s">
        <v>222</v>
      </c>
      <c r="D509" t="s">
        <v>7379</v>
      </c>
      <c r="E509" t="s">
        <v>7380</v>
      </c>
      <c r="N509">
        <v>4987.6803</v>
      </c>
      <c r="O509" t="s">
        <v>391</v>
      </c>
      <c r="Q509" s="46">
        <v>508</v>
      </c>
      <c r="R509" t="s">
        <v>222</v>
      </c>
      <c r="S509" s="2" t="s">
        <v>228</v>
      </c>
      <c r="T509" s="114" t="s">
        <v>31</v>
      </c>
      <c r="U509" s="114" t="s">
        <v>32</v>
      </c>
      <c r="V509" s="114">
        <v>1</v>
      </c>
      <c r="W509" s="114"/>
      <c r="X509" s="114" t="s">
        <v>33</v>
      </c>
      <c r="Y509" s="114"/>
    </row>
    <row r="510" spans="2:25">
      <c r="B510" t="s">
        <v>7381</v>
      </c>
      <c r="C510" t="s">
        <v>3091</v>
      </c>
      <c r="F510" t="s">
        <v>7382</v>
      </c>
      <c r="G510" t="s">
        <v>7383</v>
      </c>
      <c r="N510">
        <v>8628.5385999999999</v>
      </c>
      <c r="O510" t="s">
        <v>465</v>
      </c>
      <c r="Q510" s="46">
        <v>509</v>
      </c>
      <c r="R510" t="s">
        <v>3091</v>
      </c>
      <c r="S510" s="33" t="s">
        <v>3092</v>
      </c>
      <c r="T510" s="114" t="s">
        <v>509</v>
      </c>
      <c r="U510" s="114" t="s">
        <v>3049</v>
      </c>
      <c r="V510" s="114"/>
      <c r="W510" s="114"/>
      <c r="X510" s="114" t="s">
        <v>3054</v>
      </c>
      <c r="Y510" s="114"/>
    </row>
    <row r="511" spans="2:25">
      <c r="B511" t="s">
        <v>7384</v>
      </c>
      <c r="C511" t="s">
        <v>3094</v>
      </c>
      <c r="F511" t="s">
        <v>7385</v>
      </c>
      <c r="G511" t="s">
        <v>7386</v>
      </c>
      <c r="N511">
        <v>9539.1942999999992</v>
      </c>
      <c r="O511" t="s">
        <v>465</v>
      </c>
      <c r="Q511" s="46">
        <v>510</v>
      </c>
      <c r="R511" t="s">
        <v>3094</v>
      </c>
      <c r="S511" s="33" t="s">
        <v>3095</v>
      </c>
      <c r="T511" s="114" t="s">
        <v>509</v>
      </c>
      <c r="U511" s="114" t="s">
        <v>3049</v>
      </c>
      <c r="V511" s="114"/>
      <c r="W511" s="114"/>
      <c r="X511" s="114" t="s">
        <v>3054</v>
      </c>
      <c r="Y511" s="114"/>
    </row>
    <row r="512" spans="2:25">
      <c r="B512" t="s">
        <v>7387</v>
      </c>
      <c r="C512" t="s">
        <v>3097</v>
      </c>
      <c r="F512" t="s">
        <v>7388</v>
      </c>
      <c r="G512" t="s">
        <v>7389</v>
      </c>
      <c r="N512">
        <v>9031.1535999999996</v>
      </c>
      <c r="O512" t="s">
        <v>465</v>
      </c>
      <c r="Q512" s="46">
        <v>511</v>
      </c>
      <c r="R512" t="s">
        <v>3097</v>
      </c>
      <c r="S512" s="33" t="s">
        <v>3098</v>
      </c>
      <c r="T512" s="114" t="s">
        <v>509</v>
      </c>
      <c r="U512" s="114" t="s">
        <v>3049</v>
      </c>
      <c r="V512" s="114"/>
      <c r="W512" s="114"/>
      <c r="X512" s="114" t="s">
        <v>3054</v>
      </c>
      <c r="Y512" s="114"/>
    </row>
    <row r="513" spans="2:25">
      <c r="B513" t="s">
        <v>7390</v>
      </c>
      <c r="C513" t="s">
        <v>3100</v>
      </c>
      <c r="F513" t="s">
        <v>7391</v>
      </c>
      <c r="G513" t="s">
        <v>7392</v>
      </c>
      <c r="N513">
        <v>14502.247799999999</v>
      </c>
      <c r="O513" t="s">
        <v>471</v>
      </c>
      <c r="Q513" s="46">
        <v>512</v>
      </c>
      <c r="R513" t="s">
        <v>3100</v>
      </c>
      <c r="S513" s="34" t="s">
        <v>3101</v>
      </c>
      <c r="T513" s="114" t="s">
        <v>509</v>
      </c>
      <c r="U513" s="114" t="s">
        <v>3049</v>
      </c>
      <c r="V513" s="114"/>
      <c r="W513" s="114"/>
      <c r="X513" s="114" t="s">
        <v>3054</v>
      </c>
      <c r="Y513" s="114"/>
    </row>
    <row r="514" spans="2:25">
      <c r="B514" t="s">
        <v>6580</v>
      </c>
      <c r="C514" t="s">
        <v>601</v>
      </c>
      <c r="D514" t="s">
        <v>6581</v>
      </c>
      <c r="E514" t="s">
        <v>6582</v>
      </c>
      <c r="F514" t="s">
        <v>7393</v>
      </c>
      <c r="G514" t="s">
        <v>6584</v>
      </c>
      <c r="L514">
        <v>4317.1305000000002</v>
      </c>
      <c r="M514">
        <v>2499.2433999999998</v>
      </c>
      <c r="N514">
        <f t="shared" ref="N514" si="16">L514+M514</f>
        <v>6816.3739000000005</v>
      </c>
      <c r="O514" t="s">
        <v>1671</v>
      </c>
      <c r="P514" t="s">
        <v>7394</v>
      </c>
      <c r="Q514" s="46">
        <v>513</v>
      </c>
      <c r="R514" t="s">
        <v>601</v>
      </c>
      <c r="S514" s="33" t="s">
        <v>600</v>
      </c>
      <c r="T514" s="114" t="s">
        <v>509</v>
      </c>
      <c r="U514" s="114" t="s">
        <v>64</v>
      </c>
      <c r="V514" s="114">
        <v>1</v>
      </c>
      <c r="W514" s="115" t="s">
        <v>605</v>
      </c>
      <c r="X514" s="114" t="s">
        <v>460</v>
      </c>
      <c r="Y514" s="115" t="s">
        <v>553</v>
      </c>
    </row>
    <row r="515" spans="2:25">
      <c r="B515" t="s">
        <v>7395</v>
      </c>
      <c r="C515" t="s">
        <v>3103</v>
      </c>
      <c r="F515" t="s">
        <v>7396</v>
      </c>
      <c r="N515">
        <v>2574.8919999999998</v>
      </c>
      <c r="O515" t="s">
        <v>1231</v>
      </c>
      <c r="Q515" s="46">
        <v>514</v>
      </c>
      <c r="R515" t="s">
        <v>3103</v>
      </c>
      <c r="S515" s="23" t="s">
        <v>3105</v>
      </c>
      <c r="T515" s="114" t="s">
        <v>509</v>
      </c>
      <c r="U515" s="114" t="s">
        <v>64</v>
      </c>
      <c r="V515" s="114"/>
      <c r="W515" s="114" t="s">
        <v>3076</v>
      </c>
      <c r="X515" s="114"/>
      <c r="Y515" s="114"/>
    </row>
    <row r="516" spans="2:25">
      <c r="B516" t="s">
        <v>7397</v>
      </c>
      <c r="C516" t="s">
        <v>3107</v>
      </c>
      <c r="F516" t="s">
        <v>7398</v>
      </c>
      <c r="G516" t="s">
        <v>7399</v>
      </c>
      <c r="N516">
        <v>7105.0334999999995</v>
      </c>
      <c r="O516" t="s">
        <v>465</v>
      </c>
      <c r="Q516" s="46">
        <v>515</v>
      </c>
      <c r="R516" t="s">
        <v>3107</v>
      </c>
      <c r="S516" s="34" t="s">
        <v>3108</v>
      </c>
      <c r="T516" s="114" t="s">
        <v>509</v>
      </c>
      <c r="U516" s="114" t="s">
        <v>3049</v>
      </c>
      <c r="V516" s="114"/>
      <c r="W516" s="114"/>
      <c r="X516" s="114" t="s">
        <v>3054</v>
      </c>
      <c r="Y516" s="114"/>
    </row>
    <row r="517" spans="2:25">
      <c r="B517" t="s">
        <v>7400</v>
      </c>
      <c r="C517" t="s">
        <v>3110</v>
      </c>
      <c r="F517" t="s">
        <v>7401</v>
      </c>
      <c r="G517" t="s">
        <v>7402</v>
      </c>
      <c r="N517">
        <v>7173.3317999999999</v>
      </c>
      <c r="O517" t="s">
        <v>465</v>
      </c>
      <c r="Q517" s="46">
        <v>516</v>
      </c>
      <c r="R517" t="s">
        <v>3110</v>
      </c>
      <c r="S517" s="34" t="s">
        <v>3111</v>
      </c>
      <c r="T517" s="114" t="s">
        <v>509</v>
      </c>
      <c r="U517" s="114" t="s">
        <v>3049</v>
      </c>
      <c r="V517" s="114"/>
      <c r="W517" s="114"/>
      <c r="X517" s="114" t="s">
        <v>3054</v>
      </c>
      <c r="Y517" s="114"/>
    </row>
    <row r="518" spans="2:25">
      <c r="B518" t="s">
        <v>7403</v>
      </c>
      <c r="C518" t="s">
        <v>3113</v>
      </c>
      <c r="Q518" s="46">
        <v>517</v>
      </c>
      <c r="R518" t="s">
        <v>3113</v>
      </c>
      <c r="S518" s="35" t="s">
        <v>3114</v>
      </c>
      <c r="T518" s="114" t="s">
        <v>509</v>
      </c>
      <c r="U518" s="114" t="s">
        <v>3049</v>
      </c>
      <c r="V518" s="114"/>
      <c r="W518" s="114"/>
      <c r="X518" s="114" t="s">
        <v>3050</v>
      </c>
      <c r="Y518" s="114"/>
    </row>
    <row r="519" spans="2:25">
      <c r="B519" t="s">
        <v>7403</v>
      </c>
      <c r="C519" t="s">
        <v>3115</v>
      </c>
      <c r="Q519" s="46">
        <v>518</v>
      </c>
      <c r="R519" t="s">
        <v>3115</v>
      </c>
      <c r="S519" s="35" t="s">
        <v>3114</v>
      </c>
      <c r="T519" s="114" t="s">
        <v>509</v>
      </c>
      <c r="U519" s="114" t="s">
        <v>3049</v>
      </c>
      <c r="V519" s="114"/>
      <c r="W519" s="114"/>
      <c r="X519" s="114" t="s">
        <v>3050</v>
      </c>
      <c r="Y519" s="114"/>
    </row>
    <row r="520" spans="2:25">
      <c r="B520" t="s">
        <v>7403</v>
      </c>
      <c r="C520" t="s">
        <v>3116</v>
      </c>
      <c r="Q520" s="46">
        <v>519</v>
      </c>
      <c r="R520" t="s">
        <v>3116</v>
      </c>
      <c r="S520" s="35" t="s">
        <v>3114</v>
      </c>
      <c r="T520" s="114" t="s">
        <v>509</v>
      </c>
      <c r="U520" s="114" t="s">
        <v>3049</v>
      </c>
      <c r="V520" s="114"/>
      <c r="W520" s="114"/>
      <c r="X520" s="114" t="s">
        <v>3050</v>
      </c>
      <c r="Y520" s="114"/>
    </row>
    <row r="521" spans="2:25">
      <c r="B521" t="s">
        <v>7403</v>
      </c>
      <c r="C521" t="s">
        <v>3117</v>
      </c>
      <c r="Q521" s="46">
        <v>520</v>
      </c>
      <c r="R521" t="s">
        <v>3117</v>
      </c>
      <c r="S521" s="35" t="s">
        <v>3114</v>
      </c>
      <c r="T521" s="114" t="s">
        <v>509</v>
      </c>
      <c r="U521" s="114" t="s">
        <v>3049</v>
      </c>
      <c r="V521" s="114"/>
      <c r="W521" s="114"/>
      <c r="X521" s="114" t="s">
        <v>3050</v>
      </c>
      <c r="Y521" s="114"/>
    </row>
    <row r="522" spans="2:25">
      <c r="B522" t="s">
        <v>7403</v>
      </c>
      <c r="C522" t="s">
        <v>3118</v>
      </c>
      <c r="Q522" s="46">
        <v>521</v>
      </c>
      <c r="R522" t="s">
        <v>3118</v>
      </c>
      <c r="S522" s="35" t="s">
        <v>3114</v>
      </c>
      <c r="T522" s="114" t="s">
        <v>509</v>
      </c>
      <c r="U522" s="114" t="s">
        <v>3049</v>
      </c>
      <c r="V522" s="114"/>
      <c r="W522" s="114"/>
      <c r="X522" s="114" t="s">
        <v>3050</v>
      </c>
      <c r="Y522" s="114"/>
    </row>
    <row r="523" spans="2:25">
      <c r="B523" t="s">
        <v>7403</v>
      </c>
      <c r="C523" t="s">
        <v>3119</v>
      </c>
      <c r="Q523" s="46">
        <v>522</v>
      </c>
      <c r="R523" t="s">
        <v>3119</v>
      </c>
      <c r="S523" s="35" t="s">
        <v>3114</v>
      </c>
      <c r="T523" s="114" t="s">
        <v>509</v>
      </c>
      <c r="U523" s="114" t="s">
        <v>3049</v>
      </c>
      <c r="V523" s="114"/>
      <c r="W523" s="114"/>
      <c r="X523" s="114" t="s">
        <v>3050</v>
      </c>
      <c r="Y523" s="114"/>
    </row>
    <row r="524" spans="2:25">
      <c r="B524" t="s">
        <v>7403</v>
      </c>
      <c r="C524" t="s">
        <v>3120</v>
      </c>
      <c r="Q524" s="46">
        <v>523</v>
      </c>
      <c r="R524" t="s">
        <v>3120</v>
      </c>
      <c r="S524" s="35" t="s">
        <v>3114</v>
      </c>
      <c r="T524" s="114" t="s">
        <v>509</v>
      </c>
      <c r="U524" s="114" t="s">
        <v>3049</v>
      </c>
      <c r="V524" s="114"/>
      <c r="W524" s="114"/>
      <c r="X524" s="114" t="s">
        <v>3050</v>
      </c>
      <c r="Y524" s="114"/>
    </row>
    <row r="525" spans="2:25">
      <c r="B525" t="s">
        <v>7403</v>
      </c>
      <c r="C525" t="s">
        <v>3121</v>
      </c>
      <c r="Q525" s="46">
        <v>524</v>
      </c>
      <c r="R525" t="s">
        <v>3121</v>
      </c>
      <c r="S525" s="35" t="s">
        <v>3114</v>
      </c>
      <c r="T525" s="114" t="s">
        <v>509</v>
      </c>
      <c r="U525" s="114" t="s">
        <v>3049</v>
      </c>
      <c r="V525" s="114"/>
      <c r="W525" s="114"/>
      <c r="X525" s="114" t="s">
        <v>3050</v>
      </c>
      <c r="Y525" s="114"/>
    </row>
    <row r="526" spans="2:25">
      <c r="B526" t="s">
        <v>7403</v>
      </c>
      <c r="C526" t="s">
        <v>3122</v>
      </c>
      <c r="Q526" s="46">
        <v>525</v>
      </c>
      <c r="R526" t="s">
        <v>3122</v>
      </c>
      <c r="S526" s="35" t="s">
        <v>3114</v>
      </c>
      <c r="T526" s="114" t="s">
        <v>509</v>
      </c>
      <c r="U526" s="114" t="s">
        <v>3049</v>
      </c>
      <c r="V526" s="114"/>
      <c r="W526" s="114"/>
      <c r="X526" s="114" t="s">
        <v>3050</v>
      </c>
      <c r="Y526" s="114"/>
    </row>
    <row r="527" spans="2:25">
      <c r="B527" t="s">
        <v>7403</v>
      </c>
      <c r="C527" t="s">
        <v>3123</v>
      </c>
      <c r="Q527" s="46">
        <v>526</v>
      </c>
      <c r="R527" t="s">
        <v>3123</v>
      </c>
      <c r="S527" s="35" t="s">
        <v>3114</v>
      </c>
      <c r="T527" s="114" t="s">
        <v>509</v>
      </c>
      <c r="U527" s="114" t="s">
        <v>3049</v>
      </c>
      <c r="V527" s="114"/>
      <c r="W527" s="114"/>
      <c r="X527" s="114" t="s">
        <v>3050</v>
      </c>
      <c r="Y527" s="114"/>
    </row>
    <row r="528" spans="2:25">
      <c r="B528" t="s">
        <v>7403</v>
      </c>
      <c r="C528" t="s">
        <v>3124</v>
      </c>
      <c r="Q528" s="46">
        <v>527</v>
      </c>
      <c r="R528" t="s">
        <v>3124</v>
      </c>
      <c r="S528" s="35" t="s">
        <v>3114</v>
      </c>
      <c r="T528" s="114" t="s">
        <v>509</v>
      </c>
      <c r="U528" s="114" t="s">
        <v>3049</v>
      </c>
      <c r="V528" s="114"/>
      <c r="W528" s="114"/>
      <c r="X528" s="114" t="s">
        <v>3050</v>
      </c>
      <c r="Y528" s="114"/>
    </row>
    <row r="529" spans="2:25">
      <c r="B529" t="s">
        <v>7403</v>
      </c>
      <c r="C529" t="s">
        <v>3125</v>
      </c>
      <c r="Q529" s="46">
        <v>528</v>
      </c>
      <c r="R529" t="s">
        <v>3125</v>
      </c>
      <c r="S529" s="35" t="s">
        <v>3114</v>
      </c>
      <c r="T529" s="114" t="s">
        <v>509</v>
      </c>
      <c r="U529" s="114" t="s">
        <v>3049</v>
      </c>
      <c r="V529" s="114"/>
      <c r="W529" s="114"/>
      <c r="X529" s="114" t="s">
        <v>3050</v>
      </c>
      <c r="Y529" s="114"/>
    </row>
    <row r="530" spans="2:25">
      <c r="B530" t="s">
        <v>7403</v>
      </c>
      <c r="C530" t="s">
        <v>3126</v>
      </c>
      <c r="Q530" s="46">
        <v>529</v>
      </c>
      <c r="R530" t="s">
        <v>3126</v>
      </c>
      <c r="S530" s="35" t="s">
        <v>3114</v>
      </c>
      <c r="T530" s="114" t="s">
        <v>509</v>
      </c>
      <c r="U530" s="114" t="s">
        <v>3049</v>
      </c>
      <c r="V530" s="114"/>
      <c r="W530" s="114"/>
      <c r="X530" s="114" t="s">
        <v>3050</v>
      </c>
      <c r="Y530" s="114"/>
    </row>
    <row r="531" spans="2:25">
      <c r="B531" t="s">
        <v>7403</v>
      </c>
      <c r="C531" t="s">
        <v>3127</v>
      </c>
      <c r="Q531" s="46">
        <v>530</v>
      </c>
      <c r="R531" t="s">
        <v>3127</v>
      </c>
      <c r="S531" s="35" t="s">
        <v>3114</v>
      </c>
      <c r="T531" s="114" t="s">
        <v>509</v>
      </c>
      <c r="U531" s="114" t="s">
        <v>3049</v>
      </c>
      <c r="V531" s="114"/>
      <c r="W531" s="114"/>
      <c r="X531" s="114" t="s">
        <v>3050</v>
      </c>
      <c r="Y531" s="114"/>
    </row>
    <row r="532" spans="2:25">
      <c r="B532" t="s">
        <v>7403</v>
      </c>
      <c r="C532" t="s">
        <v>3128</v>
      </c>
      <c r="Q532" s="46">
        <v>531</v>
      </c>
      <c r="R532" t="s">
        <v>3128</v>
      </c>
      <c r="S532" s="35" t="s">
        <v>3114</v>
      </c>
      <c r="T532" s="114" t="s">
        <v>509</v>
      </c>
      <c r="U532" s="114" t="s">
        <v>3049</v>
      </c>
      <c r="V532" s="114"/>
      <c r="W532" s="114"/>
      <c r="X532" s="114" t="s">
        <v>3050</v>
      </c>
      <c r="Y532" s="114"/>
    </row>
    <row r="533" spans="2:25">
      <c r="B533" t="s">
        <v>7403</v>
      </c>
      <c r="C533" t="s">
        <v>3129</v>
      </c>
      <c r="Q533" s="46">
        <v>532</v>
      </c>
      <c r="R533" t="s">
        <v>3129</v>
      </c>
      <c r="S533" s="35" t="s">
        <v>3114</v>
      </c>
      <c r="T533" s="114" t="s">
        <v>509</v>
      </c>
      <c r="U533" s="114" t="s">
        <v>3049</v>
      </c>
      <c r="V533" s="114"/>
      <c r="W533" s="114"/>
      <c r="X533" s="114" t="s">
        <v>3050</v>
      </c>
      <c r="Y533" s="114"/>
    </row>
    <row r="534" spans="2:25">
      <c r="B534" t="s">
        <v>7403</v>
      </c>
      <c r="C534" t="s">
        <v>3130</v>
      </c>
      <c r="Q534" s="46">
        <v>533</v>
      </c>
      <c r="R534" t="s">
        <v>3130</v>
      </c>
      <c r="S534" s="35" t="s">
        <v>3114</v>
      </c>
      <c r="T534" s="114" t="s">
        <v>509</v>
      </c>
      <c r="U534" s="114" t="s">
        <v>3049</v>
      </c>
      <c r="V534" s="114"/>
      <c r="W534" s="114"/>
      <c r="X534" s="114" t="s">
        <v>3050</v>
      </c>
      <c r="Y534" s="114"/>
    </row>
    <row r="535" spans="2:25">
      <c r="B535" t="s">
        <v>7403</v>
      </c>
      <c r="C535" t="s">
        <v>3131</v>
      </c>
      <c r="Q535" s="46">
        <v>534</v>
      </c>
      <c r="R535" t="s">
        <v>3131</v>
      </c>
      <c r="S535" s="35" t="s">
        <v>3114</v>
      </c>
      <c r="T535" s="114" t="s">
        <v>509</v>
      </c>
      <c r="U535" s="114" t="s">
        <v>3049</v>
      </c>
      <c r="V535" s="114"/>
      <c r="W535" s="114"/>
      <c r="X535" s="114" t="s">
        <v>3050</v>
      </c>
      <c r="Y535" s="114"/>
    </row>
    <row r="536" spans="2:25">
      <c r="B536" t="s">
        <v>7403</v>
      </c>
      <c r="C536" t="s">
        <v>3132</v>
      </c>
      <c r="Q536" s="46">
        <v>535</v>
      </c>
      <c r="R536" t="s">
        <v>3132</v>
      </c>
      <c r="S536" s="35" t="s">
        <v>3114</v>
      </c>
      <c r="T536" s="114" t="s">
        <v>509</v>
      </c>
      <c r="U536" s="114" t="s">
        <v>3049</v>
      </c>
      <c r="V536" s="114"/>
      <c r="W536" s="114"/>
      <c r="X536" s="114" t="s">
        <v>3050</v>
      </c>
      <c r="Y536" s="114"/>
    </row>
    <row r="537" spans="2:25">
      <c r="B537" t="s">
        <v>7403</v>
      </c>
      <c r="C537" t="s">
        <v>3133</v>
      </c>
      <c r="Q537" s="46">
        <v>536</v>
      </c>
      <c r="R537" t="s">
        <v>3133</v>
      </c>
      <c r="S537" s="35" t="s">
        <v>3114</v>
      </c>
      <c r="T537" s="114" t="s">
        <v>509</v>
      </c>
      <c r="U537" s="114" t="s">
        <v>3049</v>
      </c>
      <c r="V537" s="114"/>
      <c r="W537" s="114"/>
      <c r="X537" s="114" t="s">
        <v>3050</v>
      </c>
      <c r="Y537" s="114"/>
    </row>
    <row r="538" spans="2:25">
      <c r="B538" t="s">
        <v>7403</v>
      </c>
      <c r="C538" t="s">
        <v>3134</v>
      </c>
      <c r="Q538" s="46">
        <v>537</v>
      </c>
      <c r="R538" t="s">
        <v>3134</v>
      </c>
      <c r="S538" s="35" t="s">
        <v>3114</v>
      </c>
      <c r="T538" s="114" t="s">
        <v>509</v>
      </c>
      <c r="U538" s="114" t="s">
        <v>3049</v>
      </c>
      <c r="V538" s="114"/>
      <c r="W538" s="114"/>
      <c r="X538" s="114" t="s">
        <v>3050</v>
      </c>
      <c r="Y538" s="114"/>
    </row>
    <row r="539" spans="2:25">
      <c r="B539" t="s">
        <v>7403</v>
      </c>
      <c r="C539" t="s">
        <v>3135</v>
      </c>
      <c r="Q539" s="46">
        <v>538</v>
      </c>
      <c r="R539" t="s">
        <v>3135</v>
      </c>
      <c r="S539" s="35" t="s">
        <v>3114</v>
      </c>
      <c r="T539" s="114" t="s">
        <v>509</v>
      </c>
      <c r="U539" s="114" t="s">
        <v>3049</v>
      </c>
      <c r="V539" s="114"/>
      <c r="W539" s="114"/>
      <c r="X539" s="114" t="s">
        <v>3050</v>
      </c>
      <c r="Y539" s="114"/>
    </row>
    <row r="540" spans="2:25">
      <c r="B540" t="s">
        <v>7403</v>
      </c>
      <c r="C540" t="s">
        <v>3136</v>
      </c>
      <c r="Q540" s="46">
        <v>539</v>
      </c>
      <c r="R540" t="s">
        <v>3136</v>
      </c>
      <c r="S540" s="35" t="s">
        <v>3114</v>
      </c>
      <c r="T540" s="114" t="s">
        <v>509</v>
      </c>
      <c r="U540" s="114" t="s">
        <v>3049</v>
      </c>
      <c r="V540" s="114"/>
      <c r="W540" s="114"/>
      <c r="X540" s="114" t="s">
        <v>3050</v>
      </c>
      <c r="Y540" s="114"/>
    </row>
    <row r="541" spans="2:25">
      <c r="B541" t="s">
        <v>7403</v>
      </c>
      <c r="C541" t="s">
        <v>3137</v>
      </c>
      <c r="Q541" s="46">
        <v>540</v>
      </c>
      <c r="R541" t="s">
        <v>3137</v>
      </c>
      <c r="S541" s="35" t="s">
        <v>3114</v>
      </c>
      <c r="T541" s="114" t="s">
        <v>509</v>
      </c>
      <c r="U541" s="114" t="s">
        <v>3049</v>
      </c>
      <c r="V541" s="114"/>
      <c r="W541" s="114"/>
      <c r="X541" s="114" t="s">
        <v>3050</v>
      </c>
      <c r="Y541" s="114"/>
    </row>
    <row r="542" spans="2:25">
      <c r="B542" t="s">
        <v>7403</v>
      </c>
      <c r="C542" t="s">
        <v>3138</v>
      </c>
      <c r="Q542" s="46">
        <v>541</v>
      </c>
      <c r="R542" t="s">
        <v>3138</v>
      </c>
      <c r="S542" s="35" t="s">
        <v>3114</v>
      </c>
      <c r="T542" s="114" t="s">
        <v>509</v>
      </c>
      <c r="U542" s="114" t="s">
        <v>3049</v>
      </c>
      <c r="V542" s="114"/>
      <c r="W542" s="114"/>
      <c r="X542" s="114" t="s">
        <v>3050</v>
      </c>
      <c r="Y542" s="114"/>
    </row>
    <row r="543" spans="2:25">
      <c r="B543" t="s">
        <v>7403</v>
      </c>
      <c r="C543" t="s">
        <v>3139</v>
      </c>
      <c r="Q543" s="46">
        <v>542</v>
      </c>
      <c r="R543" t="s">
        <v>3139</v>
      </c>
      <c r="S543" s="35" t="s">
        <v>3114</v>
      </c>
      <c r="T543" s="114" t="s">
        <v>509</v>
      </c>
      <c r="U543" s="114" t="s">
        <v>3049</v>
      </c>
      <c r="V543" s="114"/>
      <c r="W543" s="114"/>
      <c r="X543" s="114" t="s">
        <v>3050</v>
      </c>
      <c r="Y543" s="114"/>
    </row>
    <row r="544" spans="2:25">
      <c r="B544" t="s">
        <v>7403</v>
      </c>
      <c r="C544" t="s">
        <v>3140</v>
      </c>
      <c r="Q544" s="46">
        <v>543</v>
      </c>
      <c r="R544" t="s">
        <v>3140</v>
      </c>
      <c r="S544" s="35" t="s">
        <v>3114</v>
      </c>
      <c r="T544" s="114" t="s">
        <v>509</v>
      </c>
      <c r="U544" s="114" t="s">
        <v>3049</v>
      </c>
      <c r="V544" s="114"/>
      <c r="W544" s="114"/>
      <c r="X544" s="114" t="s">
        <v>3050</v>
      </c>
      <c r="Y544" s="114"/>
    </row>
    <row r="545" spans="2:25">
      <c r="B545" t="s">
        <v>7403</v>
      </c>
      <c r="C545" t="s">
        <v>3141</v>
      </c>
      <c r="Q545" s="46">
        <v>544</v>
      </c>
      <c r="R545" t="s">
        <v>3141</v>
      </c>
      <c r="S545" s="35" t="s">
        <v>3114</v>
      </c>
      <c r="T545" s="114" t="s">
        <v>509</v>
      </c>
      <c r="U545" s="114" t="s">
        <v>3049</v>
      </c>
      <c r="V545" s="114"/>
      <c r="W545" s="114"/>
      <c r="X545" s="114" t="s">
        <v>3050</v>
      </c>
      <c r="Y545" s="114"/>
    </row>
    <row r="546" spans="2:25">
      <c r="B546" t="s">
        <v>7403</v>
      </c>
      <c r="C546" t="s">
        <v>3142</v>
      </c>
      <c r="Q546" s="46">
        <v>545</v>
      </c>
      <c r="R546" t="s">
        <v>3142</v>
      </c>
      <c r="S546" s="35" t="s">
        <v>3114</v>
      </c>
      <c r="T546" s="114" t="s">
        <v>509</v>
      </c>
      <c r="U546" s="114" t="s">
        <v>3049</v>
      </c>
      <c r="V546" s="114"/>
      <c r="W546" s="114"/>
      <c r="X546" s="114" t="s">
        <v>3050</v>
      </c>
      <c r="Y546" s="114"/>
    </row>
    <row r="547" spans="2:25">
      <c r="B547" t="s">
        <v>7403</v>
      </c>
      <c r="C547" t="s">
        <v>3143</v>
      </c>
      <c r="Q547" s="46">
        <v>546</v>
      </c>
      <c r="R547" t="s">
        <v>3143</v>
      </c>
      <c r="S547" s="35" t="s">
        <v>3114</v>
      </c>
      <c r="T547" s="114" t="s">
        <v>509</v>
      </c>
      <c r="U547" s="114" t="s">
        <v>3049</v>
      </c>
      <c r="V547" s="114"/>
      <c r="W547" s="114"/>
      <c r="X547" s="114" t="s">
        <v>3050</v>
      </c>
      <c r="Y547" s="114"/>
    </row>
    <row r="548" spans="2:25">
      <c r="B548" t="s">
        <v>7403</v>
      </c>
      <c r="C548" t="s">
        <v>3144</v>
      </c>
      <c r="Q548" s="46">
        <v>547</v>
      </c>
      <c r="R548" t="s">
        <v>3144</v>
      </c>
      <c r="S548" s="35" t="s">
        <v>3114</v>
      </c>
      <c r="T548" s="114" t="s">
        <v>509</v>
      </c>
      <c r="U548" s="114" t="s">
        <v>3049</v>
      </c>
      <c r="V548" s="114"/>
      <c r="W548" s="114"/>
      <c r="X548" s="114" t="s">
        <v>3050</v>
      </c>
      <c r="Y548" s="114"/>
    </row>
    <row r="549" spans="2:25">
      <c r="B549" t="s">
        <v>7403</v>
      </c>
      <c r="C549" t="s">
        <v>3145</v>
      </c>
      <c r="Q549" s="46">
        <v>548</v>
      </c>
      <c r="R549" t="s">
        <v>3145</v>
      </c>
      <c r="S549" s="35" t="s">
        <v>3114</v>
      </c>
      <c r="T549" s="114" t="s">
        <v>509</v>
      </c>
      <c r="U549" s="114" t="s">
        <v>3049</v>
      </c>
      <c r="V549" s="114"/>
      <c r="W549" s="114"/>
      <c r="X549" s="114" t="s">
        <v>3050</v>
      </c>
      <c r="Y549" s="114"/>
    </row>
    <row r="550" spans="2:25">
      <c r="B550" t="s">
        <v>7403</v>
      </c>
      <c r="C550" t="s">
        <v>3146</v>
      </c>
      <c r="Q550" s="46">
        <v>549</v>
      </c>
      <c r="R550" t="s">
        <v>3146</v>
      </c>
      <c r="S550" s="35" t="s">
        <v>3114</v>
      </c>
      <c r="T550" s="114" t="s">
        <v>509</v>
      </c>
      <c r="U550" s="114" t="s">
        <v>3049</v>
      </c>
      <c r="V550" s="114"/>
      <c r="W550" s="114"/>
      <c r="X550" s="114" t="s">
        <v>3050</v>
      </c>
      <c r="Y550" s="114"/>
    </row>
    <row r="551" spans="2:25">
      <c r="B551" t="s">
        <v>7403</v>
      </c>
      <c r="C551" t="s">
        <v>3147</v>
      </c>
      <c r="Q551" s="46">
        <v>550</v>
      </c>
      <c r="R551" t="s">
        <v>3147</v>
      </c>
      <c r="S551" s="35" t="s">
        <v>3114</v>
      </c>
      <c r="T551" s="114" t="s">
        <v>509</v>
      </c>
      <c r="U551" s="114" t="s">
        <v>3049</v>
      </c>
      <c r="V551" s="114"/>
      <c r="W551" s="114"/>
      <c r="X551" s="114" t="s">
        <v>3050</v>
      </c>
      <c r="Y551" s="114"/>
    </row>
    <row r="552" spans="2:25">
      <c r="B552" t="s">
        <v>7403</v>
      </c>
      <c r="C552" t="s">
        <v>3148</v>
      </c>
      <c r="Q552" s="46">
        <v>551</v>
      </c>
      <c r="R552" t="s">
        <v>3148</v>
      </c>
      <c r="S552" s="35" t="s">
        <v>3114</v>
      </c>
      <c r="T552" s="114" t="s">
        <v>509</v>
      </c>
      <c r="U552" s="114" t="s">
        <v>3049</v>
      </c>
      <c r="V552" s="114"/>
      <c r="W552" s="114"/>
      <c r="X552" s="114" t="s">
        <v>3050</v>
      </c>
      <c r="Y552" s="114"/>
    </row>
    <row r="553" spans="2:25">
      <c r="B553" t="s">
        <v>7403</v>
      </c>
      <c r="C553" t="s">
        <v>3149</v>
      </c>
      <c r="Q553" s="46">
        <v>552</v>
      </c>
      <c r="R553" t="s">
        <v>3149</v>
      </c>
      <c r="S553" s="35" t="s">
        <v>3114</v>
      </c>
      <c r="T553" s="114" t="s">
        <v>509</v>
      </c>
      <c r="U553" s="114" t="s">
        <v>3049</v>
      </c>
      <c r="V553" s="114"/>
      <c r="W553" s="114"/>
      <c r="X553" s="114" t="s">
        <v>3050</v>
      </c>
      <c r="Y553" s="114"/>
    </row>
    <row r="554" spans="2:25">
      <c r="B554" t="s">
        <v>7403</v>
      </c>
      <c r="C554" t="s">
        <v>3150</v>
      </c>
      <c r="Q554" s="46">
        <v>553</v>
      </c>
      <c r="R554" t="s">
        <v>3150</v>
      </c>
      <c r="S554" s="35" t="s">
        <v>3114</v>
      </c>
      <c r="T554" s="114" t="s">
        <v>509</v>
      </c>
      <c r="U554" s="114" t="s">
        <v>3049</v>
      </c>
      <c r="V554" s="114"/>
      <c r="W554" s="114"/>
      <c r="X554" s="114" t="s">
        <v>3050</v>
      </c>
      <c r="Y554" s="114"/>
    </row>
    <row r="555" spans="2:25">
      <c r="B555" t="s">
        <v>7403</v>
      </c>
      <c r="C555" t="s">
        <v>3151</v>
      </c>
      <c r="Q555" s="46">
        <v>554</v>
      </c>
      <c r="R555" t="s">
        <v>3151</v>
      </c>
      <c r="S555" s="35" t="s">
        <v>3114</v>
      </c>
      <c r="T555" s="114" t="s">
        <v>509</v>
      </c>
      <c r="U555" s="114" t="s">
        <v>3049</v>
      </c>
      <c r="V555" s="114"/>
      <c r="W555" s="114"/>
      <c r="X555" s="114" t="s">
        <v>3050</v>
      </c>
      <c r="Y555" s="114"/>
    </row>
    <row r="556" spans="2:25">
      <c r="B556" t="s">
        <v>7403</v>
      </c>
      <c r="C556" t="s">
        <v>3152</v>
      </c>
      <c r="Q556" s="46">
        <v>555</v>
      </c>
      <c r="R556" t="s">
        <v>3152</v>
      </c>
      <c r="S556" s="35" t="s">
        <v>3114</v>
      </c>
      <c r="T556" s="114" t="s">
        <v>509</v>
      </c>
      <c r="U556" s="114" t="s">
        <v>3049</v>
      </c>
      <c r="V556" s="114"/>
      <c r="W556" s="114"/>
      <c r="X556" s="114" t="s">
        <v>3050</v>
      </c>
      <c r="Y556" s="114"/>
    </row>
    <row r="557" spans="2:25">
      <c r="B557" t="s">
        <v>7403</v>
      </c>
      <c r="C557" t="s">
        <v>3153</v>
      </c>
      <c r="Q557" s="46">
        <v>556</v>
      </c>
      <c r="R557" t="s">
        <v>3153</v>
      </c>
      <c r="S557" s="35" t="s">
        <v>3114</v>
      </c>
      <c r="T557" s="114" t="s">
        <v>509</v>
      </c>
      <c r="U557" s="114" t="s">
        <v>3049</v>
      </c>
      <c r="V557" s="114"/>
      <c r="W557" s="114"/>
      <c r="X557" s="114" t="s">
        <v>3050</v>
      </c>
      <c r="Y557" s="114"/>
    </row>
    <row r="558" spans="2:25">
      <c r="B558" t="s">
        <v>7403</v>
      </c>
      <c r="C558" t="s">
        <v>3154</v>
      </c>
      <c r="Q558" s="46">
        <v>557</v>
      </c>
      <c r="R558" t="s">
        <v>3154</v>
      </c>
      <c r="S558" s="35" t="s">
        <v>3114</v>
      </c>
      <c r="T558" s="114" t="s">
        <v>509</v>
      </c>
      <c r="U558" s="114" t="s">
        <v>3049</v>
      </c>
      <c r="V558" s="114"/>
      <c r="W558" s="114"/>
      <c r="X558" s="114" t="s">
        <v>3050</v>
      </c>
      <c r="Y558" s="114"/>
    </row>
    <row r="559" spans="2:25">
      <c r="B559" t="s">
        <v>7403</v>
      </c>
      <c r="C559" t="s">
        <v>3155</v>
      </c>
      <c r="Q559" s="46">
        <v>558</v>
      </c>
      <c r="R559" t="s">
        <v>3155</v>
      </c>
      <c r="S559" s="35" t="s">
        <v>3114</v>
      </c>
      <c r="T559" s="114" t="s">
        <v>509</v>
      </c>
      <c r="U559" s="114" t="s">
        <v>3049</v>
      </c>
      <c r="V559" s="114"/>
      <c r="W559" s="114"/>
      <c r="X559" s="114" t="s">
        <v>3050</v>
      </c>
      <c r="Y559" s="114"/>
    </row>
    <row r="560" spans="2:25">
      <c r="B560" t="s">
        <v>7403</v>
      </c>
      <c r="C560" t="s">
        <v>3156</v>
      </c>
      <c r="Q560" s="46">
        <v>559</v>
      </c>
      <c r="R560" t="s">
        <v>3156</v>
      </c>
      <c r="S560" s="35" t="s">
        <v>3114</v>
      </c>
      <c r="T560" s="114" t="s">
        <v>509</v>
      </c>
      <c r="U560" s="114" t="s">
        <v>3049</v>
      </c>
      <c r="V560" s="114"/>
      <c r="W560" s="114"/>
      <c r="X560" s="114" t="s">
        <v>3050</v>
      </c>
      <c r="Y560" s="114"/>
    </row>
    <row r="561" spans="2:25">
      <c r="B561" t="s">
        <v>7403</v>
      </c>
      <c r="C561" t="s">
        <v>3157</v>
      </c>
      <c r="Q561" s="46">
        <v>560</v>
      </c>
      <c r="R561" t="s">
        <v>3157</v>
      </c>
      <c r="S561" s="35" t="s">
        <v>3114</v>
      </c>
      <c r="T561" s="114" t="s">
        <v>509</v>
      </c>
      <c r="U561" s="114" t="s">
        <v>3049</v>
      </c>
      <c r="V561" s="114"/>
      <c r="W561" s="114"/>
      <c r="X561" s="114" t="s">
        <v>3050</v>
      </c>
      <c r="Y561" s="114"/>
    </row>
    <row r="562" spans="2:25">
      <c r="B562" t="s">
        <v>7403</v>
      </c>
      <c r="C562" t="s">
        <v>3158</v>
      </c>
      <c r="Q562" s="46">
        <v>561</v>
      </c>
      <c r="R562" t="s">
        <v>3158</v>
      </c>
      <c r="S562" s="35" t="s">
        <v>3114</v>
      </c>
      <c r="T562" s="114" t="s">
        <v>509</v>
      </c>
      <c r="U562" s="114" t="s">
        <v>3049</v>
      </c>
      <c r="V562" s="114"/>
      <c r="W562" s="114"/>
      <c r="X562" s="114" t="s">
        <v>3050</v>
      </c>
      <c r="Y562" s="114"/>
    </row>
    <row r="563" spans="2:25">
      <c r="B563" t="s">
        <v>7403</v>
      </c>
      <c r="C563" t="s">
        <v>3159</v>
      </c>
      <c r="Q563" s="46">
        <v>562</v>
      </c>
      <c r="R563" t="s">
        <v>3159</v>
      </c>
      <c r="S563" s="35" t="s">
        <v>3114</v>
      </c>
      <c r="T563" s="114" t="s">
        <v>509</v>
      </c>
      <c r="U563" s="114" t="s">
        <v>3049</v>
      </c>
      <c r="V563" s="114"/>
      <c r="W563" s="114"/>
      <c r="X563" s="114" t="s">
        <v>3050</v>
      </c>
      <c r="Y563" s="114"/>
    </row>
    <row r="564" spans="2:25">
      <c r="B564" t="s">
        <v>7403</v>
      </c>
      <c r="C564" t="s">
        <v>3160</v>
      </c>
      <c r="Q564" s="46">
        <v>563</v>
      </c>
      <c r="R564" t="s">
        <v>3160</v>
      </c>
      <c r="S564" s="35" t="s">
        <v>3114</v>
      </c>
      <c r="T564" s="114" t="s">
        <v>509</v>
      </c>
      <c r="U564" s="114" t="s">
        <v>3049</v>
      </c>
      <c r="V564" s="114"/>
      <c r="W564" s="114"/>
      <c r="X564" s="114" t="s">
        <v>3050</v>
      </c>
      <c r="Y564" s="114"/>
    </row>
    <row r="565" spans="2:25">
      <c r="B565" t="s">
        <v>7403</v>
      </c>
      <c r="C565" t="s">
        <v>3161</v>
      </c>
      <c r="Q565" s="46">
        <v>564</v>
      </c>
      <c r="R565" t="s">
        <v>3161</v>
      </c>
      <c r="S565" s="35" t="s">
        <v>3114</v>
      </c>
      <c r="T565" s="114" t="s">
        <v>509</v>
      </c>
      <c r="U565" s="114" t="s">
        <v>3049</v>
      </c>
      <c r="V565" s="114"/>
      <c r="W565" s="114"/>
      <c r="X565" s="114" t="s">
        <v>3050</v>
      </c>
      <c r="Y565" s="114"/>
    </row>
    <row r="566" spans="2:25">
      <c r="B566" t="s">
        <v>7403</v>
      </c>
      <c r="C566" t="s">
        <v>3162</v>
      </c>
      <c r="Q566" s="46">
        <v>565</v>
      </c>
      <c r="R566" t="s">
        <v>3162</v>
      </c>
      <c r="S566" s="35" t="s">
        <v>3114</v>
      </c>
      <c r="T566" s="114" t="s">
        <v>509</v>
      </c>
      <c r="U566" s="114" t="s">
        <v>3049</v>
      </c>
      <c r="V566" s="114"/>
      <c r="W566" s="114"/>
      <c r="X566" s="114" t="s">
        <v>3050</v>
      </c>
      <c r="Y566" s="114"/>
    </row>
    <row r="567" spans="2:25">
      <c r="B567" t="s">
        <v>7403</v>
      </c>
      <c r="C567" t="s">
        <v>3163</v>
      </c>
      <c r="Q567" s="46">
        <v>566</v>
      </c>
      <c r="R567" t="s">
        <v>3163</v>
      </c>
      <c r="S567" s="35" t="s">
        <v>3114</v>
      </c>
      <c r="T567" s="114" t="s">
        <v>509</v>
      </c>
      <c r="U567" s="114" t="s">
        <v>3049</v>
      </c>
      <c r="V567" s="114"/>
      <c r="W567" s="114"/>
      <c r="X567" s="114" t="s">
        <v>3050</v>
      </c>
      <c r="Y567" s="114"/>
    </row>
    <row r="568" spans="2:25">
      <c r="B568" t="s">
        <v>7403</v>
      </c>
      <c r="C568" t="s">
        <v>3164</v>
      </c>
      <c r="Q568" s="46">
        <v>567</v>
      </c>
      <c r="R568" t="s">
        <v>3164</v>
      </c>
      <c r="S568" s="35" t="s">
        <v>3114</v>
      </c>
      <c r="T568" s="114" t="s">
        <v>509</v>
      </c>
      <c r="U568" s="114" t="s">
        <v>3049</v>
      </c>
      <c r="V568" s="114"/>
      <c r="W568" s="114"/>
      <c r="X568" s="114" t="s">
        <v>3050</v>
      </c>
      <c r="Y568" s="114"/>
    </row>
    <row r="569" spans="2:25">
      <c r="B569" t="s">
        <v>7403</v>
      </c>
      <c r="C569" t="s">
        <v>3165</v>
      </c>
      <c r="Q569" s="46">
        <v>568</v>
      </c>
      <c r="R569" t="s">
        <v>3165</v>
      </c>
      <c r="S569" s="35" t="s">
        <v>3114</v>
      </c>
      <c r="T569" s="114" t="s">
        <v>509</v>
      </c>
      <c r="U569" s="114" t="s">
        <v>3049</v>
      </c>
      <c r="V569" s="114"/>
      <c r="W569" s="114"/>
      <c r="X569" s="114" t="s">
        <v>3050</v>
      </c>
      <c r="Y569" s="114"/>
    </row>
    <row r="570" spans="2:25">
      <c r="B570" t="s">
        <v>7403</v>
      </c>
      <c r="C570" t="s">
        <v>3166</v>
      </c>
      <c r="Q570" s="46">
        <v>569</v>
      </c>
      <c r="R570" t="s">
        <v>3166</v>
      </c>
      <c r="S570" s="35" t="s">
        <v>3114</v>
      </c>
      <c r="T570" s="114" t="s">
        <v>509</v>
      </c>
      <c r="U570" s="114" t="s">
        <v>3049</v>
      </c>
      <c r="V570" s="114"/>
      <c r="W570" s="114"/>
      <c r="X570" s="114" t="s">
        <v>3050</v>
      </c>
      <c r="Y570" s="114"/>
    </row>
    <row r="571" spans="2:25">
      <c r="B571" t="s">
        <v>7403</v>
      </c>
      <c r="C571" t="s">
        <v>3167</v>
      </c>
      <c r="Q571" s="46">
        <v>570</v>
      </c>
      <c r="R571" t="s">
        <v>3167</v>
      </c>
      <c r="S571" s="35" t="s">
        <v>3114</v>
      </c>
      <c r="T571" s="114" t="s">
        <v>509</v>
      </c>
      <c r="U571" s="114" t="s">
        <v>3049</v>
      </c>
      <c r="V571" s="114"/>
      <c r="W571" s="114"/>
      <c r="X571" s="114" t="s">
        <v>3050</v>
      </c>
      <c r="Y571" s="114"/>
    </row>
    <row r="572" spans="2:25">
      <c r="B572" t="s">
        <v>7403</v>
      </c>
      <c r="C572" t="s">
        <v>3168</v>
      </c>
      <c r="Q572" s="46">
        <v>571</v>
      </c>
      <c r="R572" t="s">
        <v>3168</v>
      </c>
      <c r="S572" s="35" t="s">
        <v>3114</v>
      </c>
      <c r="T572" s="114" t="s">
        <v>509</v>
      </c>
      <c r="U572" s="114" t="s">
        <v>3049</v>
      </c>
      <c r="V572" s="114"/>
      <c r="W572" s="114"/>
      <c r="X572" s="114" t="s">
        <v>3050</v>
      </c>
      <c r="Y572" s="114"/>
    </row>
    <row r="573" spans="2:25">
      <c r="B573" t="s">
        <v>7403</v>
      </c>
      <c r="C573" t="s">
        <v>3169</v>
      </c>
      <c r="Q573" s="46">
        <v>572</v>
      </c>
      <c r="R573" t="s">
        <v>3169</v>
      </c>
      <c r="S573" s="35" t="s">
        <v>3114</v>
      </c>
      <c r="T573" s="114" t="s">
        <v>509</v>
      </c>
      <c r="U573" s="114" t="s">
        <v>3049</v>
      </c>
      <c r="V573" s="114"/>
      <c r="W573" s="114"/>
      <c r="X573" s="114" t="s">
        <v>3050</v>
      </c>
      <c r="Y573" s="114"/>
    </row>
    <row r="574" spans="2:25">
      <c r="B574" t="s">
        <v>7403</v>
      </c>
      <c r="C574" t="s">
        <v>3170</v>
      </c>
      <c r="Q574" s="46">
        <v>573</v>
      </c>
      <c r="R574" t="s">
        <v>3170</v>
      </c>
      <c r="S574" s="35" t="s">
        <v>3114</v>
      </c>
      <c r="T574" s="114" t="s">
        <v>509</v>
      </c>
      <c r="U574" s="114" t="s">
        <v>3049</v>
      </c>
      <c r="V574" s="114"/>
      <c r="W574" s="114"/>
      <c r="X574" s="114" t="s">
        <v>3050</v>
      </c>
      <c r="Y574" s="114"/>
    </row>
    <row r="575" spans="2:25">
      <c r="B575" t="s">
        <v>7403</v>
      </c>
      <c r="C575" t="s">
        <v>3171</v>
      </c>
      <c r="Q575" s="46">
        <v>574</v>
      </c>
      <c r="R575" t="s">
        <v>3171</v>
      </c>
      <c r="S575" s="35" t="s">
        <v>3114</v>
      </c>
      <c r="T575" s="114" t="s">
        <v>509</v>
      </c>
      <c r="U575" s="114" t="s">
        <v>3049</v>
      </c>
      <c r="V575" s="114"/>
      <c r="W575" s="114"/>
      <c r="X575" s="114" t="s">
        <v>3050</v>
      </c>
      <c r="Y575" s="114"/>
    </row>
    <row r="576" spans="2:25">
      <c r="B576" t="s">
        <v>7403</v>
      </c>
      <c r="C576" t="s">
        <v>3172</v>
      </c>
      <c r="Q576" s="46">
        <v>575</v>
      </c>
      <c r="R576" t="s">
        <v>3172</v>
      </c>
      <c r="S576" s="35" t="s">
        <v>3114</v>
      </c>
      <c r="T576" s="114" t="s">
        <v>509</v>
      </c>
      <c r="U576" s="114" t="s">
        <v>3049</v>
      </c>
      <c r="V576" s="114"/>
      <c r="W576" s="114"/>
      <c r="X576" s="114" t="s">
        <v>3050</v>
      </c>
      <c r="Y576" s="114"/>
    </row>
    <row r="577" spans="2:25">
      <c r="B577" t="s">
        <v>7403</v>
      </c>
      <c r="C577" t="s">
        <v>3173</v>
      </c>
      <c r="Q577" s="46">
        <v>576</v>
      </c>
      <c r="R577" t="s">
        <v>3173</v>
      </c>
      <c r="S577" s="35" t="s">
        <v>3114</v>
      </c>
      <c r="T577" s="114" t="s">
        <v>509</v>
      </c>
      <c r="U577" s="114" t="s">
        <v>3049</v>
      </c>
      <c r="V577" s="114"/>
      <c r="W577" s="114"/>
      <c r="X577" s="114" t="s">
        <v>3050</v>
      </c>
      <c r="Y577" s="114"/>
    </row>
    <row r="578" spans="2:25">
      <c r="B578" t="s">
        <v>7403</v>
      </c>
      <c r="C578" t="s">
        <v>3174</v>
      </c>
      <c r="Q578" s="46">
        <v>577</v>
      </c>
      <c r="R578" t="s">
        <v>3174</v>
      </c>
      <c r="S578" s="35" t="s">
        <v>3114</v>
      </c>
      <c r="T578" s="114" t="s">
        <v>509</v>
      </c>
      <c r="U578" s="114" t="s">
        <v>3049</v>
      </c>
      <c r="V578" s="114"/>
      <c r="W578" s="114"/>
      <c r="X578" s="114" t="s">
        <v>3050</v>
      </c>
      <c r="Y578" s="114"/>
    </row>
    <row r="579" spans="2:25">
      <c r="B579" t="s">
        <v>7403</v>
      </c>
      <c r="C579" t="s">
        <v>3175</v>
      </c>
      <c r="Q579" s="46">
        <v>578</v>
      </c>
      <c r="R579" t="s">
        <v>3175</v>
      </c>
      <c r="S579" s="35" t="s">
        <v>3114</v>
      </c>
      <c r="T579" s="114" t="s">
        <v>509</v>
      </c>
      <c r="U579" s="114" t="s">
        <v>3049</v>
      </c>
      <c r="V579" s="114"/>
      <c r="W579" s="114"/>
      <c r="X579" s="114" t="s">
        <v>3050</v>
      </c>
      <c r="Y579" s="114"/>
    </row>
    <row r="580" spans="2:25">
      <c r="B580" t="s">
        <v>7403</v>
      </c>
      <c r="C580" t="s">
        <v>3176</v>
      </c>
      <c r="Q580" s="46">
        <v>579</v>
      </c>
      <c r="R580" t="s">
        <v>3176</v>
      </c>
      <c r="S580" s="35" t="s">
        <v>3114</v>
      </c>
      <c r="T580" s="114" t="s">
        <v>509</v>
      </c>
      <c r="U580" s="114" t="s">
        <v>3049</v>
      </c>
      <c r="V580" s="114"/>
      <c r="W580" s="114"/>
      <c r="X580" s="114" t="s">
        <v>3050</v>
      </c>
      <c r="Y580" s="114"/>
    </row>
    <row r="581" spans="2:25">
      <c r="B581" t="s">
        <v>7403</v>
      </c>
      <c r="C581" t="s">
        <v>3177</v>
      </c>
      <c r="Q581" s="46">
        <v>580</v>
      </c>
      <c r="R581" t="s">
        <v>3177</v>
      </c>
      <c r="S581" s="35" t="s">
        <v>3114</v>
      </c>
      <c r="T581" s="114" t="s">
        <v>509</v>
      </c>
      <c r="U581" s="114" t="s">
        <v>3049</v>
      </c>
      <c r="V581" s="114"/>
      <c r="W581" s="114"/>
      <c r="X581" s="114" t="s">
        <v>3050</v>
      </c>
      <c r="Y581" s="114"/>
    </row>
    <row r="582" spans="2:25">
      <c r="B582" t="s">
        <v>7403</v>
      </c>
      <c r="C582" t="s">
        <v>3178</v>
      </c>
      <c r="Q582" s="46">
        <v>581</v>
      </c>
      <c r="R582" t="s">
        <v>3178</v>
      </c>
      <c r="S582" s="35" t="s">
        <v>3114</v>
      </c>
      <c r="T582" s="114" t="s">
        <v>509</v>
      </c>
      <c r="U582" s="114" t="s">
        <v>3049</v>
      </c>
      <c r="V582" s="114"/>
      <c r="W582" s="114"/>
      <c r="X582" s="114" t="s">
        <v>3050</v>
      </c>
      <c r="Y582" s="114"/>
    </row>
    <row r="583" spans="2:25">
      <c r="B583" t="s">
        <v>7403</v>
      </c>
      <c r="C583" t="s">
        <v>3179</v>
      </c>
      <c r="Q583" s="46">
        <v>582</v>
      </c>
      <c r="R583" t="s">
        <v>3179</v>
      </c>
      <c r="S583" s="35" t="s">
        <v>3114</v>
      </c>
      <c r="T583" s="114" t="s">
        <v>509</v>
      </c>
      <c r="U583" s="114" t="s">
        <v>3049</v>
      </c>
      <c r="V583" s="114"/>
      <c r="W583" s="114"/>
      <c r="X583" s="114" t="s">
        <v>3050</v>
      </c>
      <c r="Y583" s="114"/>
    </row>
    <row r="584" spans="2:25">
      <c r="B584" t="s">
        <v>7403</v>
      </c>
      <c r="C584" t="s">
        <v>3180</v>
      </c>
      <c r="Q584" s="46">
        <v>583</v>
      </c>
      <c r="R584" t="s">
        <v>3180</v>
      </c>
      <c r="S584" s="35" t="s">
        <v>3114</v>
      </c>
      <c r="T584" s="114" t="s">
        <v>509</v>
      </c>
      <c r="U584" s="114" t="s">
        <v>3049</v>
      </c>
      <c r="V584" s="114"/>
      <c r="W584" s="114"/>
      <c r="X584" s="114" t="s">
        <v>3050</v>
      </c>
      <c r="Y584" s="114"/>
    </row>
    <row r="585" spans="2:25">
      <c r="B585" t="s">
        <v>7403</v>
      </c>
      <c r="C585" t="s">
        <v>3181</v>
      </c>
      <c r="Q585" s="46">
        <v>584</v>
      </c>
      <c r="R585" t="s">
        <v>3181</v>
      </c>
      <c r="S585" s="35" t="s">
        <v>3114</v>
      </c>
      <c r="T585" s="114" t="s">
        <v>509</v>
      </c>
      <c r="U585" s="114" t="s">
        <v>3049</v>
      </c>
      <c r="V585" s="114"/>
      <c r="W585" s="114"/>
      <c r="X585" s="114" t="s">
        <v>3050</v>
      </c>
      <c r="Y585" s="114"/>
    </row>
    <row r="586" spans="2:25">
      <c r="B586" t="s">
        <v>7403</v>
      </c>
      <c r="C586" t="s">
        <v>3182</v>
      </c>
      <c r="Q586" s="46">
        <v>585</v>
      </c>
      <c r="R586" t="s">
        <v>3182</v>
      </c>
      <c r="S586" s="35" t="s">
        <v>3114</v>
      </c>
      <c r="T586" s="114" t="s">
        <v>509</v>
      </c>
      <c r="U586" s="114" t="s">
        <v>3049</v>
      </c>
      <c r="V586" s="114"/>
      <c r="W586" s="114"/>
      <c r="X586" s="114" t="s">
        <v>3050</v>
      </c>
      <c r="Y586" s="114"/>
    </row>
    <row r="587" spans="2:25">
      <c r="B587" t="s">
        <v>7403</v>
      </c>
      <c r="C587" t="s">
        <v>3183</v>
      </c>
      <c r="Q587" s="46">
        <v>586</v>
      </c>
      <c r="R587" t="s">
        <v>3183</v>
      </c>
      <c r="S587" s="35" t="s">
        <v>3114</v>
      </c>
      <c r="T587" s="114" t="s">
        <v>509</v>
      </c>
      <c r="U587" s="114" t="s">
        <v>3049</v>
      </c>
      <c r="V587" s="114"/>
      <c r="W587" s="114"/>
      <c r="X587" s="114" t="s">
        <v>3050</v>
      </c>
      <c r="Y587" s="114"/>
    </row>
    <row r="588" spans="2:25">
      <c r="B588" t="s">
        <v>7403</v>
      </c>
      <c r="C588" t="s">
        <v>3184</v>
      </c>
      <c r="Q588" s="46">
        <v>587</v>
      </c>
      <c r="R588" t="s">
        <v>3184</v>
      </c>
      <c r="S588" s="35" t="s">
        <v>3114</v>
      </c>
      <c r="T588" s="114" t="s">
        <v>509</v>
      </c>
      <c r="U588" s="114" t="s">
        <v>3049</v>
      </c>
      <c r="V588" s="114"/>
      <c r="W588" s="114"/>
      <c r="X588" s="114" t="s">
        <v>3050</v>
      </c>
      <c r="Y588" s="114"/>
    </row>
    <row r="589" spans="2:25">
      <c r="B589" t="s">
        <v>7403</v>
      </c>
      <c r="C589" t="s">
        <v>3185</v>
      </c>
      <c r="Q589" s="46">
        <v>588</v>
      </c>
      <c r="R589" t="s">
        <v>3185</v>
      </c>
      <c r="S589" s="35" t="s">
        <v>3114</v>
      </c>
      <c r="T589" s="114" t="s">
        <v>509</v>
      </c>
      <c r="U589" s="114" t="s">
        <v>3049</v>
      </c>
      <c r="V589" s="114"/>
      <c r="W589" s="114"/>
      <c r="X589" s="114" t="s">
        <v>3050</v>
      </c>
      <c r="Y589" s="114"/>
    </row>
    <row r="590" spans="2:25">
      <c r="B590" t="s">
        <v>7403</v>
      </c>
      <c r="C590" t="s">
        <v>3186</v>
      </c>
      <c r="Q590" s="46">
        <v>589</v>
      </c>
      <c r="R590" t="s">
        <v>3186</v>
      </c>
      <c r="S590" s="35" t="s">
        <v>3114</v>
      </c>
      <c r="T590" s="114" t="s">
        <v>509</v>
      </c>
      <c r="U590" s="114" t="s">
        <v>3049</v>
      </c>
      <c r="V590" s="114"/>
      <c r="W590" s="114"/>
      <c r="X590" s="114" t="s">
        <v>3050</v>
      </c>
      <c r="Y590" s="114"/>
    </row>
    <row r="591" spans="2:25">
      <c r="B591" t="s">
        <v>7403</v>
      </c>
      <c r="C591" t="s">
        <v>3187</v>
      </c>
      <c r="Q591" s="46">
        <v>590</v>
      </c>
      <c r="R591" t="s">
        <v>3187</v>
      </c>
      <c r="S591" s="35" t="s">
        <v>3114</v>
      </c>
      <c r="T591" s="114" t="s">
        <v>509</v>
      </c>
      <c r="U591" s="114" t="s">
        <v>3049</v>
      </c>
      <c r="V591" s="114"/>
      <c r="W591" s="114"/>
      <c r="X591" s="114" t="s">
        <v>3050</v>
      </c>
      <c r="Y591" s="114"/>
    </row>
    <row r="592" spans="2:25">
      <c r="B592" t="s">
        <v>7403</v>
      </c>
      <c r="C592" t="s">
        <v>3188</v>
      </c>
      <c r="Q592" s="46">
        <v>591</v>
      </c>
      <c r="R592" t="s">
        <v>3188</v>
      </c>
      <c r="S592" s="35" t="s">
        <v>3114</v>
      </c>
      <c r="T592" s="114" t="s">
        <v>509</v>
      </c>
      <c r="U592" s="114" t="s">
        <v>3049</v>
      </c>
      <c r="V592" s="114"/>
      <c r="W592" s="114"/>
      <c r="X592" s="114" t="s">
        <v>3050</v>
      </c>
      <c r="Y592" s="114"/>
    </row>
    <row r="593" spans="2:25">
      <c r="B593" t="s">
        <v>7403</v>
      </c>
      <c r="C593" t="s">
        <v>3189</v>
      </c>
      <c r="Q593" s="46">
        <v>592</v>
      </c>
      <c r="R593" t="s">
        <v>3189</v>
      </c>
      <c r="S593" s="35" t="s">
        <v>3114</v>
      </c>
      <c r="T593" s="114" t="s">
        <v>509</v>
      </c>
      <c r="U593" s="114" t="s">
        <v>3049</v>
      </c>
      <c r="V593" s="114"/>
      <c r="W593" s="114"/>
      <c r="X593" s="114" t="s">
        <v>3050</v>
      </c>
      <c r="Y593" s="114"/>
    </row>
    <row r="594" spans="2:25">
      <c r="B594" t="s">
        <v>7403</v>
      </c>
      <c r="C594" t="s">
        <v>3190</v>
      </c>
      <c r="Q594" s="46">
        <v>593</v>
      </c>
      <c r="R594" t="s">
        <v>3190</v>
      </c>
      <c r="S594" s="35" t="s">
        <v>3114</v>
      </c>
      <c r="T594" s="114" t="s">
        <v>509</v>
      </c>
      <c r="U594" s="114" t="s">
        <v>3049</v>
      </c>
      <c r="V594" s="114"/>
      <c r="W594" s="114"/>
      <c r="X594" s="114" t="s">
        <v>3050</v>
      </c>
      <c r="Y594" s="114"/>
    </row>
    <row r="595" spans="2:25">
      <c r="B595" t="s">
        <v>7403</v>
      </c>
      <c r="C595" t="s">
        <v>3191</v>
      </c>
      <c r="Q595" s="46">
        <v>594</v>
      </c>
      <c r="R595" t="s">
        <v>3191</v>
      </c>
      <c r="S595" s="35" t="s">
        <v>3114</v>
      </c>
      <c r="T595" s="114" t="s">
        <v>509</v>
      </c>
      <c r="U595" s="114" t="s">
        <v>3049</v>
      </c>
      <c r="V595" s="114"/>
      <c r="W595" s="114"/>
      <c r="X595" s="114" t="s">
        <v>3050</v>
      </c>
      <c r="Y595" s="114"/>
    </row>
    <row r="596" spans="2:25">
      <c r="B596" t="s">
        <v>7403</v>
      </c>
      <c r="C596" t="s">
        <v>3192</v>
      </c>
      <c r="Q596" s="46">
        <v>595</v>
      </c>
      <c r="R596" t="s">
        <v>3192</v>
      </c>
      <c r="S596" s="35" t="s">
        <v>3114</v>
      </c>
      <c r="T596" s="114" t="s">
        <v>509</v>
      </c>
      <c r="U596" s="114" t="s">
        <v>3049</v>
      </c>
      <c r="V596" s="114"/>
      <c r="W596" s="114"/>
      <c r="X596" s="114" t="s">
        <v>3050</v>
      </c>
      <c r="Y596" s="114"/>
    </row>
    <row r="597" spans="2:25">
      <c r="B597" t="s">
        <v>7403</v>
      </c>
      <c r="C597" t="s">
        <v>3193</v>
      </c>
      <c r="Q597" s="46">
        <v>596</v>
      </c>
      <c r="R597" t="s">
        <v>3193</v>
      </c>
      <c r="S597" s="35" t="s">
        <v>3114</v>
      </c>
      <c r="T597" s="114" t="s">
        <v>509</v>
      </c>
      <c r="U597" s="114" t="s">
        <v>3049</v>
      </c>
      <c r="V597" s="114"/>
      <c r="W597" s="114"/>
      <c r="X597" s="114" t="s">
        <v>3050</v>
      </c>
      <c r="Y597" s="114"/>
    </row>
    <row r="598" spans="2:25">
      <c r="B598" t="s">
        <v>7403</v>
      </c>
      <c r="C598" t="s">
        <v>3194</v>
      </c>
      <c r="Q598" s="46">
        <v>597</v>
      </c>
      <c r="R598" t="s">
        <v>3194</v>
      </c>
      <c r="S598" s="35" t="s">
        <v>3114</v>
      </c>
      <c r="T598" s="114" t="s">
        <v>509</v>
      </c>
      <c r="U598" s="114" t="s">
        <v>3049</v>
      </c>
      <c r="V598" s="114"/>
      <c r="W598" s="114"/>
      <c r="X598" s="114" t="s">
        <v>3050</v>
      </c>
      <c r="Y598" s="114"/>
    </row>
    <row r="599" spans="2:25">
      <c r="B599" t="s">
        <v>7403</v>
      </c>
      <c r="C599" t="s">
        <v>3195</v>
      </c>
      <c r="Q599" s="46">
        <v>598</v>
      </c>
      <c r="R599" t="s">
        <v>3195</v>
      </c>
      <c r="S599" s="35" t="s">
        <v>3114</v>
      </c>
      <c r="T599" s="114" t="s">
        <v>509</v>
      </c>
      <c r="U599" s="114" t="s">
        <v>3049</v>
      </c>
      <c r="V599" s="114"/>
      <c r="W599" s="114"/>
      <c r="X599" s="114" t="s">
        <v>3050</v>
      </c>
      <c r="Y599" s="114"/>
    </row>
    <row r="600" spans="2:25">
      <c r="B600" t="s">
        <v>7403</v>
      </c>
      <c r="C600" t="s">
        <v>3196</v>
      </c>
      <c r="Q600" s="46">
        <v>599</v>
      </c>
      <c r="R600" t="s">
        <v>3196</v>
      </c>
      <c r="S600" s="35" t="s">
        <v>3114</v>
      </c>
      <c r="T600" s="114" t="s">
        <v>509</v>
      </c>
      <c r="U600" s="114" t="s">
        <v>3049</v>
      </c>
      <c r="V600" s="114"/>
      <c r="W600" s="114"/>
      <c r="X600" s="114" t="s">
        <v>3050</v>
      </c>
      <c r="Y600" s="114"/>
    </row>
    <row r="601" spans="2:25">
      <c r="B601" t="s">
        <v>7403</v>
      </c>
      <c r="C601" t="s">
        <v>3197</v>
      </c>
      <c r="Q601" s="46">
        <v>600</v>
      </c>
      <c r="R601" t="s">
        <v>3197</v>
      </c>
      <c r="S601" s="35" t="s">
        <v>3114</v>
      </c>
      <c r="T601" s="114" t="s">
        <v>509</v>
      </c>
      <c r="U601" s="114" t="s">
        <v>3049</v>
      </c>
      <c r="V601" s="114"/>
      <c r="W601" s="114"/>
      <c r="X601" s="114" t="s">
        <v>3050</v>
      </c>
      <c r="Y601" s="114"/>
    </row>
    <row r="602" spans="2:25">
      <c r="B602" t="s">
        <v>7403</v>
      </c>
      <c r="C602" t="s">
        <v>3198</v>
      </c>
      <c r="Q602" s="46">
        <v>601</v>
      </c>
      <c r="R602" t="s">
        <v>3198</v>
      </c>
      <c r="S602" s="35" t="s">
        <v>3114</v>
      </c>
      <c r="T602" s="114" t="s">
        <v>509</v>
      </c>
      <c r="U602" s="114" t="s">
        <v>3049</v>
      </c>
      <c r="V602" s="114"/>
      <c r="W602" s="114"/>
      <c r="X602" s="114" t="s">
        <v>3050</v>
      </c>
      <c r="Y602" s="114"/>
    </row>
    <row r="603" spans="2:25">
      <c r="B603" t="s">
        <v>7403</v>
      </c>
      <c r="C603" t="s">
        <v>3199</v>
      </c>
      <c r="Q603" s="46">
        <v>602</v>
      </c>
      <c r="R603" t="s">
        <v>3199</v>
      </c>
      <c r="S603" s="35" t="s">
        <v>3114</v>
      </c>
      <c r="T603" s="114" t="s">
        <v>509</v>
      </c>
      <c r="U603" s="114" t="s">
        <v>3049</v>
      </c>
      <c r="V603" s="114"/>
      <c r="W603" s="114"/>
      <c r="X603" s="114" t="s">
        <v>3050</v>
      </c>
      <c r="Y603" s="114"/>
    </row>
    <row r="604" spans="2:25">
      <c r="B604" t="s">
        <v>7403</v>
      </c>
      <c r="C604" t="s">
        <v>3200</v>
      </c>
      <c r="Q604" s="46">
        <v>603</v>
      </c>
      <c r="R604" t="s">
        <v>3200</v>
      </c>
      <c r="S604" s="35" t="s">
        <v>3114</v>
      </c>
      <c r="T604" s="114" t="s">
        <v>509</v>
      </c>
      <c r="U604" s="114" t="s">
        <v>3049</v>
      </c>
      <c r="V604" s="114"/>
      <c r="W604" s="114"/>
      <c r="X604" s="114" t="s">
        <v>3050</v>
      </c>
      <c r="Y604" s="114"/>
    </row>
    <row r="605" spans="2:25">
      <c r="B605" t="s">
        <v>7403</v>
      </c>
      <c r="C605" t="s">
        <v>3201</v>
      </c>
      <c r="Q605" s="46">
        <v>604</v>
      </c>
      <c r="R605" t="s">
        <v>3201</v>
      </c>
      <c r="S605" s="35" t="s">
        <v>3114</v>
      </c>
      <c r="T605" s="114" t="s">
        <v>509</v>
      </c>
      <c r="U605" s="114" t="s">
        <v>3049</v>
      </c>
      <c r="V605" s="114"/>
      <c r="W605" s="114"/>
      <c r="X605" s="114" t="s">
        <v>3050</v>
      </c>
      <c r="Y605" s="114"/>
    </row>
    <row r="606" spans="2:25">
      <c r="B606" t="s">
        <v>7403</v>
      </c>
      <c r="C606" t="s">
        <v>3202</v>
      </c>
      <c r="Q606" s="46">
        <v>605</v>
      </c>
      <c r="R606" t="s">
        <v>3202</v>
      </c>
      <c r="S606" s="35" t="s">
        <v>3114</v>
      </c>
      <c r="T606" s="114" t="s">
        <v>509</v>
      </c>
      <c r="U606" s="114" t="s">
        <v>3049</v>
      </c>
      <c r="V606" s="114"/>
      <c r="W606" s="114"/>
      <c r="X606" s="114" t="s">
        <v>3050</v>
      </c>
      <c r="Y606" s="114"/>
    </row>
    <row r="607" spans="2:25">
      <c r="B607" t="s">
        <v>7403</v>
      </c>
      <c r="C607" t="s">
        <v>3203</v>
      </c>
      <c r="Q607" s="46">
        <v>606</v>
      </c>
      <c r="R607" t="s">
        <v>3203</v>
      </c>
      <c r="S607" s="35" t="s">
        <v>3114</v>
      </c>
      <c r="T607" s="114" t="s">
        <v>509</v>
      </c>
      <c r="U607" s="114" t="s">
        <v>3049</v>
      </c>
      <c r="V607" s="114"/>
      <c r="W607" s="114"/>
      <c r="X607" s="114" t="s">
        <v>3050</v>
      </c>
      <c r="Y607" s="114"/>
    </row>
    <row r="608" spans="2:25">
      <c r="B608" t="s">
        <v>7403</v>
      </c>
      <c r="C608" t="s">
        <v>3204</v>
      </c>
      <c r="Q608" s="46">
        <v>607</v>
      </c>
      <c r="R608" t="s">
        <v>3204</v>
      </c>
      <c r="S608" s="35" t="s">
        <v>3114</v>
      </c>
      <c r="T608" s="114" t="s">
        <v>509</v>
      </c>
      <c r="U608" s="114" t="s">
        <v>3049</v>
      </c>
      <c r="V608" s="114"/>
      <c r="W608" s="114"/>
      <c r="X608" s="114" t="s">
        <v>3050</v>
      </c>
      <c r="Y608" s="114"/>
    </row>
    <row r="609" spans="2:25">
      <c r="B609" t="s">
        <v>7403</v>
      </c>
      <c r="C609" t="s">
        <v>3205</v>
      </c>
      <c r="Q609" s="46">
        <v>608</v>
      </c>
      <c r="R609" t="s">
        <v>3205</v>
      </c>
      <c r="S609" s="35" t="s">
        <v>3114</v>
      </c>
      <c r="T609" s="114" t="s">
        <v>509</v>
      </c>
      <c r="U609" s="114" t="s">
        <v>3049</v>
      </c>
      <c r="V609" s="114"/>
      <c r="W609" s="114"/>
      <c r="X609" s="114" t="s">
        <v>3050</v>
      </c>
      <c r="Y609" s="114"/>
    </row>
    <row r="610" spans="2:25">
      <c r="B610" t="s">
        <v>7403</v>
      </c>
      <c r="C610" t="s">
        <v>3206</v>
      </c>
      <c r="Q610" s="46">
        <v>609</v>
      </c>
      <c r="R610" t="s">
        <v>3206</v>
      </c>
      <c r="S610" s="35" t="s">
        <v>3114</v>
      </c>
      <c r="T610" s="114" t="s">
        <v>509</v>
      </c>
      <c r="U610" s="114" t="s">
        <v>3049</v>
      </c>
      <c r="V610" s="114"/>
      <c r="W610" s="114"/>
      <c r="X610" s="114" t="s">
        <v>3050</v>
      </c>
      <c r="Y610" s="114"/>
    </row>
    <row r="611" spans="2:25">
      <c r="B611" t="s">
        <v>7403</v>
      </c>
      <c r="C611" t="s">
        <v>3207</v>
      </c>
      <c r="Q611" s="46">
        <v>610</v>
      </c>
      <c r="R611" t="s">
        <v>3207</v>
      </c>
      <c r="S611" s="35" t="s">
        <v>3114</v>
      </c>
      <c r="T611" s="114" t="s">
        <v>509</v>
      </c>
      <c r="U611" s="114" t="s">
        <v>3049</v>
      </c>
      <c r="V611" s="114"/>
      <c r="W611" s="114"/>
      <c r="X611" s="114" t="s">
        <v>3050</v>
      </c>
      <c r="Y611" s="114"/>
    </row>
    <row r="612" spans="2:25">
      <c r="B612" t="s">
        <v>7403</v>
      </c>
      <c r="C612" t="s">
        <v>3208</v>
      </c>
      <c r="Q612" s="46">
        <v>611</v>
      </c>
      <c r="R612" t="s">
        <v>3208</v>
      </c>
      <c r="S612" s="35" t="s">
        <v>3114</v>
      </c>
      <c r="T612" s="114" t="s">
        <v>509</v>
      </c>
      <c r="U612" s="114" t="s">
        <v>3049</v>
      </c>
      <c r="V612" s="114"/>
      <c r="W612" s="114"/>
      <c r="X612" s="114" t="s">
        <v>3050</v>
      </c>
      <c r="Y612" s="114"/>
    </row>
    <row r="613" spans="2:25">
      <c r="B613" t="s">
        <v>7403</v>
      </c>
      <c r="C613" t="s">
        <v>3209</v>
      </c>
      <c r="Q613" s="46">
        <v>612</v>
      </c>
      <c r="R613" t="s">
        <v>3209</v>
      </c>
      <c r="S613" s="35" t="s">
        <v>3114</v>
      </c>
      <c r="T613" s="114" t="s">
        <v>509</v>
      </c>
      <c r="U613" s="114" t="s">
        <v>3049</v>
      </c>
      <c r="V613" s="114"/>
      <c r="W613" s="114"/>
      <c r="X613" s="114" t="s">
        <v>3050</v>
      </c>
      <c r="Y613" s="114"/>
    </row>
    <row r="614" spans="2:25">
      <c r="B614" t="s">
        <v>7403</v>
      </c>
      <c r="C614" t="s">
        <v>3210</v>
      </c>
      <c r="Q614" s="46">
        <v>613</v>
      </c>
      <c r="R614" t="s">
        <v>3210</v>
      </c>
      <c r="S614" s="35" t="s">
        <v>3114</v>
      </c>
      <c r="T614" s="114" t="s">
        <v>509</v>
      </c>
      <c r="U614" s="114" t="s">
        <v>3049</v>
      </c>
      <c r="V614" s="114"/>
      <c r="W614" s="114"/>
      <c r="X614" s="114" t="s">
        <v>3050</v>
      </c>
      <c r="Y614" s="114"/>
    </row>
    <row r="615" spans="2:25">
      <c r="B615" t="s">
        <v>7403</v>
      </c>
      <c r="C615" t="s">
        <v>3211</v>
      </c>
      <c r="Q615" s="46">
        <v>614</v>
      </c>
      <c r="R615" t="s">
        <v>3211</v>
      </c>
      <c r="S615" s="35" t="s">
        <v>3114</v>
      </c>
      <c r="T615" s="114" t="s">
        <v>509</v>
      </c>
      <c r="U615" s="114" t="s">
        <v>3049</v>
      </c>
      <c r="V615" s="114"/>
      <c r="W615" s="114"/>
      <c r="X615" s="114" t="s">
        <v>3050</v>
      </c>
      <c r="Y615" s="114"/>
    </row>
    <row r="616" spans="2:25">
      <c r="B616" t="s">
        <v>7403</v>
      </c>
      <c r="C616" t="s">
        <v>3212</v>
      </c>
      <c r="Q616" s="46">
        <v>615</v>
      </c>
      <c r="R616" t="s">
        <v>3212</v>
      </c>
      <c r="S616" s="35" t="s">
        <v>3114</v>
      </c>
      <c r="T616" s="114" t="s">
        <v>509</v>
      </c>
      <c r="U616" s="114" t="s">
        <v>3049</v>
      </c>
      <c r="V616" s="114"/>
      <c r="W616" s="114"/>
      <c r="X616" s="114" t="s">
        <v>3050</v>
      </c>
      <c r="Y616" s="114"/>
    </row>
    <row r="617" spans="2:25">
      <c r="B617" t="s">
        <v>7403</v>
      </c>
      <c r="C617" t="s">
        <v>3213</v>
      </c>
      <c r="Q617" s="46">
        <v>616</v>
      </c>
      <c r="R617" t="s">
        <v>3213</v>
      </c>
      <c r="S617" s="35" t="s">
        <v>3114</v>
      </c>
      <c r="T617" s="114" t="s">
        <v>509</v>
      </c>
      <c r="U617" s="114" t="s">
        <v>3049</v>
      </c>
      <c r="V617" s="114"/>
      <c r="W617" s="114"/>
      <c r="X617" s="114" t="s">
        <v>3050</v>
      </c>
      <c r="Y617" s="114"/>
    </row>
    <row r="618" spans="2:25">
      <c r="B618" t="s">
        <v>7403</v>
      </c>
      <c r="C618" t="s">
        <v>3214</v>
      </c>
      <c r="Q618" s="46">
        <v>617</v>
      </c>
      <c r="R618" t="s">
        <v>3214</v>
      </c>
      <c r="S618" s="35" t="s">
        <v>3114</v>
      </c>
      <c r="T618" s="114" t="s">
        <v>509</v>
      </c>
      <c r="U618" s="114" t="s">
        <v>3049</v>
      </c>
      <c r="V618" s="114"/>
      <c r="W618" s="114"/>
      <c r="X618" s="114" t="s">
        <v>3050</v>
      </c>
      <c r="Y618" s="114"/>
    </row>
    <row r="619" spans="2:25">
      <c r="B619" t="s">
        <v>7403</v>
      </c>
      <c r="C619" t="s">
        <v>3215</v>
      </c>
      <c r="I619" t="s">
        <v>7404</v>
      </c>
      <c r="Q619" s="46">
        <v>618</v>
      </c>
      <c r="R619" t="s">
        <v>3215</v>
      </c>
      <c r="S619" s="35" t="s">
        <v>3114</v>
      </c>
      <c r="T619" s="114" t="s">
        <v>509</v>
      </c>
      <c r="U619" s="114" t="s">
        <v>3049</v>
      </c>
      <c r="V619" s="114"/>
      <c r="W619" s="114"/>
      <c r="X619" s="114" t="s">
        <v>3050</v>
      </c>
      <c r="Y619" s="114"/>
    </row>
    <row r="620" spans="2:25">
      <c r="B620" t="s">
        <v>7403</v>
      </c>
      <c r="C620" t="s">
        <v>3216</v>
      </c>
      <c r="F620" t="s">
        <v>7405</v>
      </c>
      <c r="G620" t="s">
        <v>7406</v>
      </c>
      <c r="H620" t="s">
        <v>7407</v>
      </c>
      <c r="I620" t="s">
        <v>7408</v>
      </c>
      <c r="Q620" s="46">
        <v>619</v>
      </c>
      <c r="R620" t="s">
        <v>3216</v>
      </c>
      <c r="S620" s="35" t="s">
        <v>3114</v>
      </c>
      <c r="T620" s="114" t="s">
        <v>509</v>
      </c>
      <c r="U620" s="114" t="s">
        <v>3049</v>
      </c>
      <c r="V620" s="114"/>
      <c r="W620" s="114"/>
      <c r="X620" s="114" t="s">
        <v>3050</v>
      </c>
      <c r="Y620" s="114"/>
    </row>
    <row r="621" spans="2:25">
      <c r="B621" t="s">
        <v>7403</v>
      </c>
      <c r="C621" t="s">
        <v>3217</v>
      </c>
      <c r="F621" t="s">
        <v>7409</v>
      </c>
      <c r="G621" t="s">
        <v>7410</v>
      </c>
      <c r="H621" t="s">
        <v>7411</v>
      </c>
      <c r="I621" t="s">
        <v>7412</v>
      </c>
      <c r="Q621" s="46">
        <v>620</v>
      </c>
      <c r="R621" t="s">
        <v>3217</v>
      </c>
      <c r="S621" s="35" t="s">
        <v>3114</v>
      </c>
      <c r="T621" s="114" t="s">
        <v>509</v>
      </c>
      <c r="U621" s="114" t="s">
        <v>3049</v>
      </c>
      <c r="V621" s="114"/>
      <c r="W621" s="114"/>
      <c r="X621" s="114" t="s">
        <v>3050</v>
      </c>
      <c r="Y621" s="114"/>
    </row>
    <row r="622" spans="2:25">
      <c r="B622" t="s">
        <v>7403</v>
      </c>
      <c r="C622" t="s">
        <v>3218</v>
      </c>
      <c r="F622" t="s">
        <v>7413</v>
      </c>
      <c r="G622" t="s">
        <v>7414</v>
      </c>
      <c r="H622" t="s">
        <v>7415</v>
      </c>
      <c r="I622" t="s">
        <v>7416</v>
      </c>
      <c r="Q622" s="46">
        <v>621</v>
      </c>
      <c r="R622" t="s">
        <v>3218</v>
      </c>
      <c r="S622" s="35" t="s">
        <v>3114</v>
      </c>
      <c r="T622" s="114" t="s">
        <v>509</v>
      </c>
      <c r="U622" s="114" t="s">
        <v>3049</v>
      </c>
      <c r="V622" s="114"/>
      <c r="W622" s="114"/>
      <c r="X622" s="114" t="s">
        <v>3050</v>
      </c>
      <c r="Y622" s="114"/>
    </row>
    <row r="623" spans="2:25">
      <c r="B623" t="s">
        <v>7403</v>
      </c>
      <c r="C623" t="s">
        <v>3219</v>
      </c>
      <c r="F623" t="s">
        <v>7417</v>
      </c>
      <c r="G623" t="s">
        <v>7418</v>
      </c>
      <c r="H623" t="s">
        <v>7419</v>
      </c>
      <c r="I623" t="s">
        <v>7420</v>
      </c>
      <c r="Q623" s="46">
        <v>622</v>
      </c>
      <c r="R623" t="s">
        <v>3219</v>
      </c>
      <c r="S623" s="35" t="s">
        <v>3114</v>
      </c>
      <c r="T623" s="114" t="s">
        <v>509</v>
      </c>
      <c r="U623" s="114" t="s">
        <v>3049</v>
      </c>
      <c r="V623" s="114"/>
      <c r="W623" s="114"/>
      <c r="X623" s="114" t="s">
        <v>3050</v>
      </c>
      <c r="Y623" s="114"/>
    </row>
    <row r="624" spans="2:25">
      <c r="B624" t="s">
        <v>7403</v>
      </c>
      <c r="C624" t="s">
        <v>3220</v>
      </c>
      <c r="F624" t="s">
        <v>7421</v>
      </c>
      <c r="G624" t="s">
        <v>7422</v>
      </c>
      <c r="H624" t="s">
        <v>7423</v>
      </c>
      <c r="I624" t="s">
        <v>7424</v>
      </c>
      <c r="Q624" s="46">
        <v>623</v>
      </c>
      <c r="R624" t="s">
        <v>3220</v>
      </c>
      <c r="S624" s="35" t="s">
        <v>3114</v>
      </c>
      <c r="T624" s="114" t="s">
        <v>509</v>
      </c>
      <c r="U624" s="114" t="s">
        <v>3049</v>
      </c>
      <c r="V624" s="114"/>
      <c r="W624" s="114"/>
      <c r="X624" s="114" t="s">
        <v>3050</v>
      </c>
      <c r="Y624" s="114"/>
    </row>
    <row r="625" spans="2:25">
      <c r="B625" t="s">
        <v>7403</v>
      </c>
      <c r="C625" t="s">
        <v>3221</v>
      </c>
      <c r="F625" t="s">
        <v>7425</v>
      </c>
      <c r="G625" t="s">
        <v>7426</v>
      </c>
      <c r="H625" t="s">
        <v>7427</v>
      </c>
      <c r="I625" t="s">
        <v>7428</v>
      </c>
      <c r="Q625" s="46">
        <v>624</v>
      </c>
      <c r="R625" t="s">
        <v>3221</v>
      </c>
      <c r="S625" s="35" t="s">
        <v>3114</v>
      </c>
      <c r="T625" s="114" t="s">
        <v>509</v>
      </c>
      <c r="U625" s="114" t="s">
        <v>3049</v>
      </c>
      <c r="V625" s="114"/>
      <c r="W625" s="114"/>
      <c r="X625" s="114" t="s">
        <v>3050</v>
      </c>
      <c r="Y625" s="114"/>
    </row>
    <row r="626" spans="2:25">
      <c r="B626" t="s">
        <v>7403</v>
      </c>
      <c r="C626" t="s">
        <v>3222</v>
      </c>
      <c r="F626" t="s">
        <v>7429</v>
      </c>
      <c r="G626" t="s">
        <v>7430</v>
      </c>
      <c r="H626" t="s">
        <v>7431</v>
      </c>
      <c r="I626" t="s">
        <v>7432</v>
      </c>
      <c r="Q626" s="46">
        <v>625</v>
      </c>
      <c r="R626" t="s">
        <v>3222</v>
      </c>
      <c r="S626" s="35" t="s">
        <v>3114</v>
      </c>
      <c r="T626" s="114" t="s">
        <v>509</v>
      </c>
      <c r="U626" s="114" t="s">
        <v>3049</v>
      </c>
      <c r="V626" s="114"/>
      <c r="W626" s="114"/>
      <c r="X626" s="114" t="s">
        <v>3050</v>
      </c>
      <c r="Y626" s="114"/>
    </row>
    <row r="627" spans="2:25">
      <c r="B627" t="s">
        <v>7403</v>
      </c>
      <c r="C627" t="s">
        <v>3223</v>
      </c>
      <c r="F627" t="s">
        <v>7433</v>
      </c>
      <c r="G627" t="s">
        <v>7434</v>
      </c>
      <c r="H627" t="s">
        <v>7435</v>
      </c>
      <c r="I627" t="s">
        <v>7436</v>
      </c>
      <c r="Q627" s="46">
        <v>626</v>
      </c>
      <c r="R627" t="s">
        <v>3223</v>
      </c>
      <c r="S627" s="35" t="s">
        <v>3114</v>
      </c>
      <c r="T627" s="114" t="s">
        <v>509</v>
      </c>
      <c r="U627" s="114" t="s">
        <v>3049</v>
      </c>
      <c r="V627" s="114"/>
      <c r="W627" s="114"/>
      <c r="X627" s="114" t="s">
        <v>3050</v>
      </c>
      <c r="Y627" s="114"/>
    </row>
    <row r="628" spans="2:25">
      <c r="B628" t="s">
        <v>7403</v>
      </c>
      <c r="C628" t="s">
        <v>3224</v>
      </c>
      <c r="F628" t="s">
        <v>7437</v>
      </c>
      <c r="G628" t="s">
        <v>7438</v>
      </c>
      <c r="H628" t="s">
        <v>7439</v>
      </c>
      <c r="I628" t="s">
        <v>7440</v>
      </c>
      <c r="Q628" s="46">
        <v>627</v>
      </c>
      <c r="R628" t="s">
        <v>3224</v>
      </c>
      <c r="S628" s="35" t="s">
        <v>3114</v>
      </c>
      <c r="T628" s="114" t="s">
        <v>509</v>
      </c>
      <c r="U628" s="114" t="s">
        <v>3049</v>
      </c>
      <c r="V628" s="114"/>
      <c r="W628" s="114"/>
      <c r="X628" s="114" t="s">
        <v>3050</v>
      </c>
      <c r="Y628" s="114"/>
    </row>
    <row r="629" spans="2:25">
      <c r="B629" t="s">
        <v>7403</v>
      </c>
      <c r="C629" t="s">
        <v>3225</v>
      </c>
      <c r="F629" t="s">
        <v>7441</v>
      </c>
      <c r="G629" t="s">
        <v>7442</v>
      </c>
      <c r="H629" t="s">
        <v>7443</v>
      </c>
      <c r="I629" t="s">
        <v>7444</v>
      </c>
      <c r="Q629" s="46">
        <v>628</v>
      </c>
      <c r="R629" t="s">
        <v>3225</v>
      </c>
      <c r="S629" s="35" t="s">
        <v>3114</v>
      </c>
      <c r="T629" s="114" t="s">
        <v>509</v>
      </c>
      <c r="U629" s="114" t="s">
        <v>3049</v>
      </c>
      <c r="V629" s="114"/>
      <c r="W629" s="114"/>
      <c r="X629" s="114" t="s">
        <v>3050</v>
      </c>
      <c r="Y629" s="114"/>
    </row>
    <row r="630" spans="2:25">
      <c r="B630" t="s">
        <v>7403</v>
      </c>
      <c r="C630" t="s">
        <v>3226</v>
      </c>
      <c r="F630" t="s">
        <v>7445</v>
      </c>
      <c r="G630" t="s">
        <v>7446</v>
      </c>
      <c r="H630" t="s">
        <v>7447</v>
      </c>
      <c r="I630" t="s">
        <v>7448</v>
      </c>
      <c r="Q630" s="46">
        <v>629</v>
      </c>
      <c r="R630" t="s">
        <v>3226</v>
      </c>
      <c r="S630" s="35" t="s">
        <v>3114</v>
      </c>
      <c r="T630" s="114" t="s">
        <v>509</v>
      </c>
      <c r="U630" s="114" t="s">
        <v>3049</v>
      </c>
      <c r="V630" s="114"/>
      <c r="W630" s="114"/>
      <c r="X630" s="114" t="s">
        <v>3050</v>
      </c>
      <c r="Y630" s="114"/>
    </row>
    <row r="631" spans="2:25">
      <c r="B631" t="s">
        <v>7403</v>
      </c>
      <c r="C631" t="s">
        <v>3227</v>
      </c>
      <c r="F631" t="s">
        <v>7449</v>
      </c>
      <c r="G631" t="s">
        <v>7450</v>
      </c>
      <c r="H631" t="s">
        <v>7451</v>
      </c>
      <c r="I631" t="s">
        <v>7452</v>
      </c>
      <c r="Q631" s="46">
        <v>630</v>
      </c>
      <c r="R631" t="s">
        <v>3227</v>
      </c>
      <c r="S631" s="35" t="s">
        <v>3114</v>
      </c>
      <c r="T631" s="114" t="s">
        <v>509</v>
      </c>
      <c r="U631" s="114" t="s">
        <v>3049</v>
      </c>
      <c r="V631" s="114"/>
      <c r="W631" s="114"/>
      <c r="X631" s="114" t="s">
        <v>3050</v>
      </c>
      <c r="Y631" s="114"/>
    </row>
    <row r="632" spans="2:25">
      <c r="B632" t="s">
        <v>7403</v>
      </c>
      <c r="C632" t="s">
        <v>3228</v>
      </c>
      <c r="F632" t="s">
        <v>7453</v>
      </c>
      <c r="G632" t="s">
        <v>7454</v>
      </c>
      <c r="H632" t="s">
        <v>7455</v>
      </c>
      <c r="I632" t="s">
        <v>7456</v>
      </c>
      <c r="Q632" s="46">
        <v>631</v>
      </c>
      <c r="R632" t="s">
        <v>3228</v>
      </c>
      <c r="S632" s="35" t="s">
        <v>3114</v>
      </c>
      <c r="T632" s="114" t="s">
        <v>509</v>
      </c>
      <c r="U632" s="114" t="s">
        <v>3049</v>
      </c>
      <c r="V632" s="114"/>
      <c r="W632" s="114"/>
      <c r="X632" s="114" t="s">
        <v>3050</v>
      </c>
      <c r="Y632" s="114"/>
    </row>
    <row r="633" spans="2:25">
      <c r="B633" t="s">
        <v>7403</v>
      </c>
      <c r="C633" t="s">
        <v>3229</v>
      </c>
      <c r="F633" t="s">
        <v>7457</v>
      </c>
      <c r="G633" t="s">
        <v>7458</v>
      </c>
      <c r="H633" t="s">
        <v>7459</v>
      </c>
      <c r="I633" t="s">
        <v>7460</v>
      </c>
      <c r="Q633" s="46">
        <v>632</v>
      </c>
      <c r="R633" t="s">
        <v>3229</v>
      </c>
      <c r="S633" s="35" t="s">
        <v>3114</v>
      </c>
      <c r="T633" s="114" t="s">
        <v>509</v>
      </c>
      <c r="U633" s="114" t="s">
        <v>3049</v>
      </c>
      <c r="V633" s="114"/>
      <c r="W633" s="114"/>
      <c r="X633" s="114" t="s">
        <v>3050</v>
      </c>
      <c r="Y633" s="114"/>
    </row>
    <row r="634" spans="2:25">
      <c r="B634" t="s">
        <v>7403</v>
      </c>
      <c r="C634" t="s">
        <v>3230</v>
      </c>
      <c r="F634" t="s">
        <v>7461</v>
      </c>
      <c r="G634" t="s">
        <v>7462</v>
      </c>
      <c r="H634" t="s">
        <v>7463</v>
      </c>
      <c r="I634" t="s">
        <v>7464</v>
      </c>
      <c r="Q634" s="46">
        <v>633</v>
      </c>
      <c r="R634" t="s">
        <v>3230</v>
      </c>
      <c r="S634" s="35" t="s">
        <v>3114</v>
      </c>
      <c r="T634" s="114" t="s">
        <v>509</v>
      </c>
      <c r="U634" s="114" t="s">
        <v>3049</v>
      </c>
      <c r="V634" s="114"/>
      <c r="W634" s="114"/>
      <c r="X634" s="114" t="s">
        <v>3050</v>
      </c>
      <c r="Y634" s="114"/>
    </row>
    <row r="635" spans="2:25">
      <c r="B635" t="s">
        <v>7403</v>
      </c>
      <c r="C635" t="s">
        <v>3231</v>
      </c>
      <c r="F635" t="s">
        <v>7465</v>
      </c>
      <c r="G635" t="s">
        <v>7466</v>
      </c>
      <c r="H635" t="s">
        <v>7467</v>
      </c>
      <c r="I635" t="s">
        <v>7468</v>
      </c>
      <c r="Q635" s="46">
        <v>634</v>
      </c>
      <c r="R635" t="s">
        <v>3231</v>
      </c>
      <c r="S635" s="35" t="s">
        <v>3114</v>
      </c>
      <c r="T635" s="114" t="s">
        <v>509</v>
      </c>
      <c r="U635" s="114" t="s">
        <v>3049</v>
      </c>
      <c r="V635" s="114"/>
      <c r="W635" s="114"/>
      <c r="X635" s="114" t="s">
        <v>3050</v>
      </c>
      <c r="Y635" s="114"/>
    </row>
    <row r="636" spans="2:25">
      <c r="B636" t="s">
        <v>7403</v>
      </c>
      <c r="C636" t="s">
        <v>3232</v>
      </c>
      <c r="F636" t="s">
        <v>7469</v>
      </c>
      <c r="G636" t="s">
        <v>7470</v>
      </c>
      <c r="H636" t="s">
        <v>7471</v>
      </c>
      <c r="I636" t="s">
        <v>7472</v>
      </c>
      <c r="Q636" s="46">
        <v>635</v>
      </c>
      <c r="R636" t="s">
        <v>3232</v>
      </c>
      <c r="S636" s="35" t="s">
        <v>3114</v>
      </c>
      <c r="T636" s="114" t="s">
        <v>509</v>
      </c>
      <c r="U636" s="114" t="s">
        <v>3049</v>
      </c>
      <c r="V636" s="114"/>
      <c r="W636" s="114"/>
      <c r="X636" s="114" t="s">
        <v>3050</v>
      </c>
      <c r="Y636" s="114"/>
    </row>
    <row r="637" spans="2:25">
      <c r="B637" t="s">
        <v>7403</v>
      </c>
      <c r="C637" t="s">
        <v>3233</v>
      </c>
      <c r="F637" t="s">
        <v>7473</v>
      </c>
      <c r="G637" t="s">
        <v>7474</v>
      </c>
      <c r="H637" t="s">
        <v>7475</v>
      </c>
      <c r="I637" t="s">
        <v>7476</v>
      </c>
      <c r="Q637" s="46">
        <v>636</v>
      </c>
      <c r="R637" t="s">
        <v>3233</v>
      </c>
      <c r="S637" s="35" t="s">
        <v>3114</v>
      </c>
      <c r="T637" s="114" t="s">
        <v>509</v>
      </c>
      <c r="U637" s="114" t="s">
        <v>3049</v>
      </c>
      <c r="V637" s="114"/>
      <c r="W637" s="114"/>
      <c r="X637" s="114" t="s">
        <v>3050</v>
      </c>
      <c r="Y637" s="114"/>
    </row>
    <row r="638" spans="2:25">
      <c r="B638" t="s">
        <v>7403</v>
      </c>
      <c r="C638" t="s">
        <v>3234</v>
      </c>
      <c r="F638" t="s">
        <v>7477</v>
      </c>
      <c r="G638" t="s">
        <v>7478</v>
      </c>
      <c r="H638" t="s">
        <v>7479</v>
      </c>
      <c r="I638" t="s">
        <v>7480</v>
      </c>
      <c r="Q638" s="46">
        <v>637</v>
      </c>
      <c r="R638" t="s">
        <v>3234</v>
      </c>
      <c r="S638" s="35" t="s">
        <v>3114</v>
      </c>
      <c r="T638" s="114" t="s">
        <v>509</v>
      </c>
      <c r="U638" s="114" t="s">
        <v>3049</v>
      </c>
      <c r="V638" s="114"/>
      <c r="W638" s="114"/>
      <c r="X638" s="114" t="s">
        <v>3050</v>
      </c>
      <c r="Y638" s="114"/>
    </row>
    <row r="639" spans="2:25">
      <c r="B639" t="s">
        <v>7403</v>
      </c>
      <c r="C639" t="s">
        <v>3235</v>
      </c>
      <c r="F639" t="s">
        <v>7481</v>
      </c>
      <c r="G639" t="s">
        <v>7482</v>
      </c>
      <c r="H639" t="s">
        <v>7483</v>
      </c>
      <c r="I639" t="s">
        <v>7484</v>
      </c>
      <c r="Q639" s="46">
        <v>638</v>
      </c>
      <c r="R639" t="s">
        <v>3235</v>
      </c>
      <c r="S639" s="35" t="s">
        <v>3114</v>
      </c>
      <c r="T639" s="114" t="s">
        <v>509</v>
      </c>
      <c r="U639" s="114" t="s">
        <v>3049</v>
      </c>
      <c r="V639" s="114"/>
      <c r="W639" s="114"/>
      <c r="X639" s="114" t="s">
        <v>3050</v>
      </c>
      <c r="Y639" s="114"/>
    </row>
    <row r="640" spans="2:25">
      <c r="B640" t="s">
        <v>7403</v>
      </c>
      <c r="C640" t="s">
        <v>3236</v>
      </c>
      <c r="F640" t="s">
        <v>7485</v>
      </c>
      <c r="G640" t="s">
        <v>7486</v>
      </c>
      <c r="H640" t="s">
        <v>7487</v>
      </c>
      <c r="I640" t="s">
        <v>7488</v>
      </c>
      <c r="Q640" s="46">
        <v>639</v>
      </c>
      <c r="R640" t="s">
        <v>3236</v>
      </c>
      <c r="S640" s="35" t="s">
        <v>3114</v>
      </c>
      <c r="T640" s="114" t="s">
        <v>509</v>
      </c>
      <c r="U640" s="114" t="s">
        <v>3049</v>
      </c>
      <c r="V640" s="114"/>
      <c r="W640" s="114"/>
      <c r="X640" s="114" t="s">
        <v>3050</v>
      </c>
      <c r="Y640" s="114"/>
    </row>
    <row r="641" spans="2:25">
      <c r="B641" t="s">
        <v>7403</v>
      </c>
      <c r="C641" t="s">
        <v>3237</v>
      </c>
      <c r="F641" t="s">
        <v>7489</v>
      </c>
      <c r="G641" t="s">
        <v>7490</v>
      </c>
      <c r="H641" t="s">
        <v>7491</v>
      </c>
      <c r="I641" t="s">
        <v>7492</v>
      </c>
      <c r="N641">
        <v>29901.005700000002</v>
      </c>
      <c r="O641" t="s">
        <v>391</v>
      </c>
      <c r="Q641" s="46">
        <v>640</v>
      </c>
      <c r="R641" t="s">
        <v>3237</v>
      </c>
      <c r="S641" s="35" t="s">
        <v>3114</v>
      </c>
      <c r="T641" s="114" t="s">
        <v>509</v>
      </c>
      <c r="U641" s="114" t="s">
        <v>3049</v>
      </c>
      <c r="V641" s="114"/>
      <c r="W641" s="114"/>
      <c r="X641" s="114" t="s">
        <v>3050</v>
      </c>
      <c r="Y641" s="114"/>
    </row>
    <row r="642" spans="2:25">
      <c r="B642" t="s">
        <v>7403</v>
      </c>
      <c r="C642" t="s">
        <v>3238</v>
      </c>
      <c r="N642">
        <v>29901.005700000002</v>
      </c>
      <c r="O642" t="s">
        <v>465</v>
      </c>
      <c r="Q642" s="46">
        <v>641</v>
      </c>
      <c r="R642" t="s">
        <v>3238</v>
      </c>
      <c r="S642" s="35" t="s">
        <v>3114</v>
      </c>
      <c r="T642" s="114" t="s">
        <v>509</v>
      </c>
      <c r="U642" s="114" t="s">
        <v>3049</v>
      </c>
      <c r="V642" s="114"/>
      <c r="W642" s="114"/>
      <c r="X642" s="114" t="s">
        <v>3050</v>
      </c>
      <c r="Y642" s="114"/>
    </row>
    <row r="643" spans="2:25">
      <c r="B643" t="s">
        <v>7493</v>
      </c>
      <c r="C643" t="s">
        <v>1027</v>
      </c>
      <c r="D643" t="s">
        <v>7494</v>
      </c>
      <c r="E643" t="s">
        <v>7495</v>
      </c>
      <c r="F643" t="s">
        <v>7496</v>
      </c>
      <c r="G643" t="s">
        <v>7497</v>
      </c>
      <c r="H643" t="s">
        <v>7498</v>
      </c>
      <c r="I643" t="s">
        <v>7499</v>
      </c>
      <c r="L643">
        <v>2375.8995</v>
      </c>
      <c r="M643">
        <v>2006.556</v>
      </c>
      <c r="N643">
        <f>L643+M643</f>
        <v>4382.4555</v>
      </c>
      <c r="O643" t="s">
        <v>7500</v>
      </c>
      <c r="P643" t="s">
        <v>7501</v>
      </c>
      <c r="Q643" s="46">
        <v>642</v>
      </c>
      <c r="R643" t="s">
        <v>1027</v>
      </c>
      <c r="S643" s="27" t="s">
        <v>1036</v>
      </c>
      <c r="T643" s="114" t="s">
        <v>509</v>
      </c>
      <c r="U643" s="114" t="s">
        <v>32</v>
      </c>
      <c r="V643" s="114">
        <v>1</v>
      </c>
      <c r="W643" s="114"/>
      <c r="X643" s="114" t="s">
        <v>460</v>
      </c>
      <c r="Y643" s="114"/>
    </row>
    <row r="644" spans="2:25">
      <c r="B644" t="s">
        <v>7502</v>
      </c>
      <c r="C644" t="s">
        <v>3240</v>
      </c>
      <c r="F644" t="s">
        <v>7503</v>
      </c>
      <c r="G644" t="s">
        <v>7504</v>
      </c>
      <c r="H644" t="s">
        <v>7505</v>
      </c>
      <c r="I644" t="s">
        <v>7506</v>
      </c>
      <c r="N644">
        <v>17673.8943</v>
      </c>
      <c r="O644" t="s">
        <v>522</v>
      </c>
      <c r="Q644" s="46">
        <v>643</v>
      </c>
      <c r="R644" t="s">
        <v>3240</v>
      </c>
      <c r="S644" s="33" t="s">
        <v>3242</v>
      </c>
      <c r="T644" s="114" t="s">
        <v>509</v>
      </c>
      <c r="U644" s="114" t="s">
        <v>3049</v>
      </c>
      <c r="V644" s="114"/>
      <c r="W644" s="114"/>
      <c r="X644" s="114" t="s">
        <v>3054</v>
      </c>
      <c r="Y644" s="114"/>
    </row>
    <row r="645" spans="2:25">
      <c r="B645" t="s">
        <v>7507</v>
      </c>
      <c r="C645" t="s">
        <v>624</v>
      </c>
      <c r="D645" t="s">
        <v>7508</v>
      </c>
      <c r="E645" t="s">
        <v>7509</v>
      </c>
      <c r="N645">
        <v>5162.3887999999997</v>
      </c>
      <c r="O645" t="s">
        <v>391</v>
      </c>
      <c r="Q645" s="46">
        <v>644</v>
      </c>
      <c r="R645" t="s">
        <v>624</v>
      </c>
      <c r="S645" s="36" t="s">
        <v>635</v>
      </c>
      <c r="T645" s="114" t="s">
        <v>509</v>
      </c>
      <c r="U645" s="114" t="s">
        <v>32</v>
      </c>
      <c r="V645" s="114">
        <v>1</v>
      </c>
      <c r="W645" s="116"/>
      <c r="X645" s="114" t="s">
        <v>33</v>
      </c>
      <c r="Y645" s="115"/>
    </row>
    <row r="646" spans="2:25">
      <c r="B646" t="s">
        <v>5805</v>
      </c>
      <c r="C646" t="s">
        <v>646</v>
      </c>
      <c r="D646" t="s">
        <v>5806</v>
      </c>
      <c r="E646" t="s">
        <v>5807</v>
      </c>
      <c r="F646" t="s">
        <v>7510</v>
      </c>
      <c r="G646" t="s">
        <v>5809</v>
      </c>
      <c r="L646">
        <v>7013.3909000000003</v>
      </c>
      <c r="M646">
        <v>4748.4243999999999</v>
      </c>
      <c r="N646">
        <f t="shared" ref="N646" si="17">L646+M646</f>
        <v>11761.8153</v>
      </c>
      <c r="O646" t="s">
        <v>7511</v>
      </c>
      <c r="P646" t="s">
        <v>7512</v>
      </c>
      <c r="Q646" s="46">
        <v>645</v>
      </c>
      <c r="R646" t="s">
        <v>646</v>
      </c>
      <c r="S646" s="26" t="s">
        <v>645</v>
      </c>
      <c r="T646" s="114" t="s">
        <v>509</v>
      </c>
      <c r="U646" s="114" t="s">
        <v>64</v>
      </c>
      <c r="V646" s="114">
        <v>1</v>
      </c>
      <c r="W646" s="116" t="s">
        <v>644</v>
      </c>
      <c r="X646" s="114" t="s">
        <v>33</v>
      </c>
      <c r="Y646" s="115" t="s">
        <v>73</v>
      </c>
    </row>
    <row r="647" spans="2:25">
      <c r="B647" t="s">
        <v>7513</v>
      </c>
      <c r="C647" t="s">
        <v>696</v>
      </c>
      <c r="D647" t="s">
        <v>7514</v>
      </c>
      <c r="E647" t="s">
        <v>7515</v>
      </c>
      <c r="F647" t="s">
        <v>7516</v>
      </c>
      <c r="G647" t="s">
        <v>7517</v>
      </c>
      <c r="N647">
        <v>11565.3982</v>
      </c>
      <c r="O647" t="s">
        <v>7518</v>
      </c>
      <c r="Q647" s="46">
        <v>646</v>
      </c>
      <c r="R647" t="s">
        <v>696</v>
      </c>
      <c r="S647" s="33" t="s">
        <v>702</v>
      </c>
      <c r="T647" s="114" t="s">
        <v>509</v>
      </c>
      <c r="U647" s="114" t="s">
        <v>32</v>
      </c>
      <c r="V647" s="114">
        <v>1</v>
      </c>
      <c r="W647" s="116"/>
      <c r="X647" s="114" t="s">
        <v>33</v>
      </c>
      <c r="Y647" s="115"/>
    </row>
    <row r="648" spans="2:25">
      <c r="B648" t="s">
        <v>6586</v>
      </c>
      <c r="C648" t="s">
        <v>988</v>
      </c>
      <c r="D648" t="s">
        <v>6587</v>
      </c>
      <c r="E648" t="s">
        <v>6588</v>
      </c>
      <c r="F648" t="s">
        <v>7519</v>
      </c>
      <c r="G648" t="s">
        <v>6590</v>
      </c>
      <c r="L648">
        <v>8147.3231999999998</v>
      </c>
      <c r="M648">
        <v>1519.3081</v>
      </c>
      <c r="N648">
        <f t="shared" ref="N648" si="18">L648+M648</f>
        <v>9666.6312999999991</v>
      </c>
      <c r="O648" t="s">
        <v>3913</v>
      </c>
      <c r="P648" t="s">
        <v>7520</v>
      </c>
      <c r="Q648" s="46">
        <v>647</v>
      </c>
      <c r="R648" t="s">
        <v>988</v>
      </c>
      <c r="S648" s="33" t="s">
        <v>987</v>
      </c>
      <c r="T648" s="114" t="s">
        <v>509</v>
      </c>
      <c r="U648" s="114" t="s">
        <v>64</v>
      </c>
      <c r="V648" s="114">
        <v>1</v>
      </c>
      <c r="W648" s="115" t="s">
        <v>992</v>
      </c>
      <c r="X648" s="114" t="s">
        <v>460</v>
      </c>
      <c r="Y648" s="115" t="s">
        <v>553</v>
      </c>
    </row>
    <row r="649" spans="2:25">
      <c r="B649" t="s">
        <v>7521</v>
      </c>
      <c r="C649" t="s">
        <v>3244</v>
      </c>
      <c r="F649" t="s">
        <v>7522</v>
      </c>
      <c r="G649" t="s">
        <v>7523</v>
      </c>
      <c r="H649" t="s">
        <v>7524</v>
      </c>
      <c r="I649" t="s">
        <v>7525</v>
      </c>
      <c r="N649">
        <v>10475.0155</v>
      </c>
      <c r="O649" t="s">
        <v>465</v>
      </c>
      <c r="Q649" s="46">
        <v>648</v>
      </c>
      <c r="R649" t="s">
        <v>3244</v>
      </c>
      <c r="S649" s="33" t="s">
        <v>3245</v>
      </c>
      <c r="T649" s="114" t="s">
        <v>509</v>
      </c>
      <c r="U649" s="114" t="s">
        <v>3049</v>
      </c>
      <c r="V649" s="114"/>
      <c r="W649" s="114"/>
      <c r="X649" s="114" t="s">
        <v>3054</v>
      </c>
      <c r="Y649" s="114"/>
    </row>
    <row r="650" spans="2:25">
      <c r="B650" t="s">
        <v>7526</v>
      </c>
      <c r="C650" t="s">
        <v>3247</v>
      </c>
      <c r="F650" t="s">
        <v>7527</v>
      </c>
      <c r="G650" t="s">
        <v>7528</v>
      </c>
      <c r="H650" t="s">
        <v>7529</v>
      </c>
      <c r="I650" t="s">
        <v>7530</v>
      </c>
      <c r="N650">
        <v>16025.4882</v>
      </c>
      <c r="O650" t="s">
        <v>746</v>
      </c>
      <c r="Q650" s="46">
        <v>649</v>
      </c>
      <c r="R650" t="s">
        <v>3247</v>
      </c>
      <c r="S650" s="33" t="s">
        <v>3248</v>
      </c>
      <c r="T650" s="114" t="s">
        <v>509</v>
      </c>
      <c r="U650" s="114" t="s">
        <v>3049</v>
      </c>
      <c r="V650" s="114"/>
      <c r="W650" s="114"/>
      <c r="X650" s="114" t="s">
        <v>3054</v>
      </c>
      <c r="Y650" s="114"/>
    </row>
    <row r="651" spans="2:25">
      <c r="B651" t="s">
        <v>7531</v>
      </c>
      <c r="C651" t="s">
        <v>704</v>
      </c>
      <c r="D651" t="s">
        <v>7532</v>
      </c>
      <c r="E651" t="s">
        <v>7533</v>
      </c>
      <c r="N651">
        <v>10718.3555</v>
      </c>
      <c r="O651" t="s">
        <v>1231</v>
      </c>
      <c r="Q651" s="46">
        <v>650</v>
      </c>
      <c r="R651" t="s">
        <v>704</v>
      </c>
      <c r="S651" s="33" t="s">
        <v>707</v>
      </c>
      <c r="T651" s="114" t="s">
        <v>509</v>
      </c>
      <c r="U651" s="114" t="s">
        <v>32</v>
      </c>
      <c r="V651" s="114">
        <v>1</v>
      </c>
      <c r="W651" s="118"/>
      <c r="X651" s="114" t="s">
        <v>33</v>
      </c>
      <c r="Y651" s="115"/>
    </row>
    <row r="652" spans="2:25">
      <c r="B652" t="s">
        <v>7534</v>
      </c>
      <c r="C652" t="s">
        <v>3250</v>
      </c>
      <c r="Q652" s="46">
        <v>651</v>
      </c>
      <c r="R652" t="s">
        <v>3250</v>
      </c>
      <c r="S652" s="37" t="s">
        <v>3251</v>
      </c>
      <c r="T652" s="114" t="s">
        <v>509</v>
      </c>
      <c r="U652" s="114" t="s">
        <v>3049</v>
      </c>
      <c r="V652" s="114"/>
      <c r="W652" s="114"/>
      <c r="X652" s="114" t="s">
        <v>3050</v>
      </c>
      <c r="Y652" s="114"/>
    </row>
    <row r="653" spans="2:25">
      <c r="B653" t="s">
        <v>7534</v>
      </c>
      <c r="C653" t="s">
        <v>3252</v>
      </c>
      <c r="Q653" s="46">
        <v>652</v>
      </c>
      <c r="R653" t="s">
        <v>3252</v>
      </c>
      <c r="S653" s="37" t="s">
        <v>3251</v>
      </c>
      <c r="T653" s="114" t="s">
        <v>509</v>
      </c>
      <c r="U653" s="114" t="s">
        <v>3049</v>
      </c>
      <c r="V653" s="114"/>
      <c r="W653" s="114"/>
      <c r="X653" s="114" t="s">
        <v>3050</v>
      </c>
      <c r="Y653" s="114"/>
    </row>
    <row r="654" spans="2:25">
      <c r="B654" t="s">
        <v>7534</v>
      </c>
      <c r="C654" t="s">
        <v>3253</v>
      </c>
      <c r="F654" t="s">
        <v>7535</v>
      </c>
      <c r="G654" t="s">
        <v>7536</v>
      </c>
      <c r="H654" t="s">
        <v>7537</v>
      </c>
      <c r="Q654" s="46">
        <v>653</v>
      </c>
      <c r="R654" t="s">
        <v>3253</v>
      </c>
      <c r="S654" s="37" t="s">
        <v>3251</v>
      </c>
      <c r="T654" s="114" t="s">
        <v>509</v>
      </c>
      <c r="U654" s="114" t="s">
        <v>3049</v>
      </c>
      <c r="V654" s="114"/>
      <c r="W654" s="114"/>
      <c r="X654" s="114" t="s">
        <v>3050</v>
      </c>
      <c r="Y654" s="114"/>
    </row>
    <row r="655" spans="2:25">
      <c r="B655" t="s">
        <v>7534</v>
      </c>
      <c r="C655" t="s">
        <v>3254</v>
      </c>
      <c r="F655" t="s">
        <v>7538</v>
      </c>
      <c r="G655" t="s">
        <v>7539</v>
      </c>
      <c r="H655" t="s">
        <v>7540</v>
      </c>
      <c r="Q655" s="46">
        <v>654</v>
      </c>
      <c r="R655" t="s">
        <v>3254</v>
      </c>
      <c r="S655" s="37" t="s">
        <v>3251</v>
      </c>
      <c r="T655" s="114" t="s">
        <v>509</v>
      </c>
      <c r="U655" s="114" t="s">
        <v>3049</v>
      </c>
      <c r="V655" s="114"/>
      <c r="W655" s="114"/>
      <c r="X655" s="114" t="s">
        <v>3050</v>
      </c>
      <c r="Y655" s="114"/>
    </row>
    <row r="656" spans="2:25">
      <c r="B656" t="s">
        <v>7534</v>
      </c>
      <c r="C656" t="s">
        <v>3255</v>
      </c>
      <c r="Q656" s="46">
        <v>655</v>
      </c>
      <c r="R656" t="s">
        <v>3255</v>
      </c>
      <c r="S656" s="37" t="s">
        <v>3251</v>
      </c>
      <c r="T656" s="114" t="s">
        <v>509</v>
      </c>
      <c r="U656" s="114" t="s">
        <v>3049</v>
      </c>
      <c r="V656" s="114"/>
      <c r="W656" s="114"/>
      <c r="X656" s="114" t="s">
        <v>3050</v>
      </c>
      <c r="Y656" s="114"/>
    </row>
    <row r="657" spans="2:25">
      <c r="B657" t="s">
        <v>7534</v>
      </c>
      <c r="C657" t="s">
        <v>3256</v>
      </c>
      <c r="F657" t="s">
        <v>7541</v>
      </c>
      <c r="Q657" s="46">
        <v>656</v>
      </c>
      <c r="R657" t="s">
        <v>3256</v>
      </c>
      <c r="S657" s="37" t="s">
        <v>3251</v>
      </c>
      <c r="T657" s="114" t="s">
        <v>509</v>
      </c>
      <c r="U657" s="114" t="s">
        <v>3049</v>
      </c>
      <c r="V657" s="114"/>
      <c r="W657" s="114"/>
      <c r="X657" s="114" t="s">
        <v>3050</v>
      </c>
      <c r="Y657" s="114"/>
    </row>
    <row r="658" spans="2:25">
      <c r="B658" t="s">
        <v>7534</v>
      </c>
      <c r="C658" t="s">
        <v>3257</v>
      </c>
      <c r="Q658" s="46">
        <v>657</v>
      </c>
      <c r="R658" t="s">
        <v>3257</v>
      </c>
      <c r="S658" s="37" t="s">
        <v>3251</v>
      </c>
      <c r="T658" s="114" t="s">
        <v>509</v>
      </c>
      <c r="U658" s="114" t="s">
        <v>3049</v>
      </c>
      <c r="V658" s="114"/>
      <c r="W658" s="114"/>
      <c r="X658" s="114" t="s">
        <v>3050</v>
      </c>
      <c r="Y658" s="114"/>
    </row>
    <row r="659" spans="2:25">
      <c r="B659" t="s">
        <v>7534</v>
      </c>
      <c r="C659" t="s">
        <v>3258</v>
      </c>
      <c r="Q659" s="46">
        <v>658</v>
      </c>
      <c r="R659" t="s">
        <v>3258</v>
      </c>
      <c r="S659" s="37" t="s">
        <v>3251</v>
      </c>
      <c r="T659" s="114" t="s">
        <v>509</v>
      </c>
      <c r="U659" s="114" t="s">
        <v>3049</v>
      </c>
      <c r="V659" s="114"/>
      <c r="W659" s="114"/>
      <c r="X659" s="114" t="s">
        <v>3050</v>
      </c>
      <c r="Y659" s="114"/>
    </row>
    <row r="660" spans="2:25">
      <c r="B660" t="s">
        <v>7534</v>
      </c>
      <c r="C660" t="s">
        <v>3259</v>
      </c>
      <c r="F660" t="s">
        <v>7542</v>
      </c>
      <c r="G660" t="s">
        <v>7543</v>
      </c>
      <c r="H660" t="s">
        <v>7544</v>
      </c>
      <c r="Q660" s="46">
        <v>659</v>
      </c>
      <c r="R660" t="s">
        <v>3259</v>
      </c>
      <c r="S660" s="37" t="s">
        <v>3251</v>
      </c>
      <c r="T660" s="114" t="s">
        <v>509</v>
      </c>
      <c r="U660" s="114" t="s">
        <v>3049</v>
      </c>
      <c r="V660" s="114"/>
      <c r="W660" s="114"/>
      <c r="X660" s="114" t="s">
        <v>3050</v>
      </c>
      <c r="Y660" s="114"/>
    </row>
    <row r="661" spans="2:25">
      <c r="B661" t="s">
        <v>7534</v>
      </c>
      <c r="C661" t="s">
        <v>3260</v>
      </c>
      <c r="F661" t="s">
        <v>7545</v>
      </c>
      <c r="G661" t="s">
        <v>7546</v>
      </c>
      <c r="H661" t="s">
        <v>7547</v>
      </c>
      <c r="Q661" s="46">
        <v>660</v>
      </c>
      <c r="R661" t="s">
        <v>3260</v>
      </c>
      <c r="S661" s="37" t="s">
        <v>3251</v>
      </c>
      <c r="T661" s="114" t="s">
        <v>509</v>
      </c>
      <c r="U661" s="114" t="s">
        <v>3049</v>
      </c>
      <c r="V661" s="114"/>
      <c r="W661" s="114"/>
      <c r="X661" s="114" t="s">
        <v>3050</v>
      </c>
      <c r="Y661" s="114"/>
    </row>
    <row r="662" spans="2:25">
      <c r="B662" t="s">
        <v>7534</v>
      </c>
      <c r="C662" t="s">
        <v>3261</v>
      </c>
      <c r="F662" t="s">
        <v>7548</v>
      </c>
      <c r="G662" t="s">
        <v>7549</v>
      </c>
      <c r="Q662" s="46">
        <v>661</v>
      </c>
      <c r="R662" t="s">
        <v>3261</v>
      </c>
      <c r="S662" s="37" t="s">
        <v>3251</v>
      </c>
      <c r="T662" s="114" t="s">
        <v>509</v>
      </c>
      <c r="U662" s="114" t="s">
        <v>3049</v>
      </c>
      <c r="V662" s="114"/>
      <c r="W662" s="114"/>
      <c r="X662" s="114" t="s">
        <v>3050</v>
      </c>
      <c r="Y662" s="114"/>
    </row>
    <row r="663" spans="2:25">
      <c r="B663" t="s">
        <v>7534</v>
      </c>
      <c r="C663" t="s">
        <v>3262</v>
      </c>
      <c r="F663" t="s">
        <v>7550</v>
      </c>
      <c r="G663" t="s">
        <v>7551</v>
      </c>
      <c r="H663" t="s">
        <v>7552</v>
      </c>
      <c r="Q663" s="46">
        <v>662</v>
      </c>
      <c r="R663" t="s">
        <v>3262</v>
      </c>
      <c r="S663" s="37" t="s">
        <v>3251</v>
      </c>
      <c r="T663" s="114" t="s">
        <v>509</v>
      </c>
      <c r="U663" s="114" t="s">
        <v>3049</v>
      </c>
      <c r="V663" s="114"/>
      <c r="W663" s="114"/>
      <c r="X663" s="114" t="s">
        <v>3050</v>
      </c>
      <c r="Y663" s="114"/>
    </row>
    <row r="664" spans="2:25">
      <c r="B664" t="s">
        <v>7534</v>
      </c>
      <c r="C664" t="s">
        <v>3263</v>
      </c>
      <c r="Q664" s="46">
        <v>663</v>
      </c>
      <c r="R664" t="s">
        <v>3263</v>
      </c>
      <c r="S664" s="37" t="s">
        <v>3251</v>
      </c>
      <c r="T664" s="114" t="s">
        <v>509</v>
      </c>
      <c r="U664" s="114" t="s">
        <v>3049</v>
      </c>
      <c r="V664" s="114"/>
      <c r="W664" s="114"/>
      <c r="X664" s="114" t="s">
        <v>3050</v>
      </c>
      <c r="Y664" s="114"/>
    </row>
    <row r="665" spans="2:25">
      <c r="B665" t="s">
        <v>7534</v>
      </c>
      <c r="C665" t="s">
        <v>3264</v>
      </c>
      <c r="Q665" s="46">
        <v>664</v>
      </c>
      <c r="R665" t="s">
        <v>3264</v>
      </c>
      <c r="S665" s="37" t="s">
        <v>3251</v>
      </c>
      <c r="T665" s="114" t="s">
        <v>509</v>
      </c>
      <c r="U665" s="114" t="s">
        <v>3049</v>
      </c>
      <c r="V665" s="114"/>
      <c r="W665" s="114"/>
      <c r="X665" s="114" t="s">
        <v>3050</v>
      </c>
      <c r="Y665" s="114"/>
    </row>
    <row r="666" spans="2:25">
      <c r="B666" t="s">
        <v>7534</v>
      </c>
      <c r="C666" t="s">
        <v>3265</v>
      </c>
      <c r="F666" t="s">
        <v>7553</v>
      </c>
      <c r="G666" t="s">
        <v>7554</v>
      </c>
      <c r="H666" t="s">
        <v>7555</v>
      </c>
      <c r="Q666" s="46">
        <v>665</v>
      </c>
      <c r="R666" t="s">
        <v>3265</v>
      </c>
      <c r="S666" s="37" t="s">
        <v>3251</v>
      </c>
      <c r="T666" s="114" t="s">
        <v>509</v>
      </c>
      <c r="U666" s="114" t="s">
        <v>3049</v>
      </c>
      <c r="V666" s="114"/>
      <c r="W666" s="114"/>
      <c r="X666" s="114" t="s">
        <v>3050</v>
      </c>
      <c r="Y666" s="114"/>
    </row>
    <row r="667" spans="2:25">
      <c r="B667" t="s">
        <v>7534</v>
      </c>
      <c r="C667" t="s">
        <v>3266</v>
      </c>
      <c r="F667" t="s">
        <v>7556</v>
      </c>
      <c r="G667" t="s">
        <v>7557</v>
      </c>
      <c r="H667" t="s">
        <v>7558</v>
      </c>
      <c r="Q667" s="46">
        <v>666</v>
      </c>
      <c r="R667" t="s">
        <v>3266</v>
      </c>
      <c r="S667" s="37" t="s">
        <v>3251</v>
      </c>
      <c r="T667" s="114" t="s">
        <v>509</v>
      </c>
      <c r="U667" s="114" t="s">
        <v>3049</v>
      </c>
      <c r="V667" s="114"/>
      <c r="W667" s="114"/>
      <c r="X667" s="114" t="s">
        <v>3050</v>
      </c>
      <c r="Y667" s="114"/>
    </row>
    <row r="668" spans="2:25">
      <c r="B668" t="s">
        <v>7534</v>
      </c>
      <c r="C668" t="s">
        <v>3267</v>
      </c>
      <c r="Q668" s="46">
        <v>667</v>
      </c>
      <c r="R668" t="s">
        <v>3267</v>
      </c>
      <c r="S668" s="37" t="s">
        <v>3251</v>
      </c>
      <c r="T668" s="114" t="s">
        <v>509</v>
      </c>
      <c r="U668" s="114" t="s">
        <v>3049</v>
      </c>
      <c r="V668" s="114"/>
      <c r="W668" s="114"/>
      <c r="X668" s="114" t="s">
        <v>3050</v>
      </c>
      <c r="Y668" s="114"/>
    </row>
    <row r="669" spans="2:25">
      <c r="B669" t="s">
        <v>7534</v>
      </c>
      <c r="C669" t="s">
        <v>3268</v>
      </c>
      <c r="F669" t="s">
        <v>7559</v>
      </c>
      <c r="G669" t="s">
        <v>7560</v>
      </c>
      <c r="Q669" s="46">
        <v>668</v>
      </c>
      <c r="R669" t="s">
        <v>3268</v>
      </c>
      <c r="S669" s="37" t="s">
        <v>3251</v>
      </c>
      <c r="T669" s="114" t="s">
        <v>509</v>
      </c>
      <c r="U669" s="114" t="s">
        <v>3049</v>
      </c>
      <c r="V669" s="114"/>
      <c r="W669" s="114"/>
      <c r="X669" s="114" t="s">
        <v>3050</v>
      </c>
      <c r="Y669" s="114"/>
    </row>
    <row r="670" spans="2:25">
      <c r="B670" t="s">
        <v>7534</v>
      </c>
      <c r="C670" t="s">
        <v>3269</v>
      </c>
      <c r="F670" t="s">
        <v>7561</v>
      </c>
      <c r="G670" t="s">
        <v>7562</v>
      </c>
      <c r="H670" t="s">
        <v>7563</v>
      </c>
      <c r="Q670" s="46">
        <v>669</v>
      </c>
      <c r="R670" t="s">
        <v>3269</v>
      </c>
      <c r="S670" s="37" t="s">
        <v>3251</v>
      </c>
      <c r="T670" s="114" t="s">
        <v>509</v>
      </c>
      <c r="U670" s="114" t="s">
        <v>3049</v>
      </c>
      <c r="V670" s="114"/>
      <c r="W670" s="114"/>
      <c r="X670" s="114" t="s">
        <v>3050</v>
      </c>
      <c r="Y670" s="114"/>
    </row>
    <row r="671" spans="2:25">
      <c r="B671" t="s">
        <v>7534</v>
      </c>
      <c r="C671" t="s">
        <v>3270</v>
      </c>
      <c r="F671" t="s">
        <v>7564</v>
      </c>
      <c r="G671" t="s">
        <v>7565</v>
      </c>
      <c r="H671" t="s">
        <v>7566</v>
      </c>
      <c r="Q671" s="46">
        <v>670</v>
      </c>
      <c r="R671" t="s">
        <v>3270</v>
      </c>
      <c r="S671" s="37" t="s">
        <v>3251</v>
      </c>
      <c r="T671" s="114" t="s">
        <v>509</v>
      </c>
      <c r="U671" s="114" t="s">
        <v>3049</v>
      </c>
      <c r="V671" s="114"/>
      <c r="W671" s="114"/>
      <c r="X671" s="114" t="s">
        <v>3050</v>
      </c>
      <c r="Y671" s="114"/>
    </row>
    <row r="672" spans="2:25">
      <c r="B672" t="s">
        <v>7534</v>
      </c>
      <c r="C672" t="s">
        <v>3271</v>
      </c>
      <c r="F672" t="s">
        <v>7567</v>
      </c>
      <c r="G672" t="s">
        <v>7568</v>
      </c>
      <c r="H672" t="s">
        <v>7569</v>
      </c>
      <c r="Q672" s="46">
        <v>671</v>
      </c>
      <c r="R672" t="s">
        <v>3271</v>
      </c>
      <c r="S672" s="37" t="s">
        <v>3251</v>
      </c>
      <c r="T672" s="114" t="s">
        <v>509</v>
      </c>
      <c r="U672" s="114" t="s">
        <v>3049</v>
      </c>
      <c r="V672" s="114"/>
      <c r="W672" s="114"/>
      <c r="X672" s="114" t="s">
        <v>3050</v>
      </c>
      <c r="Y672" s="114"/>
    </row>
    <row r="673" spans="2:25">
      <c r="B673" t="s">
        <v>7534</v>
      </c>
      <c r="C673" t="s">
        <v>3272</v>
      </c>
      <c r="F673" t="s">
        <v>7570</v>
      </c>
      <c r="G673" t="s">
        <v>7571</v>
      </c>
      <c r="H673" t="s">
        <v>7572</v>
      </c>
      <c r="N673">
        <v>8086.0519000000004</v>
      </c>
      <c r="O673" t="s">
        <v>465</v>
      </c>
      <c r="Q673" s="46">
        <v>672</v>
      </c>
      <c r="R673" t="s">
        <v>3272</v>
      </c>
      <c r="S673" s="37" t="s">
        <v>3251</v>
      </c>
      <c r="T673" s="114" t="s">
        <v>509</v>
      </c>
      <c r="U673" s="114" t="s">
        <v>3049</v>
      </c>
      <c r="V673" s="114"/>
      <c r="W673" s="114"/>
      <c r="X673" s="114" t="s">
        <v>3050</v>
      </c>
      <c r="Y673" s="114"/>
    </row>
    <row r="674" spans="2:25">
      <c r="B674" t="s">
        <v>7534</v>
      </c>
      <c r="C674" t="s">
        <v>3273</v>
      </c>
      <c r="F674" t="s">
        <v>7573</v>
      </c>
      <c r="G674" t="s">
        <v>7574</v>
      </c>
      <c r="Q674" s="46">
        <v>673</v>
      </c>
      <c r="R674" t="s">
        <v>3273</v>
      </c>
      <c r="S674" s="37" t="s">
        <v>3251</v>
      </c>
      <c r="T674" s="114" t="s">
        <v>509</v>
      </c>
      <c r="U674" s="114" t="s">
        <v>3049</v>
      </c>
      <c r="V674" s="114"/>
      <c r="W674" s="114"/>
      <c r="X674" s="114" t="s">
        <v>3050</v>
      </c>
      <c r="Y674" s="114"/>
    </row>
    <row r="675" spans="2:25">
      <c r="B675" t="s">
        <v>7534</v>
      </c>
      <c r="C675" t="s">
        <v>3274</v>
      </c>
      <c r="F675" t="s">
        <v>7575</v>
      </c>
      <c r="G675" t="s">
        <v>7576</v>
      </c>
      <c r="Q675" s="46">
        <v>674</v>
      </c>
      <c r="R675" t="s">
        <v>3274</v>
      </c>
      <c r="S675" s="37" t="s">
        <v>3251</v>
      </c>
      <c r="T675" s="114" t="s">
        <v>509</v>
      </c>
      <c r="U675" s="114" t="s">
        <v>3049</v>
      </c>
      <c r="V675" s="114"/>
      <c r="W675" s="114"/>
      <c r="X675" s="114" t="s">
        <v>3050</v>
      </c>
      <c r="Y675" s="114"/>
    </row>
    <row r="676" spans="2:25">
      <c r="B676" t="s">
        <v>7534</v>
      </c>
      <c r="C676" t="s">
        <v>3275</v>
      </c>
      <c r="F676" t="s">
        <v>7577</v>
      </c>
      <c r="G676" t="s">
        <v>7578</v>
      </c>
      <c r="H676" t="s">
        <v>7579</v>
      </c>
      <c r="Q676" s="46">
        <v>675</v>
      </c>
      <c r="R676" t="s">
        <v>3275</v>
      </c>
      <c r="S676" s="37" t="s">
        <v>3251</v>
      </c>
      <c r="T676" s="114" t="s">
        <v>509</v>
      </c>
      <c r="U676" s="114" t="s">
        <v>3049</v>
      </c>
      <c r="V676" s="114"/>
      <c r="W676" s="114"/>
      <c r="X676" s="114" t="s">
        <v>3050</v>
      </c>
      <c r="Y676" s="114"/>
    </row>
    <row r="677" spans="2:25">
      <c r="B677" t="s">
        <v>7534</v>
      </c>
      <c r="C677" t="s">
        <v>3276</v>
      </c>
      <c r="F677" t="s">
        <v>7580</v>
      </c>
      <c r="G677" t="s">
        <v>7581</v>
      </c>
      <c r="H677" t="s">
        <v>7582</v>
      </c>
      <c r="Q677" s="46">
        <v>676</v>
      </c>
      <c r="R677" t="s">
        <v>3276</v>
      </c>
      <c r="S677" s="37" t="s">
        <v>3251</v>
      </c>
      <c r="T677" s="114" t="s">
        <v>509</v>
      </c>
      <c r="U677" s="114" t="s">
        <v>3049</v>
      </c>
      <c r="V677" s="114"/>
      <c r="W677" s="114"/>
      <c r="X677" s="114" t="s">
        <v>3050</v>
      </c>
      <c r="Y677" s="114"/>
    </row>
    <row r="678" spans="2:25">
      <c r="B678" t="s">
        <v>7583</v>
      </c>
      <c r="C678" t="s">
        <v>505</v>
      </c>
      <c r="D678" t="s">
        <v>7584</v>
      </c>
      <c r="E678" t="s">
        <v>7585</v>
      </c>
      <c r="N678">
        <v>3275.4317999999998</v>
      </c>
      <c r="O678" t="s">
        <v>1231</v>
      </c>
      <c r="Q678" s="46">
        <v>677</v>
      </c>
      <c r="R678" t="s">
        <v>505</v>
      </c>
      <c r="S678" s="38" t="s">
        <v>508</v>
      </c>
      <c r="T678" s="114" t="s">
        <v>509</v>
      </c>
      <c r="U678" s="114" t="s">
        <v>32</v>
      </c>
      <c r="V678" s="114">
        <v>1</v>
      </c>
      <c r="W678" s="114"/>
      <c r="X678" s="114" t="s">
        <v>460</v>
      </c>
      <c r="Y678" s="114"/>
    </row>
    <row r="679" spans="2:25">
      <c r="B679" t="s">
        <v>7586</v>
      </c>
      <c r="C679" t="s">
        <v>1228</v>
      </c>
      <c r="D679" t="s">
        <v>7587</v>
      </c>
      <c r="E679" t="s">
        <v>7588</v>
      </c>
      <c r="N679">
        <v>3401.5754000000002</v>
      </c>
      <c r="O679" t="s">
        <v>1231</v>
      </c>
      <c r="Q679" s="46">
        <v>678</v>
      </c>
      <c r="R679" t="s">
        <v>1228</v>
      </c>
      <c r="S679" s="38" t="s">
        <v>1232</v>
      </c>
      <c r="T679" s="114" t="s">
        <v>509</v>
      </c>
      <c r="U679" s="114" t="s">
        <v>32</v>
      </c>
      <c r="V679" s="114">
        <v>1</v>
      </c>
      <c r="W679" s="114"/>
      <c r="X679" s="114" t="s">
        <v>460</v>
      </c>
      <c r="Y679" s="114"/>
    </row>
    <row r="680" spans="2:25">
      <c r="B680" t="s">
        <v>7589</v>
      </c>
      <c r="C680" t="s">
        <v>1337</v>
      </c>
      <c r="D680" t="s">
        <v>7590</v>
      </c>
      <c r="E680" t="s">
        <v>7591</v>
      </c>
      <c r="N680">
        <v>4090.4555999999998</v>
      </c>
      <c r="O680" t="s">
        <v>1231</v>
      </c>
      <c r="Q680" s="46">
        <v>679</v>
      </c>
      <c r="R680" t="s">
        <v>1337</v>
      </c>
      <c r="S680" s="38" t="s">
        <v>1340</v>
      </c>
      <c r="T680" s="114" t="s">
        <v>509</v>
      </c>
      <c r="U680" s="114" t="s">
        <v>32</v>
      </c>
      <c r="V680" s="114">
        <v>1</v>
      </c>
      <c r="W680" s="114"/>
      <c r="X680" s="114" t="s">
        <v>460</v>
      </c>
      <c r="Y680" s="114"/>
    </row>
    <row r="681" spans="2:25">
      <c r="B681" t="s">
        <v>675</v>
      </c>
      <c r="C681" t="s">
        <v>3277</v>
      </c>
      <c r="Q681" s="46">
        <v>680</v>
      </c>
      <c r="R681" t="s">
        <v>3277</v>
      </c>
      <c r="S681" s="39" t="s">
        <v>3278</v>
      </c>
      <c r="T681" s="114" t="s">
        <v>675</v>
      </c>
      <c r="U681" s="114" t="s">
        <v>675</v>
      </c>
      <c r="V681" s="114"/>
      <c r="W681" s="114"/>
      <c r="X681" s="114" t="s">
        <v>675</v>
      </c>
      <c r="Y681" s="114"/>
    </row>
    <row r="682" spans="2:25">
      <c r="B682" t="s">
        <v>675</v>
      </c>
      <c r="C682" t="s">
        <v>3279</v>
      </c>
      <c r="Q682" s="46">
        <v>681</v>
      </c>
      <c r="R682" t="s">
        <v>3279</v>
      </c>
      <c r="S682" s="39" t="s">
        <v>3278</v>
      </c>
      <c r="T682" s="114" t="s">
        <v>675</v>
      </c>
      <c r="U682" s="114" t="s">
        <v>675</v>
      </c>
      <c r="V682" s="114"/>
      <c r="W682" s="114"/>
      <c r="X682" s="114" t="s">
        <v>675</v>
      </c>
      <c r="Y682" s="114"/>
    </row>
    <row r="683" spans="2:25">
      <c r="B683" t="s">
        <v>675</v>
      </c>
      <c r="C683" t="s">
        <v>3280</v>
      </c>
      <c r="Q683" s="46">
        <v>682</v>
      </c>
      <c r="R683" t="s">
        <v>3280</v>
      </c>
      <c r="S683" s="39" t="s">
        <v>3278</v>
      </c>
      <c r="T683" s="114" t="s">
        <v>675</v>
      </c>
      <c r="U683" s="114" t="s">
        <v>675</v>
      </c>
      <c r="V683" s="114"/>
      <c r="W683" s="114"/>
      <c r="X683" s="114" t="s">
        <v>675</v>
      </c>
      <c r="Y683" s="114"/>
    </row>
    <row r="684" spans="2:25">
      <c r="B684" t="s">
        <v>675</v>
      </c>
      <c r="C684" t="s">
        <v>3281</v>
      </c>
      <c r="Q684" s="46">
        <v>683</v>
      </c>
      <c r="R684" t="s">
        <v>3281</v>
      </c>
      <c r="S684" s="39" t="s">
        <v>3278</v>
      </c>
      <c r="T684" s="114" t="s">
        <v>675</v>
      </c>
      <c r="U684" s="114" t="s">
        <v>675</v>
      </c>
      <c r="V684" s="114"/>
      <c r="W684" s="114"/>
      <c r="X684" s="114" t="s">
        <v>675</v>
      </c>
      <c r="Y684" s="114"/>
    </row>
    <row r="685" spans="2:25">
      <c r="B685" t="s">
        <v>675</v>
      </c>
      <c r="C685" t="s">
        <v>3282</v>
      </c>
      <c r="Q685" s="46">
        <v>684</v>
      </c>
      <c r="R685" t="s">
        <v>3282</v>
      </c>
      <c r="S685" s="39" t="s">
        <v>3278</v>
      </c>
      <c r="T685" s="114" t="s">
        <v>675</v>
      </c>
      <c r="U685" s="114" t="s">
        <v>675</v>
      </c>
      <c r="V685" s="114"/>
      <c r="W685" s="114"/>
      <c r="X685" s="114" t="s">
        <v>675</v>
      </c>
      <c r="Y685" s="116"/>
    </row>
    <row r="686" spans="2:25">
      <c r="B686" t="s">
        <v>675</v>
      </c>
      <c r="C686" t="s">
        <v>3283</v>
      </c>
      <c r="Q686" s="46">
        <v>685</v>
      </c>
      <c r="R686" t="s">
        <v>3283</v>
      </c>
      <c r="S686" s="39" t="s">
        <v>3278</v>
      </c>
      <c r="T686" s="114" t="s">
        <v>675</v>
      </c>
      <c r="U686" s="114" t="s">
        <v>675</v>
      </c>
      <c r="V686" s="114"/>
      <c r="W686" s="114"/>
      <c r="X686" s="114" t="s">
        <v>675</v>
      </c>
      <c r="Y686" s="116"/>
    </row>
    <row r="687" spans="2:25">
      <c r="B687" t="s">
        <v>675</v>
      </c>
      <c r="C687" t="s">
        <v>3284</v>
      </c>
      <c r="Q687" s="46">
        <v>686</v>
      </c>
      <c r="R687" t="s">
        <v>3284</v>
      </c>
      <c r="S687" s="39" t="s">
        <v>3278</v>
      </c>
      <c r="T687" s="114" t="s">
        <v>675</v>
      </c>
      <c r="U687" s="114" t="s">
        <v>675</v>
      </c>
      <c r="V687" s="114"/>
      <c r="W687" s="114"/>
      <c r="X687" s="114" t="s">
        <v>675</v>
      </c>
      <c r="Y687" s="114"/>
    </row>
    <row r="688" spans="2:25">
      <c r="B688" t="s">
        <v>675</v>
      </c>
      <c r="C688" t="s">
        <v>3285</v>
      </c>
      <c r="Q688" s="46">
        <v>687</v>
      </c>
      <c r="R688" t="s">
        <v>3285</v>
      </c>
      <c r="S688" s="39" t="s">
        <v>3278</v>
      </c>
      <c r="T688" s="114" t="s">
        <v>675</v>
      </c>
      <c r="U688" s="114" t="s">
        <v>675</v>
      </c>
      <c r="V688" s="114"/>
      <c r="W688" s="114"/>
      <c r="X688" s="114" t="s">
        <v>675</v>
      </c>
      <c r="Y688" s="114"/>
    </row>
    <row r="689" spans="2:25">
      <c r="B689" t="s">
        <v>675</v>
      </c>
      <c r="C689" t="s">
        <v>3286</v>
      </c>
      <c r="Q689" s="46">
        <v>688</v>
      </c>
      <c r="R689" t="s">
        <v>3286</v>
      </c>
      <c r="S689" s="39" t="s">
        <v>3278</v>
      </c>
      <c r="T689" s="114" t="s">
        <v>675</v>
      </c>
      <c r="U689" s="114" t="s">
        <v>675</v>
      </c>
      <c r="V689" s="114"/>
      <c r="W689" s="114"/>
      <c r="X689" s="114" t="s">
        <v>675</v>
      </c>
      <c r="Y689" s="114"/>
    </row>
    <row r="690" spans="2:25">
      <c r="B690" t="s">
        <v>675</v>
      </c>
      <c r="C690" t="s">
        <v>3287</v>
      </c>
      <c r="Q690" s="46">
        <v>689</v>
      </c>
      <c r="R690" t="s">
        <v>3287</v>
      </c>
      <c r="S690" s="39" t="s">
        <v>3278</v>
      </c>
      <c r="T690" s="114" t="s">
        <v>675</v>
      </c>
      <c r="U690" s="114" t="s">
        <v>675</v>
      </c>
      <c r="V690" s="114"/>
      <c r="W690" s="114"/>
      <c r="X690" s="114" t="s">
        <v>675</v>
      </c>
      <c r="Y690" s="114"/>
    </row>
    <row r="691" spans="2:25">
      <c r="B691" t="s">
        <v>675</v>
      </c>
      <c r="C691" t="s">
        <v>3288</v>
      </c>
      <c r="Q691" s="46">
        <v>690</v>
      </c>
      <c r="R691" t="s">
        <v>3288</v>
      </c>
      <c r="S691" s="39" t="s">
        <v>3278</v>
      </c>
      <c r="T691" s="114" t="s">
        <v>675</v>
      </c>
      <c r="U691" s="114" t="s">
        <v>675</v>
      </c>
      <c r="V691" s="114"/>
      <c r="W691" s="114"/>
      <c r="X691" s="114" t="s">
        <v>675</v>
      </c>
      <c r="Y691" s="114"/>
    </row>
    <row r="692" spans="2:25">
      <c r="B692" t="s">
        <v>675</v>
      </c>
      <c r="C692" t="s">
        <v>3289</v>
      </c>
      <c r="Q692" s="46">
        <v>691</v>
      </c>
      <c r="R692" t="s">
        <v>3289</v>
      </c>
      <c r="S692" s="39" t="s">
        <v>3278</v>
      </c>
      <c r="T692" s="114" t="s">
        <v>675</v>
      </c>
      <c r="U692" s="114" t="s">
        <v>675</v>
      </c>
      <c r="V692" s="114"/>
      <c r="W692" s="114"/>
      <c r="X692" s="114" t="s">
        <v>675</v>
      </c>
      <c r="Y692" s="114"/>
    </row>
    <row r="693" spans="2:25">
      <c r="B693" t="s">
        <v>675</v>
      </c>
      <c r="C693" t="s">
        <v>3290</v>
      </c>
      <c r="Q693" s="46">
        <v>692</v>
      </c>
      <c r="R693" t="s">
        <v>3290</v>
      </c>
      <c r="S693" s="39" t="s">
        <v>3278</v>
      </c>
      <c r="T693" s="114" t="s">
        <v>675</v>
      </c>
      <c r="U693" s="114" t="s">
        <v>675</v>
      </c>
      <c r="V693" s="114"/>
      <c r="W693" s="114"/>
      <c r="X693" s="114" t="s">
        <v>675</v>
      </c>
      <c r="Y693" s="114"/>
    </row>
    <row r="694" spans="2:25">
      <c r="B694" t="s">
        <v>675</v>
      </c>
      <c r="C694" t="s">
        <v>3291</v>
      </c>
      <c r="Q694" s="46">
        <v>693</v>
      </c>
      <c r="R694" t="s">
        <v>3291</v>
      </c>
      <c r="S694" s="39" t="s">
        <v>3278</v>
      </c>
      <c r="T694" s="114" t="s">
        <v>675</v>
      </c>
      <c r="U694" s="114" t="s">
        <v>675</v>
      </c>
      <c r="V694" s="114"/>
      <c r="W694" s="114"/>
      <c r="X694" s="114" t="s">
        <v>675</v>
      </c>
      <c r="Y694" s="114"/>
    </row>
    <row r="695" spans="2:25">
      <c r="B695" t="s">
        <v>675</v>
      </c>
      <c r="C695" t="s">
        <v>3292</v>
      </c>
      <c r="Q695" s="46">
        <v>694</v>
      </c>
      <c r="R695" t="s">
        <v>3292</v>
      </c>
      <c r="S695" s="39" t="s">
        <v>3278</v>
      </c>
      <c r="T695" s="114" t="s">
        <v>675</v>
      </c>
      <c r="U695" s="114" t="s">
        <v>675</v>
      </c>
      <c r="V695" s="114"/>
      <c r="W695" s="114"/>
      <c r="X695" s="114" t="s">
        <v>675</v>
      </c>
      <c r="Y695" s="114"/>
    </row>
    <row r="696" spans="2:25">
      <c r="B696" t="s">
        <v>675</v>
      </c>
      <c r="C696" t="s">
        <v>3293</v>
      </c>
      <c r="Q696" s="46">
        <v>695</v>
      </c>
      <c r="R696" t="s">
        <v>3293</v>
      </c>
      <c r="S696" s="39" t="s">
        <v>3278</v>
      </c>
      <c r="T696" s="114" t="s">
        <v>675</v>
      </c>
      <c r="U696" s="114" t="s">
        <v>675</v>
      </c>
      <c r="V696" s="114"/>
      <c r="W696" s="114"/>
      <c r="X696" s="114" t="s">
        <v>675</v>
      </c>
      <c r="Y696" s="114"/>
    </row>
    <row r="697" spans="2:25">
      <c r="B697" t="s">
        <v>675</v>
      </c>
      <c r="C697" t="s">
        <v>3294</v>
      </c>
      <c r="Q697" s="46">
        <v>696</v>
      </c>
      <c r="R697" t="s">
        <v>3294</v>
      </c>
      <c r="S697" s="39" t="s">
        <v>3278</v>
      </c>
      <c r="T697" s="114" t="s">
        <v>675</v>
      </c>
      <c r="U697" s="114" t="s">
        <v>675</v>
      </c>
      <c r="V697" s="114"/>
      <c r="W697" s="114"/>
      <c r="X697" s="114" t="s">
        <v>675</v>
      </c>
      <c r="Y697" s="114"/>
    </row>
    <row r="698" spans="2:25">
      <c r="B698" t="s">
        <v>675</v>
      </c>
      <c r="C698" t="s">
        <v>3295</v>
      </c>
      <c r="Q698" s="46">
        <v>697</v>
      </c>
      <c r="R698" t="s">
        <v>3295</v>
      </c>
      <c r="S698" s="39" t="s">
        <v>3278</v>
      </c>
      <c r="T698" s="114" t="s">
        <v>675</v>
      </c>
      <c r="U698" s="114" t="s">
        <v>675</v>
      </c>
      <c r="V698" s="114"/>
      <c r="W698" s="114"/>
      <c r="X698" s="114" t="s">
        <v>675</v>
      </c>
      <c r="Y698" s="114"/>
    </row>
    <row r="699" spans="2:25">
      <c r="B699" t="s">
        <v>675</v>
      </c>
      <c r="C699" t="s">
        <v>3296</v>
      </c>
      <c r="Q699" s="46">
        <v>698</v>
      </c>
      <c r="R699" t="s">
        <v>3296</v>
      </c>
      <c r="S699" s="39" t="s">
        <v>3278</v>
      </c>
      <c r="T699" s="114" t="s">
        <v>675</v>
      </c>
      <c r="U699" s="114" t="s">
        <v>675</v>
      </c>
      <c r="V699" s="114"/>
      <c r="W699" s="114"/>
      <c r="X699" s="114" t="s">
        <v>675</v>
      </c>
      <c r="Y699" s="114"/>
    </row>
    <row r="700" spans="2:25">
      <c r="B700" t="s">
        <v>675</v>
      </c>
      <c r="C700" t="s">
        <v>3297</v>
      </c>
      <c r="Q700" s="46">
        <v>699</v>
      </c>
      <c r="R700" t="s">
        <v>3297</v>
      </c>
      <c r="S700" s="39" t="s">
        <v>3278</v>
      </c>
      <c r="T700" s="114" t="s">
        <v>675</v>
      </c>
      <c r="U700" s="114" t="s">
        <v>675</v>
      </c>
      <c r="V700" s="114"/>
      <c r="W700" s="114"/>
      <c r="X700" s="114" t="s">
        <v>675</v>
      </c>
      <c r="Y700" s="114"/>
    </row>
    <row r="701" spans="2:25">
      <c r="B701" t="s">
        <v>675</v>
      </c>
      <c r="C701" t="s">
        <v>3298</v>
      </c>
      <c r="Q701" s="46">
        <v>700</v>
      </c>
      <c r="R701" t="s">
        <v>3298</v>
      </c>
      <c r="S701" s="39" t="s">
        <v>3278</v>
      </c>
      <c r="T701" s="114" t="s">
        <v>675</v>
      </c>
      <c r="U701" s="114" t="s">
        <v>675</v>
      </c>
      <c r="V701" s="114"/>
      <c r="W701" s="114"/>
      <c r="X701" s="114" t="s">
        <v>675</v>
      </c>
      <c r="Y701" s="114"/>
    </row>
    <row r="702" spans="2:25">
      <c r="B702" t="s">
        <v>675</v>
      </c>
      <c r="C702" t="s">
        <v>3299</v>
      </c>
      <c r="Q702" s="46">
        <v>701</v>
      </c>
      <c r="R702" t="s">
        <v>3299</v>
      </c>
      <c r="S702" s="39" t="s">
        <v>3278</v>
      </c>
      <c r="T702" s="114" t="s">
        <v>675</v>
      </c>
      <c r="U702" s="114" t="s">
        <v>675</v>
      </c>
      <c r="V702" s="114"/>
      <c r="W702" s="114"/>
      <c r="X702" s="114" t="s">
        <v>675</v>
      </c>
      <c r="Y702" s="114"/>
    </row>
    <row r="703" spans="2:25">
      <c r="B703" t="s">
        <v>675</v>
      </c>
      <c r="C703" t="s">
        <v>3300</v>
      </c>
      <c r="Q703" s="46">
        <v>702</v>
      </c>
      <c r="R703" t="s">
        <v>3300</v>
      </c>
      <c r="S703" s="39" t="s">
        <v>3278</v>
      </c>
      <c r="T703" s="114" t="s">
        <v>675</v>
      </c>
      <c r="U703" s="114" t="s">
        <v>675</v>
      </c>
      <c r="V703" s="114"/>
      <c r="W703" s="114"/>
      <c r="X703" s="114" t="s">
        <v>675</v>
      </c>
      <c r="Y703" s="114"/>
    </row>
    <row r="704" spans="2:25">
      <c r="B704" t="s">
        <v>675</v>
      </c>
      <c r="C704" t="s">
        <v>3301</v>
      </c>
      <c r="Q704" s="46">
        <v>703</v>
      </c>
      <c r="R704" t="s">
        <v>3301</v>
      </c>
      <c r="S704" s="39" t="s">
        <v>3278</v>
      </c>
      <c r="T704" s="114" t="s">
        <v>675</v>
      </c>
      <c r="U704" s="114" t="s">
        <v>675</v>
      </c>
      <c r="V704" s="114"/>
      <c r="W704" s="114"/>
      <c r="X704" s="114" t="s">
        <v>675</v>
      </c>
      <c r="Y704" s="114"/>
    </row>
    <row r="705" spans="2:25">
      <c r="B705" t="s">
        <v>675</v>
      </c>
      <c r="C705" t="s">
        <v>3302</v>
      </c>
      <c r="Q705" s="46">
        <v>704</v>
      </c>
      <c r="R705" t="s">
        <v>3302</v>
      </c>
      <c r="S705" s="39" t="s">
        <v>3278</v>
      </c>
      <c r="T705" s="114" t="s">
        <v>675</v>
      </c>
      <c r="U705" s="114" t="s">
        <v>675</v>
      </c>
      <c r="V705" s="114"/>
      <c r="W705" s="114"/>
      <c r="X705" s="114" t="s">
        <v>675</v>
      </c>
      <c r="Y705" s="114"/>
    </row>
    <row r="706" spans="2:25">
      <c r="B706" t="s">
        <v>675</v>
      </c>
      <c r="C706" t="s">
        <v>3303</v>
      </c>
      <c r="Q706" s="46">
        <v>705</v>
      </c>
      <c r="R706" t="s">
        <v>3303</v>
      </c>
      <c r="S706" s="39" t="s">
        <v>3278</v>
      </c>
      <c r="T706" s="114" t="s">
        <v>675</v>
      </c>
      <c r="U706" s="114" t="s">
        <v>675</v>
      </c>
      <c r="V706" s="114"/>
      <c r="W706" s="114"/>
      <c r="X706" s="114" t="s">
        <v>675</v>
      </c>
      <c r="Y706" s="114"/>
    </row>
    <row r="707" spans="2:25">
      <c r="B707" t="s">
        <v>675</v>
      </c>
      <c r="C707" t="s">
        <v>3304</v>
      </c>
      <c r="Q707" s="46">
        <v>706</v>
      </c>
      <c r="R707" t="s">
        <v>3304</v>
      </c>
      <c r="S707" s="39" t="s">
        <v>3278</v>
      </c>
      <c r="T707" s="114" t="s">
        <v>675</v>
      </c>
      <c r="U707" s="114" t="s">
        <v>675</v>
      </c>
      <c r="V707" s="114"/>
      <c r="W707" s="114"/>
      <c r="X707" s="114" t="s">
        <v>675</v>
      </c>
      <c r="Y707" s="114"/>
    </row>
    <row r="708" spans="2:25">
      <c r="B708" t="s">
        <v>675</v>
      </c>
      <c r="C708" t="s">
        <v>3305</v>
      </c>
      <c r="Q708" s="46">
        <v>707</v>
      </c>
      <c r="R708" t="s">
        <v>3305</v>
      </c>
      <c r="S708" s="39" t="s">
        <v>3278</v>
      </c>
      <c r="T708" s="114" t="s">
        <v>675</v>
      </c>
      <c r="U708" s="114" t="s">
        <v>675</v>
      </c>
      <c r="V708" s="114"/>
      <c r="W708" s="114"/>
      <c r="X708" s="114" t="s">
        <v>675</v>
      </c>
      <c r="Y708" s="116"/>
    </row>
    <row r="709" spans="2:25">
      <c r="B709" t="s">
        <v>675</v>
      </c>
      <c r="C709" t="s">
        <v>3306</v>
      </c>
      <c r="Q709" s="46">
        <v>708</v>
      </c>
      <c r="R709" t="s">
        <v>3306</v>
      </c>
      <c r="S709" s="39" t="s">
        <v>3278</v>
      </c>
      <c r="T709" s="114" t="s">
        <v>675</v>
      </c>
      <c r="U709" s="114" t="s">
        <v>675</v>
      </c>
      <c r="V709" s="114"/>
      <c r="W709" s="114"/>
      <c r="X709" s="114" t="s">
        <v>675</v>
      </c>
      <c r="Y709" s="116"/>
    </row>
    <row r="710" spans="2:25">
      <c r="B710" t="s">
        <v>675</v>
      </c>
      <c r="C710" t="s">
        <v>3307</v>
      </c>
      <c r="Q710" s="46">
        <v>709</v>
      </c>
      <c r="R710" t="s">
        <v>3307</v>
      </c>
      <c r="S710" s="39" t="s">
        <v>3278</v>
      </c>
      <c r="T710" s="114" t="s">
        <v>675</v>
      </c>
      <c r="U710" s="114" t="s">
        <v>675</v>
      </c>
      <c r="V710" s="114"/>
      <c r="W710" s="114"/>
      <c r="X710" s="114" t="s">
        <v>675</v>
      </c>
      <c r="Y710" s="114"/>
    </row>
    <row r="711" spans="2:25">
      <c r="B711" t="s">
        <v>675</v>
      </c>
      <c r="C711" t="s">
        <v>3308</v>
      </c>
      <c r="Q711" s="46">
        <v>710</v>
      </c>
      <c r="R711" t="s">
        <v>3308</v>
      </c>
      <c r="S711" s="39" t="s">
        <v>3278</v>
      </c>
      <c r="T711" s="114" t="s">
        <v>675</v>
      </c>
      <c r="U711" s="114" t="s">
        <v>675</v>
      </c>
      <c r="V711" s="114"/>
      <c r="W711" s="114"/>
      <c r="X711" s="114" t="s">
        <v>675</v>
      </c>
      <c r="Y711" s="114"/>
    </row>
    <row r="712" spans="2:25">
      <c r="B712" t="s">
        <v>675</v>
      </c>
      <c r="C712" t="s">
        <v>3309</v>
      </c>
      <c r="Q712" s="46">
        <v>711</v>
      </c>
      <c r="R712" t="s">
        <v>3309</v>
      </c>
      <c r="S712" s="39" t="s">
        <v>3278</v>
      </c>
      <c r="T712" s="114" t="s">
        <v>675</v>
      </c>
      <c r="U712" s="114" t="s">
        <v>675</v>
      </c>
      <c r="V712" s="114"/>
      <c r="W712" s="114"/>
      <c r="X712" s="114" t="s">
        <v>675</v>
      </c>
      <c r="Y712" s="114"/>
    </row>
    <row r="713" spans="2:25">
      <c r="B713" t="s">
        <v>675</v>
      </c>
      <c r="C713" t="s">
        <v>3310</v>
      </c>
      <c r="Q713" s="46">
        <v>712</v>
      </c>
      <c r="R713" t="s">
        <v>3310</v>
      </c>
      <c r="S713" s="39" t="s">
        <v>3278</v>
      </c>
      <c r="T713" s="114" t="s">
        <v>675</v>
      </c>
      <c r="U713" s="114" t="s">
        <v>675</v>
      </c>
      <c r="V713" s="114"/>
      <c r="W713" s="114"/>
      <c r="X713" s="114" t="s">
        <v>675</v>
      </c>
      <c r="Y713" s="114"/>
    </row>
    <row r="714" spans="2:25">
      <c r="B714" t="s">
        <v>675</v>
      </c>
      <c r="C714" t="s">
        <v>3311</v>
      </c>
      <c r="Q714" s="46">
        <v>713</v>
      </c>
      <c r="R714" t="s">
        <v>3311</v>
      </c>
      <c r="S714" s="39" t="s">
        <v>3278</v>
      </c>
      <c r="T714" s="114" t="s">
        <v>675</v>
      </c>
      <c r="U714" s="114" t="s">
        <v>675</v>
      </c>
      <c r="V714" s="114"/>
      <c r="W714" s="114"/>
      <c r="X714" s="114" t="s">
        <v>675</v>
      </c>
      <c r="Y714" s="114"/>
    </row>
    <row r="715" spans="2:25">
      <c r="B715" t="s">
        <v>675</v>
      </c>
      <c r="C715" t="s">
        <v>3312</v>
      </c>
      <c r="Q715" s="46">
        <v>714</v>
      </c>
      <c r="R715" t="s">
        <v>3312</v>
      </c>
      <c r="S715" s="39" t="s">
        <v>3278</v>
      </c>
      <c r="T715" s="114" t="s">
        <v>675</v>
      </c>
      <c r="U715" s="114" t="s">
        <v>675</v>
      </c>
      <c r="V715" s="114"/>
      <c r="W715" s="114"/>
      <c r="X715" s="114" t="s">
        <v>675</v>
      </c>
      <c r="Y715" s="114"/>
    </row>
    <row r="716" spans="2:25">
      <c r="B716" t="s">
        <v>675</v>
      </c>
      <c r="C716" t="s">
        <v>3313</v>
      </c>
      <c r="Q716" s="46">
        <v>715</v>
      </c>
      <c r="R716" t="s">
        <v>3313</v>
      </c>
      <c r="S716" s="39" t="s">
        <v>3278</v>
      </c>
      <c r="T716" s="114" t="s">
        <v>675</v>
      </c>
      <c r="U716" s="114" t="s">
        <v>675</v>
      </c>
      <c r="V716" s="114"/>
      <c r="W716" s="114"/>
      <c r="X716" s="114" t="s">
        <v>675</v>
      </c>
      <c r="Y716" s="114"/>
    </row>
    <row r="717" spans="2:25">
      <c r="B717" t="s">
        <v>675</v>
      </c>
      <c r="C717" t="s">
        <v>3314</v>
      </c>
      <c r="Q717" s="46">
        <v>716</v>
      </c>
      <c r="R717" t="s">
        <v>3314</v>
      </c>
      <c r="S717" s="39" t="s">
        <v>3278</v>
      </c>
      <c r="T717" s="114" t="s">
        <v>675</v>
      </c>
      <c r="U717" s="114" t="s">
        <v>675</v>
      </c>
      <c r="V717" s="114"/>
      <c r="W717" s="114"/>
      <c r="X717" s="114" t="s">
        <v>675</v>
      </c>
      <c r="Y717" s="114"/>
    </row>
    <row r="718" spans="2:25">
      <c r="B718" t="s">
        <v>675</v>
      </c>
      <c r="C718" t="s">
        <v>3315</v>
      </c>
      <c r="Q718" s="46">
        <v>717</v>
      </c>
      <c r="R718" t="s">
        <v>3315</v>
      </c>
      <c r="S718" s="39" t="s">
        <v>3278</v>
      </c>
      <c r="T718" s="114" t="s">
        <v>675</v>
      </c>
      <c r="U718" s="114" t="s">
        <v>675</v>
      </c>
      <c r="V718" s="114"/>
      <c r="W718" s="114"/>
      <c r="X718" s="114" t="s">
        <v>675</v>
      </c>
      <c r="Y718" s="114"/>
    </row>
    <row r="719" spans="2:25">
      <c r="B719" t="s">
        <v>675</v>
      </c>
      <c r="C719" t="s">
        <v>3316</v>
      </c>
      <c r="Q719" s="46">
        <v>718</v>
      </c>
      <c r="R719" t="s">
        <v>3316</v>
      </c>
      <c r="S719" s="39" t="s">
        <v>3278</v>
      </c>
      <c r="T719" s="114" t="s">
        <v>675</v>
      </c>
      <c r="U719" s="114" t="s">
        <v>675</v>
      </c>
      <c r="V719" s="114"/>
      <c r="W719" s="114"/>
      <c r="X719" s="114" t="s">
        <v>675</v>
      </c>
      <c r="Y719" s="114"/>
    </row>
    <row r="720" spans="2:25">
      <c r="B720" t="s">
        <v>675</v>
      </c>
      <c r="C720" t="s">
        <v>3317</v>
      </c>
      <c r="Q720" s="46">
        <v>719</v>
      </c>
      <c r="R720" t="s">
        <v>3317</v>
      </c>
      <c r="S720" s="39" t="s">
        <v>3278</v>
      </c>
      <c r="T720" s="114" t="s">
        <v>675</v>
      </c>
      <c r="U720" s="114" t="s">
        <v>675</v>
      </c>
      <c r="V720" s="114"/>
      <c r="W720" s="114"/>
      <c r="X720" s="114" t="s">
        <v>675</v>
      </c>
      <c r="Y720" s="114"/>
    </row>
    <row r="721" spans="2:25">
      <c r="B721" t="s">
        <v>675</v>
      </c>
      <c r="C721" t="s">
        <v>3318</v>
      </c>
      <c r="Q721" s="46">
        <v>720</v>
      </c>
      <c r="R721" t="s">
        <v>3318</v>
      </c>
      <c r="S721" s="39" t="s">
        <v>3278</v>
      </c>
      <c r="T721" s="114" t="s">
        <v>675</v>
      </c>
      <c r="U721" s="114" t="s">
        <v>675</v>
      </c>
      <c r="V721" s="114"/>
      <c r="W721" s="114"/>
      <c r="X721" s="114" t="s">
        <v>675</v>
      </c>
      <c r="Y721" s="114"/>
    </row>
    <row r="722" spans="2:25">
      <c r="B722" t="s">
        <v>675</v>
      </c>
      <c r="C722" t="s">
        <v>3319</v>
      </c>
      <c r="Q722" s="46">
        <v>721</v>
      </c>
      <c r="R722" t="s">
        <v>3319</v>
      </c>
      <c r="S722" s="39" t="s">
        <v>3278</v>
      </c>
      <c r="T722" s="114" t="s">
        <v>675</v>
      </c>
      <c r="U722" s="114" t="s">
        <v>675</v>
      </c>
      <c r="V722" s="114"/>
      <c r="W722" s="114"/>
      <c r="X722" s="114" t="s">
        <v>675</v>
      </c>
      <c r="Y722" s="114"/>
    </row>
    <row r="723" spans="2:25">
      <c r="B723" t="s">
        <v>675</v>
      </c>
      <c r="C723" t="s">
        <v>3320</v>
      </c>
      <c r="Q723" s="46">
        <v>722</v>
      </c>
      <c r="R723" t="s">
        <v>3320</v>
      </c>
      <c r="S723" s="39" t="s">
        <v>3278</v>
      </c>
      <c r="T723" s="114" t="s">
        <v>675</v>
      </c>
      <c r="U723" s="114" t="s">
        <v>675</v>
      </c>
      <c r="V723" s="114"/>
      <c r="W723" s="114"/>
      <c r="X723" s="114" t="s">
        <v>675</v>
      </c>
      <c r="Y723" s="114"/>
    </row>
    <row r="724" spans="2:25">
      <c r="B724" t="s">
        <v>675</v>
      </c>
      <c r="C724" t="s">
        <v>3321</v>
      </c>
      <c r="Q724" s="46">
        <v>723</v>
      </c>
      <c r="R724" t="s">
        <v>3321</v>
      </c>
      <c r="S724" s="39" t="s">
        <v>3278</v>
      </c>
      <c r="T724" s="114" t="s">
        <v>675</v>
      </c>
      <c r="U724" s="114" t="s">
        <v>675</v>
      </c>
      <c r="V724" s="114"/>
      <c r="W724" s="114"/>
      <c r="X724" s="114" t="s">
        <v>675</v>
      </c>
      <c r="Y724" s="114"/>
    </row>
    <row r="725" spans="2:25">
      <c r="B725" t="s">
        <v>675</v>
      </c>
      <c r="C725" t="s">
        <v>3322</v>
      </c>
      <c r="Q725" s="46">
        <v>724</v>
      </c>
      <c r="R725" t="s">
        <v>3322</v>
      </c>
      <c r="S725" s="39" t="s">
        <v>3278</v>
      </c>
      <c r="T725" s="114" t="s">
        <v>675</v>
      </c>
      <c r="U725" s="114" t="s">
        <v>675</v>
      </c>
      <c r="V725" s="114"/>
      <c r="W725" s="114"/>
      <c r="X725" s="114" t="s">
        <v>675</v>
      </c>
      <c r="Y725" s="114"/>
    </row>
    <row r="726" spans="2:25">
      <c r="B726" t="s">
        <v>675</v>
      </c>
      <c r="C726" t="s">
        <v>3323</v>
      </c>
      <c r="Q726" s="46">
        <v>725</v>
      </c>
      <c r="R726" t="s">
        <v>3323</v>
      </c>
      <c r="S726" s="39" t="s">
        <v>3278</v>
      </c>
      <c r="T726" s="114" t="s">
        <v>675</v>
      </c>
      <c r="U726" s="114" t="s">
        <v>675</v>
      </c>
      <c r="V726" s="114"/>
      <c r="W726" s="114"/>
      <c r="X726" s="114" t="s">
        <v>675</v>
      </c>
      <c r="Y726" s="114"/>
    </row>
    <row r="727" spans="2:25">
      <c r="B727" t="s">
        <v>675</v>
      </c>
      <c r="C727" t="s">
        <v>3324</v>
      </c>
      <c r="Q727" s="46">
        <v>726</v>
      </c>
      <c r="R727" t="s">
        <v>3324</v>
      </c>
      <c r="S727" s="39" t="s">
        <v>3278</v>
      </c>
      <c r="T727" s="114" t="s">
        <v>675</v>
      </c>
      <c r="U727" s="114" t="s">
        <v>675</v>
      </c>
      <c r="V727" s="114"/>
      <c r="W727" s="114"/>
      <c r="X727" s="114" t="s">
        <v>675</v>
      </c>
      <c r="Y727" s="114"/>
    </row>
    <row r="728" spans="2:25">
      <c r="B728" t="s">
        <v>675</v>
      </c>
      <c r="C728" t="s">
        <v>3325</v>
      </c>
      <c r="Q728" s="46">
        <v>727</v>
      </c>
      <c r="R728" t="s">
        <v>3325</v>
      </c>
      <c r="S728" s="39" t="s">
        <v>3278</v>
      </c>
      <c r="T728" s="114" t="s">
        <v>675</v>
      </c>
      <c r="U728" s="114" t="s">
        <v>675</v>
      </c>
      <c r="V728" s="114"/>
      <c r="W728" s="114"/>
      <c r="X728" s="114" t="s">
        <v>675</v>
      </c>
      <c r="Y728" s="114"/>
    </row>
    <row r="729" spans="2:25">
      <c r="B729" t="s">
        <v>675</v>
      </c>
      <c r="C729" t="s">
        <v>3326</v>
      </c>
      <c r="Q729" s="46">
        <v>728</v>
      </c>
      <c r="R729" t="s">
        <v>3326</v>
      </c>
      <c r="S729" s="39" t="s">
        <v>3278</v>
      </c>
      <c r="T729" s="114" t="s">
        <v>675</v>
      </c>
      <c r="U729" s="114" t="s">
        <v>675</v>
      </c>
      <c r="V729" s="114"/>
      <c r="W729" s="114"/>
      <c r="X729" s="114" t="s">
        <v>675</v>
      </c>
      <c r="Y729" s="114"/>
    </row>
    <row r="730" spans="2:25">
      <c r="B730" t="s">
        <v>675</v>
      </c>
      <c r="C730" t="s">
        <v>3327</v>
      </c>
      <c r="Q730" s="46">
        <v>729</v>
      </c>
      <c r="R730" t="s">
        <v>3327</v>
      </c>
      <c r="S730" s="39" t="s">
        <v>3278</v>
      </c>
      <c r="T730" s="114" t="s">
        <v>675</v>
      </c>
      <c r="U730" s="114" t="s">
        <v>675</v>
      </c>
      <c r="V730" s="114"/>
      <c r="W730" s="114"/>
      <c r="X730" s="114" t="s">
        <v>675</v>
      </c>
      <c r="Y730" s="114"/>
    </row>
    <row r="731" spans="2:25">
      <c r="B731" t="s">
        <v>675</v>
      </c>
      <c r="C731" t="s">
        <v>3328</v>
      </c>
      <c r="Q731" s="46">
        <v>730</v>
      </c>
      <c r="R731" t="s">
        <v>3328</v>
      </c>
      <c r="S731" s="39" t="s">
        <v>3278</v>
      </c>
      <c r="T731" s="114" t="s">
        <v>675</v>
      </c>
      <c r="U731" s="114" t="s">
        <v>675</v>
      </c>
      <c r="V731" s="114"/>
      <c r="W731" s="114"/>
      <c r="X731" s="114" t="s">
        <v>675</v>
      </c>
      <c r="Y731" s="116"/>
    </row>
    <row r="732" spans="2:25">
      <c r="B732" t="s">
        <v>675</v>
      </c>
      <c r="C732" t="s">
        <v>3329</v>
      </c>
      <c r="Q732" s="46">
        <v>731</v>
      </c>
      <c r="R732" t="s">
        <v>3329</v>
      </c>
      <c r="S732" s="39" t="s">
        <v>3278</v>
      </c>
      <c r="T732" s="114" t="s">
        <v>675</v>
      </c>
      <c r="U732" s="114" t="s">
        <v>675</v>
      </c>
      <c r="V732" s="114"/>
      <c r="W732" s="114"/>
      <c r="X732" s="114" t="s">
        <v>675</v>
      </c>
      <c r="Y732" s="116"/>
    </row>
    <row r="733" spans="2:25">
      <c r="B733" t="s">
        <v>675</v>
      </c>
      <c r="C733" t="s">
        <v>3330</v>
      </c>
      <c r="Q733" s="46">
        <v>732</v>
      </c>
      <c r="R733" t="s">
        <v>3330</v>
      </c>
      <c r="S733" s="39" t="s">
        <v>3278</v>
      </c>
      <c r="T733" s="114" t="s">
        <v>675</v>
      </c>
      <c r="U733" s="114" t="s">
        <v>675</v>
      </c>
      <c r="V733" s="114"/>
      <c r="W733" s="114"/>
      <c r="X733" s="114" t="s">
        <v>675</v>
      </c>
      <c r="Y733" s="114"/>
    </row>
    <row r="734" spans="2:25">
      <c r="B734" t="s">
        <v>675</v>
      </c>
      <c r="C734" t="s">
        <v>3331</v>
      </c>
      <c r="Q734" s="46">
        <v>733</v>
      </c>
      <c r="R734" t="s">
        <v>3331</v>
      </c>
      <c r="S734" s="39" t="s">
        <v>3278</v>
      </c>
      <c r="T734" s="114" t="s">
        <v>675</v>
      </c>
      <c r="U734" s="114" t="s">
        <v>675</v>
      </c>
      <c r="V734" s="114"/>
      <c r="W734" s="114"/>
      <c r="X734" s="114" t="s">
        <v>675</v>
      </c>
      <c r="Y734" s="114"/>
    </row>
    <row r="735" spans="2:25">
      <c r="B735" t="s">
        <v>675</v>
      </c>
      <c r="C735" t="s">
        <v>3332</v>
      </c>
      <c r="Q735" s="46">
        <v>734</v>
      </c>
      <c r="R735" t="s">
        <v>3332</v>
      </c>
      <c r="S735" s="39" t="s">
        <v>3278</v>
      </c>
      <c r="T735" s="114" t="s">
        <v>675</v>
      </c>
      <c r="U735" s="114" t="s">
        <v>675</v>
      </c>
      <c r="V735" s="114"/>
      <c r="W735" s="114"/>
      <c r="X735" s="114" t="s">
        <v>675</v>
      </c>
      <c r="Y735" s="114"/>
    </row>
    <row r="736" spans="2:25">
      <c r="B736" t="s">
        <v>675</v>
      </c>
      <c r="C736" t="s">
        <v>3333</v>
      </c>
      <c r="Q736" s="46">
        <v>735</v>
      </c>
      <c r="R736" t="s">
        <v>3333</v>
      </c>
      <c r="S736" s="39" t="s">
        <v>3278</v>
      </c>
      <c r="T736" s="114" t="s">
        <v>675</v>
      </c>
      <c r="U736" s="114" t="s">
        <v>675</v>
      </c>
      <c r="V736" s="114"/>
      <c r="W736" s="114"/>
      <c r="X736" s="114" t="s">
        <v>675</v>
      </c>
      <c r="Y736" s="114"/>
    </row>
    <row r="737" spans="2:25">
      <c r="B737" t="s">
        <v>675</v>
      </c>
      <c r="C737" t="s">
        <v>3334</v>
      </c>
      <c r="Q737" s="46">
        <v>736</v>
      </c>
      <c r="R737" t="s">
        <v>3334</v>
      </c>
      <c r="S737" s="39" t="s">
        <v>3278</v>
      </c>
      <c r="T737" s="114" t="s">
        <v>675</v>
      </c>
      <c r="U737" s="114" t="s">
        <v>675</v>
      </c>
      <c r="V737" s="114"/>
      <c r="W737" s="114"/>
      <c r="X737" s="114" t="s">
        <v>675</v>
      </c>
      <c r="Y737" s="114"/>
    </row>
    <row r="738" spans="2:25">
      <c r="B738" t="s">
        <v>675</v>
      </c>
      <c r="C738" t="s">
        <v>3335</v>
      </c>
      <c r="Q738" s="46">
        <v>737</v>
      </c>
      <c r="R738" t="s">
        <v>3335</v>
      </c>
      <c r="S738" s="39" t="s">
        <v>3278</v>
      </c>
      <c r="T738" s="114" t="s">
        <v>675</v>
      </c>
      <c r="U738" s="114" t="s">
        <v>675</v>
      </c>
      <c r="V738" s="114"/>
      <c r="W738" s="114"/>
      <c r="X738" s="114" t="s">
        <v>675</v>
      </c>
      <c r="Y738" s="114"/>
    </row>
    <row r="739" spans="2:25">
      <c r="B739" t="s">
        <v>675</v>
      </c>
      <c r="C739" t="s">
        <v>3336</v>
      </c>
      <c r="Q739" s="46">
        <v>738</v>
      </c>
      <c r="R739" t="s">
        <v>3336</v>
      </c>
      <c r="S739" s="39" t="s">
        <v>3278</v>
      </c>
      <c r="T739" s="114" t="s">
        <v>675</v>
      </c>
      <c r="U739" s="114" t="s">
        <v>675</v>
      </c>
      <c r="V739" s="114"/>
      <c r="W739" s="114"/>
      <c r="X739" s="114" t="s">
        <v>675</v>
      </c>
      <c r="Y739" s="114"/>
    </row>
    <row r="740" spans="2:25">
      <c r="B740" t="s">
        <v>675</v>
      </c>
      <c r="C740" t="s">
        <v>3337</v>
      </c>
      <c r="Q740" s="46">
        <v>739</v>
      </c>
      <c r="R740" t="s">
        <v>3337</v>
      </c>
      <c r="S740" s="39" t="s">
        <v>3278</v>
      </c>
      <c r="T740" s="114" t="s">
        <v>675</v>
      </c>
      <c r="U740" s="114" t="s">
        <v>675</v>
      </c>
      <c r="V740" s="114"/>
      <c r="W740" s="114"/>
      <c r="X740" s="114" t="s">
        <v>675</v>
      </c>
      <c r="Y740" s="114"/>
    </row>
    <row r="741" spans="2:25">
      <c r="B741" t="s">
        <v>675</v>
      </c>
      <c r="C741" t="s">
        <v>3338</v>
      </c>
      <c r="Q741" s="46">
        <v>740</v>
      </c>
      <c r="R741" t="s">
        <v>3338</v>
      </c>
      <c r="S741" s="39" t="s">
        <v>3278</v>
      </c>
      <c r="T741" s="114" t="s">
        <v>675</v>
      </c>
      <c r="U741" s="114" t="s">
        <v>675</v>
      </c>
      <c r="V741" s="114"/>
      <c r="W741" s="114"/>
      <c r="X741" s="114" t="s">
        <v>675</v>
      </c>
      <c r="Y741" s="114"/>
    </row>
    <row r="742" spans="2:25">
      <c r="B742" t="s">
        <v>675</v>
      </c>
      <c r="C742" t="s">
        <v>3339</v>
      </c>
      <c r="Q742" s="46">
        <v>741</v>
      </c>
      <c r="R742" t="s">
        <v>3339</v>
      </c>
      <c r="S742" s="39" t="s">
        <v>3278</v>
      </c>
      <c r="T742" s="114" t="s">
        <v>675</v>
      </c>
      <c r="U742" s="114" t="s">
        <v>675</v>
      </c>
      <c r="V742" s="114"/>
      <c r="W742" s="114"/>
      <c r="X742" s="114" t="s">
        <v>675</v>
      </c>
      <c r="Y742" s="114"/>
    </row>
    <row r="743" spans="2:25">
      <c r="B743" t="s">
        <v>675</v>
      </c>
      <c r="C743" t="s">
        <v>3340</v>
      </c>
      <c r="Q743" s="46">
        <v>742</v>
      </c>
      <c r="R743" t="s">
        <v>3340</v>
      </c>
      <c r="S743" s="39" t="s">
        <v>3278</v>
      </c>
      <c r="T743" s="114" t="s">
        <v>675</v>
      </c>
      <c r="U743" s="114" t="s">
        <v>675</v>
      </c>
      <c r="V743" s="114"/>
      <c r="W743" s="114"/>
      <c r="X743" s="114" t="s">
        <v>675</v>
      </c>
      <c r="Y743" s="114"/>
    </row>
    <row r="744" spans="2:25">
      <c r="B744" t="s">
        <v>675</v>
      </c>
      <c r="C744" t="s">
        <v>3341</v>
      </c>
      <c r="Q744" s="46">
        <v>743</v>
      </c>
      <c r="R744" t="s">
        <v>3341</v>
      </c>
      <c r="S744" s="39" t="s">
        <v>3278</v>
      </c>
      <c r="T744" s="114" t="s">
        <v>675</v>
      </c>
      <c r="U744" s="114" t="s">
        <v>675</v>
      </c>
      <c r="V744" s="114"/>
      <c r="W744" s="114"/>
      <c r="X744" s="114" t="s">
        <v>675</v>
      </c>
      <c r="Y744" s="114"/>
    </row>
    <row r="745" spans="2:25">
      <c r="B745" t="s">
        <v>675</v>
      </c>
      <c r="C745" t="s">
        <v>3342</v>
      </c>
      <c r="Q745" s="46">
        <v>744</v>
      </c>
      <c r="R745" t="s">
        <v>3342</v>
      </c>
      <c r="S745" s="39" t="s">
        <v>3278</v>
      </c>
      <c r="T745" s="114" t="s">
        <v>675</v>
      </c>
      <c r="U745" s="114" t="s">
        <v>675</v>
      </c>
      <c r="V745" s="114"/>
      <c r="W745" s="114"/>
      <c r="X745" s="114" t="s">
        <v>675</v>
      </c>
      <c r="Y745" s="114"/>
    </row>
    <row r="746" spans="2:25">
      <c r="B746" t="s">
        <v>675</v>
      </c>
      <c r="C746" t="s">
        <v>3343</v>
      </c>
      <c r="Q746" s="46">
        <v>745</v>
      </c>
      <c r="R746" t="s">
        <v>3343</v>
      </c>
      <c r="S746" s="39" t="s">
        <v>3278</v>
      </c>
      <c r="T746" s="114" t="s">
        <v>675</v>
      </c>
      <c r="U746" s="114" t="s">
        <v>675</v>
      </c>
      <c r="V746" s="114"/>
      <c r="W746" s="114"/>
      <c r="X746" s="114" t="s">
        <v>675</v>
      </c>
      <c r="Y746" s="114"/>
    </row>
    <row r="747" spans="2:25">
      <c r="B747" t="s">
        <v>675</v>
      </c>
      <c r="C747" t="s">
        <v>3344</v>
      </c>
      <c r="Q747" s="46">
        <v>746</v>
      </c>
      <c r="R747" t="s">
        <v>3344</v>
      </c>
      <c r="S747" s="39" t="s">
        <v>3278</v>
      </c>
      <c r="T747" s="114" t="s">
        <v>675</v>
      </c>
      <c r="U747" s="114" t="s">
        <v>675</v>
      </c>
      <c r="V747" s="114"/>
      <c r="W747" s="114"/>
      <c r="X747" s="114" t="s">
        <v>675</v>
      </c>
      <c r="Y747" s="114"/>
    </row>
    <row r="748" spans="2:25">
      <c r="B748" t="s">
        <v>675</v>
      </c>
      <c r="C748" t="s">
        <v>3345</v>
      </c>
      <c r="Q748" s="46">
        <v>747</v>
      </c>
      <c r="R748" t="s">
        <v>3345</v>
      </c>
      <c r="S748" s="39" t="s">
        <v>3278</v>
      </c>
      <c r="T748" s="114" t="s">
        <v>675</v>
      </c>
      <c r="U748" s="114" t="s">
        <v>675</v>
      </c>
      <c r="V748" s="114"/>
      <c r="W748" s="114"/>
      <c r="X748" s="114" t="s">
        <v>675</v>
      </c>
      <c r="Y748" s="114"/>
    </row>
    <row r="749" spans="2:25">
      <c r="B749" t="s">
        <v>675</v>
      </c>
      <c r="C749" t="s">
        <v>3346</v>
      </c>
      <c r="Q749" s="46">
        <v>748</v>
      </c>
      <c r="R749" t="s">
        <v>3346</v>
      </c>
      <c r="S749" s="39" t="s">
        <v>3278</v>
      </c>
      <c r="T749" s="114" t="s">
        <v>675</v>
      </c>
      <c r="U749" s="114" t="s">
        <v>675</v>
      </c>
      <c r="V749" s="114"/>
      <c r="W749" s="114"/>
      <c r="X749" s="114" t="s">
        <v>675</v>
      </c>
      <c r="Y749" s="114"/>
    </row>
    <row r="750" spans="2:25">
      <c r="B750" t="s">
        <v>675</v>
      </c>
      <c r="C750" t="s">
        <v>3347</v>
      </c>
      <c r="Q750" s="46">
        <v>749</v>
      </c>
      <c r="R750" t="s">
        <v>3347</v>
      </c>
      <c r="S750" s="39" t="s">
        <v>3278</v>
      </c>
      <c r="T750" s="114" t="s">
        <v>675</v>
      </c>
      <c r="U750" s="114" t="s">
        <v>675</v>
      </c>
      <c r="V750" s="114"/>
      <c r="W750" s="114"/>
      <c r="X750" s="114" t="s">
        <v>675</v>
      </c>
      <c r="Y750" s="114"/>
    </row>
    <row r="751" spans="2:25">
      <c r="B751" t="s">
        <v>675</v>
      </c>
      <c r="C751" t="s">
        <v>3348</v>
      </c>
      <c r="Q751" s="46">
        <v>750</v>
      </c>
      <c r="R751" t="s">
        <v>3348</v>
      </c>
      <c r="S751" s="39" t="s">
        <v>3278</v>
      </c>
      <c r="T751" s="114" t="s">
        <v>675</v>
      </c>
      <c r="U751" s="114" t="s">
        <v>675</v>
      </c>
      <c r="V751" s="114"/>
      <c r="W751" s="114"/>
      <c r="X751" s="114" t="s">
        <v>675</v>
      </c>
      <c r="Y751" s="114"/>
    </row>
    <row r="752" spans="2:25">
      <c r="B752" t="s">
        <v>675</v>
      </c>
      <c r="C752" t="s">
        <v>3349</v>
      </c>
      <c r="Q752" s="46">
        <v>751</v>
      </c>
      <c r="R752" t="s">
        <v>3349</v>
      </c>
      <c r="S752" s="39" t="s">
        <v>3278</v>
      </c>
      <c r="T752" s="114" t="s">
        <v>675</v>
      </c>
      <c r="U752" s="114" t="s">
        <v>675</v>
      </c>
      <c r="V752" s="114"/>
      <c r="W752" s="114"/>
      <c r="X752" s="114" t="s">
        <v>675</v>
      </c>
      <c r="Y752" s="114"/>
    </row>
    <row r="753" spans="2:25">
      <c r="B753" t="s">
        <v>675</v>
      </c>
      <c r="C753" t="s">
        <v>3350</v>
      </c>
      <c r="Q753" s="46">
        <v>752</v>
      </c>
      <c r="R753" t="s">
        <v>3350</v>
      </c>
      <c r="S753" s="39" t="s">
        <v>3278</v>
      </c>
      <c r="T753" s="114" t="s">
        <v>675</v>
      </c>
      <c r="U753" s="114" t="s">
        <v>675</v>
      </c>
      <c r="V753" s="114"/>
      <c r="W753" s="114"/>
      <c r="X753" s="114" t="s">
        <v>675</v>
      </c>
      <c r="Y753" s="114"/>
    </row>
    <row r="754" spans="2:25">
      <c r="B754" t="s">
        <v>675</v>
      </c>
      <c r="C754" t="s">
        <v>3351</v>
      </c>
      <c r="Q754" s="46">
        <v>753</v>
      </c>
      <c r="R754" t="s">
        <v>3351</v>
      </c>
      <c r="S754" s="39" t="s">
        <v>3278</v>
      </c>
      <c r="T754" s="114" t="s">
        <v>675</v>
      </c>
      <c r="U754" s="114" t="s">
        <v>675</v>
      </c>
      <c r="V754" s="114"/>
      <c r="W754" s="114"/>
      <c r="X754" s="114" t="s">
        <v>675</v>
      </c>
      <c r="Y754" s="116"/>
    </row>
    <row r="755" spans="2:25">
      <c r="B755" t="s">
        <v>675</v>
      </c>
      <c r="C755" t="s">
        <v>3352</v>
      </c>
      <c r="Q755" s="46">
        <v>754</v>
      </c>
      <c r="R755" t="s">
        <v>3352</v>
      </c>
      <c r="S755" s="39" t="s">
        <v>3278</v>
      </c>
      <c r="T755" s="114" t="s">
        <v>675</v>
      </c>
      <c r="U755" s="114" t="s">
        <v>675</v>
      </c>
      <c r="V755" s="114"/>
      <c r="W755" s="114"/>
      <c r="X755" s="114" t="s">
        <v>675</v>
      </c>
      <c r="Y755" s="116"/>
    </row>
    <row r="756" spans="2:25">
      <c r="B756" t="s">
        <v>675</v>
      </c>
      <c r="C756" t="s">
        <v>3353</v>
      </c>
      <c r="Q756" s="46">
        <v>755</v>
      </c>
      <c r="R756" t="s">
        <v>3353</v>
      </c>
      <c r="S756" s="39" t="s">
        <v>3278</v>
      </c>
      <c r="T756" s="114" t="s">
        <v>675</v>
      </c>
      <c r="U756" s="114" t="s">
        <v>675</v>
      </c>
      <c r="V756" s="114"/>
      <c r="W756" s="114"/>
      <c r="X756" s="114" t="s">
        <v>675</v>
      </c>
      <c r="Y756" s="114"/>
    </row>
    <row r="757" spans="2:25">
      <c r="B757" t="s">
        <v>675</v>
      </c>
      <c r="C757" t="s">
        <v>3354</v>
      </c>
      <c r="Q757" s="46">
        <v>756</v>
      </c>
      <c r="R757" t="s">
        <v>3354</v>
      </c>
      <c r="S757" s="39" t="s">
        <v>3278</v>
      </c>
      <c r="T757" s="114" t="s">
        <v>675</v>
      </c>
      <c r="U757" s="114" t="s">
        <v>675</v>
      </c>
      <c r="V757" s="114"/>
      <c r="W757" s="114"/>
      <c r="X757" s="114" t="s">
        <v>675</v>
      </c>
      <c r="Y757" s="114"/>
    </row>
    <row r="758" spans="2:25">
      <c r="B758" t="s">
        <v>675</v>
      </c>
      <c r="C758" t="s">
        <v>3355</v>
      </c>
      <c r="Q758" s="46">
        <v>757</v>
      </c>
      <c r="R758" t="s">
        <v>3355</v>
      </c>
      <c r="S758" s="39" t="s">
        <v>3278</v>
      </c>
      <c r="T758" s="114" t="s">
        <v>675</v>
      </c>
      <c r="U758" s="114" t="s">
        <v>675</v>
      </c>
      <c r="V758" s="114"/>
      <c r="W758" s="114"/>
      <c r="X758" s="114" t="s">
        <v>675</v>
      </c>
      <c r="Y758" s="114"/>
    </row>
    <row r="759" spans="2:25">
      <c r="B759" t="s">
        <v>675</v>
      </c>
      <c r="C759" t="s">
        <v>3356</v>
      </c>
      <c r="Q759" s="46">
        <v>758</v>
      </c>
      <c r="R759" t="s">
        <v>3356</v>
      </c>
      <c r="S759" s="39" t="s">
        <v>3278</v>
      </c>
      <c r="T759" s="114" t="s">
        <v>675</v>
      </c>
      <c r="U759" s="114" t="s">
        <v>675</v>
      </c>
      <c r="V759" s="114"/>
      <c r="W759" s="114"/>
      <c r="X759" s="114" t="s">
        <v>675</v>
      </c>
      <c r="Y759" s="114"/>
    </row>
    <row r="760" spans="2:25">
      <c r="B760" t="s">
        <v>675</v>
      </c>
      <c r="C760" t="s">
        <v>3357</v>
      </c>
      <c r="Q760" s="46">
        <v>759</v>
      </c>
      <c r="R760" t="s">
        <v>3357</v>
      </c>
      <c r="S760" s="39" t="s">
        <v>3278</v>
      </c>
      <c r="T760" s="114" t="s">
        <v>675</v>
      </c>
      <c r="U760" s="114" t="s">
        <v>675</v>
      </c>
      <c r="V760" s="114"/>
      <c r="W760" s="114"/>
      <c r="X760" s="114" t="s">
        <v>675</v>
      </c>
      <c r="Y760" s="114"/>
    </row>
    <row r="761" spans="2:25">
      <c r="B761" t="s">
        <v>675</v>
      </c>
      <c r="C761" t="s">
        <v>3358</v>
      </c>
      <c r="Q761" s="46">
        <v>760</v>
      </c>
      <c r="R761" t="s">
        <v>3358</v>
      </c>
      <c r="S761" s="39" t="s">
        <v>3278</v>
      </c>
      <c r="T761" s="114" t="s">
        <v>675</v>
      </c>
      <c r="U761" s="114" t="s">
        <v>675</v>
      </c>
      <c r="V761" s="114"/>
      <c r="W761" s="114"/>
      <c r="X761" s="114" t="s">
        <v>675</v>
      </c>
      <c r="Y761" s="114"/>
    </row>
    <row r="762" spans="2:25">
      <c r="B762" t="s">
        <v>675</v>
      </c>
      <c r="C762" t="s">
        <v>3359</v>
      </c>
      <c r="Q762" s="46">
        <v>761</v>
      </c>
      <c r="R762" t="s">
        <v>3359</v>
      </c>
      <c r="S762" s="39" t="s">
        <v>3278</v>
      </c>
      <c r="T762" s="114" t="s">
        <v>675</v>
      </c>
      <c r="U762" s="114" t="s">
        <v>675</v>
      </c>
      <c r="V762" s="114"/>
      <c r="W762" s="114"/>
      <c r="X762" s="114" t="s">
        <v>675</v>
      </c>
      <c r="Y762" s="114"/>
    </row>
    <row r="763" spans="2:25">
      <c r="B763" t="s">
        <v>675</v>
      </c>
      <c r="C763" t="s">
        <v>3360</v>
      </c>
      <c r="Q763" s="46">
        <v>762</v>
      </c>
      <c r="R763" t="s">
        <v>3360</v>
      </c>
      <c r="S763" s="39" t="s">
        <v>3278</v>
      </c>
      <c r="T763" s="114" t="s">
        <v>675</v>
      </c>
      <c r="U763" s="114" t="s">
        <v>675</v>
      </c>
      <c r="V763" s="114"/>
      <c r="W763" s="114"/>
      <c r="X763" s="114" t="s">
        <v>675</v>
      </c>
      <c r="Y763" s="114"/>
    </row>
    <row r="764" spans="2:25">
      <c r="B764" t="s">
        <v>675</v>
      </c>
      <c r="C764" t="s">
        <v>3361</v>
      </c>
      <c r="Q764" s="46">
        <v>763</v>
      </c>
      <c r="R764" t="s">
        <v>3361</v>
      </c>
      <c r="S764" s="39" t="s">
        <v>3278</v>
      </c>
      <c r="T764" s="114" t="s">
        <v>675</v>
      </c>
      <c r="U764" s="114" t="s">
        <v>675</v>
      </c>
      <c r="V764" s="114"/>
      <c r="W764" s="114"/>
      <c r="X764" s="114" t="s">
        <v>675</v>
      </c>
      <c r="Y764" s="114"/>
    </row>
    <row r="765" spans="2:25">
      <c r="B765" t="s">
        <v>675</v>
      </c>
      <c r="C765" t="s">
        <v>3362</v>
      </c>
      <c r="Q765" s="46">
        <v>764</v>
      </c>
      <c r="R765" t="s">
        <v>3362</v>
      </c>
      <c r="S765" s="39" t="s">
        <v>3278</v>
      </c>
      <c r="T765" s="114" t="s">
        <v>675</v>
      </c>
      <c r="U765" s="114" t="s">
        <v>675</v>
      </c>
      <c r="V765" s="114"/>
      <c r="W765" s="114"/>
      <c r="X765" s="114" t="s">
        <v>675</v>
      </c>
      <c r="Y765" s="114"/>
    </row>
    <row r="766" spans="2:25">
      <c r="B766" t="s">
        <v>675</v>
      </c>
      <c r="C766" t="s">
        <v>3363</v>
      </c>
      <c r="Q766" s="46">
        <v>765</v>
      </c>
      <c r="R766" t="s">
        <v>3363</v>
      </c>
      <c r="S766" s="39" t="s">
        <v>3278</v>
      </c>
      <c r="T766" s="114" t="s">
        <v>675</v>
      </c>
      <c r="U766" s="114" t="s">
        <v>675</v>
      </c>
      <c r="V766" s="114"/>
      <c r="W766" s="114"/>
      <c r="X766" s="114" t="s">
        <v>675</v>
      </c>
      <c r="Y766" s="114"/>
    </row>
    <row r="767" spans="2:25">
      <c r="B767" t="s">
        <v>675</v>
      </c>
      <c r="C767" t="s">
        <v>3364</v>
      </c>
      <c r="Q767" s="46">
        <v>766</v>
      </c>
      <c r="R767" t="s">
        <v>3364</v>
      </c>
      <c r="S767" s="39" t="s">
        <v>3278</v>
      </c>
      <c r="T767" s="114" t="s">
        <v>675</v>
      </c>
      <c r="U767" s="114" t="s">
        <v>675</v>
      </c>
      <c r="V767" s="114"/>
      <c r="W767" s="114"/>
      <c r="X767" s="114" t="s">
        <v>675</v>
      </c>
      <c r="Y767" s="114"/>
    </row>
    <row r="768" spans="2:25">
      <c r="B768" t="s">
        <v>675</v>
      </c>
      <c r="C768" t="s">
        <v>3365</v>
      </c>
      <c r="Q768" s="46">
        <v>767</v>
      </c>
      <c r="R768" t="s">
        <v>3365</v>
      </c>
      <c r="S768" s="39" t="s">
        <v>3278</v>
      </c>
      <c r="T768" s="114" t="s">
        <v>675</v>
      </c>
      <c r="U768" s="114" t="s">
        <v>675</v>
      </c>
      <c r="V768" s="114"/>
      <c r="W768" s="114"/>
      <c r="X768" s="114" t="s">
        <v>675</v>
      </c>
      <c r="Y768" s="114"/>
    </row>
    <row r="769" spans="2:25">
      <c r="B769" t="s">
        <v>675</v>
      </c>
      <c r="C769" t="s">
        <v>3366</v>
      </c>
      <c r="Q769" s="46">
        <v>768</v>
      </c>
      <c r="R769" t="s">
        <v>3366</v>
      </c>
      <c r="S769" s="39" t="s">
        <v>3278</v>
      </c>
      <c r="T769" s="114" t="s">
        <v>675</v>
      </c>
      <c r="U769" s="114" t="s">
        <v>675</v>
      </c>
      <c r="V769" s="114"/>
      <c r="W769" s="114"/>
      <c r="X769" s="114" t="s">
        <v>675</v>
      </c>
      <c r="Y769" s="114"/>
    </row>
    <row r="770" spans="2:25">
      <c r="B770" t="s">
        <v>675</v>
      </c>
      <c r="C770" t="s">
        <v>3367</v>
      </c>
      <c r="Q770" s="46">
        <v>769</v>
      </c>
      <c r="R770" t="s">
        <v>3367</v>
      </c>
      <c r="S770" s="39" t="s">
        <v>3278</v>
      </c>
      <c r="T770" s="114" t="s">
        <v>675</v>
      </c>
      <c r="U770" s="114" t="s">
        <v>675</v>
      </c>
      <c r="V770" s="114"/>
      <c r="W770" s="114"/>
      <c r="X770" s="114" t="s">
        <v>675</v>
      </c>
      <c r="Y770" s="114"/>
    </row>
    <row r="771" spans="2:25">
      <c r="B771" t="s">
        <v>675</v>
      </c>
      <c r="C771" t="s">
        <v>3368</v>
      </c>
      <c r="Q771" s="46">
        <v>770</v>
      </c>
      <c r="R771" t="s">
        <v>3368</v>
      </c>
      <c r="S771" s="39" t="s">
        <v>3278</v>
      </c>
      <c r="T771" s="114" t="s">
        <v>675</v>
      </c>
      <c r="U771" s="114" t="s">
        <v>675</v>
      </c>
      <c r="V771" s="114"/>
      <c r="W771" s="114"/>
      <c r="X771" s="114" t="s">
        <v>675</v>
      </c>
      <c r="Y771" s="114"/>
    </row>
    <row r="772" spans="2:25">
      <c r="B772" t="s">
        <v>675</v>
      </c>
      <c r="C772" t="s">
        <v>3369</v>
      </c>
      <c r="Q772" s="46">
        <v>771</v>
      </c>
      <c r="R772" t="s">
        <v>3369</v>
      </c>
      <c r="S772" s="39" t="s">
        <v>3278</v>
      </c>
      <c r="T772" s="114" t="s">
        <v>675</v>
      </c>
      <c r="U772" s="114" t="s">
        <v>675</v>
      </c>
      <c r="V772" s="114"/>
      <c r="W772" s="114"/>
      <c r="X772" s="114" t="s">
        <v>675</v>
      </c>
      <c r="Y772" s="114"/>
    </row>
    <row r="773" spans="2:25">
      <c r="B773" t="s">
        <v>675</v>
      </c>
      <c r="C773" t="s">
        <v>3370</v>
      </c>
      <c r="Q773" s="46">
        <v>772</v>
      </c>
      <c r="R773" t="s">
        <v>3370</v>
      </c>
      <c r="S773" s="39" t="s">
        <v>3278</v>
      </c>
      <c r="T773" s="114" t="s">
        <v>675</v>
      </c>
      <c r="U773" s="114" t="s">
        <v>675</v>
      </c>
      <c r="V773" s="114"/>
      <c r="W773" s="114"/>
      <c r="X773" s="114" t="s">
        <v>675</v>
      </c>
      <c r="Y773" s="114"/>
    </row>
    <row r="774" spans="2:25">
      <c r="B774" t="s">
        <v>675</v>
      </c>
      <c r="C774" t="s">
        <v>3371</v>
      </c>
      <c r="Q774" s="46">
        <v>773</v>
      </c>
      <c r="R774" t="s">
        <v>3371</v>
      </c>
      <c r="S774" s="39" t="s">
        <v>3278</v>
      </c>
      <c r="T774" s="114" t="s">
        <v>675</v>
      </c>
      <c r="U774" s="114" t="s">
        <v>675</v>
      </c>
      <c r="V774" s="114"/>
      <c r="W774" s="114"/>
      <c r="X774" s="114" t="s">
        <v>675</v>
      </c>
      <c r="Y774" s="114"/>
    </row>
    <row r="775" spans="2:25">
      <c r="B775" t="s">
        <v>675</v>
      </c>
      <c r="C775" t="s">
        <v>3372</v>
      </c>
      <c r="Q775" s="46">
        <v>774</v>
      </c>
      <c r="R775" t="s">
        <v>3372</v>
      </c>
      <c r="S775" s="39" t="s">
        <v>3278</v>
      </c>
      <c r="T775" s="114" t="s">
        <v>675</v>
      </c>
      <c r="U775" s="114" t="s">
        <v>675</v>
      </c>
      <c r="V775" s="114"/>
      <c r="W775" s="114"/>
      <c r="X775" s="114" t="s">
        <v>675</v>
      </c>
      <c r="Y775" s="114"/>
    </row>
    <row r="776" spans="2:25">
      <c r="B776" t="s">
        <v>675</v>
      </c>
      <c r="C776" t="s">
        <v>3373</v>
      </c>
      <c r="Q776" s="46">
        <v>775</v>
      </c>
      <c r="R776" t="s">
        <v>3373</v>
      </c>
      <c r="S776" s="39" t="s">
        <v>3278</v>
      </c>
      <c r="T776" s="114" t="s">
        <v>675</v>
      </c>
      <c r="U776" s="114" t="s">
        <v>675</v>
      </c>
      <c r="V776" s="114"/>
      <c r="W776" s="114"/>
      <c r="X776" s="114" t="s">
        <v>675</v>
      </c>
      <c r="Y776" s="114"/>
    </row>
    <row r="777" spans="2:25">
      <c r="B777" t="s">
        <v>675</v>
      </c>
      <c r="C777" t="s">
        <v>3374</v>
      </c>
      <c r="Q777" s="46">
        <v>776</v>
      </c>
      <c r="R777" t="s">
        <v>3374</v>
      </c>
      <c r="S777" s="39" t="s">
        <v>3278</v>
      </c>
      <c r="T777" s="114" t="s">
        <v>675</v>
      </c>
      <c r="U777" s="114" t="s">
        <v>675</v>
      </c>
      <c r="V777" s="114"/>
      <c r="W777" s="114"/>
      <c r="X777" s="114" t="s">
        <v>675</v>
      </c>
      <c r="Y777" s="116"/>
    </row>
    <row r="778" spans="2:25">
      <c r="B778" t="s">
        <v>675</v>
      </c>
      <c r="C778" t="s">
        <v>3375</v>
      </c>
      <c r="Q778" s="46">
        <v>777</v>
      </c>
      <c r="R778" t="s">
        <v>3375</v>
      </c>
      <c r="S778" s="39" t="s">
        <v>3278</v>
      </c>
      <c r="T778" s="114" t="s">
        <v>675</v>
      </c>
      <c r="U778" s="114" t="s">
        <v>675</v>
      </c>
      <c r="V778" s="114"/>
      <c r="W778" s="114"/>
      <c r="X778" s="114" t="s">
        <v>675</v>
      </c>
      <c r="Y778" s="116"/>
    </row>
    <row r="779" spans="2:25">
      <c r="B779" t="s">
        <v>675</v>
      </c>
      <c r="C779" t="s">
        <v>3376</v>
      </c>
      <c r="Q779" s="46">
        <v>778</v>
      </c>
      <c r="R779" t="s">
        <v>3376</v>
      </c>
      <c r="S779" s="39" t="s">
        <v>3278</v>
      </c>
      <c r="T779" s="114" t="s">
        <v>675</v>
      </c>
      <c r="U779" s="114" t="s">
        <v>675</v>
      </c>
      <c r="V779" s="114"/>
      <c r="W779" s="114"/>
      <c r="X779" s="114" t="s">
        <v>675</v>
      </c>
      <c r="Y779" s="114"/>
    </row>
    <row r="780" spans="2:25">
      <c r="B780" t="s">
        <v>675</v>
      </c>
      <c r="C780" t="s">
        <v>3377</v>
      </c>
      <c r="Q780" s="46">
        <v>779</v>
      </c>
      <c r="R780" t="s">
        <v>3377</v>
      </c>
      <c r="S780" s="39" t="s">
        <v>3278</v>
      </c>
      <c r="T780" s="114" t="s">
        <v>675</v>
      </c>
      <c r="U780" s="114" t="s">
        <v>675</v>
      </c>
      <c r="V780" s="114"/>
      <c r="W780" s="114"/>
      <c r="X780" s="114" t="s">
        <v>675</v>
      </c>
      <c r="Y780" s="114"/>
    </row>
    <row r="781" spans="2:25">
      <c r="B781" t="s">
        <v>675</v>
      </c>
      <c r="C781" t="s">
        <v>3378</v>
      </c>
      <c r="Q781" s="46">
        <v>780</v>
      </c>
      <c r="R781" t="s">
        <v>3378</v>
      </c>
      <c r="S781" s="39" t="s">
        <v>3278</v>
      </c>
      <c r="T781" s="114" t="s">
        <v>675</v>
      </c>
      <c r="U781" s="114" t="s">
        <v>675</v>
      </c>
      <c r="V781" s="114"/>
      <c r="W781" s="114"/>
      <c r="X781" s="114" t="s">
        <v>675</v>
      </c>
      <c r="Y781" s="114"/>
    </row>
    <row r="782" spans="2:25">
      <c r="B782" t="s">
        <v>675</v>
      </c>
      <c r="C782" t="s">
        <v>3379</v>
      </c>
      <c r="Q782" s="46">
        <v>781</v>
      </c>
      <c r="R782" t="s">
        <v>3379</v>
      </c>
      <c r="S782" s="39" t="s">
        <v>3278</v>
      </c>
      <c r="T782" s="114" t="s">
        <v>675</v>
      </c>
      <c r="U782" s="114" t="s">
        <v>675</v>
      </c>
      <c r="V782" s="114"/>
      <c r="W782" s="114"/>
      <c r="X782" s="114" t="s">
        <v>675</v>
      </c>
      <c r="Y782" s="114"/>
    </row>
    <row r="783" spans="2:25">
      <c r="B783" t="s">
        <v>675</v>
      </c>
      <c r="C783" t="s">
        <v>3380</v>
      </c>
      <c r="Q783" s="46">
        <v>782</v>
      </c>
      <c r="R783" t="s">
        <v>3380</v>
      </c>
      <c r="S783" s="39" t="s">
        <v>3278</v>
      </c>
      <c r="T783" s="114" t="s">
        <v>675</v>
      </c>
      <c r="U783" s="114" t="s">
        <v>675</v>
      </c>
      <c r="V783" s="114"/>
      <c r="W783" s="114"/>
      <c r="X783" s="114" t="s">
        <v>675</v>
      </c>
      <c r="Y783" s="114"/>
    </row>
    <row r="784" spans="2:25">
      <c r="B784" t="s">
        <v>675</v>
      </c>
      <c r="C784" t="s">
        <v>3381</v>
      </c>
      <c r="Q784" s="46">
        <v>783</v>
      </c>
      <c r="R784" t="s">
        <v>3381</v>
      </c>
      <c r="S784" s="39" t="s">
        <v>3278</v>
      </c>
      <c r="T784" s="114" t="s">
        <v>675</v>
      </c>
      <c r="U784" s="114" t="s">
        <v>675</v>
      </c>
      <c r="V784" s="114"/>
      <c r="W784" s="114"/>
      <c r="X784" s="114" t="s">
        <v>675</v>
      </c>
      <c r="Y784" s="114"/>
    </row>
    <row r="785" spans="2:25">
      <c r="B785" t="s">
        <v>675</v>
      </c>
      <c r="C785" t="s">
        <v>3382</v>
      </c>
      <c r="Q785" s="46">
        <v>784</v>
      </c>
      <c r="R785" t="s">
        <v>3382</v>
      </c>
      <c r="S785" s="39" t="s">
        <v>3278</v>
      </c>
      <c r="T785" s="114" t="s">
        <v>675</v>
      </c>
      <c r="U785" s="114" t="s">
        <v>675</v>
      </c>
      <c r="V785" s="114"/>
      <c r="W785" s="114"/>
      <c r="X785" s="114" t="s">
        <v>675</v>
      </c>
      <c r="Y785" s="114"/>
    </row>
    <row r="786" spans="2:25">
      <c r="B786" t="s">
        <v>675</v>
      </c>
      <c r="C786" t="s">
        <v>3383</v>
      </c>
      <c r="Q786" s="46">
        <v>785</v>
      </c>
      <c r="R786" t="s">
        <v>3383</v>
      </c>
      <c r="S786" s="39" t="s">
        <v>3278</v>
      </c>
      <c r="T786" s="114" t="s">
        <v>675</v>
      </c>
      <c r="U786" s="114" t="s">
        <v>675</v>
      </c>
      <c r="V786" s="114"/>
      <c r="W786" s="114"/>
      <c r="X786" s="114" t="s">
        <v>675</v>
      </c>
      <c r="Y786" s="114"/>
    </row>
    <row r="787" spans="2:25">
      <c r="B787" t="s">
        <v>675</v>
      </c>
      <c r="C787" t="s">
        <v>3384</v>
      </c>
      <c r="Q787" s="46">
        <v>786</v>
      </c>
      <c r="R787" t="s">
        <v>3384</v>
      </c>
      <c r="S787" s="39" t="s">
        <v>3278</v>
      </c>
      <c r="T787" s="114" t="s">
        <v>675</v>
      </c>
      <c r="U787" s="114" t="s">
        <v>675</v>
      </c>
      <c r="V787" s="114"/>
      <c r="W787" s="114"/>
      <c r="X787" s="114" t="s">
        <v>675</v>
      </c>
      <c r="Y787" s="114"/>
    </row>
    <row r="788" spans="2:25">
      <c r="B788" t="s">
        <v>675</v>
      </c>
      <c r="C788" t="s">
        <v>3385</v>
      </c>
      <c r="Q788" s="46">
        <v>787</v>
      </c>
      <c r="R788" t="s">
        <v>3385</v>
      </c>
      <c r="S788" s="39" t="s">
        <v>3278</v>
      </c>
      <c r="T788" s="114" t="s">
        <v>675</v>
      </c>
      <c r="U788" s="114" t="s">
        <v>675</v>
      </c>
      <c r="V788" s="114"/>
      <c r="W788" s="114"/>
      <c r="X788" s="114" t="s">
        <v>675</v>
      </c>
      <c r="Y788" s="114"/>
    </row>
    <row r="789" spans="2:25">
      <c r="B789" t="s">
        <v>675</v>
      </c>
      <c r="C789" t="s">
        <v>3386</v>
      </c>
      <c r="Q789" s="46">
        <v>788</v>
      </c>
      <c r="R789" t="s">
        <v>3386</v>
      </c>
      <c r="S789" s="39" t="s">
        <v>3278</v>
      </c>
      <c r="T789" s="114" t="s">
        <v>675</v>
      </c>
      <c r="U789" s="114" t="s">
        <v>675</v>
      </c>
      <c r="V789" s="114"/>
      <c r="W789" s="114"/>
      <c r="X789" s="114" t="s">
        <v>675</v>
      </c>
      <c r="Y789" s="114"/>
    </row>
    <row r="790" spans="2:25">
      <c r="B790" t="s">
        <v>675</v>
      </c>
      <c r="C790" t="s">
        <v>3387</v>
      </c>
      <c r="Q790" s="46">
        <v>789</v>
      </c>
      <c r="R790" t="s">
        <v>3387</v>
      </c>
      <c r="S790" s="39" t="s">
        <v>3278</v>
      </c>
      <c r="T790" s="114" t="s">
        <v>675</v>
      </c>
      <c r="U790" s="114" t="s">
        <v>675</v>
      </c>
      <c r="V790" s="114"/>
      <c r="W790" s="114"/>
      <c r="X790" s="114" t="s">
        <v>675</v>
      </c>
      <c r="Y790" s="114"/>
    </row>
    <row r="791" spans="2:25">
      <c r="B791" t="s">
        <v>675</v>
      </c>
      <c r="C791" t="s">
        <v>3388</v>
      </c>
      <c r="Q791" s="46">
        <v>790</v>
      </c>
      <c r="R791" t="s">
        <v>3388</v>
      </c>
      <c r="S791" s="39" t="s">
        <v>3278</v>
      </c>
      <c r="T791" s="114" t="s">
        <v>675</v>
      </c>
      <c r="U791" s="114" t="s">
        <v>675</v>
      </c>
      <c r="V791" s="114"/>
      <c r="W791" s="114"/>
      <c r="X791" s="114" t="s">
        <v>675</v>
      </c>
      <c r="Y791" s="114"/>
    </row>
    <row r="792" spans="2:25">
      <c r="B792" t="s">
        <v>675</v>
      </c>
      <c r="C792" t="s">
        <v>3389</v>
      </c>
      <c r="Q792" s="46">
        <v>791</v>
      </c>
      <c r="R792" t="s">
        <v>3389</v>
      </c>
      <c r="S792" s="39" t="s">
        <v>3278</v>
      </c>
      <c r="T792" s="114" t="s">
        <v>675</v>
      </c>
      <c r="U792" s="114" t="s">
        <v>675</v>
      </c>
      <c r="V792" s="114"/>
      <c r="W792" s="114"/>
      <c r="X792" s="114" t="s">
        <v>675</v>
      </c>
      <c r="Y792" s="114"/>
    </row>
    <row r="793" spans="2:25">
      <c r="B793" t="s">
        <v>675</v>
      </c>
      <c r="C793" t="s">
        <v>3390</v>
      </c>
      <c r="Q793" s="46">
        <v>792</v>
      </c>
      <c r="R793" t="s">
        <v>3390</v>
      </c>
      <c r="S793" s="39" t="s">
        <v>3278</v>
      </c>
      <c r="T793" s="114" t="s">
        <v>675</v>
      </c>
      <c r="U793" s="114" t="s">
        <v>675</v>
      </c>
      <c r="V793" s="114"/>
      <c r="W793" s="114"/>
      <c r="X793" s="114" t="s">
        <v>675</v>
      </c>
      <c r="Y793" s="114"/>
    </row>
    <row r="794" spans="2:25">
      <c r="B794" t="s">
        <v>675</v>
      </c>
      <c r="C794" t="s">
        <v>3391</v>
      </c>
      <c r="Q794" s="46">
        <v>793</v>
      </c>
      <c r="R794" t="s">
        <v>3391</v>
      </c>
      <c r="S794" s="39" t="s">
        <v>3278</v>
      </c>
      <c r="T794" s="114" t="s">
        <v>675</v>
      </c>
      <c r="U794" s="114" t="s">
        <v>675</v>
      </c>
      <c r="V794" s="114"/>
      <c r="W794" s="114"/>
      <c r="X794" s="114" t="s">
        <v>675</v>
      </c>
      <c r="Y794" s="114"/>
    </row>
    <row r="795" spans="2:25">
      <c r="B795" t="s">
        <v>675</v>
      </c>
      <c r="C795" t="s">
        <v>3392</v>
      </c>
      <c r="Q795" s="46">
        <v>794</v>
      </c>
      <c r="R795" t="s">
        <v>3392</v>
      </c>
      <c r="S795" s="39" t="s">
        <v>3278</v>
      </c>
      <c r="T795" s="114" t="s">
        <v>675</v>
      </c>
      <c r="U795" s="114" t="s">
        <v>675</v>
      </c>
      <c r="V795" s="114"/>
      <c r="W795" s="114"/>
      <c r="X795" s="114" t="s">
        <v>675</v>
      </c>
      <c r="Y795" s="114"/>
    </row>
    <row r="796" spans="2:25">
      <c r="B796" t="s">
        <v>675</v>
      </c>
      <c r="C796" t="s">
        <v>3393</v>
      </c>
      <c r="Q796" s="46">
        <v>795</v>
      </c>
      <c r="R796" t="s">
        <v>3393</v>
      </c>
      <c r="S796" s="39" t="s">
        <v>3278</v>
      </c>
      <c r="T796" s="114" t="s">
        <v>675</v>
      </c>
      <c r="U796" s="114" t="s">
        <v>675</v>
      </c>
      <c r="V796" s="114"/>
      <c r="W796" s="114"/>
      <c r="X796" s="114" t="s">
        <v>675</v>
      </c>
      <c r="Y796" s="114"/>
    </row>
    <row r="797" spans="2:25">
      <c r="B797" t="s">
        <v>675</v>
      </c>
      <c r="C797" t="s">
        <v>3394</v>
      </c>
      <c r="Q797" s="46">
        <v>796</v>
      </c>
      <c r="R797" t="s">
        <v>3394</v>
      </c>
      <c r="S797" s="39" t="s">
        <v>3278</v>
      </c>
      <c r="T797" s="114" t="s">
        <v>675</v>
      </c>
      <c r="U797" s="114" t="s">
        <v>675</v>
      </c>
      <c r="V797" s="114"/>
      <c r="W797" s="114"/>
      <c r="X797" s="114" t="s">
        <v>675</v>
      </c>
      <c r="Y797" s="114"/>
    </row>
    <row r="798" spans="2:25">
      <c r="B798" t="s">
        <v>675</v>
      </c>
      <c r="C798" t="s">
        <v>3395</v>
      </c>
      <c r="Q798" s="46">
        <v>797</v>
      </c>
      <c r="R798" t="s">
        <v>3395</v>
      </c>
      <c r="S798" s="39" t="s">
        <v>3278</v>
      </c>
      <c r="T798" s="114" t="s">
        <v>675</v>
      </c>
      <c r="U798" s="114" t="s">
        <v>675</v>
      </c>
      <c r="V798" s="114"/>
      <c r="W798" s="114"/>
      <c r="X798" s="114" t="s">
        <v>675</v>
      </c>
      <c r="Y798" s="114"/>
    </row>
    <row r="799" spans="2:25">
      <c r="B799" t="s">
        <v>675</v>
      </c>
      <c r="C799" t="s">
        <v>3396</v>
      </c>
      <c r="Q799" s="46">
        <v>798</v>
      </c>
      <c r="R799" t="s">
        <v>3396</v>
      </c>
      <c r="S799" s="39" t="s">
        <v>3278</v>
      </c>
      <c r="T799" s="114" t="s">
        <v>675</v>
      </c>
      <c r="U799" s="114" t="s">
        <v>675</v>
      </c>
      <c r="V799" s="114"/>
      <c r="W799" s="114"/>
      <c r="X799" s="114" t="s">
        <v>675</v>
      </c>
      <c r="Y799" s="114"/>
    </row>
    <row r="800" spans="2:25">
      <c r="B800" t="s">
        <v>675</v>
      </c>
      <c r="C800" t="s">
        <v>3397</v>
      </c>
      <c r="Q800" s="46">
        <v>799</v>
      </c>
      <c r="R800" t="s">
        <v>3397</v>
      </c>
      <c r="S800" s="39" t="s">
        <v>3278</v>
      </c>
      <c r="T800" s="114" t="s">
        <v>675</v>
      </c>
      <c r="U800" s="114" t="s">
        <v>675</v>
      </c>
      <c r="V800" s="114"/>
      <c r="W800" s="114"/>
      <c r="X800" s="114" t="s">
        <v>675</v>
      </c>
      <c r="Y800" s="116"/>
    </row>
    <row r="801" spans="2:25">
      <c r="B801" t="s">
        <v>675</v>
      </c>
      <c r="C801" t="s">
        <v>3398</v>
      </c>
      <c r="Q801" s="46">
        <v>800</v>
      </c>
      <c r="R801" t="s">
        <v>3398</v>
      </c>
      <c r="S801" s="39" t="s">
        <v>3278</v>
      </c>
      <c r="T801" s="114" t="s">
        <v>675</v>
      </c>
      <c r="U801" s="114" t="s">
        <v>675</v>
      </c>
      <c r="V801" s="114"/>
      <c r="W801" s="114"/>
      <c r="X801" s="114" t="s">
        <v>675</v>
      </c>
      <c r="Y801" s="116"/>
    </row>
    <row r="802" spans="2:25">
      <c r="B802" t="s">
        <v>675</v>
      </c>
      <c r="C802" t="s">
        <v>3399</v>
      </c>
      <c r="Q802" s="46">
        <v>801</v>
      </c>
      <c r="R802" t="s">
        <v>3399</v>
      </c>
      <c r="S802" s="39" t="s">
        <v>3278</v>
      </c>
      <c r="T802" s="114" t="s">
        <v>675</v>
      </c>
      <c r="U802" s="114" t="s">
        <v>675</v>
      </c>
      <c r="V802" s="114"/>
      <c r="W802" s="114"/>
      <c r="X802" s="114" t="s">
        <v>675</v>
      </c>
      <c r="Y802" s="114"/>
    </row>
    <row r="803" spans="2:25">
      <c r="B803" t="s">
        <v>675</v>
      </c>
      <c r="C803" t="s">
        <v>3400</v>
      </c>
      <c r="Q803" s="46">
        <v>802</v>
      </c>
      <c r="R803" t="s">
        <v>3400</v>
      </c>
      <c r="S803" s="39" t="s">
        <v>3278</v>
      </c>
      <c r="T803" s="114" t="s">
        <v>675</v>
      </c>
      <c r="U803" s="114" t="s">
        <v>675</v>
      </c>
      <c r="V803" s="114"/>
      <c r="W803" s="114"/>
      <c r="X803" s="114" t="s">
        <v>675</v>
      </c>
      <c r="Y803" s="114"/>
    </row>
    <row r="804" spans="2:25">
      <c r="B804" t="s">
        <v>675</v>
      </c>
      <c r="C804" t="s">
        <v>3401</v>
      </c>
      <c r="Q804" s="46">
        <v>803</v>
      </c>
      <c r="R804" t="s">
        <v>3401</v>
      </c>
      <c r="S804" s="39" t="s">
        <v>3278</v>
      </c>
      <c r="T804" s="114" t="s">
        <v>675</v>
      </c>
      <c r="U804" s="114" t="s">
        <v>675</v>
      </c>
      <c r="V804" s="114"/>
      <c r="W804" s="114"/>
      <c r="X804" s="114" t="s">
        <v>675</v>
      </c>
      <c r="Y804" s="114"/>
    </row>
    <row r="805" spans="2:25">
      <c r="B805" t="s">
        <v>675</v>
      </c>
      <c r="C805" t="s">
        <v>3402</v>
      </c>
      <c r="Q805" s="46">
        <v>804</v>
      </c>
      <c r="R805" t="s">
        <v>3402</v>
      </c>
      <c r="S805" s="39" t="s">
        <v>3278</v>
      </c>
      <c r="T805" s="114" t="s">
        <v>675</v>
      </c>
      <c r="U805" s="114" t="s">
        <v>675</v>
      </c>
      <c r="V805" s="114"/>
      <c r="W805" s="114"/>
      <c r="X805" s="114" t="s">
        <v>675</v>
      </c>
      <c r="Y805" s="114"/>
    </row>
    <row r="806" spans="2:25">
      <c r="B806" t="s">
        <v>675</v>
      </c>
      <c r="C806" t="s">
        <v>3403</v>
      </c>
      <c r="Q806" s="46">
        <v>805</v>
      </c>
      <c r="R806" t="s">
        <v>3403</v>
      </c>
      <c r="S806" s="39" t="s">
        <v>3278</v>
      </c>
      <c r="T806" s="114" t="s">
        <v>675</v>
      </c>
      <c r="U806" s="114" t="s">
        <v>675</v>
      </c>
      <c r="V806" s="114"/>
      <c r="W806" s="114"/>
      <c r="X806" s="114" t="s">
        <v>675</v>
      </c>
      <c r="Y806" s="114"/>
    </row>
    <row r="807" spans="2:25">
      <c r="B807" t="s">
        <v>675</v>
      </c>
      <c r="C807" t="s">
        <v>3404</v>
      </c>
      <c r="Q807" s="46">
        <v>806</v>
      </c>
      <c r="R807" t="s">
        <v>3404</v>
      </c>
      <c r="S807" s="39" t="s">
        <v>3278</v>
      </c>
      <c r="T807" s="114" t="s">
        <v>675</v>
      </c>
      <c r="U807" s="114" t="s">
        <v>675</v>
      </c>
      <c r="V807" s="114"/>
      <c r="W807" s="114"/>
      <c r="X807" s="114" t="s">
        <v>675</v>
      </c>
      <c r="Y807" s="114"/>
    </row>
    <row r="808" spans="2:25">
      <c r="B808" t="s">
        <v>675</v>
      </c>
      <c r="C808" t="s">
        <v>3405</v>
      </c>
      <c r="Q808" s="46">
        <v>807</v>
      </c>
      <c r="R808" t="s">
        <v>3405</v>
      </c>
      <c r="S808" s="39" t="s">
        <v>3278</v>
      </c>
      <c r="T808" s="114" t="s">
        <v>675</v>
      </c>
      <c r="U808" s="114" t="s">
        <v>675</v>
      </c>
      <c r="V808" s="114"/>
      <c r="W808" s="114"/>
      <c r="X808" s="114" t="s">
        <v>675</v>
      </c>
      <c r="Y808" s="114"/>
    </row>
    <row r="809" spans="2:25">
      <c r="B809" t="s">
        <v>675</v>
      </c>
      <c r="C809" t="s">
        <v>3406</v>
      </c>
      <c r="Q809" s="46">
        <v>808</v>
      </c>
      <c r="R809" t="s">
        <v>3406</v>
      </c>
      <c r="S809" s="39" t="s">
        <v>3278</v>
      </c>
      <c r="T809" s="114" t="s">
        <v>675</v>
      </c>
      <c r="U809" s="114" t="s">
        <v>675</v>
      </c>
      <c r="V809" s="114"/>
      <c r="W809" s="114"/>
      <c r="X809" s="114" t="s">
        <v>675</v>
      </c>
      <c r="Y809" s="114"/>
    </row>
    <row r="810" spans="2:25">
      <c r="B810" t="s">
        <v>675</v>
      </c>
      <c r="C810" t="s">
        <v>3407</v>
      </c>
      <c r="Q810" s="46">
        <v>809</v>
      </c>
      <c r="R810" t="s">
        <v>3407</v>
      </c>
      <c r="S810" s="39" t="s">
        <v>3278</v>
      </c>
      <c r="T810" s="114" t="s">
        <v>675</v>
      </c>
      <c r="U810" s="114" t="s">
        <v>675</v>
      </c>
      <c r="V810" s="114"/>
      <c r="W810" s="114"/>
      <c r="X810" s="114" t="s">
        <v>675</v>
      </c>
      <c r="Y810" s="114"/>
    </row>
    <row r="811" spans="2:25">
      <c r="B811" t="s">
        <v>675</v>
      </c>
      <c r="C811" t="s">
        <v>3408</v>
      </c>
      <c r="Q811" s="46">
        <v>810</v>
      </c>
      <c r="R811" t="s">
        <v>3408</v>
      </c>
      <c r="S811" s="39" t="s">
        <v>3278</v>
      </c>
      <c r="T811" s="114" t="s">
        <v>675</v>
      </c>
      <c r="U811" s="114" t="s">
        <v>675</v>
      </c>
      <c r="V811" s="114"/>
      <c r="W811" s="114"/>
      <c r="X811" s="114" t="s">
        <v>675</v>
      </c>
      <c r="Y811" s="114"/>
    </row>
    <row r="812" spans="2:25">
      <c r="B812" t="s">
        <v>675</v>
      </c>
      <c r="C812" t="s">
        <v>3409</v>
      </c>
      <c r="Q812" s="46">
        <v>811</v>
      </c>
      <c r="R812" t="s">
        <v>3409</v>
      </c>
      <c r="S812" s="39" t="s">
        <v>3278</v>
      </c>
      <c r="T812" s="114" t="s">
        <v>675</v>
      </c>
      <c r="U812" s="114" t="s">
        <v>675</v>
      </c>
      <c r="V812" s="114"/>
      <c r="W812" s="114"/>
      <c r="X812" s="114" t="s">
        <v>675</v>
      </c>
      <c r="Y812" s="114"/>
    </row>
    <row r="813" spans="2:25">
      <c r="B813" t="s">
        <v>675</v>
      </c>
      <c r="C813" t="s">
        <v>3410</v>
      </c>
      <c r="Q813" s="46">
        <v>812</v>
      </c>
      <c r="R813" t="s">
        <v>3410</v>
      </c>
      <c r="S813" s="39" t="s">
        <v>3278</v>
      </c>
      <c r="T813" s="114" t="s">
        <v>675</v>
      </c>
      <c r="U813" s="114" t="s">
        <v>675</v>
      </c>
      <c r="V813" s="114"/>
      <c r="W813" s="114"/>
      <c r="X813" s="114" t="s">
        <v>675</v>
      </c>
      <c r="Y813" s="114"/>
    </row>
    <row r="814" spans="2:25">
      <c r="B814" t="s">
        <v>675</v>
      </c>
      <c r="C814" t="s">
        <v>3411</v>
      </c>
      <c r="Q814" s="46">
        <v>813</v>
      </c>
      <c r="R814" t="s">
        <v>3411</v>
      </c>
      <c r="S814" s="39" t="s">
        <v>3278</v>
      </c>
      <c r="T814" s="114" t="s">
        <v>675</v>
      </c>
      <c r="U814" s="114" t="s">
        <v>675</v>
      </c>
      <c r="V814" s="114"/>
      <c r="W814" s="114"/>
      <c r="X814" s="114" t="s">
        <v>675</v>
      </c>
      <c r="Y814" s="114"/>
    </row>
    <row r="815" spans="2:25">
      <c r="B815" t="s">
        <v>675</v>
      </c>
      <c r="C815" t="s">
        <v>3412</v>
      </c>
      <c r="Q815" s="46">
        <v>814</v>
      </c>
      <c r="R815" t="s">
        <v>3412</v>
      </c>
      <c r="S815" s="39" t="s">
        <v>3278</v>
      </c>
      <c r="T815" s="114" t="s">
        <v>675</v>
      </c>
      <c r="U815" s="114" t="s">
        <v>675</v>
      </c>
      <c r="V815" s="114"/>
      <c r="W815" s="114"/>
      <c r="X815" s="114" t="s">
        <v>675</v>
      </c>
      <c r="Y815" s="114"/>
    </row>
    <row r="816" spans="2:25">
      <c r="B816" t="s">
        <v>675</v>
      </c>
      <c r="C816" t="s">
        <v>3413</v>
      </c>
      <c r="Q816" s="46">
        <v>815</v>
      </c>
      <c r="R816" t="s">
        <v>3413</v>
      </c>
      <c r="S816" s="39" t="s">
        <v>3278</v>
      </c>
      <c r="T816" s="114" t="s">
        <v>675</v>
      </c>
      <c r="U816" s="114" t="s">
        <v>675</v>
      </c>
      <c r="V816" s="114"/>
      <c r="W816" s="114"/>
      <c r="X816" s="114" t="s">
        <v>675</v>
      </c>
      <c r="Y816" s="114"/>
    </row>
    <row r="817" spans="2:25">
      <c r="B817" t="s">
        <v>675</v>
      </c>
      <c r="C817" t="s">
        <v>3414</v>
      </c>
      <c r="Q817" s="46">
        <v>816</v>
      </c>
      <c r="R817" t="s">
        <v>3414</v>
      </c>
      <c r="S817" s="39" t="s">
        <v>3278</v>
      </c>
      <c r="T817" s="114" t="s">
        <v>675</v>
      </c>
      <c r="U817" s="114" t="s">
        <v>675</v>
      </c>
      <c r="V817" s="114"/>
      <c r="W817" s="114"/>
      <c r="X817" s="114" t="s">
        <v>675</v>
      </c>
      <c r="Y817" s="114"/>
    </row>
    <row r="818" spans="2:25">
      <c r="B818" t="s">
        <v>675</v>
      </c>
      <c r="C818" t="s">
        <v>3415</v>
      </c>
      <c r="Q818" s="46">
        <v>817</v>
      </c>
      <c r="R818" t="s">
        <v>3415</v>
      </c>
      <c r="S818" s="39" t="s">
        <v>3278</v>
      </c>
      <c r="T818" s="114" t="s">
        <v>675</v>
      </c>
      <c r="U818" s="114" t="s">
        <v>675</v>
      </c>
      <c r="V818" s="114"/>
      <c r="W818" s="114"/>
      <c r="X818" s="114" t="s">
        <v>675</v>
      </c>
      <c r="Y818" s="114"/>
    </row>
    <row r="819" spans="2:25">
      <c r="B819" t="s">
        <v>675</v>
      </c>
      <c r="C819" t="s">
        <v>3416</v>
      </c>
      <c r="Q819" s="46">
        <v>818</v>
      </c>
      <c r="R819" t="s">
        <v>3416</v>
      </c>
      <c r="S819" s="39" t="s">
        <v>3278</v>
      </c>
      <c r="T819" s="114" t="s">
        <v>675</v>
      </c>
      <c r="U819" s="114" t="s">
        <v>675</v>
      </c>
      <c r="V819" s="114"/>
      <c r="W819" s="114"/>
      <c r="X819" s="114" t="s">
        <v>675</v>
      </c>
      <c r="Y819" s="114"/>
    </row>
    <row r="820" spans="2:25">
      <c r="B820" t="s">
        <v>675</v>
      </c>
      <c r="C820" t="s">
        <v>3417</v>
      </c>
      <c r="Q820" s="46">
        <v>819</v>
      </c>
      <c r="R820" t="s">
        <v>3417</v>
      </c>
      <c r="S820" s="39" t="s">
        <v>3278</v>
      </c>
      <c r="T820" s="114" t="s">
        <v>675</v>
      </c>
      <c r="U820" s="114" t="s">
        <v>675</v>
      </c>
      <c r="V820" s="114"/>
      <c r="W820" s="114"/>
      <c r="X820" s="114" t="s">
        <v>675</v>
      </c>
      <c r="Y820" s="114"/>
    </row>
    <row r="821" spans="2:25">
      <c r="B821" t="s">
        <v>675</v>
      </c>
      <c r="C821" t="s">
        <v>3418</v>
      </c>
      <c r="Q821" s="46">
        <v>820</v>
      </c>
      <c r="R821" t="s">
        <v>3418</v>
      </c>
      <c r="S821" s="39" t="s">
        <v>3278</v>
      </c>
      <c r="T821" s="114" t="s">
        <v>675</v>
      </c>
      <c r="U821" s="114" t="s">
        <v>675</v>
      </c>
      <c r="V821" s="114"/>
      <c r="W821" s="114"/>
      <c r="X821" s="114" t="s">
        <v>675</v>
      </c>
      <c r="Y821" s="114"/>
    </row>
    <row r="822" spans="2:25">
      <c r="B822" t="s">
        <v>675</v>
      </c>
      <c r="C822" t="s">
        <v>3419</v>
      </c>
      <c r="Q822" s="46">
        <v>821</v>
      </c>
      <c r="R822" t="s">
        <v>3419</v>
      </c>
      <c r="S822" s="39" t="s">
        <v>3278</v>
      </c>
      <c r="T822" s="114" t="s">
        <v>675</v>
      </c>
      <c r="U822" s="114" t="s">
        <v>675</v>
      </c>
      <c r="V822" s="114"/>
      <c r="W822" s="114"/>
      <c r="X822" s="114" t="s">
        <v>675</v>
      </c>
      <c r="Y822" s="114"/>
    </row>
    <row r="823" spans="2:25">
      <c r="B823" t="s">
        <v>675</v>
      </c>
      <c r="C823" t="s">
        <v>3420</v>
      </c>
      <c r="Q823" s="46">
        <v>822</v>
      </c>
      <c r="R823" t="s">
        <v>3420</v>
      </c>
      <c r="S823" s="39" t="s">
        <v>3278</v>
      </c>
      <c r="T823" s="114" t="s">
        <v>675</v>
      </c>
      <c r="U823" s="114" t="s">
        <v>675</v>
      </c>
      <c r="V823" s="114"/>
      <c r="W823" s="114"/>
      <c r="X823" s="114" t="s">
        <v>675</v>
      </c>
      <c r="Y823" s="116"/>
    </row>
    <row r="824" spans="2:25">
      <c r="B824" t="s">
        <v>675</v>
      </c>
      <c r="C824" t="s">
        <v>3421</v>
      </c>
      <c r="Q824" s="46">
        <v>823</v>
      </c>
      <c r="R824" t="s">
        <v>3421</v>
      </c>
      <c r="S824" s="39" t="s">
        <v>3278</v>
      </c>
      <c r="T824" s="114" t="s">
        <v>675</v>
      </c>
      <c r="U824" s="114" t="s">
        <v>675</v>
      </c>
      <c r="V824" s="114"/>
      <c r="W824" s="114"/>
      <c r="X824" s="114" t="s">
        <v>675</v>
      </c>
      <c r="Y824" s="116"/>
    </row>
    <row r="825" spans="2:25">
      <c r="B825" t="s">
        <v>675</v>
      </c>
      <c r="C825" t="s">
        <v>3422</v>
      </c>
      <c r="Q825" s="46">
        <v>824</v>
      </c>
      <c r="R825" t="s">
        <v>3422</v>
      </c>
      <c r="S825" s="39" t="s">
        <v>3278</v>
      </c>
      <c r="T825" s="114" t="s">
        <v>675</v>
      </c>
      <c r="U825" s="114" t="s">
        <v>675</v>
      </c>
      <c r="V825" s="114"/>
      <c r="W825" s="114"/>
      <c r="X825" s="114" t="s">
        <v>675</v>
      </c>
      <c r="Y825" s="114"/>
    </row>
    <row r="826" spans="2:25">
      <c r="B826" t="s">
        <v>675</v>
      </c>
      <c r="C826" t="s">
        <v>3423</v>
      </c>
      <c r="Q826" s="46">
        <v>825</v>
      </c>
      <c r="R826" t="s">
        <v>3423</v>
      </c>
      <c r="S826" s="39" t="s">
        <v>3278</v>
      </c>
      <c r="T826" s="114" t="s">
        <v>675</v>
      </c>
      <c r="U826" s="114" t="s">
        <v>675</v>
      </c>
      <c r="V826" s="114"/>
      <c r="W826" s="114"/>
      <c r="X826" s="114" t="s">
        <v>675</v>
      </c>
      <c r="Y826" s="114"/>
    </row>
    <row r="827" spans="2:25">
      <c r="B827" t="s">
        <v>675</v>
      </c>
      <c r="C827" t="s">
        <v>3424</v>
      </c>
      <c r="Q827" s="46">
        <v>826</v>
      </c>
      <c r="R827" t="s">
        <v>3424</v>
      </c>
      <c r="S827" s="39" t="s">
        <v>3278</v>
      </c>
      <c r="T827" s="114" t="s">
        <v>675</v>
      </c>
      <c r="U827" s="114" t="s">
        <v>675</v>
      </c>
      <c r="V827" s="114"/>
      <c r="W827" s="114"/>
      <c r="X827" s="114" t="s">
        <v>675</v>
      </c>
      <c r="Y827" s="114"/>
    </row>
    <row r="828" spans="2:25">
      <c r="B828" t="s">
        <v>675</v>
      </c>
      <c r="C828" t="s">
        <v>3425</v>
      </c>
      <c r="Q828" s="46">
        <v>827</v>
      </c>
      <c r="R828" t="s">
        <v>3425</v>
      </c>
      <c r="S828" s="39" t="s">
        <v>3278</v>
      </c>
      <c r="T828" s="114" t="s">
        <v>675</v>
      </c>
      <c r="U828" s="114" t="s">
        <v>675</v>
      </c>
      <c r="V828" s="114"/>
      <c r="W828" s="114"/>
      <c r="X828" s="114" t="s">
        <v>675</v>
      </c>
      <c r="Y828" s="114"/>
    </row>
    <row r="829" spans="2:25">
      <c r="B829" t="s">
        <v>675</v>
      </c>
      <c r="C829" t="s">
        <v>3426</v>
      </c>
      <c r="Q829" s="46">
        <v>828</v>
      </c>
      <c r="R829" t="s">
        <v>3426</v>
      </c>
      <c r="S829" s="39" t="s">
        <v>3278</v>
      </c>
      <c r="T829" s="114" t="s">
        <v>675</v>
      </c>
      <c r="U829" s="114" t="s">
        <v>675</v>
      </c>
      <c r="V829" s="114"/>
      <c r="W829" s="114"/>
      <c r="X829" s="114" t="s">
        <v>675</v>
      </c>
      <c r="Y829" s="114"/>
    </row>
    <row r="830" spans="2:25">
      <c r="B830" t="s">
        <v>675</v>
      </c>
      <c r="C830" t="s">
        <v>3427</v>
      </c>
      <c r="Q830" s="46">
        <v>829</v>
      </c>
      <c r="R830" t="s">
        <v>3427</v>
      </c>
      <c r="S830" s="39" t="s">
        <v>3278</v>
      </c>
      <c r="T830" s="114" t="s">
        <v>675</v>
      </c>
      <c r="U830" s="114" t="s">
        <v>675</v>
      </c>
      <c r="V830" s="114"/>
      <c r="W830" s="114"/>
      <c r="X830" s="114" t="s">
        <v>675</v>
      </c>
      <c r="Y830" s="114"/>
    </row>
    <row r="831" spans="2:25">
      <c r="B831" t="s">
        <v>675</v>
      </c>
      <c r="C831" t="s">
        <v>3428</v>
      </c>
      <c r="Q831" s="46">
        <v>830</v>
      </c>
      <c r="R831" t="s">
        <v>3428</v>
      </c>
      <c r="S831" s="39" t="s">
        <v>3278</v>
      </c>
      <c r="T831" s="114" t="s">
        <v>675</v>
      </c>
      <c r="U831" s="114" t="s">
        <v>675</v>
      </c>
      <c r="V831" s="114"/>
      <c r="W831" s="114"/>
      <c r="X831" s="114" t="s">
        <v>675</v>
      </c>
      <c r="Y831" s="114"/>
    </row>
    <row r="832" spans="2:25">
      <c r="B832" t="s">
        <v>675</v>
      </c>
      <c r="C832" t="s">
        <v>3429</v>
      </c>
      <c r="Q832" s="46">
        <v>831</v>
      </c>
      <c r="R832" t="s">
        <v>3429</v>
      </c>
      <c r="S832" s="39" t="s">
        <v>3278</v>
      </c>
      <c r="T832" s="114" t="s">
        <v>675</v>
      </c>
      <c r="U832" s="114" t="s">
        <v>675</v>
      </c>
      <c r="V832" s="114"/>
      <c r="W832" s="114"/>
      <c r="X832" s="114" t="s">
        <v>675</v>
      </c>
      <c r="Y832" s="114"/>
    </row>
    <row r="833" spans="2:25">
      <c r="B833" t="s">
        <v>675</v>
      </c>
      <c r="C833" t="s">
        <v>3430</v>
      </c>
      <c r="Q833" s="46">
        <v>832</v>
      </c>
      <c r="R833" t="s">
        <v>3430</v>
      </c>
      <c r="S833" s="39" t="s">
        <v>3278</v>
      </c>
      <c r="T833" s="114" t="s">
        <v>675</v>
      </c>
      <c r="U833" s="114" t="s">
        <v>675</v>
      </c>
      <c r="V833" s="114"/>
      <c r="W833" s="114"/>
      <c r="X833" s="114" t="s">
        <v>675</v>
      </c>
      <c r="Y833" s="114"/>
    </row>
    <row r="834" spans="2:25">
      <c r="B834" t="s">
        <v>675</v>
      </c>
      <c r="C834" t="s">
        <v>3431</v>
      </c>
      <c r="Q834" s="46">
        <v>833</v>
      </c>
      <c r="R834" t="s">
        <v>3431</v>
      </c>
      <c r="S834" s="39" t="s">
        <v>3278</v>
      </c>
      <c r="T834" s="114" t="s">
        <v>675</v>
      </c>
      <c r="U834" s="114" t="s">
        <v>675</v>
      </c>
      <c r="V834" s="114"/>
      <c r="W834" s="114"/>
      <c r="X834" s="114" t="s">
        <v>675</v>
      </c>
      <c r="Y834" s="114"/>
    </row>
    <row r="835" spans="2:25">
      <c r="B835" t="s">
        <v>675</v>
      </c>
      <c r="C835" t="s">
        <v>3432</v>
      </c>
      <c r="Q835" s="46">
        <v>834</v>
      </c>
      <c r="R835" t="s">
        <v>3432</v>
      </c>
      <c r="S835" s="39" t="s">
        <v>3278</v>
      </c>
      <c r="T835" s="114" t="s">
        <v>675</v>
      </c>
      <c r="U835" s="114" t="s">
        <v>675</v>
      </c>
      <c r="V835" s="114"/>
      <c r="W835" s="114"/>
      <c r="X835" s="114" t="s">
        <v>675</v>
      </c>
      <c r="Y835" s="114"/>
    </row>
    <row r="836" spans="2:25">
      <c r="B836" t="s">
        <v>675</v>
      </c>
      <c r="C836" t="s">
        <v>3433</v>
      </c>
      <c r="Q836" s="46">
        <v>835</v>
      </c>
      <c r="R836" t="s">
        <v>3433</v>
      </c>
      <c r="S836" s="39" t="s">
        <v>3278</v>
      </c>
      <c r="T836" s="114" t="s">
        <v>675</v>
      </c>
      <c r="U836" s="114" t="s">
        <v>675</v>
      </c>
      <c r="V836" s="114"/>
      <c r="W836" s="114"/>
      <c r="X836" s="114" t="s">
        <v>675</v>
      </c>
      <c r="Y836" s="114"/>
    </row>
    <row r="837" spans="2:25">
      <c r="B837" t="s">
        <v>675</v>
      </c>
      <c r="C837" t="s">
        <v>3434</v>
      </c>
      <c r="Q837" s="46">
        <v>836</v>
      </c>
      <c r="R837" t="s">
        <v>3434</v>
      </c>
      <c r="S837" s="39" t="s">
        <v>3278</v>
      </c>
      <c r="T837" s="114" t="s">
        <v>675</v>
      </c>
      <c r="U837" s="114" t="s">
        <v>675</v>
      </c>
      <c r="V837" s="114"/>
      <c r="W837" s="114"/>
      <c r="X837" s="114" t="s">
        <v>675</v>
      </c>
      <c r="Y837" s="114"/>
    </row>
    <row r="838" spans="2:25">
      <c r="B838" t="s">
        <v>675</v>
      </c>
      <c r="C838" t="s">
        <v>3435</v>
      </c>
      <c r="Q838" s="46">
        <v>837</v>
      </c>
      <c r="R838" t="s">
        <v>3435</v>
      </c>
      <c r="S838" s="39" t="s">
        <v>3278</v>
      </c>
      <c r="T838" s="114" t="s">
        <v>675</v>
      </c>
      <c r="U838" s="114" t="s">
        <v>675</v>
      </c>
      <c r="V838" s="114"/>
      <c r="W838" s="114"/>
      <c r="X838" s="114" t="s">
        <v>675</v>
      </c>
      <c r="Y838" s="114"/>
    </row>
    <row r="839" spans="2:25">
      <c r="B839" t="s">
        <v>675</v>
      </c>
      <c r="C839" t="s">
        <v>3436</v>
      </c>
      <c r="Q839" s="46">
        <v>838</v>
      </c>
      <c r="R839" t="s">
        <v>3436</v>
      </c>
      <c r="S839" s="39" t="s">
        <v>3278</v>
      </c>
      <c r="T839" s="114" t="s">
        <v>675</v>
      </c>
      <c r="U839" s="114" t="s">
        <v>675</v>
      </c>
      <c r="V839" s="114"/>
      <c r="W839" s="114"/>
      <c r="X839" s="114" t="s">
        <v>675</v>
      </c>
      <c r="Y839" s="114"/>
    </row>
    <row r="840" spans="2:25">
      <c r="B840" t="s">
        <v>675</v>
      </c>
      <c r="C840" t="s">
        <v>3437</v>
      </c>
      <c r="Q840" s="46">
        <v>839</v>
      </c>
      <c r="R840" t="s">
        <v>3437</v>
      </c>
      <c r="S840" s="39" t="s">
        <v>3278</v>
      </c>
      <c r="T840" s="114" t="s">
        <v>675</v>
      </c>
      <c r="U840" s="114" t="s">
        <v>675</v>
      </c>
      <c r="V840" s="114"/>
      <c r="W840" s="114"/>
      <c r="X840" s="114" t="s">
        <v>675</v>
      </c>
      <c r="Y840" s="114"/>
    </row>
    <row r="841" spans="2:25">
      <c r="B841" t="s">
        <v>675</v>
      </c>
      <c r="C841" t="s">
        <v>3438</v>
      </c>
      <c r="Q841" s="46">
        <v>840</v>
      </c>
      <c r="R841" t="s">
        <v>3438</v>
      </c>
      <c r="S841" s="39" t="s">
        <v>3278</v>
      </c>
      <c r="T841" s="114" t="s">
        <v>675</v>
      </c>
      <c r="U841" s="114" t="s">
        <v>675</v>
      </c>
      <c r="V841" s="114"/>
      <c r="W841" s="114"/>
      <c r="X841" s="114" t="s">
        <v>675</v>
      </c>
      <c r="Y841" s="114"/>
    </row>
    <row r="842" spans="2:25">
      <c r="B842" t="s">
        <v>675</v>
      </c>
      <c r="C842" t="s">
        <v>3439</v>
      </c>
      <c r="Q842" s="46">
        <v>841</v>
      </c>
      <c r="R842" t="s">
        <v>3439</v>
      </c>
      <c r="S842" s="39" t="s">
        <v>3278</v>
      </c>
      <c r="T842" s="114" t="s">
        <v>675</v>
      </c>
      <c r="U842" s="114" t="s">
        <v>675</v>
      </c>
      <c r="V842" s="114"/>
      <c r="W842" s="114"/>
      <c r="X842" s="114" t="s">
        <v>675</v>
      </c>
      <c r="Y842" s="114"/>
    </row>
    <row r="843" spans="2:25">
      <c r="B843" t="s">
        <v>675</v>
      </c>
      <c r="C843" t="s">
        <v>3440</v>
      </c>
      <c r="Q843" s="46">
        <v>842</v>
      </c>
      <c r="R843" t="s">
        <v>3440</v>
      </c>
      <c r="S843" s="39" t="s">
        <v>3278</v>
      </c>
      <c r="T843" s="114" t="s">
        <v>675</v>
      </c>
      <c r="U843" s="114" t="s">
        <v>675</v>
      </c>
      <c r="V843" s="114"/>
      <c r="W843" s="114"/>
      <c r="X843" s="114" t="s">
        <v>675</v>
      </c>
      <c r="Y843" s="114"/>
    </row>
    <row r="844" spans="2:25">
      <c r="B844" t="s">
        <v>675</v>
      </c>
      <c r="C844" t="s">
        <v>3441</v>
      </c>
      <c r="Q844" s="46">
        <v>843</v>
      </c>
      <c r="R844" t="s">
        <v>3441</v>
      </c>
      <c r="S844" s="39" t="s">
        <v>3278</v>
      </c>
      <c r="T844" s="114" t="s">
        <v>675</v>
      </c>
      <c r="U844" s="114" t="s">
        <v>675</v>
      </c>
      <c r="V844" s="114"/>
      <c r="W844" s="114"/>
      <c r="X844" s="114" t="s">
        <v>675</v>
      </c>
      <c r="Y844" s="114"/>
    </row>
    <row r="845" spans="2:25">
      <c r="B845" t="s">
        <v>675</v>
      </c>
      <c r="C845" t="s">
        <v>3442</v>
      </c>
      <c r="Q845" s="46">
        <v>844</v>
      </c>
      <c r="R845" t="s">
        <v>3442</v>
      </c>
      <c r="S845" s="39" t="s">
        <v>3278</v>
      </c>
      <c r="T845" s="114" t="s">
        <v>675</v>
      </c>
      <c r="U845" s="114" t="s">
        <v>675</v>
      </c>
      <c r="V845" s="114"/>
      <c r="W845" s="114"/>
      <c r="X845" s="114" t="s">
        <v>675</v>
      </c>
      <c r="Y845" s="114"/>
    </row>
    <row r="846" spans="2:25">
      <c r="B846" t="s">
        <v>675</v>
      </c>
      <c r="C846" t="s">
        <v>3443</v>
      </c>
      <c r="Q846" s="46">
        <v>845</v>
      </c>
      <c r="R846" t="s">
        <v>3443</v>
      </c>
      <c r="S846" s="39" t="s">
        <v>3278</v>
      </c>
      <c r="T846" s="114" t="s">
        <v>675</v>
      </c>
      <c r="U846" s="114" t="s">
        <v>675</v>
      </c>
      <c r="V846" s="114"/>
      <c r="W846" s="114"/>
      <c r="X846" s="114" t="s">
        <v>675</v>
      </c>
      <c r="Y846" s="116"/>
    </row>
    <row r="847" spans="2:25">
      <c r="B847" t="s">
        <v>675</v>
      </c>
      <c r="C847" t="s">
        <v>3444</v>
      </c>
      <c r="Q847" s="46">
        <v>846</v>
      </c>
      <c r="R847" t="s">
        <v>3444</v>
      </c>
      <c r="S847" s="39" t="s">
        <v>3278</v>
      </c>
      <c r="T847" s="114" t="s">
        <v>675</v>
      </c>
      <c r="U847" s="114" t="s">
        <v>675</v>
      </c>
      <c r="V847" s="114"/>
      <c r="W847" s="114"/>
      <c r="X847" s="114" t="s">
        <v>675</v>
      </c>
      <c r="Y847" s="116"/>
    </row>
    <row r="848" spans="2:25">
      <c r="B848" t="s">
        <v>675</v>
      </c>
      <c r="C848" t="s">
        <v>3445</v>
      </c>
      <c r="Q848" s="46">
        <v>847</v>
      </c>
      <c r="R848" t="s">
        <v>3445</v>
      </c>
      <c r="S848" s="39" t="s">
        <v>3278</v>
      </c>
      <c r="T848" s="114" t="s">
        <v>675</v>
      </c>
      <c r="U848" s="114" t="s">
        <v>675</v>
      </c>
      <c r="V848" s="114"/>
      <c r="W848" s="114"/>
      <c r="X848" s="114" t="s">
        <v>675</v>
      </c>
      <c r="Y848" s="114"/>
    </row>
    <row r="849" spans="2:25">
      <c r="B849" t="s">
        <v>675</v>
      </c>
      <c r="C849" t="s">
        <v>3446</v>
      </c>
      <c r="Q849" s="46">
        <v>848</v>
      </c>
      <c r="R849" t="s">
        <v>3446</v>
      </c>
      <c r="S849" s="39" t="s">
        <v>3278</v>
      </c>
      <c r="T849" s="114" t="s">
        <v>675</v>
      </c>
      <c r="U849" s="114" t="s">
        <v>675</v>
      </c>
      <c r="V849" s="114"/>
      <c r="W849" s="114"/>
      <c r="X849" s="114" t="s">
        <v>675</v>
      </c>
      <c r="Y849" s="114"/>
    </row>
    <row r="850" spans="2:25">
      <c r="B850" t="s">
        <v>675</v>
      </c>
      <c r="C850" t="s">
        <v>3447</v>
      </c>
      <c r="Q850" s="46">
        <v>849</v>
      </c>
      <c r="R850" t="s">
        <v>3447</v>
      </c>
      <c r="S850" s="130" t="s">
        <v>3278</v>
      </c>
      <c r="T850" s="114" t="s">
        <v>675</v>
      </c>
      <c r="U850" s="114" t="s">
        <v>675</v>
      </c>
      <c r="V850" s="114"/>
      <c r="W850" s="114"/>
      <c r="X850" s="114" t="s">
        <v>675</v>
      </c>
      <c r="Y850" s="114"/>
    </row>
    <row r="851" spans="2:25">
      <c r="B851" t="s">
        <v>675</v>
      </c>
      <c r="C851" t="s">
        <v>3448</v>
      </c>
      <c r="Q851" s="46">
        <v>850</v>
      </c>
      <c r="R851" t="s">
        <v>3448</v>
      </c>
      <c r="S851" s="39" t="s">
        <v>3278</v>
      </c>
      <c r="T851" s="114" t="s">
        <v>675</v>
      </c>
      <c r="U851" s="114" t="s">
        <v>675</v>
      </c>
      <c r="V851" s="114"/>
      <c r="W851" s="114"/>
      <c r="X851" s="114" t="s">
        <v>675</v>
      </c>
      <c r="Y851" s="114"/>
    </row>
    <row r="852" spans="2:25">
      <c r="B852" t="s">
        <v>675</v>
      </c>
      <c r="C852" t="s">
        <v>3449</v>
      </c>
      <c r="Q852" s="46">
        <v>851</v>
      </c>
      <c r="R852" t="s">
        <v>3449</v>
      </c>
      <c r="S852" s="39" t="s">
        <v>3278</v>
      </c>
      <c r="T852" s="114" t="s">
        <v>675</v>
      </c>
      <c r="U852" s="114" t="s">
        <v>675</v>
      </c>
      <c r="V852" s="114"/>
      <c r="W852" s="114"/>
      <c r="X852" s="114" t="s">
        <v>675</v>
      </c>
      <c r="Y852" s="114"/>
    </row>
    <row r="853" spans="2:25">
      <c r="B853" t="s">
        <v>675</v>
      </c>
      <c r="C853" t="s">
        <v>3450</v>
      </c>
      <c r="Q853" s="46">
        <v>852</v>
      </c>
      <c r="R853" t="s">
        <v>3450</v>
      </c>
      <c r="S853" s="39" t="s">
        <v>3278</v>
      </c>
      <c r="T853" s="114" t="s">
        <v>675</v>
      </c>
      <c r="U853" s="114" t="s">
        <v>675</v>
      </c>
      <c r="V853" s="114"/>
      <c r="W853" s="114"/>
      <c r="X853" s="114" t="s">
        <v>675</v>
      </c>
      <c r="Y853" s="114"/>
    </row>
    <row r="854" spans="2:25">
      <c r="B854" t="s">
        <v>675</v>
      </c>
      <c r="C854" t="s">
        <v>3451</v>
      </c>
      <c r="Q854" s="46">
        <v>853</v>
      </c>
      <c r="R854" t="s">
        <v>3451</v>
      </c>
      <c r="S854" s="39" t="s">
        <v>3278</v>
      </c>
      <c r="T854" s="114" t="s">
        <v>675</v>
      </c>
      <c r="U854" s="114" t="s">
        <v>675</v>
      </c>
      <c r="V854" s="114"/>
      <c r="W854" s="114"/>
      <c r="X854" s="114" t="s">
        <v>675</v>
      </c>
      <c r="Y854" s="114"/>
    </row>
    <row r="855" spans="2:25">
      <c r="B855" t="s">
        <v>675</v>
      </c>
      <c r="C855" t="s">
        <v>3452</v>
      </c>
      <c r="Q855" s="46">
        <v>854</v>
      </c>
      <c r="R855" t="s">
        <v>3452</v>
      </c>
      <c r="S855" s="39" t="s">
        <v>3278</v>
      </c>
      <c r="T855" s="114" t="s">
        <v>675</v>
      </c>
      <c r="U855" s="114" t="s">
        <v>675</v>
      </c>
      <c r="V855" s="114"/>
      <c r="W855" s="114"/>
      <c r="X855" s="114" t="s">
        <v>675</v>
      </c>
      <c r="Y855" s="114"/>
    </row>
    <row r="856" spans="2:25">
      <c r="B856" t="s">
        <v>675</v>
      </c>
      <c r="C856" t="s">
        <v>3453</v>
      </c>
      <c r="Q856" s="46">
        <v>855</v>
      </c>
      <c r="R856" t="s">
        <v>3453</v>
      </c>
      <c r="S856" s="39" t="s">
        <v>3278</v>
      </c>
      <c r="T856" s="114" t="s">
        <v>675</v>
      </c>
      <c r="U856" s="114" t="s">
        <v>675</v>
      </c>
      <c r="V856" s="114"/>
      <c r="W856" s="114"/>
      <c r="X856" s="114" t="s">
        <v>675</v>
      </c>
      <c r="Y856" s="114"/>
    </row>
    <row r="857" spans="2:25">
      <c r="B857" t="s">
        <v>675</v>
      </c>
      <c r="C857" t="s">
        <v>3454</v>
      </c>
      <c r="Q857" s="46">
        <v>856</v>
      </c>
      <c r="R857" t="s">
        <v>3454</v>
      </c>
      <c r="S857" s="39" t="s">
        <v>3278</v>
      </c>
      <c r="T857" s="114" t="s">
        <v>675</v>
      </c>
      <c r="U857" s="114" t="s">
        <v>675</v>
      </c>
      <c r="V857" s="114"/>
      <c r="W857" s="114"/>
      <c r="X857" s="114" t="s">
        <v>675</v>
      </c>
      <c r="Y857" s="114"/>
    </row>
    <row r="858" spans="2:25">
      <c r="B858" t="s">
        <v>675</v>
      </c>
      <c r="C858" t="s">
        <v>3455</v>
      </c>
      <c r="Q858" s="46">
        <v>857</v>
      </c>
      <c r="R858" t="s">
        <v>3455</v>
      </c>
      <c r="S858" s="39" t="s">
        <v>3278</v>
      </c>
      <c r="T858" s="114" t="s">
        <v>675</v>
      </c>
      <c r="U858" s="114" t="s">
        <v>675</v>
      </c>
      <c r="V858" s="114"/>
      <c r="W858" s="114"/>
      <c r="X858" s="114" t="s">
        <v>675</v>
      </c>
      <c r="Y858" s="114"/>
    </row>
    <row r="859" spans="2:25">
      <c r="B859" t="s">
        <v>675</v>
      </c>
      <c r="C859" t="s">
        <v>3456</v>
      </c>
      <c r="Q859" s="46">
        <v>858</v>
      </c>
      <c r="R859" t="s">
        <v>3456</v>
      </c>
      <c r="S859" s="39" t="s">
        <v>3278</v>
      </c>
      <c r="T859" s="114" t="s">
        <v>675</v>
      </c>
      <c r="U859" s="114" t="s">
        <v>675</v>
      </c>
      <c r="V859" s="114"/>
      <c r="W859" s="114"/>
      <c r="X859" s="114" t="s">
        <v>675</v>
      </c>
      <c r="Y859" s="114"/>
    </row>
    <row r="860" spans="2:25">
      <c r="B860" t="s">
        <v>675</v>
      </c>
      <c r="C860" t="s">
        <v>3457</v>
      </c>
      <c r="Q860" s="46">
        <v>859</v>
      </c>
      <c r="R860" t="s">
        <v>3457</v>
      </c>
      <c r="S860" s="39" t="s">
        <v>3278</v>
      </c>
      <c r="T860" s="114" t="s">
        <v>675</v>
      </c>
      <c r="U860" s="114" t="s">
        <v>675</v>
      </c>
      <c r="V860" s="114"/>
      <c r="W860" s="114"/>
      <c r="X860" s="114" t="s">
        <v>675</v>
      </c>
      <c r="Y860" s="114"/>
    </row>
    <row r="861" spans="2:25">
      <c r="B861" t="s">
        <v>675</v>
      </c>
      <c r="C861" t="s">
        <v>3458</v>
      </c>
      <c r="Q861" s="46">
        <v>860</v>
      </c>
      <c r="R861" t="s">
        <v>3458</v>
      </c>
      <c r="S861" s="39" t="s">
        <v>3278</v>
      </c>
      <c r="T861" s="114" t="s">
        <v>675</v>
      </c>
      <c r="U861" s="114" t="s">
        <v>675</v>
      </c>
      <c r="V861" s="114"/>
      <c r="W861" s="114"/>
      <c r="X861" s="114" t="s">
        <v>675</v>
      </c>
      <c r="Y861" s="114"/>
    </row>
    <row r="862" spans="2:25">
      <c r="B862" t="s">
        <v>675</v>
      </c>
      <c r="C862" t="s">
        <v>3459</v>
      </c>
      <c r="Q862" s="46">
        <v>861</v>
      </c>
      <c r="R862" t="s">
        <v>3459</v>
      </c>
      <c r="S862" s="39" t="s">
        <v>3278</v>
      </c>
      <c r="T862" s="114" t="s">
        <v>675</v>
      </c>
      <c r="U862" s="114" t="s">
        <v>675</v>
      </c>
      <c r="V862" s="114"/>
      <c r="W862" s="114"/>
      <c r="X862" s="114" t="s">
        <v>675</v>
      </c>
      <c r="Y862" s="114"/>
    </row>
    <row r="863" spans="2:25">
      <c r="B863" t="s">
        <v>675</v>
      </c>
      <c r="C863" t="s">
        <v>3460</v>
      </c>
      <c r="Q863" s="46">
        <v>862</v>
      </c>
      <c r="R863" t="s">
        <v>3460</v>
      </c>
      <c r="S863" s="39" t="s">
        <v>3278</v>
      </c>
      <c r="T863" s="114" t="s">
        <v>675</v>
      </c>
      <c r="U863" s="114" t="s">
        <v>675</v>
      </c>
      <c r="V863" s="114"/>
      <c r="W863" s="114"/>
      <c r="X863" s="114" t="s">
        <v>675</v>
      </c>
      <c r="Y863" s="114"/>
    </row>
    <row r="864" spans="2:25">
      <c r="B864" t="s">
        <v>675</v>
      </c>
      <c r="C864" t="s">
        <v>3461</v>
      </c>
      <c r="Q864" s="46">
        <v>863</v>
      </c>
      <c r="R864" t="s">
        <v>3461</v>
      </c>
      <c r="S864" s="39" t="s">
        <v>3278</v>
      </c>
      <c r="T864" s="114" t="s">
        <v>675</v>
      </c>
      <c r="U864" s="114" t="s">
        <v>675</v>
      </c>
      <c r="V864" s="114"/>
      <c r="W864" s="114"/>
      <c r="X864" s="114" t="s">
        <v>675</v>
      </c>
      <c r="Y864" s="114"/>
    </row>
    <row r="865" spans="2:25">
      <c r="B865" t="s">
        <v>675</v>
      </c>
      <c r="C865" t="s">
        <v>3462</v>
      </c>
      <c r="Q865" s="46">
        <v>864</v>
      </c>
      <c r="R865" t="s">
        <v>3462</v>
      </c>
      <c r="S865" s="39" t="s">
        <v>3278</v>
      </c>
      <c r="T865" s="114" t="s">
        <v>675</v>
      </c>
      <c r="U865" s="114" t="s">
        <v>675</v>
      </c>
      <c r="V865" s="114"/>
      <c r="W865" s="114"/>
      <c r="X865" s="114" t="s">
        <v>675</v>
      </c>
      <c r="Y865" s="114"/>
    </row>
    <row r="866" spans="2:25">
      <c r="B866" t="s">
        <v>675</v>
      </c>
      <c r="C866" t="s">
        <v>3463</v>
      </c>
      <c r="Q866" s="46">
        <v>865</v>
      </c>
      <c r="R866" t="s">
        <v>3463</v>
      </c>
      <c r="S866" s="39" t="s">
        <v>3278</v>
      </c>
      <c r="T866" s="114" t="s">
        <v>675</v>
      </c>
      <c r="U866" s="114" t="s">
        <v>675</v>
      </c>
      <c r="V866" s="114"/>
      <c r="W866" s="114"/>
      <c r="X866" s="114" t="s">
        <v>675</v>
      </c>
      <c r="Y866" s="114"/>
    </row>
    <row r="867" spans="2:25">
      <c r="B867" t="s">
        <v>675</v>
      </c>
      <c r="C867" t="s">
        <v>3464</v>
      </c>
      <c r="Q867" s="46">
        <v>866</v>
      </c>
      <c r="R867" t="s">
        <v>3464</v>
      </c>
      <c r="S867" s="39" t="s">
        <v>3278</v>
      </c>
      <c r="T867" s="114" t="s">
        <v>675</v>
      </c>
      <c r="U867" s="114" t="s">
        <v>675</v>
      </c>
      <c r="V867" s="114"/>
      <c r="W867" s="114"/>
      <c r="X867" s="114" t="s">
        <v>675</v>
      </c>
      <c r="Y867" s="114"/>
    </row>
    <row r="868" spans="2:25">
      <c r="B868" t="s">
        <v>675</v>
      </c>
      <c r="C868" t="s">
        <v>3465</v>
      </c>
      <c r="Q868" s="46">
        <v>867</v>
      </c>
      <c r="R868" t="s">
        <v>3465</v>
      </c>
      <c r="S868" s="39" t="s">
        <v>3278</v>
      </c>
      <c r="T868" s="114" t="s">
        <v>675</v>
      </c>
      <c r="U868" s="114" t="s">
        <v>675</v>
      </c>
      <c r="V868" s="114"/>
      <c r="W868" s="114"/>
      <c r="X868" s="114" t="s">
        <v>675</v>
      </c>
      <c r="Y868" s="114"/>
    </row>
    <row r="869" spans="2:25">
      <c r="B869" t="s">
        <v>675</v>
      </c>
      <c r="C869" t="s">
        <v>3466</v>
      </c>
      <c r="Q869" s="46">
        <v>868</v>
      </c>
      <c r="R869" t="s">
        <v>3466</v>
      </c>
      <c r="S869" s="39" t="s">
        <v>3278</v>
      </c>
      <c r="T869" s="114" t="s">
        <v>675</v>
      </c>
      <c r="U869" s="114" t="s">
        <v>675</v>
      </c>
      <c r="V869" s="114"/>
      <c r="W869" s="114"/>
      <c r="X869" s="114" t="s">
        <v>675</v>
      </c>
      <c r="Y869" s="116"/>
    </row>
    <row r="870" spans="2:25">
      <c r="B870" t="s">
        <v>675</v>
      </c>
      <c r="C870" t="s">
        <v>3467</v>
      </c>
      <c r="Q870" s="46">
        <v>869</v>
      </c>
      <c r="R870" t="s">
        <v>3467</v>
      </c>
      <c r="S870" s="39" t="s">
        <v>3278</v>
      </c>
      <c r="T870" s="114" t="s">
        <v>675</v>
      </c>
      <c r="U870" s="114" t="s">
        <v>675</v>
      </c>
      <c r="V870" s="114"/>
      <c r="W870" s="114"/>
      <c r="X870" s="114" t="s">
        <v>675</v>
      </c>
      <c r="Y870" s="116"/>
    </row>
    <row r="871" spans="2:25">
      <c r="B871" t="s">
        <v>675</v>
      </c>
      <c r="C871" t="s">
        <v>3468</v>
      </c>
      <c r="Q871" s="46">
        <v>870</v>
      </c>
      <c r="R871" t="s">
        <v>3468</v>
      </c>
      <c r="S871" s="39" t="s">
        <v>3278</v>
      </c>
      <c r="T871" s="114" t="s">
        <v>675</v>
      </c>
      <c r="U871" s="114" t="s">
        <v>675</v>
      </c>
      <c r="V871" s="114"/>
      <c r="W871" s="114"/>
      <c r="X871" s="114" t="s">
        <v>675</v>
      </c>
      <c r="Y871" s="114"/>
    </row>
    <row r="872" spans="2:25">
      <c r="B872" t="s">
        <v>675</v>
      </c>
      <c r="C872" t="s">
        <v>3469</v>
      </c>
      <c r="Q872" s="46">
        <v>871</v>
      </c>
      <c r="R872" t="s">
        <v>3469</v>
      </c>
      <c r="S872" s="39" t="s">
        <v>3278</v>
      </c>
      <c r="T872" s="114" t="s">
        <v>675</v>
      </c>
      <c r="U872" s="114" t="s">
        <v>675</v>
      </c>
      <c r="V872" s="114"/>
      <c r="W872" s="114"/>
      <c r="X872" s="114" t="s">
        <v>675</v>
      </c>
      <c r="Y872" s="114"/>
    </row>
    <row r="873" spans="2:25">
      <c r="B873" t="s">
        <v>675</v>
      </c>
      <c r="C873" t="s">
        <v>3470</v>
      </c>
      <c r="Q873" s="46">
        <v>872</v>
      </c>
      <c r="R873" t="s">
        <v>3470</v>
      </c>
      <c r="S873" s="39" t="s">
        <v>3278</v>
      </c>
      <c r="T873" s="114" t="s">
        <v>675</v>
      </c>
      <c r="U873" s="114" t="s">
        <v>675</v>
      </c>
      <c r="V873" s="114"/>
      <c r="W873" s="114"/>
      <c r="X873" s="114" t="s">
        <v>675</v>
      </c>
      <c r="Y873" s="114"/>
    </row>
    <row r="874" spans="2:25">
      <c r="B874" t="s">
        <v>675</v>
      </c>
      <c r="C874" t="s">
        <v>3471</v>
      </c>
      <c r="Q874" s="46">
        <v>873</v>
      </c>
      <c r="R874" t="s">
        <v>3471</v>
      </c>
      <c r="S874" s="39" t="s">
        <v>3278</v>
      </c>
      <c r="T874" s="114" t="s">
        <v>675</v>
      </c>
      <c r="U874" s="114" t="s">
        <v>675</v>
      </c>
      <c r="V874" s="114"/>
      <c r="W874" s="114"/>
      <c r="X874" s="114" t="s">
        <v>675</v>
      </c>
      <c r="Y874" s="114"/>
    </row>
    <row r="875" spans="2:25">
      <c r="B875" t="s">
        <v>675</v>
      </c>
      <c r="C875" t="s">
        <v>3472</v>
      </c>
      <c r="Q875" s="46">
        <v>874</v>
      </c>
      <c r="R875" t="s">
        <v>3472</v>
      </c>
      <c r="S875" s="39" t="s">
        <v>3278</v>
      </c>
      <c r="T875" s="114" t="s">
        <v>675</v>
      </c>
      <c r="U875" s="114" t="s">
        <v>675</v>
      </c>
      <c r="V875" s="114"/>
      <c r="W875" s="114"/>
      <c r="X875" s="114" t="s">
        <v>675</v>
      </c>
      <c r="Y875" s="114"/>
    </row>
    <row r="876" spans="2:25">
      <c r="B876" t="s">
        <v>675</v>
      </c>
      <c r="C876" t="s">
        <v>3473</v>
      </c>
      <c r="Q876" s="46">
        <v>875</v>
      </c>
      <c r="R876" t="s">
        <v>3473</v>
      </c>
      <c r="S876" s="39" t="s">
        <v>3278</v>
      </c>
      <c r="T876" s="114" t="s">
        <v>675</v>
      </c>
      <c r="U876" s="114" t="s">
        <v>675</v>
      </c>
      <c r="V876" s="114"/>
      <c r="W876" s="114"/>
      <c r="X876" s="114" t="s">
        <v>675</v>
      </c>
      <c r="Y876" s="114"/>
    </row>
    <row r="877" spans="2:25">
      <c r="B877" t="s">
        <v>675</v>
      </c>
      <c r="C877" t="s">
        <v>3474</v>
      </c>
      <c r="Q877" s="46">
        <v>876</v>
      </c>
      <c r="R877" t="s">
        <v>3474</v>
      </c>
      <c r="S877" s="39" t="s">
        <v>3278</v>
      </c>
      <c r="T877" s="114" t="s">
        <v>675</v>
      </c>
      <c r="U877" s="114" t="s">
        <v>675</v>
      </c>
      <c r="V877" s="114"/>
      <c r="W877" s="114"/>
      <c r="X877" s="114" t="s">
        <v>675</v>
      </c>
      <c r="Y877" s="114"/>
    </row>
    <row r="878" spans="2:25">
      <c r="B878" t="s">
        <v>675</v>
      </c>
      <c r="C878" t="s">
        <v>3475</v>
      </c>
      <c r="Q878" s="46">
        <v>877</v>
      </c>
      <c r="R878" t="s">
        <v>3475</v>
      </c>
      <c r="S878" s="39" t="s">
        <v>3278</v>
      </c>
      <c r="T878" s="114" t="s">
        <v>675</v>
      </c>
      <c r="U878" s="114" t="s">
        <v>675</v>
      </c>
      <c r="V878" s="114"/>
      <c r="W878" s="114"/>
      <c r="X878" s="114" t="s">
        <v>675</v>
      </c>
      <c r="Y878" s="114"/>
    </row>
    <row r="879" spans="2:25">
      <c r="B879" t="s">
        <v>675</v>
      </c>
      <c r="C879" t="s">
        <v>3476</v>
      </c>
      <c r="Q879" s="46">
        <v>878</v>
      </c>
      <c r="R879" t="s">
        <v>3476</v>
      </c>
      <c r="S879" s="39" t="s">
        <v>3278</v>
      </c>
      <c r="T879" s="114" t="s">
        <v>675</v>
      </c>
      <c r="U879" s="114" t="s">
        <v>675</v>
      </c>
      <c r="V879" s="114"/>
      <c r="W879" s="114"/>
      <c r="X879" s="114" t="s">
        <v>675</v>
      </c>
      <c r="Y879" s="114"/>
    </row>
    <row r="880" spans="2:25">
      <c r="B880" t="s">
        <v>675</v>
      </c>
      <c r="C880" t="s">
        <v>3477</v>
      </c>
      <c r="Q880" s="46">
        <v>879</v>
      </c>
      <c r="R880" t="s">
        <v>3477</v>
      </c>
      <c r="S880" s="39" t="s">
        <v>3278</v>
      </c>
      <c r="T880" s="114" t="s">
        <v>675</v>
      </c>
      <c r="U880" s="114" t="s">
        <v>675</v>
      </c>
      <c r="V880" s="114"/>
      <c r="W880" s="114"/>
      <c r="X880" s="114" t="s">
        <v>675</v>
      </c>
      <c r="Y880" s="114"/>
    </row>
    <row r="881" spans="2:25">
      <c r="B881" t="s">
        <v>675</v>
      </c>
      <c r="C881" t="s">
        <v>3478</v>
      </c>
      <c r="Q881" s="46">
        <v>880</v>
      </c>
      <c r="R881" t="s">
        <v>3478</v>
      </c>
      <c r="S881" s="39" t="s">
        <v>3278</v>
      </c>
      <c r="T881" s="114" t="s">
        <v>675</v>
      </c>
      <c r="U881" s="114" t="s">
        <v>675</v>
      </c>
      <c r="V881" s="114"/>
      <c r="W881" s="114"/>
      <c r="X881" s="114" t="s">
        <v>675</v>
      </c>
      <c r="Y881" s="114"/>
    </row>
    <row r="882" spans="2:25">
      <c r="B882" t="s">
        <v>675</v>
      </c>
      <c r="C882" t="s">
        <v>3479</v>
      </c>
      <c r="Q882" s="46">
        <v>881</v>
      </c>
      <c r="R882" t="s">
        <v>3479</v>
      </c>
      <c r="S882" s="39" t="s">
        <v>3278</v>
      </c>
      <c r="T882" s="114" t="s">
        <v>675</v>
      </c>
      <c r="U882" s="114" t="s">
        <v>675</v>
      </c>
      <c r="V882" s="114"/>
      <c r="W882" s="114"/>
      <c r="X882" s="114" t="s">
        <v>675</v>
      </c>
      <c r="Y882" s="114"/>
    </row>
    <row r="883" spans="2:25">
      <c r="B883" t="s">
        <v>675</v>
      </c>
      <c r="C883" t="s">
        <v>3480</v>
      </c>
      <c r="Q883" s="46">
        <v>882</v>
      </c>
      <c r="R883" t="s">
        <v>3480</v>
      </c>
      <c r="S883" s="39" t="s">
        <v>3278</v>
      </c>
      <c r="T883" s="114" t="s">
        <v>675</v>
      </c>
      <c r="U883" s="114" t="s">
        <v>675</v>
      </c>
      <c r="V883" s="114"/>
      <c r="W883" s="114"/>
      <c r="X883" s="114" t="s">
        <v>675</v>
      </c>
      <c r="Y883" s="114"/>
    </row>
    <row r="884" spans="2:25">
      <c r="B884" t="s">
        <v>675</v>
      </c>
      <c r="C884" t="s">
        <v>3481</v>
      </c>
      <c r="Q884" s="46">
        <v>883</v>
      </c>
      <c r="R884" t="s">
        <v>3481</v>
      </c>
      <c r="S884" s="39" t="s">
        <v>3278</v>
      </c>
      <c r="T884" s="114" t="s">
        <v>675</v>
      </c>
      <c r="U884" s="114" t="s">
        <v>675</v>
      </c>
      <c r="V884" s="114"/>
      <c r="W884" s="114"/>
      <c r="X884" s="114" t="s">
        <v>675</v>
      </c>
      <c r="Y884" s="114"/>
    </row>
    <row r="885" spans="2:25">
      <c r="B885" t="s">
        <v>675</v>
      </c>
      <c r="C885" t="s">
        <v>3482</v>
      </c>
      <c r="Q885" s="46">
        <v>884</v>
      </c>
      <c r="R885" t="s">
        <v>3482</v>
      </c>
      <c r="S885" s="39" t="s">
        <v>3278</v>
      </c>
      <c r="T885" s="114" t="s">
        <v>675</v>
      </c>
      <c r="U885" s="114" t="s">
        <v>675</v>
      </c>
      <c r="V885" s="114"/>
      <c r="W885" s="114"/>
      <c r="X885" s="114" t="s">
        <v>675</v>
      </c>
      <c r="Y885" s="114"/>
    </row>
    <row r="886" spans="2:25">
      <c r="B886" t="s">
        <v>675</v>
      </c>
      <c r="C886" t="s">
        <v>3483</v>
      </c>
      <c r="Q886" s="46">
        <v>885</v>
      </c>
      <c r="R886" t="s">
        <v>3483</v>
      </c>
      <c r="S886" s="39" t="s">
        <v>3278</v>
      </c>
      <c r="T886" s="114" t="s">
        <v>675</v>
      </c>
      <c r="U886" s="114" t="s">
        <v>675</v>
      </c>
      <c r="V886" s="114"/>
      <c r="W886" s="114"/>
      <c r="X886" s="114" t="s">
        <v>675</v>
      </c>
      <c r="Y886" s="114"/>
    </row>
    <row r="887" spans="2:25">
      <c r="B887" t="s">
        <v>675</v>
      </c>
      <c r="C887" t="s">
        <v>3484</v>
      </c>
      <c r="Q887" s="46">
        <v>886</v>
      </c>
      <c r="R887" t="s">
        <v>3484</v>
      </c>
      <c r="S887" s="39" t="s">
        <v>3278</v>
      </c>
      <c r="T887" s="114" t="s">
        <v>675</v>
      </c>
      <c r="U887" s="114" t="s">
        <v>675</v>
      </c>
      <c r="V887" s="114"/>
      <c r="W887" s="114"/>
      <c r="X887" s="114" t="s">
        <v>675</v>
      </c>
      <c r="Y887" s="114"/>
    </row>
    <row r="888" spans="2:25">
      <c r="B888" t="s">
        <v>675</v>
      </c>
      <c r="C888" t="s">
        <v>3485</v>
      </c>
      <c r="Q888" s="46">
        <v>887</v>
      </c>
      <c r="R888" t="s">
        <v>3485</v>
      </c>
      <c r="S888" s="39" t="s">
        <v>3278</v>
      </c>
      <c r="T888" s="114" t="s">
        <v>675</v>
      </c>
      <c r="U888" s="114" t="s">
        <v>675</v>
      </c>
      <c r="V888" s="114"/>
      <c r="W888" s="114"/>
      <c r="X888" s="114" t="s">
        <v>675</v>
      </c>
      <c r="Y888" s="114"/>
    </row>
    <row r="889" spans="2:25">
      <c r="B889" t="s">
        <v>675</v>
      </c>
      <c r="C889" t="s">
        <v>3486</v>
      </c>
      <c r="Q889" s="46">
        <v>888</v>
      </c>
      <c r="R889" t="s">
        <v>3486</v>
      </c>
      <c r="S889" s="39" t="s">
        <v>3278</v>
      </c>
      <c r="T889" s="114" t="s">
        <v>675</v>
      </c>
      <c r="U889" s="114" t="s">
        <v>675</v>
      </c>
      <c r="V889" s="114"/>
      <c r="W889" s="114"/>
      <c r="X889" s="114" t="s">
        <v>675</v>
      </c>
      <c r="Y889" s="114"/>
    </row>
    <row r="890" spans="2:25">
      <c r="B890" t="s">
        <v>675</v>
      </c>
      <c r="C890" t="s">
        <v>3487</v>
      </c>
      <c r="Q890" s="46">
        <v>889</v>
      </c>
      <c r="R890" t="s">
        <v>3487</v>
      </c>
      <c r="S890" s="39" t="s">
        <v>3278</v>
      </c>
      <c r="T890" s="114" t="s">
        <v>675</v>
      </c>
      <c r="U890" s="114" t="s">
        <v>675</v>
      </c>
      <c r="V890" s="114"/>
      <c r="W890" s="114"/>
      <c r="X890" s="114" t="s">
        <v>675</v>
      </c>
      <c r="Y890" s="114"/>
    </row>
    <row r="891" spans="2:25">
      <c r="B891" t="s">
        <v>675</v>
      </c>
      <c r="C891" t="s">
        <v>3488</v>
      </c>
      <c r="Q891" s="46">
        <v>890</v>
      </c>
      <c r="R891" t="s">
        <v>3488</v>
      </c>
      <c r="S891" s="39" t="s">
        <v>3278</v>
      </c>
      <c r="T891" s="114" t="s">
        <v>675</v>
      </c>
      <c r="U891" s="114" t="s">
        <v>675</v>
      </c>
      <c r="V891" s="114"/>
      <c r="W891" s="114"/>
      <c r="X891" s="114" t="s">
        <v>675</v>
      </c>
      <c r="Y891" s="114"/>
    </row>
    <row r="892" spans="2:25">
      <c r="B892" t="s">
        <v>675</v>
      </c>
      <c r="C892" t="s">
        <v>3489</v>
      </c>
      <c r="Q892" s="46">
        <v>891</v>
      </c>
      <c r="R892" t="s">
        <v>3489</v>
      </c>
      <c r="S892" s="39" t="s">
        <v>3278</v>
      </c>
      <c r="T892" s="114" t="s">
        <v>675</v>
      </c>
      <c r="U892" s="114" t="s">
        <v>675</v>
      </c>
      <c r="V892" s="114"/>
      <c r="W892" s="114"/>
      <c r="X892" s="114" t="s">
        <v>675</v>
      </c>
      <c r="Y892" s="116"/>
    </row>
    <row r="893" spans="2:25">
      <c r="B893" t="s">
        <v>675</v>
      </c>
      <c r="C893" t="s">
        <v>3490</v>
      </c>
      <c r="Q893" s="46">
        <v>892</v>
      </c>
      <c r="R893" t="s">
        <v>3490</v>
      </c>
      <c r="S893" s="39" t="s">
        <v>3278</v>
      </c>
      <c r="T893" s="114" t="s">
        <v>675</v>
      </c>
      <c r="U893" s="114" t="s">
        <v>675</v>
      </c>
      <c r="V893" s="114"/>
      <c r="W893" s="114"/>
      <c r="X893" s="114" t="s">
        <v>675</v>
      </c>
      <c r="Y893" s="116"/>
    </row>
    <row r="894" spans="2:25">
      <c r="B894" t="s">
        <v>675</v>
      </c>
      <c r="C894" t="s">
        <v>3491</v>
      </c>
      <c r="Q894" s="46">
        <v>893</v>
      </c>
      <c r="R894" t="s">
        <v>3491</v>
      </c>
      <c r="S894" s="39" t="s">
        <v>3278</v>
      </c>
      <c r="T894" s="114" t="s">
        <v>675</v>
      </c>
      <c r="U894" s="114" t="s">
        <v>675</v>
      </c>
      <c r="V894" s="114"/>
      <c r="W894" s="114"/>
      <c r="X894" s="114" t="s">
        <v>675</v>
      </c>
      <c r="Y894" s="114"/>
    </row>
    <row r="895" spans="2:25">
      <c r="B895" t="s">
        <v>675</v>
      </c>
      <c r="C895" t="s">
        <v>3492</v>
      </c>
      <c r="Q895" s="46">
        <v>894</v>
      </c>
      <c r="R895" t="s">
        <v>3492</v>
      </c>
      <c r="S895" s="39" t="s">
        <v>3278</v>
      </c>
      <c r="T895" s="114" t="s">
        <v>675</v>
      </c>
      <c r="U895" s="114" t="s">
        <v>675</v>
      </c>
      <c r="V895" s="114"/>
      <c r="W895" s="114"/>
      <c r="X895" s="114" t="s">
        <v>675</v>
      </c>
      <c r="Y895" s="114"/>
    </row>
    <row r="896" spans="2:25">
      <c r="B896" t="s">
        <v>675</v>
      </c>
      <c r="C896" t="s">
        <v>3493</v>
      </c>
      <c r="Q896" s="46">
        <v>895</v>
      </c>
      <c r="R896" t="s">
        <v>3493</v>
      </c>
      <c r="S896" s="39" t="s">
        <v>3278</v>
      </c>
      <c r="T896" s="114" t="s">
        <v>675</v>
      </c>
      <c r="U896" s="114" t="s">
        <v>675</v>
      </c>
      <c r="V896" s="114"/>
      <c r="W896" s="114"/>
      <c r="X896" s="114" t="s">
        <v>675</v>
      </c>
      <c r="Y896" s="114"/>
    </row>
    <row r="897" spans="2:25">
      <c r="B897" t="s">
        <v>675</v>
      </c>
      <c r="C897" t="s">
        <v>3494</v>
      </c>
      <c r="Q897" s="46">
        <v>896</v>
      </c>
      <c r="R897" t="s">
        <v>3494</v>
      </c>
      <c r="S897" s="39" t="s">
        <v>3278</v>
      </c>
      <c r="T897" s="114" t="s">
        <v>675</v>
      </c>
      <c r="U897" s="114" t="s">
        <v>675</v>
      </c>
      <c r="V897" s="114"/>
      <c r="W897" s="114"/>
      <c r="X897" s="114" t="s">
        <v>675</v>
      </c>
      <c r="Y897" s="114"/>
    </row>
    <row r="898" spans="2:25">
      <c r="B898" t="s">
        <v>675</v>
      </c>
      <c r="C898" t="s">
        <v>3495</v>
      </c>
      <c r="Q898" s="46">
        <v>897</v>
      </c>
      <c r="R898" t="s">
        <v>3495</v>
      </c>
      <c r="S898" s="39" t="s">
        <v>3278</v>
      </c>
      <c r="T898" s="114" t="s">
        <v>675</v>
      </c>
      <c r="U898" s="114" t="s">
        <v>675</v>
      </c>
      <c r="V898" s="114"/>
      <c r="W898" s="114"/>
      <c r="X898" s="114" t="s">
        <v>675</v>
      </c>
      <c r="Y898" s="114"/>
    </row>
    <row r="899" spans="2:25">
      <c r="B899" t="s">
        <v>675</v>
      </c>
      <c r="C899" t="s">
        <v>3496</v>
      </c>
      <c r="Q899" s="46">
        <v>898</v>
      </c>
      <c r="R899" t="s">
        <v>3496</v>
      </c>
      <c r="S899" s="39" t="s">
        <v>3278</v>
      </c>
      <c r="T899" s="114" t="s">
        <v>675</v>
      </c>
      <c r="U899" s="114" t="s">
        <v>675</v>
      </c>
      <c r="V899" s="114"/>
      <c r="W899" s="114"/>
      <c r="X899" s="114" t="s">
        <v>675</v>
      </c>
      <c r="Y899" s="114"/>
    </row>
    <row r="900" spans="2:25">
      <c r="B900" t="s">
        <v>675</v>
      </c>
      <c r="C900" t="s">
        <v>3497</v>
      </c>
      <c r="Q900" s="46">
        <v>899</v>
      </c>
      <c r="R900" t="s">
        <v>3497</v>
      </c>
      <c r="S900" s="39" t="s">
        <v>3278</v>
      </c>
      <c r="T900" s="114" t="s">
        <v>675</v>
      </c>
      <c r="U900" s="114" t="s">
        <v>675</v>
      </c>
      <c r="V900" s="114"/>
      <c r="W900" s="114"/>
      <c r="X900" s="114" t="s">
        <v>675</v>
      </c>
      <c r="Y900" s="114"/>
    </row>
    <row r="901" spans="2:25">
      <c r="B901" t="s">
        <v>675</v>
      </c>
      <c r="C901" t="s">
        <v>3498</v>
      </c>
      <c r="Q901" s="46">
        <v>900</v>
      </c>
      <c r="R901" t="s">
        <v>3498</v>
      </c>
      <c r="S901" s="39" t="s">
        <v>3278</v>
      </c>
      <c r="T901" s="114" t="s">
        <v>675</v>
      </c>
      <c r="U901" s="114" t="s">
        <v>675</v>
      </c>
      <c r="V901" s="114"/>
      <c r="W901" s="114"/>
      <c r="X901" s="114" t="s">
        <v>675</v>
      </c>
      <c r="Y901" s="114"/>
    </row>
    <row r="902" spans="2:25">
      <c r="B902" t="s">
        <v>675</v>
      </c>
      <c r="C902" t="s">
        <v>3499</v>
      </c>
      <c r="Q902" s="46">
        <v>901</v>
      </c>
      <c r="R902" t="s">
        <v>3499</v>
      </c>
      <c r="S902" s="39" t="s">
        <v>3278</v>
      </c>
      <c r="T902" s="114" t="s">
        <v>675</v>
      </c>
      <c r="U902" s="114" t="s">
        <v>675</v>
      </c>
      <c r="V902" s="114"/>
      <c r="W902" s="114"/>
      <c r="X902" s="114" t="s">
        <v>675</v>
      </c>
      <c r="Y902" s="114"/>
    </row>
    <row r="903" spans="2:25">
      <c r="B903" t="s">
        <v>675</v>
      </c>
      <c r="C903" t="s">
        <v>3500</v>
      </c>
      <c r="Q903" s="46">
        <v>902</v>
      </c>
      <c r="R903" t="s">
        <v>3500</v>
      </c>
      <c r="S903" s="39" t="s">
        <v>3278</v>
      </c>
      <c r="T903" s="114" t="s">
        <v>675</v>
      </c>
      <c r="U903" s="114" t="s">
        <v>675</v>
      </c>
      <c r="V903" s="114"/>
      <c r="W903" s="114"/>
      <c r="X903" s="114" t="s">
        <v>675</v>
      </c>
      <c r="Y903" s="114"/>
    </row>
    <row r="904" spans="2:25">
      <c r="B904" t="s">
        <v>675</v>
      </c>
      <c r="C904" t="s">
        <v>3501</v>
      </c>
      <c r="Q904" s="46">
        <v>903</v>
      </c>
      <c r="R904" t="s">
        <v>3501</v>
      </c>
      <c r="S904" s="39" t="s">
        <v>3278</v>
      </c>
      <c r="T904" s="114" t="s">
        <v>675</v>
      </c>
      <c r="U904" s="114" t="s">
        <v>675</v>
      </c>
      <c r="V904" s="114"/>
      <c r="W904" s="114"/>
      <c r="X904" s="114" t="s">
        <v>675</v>
      </c>
      <c r="Y904" s="114"/>
    </row>
    <row r="905" spans="2:25">
      <c r="B905" t="s">
        <v>675</v>
      </c>
      <c r="C905" t="s">
        <v>3502</v>
      </c>
      <c r="Q905" s="46">
        <v>904</v>
      </c>
      <c r="R905" t="s">
        <v>3502</v>
      </c>
      <c r="S905" s="39" t="s">
        <v>3278</v>
      </c>
      <c r="T905" s="114" t="s">
        <v>675</v>
      </c>
      <c r="U905" s="114" t="s">
        <v>675</v>
      </c>
      <c r="V905" s="114"/>
      <c r="W905" s="114"/>
      <c r="X905" s="114" t="s">
        <v>675</v>
      </c>
      <c r="Y905" s="114"/>
    </row>
    <row r="906" spans="2:25">
      <c r="B906" t="s">
        <v>675</v>
      </c>
      <c r="C906" t="s">
        <v>3503</v>
      </c>
      <c r="Q906" s="46">
        <v>905</v>
      </c>
      <c r="R906" t="s">
        <v>3503</v>
      </c>
      <c r="S906" s="39" t="s">
        <v>3278</v>
      </c>
      <c r="T906" s="114" t="s">
        <v>675</v>
      </c>
      <c r="U906" s="114" t="s">
        <v>675</v>
      </c>
      <c r="V906" s="114"/>
      <c r="W906" s="114"/>
      <c r="X906" s="114" t="s">
        <v>675</v>
      </c>
      <c r="Y906" s="114"/>
    </row>
    <row r="907" spans="2:25">
      <c r="B907" t="s">
        <v>675</v>
      </c>
      <c r="C907" t="s">
        <v>3504</v>
      </c>
      <c r="Q907" s="46">
        <v>906</v>
      </c>
      <c r="R907" t="s">
        <v>3504</v>
      </c>
      <c r="S907" s="39" t="s">
        <v>3278</v>
      </c>
      <c r="T907" s="114" t="s">
        <v>675</v>
      </c>
      <c r="U907" s="114" t="s">
        <v>675</v>
      </c>
      <c r="V907" s="114"/>
      <c r="W907" s="114"/>
      <c r="X907" s="114" t="s">
        <v>675</v>
      </c>
      <c r="Y907" s="114"/>
    </row>
    <row r="908" spans="2:25">
      <c r="B908" t="s">
        <v>675</v>
      </c>
      <c r="C908" t="s">
        <v>3505</v>
      </c>
      <c r="Q908" s="46">
        <v>907</v>
      </c>
      <c r="R908" t="s">
        <v>3505</v>
      </c>
      <c r="S908" s="39" t="s">
        <v>3278</v>
      </c>
      <c r="T908" s="114" t="s">
        <v>675</v>
      </c>
      <c r="U908" s="114" t="s">
        <v>675</v>
      </c>
      <c r="V908" s="114"/>
      <c r="W908" s="114"/>
      <c r="X908" s="114" t="s">
        <v>675</v>
      </c>
      <c r="Y908" s="114"/>
    </row>
    <row r="909" spans="2:25">
      <c r="B909" t="s">
        <v>675</v>
      </c>
      <c r="C909" t="s">
        <v>3506</v>
      </c>
      <c r="Q909" s="46">
        <v>908</v>
      </c>
      <c r="R909" t="s">
        <v>3506</v>
      </c>
      <c r="S909" s="39" t="s">
        <v>3278</v>
      </c>
      <c r="T909" s="114" t="s">
        <v>675</v>
      </c>
      <c r="U909" s="114" t="s">
        <v>675</v>
      </c>
      <c r="V909" s="114"/>
      <c r="W909" s="114"/>
      <c r="X909" s="114" t="s">
        <v>675</v>
      </c>
      <c r="Y909" s="114"/>
    </row>
    <row r="910" spans="2:25">
      <c r="B910" t="s">
        <v>675</v>
      </c>
      <c r="C910" t="s">
        <v>3507</v>
      </c>
      <c r="Q910" s="46">
        <v>909</v>
      </c>
      <c r="R910" t="s">
        <v>3507</v>
      </c>
      <c r="S910" s="39" t="s">
        <v>3278</v>
      </c>
      <c r="T910" s="114" t="s">
        <v>675</v>
      </c>
      <c r="U910" s="114" t="s">
        <v>675</v>
      </c>
      <c r="V910" s="114"/>
      <c r="W910" s="114"/>
      <c r="X910" s="114" t="s">
        <v>675</v>
      </c>
      <c r="Y910" s="114"/>
    </row>
    <row r="911" spans="2:25">
      <c r="B911" t="s">
        <v>675</v>
      </c>
      <c r="C911" t="s">
        <v>3508</v>
      </c>
      <c r="Q911" s="46">
        <v>910</v>
      </c>
      <c r="R911" t="s">
        <v>3508</v>
      </c>
      <c r="S911" s="39" t="s">
        <v>3278</v>
      </c>
      <c r="T911" s="114" t="s">
        <v>675</v>
      </c>
      <c r="U911" s="114" t="s">
        <v>675</v>
      </c>
      <c r="V911" s="114"/>
      <c r="W911" s="114"/>
      <c r="X911" s="114" t="s">
        <v>675</v>
      </c>
      <c r="Y911" s="114"/>
    </row>
    <row r="912" spans="2:25">
      <c r="B912" t="s">
        <v>675</v>
      </c>
      <c r="C912" t="s">
        <v>3509</v>
      </c>
      <c r="Q912" s="46">
        <v>911</v>
      </c>
      <c r="R912" t="s">
        <v>3509</v>
      </c>
      <c r="S912" s="39" t="s">
        <v>3278</v>
      </c>
      <c r="T912" s="114" t="s">
        <v>675</v>
      </c>
      <c r="U912" s="114" t="s">
        <v>675</v>
      </c>
      <c r="V912" s="114"/>
      <c r="W912" s="114"/>
      <c r="X912" s="114" t="s">
        <v>675</v>
      </c>
      <c r="Y912" s="114"/>
    </row>
    <row r="913" spans="2:25">
      <c r="B913" t="s">
        <v>675</v>
      </c>
      <c r="C913" t="s">
        <v>3510</v>
      </c>
      <c r="Q913" s="46">
        <v>912</v>
      </c>
      <c r="R913" t="s">
        <v>3510</v>
      </c>
      <c r="S913" s="39" t="s">
        <v>3278</v>
      </c>
      <c r="T913" s="114" t="s">
        <v>675</v>
      </c>
      <c r="U913" s="114" t="s">
        <v>675</v>
      </c>
      <c r="V913" s="114"/>
      <c r="W913" s="114"/>
      <c r="X913" s="114" t="s">
        <v>675</v>
      </c>
      <c r="Y913" s="114"/>
    </row>
    <row r="914" spans="2:25">
      <c r="B914" t="s">
        <v>675</v>
      </c>
      <c r="C914" t="s">
        <v>3511</v>
      </c>
      <c r="Q914" s="46">
        <v>913</v>
      </c>
      <c r="R914" t="s">
        <v>3511</v>
      </c>
      <c r="S914" s="39" t="s">
        <v>3278</v>
      </c>
      <c r="T914" s="114" t="s">
        <v>675</v>
      </c>
      <c r="U914" s="114" t="s">
        <v>675</v>
      </c>
      <c r="V914" s="114"/>
      <c r="W914" s="114"/>
      <c r="X914" s="114" t="s">
        <v>675</v>
      </c>
      <c r="Y914" s="114"/>
    </row>
    <row r="915" spans="2:25">
      <c r="B915" t="s">
        <v>675</v>
      </c>
      <c r="C915" t="s">
        <v>3512</v>
      </c>
      <c r="Q915" s="46">
        <v>914</v>
      </c>
      <c r="R915" t="s">
        <v>3512</v>
      </c>
      <c r="S915" s="39" t="s">
        <v>3278</v>
      </c>
      <c r="T915" s="114" t="s">
        <v>675</v>
      </c>
      <c r="U915" s="114" t="s">
        <v>675</v>
      </c>
      <c r="V915" s="114"/>
      <c r="W915" s="114"/>
      <c r="X915" s="114" t="s">
        <v>675</v>
      </c>
      <c r="Y915" s="116"/>
    </row>
    <row r="916" spans="2:25">
      <c r="B916" t="s">
        <v>675</v>
      </c>
      <c r="C916" t="s">
        <v>3513</v>
      </c>
      <c r="Q916" s="46">
        <v>915</v>
      </c>
      <c r="R916" t="s">
        <v>3513</v>
      </c>
      <c r="S916" s="39" t="s">
        <v>3278</v>
      </c>
      <c r="T916" s="114" t="s">
        <v>675</v>
      </c>
      <c r="U916" s="114" t="s">
        <v>675</v>
      </c>
      <c r="V916" s="114"/>
      <c r="W916" s="114"/>
      <c r="X916" s="114" t="s">
        <v>675</v>
      </c>
      <c r="Y916" s="116"/>
    </row>
    <row r="917" spans="2:25">
      <c r="B917" t="s">
        <v>675</v>
      </c>
      <c r="C917" t="s">
        <v>3514</v>
      </c>
      <c r="Q917" s="46">
        <v>916</v>
      </c>
      <c r="R917" t="s">
        <v>3514</v>
      </c>
      <c r="S917" s="39" t="s">
        <v>3278</v>
      </c>
      <c r="T917" s="114" t="s">
        <v>675</v>
      </c>
      <c r="U917" s="114" t="s">
        <v>675</v>
      </c>
      <c r="V917" s="114"/>
      <c r="W917" s="114"/>
      <c r="X917" s="114" t="s">
        <v>675</v>
      </c>
      <c r="Y917" s="114"/>
    </row>
    <row r="918" spans="2:25">
      <c r="B918" t="s">
        <v>675</v>
      </c>
      <c r="C918" t="s">
        <v>3515</v>
      </c>
      <c r="Q918" s="46">
        <v>917</v>
      </c>
      <c r="R918" t="s">
        <v>3515</v>
      </c>
      <c r="S918" s="39" t="s">
        <v>3278</v>
      </c>
      <c r="T918" s="114" t="s">
        <v>675</v>
      </c>
      <c r="U918" s="114" t="s">
        <v>675</v>
      </c>
      <c r="V918" s="114"/>
      <c r="W918" s="114"/>
      <c r="X918" s="114" t="s">
        <v>675</v>
      </c>
      <c r="Y918" s="114"/>
    </row>
    <row r="919" spans="2:25">
      <c r="B919" t="s">
        <v>675</v>
      </c>
      <c r="C919" t="s">
        <v>3516</v>
      </c>
      <c r="Q919" s="46">
        <v>918</v>
      </c>
      <c r="R919" t="s">
        <v>3516</v>
      </c>
      <c r="S919" s="39" t="s">
        <v>3278</v>
      </c>
      <c r="T919" s="114" t="s">
        <v>675</v>
      </c>
      <c r="U919" s="114" t="s">
        <v>675</v>
      </c>
      <c r="V919" s="114"/>
      <c r="W919" s="114"/>
      <c r="X919" s="114" t="s">
        <v>675</v>
      </c>
      <c r="Y919" s="114"/>
    </row>
    <row r="920" spans="2:25">
      <c r="B920" t="s">
        <v>675</v>
      </c>
      <c r="C920" t="s">
        <v>3517</v>
      </c>
      <c r="Q920" s="46">
        <v>919</v>
      </c>
      <c r="R920" t="s">
        <v>3517</v>
      </c>
      <c r="S920" s="39" t="s">
        <v>3278</v>
      </c>
      <c r="T920" s="114" t="s">
        <v>675</v>
      </c>
      <c r="U920" s="114" t="s">
        <v>675</v>
      </c>
      <c r="V920" s="114"/>
      <c r="W920" s="114"/>
      <c r="X920" s="114" t="s">
        <v>675</v>
      </c>
      <c r="Y920" s="114"/>
    </row>
    <row r="921" spans="2:25">
      <c r="B921" t="s">
        <v>675</v>
      </c>
      <c r="C921" t="s">
        <v>3518</v>
      </c>
      <c r="Q921" s="46">
        <v>920</v>
      </c>
      <c r="R921" t="s">
        <v>3518</v>
      </c>
      <c r="S921" s="39" t="s">
        <v>3278</v>
      </c>
      <c r="T921" s="114" t="s">
        <v>675</v>
      </c>
      <c r="U921" s="114" t="s">
        <v>675</v>
      </c>
      <c r="V921" s="114"/>
      <c r="W921" s="114"/>
      <c r="X921" s="114" t="s">
        <v>675</v>
      </c>
      <c r="Y921" s="114"/>
    </row>
    <row r="922" spans="2:25">
      <c r="B922" t="s">
        <v>675</v>
      </c>
      <c r="C922" t="s">
        <v>3519</v>
      </c>
      <c r="Q922" s="46">
        <v>921</v>
      </c>
      <c r="R922" t="s">
        <v>3519</v>
      </c>
      <c r="S922" s="39" t="s">
        <v>3278</v>
      </c>
      <c r="T922" s="114" t="s">
        <v>675</v>
      </c>
      <c r="U922" s="114" t="s">
        <v>675</v>
      </c>
      <c r="V922" s="114"/>
      <c r="W922" s="114"/>
      <c r="X922" s="114" t="s">
        <v>675</v>
      </c>
      <c r="Y922" s="114"/>
    </row>
    <row r="923" spans="2:25">
      <c r="B923" t="s">
        <v>675</v>
      </c>
      <c r="C923" t="s">
        <v>3520</v>
      </c>
      <c r="Q923" s="46">
        <v>922</v>
      </c>
      <c r="R923" t="s">
        <v>3520</v>
      </c>
      <c r="S923" s="39" t="s">
        <v>3278</v>
      </c>
      <c r="T923" s="114" t="s">
        <v>675</v>
      </c>
      <c r="U923" s="114" t="s">
        <v>675</v>
      </c>
      <c r="V923" s="114"/>
      <c r="W923" s="114"/>
      <c r="X923" s="114" t="s">
        <v>675</v>
      </c>
      <c r="Y923" s="114"/>
    </row>
    <row r="924" spans="2:25">
      <c r="B924" t="s">
        <v>675</v>
      </c>
      <c r="C924" t="s">
        <v>3521</v>
      </c>
      <c r="Q924" s="46">
        <v>923</v>
      </c>
      <c r="R924" t="s">
        <v>3521</v>
      </c>
      <c r="S924" s="39" t="s">
        <v>3278</v>
      </c>
      <c r="T924" s="114" t="s">
        <v>675</v>
      </c>
      <c r="U924" s="114" t="s">
        <v>675</v>
      </c>
      <c r="V924" s="114"/>
      <c r="W924" s="114"/>
      <c r="X924" s="114" t="s">
        <v>675</v>
      </c>
      <c r="Y924" s="114"/>
    </row>
    <row r="925" spans="2:25">
      <c r="B925" t="s">
        <v>675</v>
      </c>
      <c r="C925" t="s">
        <v>3522</v>
      </c>
      <c r="Q925" s="46">
        <v>924</v>
      </c>
      <c r="R925" t="s">
        <v>3522</v>
      </c>
      <c r="S925" s="39" t="s">
        <v>3278</v>
      </c>
      <c r="T925" s="114" t="s">
        <v>675</v>
      </c>
      <c r="U925" s="114" t="s">
        <v>675</v>
      </c>
      <c r="V925" s="114"/>
      <c r="W925" s="114"/>
      <c r="X925" s="114" t="s">
        <v>675</v>
      </c>
      <c r="Y925" s="114"/>
    </row>
    <row r="926" spans="2:25">
      <c r="B926" t="s">
        <v>675</v>
      </c>
      <c r="C926" t="s">
        <v>3523</v>
      </c>
      <c r="Q926" s="46">
        <v>925</v>
      </c>
      <c r="R926" t="s">
        <v>3523</v>
      </c>
      <c r="S926" s="39" t="s">
        <v>3278</v>
      </c>
      <c r="T926" s="114" t="s">
        <v>675</v>
      </c>
      <c r="U926" s="114" t="s">
        <v>675</v>
      </c>
      <c r="V926" s="114"/>
      <c r="W926" s="114"/>
      <c r="X926" s="114" t="s">
        <v>675</v>
      </c>
      <c r="Y926" s="114"/>
    </row>
    <row r="927" spans="2:25">
      <c r="B927" t="s">
        <v>675</v>
      </c>
      <c r="C927" t="s">
        <v>3524</v>
      </c>
      <c r="Q927" s="46">
        <v>926</v>
      </c>
      <c r="R927" t="s">
        <v>3524</v>
      </c>
      <c r="S927" s="39" t="s">
        <v>3278</v>
      </c>
      <c r="T927" s="114" t="s">
        <v>675</v>
      </c>
      <c r="U927" s="114" t="s">
        <v>675</v>
      </c>
      <c r="V927" s="114"/>
      <c r="W927" s="114"/>
      <c r="X927" s="114" t="s">
        <v>675</v>
      </c>
      <c r="Y927" s="114"/>
    </row>
    <row r="928" spans="2:25">
      <c r="B928" t="s">
        <v>675</v>
      </c>
      <c r="C928" t="s">
        <v>3525</v>
      </c>
      <c r="Q928" s="46">
        <v>927</v>
      </c>
      <c r="R928" t="s">
        <v>3525</v>
      </c>
      <c r="S928" s="39" t="s">
        <v>3278</v>
      </c>
      <c r="T928" s="114" t="s">
        <v>675</v>
      </c>
      <c r="U928" s="114" t="s">
        <v>675</v>
      </c>
      <c r="V928" s="114"/>
      <c r="W928" s="114"/>
      <c r="X928" s="114" t="s">
        <v>675</v>
      </c>
      <c r="Y928" s="114"/>
    </row>
    <row r="929" spans="2:25">
      <c r="B929" t="s">
        <v>675</v>
      </c>
      <c r="C929" t="s">
        <v>3526</v>
      </c>
      <c r="Q929" s="46">
        <v>928</v>
      </c>
      <c r="R929" t="s">
        <v>3526</v>
      </c>
      <c r="S929" s="39" t="s">
        <v>3278</v>
      </c>
      <c r="T929" s="114" t="s">
        <v>675</v>
      </c>
      <c r="U929" s="114" t="s">
        <v>675</v>
      </c>
      <c r="V929" s="114"/>
      <c r="W929" s="114"/>
      <c r="X929" s="114" t="s">
        <v>675</v>
      </c>
      <c r="Y929" s="114"/>
    </row>
    <row r="930" spans="2:25">
      <c r="B930" t="s">
        <v>675</v>
      </c>
      <c r="C930" t="s">
        <v>3527</v>
      </c>
      <c r="Q930" s="46">
        <v>929</v>
      </c>
      <c r="R930" t="s">
        <v>3527</v>
      </c>
      <c r="S930" s="39" t="s">
        <v>3278</v>
      </c>
      <c r="T930" s="114" t="s">
        <v>675</v>
      </c>
      <c r="U930" s="114" t="s">
        <v>675</v>
      </c>
      <c r="V930" s="114"/>
      <c r="W930" s="114"/>
      <c r="X930" s="114" t="s">
        <v>675</v>
      </c>
      <c r="Y930" s="114"/>
    </row>
    <row r="931" spans="2:25">
      <c r="B931" t="s">
        <v>675</v>
      </c>
      <c r="C931" t="s">
        <v>3528</v>
      </c>
      <c r="Q931" s="46">
        <v>930</v>
      </c>
      <c r="R931" t="s">
        <v>3528</v>
      </c>
      <c r="S931" s="39" t="s">
        <v>3278</v>
      </c>
      <c r="T931" s="114" t="s">
        <v>675</v>
      </c>
      <c r="U931" s="114" t="s">
        <v>675</v>
      </c>
      <c r="V931" s="114"/>
      <c r="W931" s="114"/>
      <c r="X931" s="114" t="s">
        <v>675</v>
      </c>
      <c r="Y931" s="114"/>
    </row>
    <row r="932" spans="2:25">
      <c r="B932" t="s">
        <v>675</v>
      </c>
      <c r="C932" t="s">
        <v>3529</v>
      </c>
      <c r="Q932" s="46">
        <v>931</v>
      </c>
      <c r="R932" t="s">
        <v>3529</v>
      </c>
      <c r="S932" s="39" t="s">
        <v>3278</v>
      </c>
      <c r="T932" s="114" t="s">
        <v>675</v>
      </c>
      <c r="U932" s="114" t="s">
        <v>675</v>
      </c>
      <c r="V932" s="114"/>
      <c r="W932" s="114"/>
      <c r="X932" s="114" t="s">
        <v>675</v>
      </c>
      <c r="Y932" s="114"/>
    </row>
    <row r="933" spans="2:25">
      <c r="B933" t="s">
        <v>675</v>
      </c>
      <c r="C933" t="s">
        <v>3530</v>
      </c>
      <c r="Q933" s="46">
        <v>932</v>
      </c>
      <c r="R933" t="s">
        <v>3530</v>
      </c>
      <c r="S933" s="39" t="s">
        <v>3278</v>
      </c>
      <c r="T933" s="114" t="s">
        <v>675</v>
      </c>
      <c r="U933" s="114" t="s">
        <v>675</v>
      </c>
      <c r="V933" s="114"/>
      <c r="W933" s="114"/>
      <c r="X933" s="114" t="s">
        <v>675</v>
      </c>
      <c r="Y933" s="114"/>
    </row>
    <row r="934" spans="2:25">
      <c r="B934" t="s">
        <v>675</v>
      </c>
      <c r="C934" t="s">
        <v>3531</v>
      </c>
      <c r="Q934" s="46">
        <v>933</v>
      </c>
      <c r="R934" t="s">
        <v>3531</v>
      </c>
      <c r="S934" s="39" t="s">
        <v>3278</v>
      </c>
      <c r="T934" s="114" t="s">
        <v>675</v>
      </c>
      <c r="U934" s="114" t="s">
        <v>675</v>
      </c>
      <c r="V934" s="114"/>
      <c r="W934" s="114"/>
      <c r="X934" s="114" t="s">
        <v>675</v>
      </c>
      <c r="Y934" s="114"/>
    </row>
    <row r="935" spans="2:25">
      <c r="B935" t="s">
        <v>675</v>
      </c>
      <c r="C935" t="s">
        <v>3532</v>
      </c>
      <c r="Q935" s="46">
        <v>934</v>
      </c>
      <c r="R935" t="s">
        <v>3532</v>
      </c>
      <c r="S935" s="39" t="s">
        <v>3278</v>
      </c>
      <c r="T935" s="114" t="s">
        <v>675</v>
      </c>
      <c r="U935" s="114" t="s">
        <v>675</v>
      </c>
      <c r="V935" s="114"/>
      <c r="W935" s="114"/>
      <c r="X935" s="114" t="s">
        <v>675</v>
      </c>
      <c r="Y935" s="114"/>
    </row>
    <row r="936" spans="2:25">
      <c r="B936" t="s">
        <v>675</v>
      </c>
      <c r="C936" t="s">
        <v>3533</v>
      </c>
      <c r="Q936" s="46">
        <v>935</v>
      </c>
      <c r="R936" t="s">
        <v>3533</v>
      </c>
      <c r="S936" s="39" t="s">
        <v>3278</v>
      </c>
      <c r="T936" s="114" t="s">
        <v>675</v>
      </c>
      <c r="U936" s="114" t="s">
        <v>675</v>
      </c>
      <c r="V936" s="114"/>
      <c r="W936" s="114"/>
      <c r="X936" s="114" t="s">
        <v>675</v>
      </c>
      <c r="Y936" s="114"/>
    </row>
    <row r="937" spans="2:25">
      <c r="B937" t="s">
        <v>675</v>
      </c>
      <c r="C937" t="s">
        <v>3534</v>
      </c>
      <c r="Q937" s="46">
        <v>936</v>
      </c>
      <c r="R937" t="s">
        <v>3534</v>
      </c>
      <c r="S937" s="39" t="s">
        <v>3278</v>
      </c>
      <c r="T937" s="114" t="s">
        <v>675</v>
      </c>
      <c r="U937" s="114" t="s">
        <v>675</v>
      </c>
      <c r="V937" s="114"/>
      <c r="W937" s="114"/>
      <c r="X937" s="114" t="s">
        <v>675</v>
      </c>
      <c r="Y937" s="114"/>
    </row>
    <row r="938" spans="2:25">
      <c r="B938" t="s">
        <v>675</v>
      </c>
      <c r="C938" t="s">
        <v>3535</v>
      </c>
      <c r="Q938" s="46">
        <v>937</v>
      </c>
      <c r="R938" t="s">
        <v>3535</v>
      </c>
      <c r="S938" s="39" t="s">
        <v>3278</v>
      </c>
      <c r="T938" s="114" t="s">
        <v>675</v>
      </c>
      <c r="U938" s="114" t="s">
        <v>675</v>
      </c>
      <c r="V938" s="114"/>
      <c r="W938" s="114"/>
      <c r="X938" s="114" t="s">
        <v>675</v>
      </c>
      <c r="Y938" s="116"/>
    </row>
    <row r="939" spans="2:25">
      <c r="B939" t="s">
        <v>675</v>
      </c>
      <c r="C939" t="s">
        <v>3536</v>
      </c>
      <c r="Q939" s="46">
        <v>938</v>
      </c>
      <c r="R939" t="s">
        <v>3536</v>
      </c>
      <c r="S939" s="39" t="s">
        <v>3278</v>
      </c>
      <c r="T939" s="114" t="s">
        <v>675</v>
      </c>
      <c r="U939" s="114" t="s">
        <v>675</v>
      </c>
      <c r="V939" s="114"/>
      <c r="W939" s="114"/>
      <c r="X939" s="114" t="s">
        <v>675</v>
      </c>
      <c r="Y939" s="116"/>
    </row>
    <row r="940" spans="2:25">
      <c r="B940" t="s">
        <v>675</v>
      </c>
      <c r="C940" t="s">
        <v>3537</v>
      </c>
      <c r="Q940" s="46">
        <v>939</v>
      </c>
      <c r="R940" t="s">
        <v>3537</v>
      </c>
      <c r="S940" s="39" t="s">
        <v>3278</v>
      </c>
      <c r="T940" s="114" t="s">
        <v>675</v>
      </c>
      <c r="U940" s="114" t="s">
        <v>675</v>
      </c>
      <c r="V940" s="114"/>
      <c r="W940" s="114"/>
      <c r="X940" s="114" t="s">
        <v>675</v>
      </c>
      <c r="Y940" s="114"/>
    </row>
    <row r="941" spans="2:25">
      <c r="B941" t="s">
        <v>675</v>
      </c>
      <c r="C941" t="s">
        <v>3538</v>
      </c>
      <c r="Q941" s="46">
        <v>940</v>
      </c>
      <c r="R941" t="s">
        <v>3538</v>
      </c>
      <c r="S941" s="39" t="s">
        <v>3278</v>
      </c>
      <c r="T941" s="114" t="s">
        <v>675</v>
      </c>
      <c r="U941" s="114" t="s">
        <v>675</v>
      </c>
      <c r="V941" s="114"/>
      <c r="W941" s="114"/>
      <c r="X941" s="114" t="s">
        <v>675</v>
      </c>
      <c r="Y941" s="114"/>
    </row>
    <row r="942" spans="2:25">
      <c r="B942" t="s">
        <v>675</v>
      </c>
      <c r="C942" t="s">
        <v>3539</v>
      </c>
      <c r="Q942" s="46">
        <v>941</v>
      </c>
      <c r="R942" t="s">
        <v>3539</v>
      </c>
      <c r="S942" s="39" t="s">
        <v>3278</v>
      </c>
      <c r="T942" s="114" t="s">
        <v>675</v>
      </c>
      <c r="U942" s="114" t="s">
        <v>675</v>
      </c>
      <c r="V942" s="114"/>
      <c r="W942" s="114"/>
      <c r="X942" s="114" t="s">
        <v>675</v>
      </c>
      <c r="Y942" s="114"/>
    </row>
    <row r="943" spans="2:25">
      <c r="B943" t="s">
        <v>675</v>
      </c>
      <c r="C943" t="s">
        <v>3540</v>
      </c>
      <c r="Q943" s="46">
        <v>942</v>
      </c>
      <c r="R943" t="s">
        <v>3540</v>
      </c>
      <c r="S943" s="39" t="s">
        <v>3278</v>
      </c>
      <c r="T943" s="114" t="s">
        <v>675</v>
      </c>
      <c r="U943" s="114" t="s">
        <v>675</v>
      </c>
      <c r="V943" s="114"/>
      <c r="W943" s="114"/>
      <c r="X943" s="114" t="s">
        <v>675</v>
      </c>
      <c r="Y943" s="114"/>
    </row>
    <row r="944" spans="2:25">
      <c r="B944" t="s">
        <v>675</v>
      </c>
      <c r="C944" t="s">
        <v>3541</v>
      </c>
      <c r="Q944" s="46">
        <v>943</v>
      </c>
      <c r="R944" t="s">
        <v>3541</v>
      </c>
      <c r="S944" s="39" t="s">
        <v>3278</v>
      </c>
      <c r="T944" s="114" t="s">
        <v>675</v>
      </c>
      <c r="U944" s="114" t="s">
        <v>675</v>
      </c>
      <c r="V944" s="114"/>
      <c r="W944" s="114"/>
      <c r="X944" s="114" t="s">
        <v>675</v>
      </c>
      <c r="Y944" s="114"/>
    </row>
    <row r="945" spans="2:25">
      <c r="B945" t="s">
        <v>675</v>
      </c>
      <c r="C945" t="s">
        <v>3542</v>
      </c>
      <c r="Q945" s="46">
        <v>944</v>
      </c>
      <c r="R945" t="s">
        <v>3542</v>
      </c>
      <c r="S945" s="39" t="s">
        <v>3278</v>
      </c>
      <c r="T945" s="114" t="s">
        <v>675</v>
      </c>
      <c r="U945" s="114" t="s">
        <v>675</v>
      </c>
      <c r="V945" s="114"/>
      <c r="W945" s="114"/>
      <c r="X945" s="114" t="s">
        <v>675</v>
      </c>
      <c r="Y945" s="114"/>
    </row>
    <row r="946" spans="2:25">
      <c r="B946" t="s">
        <v>675</v>
      </c>
      <c r="C946" t="s">
        <v>3543</v>
      </c>
      <c r="Q946" s="46">
        <v>945</v>
      </c>
      <c r="R946" t="s">
        <v>3543</v>
      </c>
      <c r="S946" s="39" t="s">
        <v>3278</v>
      </c>
      <c r="T946" s="114" t="s">
        <v>675</v>
      </c>
      <c r="U946" s="114" t="s">
        <v>675</v>
      </c>
      <c r="V946" s="114"/>
      <c r="W946" s="114"/>
      <c r="X946" s="114" t="s">
        <v>675</v>
      </c>
      <c r="Y946" s="114"/>
    </row>
    <row r="947" spans="2:25">
      <c r="B947" t="s">
        <v>675</v>
      </c>
      <c r="C947" t="s">
        <v>3544</v>
      </c>
      <c r="Q947" s="46">
        <v>946</v>
      </c>
      <c r="R947" t="s">
        <v>3544</v>
      </c>
      <c r="S947" s="39" t="s">
        <v>3278</v>
      </c>
      <c r="T947" s="114" t="s">
        <v>675</v>
      </c>
      <c r="U947" s="114" t="s">
        <v>675</v>
      </c>
      <c r="V947" s="114"/>
      <c r="W947" s="114"/>
      <c r="X947" s="114" t="s">
        <v>675</v>
      </c>
      <c r="Y947" s="114"/>
    </row>
    <row r="948" spans="2:25">
      <c r="B948" t="s">
        <v>675</v>
      </c>
      <c r="C948" t="s">
        <v>3545</v>
      </c>
      <c r="Q948" s="46">
        <v>947</v>
      </c>
      <c r="R948" t="s">
        <v>3545</v>
      </c>
      <c r="S948" s="39" t="s">
        <v>3278</v>
      </c>
      <c r="T948" s="114" t="s">
        <v>675</v>
      </c>
      <c r="U948" s="114" t="s">
        <v>675</v>
      </c>
      <c r="V948" s="114"/>
      <c r="W948" s="114"/>
      <c r="X948" s="114" t="s">
        <v>675</v>
      </c>
      <c r="Y948" s="114"/>
    </row>
    <row r="949" spans="2:25">
      <c r="B949" t="s">
        <v>675</v>
      </c>
      <c r="C949" t="s">
        <v>3546</v>
      </c>
      <c r="Q949" s="46">
        <v>948</v>
      </c>
      <c r="R949" t="s">
        <v>3546</v>
      </c>
      <c r="S949" s="39" t="s">
        <v>3278</v>
      </c>
      <c r="T949" s="114" t="s">
        <v>675</v>
      </c>
      <c r="U949" s="114" t="s">
        <v>675</v>
      </c>
      <c r="V949" s="114"/>
      <c r="W949" s="114"/>
      <c r="X949" s="114" t="s">
        <v>675</v>
      </c>
      <c r="Y949" s="114"/>
    </row>
    <row r="950" spans="2:25">
      <c r="B950" t="s">
        <v>675</v>
      </c>
      <c r="C950" t="s">
        <v>3547</v>
      </c>
      <c r="Q950" s="46">
        <v>949</v>
      </c>
      <c r="R950" t="s">
        <v>3547</v>
      </c>
      <c r="S950" s="39" t="s">
        <v>3278</v>
      </c>
      <c r="T950" s="114" t="s">
        <v>675</v>
      </c>
      <c r="U950" s="114" t="s">
        <v>675</v>
      </c>
      <c r="V950" s="114"/>
      <c r="W950" s="114"/>
      <c r="X950" s="114" t="s">
        <v>675</v>
      </c>
      <c r="Y950" s="114"/>
    </row>
    <row r="951" spans="2:25">
      <c r="B951" t="s">
        <v>675</v>
      </c>
      <c r="C951" t="s">
        <v>3548</v>
      </c>
      <c r="Q951" s="46">
        <v>950</v>
      </c>
      <c r="R951" t="s">
        <v>3548</v>
      </c>
      <c r="S951" s="39" t="s">
        <v>3278</v>
      </c>
      <c r="T951" s="114" t="s">
        <v>675</v>
      </c>
      <c r="U951" s="114" t="s">
        <v>675</v>
      </c>
      <c r="V951" s="114"/>
      <c r="W951" s="114"/>
      <c r="X951" s="114" t="s">
        <v>675</v>
      </c>
      <c r="Y951" s="114"/>
    </row>
    <row r="952" spans="2:25">
      <c r="B952" t="s">
        <v>675</v>
      </c>
      <c r="C952" t="s">
        <v>3549</v>
      </c>
      <c r="Q952" s="46">
        <v>951</v>
      </c>
      <c r="R952" t="s">
        <v>3549</v>
      </c>
      <c r="S952" s="39" t="s">
        <v>3278</v>
      </c>
      <c r="T952" s="114" t="s">
        <v>675</v>
      </c>
      <c r="U952" s="114" t="s">
        <v>675</v>
      </c>
      <c r="V952" s="114"/>
      <c r="W952" s="114"/>
      <c r="X952" s="114" t="s">
        <v>675</v>
      </c>
      <c r="Y952" s="114"/>
    </row>
    <row r="953" spans="2:25">
      <c r="B953" t="s">
        <v>675</v>
      </c>
      <c r="C953" t="s">
        <v>3550</v>
      </c>
      <c r="Q953" s="46">
        <v>952</v>
      </c>
      <c r="R953" t="s">
        <v>3550</v>
      </c>
      <c r="S953" s="39" t="s">
        <v>3278</v>
      </c>
      <c r="T953" s="114" t="s">
        <v>675</v>
      </c>
      <c r="U953" s="114" t="s">
        <v>675</v>
      </c>
      <c r="V953" s="114"/>
      <c r="W953" s="114"/>
      <c r="X953" s="114" t="s">
        <v>675</v>
      </c>
      <c r="Y953" s="114"/>
    </row>
    <row r="954" spans="2:25">
      <c r="B954" t="s">
        <v>675</v>
      </c>
      <c r="C954" t="s">
        <v>3551</v>
      </c>
      <c r="Q954" s="46">
        <v>953</v>
      </c>
      <c r="R954" t="s">
        <v>3551</v>
      </c>
      <c r="S954" s="39" t="s">
        <v>3278</v>
      </c>
      <c r="T954" s="114" t="s">
        <v>675</v>
      </c>
      <c r="U954" s="114" t="s">
        <v>675</v>
      </c>
      <c r="V954" s="114"/>
      <c r="W954" s="114"/>
      <c r="X954" s="114" t="s">
        <v>675</v>
      </c>
      <c r="Y954" s="114"/>
    </row>
    <row r="955" spans="2:25">
      <c r="B955" t="s">
        <v>675</v>
      </c>
      <c r="C955" t="s">
        <v>3552</v>
      </c>
      <c r="Q955" s="46">
        <v>954</v>
      </c>
      <c r="R955" t="s">
        <v>3552</v>
      </c>
      <c r="S955" s="39" t="s">
        <v>3278</v>
      </c>
      <c r="T955" s="114" t="s">
        <v>675</v>
      </c>
      <c r="U955" s="114" t="s">
        <v>675</v>
      </c>
      <c r="V955" s="114"/>
      <c r="W955" s="114"/>
      <c r="X955" s="114" t="s">
        <v>675</v>
      </c>
      <c r="Y955" s="114"/>
    </row>
    <row r="956" spans="2:25">
      <c r="B956" t="s">
        <v>675</v>
      </c>
      <c r="C956" t="s">
        <v>3553</v>
      </c>
      <c r="Q956" s="46">
        <v>955</v>
      </c>
      <c r="R956" t="s">
        <v>3553</v>
      </c>
      <c r="S956" s="39" t="s">
        <v>3278</v>
      </c>
      <c r="T956" s="114" t="s">
        <v>675</v>
      </c>
      <c r="U956" s="114" t="s">
        <v>675</v>
      </c>
      <c r="V956" s="114"/>
      <c r="W956" s="114"/>
      <c r="X956" s="114" t="s">
        <v>675</v>
      </c>
      <c r="Y956" s="114"/>
    </row>
    <row r="957" spans="2:25">
      <c r="B957" t="s">
        <v>675</v>
      </c>
      <c r="C957" t="s">
        <v>3554</v>
      </c>
      <c r="Q957" s="46">
        <v>956</v>
      </c>
      <c r="R957" t="s">
        <v>3554</v>
      </c>
      <c r="S957" s="39" t="s">
        <v>3278</v>
      </c>
      <c r="T957" s="114" t="s">
        <v>675</v>
      </c>
      <c r="U957" s="114" t="s">
        <v>675</v>
      </c>
      <c r="V957" s="114"/>
      <c r="W957" s="114"/>
      <c r="X957" s="114" t="s">
        <v>675</v>
      </c>
      <c r="Y957" s="114"/>
    </row>
    <row r="958" spans="2:25">
      <c r="B958" t="s">
        <v>675</v>
      </c>
      <c r="C958" t="s">
        <v>3555</v>
      </c>
      <c r="Q958" s="46">
        <v>957</v>
      </c>
      <c r="R958" t="s">
        <v>3555</v>
      </c>
      <c r="S958" s="39" t="s">
        <v>3278</v>
      </c>
      <c r="T958" s="114" t="s">
        <v>675</v>
      </c>
      <c r="U958" s="114" t="s">
        <v>675</v>
      </c>
      <c r="V958" s="114"/>
      <c r="W958" s="114"/>
      <c r="X958" s="114" t="s">
        <v>675</v>
      </c>
      <c r="Y958" s="114"/>
    </row>
    <row r="959" spans="2:25">
      <c r="B959" t="s">
        <v>675</v>
      </c>
      <c r="C959" t="s">
        <v>3556</v>
      </c>
      <c r="Q959" s="46">
        <v>958</v>
      </c>
      <c r="R959" t="s">
        <v>3556</v>
      </c>
      <c r="S959" s="39" t="s">
        <v>3278</v>
      </c>
      <c r="T959" s="114" t="s">
        <v>675</v>
      </c>
      <c r="U959" s="114" t="s">
        <v>675</v>
      </c>
      <c r="V959" s="114"/>
      <c r="W959" s="114"/>
      <c r="X959" s="114" t="s">
        <v>675</v>
      </c>
      <c r="Y959" s="114"/>
    </row>
    <row r="960" spans="2:25">
      <c r="B960" t="s">
        <v>675</v>
      </c>
      <c r="C960" t="s">
        <v>3557</v>
      </c>
      <c r="Q960" s="46">
        <v>959</v>
      </c>
      <c r="R960" t="s">
        <v>3557</v>
      </c>
      <c r="S960" s="39" t="s">
        <v>3278</v>
      </c>
      <c r="T960" s="114" t="s">
        <v>675</v>
      </c>
      <c r="U960" s="114" t="s">
        <v>675</v>
      </c>
      <c r="V960" s="114"/>
      <c r="W960" s="114"/>
      <c r="X960" s="114" t="s">
        <v>675</v>
      </c>
      <c r="Y960" s="114"/>
    </row>
    <row r="961" spans="2:25">
      <c r="B961" t="s">
        <v>675</v>
      </c>
      <c r="C961" t="s">
        <v>3558</v>
      </c>
      <c r="Q961" s="46">
        <v>960</v>
      </c>
      <c r="R961" t="s">
        <v>3558</v>
      </c>
      <c r="S961" s="39" t="s">
        <v>3278</v>
      </c>
      <c r="T961" s="114" t="s">
        <v>675</v>
      </c>
      <c r="U961" s="114" t="s">
        <v>675</v>
      </c>
      <c r="V961" s="114"/>
      <c r="W961" s="114"/>
      <c r="X961" s="114" t="s">
        <v>675</v>
      </c>
      <c r="Y961" s="116"/>
    </row>
    <row r="962" spans="2:25">
      <c r="B962" t="s">
        <v>675</v>
      </c>
      <c r="C962" t="s">
        <v>3559</v>
      </c>
      <c r="Q962" s="46">
        <v>961</v>
      </c>
      <c r="R962" t="s">
        <v>3559</v>
      </c>
      <c r="S962" s="39" t="s">
        <v>3278</v>
      </c>
      <c r="T962" s="114" t="s">
        <v>675</v>
      </c>
      <c r="U962" s="114" t="s">
        <v>675</v>
      </c>
      <c r="V962" s="114"/>
      <c r="W962" s="114"/>
      <c r="X962" s="114" t="s">
        <v>675</v>
      </c>
      <c r="Y962" s="116"/>
    </row>
    <row r="963" spans="2:25">
      <c r="B963" t="s">
        <v>675</v>
      </c>
      <c r="C963" t="s">
        <v>3560</v>
      </c>
      <c r="Q963" s="46">
        <v>962</v>
      </c>
      <c r="R963" t="s">
        <v>3560</v>
      </c>
      <c r="S963" s="39" t="s">
        <v>3278</v>
      </c>
      <c r="T963" s="114" t="s">
        <v>675</v>
      </c>
      <c r="U963" s="114" t="s">
        <v>675</v>
      </c>
      <c r="V963" s="114"/>
      <c r="W963" s="114"/>
      <c r="X963" s="114" t="s">
        <v>675</v>
      </c>
      <c r="Y963" s="114"/>
    </row>
    <row r="964" spans="2:25">
      <c r="B964" t="s">
        <v>675</v>
      </c>
      <c r="C964" t="s">
        <v>3561</v>
      </c>
      <c r="Q964" s="46">
        <v>963</v>
      </c>
      <c r="R964" t="s">
        <v>3561</v>
      </c>
      <c r="S964" s="39" t="s">
        <v>3278</v>
      </c>
      <c r="T964" s="114" t="s">
        <v>675</v>
      </c>
      <c r="U964" s="114" t="s">
        <v>675</v>
      </c>
      <c r="V964" s="114"/>
      <c r="W964" s="114"/>
      <c r="X964" s="114" t="s">
        <v>675</v>
      </c>
      <c r="Y964" s="114"/>
    </row>
    <row r="965" spans="2:25">
      <c r="B965" t="s">
        <v>675</v>
      </c>
      <c r="C965" t="s">
        <v>3562</v>
      </c>
      <c r="Q965" s="46">
        <v>964</v>
      </c>
      <c r="R965" t="s">
        <v>3562</v>
      </c>
      <c r="S965" s="39" t="s">
        <v>3278</v>
      </c>
      <c r="T965" s="114" t="s">
        <v>675</v>
      </c>
      <c r="U965" s="114" t="s">
        <v>675</v>
      </c>
      <c r="V965" s="114"/>
      <c r="W965" s="114"/>
      <c r="X965" s="114" t="s">
        <v>675</v>
      </c>
      <c r="Y965" s="114"/>
    </row>
    <row r="966" spans="2:25">
      <c r="B966" t="s">
        <v>675</v>
      </c>
      <c r="C966" t="s">
        <v>3563</v>
      </c>
      <c r="Q966" s="46">
        <v>965</v>
      </c>
      <c r="R966" t="s">
        <v>3563</v>
      </c>
      <c r="S966" s="39" t="s">
        <v>3278</v>
      </c>
      <c r="T966" s="114" t="s">
        <v>675</v>
      </c>
      <c r="U966" s="114" t="s">
        <v>675</v>
      </c>
      <c r="V966" s="114"/>
      <c r="W966" s="114"/>
      <c r="X966" s="114" t="s">
        <v>675</v>
      </c>
      <c r="Y966" s="114"/>
    </row>
    <row r="967" spans="2:25">
      <c r="B967" t="s">
        <v>675</v>
      </c>
      <c r="C967" t="s">
        <v>3564</v>
      </c>
      <c r="Q967" s="46">
        <v>966</v>
      </c>
      <c r="R967" t="s">
        <v>3564</v>
      </c>
      <c r="S967" s="39" t="s">
        <v>3278</v>
      </c>
      <c r="T967" s="114" t="s">
        <v>675</v>
      </c>
      <c r="U967" s="114" t="s">
        <v>675</v>
      </c>
      <c r="V967" s="114"/>
      <c r="W967" s="114"/>
      <c r="X967" s="114" t="s">
        <v>675</v>
      </c>
      <c r="Y967" s="114"/>
    </row>
    <row r="968" spans="2:25">
      <c r="B968" t="s">
        <v>675</v>
      </c>
      <c r="C968" t="s">
        <v>3565</v>
      </c>
      <c r="Q968" s="46">
        <v>967</v>
      </c>
      <c r="R968" t="s">
        <v>3565</v>
      </c>
      <c r="S968" s="39" t="s">
        <v>3278</v>
      </c>
      <c r="T968" s="114" t="s">
        <v>675</v>
      </c>
      <c r="U968" s="114" t="s">
        <v>675</v>
      </c>
      <c r="V968" s="114"/>
      <c r="W968" s="114"/>
      <c r="X968" s="114" t="s">
        <v>675</v>
      </c>
      <c r="Y968" s="114"/>
    </row>
    <row r="969" spans="2:25">
      <c r="B969" t="s">
        <v>675</v>
      </c>
      <c r="C969" t="s">
        <v>3566</v>
      </c>
      <c r="Q969" s="46">
        <v>968</v>
      </c>
      <c r="R969" t="s">
        <v>3566</v>
      </c>
      <c r="S969" s="39" t="s">
        <v>3278</v>
      </c>
      <c r="T969" s="114" t="s">
        <v>675</v>
      </c>
      <c r="U969" s="114" t="s">
        <v>675</v>
      </c>
      <c r="V969" s="114"/>
      <c r="W969" s="114"/>
      <c r="X969" s="114" t="s">
        <v>675</v>
      </c>
      <c r="Y969" s="114"/>
    </row>
    <row r="970" spans="2:25">
      <c r="B970" t="s">
        <v>675</v>
      </c>
      <c r="C970" t="s">
        <v>3567</v>
      </c>
      <c r="Q970" s="46">
        <v>969</v>
      </c>
      <c r="R970" t="s">
        <v>3567</v>
      </c>
      <c r="S970" s="39" t="s">
        <v>3278</v>
      </c>
      <c r="T970" s="114" t="s">
        <v>675</v>
      </c>
      <c r="U970" s="114" t="s">
        <v>675</v>
      </c>
      <c r="V970" s="114"/>
      <c r="W970" s="114"/>
      <c r="X970" s="114" t="s">
        <v>675</v>
      </c>
      <c r="Y970" s="114"/>
    </row>
    <row r="971" spans="2:25">
      <c r="B971" t="s">
        <v>675</v>
      </c>
      <c r="C971" t="s">
        <v>3568</v>
      </c>
      <c r="Q971" s="46">
        <v>970</v>
      </c>
      <c r="R971" t="s">
        <v>3568</v>
      </c>
      <c r="S971" s="39" t="s">
        <v>3278</v>
      </c>
      <c r="T971" s="114" t="s">
        <v>675</v>
      </c>
      <c r="U971" s="114" t="s">
        <v>675</v>
      </c>
      <c r="V971" s="114"/>
      <c r="W971" s="114"/>
      <c r="X971" s="114" t="s">
        <v>675</v>
      </c>
      <c r="Y971" s="114"/>
    </row>
    <row r="972" spans="2:25">
      <c r="B972" t="s">
        <v>675</v>
      </c>
      <c r="C972" t="s">
        <v>3569</v>
      </c>
      <c r="Q972" s="46">
        <v>971</v>
      </c>
      <c r="R972" t="s">
        <v>3569</v>
      </c>
      <c r="S972" s="39" t="s">
        <v>3278</v>
      </c>
      <c r="T972" s="114" t="s">
        <v>675</v>
      </c>
      <c r="U972" s="114" t="s">
        <v>675</v>
      </c>
      <c r="V972" s="114"/>
      <c r="W972" s="114"/>
      <c r="X972" s="114" t="s">
        <v>675</v>
      </c>
      <c r="Y972" s="114"/>
    </row>
    <row r="973" spans="2:25">
      <c r="B973" t="s">
        <v>675</v>
      </c>
      <c r="C973" t="s">
        <v>3570</v>
      </c>
      <c r="Q973" s="46">
        <v>972</v>
      </c>
      <c r="R973" t="s">
        <v>3570</v>
      </c>
      <c r="S973" s="39" t="s">
        <v>3278</v>
      </c>
      <c r="T973" s="114" t="s">
        <v>675</v>
      </c>
      <c r="U973" s="114" t="s">
        <v>675</v>
      </c>
      <c r="V973" s="114"/>
      <c r="W973" s="114"/>
      <c r="X973" s="114" t="s">
        <v>675</v>
      </c>
      <c r="Y973" s="114"/>
    </row>
    <row r="974" spans="2:25">
      <c r="B974" t="s">
        <v>675</v>
      </c>
      <c r="C974" t="s">
        <v>3571</v>
      </c>
      <c r="Q974" s="46">
        <v>973</v>
      </c>
      <c r="R974" t="s">
        <v>3571</v>
      </c>
      <c r="S974" s="39" t="s">
        <v>3278</v>
      </c>
      <c r="T974" s="114" t="s">
        <v>675</v>
      </c>
      <c r="U974" s="114" t="s">
        <v>675</v>
      </c>
      <c r="V974" s="114"/>
      <c r="W974" s="114"/>
      <c r="X974" s="114" t="s">
        <v>675</v>
      </c>
      <c r="Y974" s="114"/>
    </row>
    <row r="975" spans="2:25">
      <c r="B975" t="s">
        <v>675</v>
      </c>
      <c r="C975" t="s">
        <v>3572</v>
      </c>
      <c r="Q975" s="46">
        <v>974</v>
      </c>
      <c r="R975" t="s">
        <v>3572</v>
      </c>
      <c r="S975" s="39" t="s">
        <v>3278</v>
      </c>
      <c r="T975" s="114" t="s">
        <v>675</v>
      </c>
      <c r="U975" s="114" t="s">
        <v>675</v>
      </c>
      <c r="V975" s="114"/>
      <c r="W975" s="114"/>
      <c r="X975" s="114" t="s">
        <v>675</v>
      </c>
      <c r="Y975" s="114"/>
    </row>
    <row r="976" spans="2:25">
      <c r="B976" t="s">
        <v>675</v>
      </c>
      <c r="C976" t="s">
        <v>3573</v>
      </c>
      <c r="Q976" s="46">
        <v>975</v>
      </c>
      <c r="R976" t="s">
        <v>3573</v>
      </c>
      <c r="S976" s="39" t="s">
        <v>3278</v>
      </c>
      <c r="T976" s="114" t="s">
        <v>675</v>
      </c>
      <c r="U976" s="114" t="s">
        <v>675</v>
      </c>
      <c r="V976" s="114"/>
      <c r="W976" s="114"/>
      <c r="X976" s="114" t="s">
        <v>675</v>
      </c>
      <c r="Y976" s="114"/>
    </row>
    <row r="977" spans="2:25">
      <c r="B977" t="s">
        <v>675</v>
      </c>
      <c r="C977" t="s">
        <v>3574</v>
      </c>
      <c r="Q977" s="46">
        <v>976</v>
      </c>
      <c r="R977" t="s">
        <v>3574</v>
      </c>
      <c r="S977" s="39" t="s">
        <v>3278</v>
      </c>
      <c r="T977" s="114" t="s">
        <v>675</v>
      </c>
      <c r="U977" s="114" t="s">
        <v>675</v>
      </c>
      <c r="V977" s="114"/>
      <c r="W977" s="114"/>
      <c r="X977" s="114" t="s">
        <v>675</v>
      </c>
      <c r="Y977" s="114"/>
    </row>
    <row r="978" spans="2:25">
      <c r="B978" t="s">
        <v>675</v>
      </c>
      <c r="C978" t="s">
        <v>3575</v>
      </c>
      <c r="Q978" s="46">
        <v>977</v>
      </c>
      <c r="R978" t="s">
        <v>3575</v>
      </c>
      <c r="S978" s="39" t="s">
        <v>3278</v>
      </c>
      <c r="T978" s="114" t="s">
        <v>675</v>
      </c>
      <c r="U978" s="114" t="s">
        <v>675</v>
      </c>
      <c r="V978" s="114"/>
      <c r="W978" s="114"/>
      <c r="X978" s="114" t="s">
        <v>675</v>
      </c>
      <c r="Y978" s="114"/>
    </row>
    <row r="979" spans="2:25">
      <c r="B979" t="s">
        <v>675</v>
      </c>
      <c r="C979" t="s">
        <v>3576</v>
      </c>
      <c r="Q979" s="46">
        <v>978</v>
      </c>
      <c r="R979" t="s">
        <v>3576</v>
      </c>
      <c r="S979" s="39" t="s">
        <v>3278</v>
      </c>
      <c r="T979" s="114" t="s">
        <v>675</v>
      </c>
      <c r="U979" s="114" t="s">
        <v>675</v>
      </c>
      <c r="V979" s="114"/>
      <c r="W979" s="114"/>
      <c r="X979" s="114" t="s">
        <v>675</v>
      </c>
      <c r="Y979" s="114"/>
    </row>
    <row r="980" spans="2:25">
      <c r="B980" t="s">
        <v>675</v>
      </c>
      <c r="C980" t="s">
        <v>3577</v>
      </c>
      <c r="Q980" s="46">
        <v>979</v>
      </c>
      <c r="R980" t="s">
        <v>3577</v>
      </c>
      <c r="S980" s="39" t="s">
        <v>3278</v>
      </c>
      <c r="T980" s="114" t="s">
        <v>675</v>
      </c>
      <c r="U980" s="114" t="s">
        <v>675</v>
      </c>
      <c r="V980" s="114"/>
      <c r="W980" s="114"/>
      <c r="X980" s="114" t="s">
        <v>675</v>
      </c>
      <c r="Y980" s="114"/>
    </row>
    <row r="981" spans="2:25">
      <c r="B981" t="s">
        <v>675</v>
      </c>
      <c r="C981" t="s">
        <v>3578</v>
      </c>
      <c r="Q981" s="46">
        <v>980</v>
      </c>
      <c r="R981" t="s">
        <v>3578</v>
      </c>
      <c r="S981" s="39" t="s">
        <v>3278</v>
      </c>
      <c r="T981" s="114" t="s">
        <v>675</v>
      </c>
      <c r="U981" s="114" t="s">
        <v>675</v>
      </c>
      <c r="V981" s="114"/>
      <c r="W981" s="114"/>
      <c r="X981" s="114" t="s">
        <v>675</v>
      </c>
      <c r="Y981" s="114"/>
    </row>
    <row r="982" spans="2:25">
      <c r="B982" t="s">
        <v>675</v>
      </c>
      <c r="C982" t="s">
        <v>3579</v>
      </c>
      <c r="Q982" s="46">
        <v>981</v>
      </c>
      <c r="R982" t="s">
        <v>3579</v>
      </c>
      <c r="S982" s="39" t="s">
        <v>3278</v>
      </c>
      <c r="T982" s="114" t="s">
        <v>675</v>
      </c>
      <c r="U982" s="114" t="s">
        <v>675</v>
      </c>
      <c r="V982" s="114"/>
      <c r="W982" s="114"/>
      <c r="X982" s="114" t="s">
        <v>675</v>
      </c>
      <c r="Y982" s="114"/>
    </row>
    <row r="983" spans="2:25">
      <c r="B983" t="s">
        <v>675</v>
      </c>
      <c r="C983" t="s">
        <v>3580</v>
      </c>
      <c r="Q983" s="46">
        <v>982</v>
      </c>
      <c r="R983" t="s">
        <v>3580</v>
      </c>
      <c r="S983" s="39" t="s">
        <v>3278</v>
      </c>
      <c r="T983" s="114" t="s">
        <v>675</v>
      </c>
      <c r="U983" s="114" t="s">
        <v>675</v>
      </c>
      <c r="V983" s="114"/>
      <c r="W983" s="114"/>
      <c r="X983" s="114" t="s">
        <v>675</v>
      </c>
      <c r="Y983" s="114"/>
    </row>
    <row r="984" spans="2:25">
      <c r="B984" t="s">
        <v>675</v>
      </c>
      <c r="C984" t="s">
        <v>3581</v>
      </c>
      <c r="Q984" s="46">
        <v>983</v>
      </c>
      <c r="R984" t="s">
        <v>3581</v>
      </c>
      <c r="S984" s="39" t="s">
        <v>3278</v>
      </c>
      <c r="T984" s="114" t="s">
        <v>675</v>
      </c>
      <c r="U984" s="114" t="s">
        <v>675</v>
      </c>
      <c r="V984" s="114"/>
      <c r="W984" s="114"/>
      <c r="X984" s="114" t="s">
        <v>675</v>
      </c>
      <c r="Y984" s="116"/>
    </row>
    <row r="985" spans="2:25">
      <c r="B985" t="s">
        <v>675</v>
      </c>
      <c r="C985" t="s">
        <v>3582</v>
      </c>
      <c r="Q985" s="46">
        <v>984</v>
      </c>
      <c r="R985" t="s">
        <v>3582</v>
      </c>
      <c r="S985" s="39" t="s">
        <v>3278</v>
      </c>
      <c r="T985" s="114" t="s">
        <v>675</v>
      </c>
      <c r="U985" s="114" t="s">
        <v>675</v>
      </c>
      <c r="V985" s="114"/>
      <c r="W985" s="114"/>
      <c r="X985" s="114" t="s">
        <v>675</v>
      </c>
      <c r="Y985" s="116"/>
    </row>
    <row r="986" spans="2:25">
      <c r="B986" t="s">
        <v>675</v>
      </c>
      <c r="C986" t="s">
        <v>3583</v>
      </c>
      <c r="Q986" s="46">
        <v>985</v>
      </c>
      <c r="R986" t="s">
        <v>3583</v>
      </c>
      <c r="S986" s="39" t="s">
        <v>3278</v>
      </c>
      <c r="T986" s="114" t="s">
        <v>675</v>
      </c>
      <c r="U986" s="114" t="s">
        <v>675</v>
      </c>
      <c r="V986" s="114"/>
      <c r="W986" s="114"/>
      <c r="X986" s="114" t="s">
        <v>675</v>
      </c>
      <c r="Y986" s="114"/>
    </row>
    <row r="987" spans="2:25">
      <c r="B987" t="s">
        <v>675</v>
      </c>
      <c r="C987" t="s">
        <v>3584</v>
      </c>
      <c r="Q987" s="46">
        <v>986</v>
      </c>
      <c r="R987" t="s">
        <v>3584</v>
      </c>
      <c r="S987" s="39" t="s">
        <v>3278</v>
      </c>
      <c r="T987" s="114" t="s">
        <v>675</v>
      </c>
      <c r="U987" s="114" t="s">
        <v>675</v>
      </c>
      <c r="V987" s="114"/>
      <c r="W987" s="114"/>
      <c r="X987" s="114" t="s">
        <v>675</v>
      </c>
      <c r="Y987" s="114"/>
    </row>
    <row r="988" spans="2:25">
      <c r="B988" t="s">
        <v>675</v>
      </c>
      <c r="C988" t="s">
        <v>3585</v>
      </c>
      <c r="Q988" s="46">
        <v>987</v>
      </c>
      <c r="R988" t="s">
        <v>3585</v>
      </c>
      <c r="S988" s="39" t="s">
        <v>3278</v>
      </c>
      <c r="T988" s="114" t="s">
        <v>675</v>
      </c>
      <c r="U988" s="114" t="s">
        <v>675</v>
      </c>
      <c r="V988" s="114"/>
      <c r="W988" s="114"/>
      <c r="X988" s="114" t="s">
        <v>675</v>
      </c>
      <c r="Y988" s="114"/>
    </row>
    <row r="989" spans="2:25">
      <c r="B989" t="s">
        <v>675</v>
      </c>
      <c r="C989" t="s">
        <v>3586</v>
      </c>
      <c r="Q989" s="46">
        <v>988</v>
      </c>
      <c r="R989" t="s">
        <v>3586</v>
      </c>
      <c r="S989" s="39" t="s">
        <v>3278</v>
      </c>
      <c r="T989" s="114" t="s">
        <v>675</v>
      </c>
      <c r="U989" s="114" t="s">
        <v>675</v>
      </c>
      <c r="V989" s="114"/>
      <c r="W989" s="114"/>
      <c r="X989" s="114" t="s">
        <v>675</v>
      </c>
      <c r="Y989" s="114"/>
    </row>
    <row r="990" spans="2:25">
      <c r="B990" t="s">
        <v>675</v>
      </c>
      <c r="C990" t="s">
        <v>3587</v>
      </c>
      <c r="Q990" s="46">
        <v>989</v>
      </c>
      <c r="R990" t="s">
        <v>3587</v>
      </c>
      <c r="S990" s="39" t="s">
        <v>3278</v>
      </c>
      <c r="T990" s="114" t="s">
        <v>675</v>
      </c>
      <c r="U990" s="114" t="s">
        <v>675</v>
      </c>
      <c r="V990" s="114"/>
      <c r="W990" s="114"/>
      <c r="X990" s="114" t="s">
        <v>675</v>
      </c>
      <c r="Y990" s="114"/>
    </row>
    <row r="991" spans="2:25">
      <c r="B991" t="s">
        <v>675</v>
      </c>
      <c r="C991" t="s">
        <v>3588</v>
      </c>
      <c r="Q991" s="46">
        <v>990</v>
      </c>
      <c r="R991" t="s">
        <v>3588</v>
      </c>
      <c r="S991" s="39" t="s">
        <v>3278</v>
      </c>
      <c r="T991" s="114" t="s">
        <v>675</v>
      </c>
      <c r="U991" s="114" t="s">
        <v>675</v>
      </c>
      <c r="V991" s="114"/>
      <c r="W991" s="114"/>
      <c r="X991" s="114" t="s">
        <v>675</v>
      </c>
      <c r="Y991" s="114"/>
    </row>
    <row r="992" spans="2:25">
      <c r="B992" t="s">
        <v>675</v>
      </c>
      <c r="C992" t="s">
        <v>3589</v>
      </c>
      <c r="Q992" s="46">
        <v>991</v>
      </c>
      <c r="R992" t="s">
        <v>3589</v>
      </c>
      <c r="S992" s="39" t="s">
        <v>3278</v>
      </c>
      <c r="T992" s="114" t="s">
        <v>675</v>
      </c>
      <c r="U992" s="114" t="s">
        <v>675</v>
      </c>
      <c r="V992" s="114"/>
      <c r="W992" s="114"/>
      <c r="X992" s="114" t="s">
        <v>675</v>
      </c>
      <c r="Y992" s="114"/>
    </row>
    <row r="993" spans="2:25">
      <c r="B993" t="s">
        <v>675</v>
      </c>
      <c r="C993" t="s">
        <v>3590</v>
      </c>
      <c r="Q993" s="46">
        <v>992</v>
      </c>
      <c r="R993" t="s">
        <v>3590</v>
      </c>
      <c r="S993" s="39" t="s">
        <v>3278</v>
      </c>
      <c r="T993" s="114" t="s">
        <v>675</v>
      </c>
      <c r="U993" s="114" t="s">
        <v>675</v>
      </c>
      <c r="V993" s="114"/>
      <c r="W993" s="114"/>
      <c r="X993" s="114" t="s">
        <v>675</v>
      </c>
      <c r="Y993" s="114"/>
    </row>
    <row r="994" spans="2:25">
      <c r="B994" t="s">
        <v>675</v>
      </c>
      <c r="C994" t="s">
        <v>3591</v>
      </c>
      <c r="Q994" s="46">
        <v>993</v>
      </c>
      <c r="R994" t="s">
        <v>3591</v>
      </c>
      <c r="S994" s="39" t="s">
        <v>3278</v>
      </c>
      <c r="T994" s="114" t="s">
        <v>675</v>
      </c>
      <c r="U994" s="114" t="s">
        <v>675</v>
      </c>
      <c r="V994" s="114"/>
      <c r="W994" s="114"/>
      <c r="X994" s="114" t="s">
        <v>675</v>
      </c>
      <c r="Y994" s="114"/>
    </row>
    <row r="995" spans="2:25">
      <c r="B995" t="s">
        <v>675</v>
      </c>
      <c r="C995" t="s">
        <v>3592</v>
      </c>
      <c r="Q995" s="46">
        <v>994</v>
      </c>
      <c r="R995" t="s">
        <v>3592</v>
      </c>
      <c r="S995" s="39" t="s">
        <v>3278</v>
      </c>
      <c r="T995" s="114" t="s">
        <v>675</v>
      </c>
      <c r="U995" s="114" t="s">
        <v>675</v>
      </c>
      <c r="V995" s="114"/>
      <c r="W995" s="114"/>
      <c r="X995" s="114" t="s">
        <v>675</v>
      </c>
      <c r="Y995" s="114"/>
    </row>
    <row r="996" spans="2:25">
      <c r="B996" t="s">
        <v>675</v>
      </c>
      <c r="C996" t="s">
        <v>3593</v>
      </c>
      <c r="Q996" s="46">
        <v>995</v>
      </c>
      <c r="R996" t="s">
        <v>3593</v>
      </c>
      <c r="S996" s="39" t="s">
        <v>3278</v>
      </c>
      <c r="T996" s="114" t="s">
        <v>675</v>
      </c>
      <c r="U996" s="114" t="s">
        <v>675</v>
      </c>
      <c r="V996" s="114"/>
      <c r="W996" s="114"/>
      <c r="X996" s="114" t="s">
        <v>675</v>
      </c>
      <c r="Y996" s="114"/>
    </row>
    <row r="997" spans="2:25">
      <c r="B997" t="s">
        <v>675</v>
      </c>
      <c r="C997" t="s">
        <v>3594</v>
      </c>
      <c r="Q997" s="46">
        <v>996</v>
      </c>
      <c r="R997" t="s">
        <v>3594</v>
      </c>
      <c r="S997" s="39" t="s">
        <v>3278</v>
      </c>
      <c r="T997" s="114" t="s">
        <v>675</v>
      </c>
      <c r="U997" s="114" t="s">
        <v>675</v>
      </c>
      <c r="V997" s="114"/>
      <c r="W997" s="114"/>
      <c r="X997" s="114" t="s">
        <v>675</v>
      </c>
      <c r="Y997" s="114"/>
    </row>
    <row r="998" spans="2:25">
      <c r="B998" t="s">
        <v>675</v>
      </c>
      <c r="C998" t="s">
        <v>3595</v>
      </c>
      <c r="Q998" s="46">
        <v>997</v>
      </c>
      <c r="R998" t="s">
        <v>3595</v>
      </c>
      <c r="S998" s="39" t="s">
        <v>3278</v>
      </c>
      <c r="T998" s="114" t="s">
        <v>675</v>
      </c>
      <c r="U998" s="114" t="s">
        <v>675</v>
      </c>
      <c r="V998" s="114"/>
      <c r="W998" s="114"/>
      <c r="X998" s="114" t="s">
        <v>675</v>
      </c>
      <c r="Y998" s="114"/>
    </row>
    <row r="999" spans="2:25">
      <c r="B999" t="s">
        <v>675</v>
      </c>
      <c r="C999" t="s">
        <v>3596</v>
      </c>
      <c r="Q999" s="46">
        <v>998</v>
      </c>
      <c r="R999" t="s">
        <v>3596</v>
      </c>
      <c r="S999" s="39" t="s">
        <v>3278</v>
      </c>
      <c r="T999" s="114" t="s">
        <v>675</v>
      </c>
      <c r="U999" s="114" t="s">
        <v>675</v>
      </c>
      <c r="V999" s="114"/>
      <c r="W999" s="114"/>
      <c r="X999" s="114" t="s">
        <v>675</v>
      </c>
      <c r="Y999" s="114"/>
    </row>
    <row r="1000" spans="2:25">
      <c r="B1000" t="s">
        <v>675</v>
      </c>
      <c r="C1000" t="s">
        <v>3597</v>
      </c>
      <c r="Q1000" s="46">
        <v>999</v>
      </c>
      <c r="R1000" t="s">
        <v>3597</v>
      </c>
      <c r="S1000" s="39" t="s">
        <v>3278</v>
      </c>
      <c r="T1000" s="114" t="s">
        <v>675</v>
      </c>
      <c r="U1000" s="114" t="s">
        <v>675</v>
      </c>
      <c r="V1000" s="114"/>
      <c r="W1000" s="114"/>
      <c r="X1000" s="114" t="s">
        <v>675</v>
      </c>
      <c r="Y1000" s="114"/>
    </row>
    <row r="1001" spans="2:25">
      <c r="B1001" t="s">
        <v>675</v>
      </c>
      <c r="C1001" t="s">
        <v>3598</v>
      </c>
      <c r="Q1001" s="46">
        <v>1000</v>
      </c>
      <c r="R1001" t="s">
        <v>3598</v>
      </c>
      <c r="S1001" s="39" t="s">
        <v>3278</v>
      </c>
      <c r="T1001" s="114" t="s">
        <v>675</v>
      </c>
      <c r="U1001" s="114" t="s">
        <v>675</v>
      </c>
      <c r="V1001" s="114"/>
      <c r="W1001" s="114"/>
      <c r="X1001" s="114" t="s">
        <v>675</v>
      </c>
      <c r="Y1001" s="114"/>
    </row>
    <row r="1002" spans="2:25">
      <c r="B1002" t="s">
        <v>675</v>
      </c>
      <c r="C1002" t="s">
        <v>3599</v>
      </c>
      <c r="Q1002" s="46">
        <v>1001</v>
      </c>
      <c r="R1002" t="s">
        <v>3599</v>
      </c>
      <c r="S1002" s="39" t="s">
        <v>3278</v>
      </c>
      <c r="T1002" s="114" t="s">
        <v>675</v>
      </c>
      <c r="U1002" s="114" t="s">
        <v>675</v>
      </c>
      <c r="V1002" s="114"/>
      <c r="W1002" s="114"/>
      <c r="X1002" s="114" t="s">
        <v>675</v>
      </c>
      <c r="Y1002" s="114"/>
    </row>
    <row r="1003" spans="2:25">
      <c r="B1003" t="s">
        <v>675</v>
      </c>
      <c r="C1003" t="s">
        <v>3600</v>
      </c>
      <c r="Q1003" s="46">
        <v>1002</v>
      </c>
      <c r="R1003" t="s">
        <v>3600</v>
      </c>
      <c r="S1003" s="39" t="s">
        <v>3278</v>
      </c>
      <c r="T1003" s="114" t="s">
        <v>675</v>
      </c>
      <c r="U1003" s="114" t="s">
        <v>675</v>
      </c>
      <c r="V1003" s="114"/>
      <c r="W1003" s="114"/>
      <c r="X1003" s="114" t="s">
        <v>675</v>
      </c>
      <c r="Y1003" s="114"/>
    </row>
    <row r="1004" spans="2:25">
      <c r="B1004" t="s">
        <v>675</v>
      </c>
      <c r="C1004" t="s">
        <v>3601</v>
      </c>
      <c r="Q1004" s="46">
        <v>1003</v>
      </c>
      <c r="R1004" t="s">
        <v>3601</v>
      </c>
      <c r="S1004" s="39" t="s">
        <v>3278</v>
      </c>
      <c r="T1004" s="114" t="s">
        <v>675</v>
      </c>
      <c r="U1004" s="114" t="s">
        <v>675</v>
      </c>
      <c r="V1004" s="114"/>
      <c r="W1004" s="114"/>
      <c r="X1004" s="114" t="s">
        <v>675</v>
      </c>
      <c r="Y1004" s="114"/>
    </row>
    <row r="1005" spans="2:25">
      <c r="B1005" t="s">
        <v>675</v>
      </c>
      <c r="C1005" t="s">
        <v>3602</v>
      </c>
      <c r="Q1005" s="46">
        <v>1004</v>
      </c>
      <c r="R1005" t="s">
        <v>3602</v>
      </c>
      <c r="S1005" s="39" t="s">
        <v>3278</v>
      </c>
      <c r="T1005" s="114" t="s">
        <v>675</v>
      </c>
      <c r="U1005" s="114" t="s">
        <v>675</v>
      </c>
      <c r="V1005" s="114"/>
      <c r="W1005" s="114"/>
      <c r="X1005" s="114" t="s">
        <v>675</v>
      </c>
      <c r="Y1005" s="114"/>
    </row>
    <row r="1006" spans="2:25">
      <c r="B1006" t="s">
        <v>675</v>
      </c>
      <c r="C1006" t="s">
        <v>3603</v>
      </c>
      <c r="Q1006" s="46">
        <v>1005</v>
      </c>
      <c r="R1006" t="s">
        <v>3603</v>
      </c>
      <c r="S1006" s="39" t="s">
        <v>3278</v>
      </c>
      <c r="T1006" s="114" t="s">
        <v>675</v>
      </c>
      <c r="U1006" s="114" t="s">
        <v>675</v>
      </c>
      <c r="V1006" s="114"/>
      <c r="W1006" s="114"/>
      <c r="X1006" s="114" t="s">
        <v>675</v>
      </c>
      <c r="Y1006" s="114"/>
    </row>
    <row r="1007" spans="2:25">
      <c r="B1007" t="s">
        <v>675</v>
      </c>
      <c r="C1007" t="s">
        <v>3604</v>
      </c>
      <c r="Q1007" s="46">
        <v>1006</v>
      </c>
      <c r="R1007" t="s">
        <v>3604</v>
      </c>
      <c r="S1007" s="39" t="s">
        <v>3278</v>
      </c>
      <c r="T1007" s="114" t="s">
        <v>675</v>
      </c>
      <c r="U1007" s="114" t="s">
        <v>675</v>
      </c>
      <c r="V1007" s="114"/>
      <c r="W1007" s="114"/>
      <c r="X1007" s="114" t="s">
        <v>675</v>
      </c>
      <c r="Y1007" s="116"/>
    </row>
    <row r="1008" spans="2:25">
      <c r="B1008" t="s">
        <v>675</v>
      </c>
      <c r="C1008" t="s">
        <v>3605</v>
      </c>
      <c r="Q1008" s="46">
        <v>1007</v>
      </c>
      <c r="R1008" t="s">
        <v>3605</v>
      </c>
      <c r="S1008" s="39" t="s">
        <v>3278</v>
      </c>
      <c r="T1008" s="114" t="s">
        <v>675</v>
      </c>
      <c r="U1008" s="114" t="s">
        <v>675</v>
      </c>
      <c r="V1008" s="114"/>
      <c r="W1008" s="114"/>
      <c r="X1008" s="114" t="s">
        <v>675</v>
      </c>
      <c r="Y1008" s="116"/>
    </row>
    <row r="1009" spans="2:25">
      <c r="B1009" t="s">
        <v>675</v>
      </c>
      <c r="C1009" t="s">
        <v>3606</v>
      </c>
      <c r="Q1009" s="46">
        <v>1008</v>
      </c>
      <c r="R1009" t="s">
        <v>3606</v>
      </c>
      <c r="S1009" s="39" t="s">
        <v>3278</v>
      </c>
      <c r="T1009" s="114" t="s">
        <v>675</v>
      </c>
      <c r="U1009" s="114" t="s">
        <v>675</v>
      </c>
      <c r="V1009" s="114"/>
      <c r="W1009" s="114"/>
      <c r="X1009" s="114" t="s">
        <v>675</v>
      </c>
      <c r="Y1009" s="114"/>
    </row>
    <row r="1010" spans="2:25">
      <c r="B1010" t="s">
        <v>675</v>
      </c>
      <c r="C1010" t="s">
        <v>3607</v>
      </c>
      <c r="Q1010" s="46">
        <v>1009</v>
      </c>
      <c r="R1010" t="s">
        <v>3607</v>
      </c>
      <c r="S1010" s="39" t="s">
        <v>3278</v>
      </c>
      <c r="T1010" s="114" t="s">
        <v>675</v>
      </c>
      <c r="U1010" s="114" t="s">
        <v>675</v>
      </c>
      <c r="V1010" s="114"/>
      <c r="W1010" s="114"/>
      <c r="X1010" s="114" t="s">
        <v>675</v>
      </c>
      <c r="Y1010" s="114"/>
    </row>
    <row r="1011" spans="2:25">
      <c r="B1011" t="s">
        <v>675</v>
      </c>
      <c r="C1011" t="s">
        <v>3608</v>
      </c>
      <c r="Q1011" s="46">
        <v>1010</v>
      </c>
      <c r="R1011" t="s">
        <v>3608</v>
      </c>
      <c r="S1011" s="39" t="s">
        <v>3278</v>
      </c>
      <c r="T1011" s="114" t="s">
        <v>675</v>
      </c>
      <c r="U1011" s="114" t="s">
        <v>675</v>
      </c>
      <c r="V1011" s="114"/>
      <c r="W1011" s="114"/>
      <c r="X1011" s="114" t="s">
        <v>675</v>
      </c>
      <c r="Y1011" s="114"/>
    </row>
    <row r="1012" spans="2:25">
      <c r="B1012" t="s">
        <v>675</v>
      </c>
      <c r="C1012" t="s">
        <v>3609</v>
      </c>
      <c r="Q1012" s="46">
        <v>1011</v>
      </c>
      <c r="R1012" t="s">
        <v>3609</v>
      </c>
      <c r="S1012" s="39" t="s">
        <v>3278</v>
      </c>
      <c r="T1012" s="114" t="s">
        <v>675</v>
      </c>
      <c r="U1012" s="114" t="s">
        <v>675</v>
      </c>
      <c r="V1012" s="114"/>
      <c r="W1012" s="114"/>
      <c r="X1012" s="114" t="s">
        <v>675</v>
      </c>
      <c r="Y1012" s="114"/>
    </row>
    <row r="1013" spans="2:25">
      <c r="B1013" t="s">
        <v>675</v>
      </c>
      <c r="C1013" t="s">
        <v>3610</v>
      </c>
      <c r="Q1013" s="46">
        <v>1012</v>
      </c>
      <c r="R1013" t="s">
        <v>3610</v>
      </c>
      <c r="S1013" s="39" t="s">
        <v>3278</v>
      </c>
      <c r="T1013" s="114" t="s">
        <v>675</v>
      </c>
      <c r="U1013" s="114" t="s">
        <v>675</v>
      </c>
      <c r="V1013" s="114"/>
      <c r="W1013" s="114"/>
      <c r="X1013" s="114" t="s">
        <v>675</v>
      </c>
      <c r="Y1013" s="114"/>
    </row>
    <row r="1014" spans="2:25">
      <c r="B1014" t="s">
        <v>675</v>
      </c>
      <c r="C1014" t="s">
        <v>3611</v>
      </c>
      <c r="Q1014" s="46">
        <v>1013</v>
      </c>
      <c r="R1014" t="s">
        <v>3611</v>
      </c>
      <c r="S1014" s="39" t="s">
        <v>3278</v>
      </c>
      <c r="T1014" s="114" t="s">
        <v>675</v>
      </c>
      <c r="U1014" s="114" t="s">
        <v>675</v>
      </c>
      <c r="V1014" s="114"/>
      <c r="W1014" s="114"/>
      <c r="X1014" s="114" t="s">
        <v>675</v>
      </c>
      <c r="Y1014" s="114"/>
    </row>
    <row r="1015" spans="2:25">
      <c r="B1015" t="s">
        <v>675</v>
      </c>
      <c r="C1015" t="s">
        <v>3612</v>
      </c>
      <c r="Q1015" s="46">
        <v>1014</v>
      </c>
      <c r="R1015" t="s">
        <v>3612</v>
      </c>
      <c r="S1015" s="39" t="s">
        <v>3278</v>
      </c>
      <c r="T1015" s="114" t="s">
        <v>675</v>
      </c>
      <c r="U1015" s="114" t="s">
        <v>675</v>
      </c>
      <c r="V1015" s="114"/>
      <c r="W1015" s="114"/>
      <c r="X1015" s="114" t="s">
        <v>675</v>
      </c>
      <c r="Y1015" s="114"/>
    </row>
    <row r="1016" spans="2:25">
      <c r="B1016" t="s">
        <v>675</v>
      </c>
      <c r="C1016" t="s">
        <v>3613</v>
      </c>
      <c r="Q1016" s="46">
        <v>1015</v>
      </c>
      <c r="R1016" t="s">
        <v>3613</v>
      </c>
      <c r="S1016" s="39" t="s">
        <v>3278</v>
      </c>
      <c r="T1016" s="114" t="s">
        <v>675</v>
      </c>
      <c r="U1016" s="114" t="s">
        <v>675</v>
      </c>
      <c r="V1016" s="114"/>
      <c r="W1016" s="114"/>
      <c r="X1016" s="114" t="s">
        <v>675</v>
      </c>
      <c r="Y1016" s="114"/>
    </row>
    <row r="1017" spans="2:25">
      <c r="B1017" t="s">
        <v>675</v>
      </c>
      <c r="C1017" t="s">
        <v>3614</v>
      </c>
      <c r="Q1017" s="46">
        <v>1016</v>
      </c>
      <c r="R1017" t="s">
        <v>3614</v>
      </c>
      <c r="S1017" s="39" t="s">
        <v>3278</v>
      </c>
      <c r="T1017" s="114" t="s">
        <v>675</v>
      </c>
      <c r="U1017" s="114" t="s">
        <v>675</v>
      </c>
      <c r="V1017" s="114"/>
      <c r="W1017" s="114"/>
      <c r="X1017" s="114" t="s">
        <v>675</v>
      </c>
      <c r="Y1017" s="114"/>
    </row>
    <row r="1018" spans="2:25">
      <c r="B1018" t="s">
        <v>675</v>
      </c>
      <c r="C1018" t="s">
        <v>3615</v>
      </c>
      <c r="Q1018" s="46">
        <v>1017</v>
      </c>
      <c r="R1018" t="s">
        <v>3615</v>
      </c>
      <c r="S1018" s="39" t="s">
        <v>3278</v>
      </c>
      <c r="T1018" s="114" t="s">
        <v>675</v>
      </c>
      <c r="U1018" s="114" t="s">
        <v>675</v>
      </c>
      <c r="V1018" s="114"/>
      <c r="W1018" s="114"/>
      <c r="X1018" s="114" t="s">
        <v>675</v>
      </c>
      <c r="Y1018" s="114"/>
    </row>
    <row r="1019" spans="2:25">
      <c r="B1019" t="s">
        <v>675</v>
      </c>
      <c r="C1019" t="s">
        <v>3616</v>
      </c>
      <c r="Q1019" s="46">
        <v>1018</v>
      </c>
      <c r="R1019" t="s">
        <v>3616</v>
      </c>
      <c r="S1019" s="39" t="s">
        <v>3278</v>
      </c>
      <c r="T1019" s="114" t="s">
        <v>675</v>
      </c>
      <c r="U1019" s="114" t="s">
        <v>675</v>
      </c>
      <c r="V1019" s="114"/>
      <c r="W1019" s="114"/>
      <c r="X1019" s="114" t="s">
        <v>675</v>
      </c>
      <c r="Y1019" s="114"/>
    </row>
    <row r="1020" spans="2:25">
      <c r="B1020" t="s">
        <v>675</v>
      </c>
      <c r="C1020" t="s">
        <v>3617</v>
      </c>
      <c r="Q1020" s="46">
        <v>1019</v>
      </c>
      <c r="R1020" t="s">
        <v>3617</v>
      </c>
      <c r="S1020" s="39" t="s">
        <v>3278</v>
      </c>
      <c r="T1020" s="114" t="s">
        <v>675</v>
      </c>
      <c r="U1020" s="114" t="s">
        <v>675</v>
      </c>
      <c r="V1020" s="114"/>
      <c r="W1020" s="114"/>
      <c r="X1020" s="114" t="s">
        <v>675</v>
      </c>
      <c r="Y1020" s="114"/>
    </row>
    <row r="1021" spans="2:25">
      <c r="B1021" t="s">
        <v>675</v>
      </c>
      <c r="C1021" t="s">
        <v>3618</v>
      </c>
      <c r="Q1021" s="46">
        <v>1020</v>
      </c>
      <c r="R1021" t="s">
        <v>3618</v>
      </c>
      <c r="S1021" s="39" t="s">
        <v>3278</v>
      </c>
      <c r="T1021" s="114" t="s">
        <v>675</v>
      </c>
      <c r="U1021" s="114" t="s">
        <v>675</v>
      </c>
      <c r="V1021" s="114"/>
      <c r="W1021" s="114"/>
      <c r="X1021" s="114" t="s">
        <v>675</v>
      </c>
      <c r="Y1021" s="114"/>
    </row>
    <row r="1022" spans="2:25">
      <c r="B1022" t="s">
        <v>675</v>
      </c>
      <c r="C1022" t="s">
        <v>3619</v>
      </c>
      <c r="Q1022" s="46">
        <v>1021</v>
      </c>
      <c r="R1022" t="s">
        <v>3619</v>
      </c>
      <c r="S1022" s="39" t="s">
        <v>3278</v>
      </c>
      <c r="T1022" s="114" t="s">
        <v>675</v>
      </c>
      <c r="U1022" s="114" t="s">
        <v>675</v>
      </c>
      <c r="V1022" s="114"/>
      <c r="W1022" s="114"/>
      <c r="X1022" s="114" t="s">
        <v>675</v>
      </c>
      <c r="Y1022" s="114"/>
    </row>
    <row r="1023" spans="2:25">
      <c r="B1023" t="s">
        <v>675</v>
      </c>
      <c r="C1023" t="s">
        <v>3620</v>
      </c>
      <c r="Q1023" s="46">
        <v>1022</v>
      </c>
      <c r="R1023" t="s">
        <v>3620</v>
      </c>
      <c r="S1023" s="39" t="s">
        <v>3278</v>
      </c>
      <c r="T1023" s="114" t="s">
        <v>675</v>
      </c>
      <c r="U1023" s="114" t="s">
        <v>675</v>
      </c>
      <c r="V1023" s="114"/>
      <c r="W1023" s="114"/>
      <c r="X1023" s="114" t="s">
        <v>675</v>
      </c>
      <c r="Y1023" s="114"/>
    </row>
    <row r="1024" spans="2:25">
      <c r="B1024" t="s">
        <v>675</v>
      </c>
      <c r="C1024" t="s">
        <v>3621</v>
      </c>
      <c r="Q1024" s="46">
        <v>1023</v>
      </c>
      <c r="R1024" t="s">
        <v>3621</v>
      </c>
      <c r="S1024" s="39" t="s">
        <v>3278</v>
      </c>
      <c r="T1024" s="114" t="s">
        <v>675</v>
      </c>
      <c r="U1024" s="114" t="s">
        <v>675</v>
      </c>
      <c r="V1024" s="114"/>
      <c r="W1024" s="114"/>
      <c r="X1024" s="114" t="s">
        <v>675</v>
      </c>
      <c r="Y1024" s="114"/>
    </row>
    <row r="1025" spans="2:25">
      <c r="B1025" t="s">
        <v>675</v>
      </c>
      <c r="C1025" t="s">
        <v>3622</v>
      </c>
      <c r="Q1025" s="46">
        <v>1024</v>
      </c>
      <c r="R1025" t="s">
        <v>3622</v>
      </c>
      <c r="S1025" s="39" t="s">
        <v>3278</v>
      </c>
      <c r="T1025" s="114" t="s">
        <v>675</v>
      </c>
      <c r="U1025" s="114" t="s">
        <v>675</v>
      </c>
      <c r="V1025" s="114"/>
      <c r="W1025" s="114"/>
      <c r="X1025" s="114" t="s">
        <v>675</v>
      </c>
      <c r="Y1025" s="114"/>
    </row>
    <row r="1026" spans="2:25">
      <c r="B1026" t="s">
        <v>675</v>
      </c>
      <c r="C1026" t="s">
        <v>3623</v>
      </c>
      <c r="Q1026" s="46">
        <v>1025</v>
      </c>
      <c r="R1026" t="s">
        <v>3623</v>
      </c>
      <c r="S1026" s="39" t="s">
        <v>3278</v>
      </c>
      <c r="T1026" s="114" t="s">
        <v>675</v>
      </c>
      <c r="U1026" s="114" t="s">
        <v>675</v>
      </c>
      <c r="V1026" s="114"/>
      <c r="W1026" s="114"/>
      <c r="X1026" s="114" t="s">
        <v>675</v>
      </c>
      <c r="Y1026" s="114"/>
    </row>
    <row r="1027" spans="2:25">
      <c r="B1027" t="s">
        <v>675</v>
      </c>
      <c r="C1027" t="s">
        <v>3624</v>
      </c>
      <c r="Q1027" s="46">
        <v>1026</v>
      </c>
      <c r="R1027" t="s">
        <v>3624</v>
      </c>
      <c r="S1027" s="39" t="s">
        <v>3278</v>
      </c>
      <c r="T1027" s="114" t="s">
        <v>675</v>
      </c>
      <c r="U1027" s="114" t="s">
        <v>675</v>
      </c>
      <c r="V1027" s="114"/>
      <c r="W1027" s="114"/>
      <c r="X1027" s="114" t="s">
        <v>675</v>
      </c>
      <c r="Y1027" s="114"/>
    </row>
    <row r="1028" spans="2:25">
      <c r="B1028" t="s">
        <v>675</v>
      </c>
      <c r="C1028" t="s">
        <v>3625</v>
      </c>
      <c r="Q1028" s="46">
        <v>1027</v>
      </c>
      <c r="R1028" t="s">
        <v>3625</v>
      </c>
      <c r="S1028" s="39" t="s">
        <v>3278</v>
      </c>
      <c r="T1028" s="114" t="s">
        <v>675</v>
      </c>
      <c r="U1028" s="114" t="s">
        <v>675</v>
      </c>
      <c r="V1028" s="114"/>
      <c r="W1028" s="114"/>
      <c r="X1028" s="114" t="s">
        <v>675</v>
      </c>
      <c r="Y1028" s="114"/>
    </row>
    <row r="1029" spans="2:25">
      <c r="B1029" t="s">
        <v>675</v>
      </c>
      <c r="C1029" t="s">
        <v>3626</v>
      </c>
      <c r="Q1029" s="46">
        <v>1028</v>
      </c>
      <c r="R1029" t="s">
        <v>3626</v>
      </c>
      <c r="S1029" s="39" t="s">
        <v>3278</v>
      </c>
      <c r="T1029" s="114" t="s">
        <v>675</v>
      </c>
      <c r="U1029" s="114" t="s">
        <v>675</v>
      </c>
      <c r="V1029" s="114"/>
      <c r="W1029" s="114"/>
      <c r="X1029" s="114" t="s">
        <v>675</v>
      </c>
      <c r="Y1029" s="114"/>
    </row>
    <row r="1030" spans="2:25">
      <c r="B1030" t="s">
        <v>675</v>
      </c>
      <c r="C1030" t="s">
        <v>3627</v>
      </c>
      <c r="Q1030" s="46">
        <v>1029</v>
      </c>
      <c r="R1030" t="s">
        <v>3627</v>
      </c>
      <c r="S1030" s="39" t="s">
        <v>3278</v>
      </c>
      <c r="T1030" s="114" t="s">
        <v>675</v>
      </c>
      <c r="U1030" s="114" t="s">
        <v>675</v>
      </c>
      <c r="V1030" s="114"/>
      <c r="W1030" s="114"/>
      <c r="X1030" s="114" t="s">
        <v>675</v>
      </c>
      <c r="Y1030" s="116"/>
    </row>
    <row r="1031" spans="2:25">
      <c r="B1031" t="s">
        <v>675</v>
      </c>
      <c r="C1031" t="s">
        <v>3628</v>
      </c>
      <c r="Q1031" s="46">
        <v>1030</v>
      </c>
      <c r="R1031" t="s">
        <v>3628</v>
      </c>
      <c r="S1031" s="39" t="s">
        <v>3278</v>
      </c>
      <c r="T1031" s="114" t="s">
        <v>675</v>
      </c>
      <c r="U1031" s="114" t="s">
        <v>675</v>
      </c>
      <c r="V1031" s="114"/>
      <c r="W1031" s="114"/>
      <c r="X1031" s="114" t="s">
        <v>675</v>
      </c>
      <c r="Y1031" s="116"/>
    </row>
    <row r="1032" spans="2:25">
      <c r="B1032" t="s">
        <v>675</v>
      </c>
      <c r="C1032" t="s">
        <v>3629</v>
      </c>
      <c r="Q1032" s="46">
        <v>1031</v>
      </c>
      <c r="R1032" t="s">
        <v>3629</v>
      </c>
      <c r="S1032" s="39" t="s">
        <v>3278</v>
      </c>
      <c r="T1032" s="114" t="s">
        <v>675</v>
      </c>
      <c r="U1032" s="114" t="s">
        <v>675</v>
      </c>
      <c r="V1032" s="114"/>
      <c r="W1032" s="114"/>
      <c r="X1032" s="114" t="s">
        <v>675</v>
      </c>
      <c r="Y1032" s="114"/>
    </row>
    <row r="1033" spans="2:25">
      <c r="B1033" t="s">
        <v>675</v>
      </c>
      <c r="C1033" t="s">
        <v>3630</v>
      </c>
      <c r="Q1033" s="46">
        <v>1032</v>
      </c>
      <c r="R1033" t="s">
        <v>3630</v>
      </c>
      <c r="S1033" s="39" t="s">
        <v>3278</v>
      </c>
      <c r="T1033" s="114" t="s">
        <v>675</v>
      </c>
      <c r="U1033" s="114" t="s">
        <v>675</v>
      </c>
      <c r="V1033" s="114"/>
      <c r="W1033" s="114"/>
      <c r="X1033" s="114" t="s">
        <v>675</v>
      </c>
      <c r="Y1033" s="114"/>
    </row>
    <row r="1034" spans="2:25">
      <c r="B1034" t="s">
        <v>675</v>
      </c>
      <c r="C1034" t="s">
        <v>3631</v>
      </c>
      <c r="Q1034" s="46">
        <v>1033</v>
      </c>
      <c r="R1034" t="s">
        <v>3631</v>
      </c>
      <c r="S1034" s="39" t="s">
        <v>3278</v>
      </c>
      <c r="T1034" s="114" t="s">
        <v>675</v>
      </c>
      <c r="U1034" s="114" t="s">
        <v>675</v>
      </c>
      <c r="V1034" s="114"/>
      <c r="W1034" s="114"/>
      <c r="X1034" s="114" t="s">
        <v>675</v>
      </c>
      <c r="Y1034" s="114"/>
    </row>
    <row r="1035" spans="2:25">
      <c r="B1035" t="s">
        <v>675</v>
      </c>
      <c r="C1035" t="s">
        <v>3632</v>
      </c>
      <c r="Q1035" s="46">
        <v>1034</v>
      </c>
      <c r="R1035" t="s">
        <v>3632</v>
      </c>
      <c r="S1035" s="39" t="s">
        <v>3278</v>
      </c>
      <c r="T1035" s="114" t="s">
        <v>675</v>
      </c>
      <c r="U1035" s="114" t="s">
        <v>675</v>
      </c>
      <c r="V1035" s="114"/>
      <c r="W1035" s="114"/>
      <c r="X1035" s="114" t="s">
        <v>675</v>
      </c>
      <c r="Y1035" s="114"/>
    </row>
    <row r="1036" spans="2:25">
      <c r="B1036" t="s">
        <v>675</v>
      </c>
      <c r="C1036" t="s">
        <v>3633</v>
      </c>
      <c r="Q1036" s="46">
        <v>1035</v>
      </c>
      <c r="R1036" t="s">
        <v>3633</v>
      </c>
      <c r="S1036" s="39" t="s">
        <v>3278</v>
      </c>
      <c r="T1036" s="114" t="s">
        <v>675</v>
      </c>
      <c r="U1036" s="114" t="s">
        <v>675</v>
      </c>
      <c r="V1036" s="114"/>
      <c r="W1036" s="114"/>
      <c r="X1036" s="114" t="s">
        <v>675</v>
      </c>
      <c r="Y1036" s="114"/>
    </row>
    <row r="1037" spans="2:25">
      <c r="B1037" t="s">
        <v>675</v>
      </c>
      <c r="C1037" t="s">
        <v>3634</v>
      </c>
      <c r="Q1037" s="46">
        <v>1036</v>
      </c>
      <c r="R1037" t="s">
        <v>3634</v>
      </c>
      <c r="S1037" s="39" t="s">
        <v>3278</v>
      </c>
      <c r="T1037" s="114" t="s">
        <v>675</v>
      </c>
      <c r="U1037" s="114" t="s">
        <v>675</v>
      </c>
      <c r="V1037" s="114"/>
      <c r="W1037" s="114"/>
      <c r="X1037" s="114" t="s">
        <v>675</v>
      </c>
      <c r="Y1037" s="114"/>
    </row>
    <row r="1038" spans="2:25">
      <c r="B1038" t="s">
        <v>675</v>
      </c>
      <c r="C1038" t="s">
        <v>3635</v>
      </c>
      <c r="Q1038" s="46">
        <v>1037</v>
      </c>
      <c r="R1038" t="s">
        <v>3635</v>
      </c>
      <c r="S1038" s="39" t="s">
        <v>3278</v>
      </c>
      <c r="T1038" s="114" t="s">
        <v>675</v>
      </c>
      <c r="U1038" s="114" t="s">
        <v>675</v>
      </c>
      <c r="V1038" s="114"/>
      <c r="W1038" s="114"/>
      <c r="X1038" s="114" t="s">
        <v>675</v>
      </c>
      <c r="Y1038" s="114"/>
    </row>
    <row r="1039" spans="2:25">
      <c r="B1039" t="s">
        <v>675</v>
      </c>
      <c r="C1039" t="s">
        <v>3636</v>
      </c>
      <c r="Q1039" s="46">
        <v>1038</v>
      </c>
      <c r="R1039" t="s">
        <v>3636</v>
      </c>
      <c r="S1039" s="39" t="s">
        <v>3278</v>
      </c>
      <c r="T1039" s="114" t="s">
        <v>675</v>
      </c>
      <c r="U1039" s="114" t="s">
        <v>675</v>
      </c>
      <c r="V1039" s="114"/>
      <c r="W1039" s="114"/>
      <c r="X1039" s="114" t="s">
        <v>675</v>
      </c>
      <c r="Y1039" s="114"/>
    </row>
    <row r="1040" spans="2:25">
      <c r="B1040" t="s">
        <v>675</v>
      </c>
      <c r="C1040" t="s">
        <v>3637</v>
      </c>
      <c r="Q1040" s="46">
        <v>1039</v>
      </c>
      <c r="R1040" t="s">
        <v>3637</v>
      </c>
      <c r="S1040" s="39" t="s">
        <v>3278</v>
      </c>
      <c r="T1040" s="114" t="s">
        <v>675</v>
      </c>
      <c r="U1040" s="114" t="s">
        <v>675</v>
      </c>
      <c r="V1040" s="114"/>
      <c r="W1040" s="114"/>
      <c r="X1040" s="114" t="s">
        <v>675</v>
      </c>
      <c r="Y1040" s="114"/>
    </row>
    <row r="1041" spans="2:25">
      <c r="B1041" t="s">
        <v>675</v>
      </c>
      <c r="C1041" t="s">
        <v>3638</v>
      </c>
      <c r="Q1041" s="46">
        <v>1040</v>
      </c>
      <c r="R1041" t="s">
        <v>3638</v>
      </c>
      <c r="S1041" s="39" t="s">
        <v>3278</v>
      </c>
      <c r="T1041" s="114" t="s">
        <v>675</v>
      </c>
      <c r="U1041" s="114" t="s">
        <v>675</v>
      </c>
      <c r="V1041" s="114"/>
      <c r="W1041" s="114"/>
      <c r="X1041" s="114" t="s">
        <v>675</v>
      </c>
      <c r="Y1041" s="114"/>
    </row>
    <row r="1042" spans="2:25">
      <c r="B1042" t="s">
        <v>675</v>
      </c>
      <c r="C1042" t="s">
        <v>3639</v>
      </c>
      <c r="Q1042" s="46">
        <v>1041</v>
      </c>
      <c r="R1042" t="s">
        <v>3639</v>
      </c>
      <c r="S1042" s="39" t="s">
        <v>3278</v>
      </c>
      <c r="T1042" s="114" t="s">
        <v>675</v>
      </c>
      <c r="U1042" s="114" t="s">
        <v>675</v>
      </c>
      <c r="V1042" s="114"/>
      <c r="W1042" s="114"/>
      <c r="X1042" s="114" t="s">
        <v>675</v>
      </c>
      <c r="Y1042" s="114"/>
    </row>
    <row r="1043" spans="2:25">
      <c r="B1043" t="s">
        <v>675</v>
      </c>
      <c r="C1043" t="s">
        <v>3640</v>
      </c>
      <c r="Q1043" s="46">
        <v>1042</v>
      </c>
      <c r="R1043" t="s">
        <v>3640</v>
      </c>
      <c r="S1043" s="39" t="s">
        <v>3278</v>
      </c>
      <c r="T1043" s="114" t="s">
        <v>675</v>
      </c>
      <c r="U1043" s="114" t="s">
        <v>675</v>
      </c>
      <c r="V1043" s="114"/>
      <c r="W1043" s="114"/>
      <c r="X1043" s="114" t="s">
        <v>675</v>
      </c>
      <c r="Y1043" s="114"/>
    </row>
    <row r="1044" spans="2:25">
      <c r="B1044" t="s">
        <v>675</v>
      </c>
      <c r="C1044" t="s">
        <v>3641</v>
      </c>
      <c r="Q1044" s="46">
        <v>1043</v>
      </c>
      <c r="R1044" t="s">
        <v>3641</v>
      </c>
      <c r="S1044" s="39" t="s">
        <v>3278</v>
      </c>
      <c r="T1044" s="114" t="s">
        <v>675</v>
      </c>
      <c r="U1044" s="114" t="s">
        <v>675</v>
      </c>
      <c r="V1044" s="114"/>
      <c r="W1044" s="114"/>
      <c r="X1044" s="114" t="s">
        <v>675</v>
      </c>
      <c r="Y1044" s="114"/>
    </row>
    <row r="1045" spans="2:25">
      <c r="B1045" t="s">
        <v>675</v>
      </c>
      <c r="C1045" t="s">
        <v>3642</v>
      </c>
      <c r="Q1045" s="46">
        <v>1044</v>
      </c>
      <c r="R1045" t="s">
        <v>3642</v>
      </c>
      <c r="S1045" s="39" t="s">
        <v>3278</v>
      </c>
      <c r="T1045" s="114" t="s">
        <v>675</v>
      </c>
      <c r="U1045" s="114" t="s">
        <v>675</v>
      </c>
      <c r="V1045" s="114"/>
      <c r="W1045" s="114"/>
      <c r="X1045" s="114" t="s">
        <v>675</v>
      </c>
      <c r="Y1045" s="114"/>
    </row>
    <row r="1046" spans="2:25">
      <c r="B1046" t="s">
        <v>675</v>
      </c>
      <c r="C1046" t="s">
        <v>3643</v>
      </c>
      <c r="Q1046" s="46">
        <v>1045</v>
      </c>
      <c r="R1046" t="s">
        <v>3643</v>
      </c>
      <c r="S1046" s="39" t="s">
        <v>3278</v>
      </c>
      <c r="T1046" s="114" t="s">
        <v>675</v>
      </c>
      <c r="U1046" s="114" t="s">
        <v>675</v>
      </c>
      <c r="V1046" s="114"/>
      <c r="W1046" s="114"/>
      <c r="X1046" s="114" t="s">
        <v>675</v>
      </c>
      <c r="Y1046" s="114"/>
    </row>
    <row r="1047" spans="2:25">
      <c r="B1047" t="s">
        <v>675</v>
      </c>
      <c r="C1047" t="s">
        <v>3644</v>
      </c>
      <c r="Q1047" s="46">
        <v>1046</v>
      </c>
      <c r="R1047" t="s">
        <v>3644</v>
      </c>
      <c r="S1047" s="39" t="s">
        <v>3278</v>
      </c>
      <c r="T1047" s="114" t="s">
        <v>675</v>
      </c>
      <c r="U1047" s="114" t="s">
        <v>675</v>
      </c>
      <c r="V1047" s="114"/>
      <c r="W1047" s="114"/>
      <c r="X1047" s="114" t="s">
        <v>675</v>
      </c>
      <c r="Y1047" s="114"/>
    </row>
    <row r="1048" spans="2:25">
      <c r="B1048" t="s">
        <v>675</v>
      </c>
      <c r="C1048" t="s">
        <v>3645</v>
      </c>
      <c r="Q1048" s="46">
        <v>1047</v>
      </c>
      <c r="R1048" t="s">
        <v>3645</v>
      </c>
      <c r="S1048" s="39" t="s">
        <v>3278</v>
      </c>
      <c r="T1048" s="114" t="s">
        <v>675</v>
      </c>
      <c r="U1048" s="114" t="s">
        <v>675</v>
      </c>
      <c r="V1048" s="114"/>
      <c r="W1048" s="114"/>
      <c r="X1048" s="114" t="s">
        <v>675</v>
      </c>
      <c r="Y1048" s="114"/>
    </row>
    <row r="1049" spans="2:25">
      <c r="B1049" t="s">
        <v>675</v>
      </c>
      <c r="C1049" t="s">
        <v>3646</v>
      </c>
      <c r="Q1049" s="46">
        <v>1048</v>
      </c>
      <c r="R1049" t="s">
        <v>3646</v>
      </c>
      <c r="S1049" s="39" t="s">
        <v>3278</v>
      </c>
      <c r="T1049" s="114" t="s">
        <v>675</v>
      </c>
      <c r="U1049" s="114" t="s">
        <v>675</v>
      </c>
      <c r="V1049" s="114"/>
      <c r="W1049" s="114"/>
      <c r="X1049" s="114" t="s">
        <v>675</v>
      </c>
      <c r="Y1049" s="114"/>
    </row>
    <row r="1050" spans="2:25">
      <c r="B1050" t="s">
        <v>675</v>
      </c>
      <c r="C1050" t="s">
        <v>3647</v>
      </c>
      <c r="Q1050" s="46">
        <v>1049</v>
      </c>
      <c r="R1050" t="s">
        <v>3647</v>
      </c>
      <c r="S1050" s="39" t="s">
        <v>3278</v>
      </c>
      <c r="T1050" s="114" t="s">
        <v>675</v>
      </c>
      <c r="U1050" s="114" t="s">
        <v>675</v>
      </c>
      <c r="V1050" s="114"/>
      <c r="W1050" s="114"/>
      <c r="X1050" s="114" t="s">
        <v>675</v>
      </c>
      <c r="Y1050" s="114"/>
    </row>
    <row r="1051" spans="2:25">
      <c r="B1051" t="s">
        <v>675</v>
      </c>
      <c r="C1051" t="s">
        <v>3648</v>
      </c>
      <c r="Q1051" s="46">
        <v>1050</v>
      </c>
      <c r="R1051" t="s">
        <v>3648</v>
      </c>
      <c r="S1051" s="39" t="s">
        <v>3278</v>
      </c>
      <c r="T1051" s="114" t="s">
        <v>675</v>
      </c>
      <c r="U1051" s="114" t="s">
        <v>675</v>
      </c>
      <c r="V1051" s="114"/>
      <c r="W1051" s="114"/>
      <c r="X1051" s="114" t="s">
        <v>675</v>
      </c>
      <c r="Y1051" s="114"/>
    </row>
    <row r="1052" spans="2:25">
      <c r="B1052" t="s">
        <v>675</v>
      </c>
      <c r="C1052" t="s">
        <v>3649</v>
      </c>
      <c r="Q1052" s="46">
        <v>1051</v>
      </c>
      <c r="R1052" t="s">
        <v>3649</v>
      </c>
      <c r="S1052" s="39" t="s">
        <v>3278</v>
      </c>
      <c r="T1052" s="114" t="s">
        <v>675</v>
      </c>
      <c r="U1052" s="114" t="s">
        <v>675</v>
      </c>
      <c r="V1052" s="114"/>
      <c r="W1052" s="114"/>
      <c r="X1052" s="114" t="s">
        <v>675</v>
      </c>
      <c r="Y1052" s="114"/>
    </row>
    <row r="1053" spans="2:25">
      <c r="B1053" t="s">
        <v>675</v>
      </c>
      <c r="C1053" t="s">
        <v>3650</v>
      </c>
      <c r="Q1053" s="46">
        <v>1052</v>
      </c>
      <c r="R1053" t="s">
        <v>3650</v>
      </c>
      <c r="S1053" s="39" t="s">
        <v>3278</v>
      </c>
      <c r="T1053" s="114" t="s">
        <v>675</v>
      </c>
      <c r="U1053" s="114" t="s">
        <v>675</v>
      </c>
      <c r="V1053" s="114"/>
      <c r="W1053" s="114"/>
      <c r="X1053" s="114" t="s">
        <v>675</v>
      </c>
      <c r="Y1053" s="116"/>
    </row>
    <row r="1054" spans="2:25">
      <c r="B1054" t="s">
        <v>675</v>
      </c>
      <c r="C1054" t="s">
        <v>3651</v>
      </c>
      <c r="Q1054" s="46">
        <v>1053</v>
      </c>
      <c r="R1054" t="s">
        <v>3651</v>
      </c>
      <c r="S1054" s="39" t="s">
        <v>3278</v>
      </c>
      <c r="T1054" s="114" t="s">
        <v>675</v>
      </c>
      <c r="U1054" s="114" t="s">
        <v>675</v>
      </c>
      <c r="V1054" s="114"/>
      <c r="W1054" s="114"/>
      <c r="X1054" s="114" t="s">
        <v>675</v>
      </c>
      <c r="Y1054" s="116"/>
    </row>
    <row r="1055" spans="2:25">
      <c r="B1055" t="s">
        <v>675</v>
      </c>
      <c r="C1055" t="s">
        <v>3652</v>
      </c>
      <c r="Q1055" s="46">
        <v>1054</v>
      </c>
      <c r="R1055" t="s">
        <v>3652</v>
      </c>
      <c r="S1055" s="39" t="s">
        <v>3278</v>
      </c>
      <c r="T1055" s="114" t="s">
        <v>675</v>
      </c>
      <c r="U1055" s="114" t="s">
        <v>675</v>
      </c>
      <c r="V1055" s="114"/>
      <c r="W1055" s="114"/>
      <c r="X1055" s="114" t="s">
        <v>675</v>
      </c>
      <c r="Y1055" s="114"/>
    </row>
    <row r="1056" spans="2:25">
      <c r="B1056" t="s">
        <v>675</v>
      </c>
      <c r="C1056" t="s">
        <v>3653</v>
      </c>
      <c r="Q1056" s="46">
        <v>1055</v>
      </c>
      <c r="R1056" t="s">
        <v>3653</v>
      </c>
      <c r="S1056" s="39" t="s">
        <v>3278</v>
      </c>
      <c r="T1056" s="114" t="s">
        <v>675</v>
      </c>
      <c r="U1056" s="114" t="s">
        <v>675</v>
      </c>
      <c r="V1056" s="114"/>
      <c r="W1056" s="114"/>
      <c r="X1056" s="114" t="s">
        <v>675</v>
      </c>
      <c r="Y1056" s="114"/>
    </row>
    <row r="1057" spans="2:25">
      <c r="B1057" t="s">
        <v>675</v>
      </c>
      <c r="C1057" t="s">
        <v>3654</v>
      </c>
      <c r="Q1057" s="46">
        <v>1056</v>
      </c>
      <c r="R1057" t="s">
        <v>3654</v>
      </c>
      <c r="S1057" s="39" t="s">
        <v>3278</v>
      </c>
      <c r="T1057" s="114" t="s">
        <v>675</v>
      </c>
      <c r="U1057" s="114" t="s">
        <v>675</v>
      </c>
      <c r="V1057" s="114"/>
      <c r="W1057" s="114"/>
      <c r="X1057" s="114" t="s">
        <v>675</v>
      </c>
      <c r="Y1057" s="114"/>
    </row>
    <row r="1058" spans="2:25">
      <c r="B1058" t="s">
        <v>675</v>
      </c>
      <c r="C1058" t="s">
        <v>3655</v>
      </c>
      <c r="Q1058" s="46">
        <v>1057</v>
      </c>
      <c r="R1058" t="s">
        <v>3655</v>
      </c>
      <c r="S1058" s="39" t="s">
        <v>3278</v>
      </c>
      <c r="T1058" s="114" t="s">
        <v>675</v>
      </c>
      <c r="U1058" s="114" t="s">
        <v>675</v>
      </c>
      <c r="V1058" s="114"/>
      <c r="W1058" s="114"/>
      <c r="X1058" s="114" t="s">
        <v>675</v>
      </c>
      <c r="Y1058" s="114"/>
    </row>
    <row r="1059" spans="2:25">
      <c r="B1059" t="s">
        <v>675</v>
      </c>
      <c r="C1059" t="s">
        <v>3656</v>
      </c>
      <c r="Q1059" s="46">
        <v>1058</v>
      </c>
      <c r="R1059" t="s">
        <v>3656</v>
      </c>
      <c r="S1059" s="39" t="s">
        <v>3278</v>
      </c>
      <c r="T1059" s="114" t="s">
        <v>675</v>
      </c>
      <c r="U1059" s="114" t="s">
        <v>675</v>
      </c>
      <c r="V1059" s="114"/>
      <c r="W1059" s="114"/>
      <c r="X1059" s="114" t="s">
        <v>675</v>
      </c>
      <c r="Y1059" s="114"/>
    </row>
    <row r="1060" spans="2:25">
      <c r="B1060" t="s">
        <v>675</v>
      </c>
      <c r="C1060" t="s">
        <v>3657</v>
      </c>
      <c r="Q1060" s="46">
        <v>1059</v>
      </c>
      <c r="R1060" t="s">
        <v>3657</v>
      </c>
      <c r="S1060" s="39" t="s">
        <v>3278</v>
      </c>
      <c r="T1060" s="114" t="s">
        <v>675</v>
      </c>
      <c r="U1060" s="114" t="s">
        <v>675</v>
      </c>
      <c r="V1060" s="114"/>
      <c r="W1060" s="114"/>
      <c r="X1060" s="114" t="s">
        <v>675</v>
      </c>
      <c r="Y1060" s="114"/>
    </row>
    <row r="1061" spans="2:25">
      <c r="B1061" t="s">
        <v>675</v>
      </c>
      <c r="C1061" t="s">
        <v>3658</v>
      </c>
      <c r="Q1061" s="46">
        <v>1060</v>
      </c>
      <c r="R1061" t="s">
        <v>3658</v>
      </c>
      <c r="S1061" s="39" t="s">
        <v>3278</v>
      </c>
      <c r="T1061" s="114" t="s">
        <v>675</v>
      </c>
      <c r="U1061" s="114" t="s">
        <v>675</v>
      </c>
      <c r="V1061" s="114"/>
      <c r="W1061" s="114"/>
      <c r="X1061" s="114" t="s">
        <v>675</v>
      </c>
      <c r="Y1061" s="114"/>
    </row>
    <row r="1062" spans="2:25">
      <c r="B1062" t="s">
        <v>675</v>
      </c>
      <c r="C1062" t="s">
        <v>3659</v>
      </c>
      <c r="Q1062" s="46">
        <v>1061</v>
      </c>
      <c r="R1062" t="s">
        <v>3659</v>
      </c>
      <c r="S1062" s="39" t="s">
        <v>3278</v>
      </c>
      <c r="T1062" s="114" t="s">
        <v>675</v>
      </c>
      <c r="U1062" s="114" t="s">
        <v>675</v>
      </c>
      <c r="V1062" s="114"/>
      <c r="W1062" s="114"/>
      <c r="X1062" s="114" t="s">
        <v>675</v>
      </c>
      <c r="Y1062" s="114"/>
    </row>
    <row r="1063" spans="2:25">
      <c r="B1063" t="s">
        <v>675</v>
      </c>
      <c r="C1063" t="s">
        <v>3660</v>
      </c>
      <c r="Q1063" s="46">
        <v>1062</v>
      </c>
      <c r="R1063" t="s">
        <v>3660</v>
      </c>
      <c r="S1063" s="39" t="s">
        <v>3278</v>
      </c>
      <c r="T1063" s="114" t="s">
        <v>675</v>
      </c>
      <c r="U1063" s="114" t="s">
        <v>675</v>
      </c>
      <c r="V1063" s="114"/>
      <c r="W1063" s="114"/>
      <c r="X1063" s="114" t="s">
        <v>675</v>
      </c>
      <c r="Y1063" s="114"/>
    </row>
    <row r="1064" spans="2:25">
      <c r="B1064" t="s">
        <v>675</v>
      </c>
      <c r="C1064" t="s">
        <v>3661</v>
      </c>
      <c r="Q1064" s="46">
        <v>1063</v>
      </c>
      <c r="R1064" t="s">
        <v>3661</v>
      </c>
      <c r="S1064" s="39" t="s">
        <v>3278</v>
      </c>
      <c r="T1064" s="114" t="s">
        <v>675</v>
      </c>
      <c r="U1064" s="114" t="s">
        <v>675</v>
      </c>
      <c r="V1064" s="114"/>
      <c r="W1064" s="114"/>
      <c r="X1064" s="114" t="s">
        <v>675</v>
      </c>
      <c r="Y1064" s="114"/>
    </row>
    <row r="1065" spans="2:25">
      <c r="B1065" t="s">
        <v>675</v>
      </c>
      <c r="C1065" t="s">
        <v>3662</v>
      </c>
      <c r="Q1065" s="46">
        <v>1064</v>
      </c>
      <c r="R1065" t="s">
        <v>3662</v>
      </c>
      <c r="S1065" s="39" t="s">
        <v>3278</v>
      </c>
      <c r="T1065" s="114" t="s">
        <v>675</v>
      </c>
      <c r="U1065" s="114" t="s">
        <v>675</v>
      </c>
      <c r="V1065" s="114"/>
      <c r="W1065" s="114"/>
      <c r="X1065" s="114" t="s">
        <v>675</v>
      </c>
      <c r="Y1065" s="114"/>
    </row>
    <row r="1066" spans="2:25">
      <c r="B1066" t="s">
        <v>675</v>
      </c>
      <c r="C1066" t="s">
        <v>3663</v>
      </c>
      <c r="Q1066" s="46">
        <v>1065</v>
      </c>
      <c r="R1066" t="s">
        <v>3663</v>
      </c>
      <c r="S1066" s="39" t="s">
        <v>3278</v>
      </c>
      <c r="T1066" s="114" t="s">
        <v>675</v>
      </c>
      <c r="U1066" s="114" t="s">
        <v>675</v>
      </c>
      <c r="V1066" s="114"/>
      <c r="W1066" s="114"/>
      <c r="X1066" s="114" t="s">
        <v>675</v>
      </c>
      <c r="Y1066" s="114"/>
    </row>
    <row r="1067" spans="2:25">
      <c r="B1067" t="s">
        <v>675</v>
      </c>
      <c r="C1067" t="s">
        <v>3664</v>
      </c>
      <c r="Q1067" s="46">
        <v>1066</v>
      </c>
      <c r="R1067" t="s">
        <v>3664</v>
      </c>
      <c r="S1067" s="39" t="s">
        <v>3278</v>
      </c>
      <c r="T1067" s="114" t="s">
        <v>675</v>
      </c>
      <c r="U1067" s="114" t="s">
        <v>675</v>
      </c>
      <c r="V1067" s="114"/>
      <c r="W1067" s="114"/>
      <c r="X1067" s="114" t="s">
        <v>675</v>
      </c>
      <c r="Y1067" s="114"/>
    </row>
    <row r="1068" spans="2:25">
      <c r="B1068" t="s">
        <v>675</v>
      </c>
      <c r="C1068" t="s">
        <v>3665</v>
      </c>
      <c r="Q1068" s="46">
        <v>1067</v>
      </c>
      <c r="R1068" t="s">
        <v>3665</v>
      </c>
      <c r="S1068" s="39" t="s">
        <v>3278</v>
      </c>
      <c r="T1068" s="114" t="s">
        <v>675</v>
      </c>
      <c r="U1068" s="114" t="s">
        <v>675</v>
      </c>
      <c r="V1068" s="114"/>
      <c r="W1068" s="114"/>
      <c r="X1068" s="114" t="s">
        <v>675</v>
      </c>
      <c r="Y1068" s="114"/>
    </row>
    <row r="1069" spans="2:25">
      <c r="B1069" t="s">
        <v>675</v>
      </c>
      <c r="C1069" t="s">
        <v>3666</v>
      </c>
      <c r="Q1069" s="46">
        <v>1068</v>
      </c>
      <c r="R1069" t="s">
        <v>3666</v>
      </c>
      <c r="S1069" s="39" t="s">
        <v>3278</v>
      </c>
      <c r="T1069" s="114" t="s">
        <v>675</v>
      </c>
      <c r="U1069" s="114" t="s">
        <v>675</v>
      </c>
      <c r="V1069" s="114"/>
      <c r="W1069" s="114"/>
      <c r="X1069" s="114" t="s">
        <v>675</v>
      </c>
      <c r="Y1069" s="114"/>
    </row>
    <row r="1070" spans="2:25">
      <c r="B1070" t="s">
        <v>675</v>
      </c>
      <c r="C1070" t="s">
        <v>3667</v>
      </c>
      <c r="Q1070" s="46">
        <v>1069</v>
      </c>
      <c r="R1070" t="s">
        <v>3667</v>
      </c>
      <c r="S1070" s="39" t="s">
        <v>3278</v>
      </c>
      <c r="T1070" s="114" t="s">
        <v>675</v>
      </c>
      <c r="U1070" s="114" t="s">
        <v>675</v>
      </c>
      <c r="V1070" s="114"/>
      <c r="W1070" s="114"/>
      <c r="X1070" s="114" t="s">
        <v>675</v>
      </c>
      <c r="Y1070" s="114"/>
    </row>
    <row r="1071" spans="2:25">
      <c r="B1071" t="s">
        <v>675</v>
      </c>
      <c r="C1071" t="s">
        <v>3668</v>
      </c>
      <c r="Q1071" s="46">
        <v>1070</v>
      </c>
      <c r="R1071" t="s">
        <v>3668</v>
      </c>
      <c r="S1071" s="39" t="s">
        <v>3278</v>
      </c>
      <c r="T1071" s="114" t="s">
        <v>675</v>
      </c>
      <c r="U1071" s="114" t="s">
        <v>675</v>
      </c>
      <c r="V1071" s="114"/>
      <c r="W1071" s="114"/>
      <c r="X1071" s="114" t="s">
        <v>675</v>
      </c>
      <c r="Y1071" s="114"/>
    </row>
    <row r="1072" spans="2:25">
      <c r="B1072" t="s">
        <v>675</v>
      </c>
      <c r="C1072" t="s">
        <v>3669</v>
      </c>
      <c r="Q1072" s="46">
        <v>1071</v>
      </c>
      <c r="R1072" t="s">
        <v>3669</v>
      </c>
      <c r="S1072" s="39" t="s">
        <v>3278</v>
      </c>
      <c r="T1072" s="114" t="s">
        <v>675</v>
      </c>
      <c r="U1072" s="114" t="s">
        <v>675</v>
      </c>
      <c r="V1072" s="114"/>
      <c r="W1072" s="114"/>
      <c r="X1072" s="114" t="s">
        <v>675</v>
      </c>
      <c r="Y1072" s="114"/>
    </row>
    <row r="1073" spans="2:25">
      <c r="B1073" t="s">
        <v>675</v>
      </c>
      <c r="C1073" t="s">
        <v>3670</v>
      </c>
      <c r="Q1073" s="46">
        <v>1072</v>
      </c>
      <c r="R1073" t="s">
        <v>3670</v>
      </c>
      <c r="S1073" s="39" t="s">
        <v>3278</v>
      </c>
      <c r="T1073" s="114" t="s">
        <v>675</v>
      </c>
      <c r="U1073" s="114" t="s">
        <v>675</v>
      </c>
      <c r="V1073" s="114"/>
      <c r="W1073" s="114"/>
      <c r="X1073" s="114" t="s">
        <v>675</v>
      </c>
      <c r="Y1073" s="114"/>
    </row>
    <row r="1074" spans="2:25">
      <c r="B1074" t="s">
        <v>675</v>
      </c>
      <c r="C1074" t="s">
        <v>3671</v>
      </c>
      <c r="Q1074" s="46">
        <v>1073</v>
      </c>
      <c r="R1074" t="s">
        <v>3671</v>
      </c>
      <c r="S1074" s="39" t="s">
        <v>3278</v>
      </c>
      <c r="T1074" s="114" t="s">
        <v>675</v>
      </c>
      <c r="U1074" s="114" t="s">
        <v>675</v>
      </c>
      <c r="V1074" s="114"/>
      <c r="W1074" s="114"/>
      <c r="X1074" s="114" t="s">
        <v>675</v>
      </c>
      <c r="Y1074" s="114"/>
    </row>
    <row r="1075" spans="2:25">
      <c r="B1075" t="s">
        <v>675</v>
      </c>
      <c r="C1075" t="s">
        <v>3672</v>
      </c>
      <c r="Q1075" s="46">
        <v>1074</v>
      </c>
      <c r="R1075" t="s">
        <v>3672</v>
      </c>
      <c r="S1075" s="39" t="s">
        <v>3278</v>
      </c>
      <c r="T1075" s="114" t="s">
        <v>675</v>
      </c>
      <c r="U1075" s="114" t="s">
        <v>675</v>
      </c>
      <c r="V1075" s="114"/>
      <c r="W1075" s="114"/>
      <c r="X1075" s="114" t="s">
        <v>675</v>
      </c>
      <c r="Y1075" s="114"/>
    </row>
    <row r="1076" spans="2:25">
      <c r="B1076" t="s">
        <v>675</v>
      </c>
      <c r="C1076" t="s">
        <v>3673</v>
      </c>
      <c r="Q1076" s="46">
        <v>1075</v>
      </c>
      <c r="R1076" t="s">
        <v>3673</v>
      </c>
      <c r="S1076" s="39" t="s">
        <v>3278</v>
      </c>
      <c r="T1076" s="114" t="s">
        <v>675</v>
      </c>
      <c r="U1076" s="114" t="s">
        <v>675</v>
      </c>
      <c r="V1076" s="114"/>
      <c r="W1076" s="114"/>
      <c r="X1076" s="114" t="s">
        <v>675</v>
      </c>
      <c r="Y1076" s="116"/>
    </row>
    <row r="1077" spans="2:25">
      <c r="B1077" t="s">
        <v>675</v>
      </c>
      <c r="C1077" t="s">
        <v>3674</v>
      </c>
      <c r="Q1077" s="46">
        <v>1076</v>
      </c>
      <c r="R1077" t="s">
        <v>3674</v>
      </c>
      <c r="S1077" s="39" t="s">
        <v>3278</v>
      </c>
      <c r="T1077" s="114" t="s">
        <v>675</v>
      </c>
      <c r="U1077" s="114" t="s">
        <v>675</v>
      </c>
      <c r="V1077" s="114"/>
      <c r="W1077" s="114"/>
      <c r="X1077" s="114" t="s">
        <v>675</v>
      </c>
      <c r="Y1077" s="116"/>
    </row>
    <row r="1078" spans="2:25">
      <c r="B1078" t="s">
        <v>675</v>
      </c>
      <c r="C1078" t="s">
        <v>3675</v>
      </c>
      <c r="Q1078" s="46">
        <v>1077</v>
      </c>
      <c r="R1078" t="s">
        <v>3675</v>
      </c>
      <c r="S1078" s="39" t="s">
        <v>3278</v>
      </c>
      <c r="T1078" s="114" t="s">
        <v>675</v>
      </c>
      <c r="U1078" s="114" t="s">
        <v>675</v>
      </c>
      <c r="V1078" s="114"/>
      <c r="W1078" s="114"/>
      <c r="X1078" s="114" t="s">
        <v>675</v>
      </c>
      <c r="Y1078" s="114"/>
    </row>
    <row r="1079" spans="2:25">
      <c r="B1079" t="s">
        <v>675</v>
      </c>
      <c r="C1079" t="s">
        <v>3676</v>
      </c>
      <c r="Q1079" s="46">
        <v>1078</v>
      </c>
      <c r="R1079" t="s">
        <v>3676</v>
      </c>
      <c r="S1079" s="39" t="s">
        <v>3278</v>
      </c>
      <c r="T1079" s="114" t="s">
        <v>675</v>
      </c>
      <c r="U1079" s="114" t="s">
        <v>675</v>
      </c>
      <c r="V1079" s="114"/>
      <c r="W1079" s="114"/>
      <c r="X1079" s="114" t="s">
        <v>675</v>
      </c>
      <c r="Y1079" s="114"/>
    </row>
    <row r="1080" spans="2:25">
      <c r="B1080" t="s">
        <v>675</v>
      </c>
      <c r="C1080" t="s">
        <v>3677</v>
      </c>
      <c r="Q1080" s="46">
        <v>1079</v>
      </c>
      <c r="R1080" t="s">
        <v>3677</v>
      </c>
      <c r="S1080" s="39" t="s">
        <v>3278</v>
      </c>
      <c r="T1080" s="114" t="s">
        <v>675</v>
      </c>
      <c r="U1080" s="114" t="s">
        <v>675</v>
      </c>
      <c r="V1080" s="114"/>
      <c r="W1080" s="114"/>
      <c r="X1080" s="114" t="s">
        <v>675</v>
      </c>
      <c r="Y1080" s="114"/>
    </row>
    <row r="1081" spans="2:25">
      <c r="B1081" t="s">
        <v>675</v>
      </c>
      <c r="C1081" t="s">
        <v>3678</v>
      </c>
      <c r="Q1081" s="46">
        <v>1080</v>
      </c>
      <c r="R1081" t="s">
        <v>3678</v>
      </c>
      <c r="S1081" s="39" t="s">
        <v>3278</v>
      </c>
      <c r="T1081" s="114" t="s">
        <v>675</v>
      </c>
      <c r="U1081" s="114" t="s">
        <v>675</v>
      </c>
      <c r="V1081" s="114"/>
      <c r="W1081" s="114"/>
      <c r="X1081" s="114" t="s">
        <v>675</v>
      </c>
      <c r="Y1081" s="114"/>
    </row>
    <row r="1082" spans="2:25">
      <c r="B1082" t="s">
        <v>675</v>
      </c>
      <c r="C1082" t="s">
        <v>3679</v>
      </c>
      <c r="Q1082" s="46">
        <v>1081</v>
      </c>
      <c r="R1082" t="s">
        <v>3679</v>
      </c>
      <c r="S1082" s="39" t="s">
        <v>3278</v>
      </c>
      <c r="T1082" s="114" t="s">
        <v>675</v>
      </c>
      <c r="U1082" s="114" t="s">
        <v>675</v>
      </c>
      <c r="V1082" s="114"/>
      <c r="W1082" s="114"/>
      <c r="X1082" s="114" t="s">
        <v>675</v>
      </c>
      <c r="Y1082" s="114"/>
    </row>
    <row r="1083" spans="2:25">
      <c r="B1083" t="s">
        <v>675</v>
      </c>
      <c r="C1083" t="s">
        <v>3680</v>
      </c>
      <c r="Q1083" s="46">
        <v>1082</v>
      </c>
      <c r="R1083" t="s">
        <v>3680</v>
      </c>
      <c r="S1083" s="39" t="s">
        <v>3278</v>
      </c>
      <c r="T1083" s="114" t="s">
        <v>675</v>
      </c>
      <c r="U1083" s="114" t="s">
        <v>675</v>
      </c>
      <c r="V1083" s="114"/>
      <c r="W1083" s="114"/>
      <c r="X1083" s="114" t="s">
        <v>675</v>
      </c>
      <c r="Y1083" s="114"/>
    </row>
    <row r="1084" spans="2:25">
      <c r="B1084" t="s">
        <v>675</v>
      </c>
      <c r="C1084" t="s">
        <v>3681</v>
      </c>
      <c r="Q1084" s="46">
        <v>1083</v>
      </c>
      <c r="R1084" t="s">
        <v>3681</v>
      </c>
      <c r="S1084" s="39" t="s">
        <v>3278</v>
      </c>
      <c r="T1084" s="114" t="s">
        <v>675</v>
      </c>
      <c r="U1084" s="114" t="s">
        <v>675</v>
      </c>
      <c r="V1084" s="114"/>
      <c r="W1084" s="114"/>
      <c r="X1084" s="114" t="s">
        <v>675</v>
      </c>
      <c r="Y1084" s="114"/>
    </row>
    <row r="1085" spans="2:25">
      <c r="B1085" t="s">
        <v>675</v>
      </c>
      <c r="C1085" t="s">
        <v>3682</v>
      </c>
      <c r="Q1085" s="46">
        <v>1084</v>
      </c>
      <c r="R1085" t="s">
        <v>3682</v>
      </c>
      <c r="S1085" s="39" t="s">
        <v>3278</v>
      </c>
      <c r="T1085" s="114" t="s">
        <v>675</v>
      </c>
      <c r="U1085" s="114" t="s">
        <v>675</v>
      </c>
      <c r="V1085" s="114"/>
      <c r="W1085" s="114"/>
      <c r="X1085" s="114" t="s">
        <v>675</v>
      </c>
      <c r="Y1085" s="114"/>
    </row>
    <row r="1086" spans="2:25">
      <c r="B1086" t="s">
        <v>675</v>
      </c>
      <c r="C1086" t="s">
        <v>3683</v>
      </c>
      <c r="Q1086" s="46">
        <v>1085</v>
      </c>
      <c r="R1086" t="s">
        <v>3683</v>
      </c>
      <c r="S1086" s="39" t="s">
        <v>3278</v>
      </c>
      <c r="T1086" s="114" t="s">
        <v>675</v>
      </c>
      <c r="U1086" s="114" t="s">
        <v>675</v>
      </c>
      <c r="V1086" s="114"/>
      <c r="W1086" s="114"/>
      <c r="X1086" s="114" t="s">
        <v>675</v>
      </c>
      <c r="Y1086" s="114"/>
    </row>
    <row r="1087" spans="2:25">
      <c r="B1087" t="s">
        <v>675</v>
      </c>
      <c r="C1087" t="s">
        <v>3684</v>
      </c>
      <c r="Q1087" s="46">
        <v>1086</v>
      </c>
      <c r="R1087" t="s">
        <v>3684</v>
      </c>
      <c r="S1087" s="39" t="s">
        <v>3278</v>
      </c>
      <c r="T1087" s="114" t="s">
        <v>675</v>
      </c>
      <c r="U1087" s="114" t="s">
        <v>675</v>
      </c>
      <c r="V1087" s="114"/>
      <c r="W1087" s="114"/>
      <c r="X1087" s="114" t="s">
        <v>675</v>
      </c>
      <c r="Y1087" s="114"/>
    </row>
    <row r="1088" spans="2:25">
      <c r="B1088" t="s">
        <v>675</v>
      </c>
      <c r="C1088" t="s">
        <v>3685</v>
      </c>
      <c r="Q1088" s="46">
        <v>1087</v>
      </c>
      <c r="R1088" t="s">
        <v>3685</v>
      </c>
      <c r="S1088" s="39" t="s">
        <v>3278</v>
      </c>
      <c r="T1088" s="114" t="s">
        <v>675</v>
      </c>
      <c r="U1088" s="114" t="s">
        <v>675</v>
      </c>
      <c r="V1088" s="114"/>
      <c r="W1088" s="114"/>
      <c r="X1088" s="114" t="s">
        <v>675</v>
      </c>
      <c r="Y1088" s="114"/>
    </row>
    <row r="1089" spans="2:25">
      <c r="B1089" t="s">
        <v>675</v>
      </c>
      <c r="C1089" t="s">
        <v>3686</v>
      </c>
      <c r="Q1089" s="46">
        <v>1088</v>
      </c>
      <c r="R1089" t="s">
        <v>3686</v>
      </c>
      <c r="S1089" s="39" t="s">
        <v>3278</v>
      </c>
      <c r="T1089" s="114" t="s">
        <v>675</v>
      </c>
      <c r="U1089" s="114" t="s">
        <v>675</v>
      </c>
      <c r="V1089" s="114"/>
      <c r="W1089" s="114"/>
      <c r="X1089" s="114" t="s">
        <v>675</v>
      </c>
      <c r="Y1089" s="114"/>
    </row>
    <row r="1090" spans="2:25">
      <c r="B1090" t="s">
        <v>675</v>
      </c>
      <c r="C1090" t="s">
        <v>3687</v>
      </c>
      <c r="Q1090" s="46">
        <v>1089</v>
      </c>
      <c r="R1090" t="s">
        <v>3687</v>
      </c>
      <c r="S1090" s="39" t="s">
        <v>3278</v>
      </c>
      <c r="T1090" s="114" t="s">
        <v>675</v>
      </c>
      <c r="U1090" s="114" t="s">
        <v>675</v>
      </c>
      <c r="V1090" s="114"/>
      <c r="W1090" s="114"/>
      <c r="X1090" s="114" t="s">
        <v>675</v>
      </c>
      <c r="Y1090" s="114"/>
    </row>
    <row r="1091" spans="2:25">
      <c r="B1091" t="s">
        <v>675</v>
      </c>
      <c r="C1091" t="s">
        <v>3688</v>
      </c>
      <c r="Q1091" s="46">
        <v>1090</v>
      </c>
      <c r="R1091" t="s">
        <v>3688</v>
      </c>
      <c r="S1091" s="39" t="s">
        <v>3278</v>
      </c>
      <c r="T1091" s="114" t="s">
        <v>675</v>
      </c>
      <c r="U1091" s="114" t="s">
        <v>675</v>
      </c>
      <c r="V1091" s="114"/>
      <c r="W1091" s="114"/>
      <c r="X1091" s="114" t="s">
        <v>675</v>
      </c>
      <c r="Y1091" s="114"/>
    </row>
    <row r="1092" spans="2:25">
      <c r="B1092" t="s">
        <v>675</v>
      </c>
      <c r="C1092" t="s">
        <v>3689</v>
      </c>
      <c r="Q1092" s="46">
        <v>1091</v>
      </c>
      <c r="R1092" t="s">
        <v>3689</v>
      </c>
      <c r="S1092" s="39" t="s">
        <v>3278</v>
      </c>
      <c r="T1092" s="114" t="s">
        <v>675</v>
      </c>
      <c r="U1092" s="114" t="s">
        <v>675</v>
      </c>
      <c r="V1092" s="114"/>
      <c r="W1092" s="114"/>
      <c r="X1092" s="114" t="s">
        <v>675</v>
      </c>
      <c r="Y1092" s="114"/>
    </row>
    <row r="1093" spans="2:25">
      <c r="B1093" t="s">
        <v>675</v>
      </c>
      <c r="C1093" t="s">
        <v>3690</v>
      </c>
      <c r="Q1093" s="46">
        <v>1092</v>
      </c>
      <c r="R1093" t="s">
        <v>3690</v>
      </c>
      <c r="S1093" s="39" t="s">
        <v>3278</v>
      </c>
      <c r="T1093" s="114" t="s">
        <v>675</v>
      </c>
      <c r="U1093" s="114" t="s">
        <v>675</v>
      </c>
      <c r="V1093" s="114"/>
      <c r="W1093" s="114"/>
      <c r="X1093" s="114" t="s">
        <v>675</v>
      </c>
      <c r="Y1093" s="114"/>
    </row>
    <row r="1094" spans="2:25">
      <c r="B1094" t="s">
        <v>675</v>
      </c>
      <c r="C1094" t="s">
        <v>3691</v>
      </c>
      <c r="Q1094" s="46">
        <v>1093</v>
      </c>
      <c r="R1094" t="s">
        <v>3691</v>
      </c>
      <c r="S1094" s="39" t="s">
        <v>3278</v>
      </c>
      <c r="T1094" s="114" t="s">
        <v>675</v>
      </c>
      <c r="U1094" s="114" t="s">
        <v>675</v>
      </c>
      <c r="V1094" s="114"/>
      <c r="W1094" s="114"/>
      <c r="X1094" s="114" t="s">
        <v>675</v>
      </c>
      <c r="Y1094" s="114"/>
    </row>
    <row r="1095" spans="2:25">
      <c r="B1095" t="s">
        <v>675</v>
      </c>
      <c r="C1095" t="s">
        <v>3692</v>
      </c>
      <c r="Q1095" s="46">
        <v>1094</v>
      </c>
      <c r="R1095" t="s">
        <v>3692</v>
      </c>
      <c r="S1095" s="39" t="s">
        <v>3278</v>
      </c>
      <c r="T1095" s="114" t="s">
        <v>675</v>
      </c>
      <c r="U1095" s="114" t="s">
        <v>675</v>
      </c>
      <c r="V1095" s="114"/>
      <c r="W1095" s="114"/>
      <c r="X1095" s="114" t="s">
        <v>675</v>
      </c>
      <c r="Y1095" s="114"/>
    </row>
    <row r="1096" spans="2:25">
      <c r="B1096" t="s">
        <v>675</v>
      </c>
      <c r="C1096" t="s">
        <v>3693</v>
      </c>
      <c r="Q1096" s="46">
        <v>1095</v>
      </c>
      <c r="R1096" t="s">
        <v>3693</v>
      </c>
      <c r="S1096" s="39" t="s">
        <v>3278</v>
      </c>
      <c r="T1096" s="114" t="s">
        <v>675</v>
      </c>
      <c r="U1096" s="114" t="s">
        <v>675</v>
      </c>
      <c r="V1096" s="114"/>
      <c r="W1096" s="114"/>
      <c r="X1096" s="114" t="s">
        <v>675</v>
      </c>
      <c r="Y1096" s="114"/>
    </row>
    <row r="1097" spans="2:25">
      <c r="B1097" t="s">
        <v>675</v>
      </c>
      <c r="C1097" t="s">
        <v>3694</v>
      </c>
      <c r="Q1097" s="46">
        <v>1096</v>
      </c>
      <c r="R1097" t="s">
        <v>3694</v>
      </c>
      <c r="S1097" s="39" t="s">
        <v>3278</v>
      </c>
      <c r="T1097" s="114" t="s">
        <v>675</v>
      </c>
      <c r="U1097" s="114" t="s">
        <v>675</v>
      </c>
      <c r="V1097" s="114"/>
      <c r="W1097" s="114"/>
      <c r="X1097" s="114" t="s">
        <v>675</v>
      </c>
      <c r="Y1097" s="114"/>
    </row>
    <row r="1098" spans="2:25">
      <c r="B1098" t="s">
        <v>675</v>
      </c>
      <c r="C1098" t="s">
        <v>3695</v>
      </c>
      <c r="Q1098" s="46">
        <v>1097</v>
      </c>
      <c r="R1098" t="s">
        <v>3695</v>
      </c>
      <c r="S1098" s="39" t="s">
        <v>3278</v>
      </c>
      <c r="T1098" s="114" t="s">
        <v>675</v>
      </c>
      <c r="U1098" s="114" t="s">
        <v>675</v>
      </c>
      <c r="V1098" s="114"/>
      <c r="W1098" s="114"/>
      <c r="X1098" s="114" t="s">
        <v>675</v>
      </c>
      <c r="Y1098" s="114"/>
    </row>
    <row r="1099" spans="2:25">
      <c r="B1099" t="s">
        <v>675</v>
      </c>
      <c r="C1099" t="s">
        <v>3696</v>
      </c>
      <c r="Q1099" s="46">
        <v>1098</v>
      </c>
      <c r="R1099" t="s">
        <v>3696</v>
      </c>
      <c r="S1099" s="39" t="s">
        <v>3278</v>
      </c>
      <c r="T1099" s="114" t="s">
        <v>675</v>
      </c>
      <c r="U1099" s="114" t="s">
        <v>675</v>
      </c>
      <c r="V1099" s="114"/>
      <c r="W1099" s="114"/>
      <c r="X1099" s="114" t="s">
        <v>675</v>
      </c>
      <c r="Y1099" s="116"/>
    </row>
    <row r="1100" spans="2:25">
      <c r="B1100" t="s">
        <v>675</v>
      </c>
      <c r="C1100" t="s">
        <v>3697</v>
      </c>
      <c r="Q1100" s="46">
        <v>1099</v>
      </c>
      <c r="R1100" t="s">
        <v>3697</v>
      </c>
      <c r="S1100" s="39" t="s">
        <v>3278</v>
      </c>
      <c r="T1100" s="114" t="s">
        <v>675</v>
      </c>
      <c r="U1100" s="114" t="s">
        <v>675</v>
      </c>
      <c r="V1100" s="114"/>
      <c r="W1100" s="114"/>
      <c r="X1100" s="114" t="s">
        <v>675</v>
      </c>
      <c r="Y1100" s="116"/>
    </row>
    <row r="1101" spans="2:25">
      <c r="B1101" t="s">
        <v>675</v>
      </c>
      <c r="C1101" t="s">
        <v>3698</v>
      </c>
      <c r="Q1101" s="46">
        <v>1100</v>
      </c>
      <c r="R1101" t="s">
        <v>3698</v>
      </c>
      <c r="S1101" s="39" t="s">
        <v>3278</v>
      </c>
      <c r="T1101" s="114" t="s">
        <v>675</v>
      </c>
      <c r="U1101" s="114" t="s">
        <v>675</v>
      </c>
      <c r="V1101" s="114"/>
      <c r="W1101" s="114"/>
      <c r="X1101" s="114" t="s">
        <v>675</v>
      </c>
      <c r="Y1101" s="114"/>
    </row>
    <row r="1102" spans="2:25">
      <c r="B1102" t="s">
        <v>675</v>
      </c>
      <c r="C1102" t="s">
        <v>3699</v>
      </c>
      <c r="Q1102" s="46">
        <v>1101</v>
      </c>
      <c r="R1102" t="s">
        <v>3699</v>
      </c>
      <c r="S1102" s="39" t="s">
        <v>3278</v>
      </c>
      <c r="T1102" s="114" t="s">
        <v>675</v>
      </c>
      <c r="U1102" s="114" t="s">
        <v>675</v>
      </c>
      <c r="V1102" s="114"/>
      <c r="W1102" s="114"/>
      <c r="X1102" s="114" t="s">
        <v>675</v>
      </c>
      <c r="Y1102" s="114"/>
    </row>
    <row r="1103" spans="2:25">
      <c r="B1103" t="s">
        <v>675</v>
      </c>
      <c r="C1103" t="s">
        <v>3700</v>
      </c>
      <c r="Q1103" s="46">
        <v>1102</v>
      </c>
      <c r="R1103" t="s">
        <v>3700</v>
      </c>
      <c r="S1103" s="39" t="s">
        <v>3278</v>
      </c>
      <c r="T1103" s="114" t="s">
        <v>675</v>
      </c>
      <c r="U1103" s="114" t="s">
        <v>675</v>
      </c>
      <c r="V1103" s="114"/>
      <c r="W1103" s="114"/>
      <c r="X1103" s="114" t="s">
        <v>675</v>
      </c>
      <c r="Y1103" s="114"/>
    </row>
    <row r="1104" spans="2:25">
      <c r="B1104" t="s">
        <v>675</v>
      </c>
      <c r="C1104" t="s">
        <v>3701</v>
      </c>
      <c r="Q1104" s="46">
        <v>1103</v>
      </c>
      <c r="R1104" t="s">
        <v>3701</v>
      </c>
      <c r="S1104" s="39" t="s">
        <v>3278</v>
      </c>
      <c r="T1104" s="114" t="s">
        <v>675</v>
      </c>
      <c r="U1104" s="114" t="s">
        <v>675</v>
      </c>
      <c r="V1104" s="114"/>
      <c r="W1104" s="114"/>
      <c r="X1104" s="114" t="s">
        <v>675</v>
      </c>
      <c r="Y1104" s="114"/>
    </row>
    <row r="1105" spans="2:25">
      <c r="B1105" t="s">
        <v>675</v>
      </c>
      <c r="C1105" t="s">
        <v>3702</v>
      </c>
      <c r="Q1105" s="46">
        <v>1104</v>
      </c>
      <c r="R1105" t="s">
        <v>3702</v>
      </c>
      <c r="S1105" s="39" t="s">
        <v>3278</v>
      </c>
      <c r="T1105" s="114" t="s">
        <v>675</v>
      </c>
      <c r="U1105" s="114" t="s">
        <v>675</v>
      </c>
      <c r="V1105" s="114"/>
      <c r="W1105" s="114"/>
      <c r="X1105" s="114" t="s">
        <v>675</v>
      </c>
      <c r="Y1105" s="114"/>
    </row>
    <row r="1106" spans="2:25">
      <c r="B1106" t="s">
        <v>675</v>
      </c>
      <c r="C1106" t="s">
        <v>3703</v>
      </c>
      <c r="Q1106" s="46">
        <v>1105</v>
      </c>
      <c r="R1106" t="s">
        <v>3703</v>
      </c>
      <c r="S1106" s="39" t="s">
        <v>3278</v>
      </c>
      <c r="T1106" s="114" t="s">
        <v>675</v>
      </c>
      <c r="U1106" s="114" t="s">
        <v>675</v>
      </c>
      <c r="V1106" s="114"/>
      <c r="W1106" s="114"/>
      <c r="X1106" s="114" t="s">
        <v>675</v>
      </c>
      <c r="Y1106" s="114"/>
    </row>
    <row r="1107" spans="2:25">
      <c r="B1107" t="s">
        <v>675</v>
      </c>
      <c r="C1107" t="s">
        <v>3704</v>
      </c>
      <c r="Q1107" s="46">
        <v>1106</v>
      </c>
      <c r="R1107" t="s">
        <v>3704</v>
      </c>
      <c r="S1107" s="39" t="s">
        <v>3278</v>
      </c>
      <c r="T1107" s="114" t="s">
        <v>675</v>
      </c>
      <c r="U1107" s="114" t="s">
        <v>675</v>
      </c>
      <c r="V1107" s="114"/>
      <c r="W1107" s="114"/>
      <c r="X1107" s="114" t="s">
        <v>675</v>
      </c>
      <c r="Y1107" s="114"/>
    </row>
    <row r="1108" spans="2:25">
      <c r="B1108" t="s">
        <v>675</v>
      </c>
      <c r="C1108" t="s">
        <v>3705</v>
      </c>
      <c r="Q1108" s="46">
        <v>1107</v>
      </c>
      <c r="R1108" t="s">
        <v>3705</v>
      </c>
      <c r="S1108" s="39" t="s">
        <v>3278</v>
      </c>
      <c r="T1108" s="114" t="s">
        <v>675</v>
      </c>
      <c r="U1108" s="114" t="s">
        <v>675</v>
      </c>
      <c r="V1108" s="114"/>
      <c r="W1108" s="114"/>
      <c r="X1108" s="114" t="s">
        <v>675</v>
      </c>
      <c r="Y1108" s="114"/>
    </row>
    <row r="1109" spans="2:25">
      <c r="B1109" t="s">
        <v>675</v>
      </c>
      <c r="C1109" t="s">
        <v>3706</v>
      </c>
      <c r="Q1109" s="46">
        <v>1108</v>
      </c>
      <c r="R1109" t="s">
        <v>3706</v>
      </c>
      <c r="S1109" s="39" t="s">
        <v>3278</v>
      </c>
      <c r="T1109" s="114" t="s">
        <v>675</v>
      </c>
      <c r="U1109" s="114" t="s">
        <v>675</v>
      </c>
      <c r="V1109" s="114"/>
      <c r="W1109" s="114"/>
      <c r="X1109" s="114" t="s">
        <v>675</v>
      </c>
      <c r="Y1109" s="114"/>
    </row>
    <row r="1110" spans="2:25">
      <c r="B1110" t="s">
        <v>675</v>
      </c>
      <c r="C1110" t="s">
        <v>3707</v>
      </c>
      <c r="Q1110" s="46">
        <v>1109</v>
      </c>
      <c r="R1110" t="s">
        <v>3707</v>
      </c>
      <c r="S1110" s="39" t="s">
        <v>3278</v>
      </c>
      <c r="T1110" s="114" t="s">
        <v>675</v>
      </c>
      <c r="U1110" s="114" t="s">
        <v>675</v>
      </c>
      <c r="V1110" s="114"/>
      <c r="W1110" s="114"/>
      <c r="X1110" s="114" t="s">
        <v>675</v>
      </c>
      <c r="Y1110" s="114"/>
    </row>
    <row r="1111" spans="2:25">
      <c r="B1111" t="s">
        <v>675</v>
      </c>
      <c r="C1111" t="s">
        <v>3708</v>
      </c>
      <c r="Q1111" s="46">
        <v>1110</v>
      </c>
      <c r="R1111" t="s">
        <v>3708</v>
      </c>
      <c r="S1111" s="39" t="s">
        <v>3278</v>
      </c>
      <c r="T1111" s="114" t="s">
        <v>675</v>
      </c>
      <c r="U1111" s="114" t="s">
        <v>675</v>
      </c>
      <c r="V1111" s="114"/>
      <c r="W1111" s="114"/>
      <c r="X1111" s="114" t="s">
        <v>675</v>
      </c>
      <c r="Y1111" s="114"/>
    </row>
    <row r="1112" spans="2:25">
      <c r="B1112" t="s">
        <v>675</v>
      </c>
      <c r="C1112" t="s">
        <v>3709</v>
      </c>
      <c r="Q1112" s="46">
        <v>1111</v>
      </c>
      <c r="R1112" t="s">
        <v>3709</v>
      </c>
      <c r="S1112" s="39" t="s">
        <v>3278</v>
      </c>
      <c r="T1112" s="114" t="s">
        <v>675</v>
      </c>
      <c r="U1112" s="114" t="s">
        <v>675</v>
      </c>
      <c r="V1112" s="114"/>
      <c r="W1112" s="114"/>
      <c r="X1112" s="114" t="s">
        <v>675</v>
      </c>
      <c r="Y1112" s="114"/>
    </row>
    <row r="1113" spans="2:25">
      <c r="B1113" t="s">
        <v>675</v>
      </c>
      <c r="C1113" t="s">
        <v>3710</v>
      </c>
      <c r="Q1113" s="46">
        <v>1112</v>
      </c>
      <c r="R1113" t="s">
        <v>3710</v>
      </c>
      <c r="S1113" s="39" t="s">
        <v>3278</v>
      </c>
      <c r="T1113" s="114" t="s">
        <v>675</v>
      </c>
      <c r="U1113" s="114" t="s">
        <v>675</v>
      </c>
      <c r="V1113" s="114"/>
      <c r="W1113" s="114"/>
      <c r="X1113" s="114" t="s">
        <v>675</v>
      </c>
      <c r="Y1113" s="114"/>
    </row>
    <row r="1114" spans="2:25">
      <c r="B1114" t="s">
        <v>675</v>
      </c>
      <c r="C1114" t="s">
        <v>3711</v>
      </c>
      <c r="Q1114" s="46">
        <v>1113</v>
      </c>
      <c r="R1114" t="s">
        <v>3711</v>
      </c>
      <c r="S1114" s="39" t="s">
        <v>3278</v>
      </c>
      <c r="T1114" s="114" t="s">
        <v>675</v>
      </c>
      <c r="U1114" s="114" t="s">
        <v>675</v>
      </c>
      <c r="V1114" s="114"/>
      <c r="W1114" s="114"/>
      <c r="X1114" s="114" t="s">
        <v>675</v>
      </c>
      <c r="Y1114" s="114"/>
    </row>
    <row r="1115" spans="2:25">
      <c r="B1115" t="s">
        <v>675</v>
      </c>
      <c r="C1115" t="s">
        <v>3712</v>
      </c>
      <c r="Q1115" s="46">
        <v>1114</v>
      </c>
      <c r="R1115" t="s">
        <v>3712</v>
      </c>
      <c r="S1115" s="39" t="s">
        <v>3278</v>
      </c>
      <c r="T1115" s="114" t="s">
        <v>675</v>
      </c>
      <c r="U1115" s="114" t="s">
        <v>675</v>
      </c>
      <c r="V1115" s="114"/>
      <c r="W1115" s="114"/>
      <c r="X1115" s="114" t="s">
        <v>675</v>
      </c>
      <c r="Y1115" s="114"/>
    </row>
    <row r="1116" spans="2:25">
      <c r="B1116" t="s">
        <v>675</v>
      </c>
      <c r="C1116" t="s">
        <v>3713</v>
      </c>
      <c r="Q1116" s="46">
        <v>1115</v>
      </c>
      <c r="R1116" t="s">
        <v>3713</v>
      </c>
      <c r="S1116" s="39" t="s">
        <v>3278</v>
      </c>
      <c r="T1116" s="114" t="s">
        <v>675</v>
      </c>
      <c r="U1116" s="114" t="s">
        <v>675</v>
      </c>
      <c r="V1116" s="114"/>
      <c r="W1116" s="114"/>
      <c r="X1116" s="114" t="s">
        <v>675</v>
      </c>
      <c r="Y1116" s="114"/>
    </row>
    <row r="1117" spans="2:25">
      <c r="B1117" t="s">
        <v>675</v>
      </c>
      <c r="C1117" t="s">
        <v>3714</v>
      </c>
      <c r="Q1117" s="46">
        <v>1116</v>
      </c>
      <c r="R1117" t="s">
        <v>3714</v>
      </c>
      <c r="S1117" s="39" t="s">
        <v>3278</v>
      </c>
      <c r="T1117" s="114" t="s">
        <v>675</v>
      </c>
      <c r="U1117" s="114" t="s">
        <v>675</v>
      </c>
      <c r="V1117" s="114"/>
      <c r="W1117" s="114"/>
      <c r="X1117" s="114" t="s">
        <v>675</v>
      </c>
      <c r="Y1117" s="114"/>
    </row>
    <row r="1118" spans="2:25">
      <c r="B1118" t="s">
        <v>675</v>
      </c>
      <c r="C1118" t="s">
        <v>3715</v>
      </c>
      <c r="Q1118" s="46">
        <v>1117</v>
      </c>
      <c r="R1118" t="s">
        <v>3715</v>
      </c>
      <c r="S1118" s="39" t="s">
        <v>3278</v>
      </c>
      <c r="T1118" s="114" t="s">
        <v>675</v>
      </c>
      <c r="U1118" s="114" t="s">
        <v>675</v>
      </c>
      <c r="V1118" s="114"/>
      <c r="W1118" s="114"/>
      <c r="X1118" s="114" t="s">
        <v>675</v>
      </c>
      <c r="Y1118" s="114"/>
    </row>
    <row r="1119" spans="2:25">
      <c r="B1119" t="s">
        <v>675</v>
      </c>
      <c r="C1119" t="s">
        <v>3716</v>
      </c>
      <c r="Q1119" s="46">
        <v>1118</v>
      </c>
      <c r="R1119" t="s">
        <v>3716</v>
      </c>
      <c r="S1119" s="39" t="s">
        <v>3278</v>
      </c>
      <c r="T1119" s="114" t="s">
        <v>675</v>
      </c>
      <c r="U1119" s="114" t="s">
        <v>675</v>
      </c>
      <c r="V1119" s="114"/>
      <c r="W1119" s="114"/>
      <c r="X1119" s="114" t="s">
        <v>675</v>
      </c>
      <c r="Y1119" s="114"/>
    </row>
    <row r="1120" spans="2:25">
      <c r="B1120" t="s">
        <v>675</v>
      </c>
      <c r="C1120" t="s">
        <v>3717</v>
      </c>
      <c r="Q1120" s="46">
        <v>1119</v>
      </c>
      <c r="R1120" t="s">
        <v>3717</v>
      </c>
      <c r="S1120" s="39" t="s">
        <v>3278</v>
      </c>
      <c r="T1120" s="114" t="s">
        <v>675</v>
      </c>
      <c r="U1120" s="114" t="s">
        <v>675</v>
      </c>
      <c r="V1120" s="114"/>
      <c r="W1120" s="114"/>
      <c r="X1120" s="114" t="s">
        <v>675</v>
      </c>
      <c r="Y1120" s="114"/>
    </row>
    <row r="1121" spans="2:25">
      <c r="B1121" t="s">
        <v>675</v>
      </c>
      <c r="C1121" t="s">
        <v>3718</v>
      </c>
      <c r="Q1121" s="46">
        <v>1120</v>
      </c>
      <c r="R1121" t="s">
        <v>3718</v>
      </c>
      <c r="S1121" s="39" t="s">
        <v>3278</v>
      </c>
      <c r="T1121" s="114" t="s">
        <v>675</v>
      </c>
      <c r="U1121" s="114" t="s">
        <v>675</v>
      </c>
      <c r="V1121" s="114"/>
      <c r="W1121" s="114"/>
      <c r="X1121" s="114" t="s">
        <v>675</v>
      </c>
      <c r="Y1121" s="114"/>
    </row>
    <row r="1122" spans="2:25">
      <c r="B1122" t="s">
        <v>675</v>
      </c>
      <c r="C1122" t="s">
        <v>3719</v>
      </c>
      <c r="Q1122" s="46">
        <v>1121</v>
      </c>
      <c r="R1122" t="s">
        <v>3719</v>
      </c>
      <c r="S1122" s="39" t="s">
        <v>3278</v>
      </c>
      <c r="T1122" s="114" t="s">
        <v>675</v>
      </c>
      <c r="U1122" s="114" t="s">
        <v>675</v>
      </c>
      <c r="V1122" s="114"/>
      <c r="W1122" s="114"/>
      <c r="X1122" s="114" t="s">
        <v>675</v>
      </c>
      <c r="Y1122" s="116"/>
    </row>
    <row r="1123" spans="2:25">
      <c r="B1123" t="s">
        <v>675</v>
      </c>
      <c r="C1123" t="s">
        <v>3720</v>
      </c>
      <c r="Q1123" s="46">
        <v>1122</v>
      </c>
      <c r="R1123" t="s">
        <v>3720</v>
      </c>
      <c r="S1123" s="39" t="s">
        <v>3278</v>
      </c>
      <c r="T1123" s="114" t="s">
        <v>675</v>
      </c>
      <c r="U1123" s="114" t="s">
        <v>675</v>
      </c>
      <c r="V1123" s="114"/>
      <c r="W1123" s="114"/>
      <c r="X1123" s="114" t="s">
        <v>675</v>
      </c>
      <c r="Y1123" s="116"/>
    </row>
    <row r="1124" spans="2:25">
      <c r="B1124" t="s">
        <v>675</v>
      </c>
      <c r="C1124" t="s">
        <v>3721</v>
      </c>
      <c r="Q1124" s="46">
        <v>1123</v>
      </c>
      <c r="R1124" t="s">
        <v>3721</v>
      </c>
      <c r="S1124" s="39" t="s">
        <v>3278</v>
      </c>
      <c r="T1124" s="114" t="s">
        <v>675</v>
      </c>
      <c r="U1124" s="114" t="s">
        <v>675</v>
      </c>
      <c r="V1124" s="114"/>
      <c r="W1124" s="114"/>
      <c r="X1124" s="114" t="s">
        <v>675</v>
      </c>
      <c r="Y1124" s="114"/>
    </row>
    <row r="1125" spans="2:25">
      <c r="B1125" t="s">
        <v>675</v>
      </c>
      <c r="C1125" t="s">
        <v>3722</v>
      </c>
      <c r="Q1125" s="46">
        <v>1124</v>
      </c>
      <c r="R1125" t="s">
        <v>3722</v>
      </c>
      <c r="S1125" s="39" t="s">
        <v>3278</v>
      </c>
      <c r="T1125" s="114" t="s">
        <v>675</v>
      </c>
      <c r="U1125" s="114" t="s">
        <v>675</v>
      </c>
      <c r="V1125" s="114"/>
      <c r="W1125" s="114"/>
      <c r="X1125" s="114" t="s">
        <v>675</v>
      </c>
      <c r="Y1125" s="114"/>
    </row>
    <row r="1126" spans="2:25">
      <c r="B1126" t="s">
        <v>675</v>
      </c>
      <c r="C1126" t="s">
        <v>3723</v>
      </c>
      <c r="Q1126" s="46">
        <v>1125</v>
      </c>
      <c r="R1126" t="s">
        <v>3723</v>
      </c>
      <c r="S1126" s="39" t="s">
        <v>3278</v>
      </c>
      <c r="T1126" s="114" t="s">
        <v>675</v>
      </c>
      <c r="U1126" s="114" t="s">
        <v>675</v>
      </c>
      <c r="V1126" s="114"/>
      <c r="W1126" s="114"/>
      <c r="X1126" s="114" t="s">
        <v>675</v>
      </c>
      <c r="Y1126" s="114"/>
    </row>
    <row r="1127" spans="2:25">
      <c r="B1127" t="s">
        <v>675</v>
      </c>
      <c r="C1127" t="s">
        <v>3724</v>
      </c>
      <c r="Q1127" s="46">
        <v>1126</v>
      </c>
      <c r="R1127" t="s">
        <v>3724</v>
      </c>
      <c r="S1127" s="39" t="s">
        <v>3278</v>
      </c>
      <c r="T1127" s="114" t="s">
        <v>675</v>
      </c>
      <c r="U1127" s="114" t="s">
        <v>675</v>
      </c>
      <c r="V1127" s="114"/>
      <c r="W1127" s="114"/>
      <c r="X1127" s="114" t="s">
        <v>675</v>
      </c>
      <c r="Y1127" s="114"/>
    </row>
    <row r="1128" spans="2:25">
      <c r="B1128" t="s">
        <v>675</v>
      </c>
      <c r="C1128" t="s">
        <v>3725</v>
      </c>
      <c r="Q1128" s="46">
        <v>1127</v>
      </c>
      <c r="R1128" t="s">
        <v>3725</v>
      </c>
      <c r="S1128" s="39" t="s">
        <v>3278</v>
      </c>
      <c r="T1128" s="114" t="s">
        <v>675</v>
      </c>
      <c r="U1128" s="114" t="s">
        <v>675</v>
      </c>
      <c r="V1128" s="114"/>
      <c r="W1128" s="114"/>
      <c r="X1128" s="114" t="s">
        <v>675</v>
      </c>
      <c r="Y1128" s="114"/>
    </row>
    <row r="1129" spans="2:25">
      <c r="B1129" t="s">
        <v>675</v>
      </c>
      <c r="C1129" t="s">
        <v>3726</v>
      </c>
      <c r="Q1129" s="46">
        <v>1128</v>
      </c>
      <c r="R1129" t="s">
        <v>3726</v>
      </c>
      <c r="S1129" s="39" t="s">
        <v>3278</v>
      </c>
      <c r="T1129" s="114" t="s">
        <v>675</v>
      </c>
      <c r="U1129" s="114" t="s">
        <v>675</v>
      </c>
      <c r="V1129" s="114"/>
      <c r="W1129" s="114"/>
      <c r="X1129" s="114" t="s">
        <v>675</v>
      </c>
      <c r="Y1129" s="114"/>
    </row>
    <row r="1130" spans="2:25">
      <c r="B1130" t="s">
        <v>675</v>
      </c>
      <c r="C1130" t="s">
        <v>3727</v>
      </c>
      <c r="Q1130" s="46">
        <v>1129</v>
      </c>
      <c r="R1130" t="s">
        <v>3727</v>
      </c>
      <c r="S1130" s="39" t="s">
        <v>3278</v>
      </c>
      <c r="T1130" s="114" t="s">
        <v>675</v>
      </c>
      <c r="U1130" s="114" t="s">
        <v>675</v>
      </c>
      <c r="V1130" s="114"/>
      <c r="W1130" s="114"/>
      <c r="X1130" s="114" t="s">
        <v>675</v>
      </c>
      <c r="Y1130" s="114"/>
    </row>
    <row r="1131" spans="2:25">
      <c r="B1131" t="s">
        <v>675</v>
      </c>
      <c r="C1131" t="s">
        <v>3728</v>
      </c>
      <c r="Q1131" s="46">
        <v>1130</v>
      </c>
      <c r="R1131" t="s">
        <v>3728</v>
      </c>
      <c r="S1131" s="39" t="s">
        <v>3278</v>
      </c>
      <c r="T1131" s="114" t="s">
        <v>675</v>
      </c>
      <c r="U1131" s="114" t="s">
        <v>675</v>
      </c>
      <c r="V1131" s="114"/>
      <c r="W1131" s="114"/>
      <c r="X1131" s="114" t="s">
        <v>675</v>
      </c>
      <c r="Y1131" s="114"/>
    </row>
    <row r="1132" spans="2:25">
      <c r="B1132" t="s">
        <v>675</v>
      </c>
      <c r="C1132" t="s">
        <v>3729</v>
      </c>
      <c r="Q1132" s="46">
        <v>1131</v>
      </c>
      <c r="R1132" t="s">
        <v>3729</v>
      </c>
      <c r="S1132" s="39" t="s">
        <v>3278</v>
      </c>
      <c r="T1132" s="114" t="s">
        <v>675</v>
      </c>
      <c r="U1132" s="114" t="s">
        <v>675</v>
      </c>
      <c r="V1132" s="114"/>
      <c r="W1132" s="114"/>
      <c r="X1132" s="114" t="s">
        <v>675</v>
      </c>
      <c r="Y1132" s="114"/>
    </row>
    <row r="1133" spans="2:25">
      <c r="B1133" t="s">
        <v>675</v>
      </c>
      <c r="C1133" t="s">
        <v>3730</v>
      </c>
      <c r="Q1133" s="46">
        <v>1132</v>
      </c>
      <c r="R1133" t="s">
        <v>3730</v>
      </c>
      <c r="S1133" s="39" t="s">
        <v>3278</v>
      </c>
      <c r="T1133" s="114" t="s">
        <v>675</v>
      </c>
      <c r="U1133" s="114" t="s">
        <v>675</v>
      </c>
      <c r="V1133" s="114"/>
      <c r="W1133" s="114"/>
      <c r="X1133" s="114" t="s">
        <v>675</v>
      </c>
      <c r="Y1133" s="114"/>
    </row>
    <row r="1134" spans="2:25">
      <c r="B1134" t="s">
        <v>675</v>
      </c>
      <c r="C1134" t="s">
        <v>3731</v>
      </c>
      <c r="Q1134" s="46">
        <v>1133</v>
      </c>
      <c r="R1134" t="s">
        <v>3731</v>
      </c>
      <c r="S1134" s="39" t="s">
        <v>3278</v>
      </c>
      <c r="T1134" s="114" t="s">
        <v>675</v>
      </c>
      <c r="U1134" s="114" t="s">
        <v>675</v>
      </c>
      <c r="V1134" s="114"/>
      <c r="W1134" s="114"/>
      <c r="X1134" s="114" t="s">
        <v>675</v>
      </c>
      <c r="Y1134" s="114"/>
    </row>
    <row r="1135" spans="2:25">
      <c r="B1135" t="s">
        <v>675</v>
      </c>
      <c r="C1135" t="s">
        <v>3732</v>
      </c>
      <c r="Q1135" s="46">
        <v>1134</v>
      </c>
      <c r="R1135" t="s">
        <v>3732</v>
      </c>
      <c r="S1135" s="39" t="s">
        <v>3278</v>
      </c>
      <c r="T1135" s="114" t="s">
        <v>675</v>
      </c>
      <c r="U1135" s="114" t="s">
        <v>675</v>
      </c>
      <c r="V1135" s="114"/>
      <c r="W1135" s="114"/>
      <c r="X1135" s="114" t="s">
        <v>675</v>
      </c>
      <c r="Y1135" s="114"/>
    </row>
    <row r="1136" spans="2:25">
      <c r="B1136" t="s">
        <v>675</v>
      </c>
      <c r="C1136" t="s">
        <v>3733</v>
      </c>
      <c r="Q1136" s="46">
        <v>1135</v>
      </c>
      <c r="R1136" t="s">
        <v>3733</v>
      </c>
      <c r="S1136" s="39" t="s">
        <v>3278</v>
      </c>
      <c r="T1136" s="114" t="s">
        <v>675</v>
      </c>
      <c r="U1136" s="114" t="s">
        <v>675</v>
      </c>
      <c r="V1136" s="114"/>
      <c r="W1136" s="114"/>
      <c r="X1136" s="114" t="s">
        <v>675</v>
      </c>
      <c r="Y1136" s="114"/>
    </row>
    <row r="1137" spans="2:25">
      <c r="B1137" t="s">
        <v>675</v>
      </c>
      <c r="C1137" t="s">
        <v>3734</v>
      </c>
      <c r="Q1137" s="46">
        <v>1136</v>
      </c>
      <c r="R1137" t="s">
        <v>3734</v>
      </c>
      <c r="S1137" s="39" t="s">
        <v>3278</v>
      </c>
      <c r="T1137" s="114" t="s">
        <v>675</v>
      </c>
      <c r="U1137" s="114" t="s">
        <v>675</v>
      </c>
      <c r="V1137" s="114"/>
      <c r="W1137" s="114"/>
      <c r="X1137" s="114" t="s">
        <v>675</v>
      </c>
      <c r="Y1137" s="114"/>
    </row>
    <row r="1138" spans="2:25">
      <c r="B1138" t="s">
        <v>675</v>
      </c>
      <c r="C1138" t="s">
        <v>3735</v>
      </c>
      <c r="Q1138" s="46">
        <v>1137</v>
      </c>
      <c r="R1138" t="s">
        <v>3735</v>
      </c>
      <c r="S1138" s="39" t="s">
        <v>3278</v>
      </c>
      <c r="T1138" s="114" t="s">
        <v>675</v>
      </c>
      <c r="U1138" s="114" t="s">
        <v>675</v>
      </c>
      <c r="V1138" s="114"/>
      <c r="W1138" s="114"/>
      <c r="X1138" s="114" t="s">
        <v>675</v>
      </c>
      <c r="Y1138" s="114"/>
    </row>
    <row r="1139" spans="2:25">
      <c r="B1139" t="s">
        <v>675</v>
      </c>
      <c r="C1139" t="s">
        <v>3736</v>
      </c>
      <c r="Q1139" s="46">
        <v>1138</v>
      </c>
      <c r="R1139" t="s">
        <v>3736</v>
      </c>
      <c r="S1139" s="39" t="s">
        <v>3278</v>
      </c>
      <c r="T1139" s="114" t="s">
        <v>675</v>
      </c>
      <c r="U1139" s="114" t="s">
        <v>675</v>
      </c>
      <c r="V1139" s="114"/>
      <c r="W1139" s="114"/>
      <c r="X1139" s="114" t="s">
        <v>675</v>
      </c>
      <c r="Y1139" s="114"/>
    </row>
    <row r="1140" spans="2:25">
      <c r="B1140" t="s">
        <v>675</v>
      </c>
      <c r="C1140" t="s">
        <v>3737</v>
      </c>
      <c r="Q1140" s="46">
        <v>1139</v>
      </c>
      <c r="R1140" t="s">
        <v>3737</v>
      </c>
      <c r="S1140" s="39" t="s">
        <v>3278</v>
      </c>
      <c r="T1140" s="114" t="s">
        <v>675</v>
      </c>
      <c r="U1140" s="114" t="s">
        <v>675</v>
      </c>
      <c r="V1140" s="114"/>
      <c r="W1140" s="114"/>
      <c r="X1140" s="114" t="s">
        <v>675</v>
      </c>
      <c r="Y1140" s="114"/>
    </row>
    <row r="1141" spans="2:25">
      <c r="B1141" t="s">
        <v>7592</v>
      </c>
      <c r="C1141" t="s">
        <v>665</v>
      </c>
      <c r="D1141" t="s">
        <v>7593</v>
      </c>
      <c r="E1141" t="s">
        <v>7594</v>
      </c>
      <c r="F1141" t="s">
        <v>7595</v>
      </c>
      <c r="G1141" t="s">
        <v>7596</v>
      </c>
      <c r="H1141" t="s">
        <v>7597</v>
      </c>
      <c r="I1141" t="s">
        <v>7598</v>
      </c>
      <c r="J1141" t="s">
        <v>7599</v>
      </c>
      <c r="L1141">
        <v>4943.0195000000003</v>
      </c>
      <c r="M1141">
        <v>8099.3078999999998</v>
      </c>
      <c r="N1141">
        <f t="shared" ref="N1141:N1144" si="19">L1141+M1141</f>
        <v>13042.3274</v>
      </c>
      <c r="O1141" t="s">
        <v>5021</v>
      </c>
      <c r="P1141" t="s">
        <v>7600</v>
      </c>
      <c r="Q1141" s="46">
        <v>1140</v>
      </c>
      <c r="R1141" t="s">
        <v>665</v>
      </c>
      <c r="S1141" s="39" t="s">
        <v>674</v>
      </c>
      <c r="T1141" s="114" t="s">
        <v>675</v>
      </c>
      <c r="U1141" s="114" t="s">
        <v>676</v>
      </c>
      <c r="V1141" s="114"/>
      <c r="W1141" s="114"/>
      <c r="X1141" s="114"/>
      <c r="Y1141" s="114"/>
    </row>
    <row r="1142" spans="2:25">
      <c r="B1142" t="s">
        <v>7592</v>
      </c>
      <c r="C1142" t="s">
        <v>677</v>
      </c>
      <c r="D1142" t="s">
        <v>7593</v>
      </c>
      <c r="E1142" t="s">
        <v>7594</v>
      </c>
      <c r="F1142" t="s">
        <v>7601</v>
      </c>
      <c r="G1142" t="s">
        <v>7596</v>
      </c>
      <c r="H1142" t="s">
        <v>7597</v>
      </c>
      <c r="I1142" t="s">
        <v>7598</v>
      </c>
      <c r="J1142" t="s">
        <v>7599</v>
      </c>
      <c r="L1142">
        <v>4943.0195000000003</v>
      </c>
      <c r="M1142">
        <v>5642.5671000000002</v>
      </c>
      <c r="N1142">
        <f t="shared" si="19"/>
        <v>10585.586600000001</v>
      </c>
      <c r="O1142" t="s">
        <v>4815</v>
      </c>
      <c r="P1142" t="s">
        <v>7602</v>
      </c>
      <c r="Q1142" s="46">
        <v>1141</v>
      </c>
      <c r="R1142" t="s">
        <v>677</v>
      </c>
      <c r="S1142" s="39" t="s">
        <v>680</v>
      </c>
      <c r="T1142" s="114" t="s">
        <v>675</v>
      </c>
      <c r="U1142" s="114" t="s">
        <v>681</v>
      </c>
      <c r="V1142" s="114">
        <v>1</v>
      </c>
      <c r="W1142" s="114"/>
      <c r="X1142" s="114" t="s">
        <v>33</v>
      </c>
      <c r="Y1142" s="114"/>
    </row>
    <row r="1143" spans="2:25">
      <c r="B1143" t="s">
        <v>7592</v>
      </c>
      <c r="C1143" t="s">
        <v>682</v>
      </c>
      <c r="D1143" t="s">
        <v>7593</v>
      </c>
      <c r="E1143" t="s">
        <v>7594</v>
      </c>
      <c r="F1143" t="s">
        <v>7603</v>
      </c>
      <c r="G1143" t="s">
        <v>7596</v>
      </c>
      <c r="H1143" t="s">
        <v>7597</v>
      </c>
      <c r="I1143" t="s">
        <v>7598</v>
      </c>
      <c r="J1143" t="s">
        <v>7599</v>
      </c>
      <c r="L1143">
        <v>4943.0195000000003</v>
      </c>
      <c r="M1143">
        <v>6373.3308999999999</v>
      </c>
      <c r="N1143">
        <f t="shared" si="19"/>
        <v>11316.350399999999</v>
      </c>
      <c r="O1143" t="s">
        <v>5021</v>
      </c>
      <c r="P1143" t="s">
        <v>7604</v>
      </c>
      <c r="Q1143" s="46">
        <v>1142</v>
      </c>
      <c r="R1143" t="s">
        <v>682</v>
      </c>
      <c r="S1143" s="39" t="s">
        <v>685</v>
      </c>
      <c r="T1143" s="114" t="s">
        <v>675</v>
      </c>
      <c r="U1143" s="114" t="s">
        <v>676</v>
      </c>
      <c r="V1143" s="114"/>
      <c r="W1143" s="114"/>
      <c r="X1143" s="114"/>
      <c r="Y1143" s="114"/>
    </row>
    <row r="1144" spans="2:25">
      <c r="B1144" t="s">
        <v>7592</v>
      </c>
      <c r="C1144" t="s">
        <v>686</v>
      </c>
      <c r="D1144" t="s">
        <v>7593</v>
      </c>
      <c r="E1144" t="s">
        <v>7594</v>
      </c>
      <c r="F1144" t="s">
        <v>7605</v>
      </c>
      <c r="G1144" t="s">
        <v>7596</v>
      </c>
      <c r="H1144" t="s">
        <v>7597</v>
      </c>
      <c r="I1144" t="s">
        <v>7598</v>
      </c>
      <c r="J1144" t="s">
        <v>7599</v>
      </c>
      <c r="L1144">
        <v>4943.0195000000003</v>
      </c>
      <c r="M1144">
        <v>6466.8702000000003</v>
      </c>
      <c r="N1144">
        <f t="shared" si="19"/>
        <v>11409.8897</v>
      </c>
      <c r="O1144" t="s">
        <v>5021</v>
      </c>
      <c r="P1144" t="s">
        <v>7606</v>
      </c>
      <c r="Q1144" s="46">
        <v>1143</v>
      </c>
      <c r="R1144" t="s">
        <v>686</v>
      </c>
      <c r="S1144" s="39" t="s">
        <v>689</v>
      </c>
      <c r="T1144" s="114" t="s">
        <v>675</v>
      </c>
      <c r="U1144" s="114" t="s">
        <v>676</v>
      </c>
      <c r="V1144" s="114"/>
      <c r="W1144" s="114"/>
      <c r="X1144" s="114"/>
      <c r="Y1144" s="114"/>
    </row>
    <row r="1145" spans="2:25">
      <c r="B1145" t="s">
        <v>675</v>
      </c>
      <c r="C1145" t="s">
        <v>3738</v>
      </c>
      <c r="Q1145" s="46">
        <v>1144</v>
      </c>
      <c r="R1145" t="s">
        <v>3738</v>
      </c>
      <c r="S1145" s="39" t="s">
        <v>3739</v>
      </c>
      <c r="T1145" s="114" t="s">
        <v>675</v>
      </c>
      <c r="U1145" s="114" t="s">
        <v>675</v>
      </c>
      <c r="V1145" s="114"/>
      <c r="W1145" s="114"/>
      <c r="X1145" s="114" t="s">
        <v>675</v>
      </c>
      <c r="Y1145" s="114"/>
    </row>
    <row r="1146" spans="2:25">
      <c r="B1146" t="s">
        <v>675</v>
      </c>
      <c r="C1146" t="s">
        <v>3740</v>
      </c>
      <c r="Q1146" s="46">
        <v>1145</v>
      </c>
      <c r="R1146" t="s">
        <v>3740</v>
      </c>
      <c r="S1146" s="39" t="s">
        <v>3739</v>
      </c>
      <c r="T1146" s="114" t="s">
        <v>675</v>
      </c>
      <c r="U1146" s="114" t="s">
        <v>675</v>
      </c>
      <c r="V1146" s="114"/>
      <c r="W1146" s="114"/>
      <c r="X1146" s="114" t="s">
        <v>675</v>
      </c>
      <c r="Y1146" s="114"/>
    </row>
    <row r="1147" spans="2:25">
      <c r="B1147" t="s">
        <v>675</v>
      </c>
      <c r="C1147" t="s">
        <v>3741</v>
      </c>
      <c r="Q1147" s="46">
        <v>1146</v>
      </c>
      <c r="R1147" t="s">
        <v>3741</v>
      </c>
      <c r="S1147" s="39" t="s">
        <v>3739</v>
      </c>
      <c r="T1147" s="114" t="s">
        <v>675</v>
      </c>
      <c r="U1147" s="114" t="s">
        <v>675</v>
      </c>
      <c r="V1147" s="114"/>
      <c r="W1147" s="114"/>
      <c r="X1147" s="114" t="s">
        <v>675</v>
      </c>
      <c r="Y1147" s="114"/>
    </row>
    <row r="1148" spans="2:25">
      <c r="B1148" t="s">
        <v>675</v>
      </c>
      <c r="C1148" t="s">
        <v>3742</v>
      </c>
      <c r="Q1148" s="46">
        <v>1147</v>
      </c>
      <c r="R1148" t="s">
        <v>3742</v>
      </c>
      <c r="S1148" s="39" t="s">
        <v>3739</v>
      </c>
      <c r="T1148" s="114" t="s">
        <v>675</v>
      </c>
      <c r="U1148" s="114" t="s">
        <v>675</v>
      </c>
      <c r="V1148" s="114"/>
      <c r="W1148" s="114"/>
      <c r="X1148" s="114" t="s">
        <v>675</v>
      </c>
      <c r="Y1148" s="114"/>
    </row>
    <row r="1149" spans="2:25">
      <c r="B1149" t="s">
        <v>675</v>
      </c>
      <c r="C1149" t="s">
        <v>3743</v>
      </c>
      <c r="Q1149" s="46">
        <v>1148</v>
      </c>
      <c r="R1149" t="s">
        <v>3743</v>
      </c>
      <c r="S1149" s="39" t="s">
        <v>3739</v>
      </c>
      <c r="T1149" s="114" t="s">
        <v>675</v>
      </c>
      <c r="U1149" s="114" t="s">
        <v>675</v>
      </c>
      <c r="V1149" s="114"/>
      <c r="W1149" s="114"/>
      <c r="X1149" s="114" t="s">
        <v>675</v>
      </c>
      <c r="Y1149" s="114"/>
    </row>
    <row r="1150" spans="2:25">
      <c r="B1150" t="s">
        <v>675</v>
      </c>
      <c r="C1150" t="s">
        <v>3744</v>
      </c>
      <c r="Q1150" s="46">
        <v>1149</v>
      </c>
      <c r="R1150" t="s">
        <v>3744</v>
      </c>
      <c r="S1150" s="39" t="s">
        <v>3739</v>
      </c>
      <c r="T1150" s="114" t="s">
        <v>675</v>
      </c>
      <c r="U1150" s="114" t="s">
        <v>675</v>
      </c>
      <c r="V1150" s="114"/>
      <c r="W1150" s="114"/>
      <c r="X1150" s="114" t="s">
        <v>675</v>
      </c>
      <c r="Y1150" s="114"/>
    </row>
    <row r="1151" spans="2:25">
      <c r="B1151" t="s">
        <v>675</v>
      </c>
      <c r="C1151" t="s">
        <v>3745</v>
      </c>
      <c r="Q1151" s="46">
        <v>1150</v>
      </c>
      <c r="R1151" t="s">
        <v>3745</v>
      </c>
      <c r="S1151" s="39" t="s">
        <v>3739</v>
      </c>
      <c r="T1151" s="114" t="s">
        <v>675</v>
      </c>
      <c r="U1151" s="114" t="s">
        <v>675</v>
      </c>
      <c r="V1151" s="114"/>
      <c r="W1151" s="114"/>
      <c r="X1151" s="114" t="s">
        <v>675</v>
      </c>
      <c r="Y1151" s="114"/>
    </row>
    <row r="1152" spans="2:25">
      <c r="B1152" t="s">
        <v>675</v>
      </c>
      <c r="C1152" t="s">
        <v>3746</v>
      </c>
      <c r="Q1152" s="46">
        <v>1151</v>
      </c>
      <c r="R1152" t="s">
        <v>3746</v>
      </c>
      <c r="S1152" s="39" t="s">
        <v>3739</v>
      </c>
      <c r="T1152" s="114" t="s">
        <v>675</v>
      </c>
      <c r="U1152" s="114" t="s">
        <v>675</v>
      </c>
      <c r="V1152" s="114"/>
      <c r="W1152" s="114"/>
      <c r="X1152" s="114" t="s">
        <v>675</v>
      </c>
      <c r="Y1152" s="114"/>
    </row>
    <row r="1153" spans="2:25">
      <c r="B1153" t="s">
        <v>7607</v>
      </c>
      <c r="C1153" t="s">
        <v>1207</v>
      </c>
      <c r="D1153" t="s">
        <v>7608</v>
      </c>
      <c r="E1153" t="s">
        <v>7609</v>
      </c>
      <c r="F1153" t="s">
        <v>7610</v>
      </c>
      <c r="G1153" t="s">
        <v>7611</v>
      </c>
      <c r="H1153" t="s">
        <v>7612</v>
      </c>
      <c r="K1153" t="s">
        <v>1231</v>
      </c>
      <c r="L1153">
        <v>2874.2435999999998</v>
      </c>
      <c r="M1153">
        <v>1999.3791000000001</v>
      </c>
      <c r="N1153">
        <f>L1153+M1153</f>
        <v>4873.6226999999999</v>
      </c>
      <c r="O1153" t="s">
        <v>1267</v>
      </c>
      <c r="P1153" t="s">
        <v>7613</v>
      </c>
      <c r="Q1153" s="46">
        <v>1152</v>
      </c>
      <c r="R1153" t="s">
        <v>1207</v>
      </c>
      <c r="S1153" s="39" t="s">
        <v>1212</v>
      </c>
      <c r="T1153" s="114" t="s">
        <v>675</v>
      </c>
      <c r="U1153" s="114" t="s">
        <v>32</v>
      </c>
      <c r="V1153" s="114">
        <v>1</v>
      </c>
      <c r="W1153" s="114"/>
      <c r="X1153" s="114" t="s">
        <v>460</v>
      </c>
      <c r="Y1153" s="114"/>
    </row>
    <row r="1154" spans="2:25">
      <c r="Q1154" s="46">
        <v>1153</v>
      </c>
    </row>
    <row r="1155" spans="2:25">
      <c r="B1155" t="s">
        <v>7614</v>
      </c>
      <c r="D1155" t="s">
        <v>7615</v>
      </c>
      <c r="E1155" t="s">
        <v>7616</v>
      </c>
      <c r="F1155" t="s">
        <v>7617</v>
      </c>
      <c r="N1155">
        <v>3292.7177000000001</v>
      </c>
      <c r="O1155" t="s">
        <v>522</v>
      </c>
      <c r="Q1155" s="46">
        <v>1154</v>
      </c>
      <c r="S1155" s="114" t="s">
        <v>40</v>
      </c>
      <c r="T1155" s="114"/>
      <c r="U1155" s="114" t="s">
        <v>32</v>
      </c>
      <c r="V1155" s="114">
        <v>1</v>
      </c>
      <c r="W1155" s="114"/>
      <c r="X1155" s="114" t="s">
        <v>33</v>
      </c>
      <c r="Y1155" s="114"/>
    </row>
    <row r="1156" spans="2:25">
      <c r="B1156" t="s">
        <v>7618</v>
      </c>
      <c r="D1156" t="s">
        <v>7619</v>
      </c>
      <c r="E1156" t="s">
        <v>7620</v>
      </c>
      <c r="F1156" t="s">
        <v>7621</v>
      </c>
      <c r="N1156">
        <v>6753.67</v>
      </c>
      <c r="O1156" t="s">
        <v>391</v>
      </c>
      <c r="Q1156" s="46">
        <v>1155</v>
      </c>
      <c r="S1156" s="114" t="s">
        <v>1592</v>
      </c>
      <c r="T1156" s="114"/>
      <c r="U1156" s="114" t="s">
        <v>32</v>
      </c>
      <c r="V1156" s="114">
        <v>1</v>
      </c>
      <c r="W1156" s="114"/>
      <c r="X1156" s="114" t="s">
        <v>460</v>
      </c>
      <c r="Y1156" s="114"/>
    </row>
    <row r="1157" spans="2:25">
      <c r="Q1157" s="46">
        <v>1156</v>
      </c>
    </row>
    <row r="1158" spans="2:25">
      <c r="Q1158" s="46">
        <v>1157</v>
      </c>
    </row>
    <row r="1159" spans="2:25">
      <c r="B1159" t="s">
        <v>7262</v>
      </c>
      <c r="D1159" t="s">
        <v>7263</v>
      </c>
      <c r="E1159" t="s">
        <v>7264</v>
      </c>
      <c r="F1159" t="s">
        <v>7622</v>
      </c>
      <c r="G1159" t="s">
        <v>7266</v>
      </c>
      <c r="L1159">
        <v>1906.6355000000001</v>
      </c>
      <c r="M1159">
        <v>7222.8613999999998</v>
      </c>
      <c r="N1159">
        <f t="shared" ref="N1159:N1161" si="20">L1159+M1159</f>
        <v>9129.4969000000001</v>
      </c>
      <c r="O1159" t="s">
        <v>746</v>
      </c>
      <c r="P1159" t="s">
        <v>7623</v>
      </c>
      <c r="Q1159" s="46">
        <v>1158</v>
      </c>
      <c r="S1159" s="116" t="s">
        <v>2898</v>
      </c>
      <c r="T1159" s="115" t="s">
        <v>63</v>
      </c>
      <c r="U1159" s="114" t="s">
        <v>64</v>
      </c>
      <c r="V1159" s="114">
        <v>1</v>
      </c>
      <c r="W1159" s="116" t="s">
        <v>2897</v>
      </c>
      <c r="X1159" s="114" t="s">
        <v>460</v>
      </c>
      <c r="Y1159" s="115" t="s">
        <v>524</v>
      </c>
    </row>
    <row r="1160" spans="2:25">
      <c r="B1160" t="s">
        <v>7268</v>
      </c>
      <c r="D1160" t="s">
        <v>7269</v>
      </c>
      <c r="E1160" t="s">
        <v>7270</v>
      </c>
      <c r="F1160" t="s">
        <v>7624</v>
      </c>
      <c r="G1160" t="s">
        <v>7272</v>
      </c>
      <c r="L1160">
        <v>2101.0684000000001</v>
      </c>
      <c r="M1160">
        <v>6125.8886000000002</v>
      </c>
      <c r="N1160">
        <f t="shared" si="20"/>
        <v>8226.9570000000003</v>
      </c>
      <c r="O1160" t="s">
        <v>746</v>
      </c>
      <c r="P1160" t="s">
        <v>7625</v>
      </c>
      <c r="Q1160" s="46">
        <v>1159</v>
      </c>
      <c r="S1160" s="116" t="s">
        <v>2530</v>
      </c>
      <c r="T1160" s="115" t="s">
        <v>63</v>
      </c>
      <c r="U1160" s="114" t="s">
        <v>64</v>
      </c>
      <c r="V1160" s="114">
        <v>1</v>
      </c>
      <c r="W1160" s="116" t="s">
        <v>2529</v>
      </c>
      <c r="X1160" s="114" t="s">
        <v>460</v>
      </c>
      <c r="Y1160" s="115" t="s">
        <v>524</v>
      </c>
    </row>
    <row r="1161" spans="2:25">
      <c r="B1161" t="s">
        <v>7276</v>
      </c>
      <c r="D1161" t="s">
        <v>7277</v>
      </c>
      <c r="E1161" t="s">
        <v>7278</v>
      </c>
      <c r="F1161" t="s">
        <v>7626</v>
      </c>
      <c r="G1161" t="s">
        <v>7280</v>
      </c>
      <c r="L1161">
        <v>3073.1113</v>
      </c>
      <c r="M1161">
        <v>6755.4219999999996</v>
      </c>
      <c r="N1161">
        <f t="shared" si="20"/>
        <v>9828.5332999999991</v>
      </c>
      <c r="O1161" t="s">
        <v>746</v>
      </c>
      <c r="P1161" t="s">
        <v>7627</v>
      </c>
      <c r="Q1161" s="46">
        <v>1160</v>
      </c>
      <c r="S1161" s="116" t="s">
        <v>2492</v>
      </c>
      <c r="T1161" s="115" t="s">
        <v>63</v>
      </c>
      <c r="U1161" s="114" t="s">
        <v>64</v>
      </c>
      <c r="V1161" s="114">
        <v>1</v>
      </c>
      <c r="W1161" s="116" t="s">
        <v>2491</v>
      </c>
      <c r="X1161" s="114" t="s">
        <v>460</v>
      </c>
      <c r="Y1161" s="115" t="s">
        <v>524</v>
      </c>
    </row>
    <row r="1162" spans="2:25">
      <c r="B1162" t="s">
        <v>6593</v>
      </c>
      <c r="D1162" t="s">
        <v>6594</v>
      </c>
      <c r="E1162" t="s">
        <v>6595</v>
      </c>
      <c r="F1162" t="s">
        <v>7628</v>
      </c>
      <c r="G1162" t="s">
        <v>6597</v>
      </c>
      <c r="L1162">
        <v>7412.1923999999999</v>
      </c>
      <c r="M1162">
        <v>1461.1902</v>
      </c>
      <c r="N1162">
        <f t="shared" ref="N1162" si="21">L1162+M1162</f>
        <v>8873.3826000000008</v>
      </c>
      <c r="O1162" t="s">
        <v>3241</v>
      </c>
      <c r="P1162" t="s">
        <v>7629</v>
      </c>
      <c r="Q1162" s="46">
        <v>1161</v>
      </c>
      <c r="S1162" s="116" t="s">
        <v>947</v>
      </c>
      <c r="T1162" s="115" t="s">
        <v>63</v>
      </c>
      <c r="U1162" s="114" t="s">
        <v>64</v>
      </c>
      <c r="V1162" s="114">
        <v>1</v>
      </c>
      <c r="W1162" s="114" t="s">
        <v>951</v>
      </c>
      <c r="X1162" s="114" t="s">
        <v>460</v>
      </c>
      <c r="Y1162" s="115" t="s">
        <v>586</v>
      </c>
    </row>
    <row r="1163" spans="2:25">
      <c r="B1163" t="s">
        <v>3033</v>
      </c>
      <c r="Q1163" s="46">
        <v>1162</v>
      </c>
      <c r="S1163" s="116" t="s">
        <v>3747</v>
      </c>
      <c r="T1163" s="115" t="s">
        <v>63</v>
      </c>
      <c r="U1163" s="114" t="s">
        <v>32</v>
      </c>
      <c r="V1163" s="114">
        <v>1</v>
      </c>
      <c r="W1163" s="122"/>
      <c r="X1163" s="114" t="s">
        <v>460</v>
      </c>
      <c r="Y1163" s="115"/>
    </row>
    <row r="1164" spans="2:25">
      <c r="B1164" t="s">
        <v>3033</v>
      </c>
      <c r="Q1164" s="46">
        <v>1163</v>
      </c>
      <c r="S1164" s="116" t="s">
        <v>3748</v>
      </c>
      <c r="T1164" s="115" t="s">
        <v>63</v>
      </c>
      <c r="U1164" s="114" t="s">
        <v>32</v>
      </c>
      <c r="V1164" s="114">
        <v>1</v>
      </c>
      <c r="W1164" s="122"/>
      <c r="X1164" s="114" t="s">
        <v>460</v>
      </c>
      <c r="Y1164" s="115"/>
    </row>
    <row r="1165" spans="2:25">
      <c r="B1165" t="s">
        <v>3033</v>
      </c>
      <c r="Q1165" s="46">
        <v>1164</v>
      </c>
      <c r="S1165" s="116" t="s">
        <v>3749</v>
      </c>
      <c r="T1165" s="115" t="s">
        <v>63</v>
      </c>
      <c r="U1165" s="114" t="s">
        <v>32</v>
      </c>
      <c r="V1165" s="114">
        <v>1</v>
      </c>
      <c r="W1165" s="115"/>
      <c r="X1165" s="114" t="s">
        <v>460</v>
      </c>
      <c r="Y1165" s="115"/>
    </row>
    <row r="1166" spans="2:25">
      <c r="B1166" t="s">
        <v>3033</v>
      </c>
      <c r="Q1166" s="46">
        <v>1165</v>
      </c>
      <c r="S1166" s="116" t="s">
        <v>3750</v>
      </c>
      <c r="T1166" s="115" t="s">
        <v>63</v>
      </c>
      <c r="U1166" s="114" t="s">
        <v>32</v>
      </c>
      <c r="V1166" s="114">
        <v>1</v>
      </c>
      <c r="W1166" s="115"/>
      <c r="X1166" s="114" t="s">
        <v>460</v>
      </c>
      <c r="Y1166" s="114"/>
    </row>
    <row r="1167" spans="2:25">
      <c r="Q1167" s="46">
        <v>1166</v>
      </c>
    </row>
    <row r="1168" spans="2:25">
      <c r="Q1168" s="46">
        <v>1167</v>
      </c>
    </row>
    <row r="1169" spans="2:25">
      <c r="B1169" t="s">
        <v>3033</v>
      </c>
      <c r="Q1169" s="46">
        <v>1168</v>
      </c>
      <c r="S1169" s="114" t="s">
        <v>253</v>
      </c>
      <c r="T1169" s="114"/>
      <c r="U1169" s="114"/>
      <c r="V1169" s="114">
        <v>1</v>
      </c>
      <c r="W1169" s="114"/>
      <c r="X1169" s="114" t="s">
        <v>33</v>
      </c>
      <c r="Y1169" s="114"/>
    </row>
    <row r="1170" spans="2:25">
      <c r="B1170" t="s">
        <v>3033</v>
      </c>
      <c r="Q1170" s="46">
        <v>1169</v>
      </c>
      <c r="S1170" s="114" t="s">
        <v>128</v>
      </c>
      <c r="T1170" s="114"/>
      <c r="U1170" s="114"/>
      <c r="V1170" s="114">
        <v>1</v>
      </c>
      <c r="W1170" s="114"/>
      <c r="X1170" s="114" t="s">
        <v>33</v>
      </c>
      <c r="Y1170" s="114"/>
    </row>
    <row r="1171" spans="2:25">
      <c r="B1171" t="s">
        <v>3033</v>
      </c>
      <c r="Q1171" s="46">
        <v>1170</v>
      </c>
      <c r="S1171" s="114" t="s">
        <v>747</v>
      </c>
      <c r="T1171" s="114"/>
      <c r="U1171" s="114"/>
      <c r="V1171" s="114">
        <v>1</v>
      </c>
      <c r="W1171" s="114"/>
      <c r="X1171" s="114" t="s">
        <v>33</v>
      </c>
      <c r="Y1171" s="114"/>
    </row>
    <row r="1276" spans="11:13">
      <c r="K1276" s="65"/>
      <c r="L1276" s="65"/>
      <c r="M1276" s="65"/>
    </row>
    <row r="1277" spans="11:13">
      <c r="K1277" s="65"/>
      <c r="L1277" s="65"/>
      <c r="M1277" s="65"/>
    </row>
    <row r="1278" spans="11:13">
      <c r="K1278" s="65"/>
      <c r="L1278" s="65"/>
      <c r="M1278" s="65"/>
    </row>
    <row r="1279" spans="11:13">
      <c r="K1279" s="65"/>
      <c r="L1279" s="65"/>
      <c r="M1279" s="65"/>
    </row>
    <row r="1280" spans="11:13">
      <c r="K1280" s="65"/>
      <c r="L1280" s="65"/>
      <c r="M1280" s="65"/>
    </row>
    <row r="1281" spans="11:13">
      <c r="K1281" s="65"/>
      <c r="L1281" s="65"/>
      <c r="M1281" s="65"/>
    </row>
    <row r="1282" spans="11:13">
      <c r="K1282" s="65"/>
      <c r="L1282" s="65"/>
      <c r="M1282" s="65"/>
    </row>
    <row r="1283" spans="11:13">
      <c r="K1283" s="65"/>
      <c r="L1283" s="65"/>
      <c r="M1283" s="65"/>
    </row>
    <row r="1284" spans="11:13">
      <c r="K1284" s="65"/>
      <c r="L1284" s="65"/>
      <c r="M1284" s="65"/>
    </row>
    <row r="1285" spans="11:13">
      <c r="K1285" s="65"/>
      <c r="L1285" s="65"/>
      <c r="M1285" s="65"/>
    </row>
    <row r="1286" spans="11:13">
      <c r="K1286" s="65"/>
      <c r="L1286" s="65"/>
      <c r="M1286" s="65"/>
    </row>
  </sheetData>
  <autoFilter ref="A1:Z1237" xr:uid="{00000000-0009-0000-0000-000002000000}">
    <filterColumn colId="3" showButton="0"/>
    <filterColumn colId="5" showButton="0"/>
    <filterColumn colId="6" showButton="0"/>
    <filterColumn colId="7" showButton="0"/>
    <filterColumn colId="8" showButton="0"/>
    <filterColumn colId="9" showButton="0"/>
  </autoFilter>
  <mergeCells count="2">
    <mergeCell ref="D1:E1"/>
    <mergeCell ref="F1:K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171"/>
  <sheetViews>
    <sheetView zoomScale="82" zoomScaleNormal="82" workbookViewId="0">
      <selection activeCell="C150" sqref="C150:C507"/>
    </sheetView>
  </sheetViews>
  <sheetFormatPr defaultRowHeight="15"/>
  <cols>
    <col min="1" max="1" width="5.140625" customWidth="1"/>
    <col min="2" max="2" width="51" customWidth="1"/>
    <col min="4" max="4" width="10.28515625" customWidth="1"/>
    <col min="5" max="5" width="10.42578125" customWidth="1"/>
    <col min="16" max="16" width="10.140625" customWidth="1"/>
    <col min="17" max="17" width="6.28515625" style="45" customWidth="1"/>
    <col min="19" max="19" width="22.28515625" bestFit="1" customWidth="1"/>
    <col min="20" max="20" width="12.85546875" bestFit="1" customWidth="1"/>
    <col min="21" max="21" width="8.85546875" customWidth="1"/>
    <col min="22" max="22" width="5" customWidth="1"/>
    <col min="23" max="23" width="20.85546875" bestFit="1" customWidth="1"/>
    <col min="25" max="25" width="68.42578125" bestFit="1" customWidth="1"/>
    <col min="26" max="26" width="37.5703125" bestFit="1" customWidth="1"/>
  </cols>
  <sheetData>
    <row r="1" spans="1:25" ht="115.5" thickBot="1">
      <c r="A1" s="107" t="s">
        <v>0</v>
      </c>
      <c r="B1" s="107" t="s">
        <v>1</v>
      </c>
      <c r="C1" s="107" t="s">
        <v>2</v>
      </c>
      <c r="D1" s="131" t="s">
        <v>3</v>
      </c>
      <c r="E1" s="131"/>
      <c r="F1" s="131" t="s">
        <v>4</v>
      </c>
      <c r="G1" s="131"/>
      <c r="H1" s="131"/>
      <c r="I1" s="131"/>
      <c r="J1" s="131"/>
      <c r="K1" s="131"/>
      <c r="L1" s="107" t="s">
        <v>5</v>
      </c>
      <c r="M1" s="107" t="s">
        <v>6</v>
      </c>
      <c r="N1" s="107" t="s">
        <v>7</v>
      </c>
      <c r="O1" s="107" t="s">
        <v>8</v>
      </c>
      <c r="P1" s="107" t="s">
        <v>9</v>
      </c>
      <c r="R1" s="40" t="s">
        <v>10</v>
      </c>
      <c r="S1" s="40" t="s">
        <v>11</v>
      </c>
      <c r="T1" s="41" t="s">
        <v>12</v>
      </c>
      <c r="U1" s="42" t="s">
        <v>13</v>
      </c>
      <c r="V1" s="42" t="s">
        <v>14</v>
      </c>
      <c r="W1" s="41" t="s">
        <v>15</v>
      </c>
      <c r="X1" s="41" t="s">
        <v>16</v>
      </c>
      <c r="Y1" s="41" t="s">
        <v>17</v>
      </c>
    </row>
    <row r="2" spans="1:25">
      <c r="B2" t="s">
        <v>7630</v>
      </c>
      <c r="C2" t="s">
        <v>832</v>
      </c>
      <c r="D2" t="s">
        <v>7631</v>
      </c>
      <c r="E2" t="s">
        <v>7632</v>
      </c>
      <c r="N2">
        <v>9831.5573000000004</v>
      </c>
      <c r="O2" t="s">
        <v>1231</v>
      </c>
      <c r="Q2" s="46">
        <v>1</v>
      </c>
      <c r="R2" t="s">
        <v>832</v>
      </c>
      <c r="S2" s="1" t="s">
        <v>835</v>
      </c>
      <c r="T2" s="43" t="s">
        <v>122</v>
      </c>
      <c r="U2" s="43" t="s">
        <v>32</v>
      </c>
      <c r="V2" s="43">
        <v>1</v>
      </c>
      <c r="W2" s="43"/>
      <c r="X2" s="43" t="s">
        <v>33</v>
      </c>
      <c r="Y2" s="43"/>
    </row>
    <row r="3" spans="1:25">
      <c r="B3" t="s">
        <v>7633</v>
      </c>
      <c r="C3" t="s">
        <v>827</v>
      </c>
      <c r="D3" t="s">
        <v>7634</v>
      </c>
      <c r="E3" t="s">
        <v>7635</v>
      </c>
      <c r="N3">
        <v>9830.8135000000002</v>
      </c>
      <c r="O3" t="s">
        <v>1231</v>
      </c>
      <c r="Q3" s="46">
        <v>2</v>
      </c>
      <c r="R3" t="s">
        <v>827</v>
      </c>
      <c r="S3" s="1" t="s">
        <v>830</v>
      </c>
      <c r="T3" s="114" t="s">
        <v>122</v>
      </c>
      <c r="U3" s="114" t="s">
        <v>32</v>
      </c>
      <c r="V3" s="114">
        <v>1</v>
      </c>
      <c r="W3" s="114"/>
      <c r="X3" s="114" t="s">
        <v>33</v>
      </c>
      <c r="Y3" s="114"/>
    </row>
    <row r="4" spans="1:25">
      <c r="B4" t="s">
        <v>7636</v>
      </c>
      <c r="C4" t="s">
        <v>1054</v>
      </c>
      <c r="D4" t="s">
        <v>7637</v>
      </c>
      <c r="E4" t="s">
        <v>7638</v>
      </c>
      <c r="N4">
        <v>3908.7361999999998</v>
      </c>
      <c r="O4" t="s">
        <v>1231</v>
      </c>
      <c r="Q4" s="46">
        <v>3</v>
      </c>
      <c r="R4" t="s">
        <v>1054</v>
      </c>
      <c r="S4" s="2" t="s">
        <v>1057</v>
      </c>
      <c r="T4" s="114" t="s">
        <v>758</v>
      </c>
      <c r="U4" s="114" t="s">
        <v>32</v>
      </c>
      <c r="V4" s="114">
        <v>1</v>
      </c>
      <c r="W4" s="114"/>
      <c r="X4" s="114" t="s">
        <v>460</v>
      </c>
      <c r="Y4" s="114"/>
    </row>
    <row r="5" spans="1:25">
      <c r="B5" t="s">
        <v>7639</v>
      </c>
      <c r="C5" t="s">
        <v>953</v>
      </c>
      <c r="D5" t="s">
        <v>7640</v>
      </c>
      <c r="E5" t="s">
        <v>7641</v>
      </c>
      <c r="N5">
        <v>5364.4645</v>
      </c>
      <c r="O5" t="s">
        <v>258</v>
      </c>
      <c r="Q5" s="46">
        <v>4</v>
      </c>
      <c r="R5" t="s">
        <v>953</v>
      </c>
      <c r="S5" s="3" t="s">
        <v>956</v>
      </c>
      <c r="T5" s="115" t="s">
        <v>460</v>
      </c>
      <c r="U5" s="114" t="s">
        <v>32</v>
      </c>
      <c r="V5" s="114">
        <v>1</v>
      </c>
      <c r="W5" s="114"/>
      <c r="X5" s="114" t="s">
        <v>460</v>
      </c>
      <c r="Y5" s="114" t="s">
        <v>957</v>
      </c>
    </row>
    <row r="6" spans="1:25">
      <c r="B6" t="s">
        <v>7642</v>
      </c>
      <c r="C6" t="s">
        <v>2592</v>
      </c>
      <c r="D6" t="s">
        <v>7643</v>
      </c>
      <c r="E6" t="s">
        <v>7644</v>
      </c>
      <c r="F6" t="s">
        <v>7645</v>
      </c>
      <c r="G6" t="s">
        <v>7646</v>
      </c>
      <c r="L6">
        <v>6990.2560999999996</v>
      </c>
      <c r="M6">
        <v>1476.0337</v>
      </c>
      <c r="N6" s="108">
        <f>L6+M6</f>
        <v>8466.2897999999986</v>
      </c>
      <c r="O6" t="s">
        <v>5687</v>
      </c>
      <c r="P6" t="s">
        <v>7647</v>
      </c>
      <c r="Q6" s="46">
        <v>5</v>
      </c>
      <c r="R6" t="s">
        <v>2592</v>
      </c>
      <c r="S6" s="4" t="s">
        <v>2599</v>
      </c>
      <c r="T6" s="115" t="s">
        <v>537</v>
      </c>
      <c r="U6" s="114" t="s">
        <v>64</v>
      </c>
      <c r="V6" s="114"/>
      <c r="W6" s="118" t="s">
        <v>2600</v>
      </c>
      <c r="X6" s="114"/>
      <c r="Y6" s="115" t="s">
        <v>520</v>
      </c>
    </row>
    <row r="7" spans="1:25">
      <c r="B7" t="s">
        <v>7648</v>
      </c>
      <c r="C7" t="s">
        <v>578</v>
      </c>
      <c r="D7" t="s">
        <v>7649</v>
      </c>
      <c r="E7" t="s">
        <v>7650</v>
      </c>
      <c r="F7" t="s">
        <v>7651</v>
      </c>
      <c r="G7" t="s">
        <v>7652</v>
      </c>
      <c r="L7">
        <v>5758.1495999999997</v>
      </c>
      <c r="M7">
        <v>2358.2375999999999</v>
      </c>
      <c r="N7" s="108">
        <f t="shared" ref="N7:N8" si="0">L7+M7</f>
        <v>8116.3871999999992</v>
      </c>
      <c r="O7" t="s">
        <v>135</v>
      </c>
      <c r="P7" t="s">
        <v>7653</v>
      </c>
      <c r="Q7" s="46">
        <v>6</v>
      </c>
      <c r="R7" t="s">
        <v>578</v>
      </c>
      <c r="S7" s="5" t="s">
        <v>584</v>
      </c>
      <c r="T7" s="115" t="s">
        <v>537</v>
      </c>
      <c r="U7" s="114" t="s">
        <v>64</v>
      </c>
      <c r="V7" s="114">
        <v>1</v>
      </c>
      <c r="W7" s="114" t="s">
        <v>585</v>
      </c>
      <c r="X7" s="114" t="s">
        <v>460</v>
      </c>
      <c r="Y7" s="115" t="s">
        <v>586</v>
      </c>
    </row>
    <row r="8" spans="1:25">
      <c r="B8" t="s">
        <v>7654</v>
      </c>
      <c r="C8" t="s">
        <v>994</v>
      </c>
      <c r="D8" t="s">
        <v>7655</v>
      </c>
      <c r="E8" t="s">
        <v>7656</v>
      </c>
      <c r="F8" t="s">
        <v>7657</v>
      </c>
      <c r="G8" t="s">
        <v>7658</v>
      </c>
      <c r="L8">
        <v>4327.2368999999999</v>
      </c>
      <c r="M8">
        <v>3472.3092000000001</v>
      </c>
      <c r="N8" s="108">
        <f t="shared" si="0"/>
        <v>7799.5460999999996</v>
      </c>
      <c r="O8" t="s">
        <v>5111</v>
      </c>
      <c r="P8" t="s">
        <v>7659</v>
      </c>
      <c r="Q8" s="46">
        <v>7</v>
      </c>
      <c r="R8" t="s">
        <v>994</v>
      </c>
      <c r="S8" s="5" t="s">
        <v>1001</v>
      </c>
      <c r="T8" s="115" t="s">
        <v>537</v>
      </c>
      <c r="U8" s="114" t="s">
        <v>64</v>
      </c>
      <c r="V8" s="114">
        <v>1</v>
      </c>
      <c r="W8" s="114" t="s">
        <v>1002</v>
      </c>
      <c r="X8" s="114" t="s">
        <v>460</v>
      </c>
      <c r="Y8" s="115" t="s">
        <v>553</v>
      </c>
    </row>
    <row r="9" spans="1:25">
      <c r="B9" t="s">
        <v>3033</v>
      </c>
      <c r="C9" t="s">
        <v>3034</v>
      </c>
      <c r="Q9" s="46">
        <v>8</v>
      </c>
      <c r="R9" t="s">
        <v>3034</v>
      </c>
      <c r="S9" s="2" t="s">
        <v>3035</v>
      </c>
      <c r="T9" s="115" t="s">
        <v>31</v>
      </c>
      <c r="U9" s="114" t="s">
        <v>3033</v>
      </c>
      <c r="V9" s="114"/>
      <c r="W9" s="114"/>
      <c r="X9" s="114"/>
      <c r="Y9" s="114"/>
    </row>
    <row r="10" spans="1:25">
      <c r="B10" t="s">
        <v>7660</v>
      </c>
      <c r="C10" t="s">
        <v>156</v>
      </c>
      <c r="D10" t="s">
        <v>7661</v>
      </c>
      <c r="E10" t="s">
        <v>7662</v>
      </c>
      <c r="F10" t="s">
        <v>7663</v>
      </c>
      <c r="G10" t="s">
        <v>7664</v>
      </c>
      <c r="L10">
        <v>3869.6079</v>
      </c>
      <c r="M10">
        <v>4229.4737999999998</v>
      </c>
      <c r="N10" s="108">
        <f t="shared" ref="N10:N29" si="1">L10+M10</f>
        <v>8099.0816999999997</v>
      </c>
      <c r="O10" t="s">
        <v>516</v>
      </c>
      <c r="P10" t="s">
        <v>7665</v>
      </c>
      <c r="Q10" s="46">
        <v>9</v>
      </c>
      <c r="R10" t="s">
        <v>156</v>
      </c>
      <c r="S10" s="6" t="s">
        <v>163</v>
      </c>
      <c r="T10" s="115" t="s">
        <v>63</v>
      </c>
      <c r="U10" s="114" t="s">
        <v>64</v>
      </c>
      <c r="V10" s="114"/>
      <c r="W10" s="115" t="s">
        <v>164</v>
      </c>
      <c r="X10" s="114"/>
      <c r="Y10" s="115" t="s">
        <v>66</v>
      </c>
    </row>
    <row r="11" spans="1:25">
      <c r="B11" t="s">
        <v>7666</v>
      </c>
      <c r="C11" t="s">
        <v>171</v>
      </c>
      <c r="D11" t="s">
        <v>7667</v>
      </c>
      <c r="E11" t="s">
        <v>7668</v>
      </c>
      <c r="F11" t="s">
        <v>7669</v>
      </c>
      <c r="G11" t="s">
        <v>7670</v>
      </c>
      <c r="L11">
        <v>4551.6054000000004</v>
      </c>
      <c r="M11">
        <v>3948.8364000000001</v>
      </c>
      <c r="N11" s="108">
        <f t="shared" si="1"/>
        <v>8500.4418000000005</v>
      </c>
      <c r="O11" t="s">
        <v>999</v>
      </c>
      <c r="P11" t="s">
        <v>7671</v>
      </c>
      <c r="Q11" s="46">
        <v>10</v>
      </c>
      <c r="R11" t="s">
        <v>171</v>
      </c>
      <c r="S11" s="6" t="s">
        <v>178</v>
      </c>
      <c r="T11" s="115" t="s">
        <v>63</v>
      </c>
      <c r="U11" s="114" t="s">
        <v>64</v>
      </c>
      <c r="V11" s="114"/>
      <c r="W11" s="115" t="s">
        <v>179</v>
      </c>
      <c r="X11" s="114"/>
      <c r="Y11" s="115" t="s">
        <v>66</v>
      </c>
    </row>
    <row r="12" spans="1:25">
      <c r="B12" t="s">
        <v>7672</v>
      </c>
      <c r="C12" t="s">
        <v>765</v>
      </c>
      <c r="D12" t="s">
        <v>7673</v>
      </c>
      <c r="E12" t="s">
        <v>7674</v>
      </c>
      <c r="F12" t="s">
        <v>7675</v>
      </c>
      <c r="G12" t="s">
        <v>7676</v>
      </c>
      <c r="L12">
        <v>4750.4618</v>
      </c>
      <c r="M12">
        <v>4123.8482000000004</v>
      </c>
      <c r="N12" s="108">
        <f t="shared" si="1"/>
        <v>8874.3100000000013</v>
      </c>
      <c r="O12" t="s">
        <v>999</v>
      </c>
      <c r="P12" t="s">
        <v>7677</v>
      </c>
      <c r="Q12" s="46">
        <v>11</v>
      </c>
      <c r="R12" t="s">
        <v>765</v>
      </c>
      <c r="S12" s="6" t="s">
        <v>772</v>
      </c>
      <c r="T12" s="115" t="s">
        <v>63</v>
      </c>
      <c r="U12" s="114" t="s">
        <v>64</v>
      </c>
      <c r="V12" s="114"/>
      <c r="W12" s="115" t="s">
        <v>773</v>
      </c>
      <c r="X12" s="114"/>
      <c r="Y12" s="115" t="s">
        <v>66</v>
      </c>
    </row>
    <row r="13" spans="1:25">
      <c r="B13" t="s">
        <v>7678</v>
      </c>
      <c r="C13" t="s">
        <v>780</v>
      </c>
      <c r="D13" t="s">
        <v>7679</v>
      </c>
      <c r="E13" t="s">
        <v>7680</v>
      </c>
      <c r="F13" t="s">
        <v>7681</v>
      </c>
      <c r="G13" t="s">
        <v>7682</v>
      </c>
      <c r="L13">
        <v>4630.7695000000003</v>
      </c>
      <c r="M13">
        <v>3627.3575000000001</v>
      </c>
      <c r="N13" s="108">
        <f t="shared" si="1"/>
        <v>8258.1270000000004</v>
      </c>
      <c r="O13" t="s">
        <v>999</v>
      </c>
      <c r="P13" t="s">
        <v>7683</v>
      </c>
      <c r="Q13" s="46">
        <v>12</v>
      </c>
      <c r="R13" t="s">
        <v>780</v>
      </c>
      <c r="S13" s="6" t="s">
        <v>786</v>
      </c>
      <c r="T13" s="115" t="s">
        <v>63</v>
      </c>
      <c r="U13" s="114" t="s">
        <v>64</v>
      </c>
      <c r="V13" s="114"/>
      <c r="W13" s="115" t="s">
        <v>787</v>
      </c>
      <c r="X13" s="114"/>
      <c r="Y13" s="115" t="s">
        <v>66</v>
      </c>
    </row>
    <row r="14" spans="1:25">
      <c r="B14" t="s">
        <v>7684</v>
      </c>
      <c r="C14" t="s">
        <v>651</v>
      </c>
      <c r="D14" t="s">
        <v>7685</v>
      </c>
      <c r="E14" t="s">
        <v>7686</v>
      </c>
      <c r="F14" t="s">
        <v>7687</v>
      </c>
      <c r="G14" t="s">
        <v>7688</v>
      </c>
      <c r="L14">
        <v>5720.9991</v>
      </c>
      <c r="M14">
        <v>4115.6486999999997</v>
      </c>
      <c r="N14" s="108">
        <f t="shared" si="1"/>
        <v>9836.6477999999988</v>
      </c>
      <c r="O14" t="s">
        <v>5730</v>
      </c>
      <c r="P14" t="s">
        <v>7689</v>
      </c>
      <c r="Q14" s="46">
        <v>13</v>
      </c>
      <c r="R14" t="s">
        <v>651</v>
      </c>
      <c r="S14" s="6" t="s">
        <v>657</v>
      </c>
      <c r="T14" s="115" t="s">
        <v>63</v>
      </c>
      <c r="U14" s="114" t="s">
        <v>64</v>
      </c>
      <c r="V14" s="114"/>
      <c r="W14" s="115" t="s">
        <v>658</v>
      </c>
      <c r="X14" s="114"/>
      <c r="Y14" s="115" t="s">
        <v>66</v>
      </c>
    </row>
    <row r="15" spans="1:25">
      <c r="B15" t="s">
        <v>7690</v>
      </c>
      <c r="C15" t="s">
        <v>709</v>
      </c>
      <c r="D15" t="s">
        <v>7691</v>
      </c>
      <c r="E15" t="s">
        <v>7692</v>
      </c>
      <c r="F15" t="s">
        <v>7693</v>
      </c>
      <c r="G15" t="s">
        <v>7694</v>
      </c>
      <c r="L15">
        <v>5596.6502</v>
      </c>
      <c r="M15">
        <v>4980.2397000000001</v>
      </c>
      <c r="N15" s="108">
        <f t="shared" si="1"/>
        <v>10576.8899</v>
      </c>
      <c r="O15" t="s">
        <v>5730</v>
      </c>
      <c r="P15" t="s">
        <v>7695</v>
      </c>
      <c r="Q15" s="46">
        <v>14</v>
      </c>
      <c r="R15" t="s">
        <v>709</v>
      </c>
      <c r="S15" s="6" t="s">
        <v>715</v>
      </c>
      <c r="T15" s="115" t="s">
        <v>63</v>
      </c>
      <c r="U15" s="114" t="s">
        <v>64</v>
      </c>
      <c r="V15" s="114"/>
      <c r="W15" s="115" t="s">
        <v>716</v>
      </c>
      <c r="X15" s="114"/>
      <c r="Y15" s="115" t="s">
        <v>66</v>
      </c>
    </row>
    <row r="16" spans="1:25">
      <c r="B16" t="s">
        <v>7696</v>
      </c>
      <c r="C16" t="s">
        <v>399</v>
      </c>
      <c r="D16" t="s">
        <v>7697</v>
      </c>
      <c r="E16" t="s">
        <v>7698</v>
      </c>
      <c r="F16" t="s">
        <v>7699</v>
      </c>
      <c r="G16" t="s">
        <v>7700</v>
      </c>
      <c r="L16">
        <v>6231.0546999999997</v>
      </c>
      <c r="M16">
        <v>4167.2941000000001</v>
      </c>
      <c r="N16" s="108">
        <f t="shared" si="1"/>
        <v>10398.3488</v>
      </c>
      <c r="O16" t="s">
        <v>1314</v>
      </c>
      <c r="P16" t="s">
        <v>7701</v>
      </c>
      <c r="Q16" s="46">
        <v>15</v>
      </c>
      <c r="R16" t="s">
        <v>399</v>
      </c>
      <c r="S16" s="6" t="s">
        <v>405</v>
      </c>
      <c r="T16" s="115" t="s">
        <v>63</v>
      </c>
      <c r="U16" s="114" t="s">
        <v>64</v>
      </c>
      <c r="V16" s="114"/>
      <c r="W16" s="115" t="s">
        <v>406</v>
      </c>
      <c r="X16" s="114"/>
      <c r="Y16" s="115" t="s">
        <v>66</v>
      </c>
    </row>
    <row r="17" spans="2:25">
      <c r="B17" t="s">
        <v>7702</v>
      </c>
      <c r="C17" t="s">
        <v>336</v>
      </c>
      <c r="D17" t="s">
        <v>7703</v>
      </c>
      <c r="E17" t="s">
        <v>7704</v>
      </c>
      <c r="F17" t="s">
        <v>7705</v>
      </c>
      <c r="G17" t="s">
        <v>7706</v>
      </c>
      <c r="L17">
        <v>6420.4657999999999</v>
      </c>
      <c r="M17">
        <v>3957.4690000000001</v>
      </c>
      <c r="N17" s="108">
        <f t="shared" si="1"/>
        <v>10377.934799999999</v>
      </c>
      <c r="O17" t="s">
        <v>1314</v>
      </c>
      <c r="P17" t="s">
        <v>7707</v>
      </c>
      <c r="Q17" s="46">
        <v>16</v>
      </c>
      <c r="R17" t="s">
        <v>336</v>
      </c>
      <c r="S17" s="6" t="s">
        <v>342</v>
      </c>
      <c r="T17" s="115" t="s">
        <v>63</v>
      </c>
      <c r="U17" s="114" t="s">
        <v>64</v>
      </c>
      <c r="V17" s="114"/>
      <c r="W17" s="115" t="s">
        <v>343</v>
      </c>
      <c r="X17" s="114"/>
      <c r="Y17" s="115" t="s">
        <v>66</v>
      </c>
    </row>
    <row r="18" spans="2:25">
      <c r="B18" t="s">
        <v>7708</v>
      </c>
      <c r="C18" t="s">
        <v>412</v>
      </c>
      <c r="D18" t="s">
        <v>7709</v>
      </c>
      <c r="E18" t="s">
        <v>7710</v>
      </c>
      <c r="F18" t="s">
        <v>7711</v>
      </c>
      <c r="G18" t="s">
        <v>7712</v>
      </c>
      <c r="L18">
        <v>6535.6900999999998</v>
      </c>
      <c r="M18">
        <v>4334.6976000000004</v>
      </c>
      <c r="N18" s="108">
        <f t="shared" si="1"/>
        <v>10870.387699999999</v>
      </c>
      <c r="O18" t="s">
        <v>1314</v>
      </c>
      <c r="P18" t="s">
        <v>7713</v>
      </c>
      <c r="Q18" s="46">
        <v>17</v>
      </c>
      <c r="R18" t="s">
        <v>412</v>
      </c>
      <c r="S18" s="7" t="s">
        <v>418</v>
      </c>
      <c r="T18" s="115" t="s">
        <v>63</v>
      </c>
      <c r="U18" s="114" t="s">
        <v>64</v>
      </c>
      <c r="V18" s="114"/>
      <c r="W18" s="115" t="s">
        <v>419</v>
      </c>
      <c r="X18" s="114"/>
      <c r="Y18" s="115" t="s">
        <v>66</v>
      </c>
    </row>
    <row r="19" spans="2:25">
      <c r="B19" t="s">
        <v>7714</v>
      </c>
      <c r="C19" t="s">
        <v>425</v>
      </c>
      <c r="D19" t="s">
        <v>7715</v>
      </c>
      <c r="E19" t="s">
        <v>7716</v>
      </c>
      <c r="F19" t="s">
        <v>7717</v>
      </c>
      <c r="G19" t="s">
        <v>7718</v>
      </c>
      <c r="L19">
        <v>6618.4196000000002</v>
      </c>
      <c r="M19">
        <v>4242.8103000000001</v>
      </c>
      <c r="N19" s="108">
        <f t="shared" si="1"/>
        <v>10861.2299</v>
      </c>
      <c r="O19" t="s">
        <v>1314</v>
      </c>
      <c r="P19" t="s">
        <v>7719</v>
      </c>
      <c r="Q19" s="46">
        <v>18</v>
      </c>
      <c r="R19" t="s">
        <v>425</v>
      </c>
      <c r="S19" s="7" t="s">
        <v>431</v>
      </c>
      <c r="T19" s="115" t="s">
        <v>63</v>
      </c>
      <c r="U19" s="114" t="s">
        <v>64</v>
      </c>
      <c r="V19" s="114"/>
      <c r="W19" s="115" t="s">
        <v>432</v>
      </c>
      <c r="X19" s="114"/>
      <c r="Y19" s="115" t="s">
        <v>66</v>
      </c>
    </row>
    <row r="20" spans="2:25">
      <c r="B20" t="s">
        <v>7720</v>
      </c>
      <c r="C20" t="s">
        <v>793</v>
      </c>
      <c r="D20" t="s">
        <v>7721</v>
      </c>
      <c r="E20" t="s">
        <v>7722</v>
      </c>
      <c r="F20" t="s">
        <v>7723</v>
      </c>
      <c r="G20" t="s">
        <v>7724</v>
      </c>
      <c r="L20">
        <v>6146.7815000000001</v>
      </c>
      <c r="M20">
        <v>3881.7006999999999</v>
      </c>
      <c r="N20" s="108">
        <f t="shared" si="1"/>
        <v>10028.4822</v>
      </c>
      <c r="O20" t="s">
        <v>1034</v>
      </c>
      <c r="P20" t="s">
        <v>7725</v>
      </c>
      <c r="Q20" s="46">
        <v>19</v>
      </c>
      <c r="R20" t="s">
        <v>793</v>
      </c>
      <c r="S20" s="7" t="s">
        <v>799</v>
      </c>
      <c r="T20" s="115" t="s">
        <v>63</v>
      </c>
      <c r="U20" s="114" t="s">
        <v>64</v>
      </c>
      <c r="V20" s="114"/>
      <c r="W20" s="115" t="s">
        <v>800</v>
      </c>
      <c r="X20" s="114"/>
      <c r="Y20" s="115" t="s">
        <v>66</v>
      </c>
    </row>
    <row r="21" spans="2:25">
      <c r="B21" t="s">
        <v>7726</v>
      </c>
      <c r="C21" t="s">
        <v>130</v>
      </c>
      <c r="D21" t="s">
        <v>7727</v>
      </c>
      <c r="E21" t="s">
        <v>7728</v>
      </c>
      <c r="F21" t="s">
        <v>7729</v>
      </c>
      <c r="G21" t="s">
        <v>7730</v>
      </c>
      <c r="L21">
        <v>6071.6337000000003</v>
      </c>
      <c r="M21">
        <v>3345.4002</v>
      </c>
      <c r="N21" s="108">
        <f t="shared" si="1"/>
        <v>9417.0339000000004</v>
      </c>
      <c r="O21" t="s">
        <v>326</v>
      </c>
      <c r="P21" t="s">
        <v>7731</v>
      </c>
      <c r="Q21" s="46">
        <v>20</v>
      </c>
      <c r="R21" t="s">
        <v>130</v>
      </c>
      <c r="S21" s="7" t="s">
        <v>137</v>
      </c>
      <c r="T21" s="115" t="s">
        <v>63</v>
      </c>
      <c r="U21" s="114" t="s">
        <v>64</v>
      </c>
      <c r="V21" s="114"/>
      <c r="W21" s="115" t="s">
        <v>138</v>
      </c>
      <c r="X21" s="114"/>
      <c r="Y21" s="115" t="s">
        <v>66</v>
      </c>
    </row>
    <row r="22" spans="2:25">
      <c r="B22" t="s">
        <v>7732</v>
      </c>
      <c r="C22" t="s">
        <v>55</v>
      </c>
      <c r="D22" t="s">
        <v>7733</v>
      </c>
      <c r="E22" t="s">
        <v>7734</v>
      </c>
      <c r="F22" t="s">
        <v>7735</v>
      </c>
      <c r="G22" t="s">
        <v>7736</v>
      </c>
      <c r="L22">
        <v>6513.4229999999998</v>
      </c>
      <c r="M22">
        <v>3494.5663</v>
      </c>
      <c r="N22" s="108">
        <f t="shared" si="1"/>
        <v>10007.989299999999</v>
      </c>
      <c r="O22" t="s">
        <v>39</v>
      </c>
      <c r="P22" t="s">
        <v>7737</v>
      </c>
      <c r="Q22" s="46">
        <v>21</v>
      </c>
      <c r="R22" t="s">
        <v>55</v>
      </c>
      <c r="S22" s="7" t="s">
        <v>62</v>
      </c>
      <c r="T22" s="115" t="s">
        <v>63</v>
      </c>
      <c r="U22" s="114" t="s">
        <v>64</v>
      </c>
      <c r="V22" s="114"/>
      <c r="W22" s="115" t="s">
        <v>65</v>
      </c>
      <c r="X22" s="114"/>
      <c r="Y22" s="115" t="s">
        <v>66</v>
      </c>
    </row>
    <row r="23" spans="2:25">
      <c r="B23" t="s">
        <v>7738</v>
      </c>
      <c r="C23" t="s">
        <v>75</v>
      </c>
      <c r="D23" t="s">
        <v>7739</v>
      </c>
      <c r="E23" t="s">
        <v>7740</v>
      </c>
      <c r="F23" t="s">
        <v>7741</v>
      </c>
      <c r="G23" t="s">
        <v>7742</v>
      </c>
      <c r="L23">
        <v>5871.4398000000001</v>
      </c>
      <c r="M23">
        <v>4218.0625</v>
      </c>
      <c r="N23" s="108">
        <f t="shared" si="1"/>
        <v>10089.5023</v>
      </c>
      <c r="O23" t="s">
        <v>39</v>
      </c>
      <c r="P23" t="s">
        <v>7743</v>
      </c>
      <c r="Q23" s="46">
        <v>22</v>
      </c>
      <c r="R23" t="s">
        <v>75</v>
      </c>
      <c r="S23" s="7" t="s">
        <v>81</v>
      </c>
      <c r="T23" s="115" t="s">
        <v>63</v>
      </c>
      <c r="U23" s="114" t="s">
        <v>64</v>
      </c>
      <c r="V23" s="114"/>
      <c r="W23" s="115" t="s">
        <v>82</v>
      </c>
      <c r="X23" s="114"/>
      <c r="Y23" s="115" t="s">
        <v>66</v>
      </c>
    </row>
    <row r="24" spans="2:25">
      <c r="B24" t="s">
        <v>7744</v>
      </c>
      <c r="C24" t="s">
        <v>274</v>
      </c>
      <c r="D24" t="s">
        <v>7745</v>
      </c>
      <c r="E24" t="s">
        <v>7746</v>
      </c>
      <c r="F24" t="s">
        <v>7747</v>
      </c>
      <c r="G24" t="s">
        <v>7748</v>
      </c>
      <c r="L24">
        <v>8154.4337999999998</v>
      </c>
      <c r="M24">
        <v>4284.7636000000002</v>
      </c>
      <c r="N24" s="108">
        <f t="shared" si="1"/>
        <v>12439.197400000001</v>
      </c>
      <c r="O24" t="s">
        <v>5791</v>
      </c>
      <c r="P24" t="s">
        <v>7749</v>
      </c>
      <c r="Q24" s="46">
        <v>23</v>
      </c>
      <c r="R24" t="s">
        <v>274</v>
      </c>
      <c r="S24" s="7" t="s">
        <v>280</v>
      </c>
      <c r="T24" s="115" t="s">
        <v>63</v>
      </c>
      <c r="U24" s="114" t="s">
        <v>64</v>
      </c>
      <c r="V24" s="114"/>
      <c r="W24" s="115" t="s">
        <v>281</v>
      </c>
      <c r="X24" s="114"/>
      <c r="Y24" s="115" t="s">
        <v>66</v>
      </c>
    </row>
    <row r="25" spans="2:25">
      <c r="B25" t="s">
        <v>7750</v>
      </c>
      <c r="C25" t="s">
        <v>287</v>
      </c>
      <c r="D25" t="s">
        <v>7751</v>
      </c>
      <c r="E25" t="s">
        <v>7752</v>
      </c>
      <c r="F25" t="s">
        <v>7753</v>
      </c>
      <c r="G25" t="s">
        <v>7754</v>
      </c>
      <c r="L25">
        <v>7669.7656999999999</v>
      </c>
      <c r="M25">
        <v>4096.0720000000001</v>
      </c>
      <c r="N25" s="108">
        <f t="shared" si="1"/>
        <v>11765.8377</v>
      </c>
      <c r="O25" t="s">
        <v>5791</v>
      </c>
      <c r="P25" t="s">
        <v>7755</v>
      </c>
      <c r="Q25" s="46">
        <v>24</v>
      </c>
      <c r="R25" t="s">
        <v>287</v>
      </c>
      <c r="S25" s="7" t="s">
        <v>293</v>
      </c>
      <c r="T25" s="115" t="s">
        <v>63</v>
      </c>
      <c r="U25" s="114" t="s">
        <v>64</v>
      </c>
      <c r="V25" s="114"/>
      <c r="W25" s="115" t="s">
        <v>294</v>
      </c>
      <c r="X25" s="114"/>
      <c r="Y25" s="115" t="s">
        <v>66</v>
      </c>
    </row>
    <row r="26" spans="2:25">
      <c r="B26" t="s">
        <v>7756</v>
      </c>
      <c r="C26" t="s">
        <v>261</v>
      </c>
      <c r="D26" t="s">
        <v>7757</v>
      </c>
      <c r="E26" t="s">
        <v>7758</v>
      </c>
      <c r="F26" t="s">
        <v>7759</v>
      </c>
      <c r="G26" t="s">
        <v>7760</v>
      </c>
      <c r="L26">
        <v>6947.0639000000001</v>
      </c>
      <c r="M26">
        <v>3935.7507999999998</v>
      </c>
      <c r="N26" s="108">
        <f t="shared" si="1"/>
        <v>10882.814699999999</v>
      </c>
      <c r="O26" t="s">
        <v>39</v>
      </c>
      <c r="P26" t="s">
        <v>7761</v>
      </c>
      <c r="Q26" s="46">
        <v>25</v>
      </c>
      <c r="R26" t="s">
        <v>261</v>
      </c>
      <c r="S26" s="8" t="s">
        <v>268</v>
      </c>
      <c r="T26" s="115" t="s">
        <v>63</v>
      </c>
      <c r="U26" s="114" t="s">
        <v>64</v>
      </c>
      <c r="V26" s="114"/>
      <c r="W26" s="118" t="s">
        <v>269</v>
      </c>
      <c r="X26" s="114"/>
      <c r="Y26" s="115" t="s">
        <v>66</v>
      </c>
    </row>
    <row r="27" spans="2:25">
      <c r="B27" t="s">
        <v>7762</v>
      </c>
      <c r="C27" t="s">
        <v>637</v>
      </c>
      <c r="D27" t="s">
        <v>7763</v>
      </c>
      <c r="E27" t="s">
        <v>7764</v>
      </c>
      <c r="F27" t="s">
        <v>7765</v>
      </c>
      <c r="G27" t="s">
        <v>7766</v>
      </c>
      <c r="L27">
        <v>6981.1364000000003</v>
      </c>
      <c r="M27">
        <v>4502.4084999999995</v>
      </c>
      <c r="N27" s="108">
        <f t="shared" si="1"/>
        <v>11483.544900000001</v>
      </c>
      <c r="O27" t="s">
        <v>39</v>
      </c>
      <c r="P27" t="s">
        <v>7767</v>
      </c>
      <c r="Q27" s="46">
        <v>26</v>
      </c>
      <c r="R27" t="s">
        <v>637</v>
      </c>
      <c r="S27" s="8" t="s">
        <v>644</v>
      </c>
      <c r="T27" s="115" t="s">
        <v>63</v>
      </c>
      <c r="U27" s="114" t="s">
        <v>64</v>
      </c>
      <c r="V27" s="114"/>
      <c r="W27" s="115" t="s">
        <v>645</v>
      </c>
      <c r="X27" s="114"/>
      <c r="Y27" s="115" t="s">
        <v>66</v>
      </c>
    </row>
    <row r="28" spans="2:25">
      <c r="B28" t="s">
        <v>7768</v>
      </c>
      <c r="C28" t="s">
        <v>331</v>
      </c>
      <c r="D28" t="s">
        <v>7769</v>
      </c>
      <c r="E28" t="s">
        <v>7770</v>
      </c>
      <c r="N28">
        <v>6074.2308000000003</v>
      </c>
      <c r="O28" t="s">
        <v>522</v>
      </c>
      <c r="Q28" s="46">
        <v>27</v>
      </c>
      <c r="R28" t="s">
        <v>331</v>
      </c>
      <c r="S28" s="8" t="s">
        <v>334</v>
      </c>
      <c r="T28" s="115" t="s">
        <v>63</v>
      </c>
      <c r="U28" s="114" t="s">
        <v>32</v>
      </c>
      <c r="V28" s="114">
        <v>1</v>
      </c>
      <c r="W28" s="118"/>
      <c r="X28" s="114" t="s">
        <v>33</v>
      </c>
      <c r="Y28" s="115"/>
    </row>
    <row r="29" spans="2:25">
      <c r="B29" t="s">
        <v>7771</v>
      </c>
      <c r="C29" t="s">
        <v>300</v>
      </c>
      <c r="D29" t="s">
        <v>7772</v>
      </c>
      <c r="E29" t="s">
        <v>7773</v>
      </c>
      <c r="F29" t="s">
        <v>7774</v>
      </c>
      <c r="G29" t="s">
        <v>7775</v>
      </c>
      <c r="L29">
        <v>8144.6687000000002</v>
      </c>
      <c r="M29">
        <v>6006.6809999999996</v>
      </c>
      <c r="N29" s="108">
        <f t="shared" si="1"/>
        <v>14151.349699999999</v>
      </c>
      <c r="O29" t="s">
        <v>603</v>
      </c>
      <c r="P29" t="s">
        <v>7776</v>
      </c>
      <c r="Q29" s="46">
        <v>28</v>
      </c>
      <c r="R29" t="s">
        <v>300</v>
      </c>
      <c r="S29" s="8" t="s">
        <v>307</v>
      </c>
      <c r="T29" s="115" t="s">
        <v>63</v>
      </c>
      <c r="U29" s="114" t="s">
        <v>64</v>
      </c>
      <c r="V29" s="114"/>
      <c r="W29" s="118" t="s">
        <v>308</v>
      </c>
      <c r="X29" s="114"/>
      <c r="Y29" s="115" t="s">
        <v>66</v>
      </c>
    </row>
    <row r="30" spans="2:25">
      <c r="B30" t="s">
        <v>7777</v>
      </c>
      <c r="C30" t="s">
        <v>112</v>
      </c>
      <c r="D30" t="s">
        <v>7778</v>
      </c>
      <c r="E30" t="s">
        <v>7779</v>
      </c>
      <c r="N30">
        <v>6159.3846999999996</v>
      </c>
      <c r="O30" t="s">
        <v>115</v>
      </c>
      <c r="Q30" s="46">
        <v>29</v>
      </c>
      <c r="R30" t="s">
        <v>112</v>
      </c>
      <c r="S30" s="8" t="s">
        <v>116</v>
      </c>
      <c r="T30" s="115" t="s">
        <v>63</v>
      </c>
      <c r="U30" s="114" t="s">
        <v>32</v>
      </c>
      <c r="V30" s="114">
        <v>1</v>
      </c>
      <c r="W30" s="117"/>
      <c r="X30" s="114" t="s">
        <v>33</v>
      </c>
      <c r="Y30" s="115"/>
    </row>
    <row r="31" spans="2:25">
      <c r="B31" t="s">
        <v>7780</v>
      </c>
      <c r="C31" t="s">
        <v>207</v>
      </c>
      <c r="D31" t="s">
        <v>7781</v>
      </c>
      <c r="E31" t="s">
        <v>7782</v>
      </c>
      <c r="N31">
        <v>5994.6035000000002</v>
      </c>
      <c r="O31" t="s">
        <v>115</v>
      </c>
      <c r="Q31" s="46">
        <v>30</v>
      </c>
      <c r="R31" t="s">
        <v>207</v>
      </c>
      <c r="S31" s="8" t="s">
        <v>210</v>
      </c>
      <c r="T31" s="115" t="s">
        <v>63</v>
      </c>
      <c r="U31" s="114" t="s">
        <v>32</v>
      </c>
      <c r="V31" s="114">
        <v>1</v>
      </c>
      <c r="W31" s="118"/>
      <c r="X31" s="114" t="s">
        <v>33</v>
      </c>
      <c r="Y31" s="115"/>
    </row>
    <row r="32" spans="2:25">
      <c r="B32" t="s">
        <v>7783</v>
      </c>
      <c r="C32" t="s">
        <v>438</v>
      </c>
      <c r="D32" t="s">
        <v>7784</v>
      </c>
      <c r="E32" t="s">
        <v>7785</v>
      </c>
      <c r="N32">
        <v>6074.5293000000001</v>
      </c>
      <c r="O32" t="s">
        <v>522</v>
      </c>
      <c r="Q32" s="46">
        <v>31</v>
      </c>
      <c r="R32" t="s">
        <v>438</v>
      </c>
      <c r="S32" s="8" t="s">
        <v>441</v>
      </c>
      <c r="T32" s="115" t="s">
        <v>63</v>
      </c>
      <c r="U32" s="114" t="s">
        <v>32</v>
      </c>
      <c r="V32" s="114">
        <v>1</v>
      </c>
      <c r="W32" s="122"/>
      <c r="X32" s="114" t="s">
        <v>33</v>
      </c>
      <c r="Y32" s="115"/>
    </row>
    <row r="33" spans="2:25">
      <c r="B33" t="s">
        <v>7786</v>
      </c>
      <c r="C33" t="s">
        <v>316</v>
      </c>
      <c r="D33" t="s">
        <v>7787</v>
      </c>
      <c r="E33" t="s">
        <v>7788</v>
      </c>
      <c r="F33" t="s">
        <v>7789</v>
      </c>
      <c r="G33" t="s">
        <v>7790</v>
      </c>
      <c r="L33">
        <v>7395.9492</v>
      </c>
      <c r="M33">
        <v>5874.1120000000001</v>
      </c>
      <c r="N33" s="108">
        <f t="shared" ref="N33:N36" si="2">L33+M33</f>
        <v>13270.0612</v>
      </c>
      <c r="O33" t="s">
        <v>39</v>
      </c>
      <c r="P33" t="s">
        <v>7791</v>
      </c>
      <c r="Q33" s="46">
        <v>32</v>
      </c>
      <c r="R33" t="s">
        <v>316</v>
      </c>
      <c r="S33" s="8" t="s">
        <v>322</v>
      </c>
      <c r="T33" s="115" t="s">
        <v>63</v>
      </c>
      <c r="U33" s="114" t="s">
        <v>64</v>
      </c>
      <c r="V33" s="114"/>
      <c r="W33" s="118" t="s">
        <v>323</v>
      </c>
      <c r="X33" s="114"/>
      <c r="Y33" s="115" t="s">
        <v>66</v>
      </c>
    </row>
    <row r="34" spans="2:25">
      <c r="B34" t="s">
        <v>7792</v>
      </c>
      <c r="C34" t="s">
        <v>907</v>
      </c>
      <c r="D34" t="s">
        <v>7793</v>
      </c>
      <c r="E34" t="s">
        <v>7794</v>
      </c>
      <c r="F34" t="s">
        <v>7795</v>
      </c>
      <c r="G34" t="s">
        <v>7796</v>
      </c>
      <c r="L34">
        <v>4709.7277999999997</v>
      </c>
      <c r="M34">
        <v>2967.3867</v>
      </c>
      <c r="N34" s="108">
        <f t="shared" si="2"/>
        <v>7677.1144999999997</v>
      </c>
      <c r="O34" t="s">
        <v>7797</v>
      </c>
      <c r="P34" t="s">
        <v>7798</v>
      </c>
      <c r="Q34" s="46">
        <v>33</v>
      </c>
      <c r="R34" t="s">
        <v>907</v>
      </c>
      <c r="S34" s="9" t="s">
        <v>914</v>
      </c>
      <c r="T34" s="115" t="s">
        <v>460</v>
      </c>
      <c r="U34" s="114" t="s">
        <v>64</v>
      </c>
      <c r="V34" s="114"/>
      <c r="W34" s="118" t="s">
        <v>915</v>
      </c>
      <c r="X34" s="114"/>
      <c r="Y34" s="115" t="s">
        <v>520</v>
      </c>
    </row>
    <row r="35" spans="2:25">
      <c r="B35" t="s">
        <v>7799</v>
      </c>
      <c r="C35" t="s">
        <v>919</v>
      </c>
      <c r="D35" t="s">
        <v>7800</v>
      </c>
      <c r="E35" t="s">
        <v>7801</v>
      </c>
      <c r="F35" t="s">
        <v>7802</v>
      </c>
      <c r="G35" t="s">
        <v>7803</v>
      </c>
      <c r="L35">
        <v>5204.8231999999998</v>
      </c>
      <c r="M35">
        <v>4305.6940999999997</v>
      </c>
      <c r="N35" s="108">
        <f t="shared" si="2"/>
        <v>9510.5172999999995</v>
      </c>
      <c r="O35" t="s">
        <v>612</v>
      </c>
      <c r="P35" t="s">
        <v>7804</v>
      </c>
      <c r="Q35" s="46">
        <v>34</v>
      </c>
      <c r="R35" t="s">
        <v>919</v>
      </c>
      <c r="S35" s="9" t="s">
        <v>925</v>
      </c>
      <c r="T35" s="115" t="s">
        <v>460</v>
      </c>
      <c r="U35" s="114" t="s">
        <v>64</v>
      </c>
      <c r="V35" s="114"/>
      <c r="W35" s="118" t="s">
        <v>926</v>
      </c>
      <c r="X35" s="114"/>
      <c r="Y35" s="115" t="s">
        <v>520</v>
      </c>
    </row>
    <row r="36" spans="2:25">
      <c r="B36" t="s">
        <v>7805</v>
      </c>
      <c r="C36" t="s">
        <v>511</v>
      </c>
      <c r="D36" t="s">
        <v>7806</v>
      </c>
      <c r="E36" t="s">
        <v>7807</v>
      </c>
      <c r="F36" t="s">
        <v>7808</v>
      </c>
      <c r="G36" t="s">
        <v>7809</v>
      </c>
      <c r="L36">
        <v>5803.4130999999998</v>
      </c>
      <c r="M36">
        <v>3601.6943999999999</v>
      </c>
      <c r="N36" s="108">
        <f t="shared" si="2"/>
        <v>9405.1075000000001</v>
      </c>
      <c r="O36" t="s">
        <v>5852</v>
      </c>
      <c r="P36" t="s">
        <v>7810</v>
      </c>
      <c r="Q36" s="46">
        <v>35</v>
      </c>
      <c r="R36" t="s">
        <v>511</v>
      </c>
      <c r="S36" s="9" t="s">
        <v>518</v>
      </c>
      <c r="T36" s="115" t="s">
        <v>460</v>
      </c>
      <c r="U36" s="114" t="s">
        <v>64</v>
      </c>
      <c r="V36" s="114"/>
      <c r="W36" s="118" t="s">
        <v>519</v>
      </c>
      <c r="X36" s="114"/>
      <c r="Y36" s="115" t="s">
        <v>520</v>
      </c>
    </row>
    <row r="37" spans="2:25">
      <c r="B37" t="s">
        <v>7811</v>
      </c>
      <c r="C37" t="s">
        <v>1539</v>
      </c>
      <c r="D37" t="s">
        <v>7812</v>
      </c>
      <c r="E37" t="s">
        <v>7813</v>
      </c>
      <c r="N37">
        <v>5151.0518000000002</v>
      </c>
      <c r="O37" t="s">
        <v>127</v>
      </c>
      <c r="Q37" s="46">
        <v>36</v>
      </c>
      <c r="R37" t="s">
        <v>1539</v>
      </c>
      <c r="S37" s="10" t="s">
        <v>1542</v>
      </c>
      <c r="T37" s="115" t="s">
        <v>460</v>
      </c>
      <c r="U37" s="114" t="s">
        <v>32</v>
      </c>
      <c r="V37" s="114">
        <v>1</v>
      </c>
      <c r="W37" s="114"/>
      <c r="X37" s="114" t="s">
        <v>460</v>
      </c>
      <c r="Y37" s="114"/>
    </row>
    <row r="38" spans="2:25">
      <c r="B38" t="s">
        <v>7814</v>
      </c>
      <c r="C38" t="s">
        <v>2918</v>
      </c>
      <c r="D38" t="s">
        <v>7815</v>
      </c>
      <c r="E38" t="s">
        <v>7816</v>
      </c>
      <c r="N38">
        <v>5713.2632000000003</v>
      </c>
      <c r="O38" t="s">
        <v>746</v>
      </c>
      <c r="Q38" s="46">
        <v>37</v>
      </c>
      <c r="R38" t="s">
        <v>2918</v>
      </c>
      <c r="S38" s="5" t="s">
        <v>2921</v>
      </c>
      <c r="T38" s="115" t="s">
        <v>460</v>
      </c>
      <c r="U38" s="114" t="s">
        <v>32</v>
      </c>
      <c r="V38" s="114">
        <v>1</v>
      </c>
      <c r="W38" s="114"/>
      <c r="X38" s="114" t="s">
        <v>460</v>
      </c>
      <c r="Y38" s="114"/>
    </row>
    <row r="39" spans="2:25">
      <c r="B39" t="s">
        <v>7817</v>
      </c>
      <c r="C39" t="s">
        <v>2604</v>
      </c>
      <c r="D39" t="s">
        <v>7818</v>
      </c>
      <c r="E39" t="s">
        <v>7819</v>
      </c>
      <c r="N39">
        <v>6184.1908000000003</v>
      </c>
      <c r="O39" t="s">
        <v>746</v>
      </c>
      <c r="Q39" s="46">
        <v>38</v>
      </c>
      <c r="R39" t="s">
        <v>2604</v>
      </c>
      <c r="S39" s="5" t="s">
        <v>2607</v>
      </c>
      <c r="T39" s="115" t="s">
        <v>460</v>
      </c>
      <c r="U39" s="114" t="s">
        <v>32</v>
      </c>
      <c r="V39" s="114">
        <v>1</v>
      </c>
      <c r="W39" s="114"/>
      <c r="X39" s="114" t="s">
        <v>460</v>
      </c>
      <c r="Y39" s="114"/>
    </row>
    <row r="40" spans="2:25">
      <c r="B40" t="s">
        <v>7820</v>
      </c>
      <c r="C40" t="s">
        <v>2719</v>
      </c>
      <c r="D40" t="s">
        <v>7821</v>
      </c>
      <c r="E40" t="s">
        <v>7822</v>
      </c>
      <c r="F40" t="s">
        <v>7823</v>
      </c>
      <c r="G40" t="s">
        <v>7824</v>
      </c>
      <c r="L40">
        <v>4485.4903000000004</v>
      </c>
      <c r="M40">
        <v>2716.4360000000001</v>
      </c>
      <c r="N40" s="108">
        <f t="shared" ref="N40:N42" si="3">L40+M40</f>
        <v>7201.926300000001</v>
      </c>
      <c r="O40" t="s">
        <v>903</v>
      </c>
      <c r="P40" t="s">
        <v>7825</v>
      </c>
      <c r="Q40" s="46">
        <v>39</v>
      </c>
      <c r="R40" t="s">
        <v>2719</v>
      </c>
      <c r="S40" s="11" t="s">
        <v>2725</v>
      </c>
      <c r="T40" s="115" t="s">
        <v>460</v>
      </c>
      <c r="U40" s="114" t="s">
        <v>676</v>
      </c>
      <c r="V40" s="114">
        <v>1</v>
      </c>
      <c r="W40" s="114"/>
      <c r="X40" s="114" t="s">
        <v>460</v>
      </c>
      <c r="Y40" s="114"/>
    </row>
    <row r="41" spans="2:25">
      <c r="B41" t="s">
        <v>7826</v>
      </c>
      <c r="C41" t="s">
        <v>2822</v>
      </c>
      <c r="D41" t="s">
        <v>7827</v>
      </c>
      <c r="E41" t="s">
        <v>7828</v>
      </c>
      <c r="F41" t="s">
        <v>7829</v>
      </c>
      <c r="G41" t="s">
        <v>7830</v>
      </c>
      <c r="L41">
        <v>4119.2848000000004</v>
      </c>
      <c r="M41">
        <v>3774.1297</v>
      </c>
      <c r="N41" s="108">
        <f t="shared" si="3"/>
        <v>7893.4145000000008</v>
      </c>
      <c r="O41" t="s">
        <v>903</v>
      </c>
      <c r="P41" t="s">
        <v>7831</v>
      </c>
      <c r="Q41" s="46">
        <v>40</v>
      </c>
      <c r="R41" t="s">
        <v>2822</v>
      </c>
      <c r="S41" s="11" t="s">
        <v>2828</v>
      </c>
      <c r="T41" s="115" t="s">
        <v>460</v>
      </c>
      <c r="U41" s="114" t="s">
        <v>676</v>
      </c>
      <c r="V41" s="114">
        <v>1</v>
      </c>
      <c r="W41" s="114"/>
      <c r="X41" s="114" t="s">
        <v>460</v>
      </c>
      <c r="Y41" s="114"/>
    </row>
    <row r="42" spans="2:25">
      <c r="B42" t="s">
        <v>7832</v>
      </c>
      <c r="C42" t="s">
        <v>2876</v>
      </c>
      <c r="D42" t="s">
        <v>7833</v>
      </c>
      <c r="E42" t="s">
        <v>7834</v>
      </c>
      <c r="F42" t="s">
        <v>7835</v>
      </c>
      <c r="G42" t="s">
        <v>7836</v>
      </c>
      <c r="L42">
        <v>3857.4234000000001</v>
      </c>
      <c r="M42">
        <v>1909.3794</v>
      </c>
      <c r="N42" s="108">
        <f t="shared" si="3"/>
        <v>5766.8028000000004</v>
      </c>
      <c r="O42" t="s">
        <v>903</v>
      </c>
      <c r="P42" t="s">
        <v>7837</v>
      </c>
      <c r="Q42" s="46">
        <v>41</v>
      </c>
      <c r="R42" t="s">
        <v>2876</v>
      </c>
      <c r="S42" s="11" t="s">
        <v>2882</v>
      </c>
      <c r="T42" s="115" t="s">
        <v>460</v>
      </c>
      <c r="U42" s="114" t="s">
        <v>676</v>
      </c>
      <c r="V42" s="114">
        <v>1</v>
      </c>
      <c r="W42" s="114"/>
      <c r="X42" s="114" t="s">
        <v>460</v>
      </c>
      <c r="Y42" s="114"/>
    </row>
    <row r="43" spans="2:25">
      <c r="B43" t="s">
        <v>7838</v>
      </c>
      <c r="C43" t="s">
        <v>1534</v>
      </c>
      <c r="D43" t="s">
        <v>7839</v>
      </c>
      <c r="E43" t="s">
        <v>7840</v>
      </c>
      <c r="N43">
        <v>5075.7195000000002</v>
      </c>
      <c r="O43" t="s">
        <v>1231</v>
      </c>
      <c r="Q43" s="46">
        <v>42</v>
      </c>
      <c r="R43" t="s">
        <v>1534</v>
      </c>
      <c r="S43" s="12" t="s">
        <v>1537</v>
      </c>
      <c r="T43" s="115" t="s">
        <v>460</v>
      </c>
      <c r="U43" s="114" t="s">
        <v>32</v>
      </c>
      <c r="V43" s="114">
        <v>1</v>
      </c>
      <c r="W43" s="114"/>
      <c r="X43" s="114" t="s">
        <v>460</v>
      </c>
      <c r="Y43" s="114"/>
    </row>
    <row r="44" spans="2:25">
      <c r="B44" t="s">
        <v>7841</v>
      </c>
      <c r="C44" t="s">
        <v>2555</v>
      </c>
      <c r="D44" t="s">
        <v>7842</v>
      </c>
      <c r="E44" t="s">
        <v>7843</v>
      </c>
      <c r="N44">
        <v>8368.14</v>
      </c>
      <c r="O44" t="s">
        <v>258</v>
      </c>
      <c r="Q44" s="46">
        <v>43</v>
      </c>
      <c r="R44" t="s">
        <v>2555</v>
      </c>
      <c r="S44" s="10" t="s">
        <v>2558</v>
      </c>
      <c r="T44" s="115" t="s">
        <v>460</v>
      </c>
      <c r="U44" s="114" t="s">
        <v>1353</v>
      </c>
      <c r="V44" s="114">
        <v>1</v>
      </c>
      <c r="W44" s="114" t="s">
        <v>2559</v>
      </c>
      <c r="X44" s="114" t="s">
        <v>460</v>
      </c>
      <c r="Y44" s="124" t="s">
        <v>1220</v>
      </c>
    </row>
    <row r="45" spans="2:25">
      <c r="B45" t="s">
        <v>7844</v>
      </c>
      <c r="C45" t="s">
        <v>2741</v>
      </c>
      <c r="D45" t="s">
        <v>7845</v>
      </c>
      <c r="E45" t="s">
        <v>7846</v>
      </c>
      <c r="N45">
        <v>8351.7487000000001</v>
      </c>
      <c r="O45" t="s">
        <v>391</v>
      </c>
      <c r="Q45" s="46">
        <v>44</v>
      </c>
      <c r="R45" t="s">
        <v>2741</v>
      </c>
      <c r="S45" s="10" t="s">
        <v>2744</v>
      </c>
      <c r="T45" s="115" t="s">
        <v>460</v>
      </c>
      <c r="U45" s="114" t="s">
        <v>1353</v>
      </c>
      <c r="V45" s="114">
        <v>1</v>
      </c>
      <c r="W45" s="114" t="s">
        <v>2745</v>
      </c>
      <c r="X45" s="114" t="s">
        <v>460</v>
      </c>
      <c r="Y45" s="124" t="s">
        <v>1220</v>
      </c>
    </row>
    <row r="46" spans="2:25">
      <c r="B46" t="s">
        <v>7847</v>
      </c>
      <c r="C46" t="s">
        <v>2748</v>
      </c>
      <c r="D46" t="s">
        <v>7848</v>
      </c>
      <c r="E46" t="s">
        <v>7849</v>
      </c>
      <c r="N46">
        <v>8373.1885000000002</v>
      </c>
      <c r="O46" t="s">
        <v>115</v>
      </c>
      <c r="Q46" s="46">
        <v>45</v>
      </c>
      <c r="R46" t="s">
        <v>2748</v>
      </c>
      <c r="S46" s="10" t="s">
        <v>2751</v>
      </c>
      <c r="T46" s="115" t="s">
        <v>460</v>
      </c>
      <c r="U46" s="114" t="s">
        <v>1353</v>
      </c>
      <c r="V46" s="114">
        <v>1</v>
      </c>
      <c r="W46" s="114" t="s">
        <v>2752</v>
      </c>
      <c r="X46" s="114" t="s">
        <v>460</v>
      </c>
      <c r="Y46" s="124" t="s">
        <v>1220</v>
      </c>
    </row>
    <row r="47" spans="2:25">
      <c r="B47" t="s">
        <v>7850</v>
      </c>
      <c r="C47" t="s">
        <v>2212</v>
      </c>
      <c r="D47" t="s">
        <v>7851</v>
      </c>
      <c r="E47" t="s">
        <v>7852</v>
      </c>
      <c r="N47">
        <v>8356.8603999999996</v>
      </c>
      <c r="O47" t="s">
        <v>471</v>
      </c>
      <c r="Q47" s="46">
        <v>46</v>
      </c>
      <c r="R47" t="s">
        <v>2212</v>
      </c>
      <c r="S47" s="10" t="s">
        <v>2215</v>
      </c>
      <c r="T47" s="115" t="s">
        <v>460</v>
      </c>
      <c r="U47" s="114" t="s">
        <v>1353</v>
      </c>
      <c r="V47" s="114">
        <v>1</v>
      </c>
      <c r="W47" s="114" t="s">
        <v>2216</v>
      </c>
      <c r="X47" s="114" t="s">
        <v>460</v>
      </c>
      <c r="Y47" s="124" t="s">
        <v>1220</v>
      </c>
    </row>
    <row r="48" spans="2:25">
      <c r="B48" t="s">
        <v>7853</v>
      </c>
      <c r="C48" t="s">
        <v>2141</v>
      </c>
      <c r="D48" t="s">
        <v>7854</v>
      </c>
      <c r="E48" t="s">
        <v>7855</v>
      </c>
      <c r="N48">
        <v>8387.4976999999999</v>
      </c>
      <c r="O48" t="s">
        <v>391</v>
      </c>
      <c r="Q48" s="46">
        <v>47</v>
      </c>
      <c r="R48" t="s">
        <v>2141</v>
      </c>
      <c r="S48" s="10" t="s">
        <v>2144</v>
      </c>
      <c r="T48" s="115" t="s">
        <v>460</v>
      </c>
      <c r="U48" s="114" t="s">
        <v>1353</v>
      </c>
      <c r="V48" s="114">
        <v>1</v>
      </c>
      <c r="W48" s="114" t="s">
        <v>2145</v>
      </c>
      <c r="X48" s="114" t="s">
        <v>460</v>
      </c>
      <c r="Y48" s="124" t="s">
        <v>1220</v>
      </c>
    </row>
    <row r="49" spans="2:25">
      <c r="B49" t="s">
        <v>7856</v>
      </c>
      <c r="C49" t="s">
        <v>1510</v>
      </c>
      <c r="D49" t="s">
        <v>7857</v>
      </c>
      <c r="E49" t="s">
        <v>7858</v>
      </c>
      <c r="N49">
        <v>8357.7428999999993</v>
      </c>
      <c r="O49" t="s">
        <v>1231</v>
      </c>
      <c r="Q49" s="46">
        <v>48</v>
      </c>
      <c r="R49" t="s">
        <v>1510</v>
      </c>
      <c r="S49" s="10" t="s">
        <v>1513</v>
      </c>
      <c r="T49" s="115" t="s">
        <v>460</v>
      </c>
      <c r="U49" s="114" t="s">
        <v>1353</v>
      </c>
      <c r="V49" s="114">
        <v>1</v>
      </c>
      <c r="W49" s="114" t="s">
        <v>1514</v>
      </c>
      <c r="X49" s="114" t="s">
        <v>460</v>
      </c>
      <c r="Y49" s="124" t="s">
        <v>1220</v>
      </c>
    </row>
    <row r="50" spans="2:25">
      <c r="B50" t="s">
        <v>7859</v>
      </c>
      <c r="C50" t="s">
        <v>2440</v>
      </c>
      <c r="D50" t="s">
        <v>7860</v>
      </c>
      <c r="E50" t="s">
        <v>7861</v>
      </c>
      <c r="N50">
        <v>8388.9577000000008</v>
      </c>
      <c r="O50" t="s">
        <v>115</v>
      </c>
      <c r="Q50" s="46">
        <v>49</v>
      </c>
      <c r="R50" t="s">
        <v>2440</v>
      </c>
      <c r="S50" s="10" t="s">
        <v>2443</v>
      </c>
      <c r="T50" s="115" t="s">
        <v>460</v>
      </c>
      <c r="U50" s="114" t="s">
        <v>1353</v>
      </c>
      <c r="V50" s="114">
        <v>1</v>
      </c>
      <c r="W50" s="114" t="s">
        <v>2444</v>
      </c>
      <c r="X50" s="114" t="s">
        <v>460</v>
      </c>
      <c r="Y50" s="124" t="s">
        <v>1220</v>
      </c>
    </row>
    <row r="51" spans="2:25">
      <c r="B51" t="s">
        <v>7862</v>
      </c>
      <c r="C51" t="s">
        <v>2541</v>
      </c>
      <c r="D51" t="s">
        <v>7863</v>
      </c>
      <c r="E51" t="s">
        <v>7864</v>
      </c>
      <c r="N51">
        <v>8465.0174999999999</v>
      </c>
      <c r="O51" t="s">
        <v>471</v>
      </c>
      <c r="Q51" s="46">
        <v>50</v>
      </c>
      <c r="R51" t="s">
        <v>2541</v>
      </c>
      <c r="S51" s="10" t="s">
        <v>2544</v>
      </c>
      <c r="T51" s="115" t="s">
        <v>460</v>
      </c>
      <c r="U51" s="114" t="s">
        <v>1353</v>
      </c>
      <c r="V51" s="114">
        <v>1</v>
      </c>
      <c r="W51" s="114" t="s">
        <v>2545</v>
      </c>
      <c r="X51" s="114" t="s">
        <v>460</v>
      </c>
      <c r="Y51" s="124" t="s">
        <v>1220</v>
      </c>
    </row>
    <row r="52" spans="2:25">
      <c r="B52" t="s">
        <v>7865</v>
      </c>
      <c r="C52" t="s">
        <v>2734</v>
      </c>
      <c r="D52" t="s">
        <v>7866</v>
      </c>
      <c r="E52" t="s">
        <v>7867</v>
      </c>
      <c r="N52">
        <v>8455.5794999999998</v>
      </c>
      <c r="O52" t="s">
        <v>258</v>
      </c>
      <c r="Q52" s="46">
        <v>51</v>
      </c>
      <c r="R52" t="s">
        <v>2734</v>
      </c>
      <c r="S52" s="1" t="s">
        <v>2737</v>
      </c>
      <c r="T52" s="115" t="s">
        <v>460</v>
      </c>
      <c r="U52" s="114" t="s">
        <v>1353</v>
      </c>
      <c r="V52" s="114">
        <v>1</v>
      </c>
      <c r="W52" s="114" t="s">
        <v>2738</v>
      </c>
      <c r="X52" s="114" t="s">
        <v>460</v>
      </c>
      <c r="Y52" s="124" t="s">
        <v>1220</v>
      </c>
    </row>
    <row r="53" spans="2:25">
      <c r="B53" t="s">
        <v>7868</v>
      </c>
      <c r="C53" t="s">
        <v>2148</v>
      </c>
      <c r="D53" t="s">
        <v>7869</v>
      </c>
      <c r="E53" t="s">
        <v>7870</v>
      </c>
      <c r="N53">
        <v>8367.1180999999997</v>
      </c>
      <c r="O53" t="s">
        <v>471</v>
      </c>
      <c r="Q53" s="46">
        <v>52</v>
      </c>
      <c r="R53" t="s">
        <v>2148</v>
      </c>
      <c r="S53" s="1" t="s">
        <v>2151</v>
      </c>
      <c r="T53" s="115" t="s">
        <v>460</v>
      </c>
      <c r="U53" s="114" t="s">
        <v>1353</v>
      </c>
      <c r="V53" s="114">
        <v>1</v>
      </c>
      <c r="W53" s="114" t="s">
        <v>2152</v>
      </c>
      <c r="X53" s="114" t="s">
        <v>460</v>
      </c>
      <c r="Y53" s="124" t="s">
        <v>1220</v>
      </c>
    </row>
    <row r="54" spans="2:25">
      <c r="B54" t="s">
        <v>7871</v>
      </c>
      <c r="C54" t="s">
        <v>1349</v>
      </c>
      <c r="D54" t="s">
        <v>7872</v>
      </c>
      <c r="E54" t="s">
        <v>7873</v>
      </c>
      <c r="N54">
        <v>8398.3240000000005</v>
      </c>
      <c r="O54" t="s">
        <v>391</v>
      </c>
      <c r="Q54" s="46">
        <v>53</v>
      </c>
      <c r="R54" t="s">
        <v>1349</v>
      </c>
      <c r="S54" s="1" t="s">
        <v>1352</v>
      </c>
      <c r="T54" s="115" t="s">
        <v>460</v>
      </c>
      <c r="U54" s="114" t="s">
        <v>1353</v>
      </c>
      <c r="V54" s="114">
        <v>1</v>
      </c>
      <c r="W54" s="114" t="s">
        <v>1354</v>
      </c>
      <c r="X54" s="114" t="s">
        <v>460</v>
      </c>
      <c r="Y54" s="124" t="s">
        <v>1220</v>
      </c>
    </row>
    <row r="55" spans="2:25">
      <c r="B55" t="s">
        <v>7874</v>
      </c>
      <c r="C55" t="s">
        <v>1645</v>
      </c>
      <c r="D55" t="s">
        <v>7875</v>
      </c>
      <c r="E55" t="s">
        <v>7876</v>
      </c>
      <c r="N55">
        <v>8406.3570999999993</v>
      </c>
      <c r="O55" t="s">
        <v>471</v>
      </c>
      <c r="Q55" s="46">
        <v>54</v>
      </c>
      <c r="R55" t="s">
        <v>1645</v>
      </c>
      <c r="S55" s="1" t="s">
        <v>1648</v>
      </c>
      <c r="T55" s="115" t="s">
        <v>460</v>
      </c>
      <c r="U55" s="114" t="s">
        <v>1353</v>
      </c>
      <c r="V55" s="114">
        <v>1</v>
      </c>
      <c r="W55" s="114" t="s">
        <v>1649</v>
      </c>
      <c r="X55" s="114" t="s">
        <v>460</v>
      </c>
      <c r="Y55" s="124" t="s">
        <v>1220</v>
      </c>
    </row>
    <row r="56" spans="2:25">
      <c r="B56" t="s">
        <v>7877</v>
      </c>
      <c r="C56" t="s">
        <v>1503</v>
      </c>
      <c r="D56" t="s">
        <v>7878</v>
      </c>
      <c r="E56" t="s">
        <v>7879</v>
      </c>
      <c r="N56">
        <v>8361.2819999999992</v>
      </c>
      <c r="O56" t="s">
        <v>115</v>
      </c>
      <c r="Q56" s="46">
        <v>55</v>
      </c>
      <c r="R56" t="s">
        <v>1503</v>
      </c>
      <c r="S56" s="1" t="s">
        <v>1506</v>
      </c>
      <c r="T56" s="115" t="s">
        <v>460</v>
      </c>
      <c r="U56" s="114" t="s">
        <v>1353</v>
      </c>
      <c r="V56" s="114">
        <v>1</v>
      </c>
      <c r="W56" s="114" t="s">
        <v>1507</v>
      </c>
      <c r="X56" s="114" t="s">
        <v>460</v>
      </c>
      <c r="Y56" s="124" t="s">
        <v>1220</v>
      </c>
    </row>
    <row r="57" spans="2:25">
      <c r="B57" t="s">
        <v>7880</v>
      </c>
      <c r="C57" t="s">
        <v>1796</v>
      </c>
      <c r="D57" t="s">
        <v>7881</v>
      </c>
      <c r="E57" t="s">
        <v>7882</v>
      </c>
      <c r="N57">
        <v>8539.7770999999993</v>
      </c>
      <c r="O57" t="s">
        <v>746</v>
      </c>
      <c r="Q57" s="46">
        <v>56</v>
      </c>
      <c r="R57" t="s">
        <v>1796</v>
      </c>
      <c r="S57" s="1" t="s">
        <v>1799</v>
      </c>
      <c r="T57" s="115" t="s">
        <v>460</v>
      </c>
      <c r="U57" s="114" t="s">
        <v>1353</v>
      </c>
      <c r="V57" s="114">
        <v>1</v>
      </c>
      <c r="W57" s="114" t="s">
        <v>1800</v>
      </c>
      <c r="X57" s="114" t="s">
        <v>460</v>
      </c>
      <c r="Y57" s="124" t="s">
        <v>1220</v>
      </c>
    </row>
    <row r="58" spans="2:25">
      <c r="B58" t="s">
        <v>7883</v>
      </c>
      <c r="C58" t="s">
        <v>2884</v>
      </c>
      <c r="D58" t="s">
        <v>7884</v>
      </c>
      <c r="E58" t="s">
        <v>7885</v>
      </c>
      <c r="N58">
        <v>8471.7199999999993</v>
      </c>
      <c r="O58" t="s">
        <v>258</v>
      </c>
      <c r="Q58" s="46">
        <v>57</v>
      </c>
      <c r="R58" t="s">
        <v>2884</v>
      </c>
      <c r="S58" s="1" t="s">
        <v>2887</v>
      </c>
      <c r="T58" s="115" t="s">
        <v>460</v>
      </c>
      <c r="U58" s="114" t="s">
        <v>1353</v>
      </c>
      <c r="V58" s="114">
        <v>1</v>
      </c>
      <c r="W58" s="114" t="s">
        <v>2888</v>
      </c>
      <c r="X58" s="114" t="s">
        <v>460</v>
      </c>
      <c r="Y58" s="124" t="s">
        <v>1220</v>
      </c>
    </row>
    <row r="59" spans="2:25">
      <c r="B59" t="s">
        <v>7886</v>
      </c>
      <c r="C59" t="s">
        <v>2548</v>
      </c>
      <c r="D59" t="s">
        <v>7887</v>
      </c>
      <c r="E59" t="s">
        <v>7888</v>
      </c>
      <c r="N59">
        <v>8392.5625</v>
      </c>
      <c r="O59" t="s">
        <v>127</v>
      </c>
      <c r="Q59" s="46">
        <v>58</v>
      </c>
      <c r="R59" t="s">
        <v>2548</v>
      </c>
      <c r="S59" s="1" t="s">
        <v>2551</v>
      </c>
      <c r="T59" s="115" t="s">
        <v>460</v>
      </c>
      <c r="U59" s="114" t="s">
        <v>1353</v>
      </c>
      <c r="V59" s="114">
        <v>1</v>
      </c>
      <c r="W59" s="114" t="s">
        <v>2552</v>
      </c>
      <c r="X59" s="114" t="s">
        <v>460</v>
      </c>
      <c r="Y59" s="124" t="s">
        <v>1220</v>
      </c>
    </row>
    <row r="60" spans="2:25">
      <c r="B60" t="s">
        <v>7889</v>
      </c>
      <c r="C60" t="s">
        <v>1610</v>
      </c>
      <c r="D60" t="s">
        <v>7890</v>
      </c>
      <c r="E60" t="s">
        <v>7891</v>
      </c>
      <c r="N60">
        <v>8453.8526999999995</v>
      </c>
      <c r="O60" t="s">
        <v>1231</v>
      </c>
      <c r="Q60" s="46">
        <v>59</v>
      </c>
      <c r="R60" t="s">
        <v>1610</v>
      </c>
      <c r="S60" s="10" t="s">
        <v>1613</v>
      </c>
      <c r="T60" s="115" t="s">
        <v>460</v>
      </c>
      <c r="U60" s="114" t="s">
        <v>1353</v>
      </c>
      <c r="V60" s="114">
        <v>1</v>
      </c>
      <c r="W60" s="114" t="s">
        <v>1614</v>
      </c>
      <c r="X60" s="114" t="s">
        <v>460</v>
      </c>
      <c r="Y60" s="124" t="s">
        <v>1220</v>
      </c>
    </row>
    <row r="61" spans="2:25">
      <c r="B61" t="s">
        <v>7892</v>
      </c>
      <c r="C61" t="s">
        <v>1977</v>
      </c>
      <c r="D61" t="s">
        <v>7893</v>
      </c>
      <c r="E61" t="s">
        <v>7894</v>
      </c>
      <c r="N61">
        <v>8377.5192000000006</v>
      </c>
      <c r="O61" t="s">
        <v>746</v>
      </c>
      <c r="Q61" s="46">
        <v>60</v>
      </c>
      <c r="R61" t="s">
        <v>1977</v>
      </c>
      <c r="S61" s="10" t="s">
        <v>1980</v>
      </c>
      <c r="T61" s="115" t="s">
        <v>460</v>
      </c>
      <c r="U61" s="114" t="s">
        <v>1353</v>
      </c>
      <c r="V61" s="114">
        <v>1</v>
      </c>
      <c r="W61" s="114" t="s">
        <v>1981</v>
      </c>
      <c r="X61" s="114" t="s">
        <v>460</v>
      </c>
      <c r="Y61" s="124" t="s">
        <v>1220</v>
      </c>
    </row>
    <row r="62" spans="2:25">
      <c r="B62" t="s">
        <v>7895</v>
      </c>
      <c r="C62" t="s">
        <v>2094</v>
      </c>
      <c r="D62" t="s">
        <v>7896</v>
      </c>
      <c r="E62" t="s">
        <v>7897</v>
      </c>
      <c r="N62">
        <v>8365.3223999999991</v>
      </c>
      <c r="O62" t="s">
        <v>258</v>
      </c>
      <c r="Q62" s="46">
        <v>61</v>
      </c>
      <c r="R62" t="s">
        <v>2094</v>
      </c>
      <c r="S62" s="10" t="s">
        <v>2097</v>
      </c>
      <c r="T62" s="115" t="s">
        <v>460</v>
      </c>
      <c r="U62" s="114" t="s">
        <v>1353</v>
      </c>
      <c r="V62" s="114">
        <v>1</v>
      </c>
      <c r="W62" s="114" t="s">
        <v>2098</v>
      </c>
      <c r="X62" s="114" t="s">
        <v>460</v>
      </c>
      <c r="Y62" s="124" t="s">
        <v>1220</v>
      </c>
    </row>
    <row r="63" spans="2:25">
      <c r="B63" t="s">
        <v>7898</v>
      </c>
      <c r="C63" t="s">
        <v>2447</v>
      </c>
      <c r="D63" t="s">
        <v>7899</v>
      </c>
      <c r="E63" t="s">
        <v>7900</v>
      </c>
      <c r="N63">
        <v>8426.6322</v>
      </c>
      <c r="O63" t="s">
        <v>391</v>
      </c>
      <c r="Q63" s="46">
        <v>62</v>
      </c>
      <c r="R63" t="s">
        <v>2447</v>
      </c>
      <c r="S63" s="10" t="s">
        <v>2450</v>
      </c>
      <c r="T63" s="115" t="s">
        <v>460</v>
      </c>
      <c r="U63" s="114" t="s">
        <v>1353</v>
      </c>
      <c r="V63" s="114">
        <v>1</v>
      </c>
      <c r="W63" s="114" t="s">
        <v>2451</v>
      </c>
      <c r="X63" s="114" t="s">
        <v>460</v>
      </c>
      <c r="Y63" s="124" t="s">
        <v>1220</v>
      </c>
    </row>
    <row r="64" spans="2:25">
      <c r="B64" t="s">
        <v>7901</v>
      </c>
      <c r="C64" t="s">
        <v>1432</v>
      </c>
      <c r="D64" t="s">
        <v>7902</v>
      </c>
      <c r="E64" t="s">
        <v>7903</v>
      </c>
      <c r="N64">
        <v>5209.1072000000004</v>
      </c>
      <c r="O64" t="s">
        <v>1231</v>
      </c>
      <c r="Q64" s="46">
        <v>63</v>
      </c>
      <c r="R64" t="s">
        <v>1432</v>
      </c>
      <c r="S64" s="13" t="s">
        <v>1435</v>
      </c>
      <c r="T64" s="115" t="s">
        <v>460</v>
      </c>
      <c r="U64" s="114" t="s">
        <v>32</v>
      </c>
      <c r="V64" s="114">
        <v>1</v>
      </c>
      <c r="W64" s="114"/>
      <c r="X64" s="114" t="s">
        <v>460</v>
      </c>
      <c r="Y64" s="114"/>
    </row>
    <row r="65" spans="2:25">
      <c r="B65" t="s">
        <v>7904</v>
      </c>
      <c r="C65" t="s">
        <v>2049</v>
      </c>
      <c r="D65" t="s">
        <v>7905</v>
      </c>
      <c r="E65" t="s">
        <v>7906</v>
      </c>
      <c r="N65">
        <v>5068.5006999999996</v>
      </c>
      <c r="O65" t="s">
        <v>391</v>
      </c>
      <c r="Q65" s="46">
        <v>64</v>
      </c>
      <c r="R65" t="s">
        <v>2049</v>
      </c>
      <c r="S65" s="13" t="s">
        <v>2052</v>
      </c>
      <c r="T65" s="115" t="s">
        <v>460</v>
      </c>
      <c r="U65" s="114" t="s">
        <v>32</v>
      </c>
      <c r="V65" s="114">
        <v>1</v>
      </c>
      <c r="W65" s="114"/>
      <c r="X65" s="114" t="s">
        <v>460</v>
      </c>
      <c r="Y65" s="114"/>
    </row>
    <row r="66" spans="2:25">
      <c r="B66" t="s">
        <v>7907</v>
      </c>
      <c r="C66" t="s">
        <v>484</v>
      </c>
      <c r="D66" t="s">
        <v>7908</v>
      </c>
      <c r="E66" t="s">
        <v>7909</v>
      </c>
      <c r="N66">
        <v>5389.7141000000001</v>
      </c>
      <c r="O66" t="s">
        <v>522</v>
      </c>
      <c r="Q66" s="46">
        <v>65</v>
      </c>
      <c r="R66" t="s">
        <v>484</v>
      </c>
      <c r="S66" s="13" t="s">
        <v>487</v>
      </c>
      <c r="T66" s="115" t="s">
        <v>460</v>
      </c>
      <c r="U66" s="114" t="s">
        <v>32</v>
      </c>
      <c r="V66" s="114">
        <v>1</v>
      </c>
      <c r="W66" s="114"/>
      <c r="X66" s="114" t="s">
        <v>460</v>
      </c>
      <c r="Y66" s="114"/>
    </row>
    <row r="67" spans="2:25">
      <c r="B67" t="s">
        <v>7910</v>
      </c>
      <c r="C67" t="s">
        <v>2074</v>
      </c>
      <c r="D67" t="s">
        <v>7911</v>
      </c>
      <c r="E67" t="s">
        <v>7912</v>
      </c>
      <c r="N67">
        <v>5424.7329</v>
      </c>
      <c r="O67" t="s">
        <v>1231</v>
      </c>
      <c r="Q67" s="46">
        <v>66</v>
      </c>
      <c r="R67" t="s">
        <v>2074</v>
      </c>
      <c r="S67" s="13" t="s">
        <v>2077</v>
      </c>
      <c r="T67" s="115" t="s">
        <v>460</v>
      </c>
      <c r="U67" s="114" t="s">
        <v>32</v>
      </c>
      <c r="V67" s="114">
        <v>1</v>
      </c>
      <c r="W67" s="114"/>
      <c r="X67" s="114" t="s">
        <v>460</v>
      </c>
      <c r="Y67" s="114"/>
    </row>
    <row r="68" spans="2:25">
      <c r="B68" t="s">
        <v>7913</v>
      </c>
      <c r="C68" t="s">
        <v>1714</v>
      </c>
      <c r="D68" t="s">
        <v>7914</v>
      </c>
      <c r="E68" t="s">
        <v>7915</v>
      </c>
      <c r="N68">
        <v>5358.6639999999998</v>
      </c>
      <c r="O68" t="s">
        <v>115</v>
      </c>
      <c r="Q68" s="46">
        <v>67</v>
      </c>
      <c r="R68" t="s">
        <v>1714</v>
      </c>
      <c r="S68" s="13" t="s">
        <v>1717</v>
      </c>
      <c r="T68" s="115" t="s">
        <v>460</v>
      </c>
      <c r="U68" s="114" t="s">
        <v>32</v>
      </c>
      <c r="V68" s="114">
        <v>1</v>
      </c>
      <c r="W68" s="114"/>
      <c r="X68" s="114" t="s">
        <v>460</v>
      </c>
      <c r="Y68" s="114"/>
    </row>
    <row r="69" spans="2:25">
      <c r="B69" t="s">
        <v>7916</v>
      </c>
      <c r="C69" t="s">
        <v>1724</v>
      </c>
      <c r="D69" t="s">
        <v>7917</v>
      </c>
      <c r="E69" t="s">
        <v>7918</v>
      </c>
      <c r="N69">
        <v>5403.8258999999998</v>
      </c>
      <c r="O69" t="s">
        <v>522</v>
      </c>
      <c r="Q69" s="46">
        <v>68</v>
      </c>
      <c r="R69" t="s">
        <v>1724</v>
      </c>
      <c r="S69" s="13" t="s">
        <v>1727</v>
      </c>
      <c r="T69" s="115" t="s">
        <v>460</v>
      </c>
      <c r="U69" s="114" t="s">
        <v>32</v>
      </c>
      <c r="V69" s="114">
        <v>1</v>
      </c>
      <c r="W69" s="114"/>
      <c r="X69" s="114" t="s">
        <v>460</v>
      </c>
      <c r="Y69" s="114"/>
    </row>
    <row r="70" spans="2:25">
      <c r="B70" t="s">
        <v>7919</v>
      </c>
      <c r="C70" t="s">
        <v>1704</v>
      </c>
      <c r="D70" t="s">
        <v>7920</v>
      </c>
      <c r="E70" t="s">
        <v>7921</v>
      </c>
      <c r="N70">
        <v>5539.4575000000004</v>
      </c>
      <c r="O70" t="s">
        <v>391</v>
      </c>
      <c r="Q70" s="46">
        <v>69</v>
      </c>
      <c r="R70" t="s">
        <v>1704</v>
      </c>
      <c r="S70" s="13" t="s">
        <v>1707</v>
      </c>
      <c r="T70" s="115" t="s">
        <v>460</v>
      </c>
      <c r="U70" s="114" t="s">
        <v>32</v>
      </c>
      <c r="V70" s="114">
        <v>1</v>
      </c>
      <c r="W70" s="114"/>
      <c r="X70" s="114" t="s">
        <v>460</v>
      </c>
      <c r="Y70" s="114"/>
    </row>
    <row r="71" spans="2:25">
      <c r="B71" t="s">
        <v>7922</v>
      </c>
      <c r="C71" t="s">
        <v>2084</v>
      </c>
      <c r="D71" t="s">
        <v>7923</v>
      </c>
      <c r="E71" t="s">
        <v>7924</v>
      </c>
      <c r="N71">
        <v>5343.4670999999998</v>
      </c>
      <c r="O71" t="s">
        <v>522</v>
      </c>
      <c r="Q71" s="46">
        <v>70</v>
      </c>
      <c r="R71" t="s">
        <v>2084</v>
      </c>
      <c r="S71" s="13" t="s">
        <v>2087</v>
      </c>
      <c r="T71" s="115" t="s">
        <v>460</v>
      </c>
      <c r="U71" s="114" t="s">
        <v>32</v>
      </c>
      <c r="V71" s="114">
        <v>1</v>
      </c>
      <c r="W71" s="114"/>
      <c r="X71" s="114" t="s">
        <v>460</v>
      </c>
      <c r="Y71" s="114"/>
    </row>
    <row r="72" spans="2:25">
      <c r="B72" t="s">
        <v>7925</v>
      </c>
      <c r="C72" t="s">
        <v>1372</v>
      </c>
      <c r="D72" t="s">
        <v>7926</v>
      </c>
      <c r="E72" t="s">
        <v>7927</v>
      </c>
      <c r="N72">
        <v>6010.3234000000002</v>
      </c>
      <c r="O72" t="s">
        <v>115</v>
      </c>
      <c r="Q72" s="46">
        <v>71</v>
      </c>
      <c r="R72" t="s">
        <v>1372</v>
      </c>
      <c r="S72" s="13" t="s">
        <v>1375</v>
      </c>
      <c r="T72" s="115" t="s">
        <v>460</v>
      </c>
      <c r="U72" s="114" t="s">
        <v>32</v>
      </c>
      <c r="V72" s="114">
        <v>1</v>
      </c>
      <c r="W72" s="114"/>
      <c r="X72" s="114" t="s">
        <v>460</v>
      </c>
      <c r="Y72" s="114"/>
    </row>
    <row r="73" spans="2:25">
      <c r="B73" t="s">
        <v>7928</v>
      </c>
      <c r="C73" t="s">
        <v>1197</v>
      </c>
      <c r="D73" t="s">
        <v>7929</v>
      </c>
      <c r="E73" t="s">
        <v>7930</v>
      </c>
      <c r="N73">
        <v>5712.7596000000003</v>
      </c>
      <c r="O73" t="s">
        <v>522</v>
      </c>
      <c r="Q73" s="46">
        <v>72</v>
      </c>
      <c r="R73" t="s">
        <v>1197</v>
      </c>
      <c r="S73" s="13" t="s">
        <v>1200</v>
      </c>
      <c r="T73" s="115" t="s">
        <v>460</v>
      </c>
      <c r="U73" s="114" t="s">
        <v>32</v>
      </c>
      <c r="V73" s="114">
        <v>1</v>
      </c>
      <c r="W73" s="114"/>
      <c r="X73" s="114" t="s">
        <v>460</v>
      </c>
      <c r="Y73" s="114"/>
    </row>
    <row r="74" spans="2:25">
      <c r="B74" t="s">
        <v>7931</v>
      </c>
      <c r="C74" t="s">
        <v>1157</v>
      </c>
      <c r="D74" t="s">
        <v>7932</v>
      </c>
      <c r="E74" t="s">
        <v>7933</v>
      </c>
      <c r="N74">
        <v>5714.0895</v>
      </c>
      <c r="O74" t="s">
        <v>522</v>
      </c>
      <c r="Q74" s="46">
        <v>73</v>
      </c>
      <c r="R74" t="s">
        <v>1157</v>
      </c>
      <c r="S74" s="13" t="s">
        <v>1160</v>
      </c>
      <c r="T74" s="115" t="s">
        <v>460</v>
      </c>
      <c r="U74" s="114" t="s">
        <v>32</v>
      </c>
      <c r="V74" s="114">
        <v>1</v>
      </c>
      <c r="W74" s="114"/>
      <c r="X74" s="114" t="s">
        <v>460</v>
      </c>
      <c r="Y74" s="114"/>
    </row>
    <row r="75" spans="2:25">
      <c r="B75" t="s">
        <v>7934</v>
      </c>
      <c r="C75" t="s">
        <v>1744</v>
      </c>
      <c r="D75" t="s">
        <v>7935</v>
      </c>
      <c r="E75" t="s">
        <v>7936</v>
      </c>
      <c r="N75">
        <v>5743.9786000000004</v>
      </c>
      <c r="O75" t="s">
        <v>115</v>
      </c>
      <c r="Q75" s="46">
        <v>74</v>
      </c>
      <c r="R75" t="s">
        <v>1744</v>
      </c>
      <c r="S75" s="13" t="s">
        <v>1747</v>
      </c>
      <c r="T75" s="115" t="s">
        <v>460</v>
      </c>
      <c r="U75" s="114" t="s">
        <v>32</v>
      </c>
      <c r="V75" s="114">
        <v>1</v>
      </c>
      <c r="W75" s="114"/>
      <c r="X75" s="114" t="s">
        <v>460</v>
      </c>
      <c r="Y75" s="114"/>
    </row>
    <row r="76" spans="2:25">
      <c r="B76" t="s">
        <v>7937</v>
      </c>
      <c r="C76" t="s">
        <v>1994</v>
      </c>
      <c r="D76" t="s">
        <v>7938</v>
      </c>
      <c r="E76" t="s">
        <v>7939</v>
      </c>
      <c r="N76">
        <v>5079.9993000000004</v>
      </c>
      <c r="O76" t="s">
        <v>115</v>
      </c>
      <c r="Q76" s="46">
        <v>75</v>
      </c>
      <c r="R76" t="s">
        <v>1994</v>
      </c>
      <c r="S76" s="13" t="s">
        <v>1997</v>
      </c>
      <c r="T76" s="115" t="s">
        <v>460</v>
      </c>
      <c r="U76" s="114" t="s">
        <v>32</v>
      </c>
      <c r="V76" s="114">
        <v>1</v>
      </c>
      <c r="W76" s="114"/>
      <c r="X76" s="114" t="s">
        <v>460</v>
      </c>
      <c r="Y76" s="114"/>
    </row>
    <row r="77" spans="2:25">
      <c r="B77" t="s">
        <v>7940</v>
      </c>
      <c r="C77" t="s">
        <v>456</v>
      </c>
      <c r="D77" t="s">
        <v>7941</v>
      </c>
      <c r="E77" t="s">
        <v>7942</v>
      </c>
      <c r="N77">
        <v>5896.5798999999997</v>
      </c>
      <c r="O77" t="s">
        <v>391</v>
      </c>
      <c r="Q77" s="46">
        <v>76</v>
      </c>
      <c r="R77" t="s">
        <v>456</v>
      </c>
      <c r="S77" s="13" t="s">
        <v>459</v>
      </c>
      <c r="T77" s="115" t="s">
        <v>460</v>
      </c>
      <c r="U77" s="114" t="s">
        <v>32</v>
      </c>
      <c r="V77" s="114">
        <v>1</v>
      </c>
      <c r="W77" s="114"/>
      <c r="X77" s="114" t="s">
        <v>460</v>
      </c>
      <c r="Y77" s="114"/>
    </row>
    <row r="78" spans="2:25">
      <c r="B78" t="s">
        <v>7943</v>
      </c>
      <c r="C78" t="s">
        <v>1167</v>
      </c>
      <c r="D78" t="s">
        <v>7944</v>
      </c>
      <c r="E78" t="s">
        <v>7945</v>
      </c>
      <c r="N78">
        <v>5999.3719000000001</v>
      </c>
      <c r="O78" t="s">
        <v>522</v>
      </c>
      <c r="Q78" s="46">
        <v>77</v>
      </c>
      <c r="R78" t="s">
        <v>1167</v>
      </c>
      <c r="S78" s="13" t="s">
        <v>1170</v>
      </c>
      <c r="T78" s="115" t="s">
        <v>460</v>
      </c>
      <c r="U78" s="114" t="s">
        <v>32</v>
      </c>
      <c r="V78" s="114">
        <v>1</v>
      </c>
      <c r="W78" s="114"/>
      <c r="X78" s="114" t="s">
        <v>460</v>
      </c>
      <c r="Y78" s="114"/>
    </row>
    <row r="79" spans="2:25">
      <c r="B79" t="s">
        <v>7946</v>
      </c>
      <c r="C79" t="s">
        <v>1107</v>
      </c>
      <c r="D79" t="s">
        <v>7947</v>
      </c>
      <c r="E79" t="s">
        <v>7948</v>
      </c>
      <c r="N79">
        <v>5659.93</v>
      </c>
      <c r="O79" t="s">
        <v>522</v>
      </c>
      <c r="Q79" s="46">
        <v>78</v>
      </c>
      <c r="R79" t="s">
        <v>1107</v>
      </c>
      <c r="S79" s="13" t="s">
        <v>1110</v>
      </c>
      <c r="T79" s="115" t="s">
        <v>460</v>
      </c>
      <c r="U79" s="114" t="s">
        <v>32</v>
      </c>
      <c r="V79" s="114">
        <v>1</v>
      </c>
      <c r="W79" s="114"/>
      <c r="X79" s="114" t="s">
        <v>460</v>
      </c>
      <c r="Y79" s="114"/>
    </row>
    <row r="80" spans="2:25">
      <c r="B80" t="s">
        <v>7949</v>
      </c>
      <c r="C80" t="s">
        <v>1754</v>
      </c>
      <c r="D80" t="s">
        <v>7950</v>
      </c>
      <c r="E80" t="s">
        <v>7951</v>
      </c>
      <c r="N80">
        <v>5900.9691000000003</v>
      </c>
      <c r="O80" t="s">
        <v>115</v>
      </c>
      <c r="Q80" s="46">
        <v>79</v>
      </c>
      <c r="R80" t="s">
        <v>1754</v>
      </c>
      <c r="S80" s="13" t="s">
        <v>1757</v>
      </c>
      <c r="T80" s="115" t="s">
        <v>460</v>
      </c>
      <c r="U80" s="114" t="s">
        <v>32</v>
      </c>
      <c r="V80" s="114">
        <v>1</v>
      </c>
      <c r="W80" s="114"/>
      <c r="X80" s="114" t="s">
        <v>460</v>
      </c>
      <c r="Y80" s="114"/>
    </row>
    <row r="81" spans="2:25">
      <c r="B81" t="s">
        <v>7952</v>
      </c>
      <c r="C81" t="s">
        <v>847</v>
      </c>
      <c r="D81" t="s">
        <v>7953</v>
      </c>
      <c r="E81" t="s">
        <v>7954</v>
      </c>
      <c r="N81">
        <v>5239.6629999999996</v>
      </c>
      <c r="O81" t="s">
        <v>522</v>
      </c>
      <c r="Q81" s="46">
        <v>80</v>
      </c>
      <c r="R81" t="s">
        <v>847</v>
      </c>
      <c r="S81" s="13" t="s">
        <v>850</v>
      </c>
      <c r="T81" s="115" t="s">
        <v>460</v>
      </c>
      <c r="U81" s="114" t="s">
        <v>32</v>
      </c>
      <c r="V81" s="114">
        <v>1</v>
      </c>
      <c r="W81" s="114"/>
      <c r="X81" s="114" t="s">
        <v>460</v>
      </c>
      <c r="Y81" s="114"/>
    </row>
    <row r="82" spans="2:25">
      <c r="B82" t="s">
        <v>7955</v>
      </c>
      <c r="C82" t="s">
        <v>867</v>
      </c>
      <c r="D82" t="s">
        <v>7956</v>
      </c>
      <c r="E82" t="s">
        <v>7957</v>
      </c>
      <c r="N82">
        <v>5494.5946999999996</v>
      </c>
      <c r="O82" t="s">
        <v>115</v>
      </c>
      <c r="Q82" s="46">
        <v>81</v>
      </c>
      <c r="R82" t="s">
        <v>867</v>
      </c>
      <c r="S82" s="13" t="s">
        <v>870</v>
      </c>
      <c r="T82" s="115" t="s">
        <v>460</v>
      </c>
      <c r="U82" s="114" t="s">
        <v>32</v>
      </c>
      <c r="V82" s="114">
        <v>1</v>
      </c>
      <c r="W82" s="114"/>
      <c r="X82" s="114" t="s">
        <v>460</v>
      </c>
      <c r="Y82" s="114"/>
    </row>
    <row r="83" spans="2:25">
      <c r="B83" t="s">
        <v>7958</v>
      </c>
      <c r="C83" t="s">
        <v>1137</v>
      </c>
      <c r="D83" t="s">
        <v>7959</v>
      </c>
      <c r="E83" t="s">
        <v>7960</v>
      </c>
      <c r="N83">
        <v>5229.0334000000003</v>
      </c>
      <c r="O83" t="s">
        <v>522</v>
      </c>
      <c r="Q83" s="46">
        <v>82</v>
      </c>
      <c r="R83" t="s">
        <v>1137</v>
      </c>
      <c r="S83" s="13" t="s">
        <v>1140</v>
      </c>
      <c r="T83" s="115" t="s">
        <v>460</v>
      </c>
      <c r="U83" s="114" t="s">
        <v>32</v>
      </c>
      <c r="V83" s="114">
        <v>1</v>
      </c>
      <c r="W83" s="114"/>
      <c r="X83" s="114" t="s">
        <v>460</v>
      </c>
      <c r="Y83" s="114"/>
    </row>
    <row r="84" spans="2:25">
      <c r="B84" t="s">
        <v>7961</v>
      </c>
      <c r="C84" t="s">
        <v>1147</v>
      </c>
      <c r="D84" t="s">
        <v>7962</v>
      </c>
      <c r="E84" t="s">
        <v>7963</v>
      </c>
      <c r="N84">
        <v>5137.9717000000001</v>
      </c>
      <c r="O84" t="s">
        <v>522</v>
      </c>
      <c r="Q84" s="46">
        <v>83</v>
      </c>
      <c r="R84" t="s">
        <v>1147</v>
      </c>
      <c r="S84" s="13" t="s">
        <v>1150</v>
      </c>
      <c r="T84" s="115" t="s">
        <v>460</v>
      </c>
      <c r="U84" s="114" t="s">
        <v>32</v>
      </c>
      <c r="V84" s="114">
        <v>1</v>
      </c>
      <c r="W84" s="114"/>
      <c r="X84" s="114" t="s">
        <v>460</v>
      </c>
      <c r="Y84" s="114"/>
    </row>
    <row r="85" spans="2:25">
      <c r="B85" t="s">
        <v>7964</v>
      </c>
      <c r="C85" t="s">
        <v>877</v>
      </c>
      <c r="D85" t="s">
        <v>7965</v>
      </c>
      <c r="E85" t="s">
        <v>7966</v>
      </c>
      <c r="N85">
        <v>5136.5050000000001</v>
      </c>
      <c r="O85" t="s">
        <v>522</v>
      </c>
      <c r="Q85" s="46">
        <v>84</v>
      </c>
      <c r="R85" t="s">
        <v>877</v>
      </c>
      <c r="S85" s="13" t="s">
        <v>880</v>
      </c>
      <c r="T85" s="115" t="s">
        <v>460</v>
      </c>
      <c r="U85" s="114" t="s">
        <v>32</v>
      </c>
      <c r="V85" s="114">
        <v>1</v>
      </c>
      <c r="W85" s="114"/>
      <c r="X85" s="114" t="s">
        <v>460</v>
      </c>
      <c r="Y85" s="114"/>
    </row>
    <row r="86" spans="2:25">
      <c r="B86" t="s">
        <v>7967</v>
      </c>
      <c r="C86" t="s">
        <v>857</v>
      </c>
      <c r="D86" t="s">
        <v>7968</v>
      </c>
      <c r="E86" t="s">
        <v>7969</v>
      </c>
      <c r="N86">
        <v>5371.5160999999998</v>
      </c>
      <c r="O86" t="s">
        <v>522</v>
      </c>
      <c r="Q86" s="46">
        <v>85</v>
      </c>
      <c r="R86" t="s">
        <v>857</v>
      </c>
      <c r="S86" s="13" t="s">
        <v>860</v>
      </c>
      <c r="T86" s="115" t="s">
        <v>460</v>
      </c>
      <c r="U86" s="114" t="s">
        <v>32</v>
      </c>
      <c r="V86" s="114">
        <v>1</v>
      </c>
      <c r="W86" s="114"/>
      <c r="X86" s="114" t="s">
        <v>460</v>
      </c>
      <c r="Y86" s="114"/>
    </row>
    <row r="87" spans="2:25">
      <c r="B87" t="s">
        <v>7970</v>
      </c>
      <c r="C87" t="s">
        <v>1187</v>
      </c>
      <c r="D87" t="s">
        <v>7971</v>
      </c>
      <c r="E87" t="s">
        <v>7972</v>
      </c>
      <c r="N87">
        <v>5281.8671999999997</v>
      </c>
      <c r="O87" t="s">
        <v>522</v>
      </c>
      <c r="Q87" s="46">
        <v>86</v>
      </c>
      <c r="R87" t="s">
        <v>1187</v>
      </c>
      <c r="S87" s="13" t="s">
        <v>1190</v>
      </c>
      <c r="T87" s="115" t="s">
        <v>460</v>
      </c>
      <c r="U87" s="114" t="s">
        <v>32</v>
      </c>
      <c r="V87" s="114">
        <v>1</v>
      </c>
      <c r="W87" s="114"/>
      <c r="X87" s="114" t="s">
        <v>460</v>
      </c>
      <c r="Y87" s="114"/>
    </row>
    <row r="88" spans="2:25">
      <c r="B88" t="s">
        <v>7973</v>
      </c>
      <c r="C88" t="s">
        <v>1177</v>
      </c>
      <c r="D88" t="s">
        <v>7974</v>
      </c>
      <c r="E88" t="s">
        <v>7975</v>
      </c>
      <c r="N88">
        <v>5099.3595999999998</v>
      </c>
      <c r="O88" t="s">
        <v>522</v>
      </c>
      <c r="Q88" s="46">
        <v>87</v>
      </c>
      <c r="R88" t="s">
        <v>1177</v>
      </c>
      <c r="S88" s="13" t="s">
        <v>1180</v>
      </c>
      <c r="T88" s="115" t="s">
        <v>460</v>
      </c>
      <c r="U88" s="114" t="s">
        <v>32</v>
      </c>
      <c r="V88" s="114">
        <v>1</v>
      </c>
      <c r="W88" s="114"/>
      <c r="X88" s="114" t="s">
        <v>460</v>
      </c>
      <c r="Y88" s="114"/>
    </row>
    <row r="89" spans="2:25">
      <c r="B89" t="s">
        <v>7976</v>
      </c>
      <c r="C89" t="s">
        <v>1127</v>
      </c>
      <c r="D89" t="s">
        <v>7977</v>
      </c>
      <c r="E89" t="s">
        <v>7978</v>
      </c>
      <c r="N89">
        <v>5105.8224</v>
      </c>
      <c r="O89" t="s">
        <v>1231</v>
      </c>
      <c r="Q89" s="46">
        <v>88</v>
      </c>
      <c r="R89" t="s">
        <v>1127</v>
      </c>
      <c r="S89" s="13" t="s">
        <v>1130</v>
      </c>
      <c r="T89" s="115" t="s">
        <v>460</v>
      </c>
      <c r="U89" s="114" t="s">
        <v>32</v>
      </c>
      <c r="V89" s="114">
        <v>1</v>
      </c>
      <c r="W89" s="114"/>
      <c r="X89" s="114" t="s">
        <v>460</v>
      </c>
      <c r="Y89" s="114"/>
    </row>
    <row r="90" spans="2:25">
      <c r="B90" t="s">
        <v>7979</v>
      </c>
      <c r="C90" t="s">
        <v>2999</v>
      </c>
      <c r="D90" t="s">
        <v>7980</v>
      </c>
      <c r="E90" t="s">
        <v>7981</v>
      </c>
      <c r="N90">
        <v>7756.2804999999998</v>
      </c>
      <c r="O90" t="s">
        <v>115</v>
      </c>
      <c r="Q90" s="46">
        <v>89</v>
      </c>
      <c r="R90" t="s">
        <v>2999</v>
      </c>
      <c r="S90" s="13" t="s">
        <v>3002</v>
      </c>
      <c r="T90" s="115" t="s">
        <v>460</v>
      </c>
      <c r="U90" s="114" t="s">
        <v>32</v>
      </c>
      <c r="V90" s="114">
        <v>1</v>
      </c>
      <c r="W90" s="114"/>
      <c r="X90" s="114" t="s">
        <v>460</v>
      </c>
      <c r="Y90" s="114"/>
    </row>
    <row r="91" spans="2:25">
      <c r="B91" t="s">
        <v>7982</v>
      </c>
      <c r="C91" t="s">
        <v>2709</v>
      </c>
      <c r="D91" t="s">
        <v>7983</v>
      </c>
      <c r="E91" t="s">
        <v>7984</v>
      </c>
      <c r="N91">
        <v>8050.8504999999996</v>
      </c>
      <c r="O91" t="s">
        <v>115</v>
      </c>
      <c r="Q91" s="46">
        <v>90</v>
      </c>
      <c r="R91" t="s">
        <v>2709</v>
      </c>
      <c r="S91" s="13" t="s">
        <v>2712</v>
      </c>
      <c r="T91" s="115" t="s">
        <v>460</v>
      </c>
      <c r="U91" s="114" t="s">
        <v>32</v>
      </c>
      <c r="V91" s="114">
        <v>1</v>
      </c>
      <c r="W91" s="114"/>
      <c r="X91" s="114" t="s">
        <v>460</v>
      </c>
      <c r="Y91" s="114"/>
    </row>
    <row r="92" spans="2:25">
      <c r="B92" t="s">
        <v>7985</v>
      </c>
      <c r="C92" t="s">
        <v>2639</v>
      </c>
      <c r="D92" t="s">
        <v>7986</v>
      </c>
      <c r="E92" t="s">
        <v>7987</v>
      </c>
      <c r="N92">
        <v>7981.1624000000002</v>
      </c>
      <c r="O92" t="s">
        <v>465</v>
      </c>
      <c r="Q92" s="46">
        <v>91</v>
      </c>
      <c r="R92" t="s">
        <v>2639</v>
      </c>
      <c r="S92" s="13" t="s">
        <v>2642</v>
      </c>
      <c r="T92" s="115" t="s">
        <v>460</v>
      </c>
      <c r="U92" s="114" t="s">
        <v>32</v>
      </c>
      <c r="V92" s="114">
        <v>1</v>
      </c>
      <c r="W92" s="114"/>
      <c r="X92" s="114" t="s">
        <v>460</v>
      </c>
      <c r="Y92" s="114"/>
    </row>
    <row r="93" spans="2:25">
      <c r="B93" t="s">
        <v>7988</v>
      </c>
      <c r="C93" t="s">
        <v>2689</v>
      </c>
      <c r="D93" t="s">
        <v>7989</v>
      </c>
      <c r="E93" t="s">
        <v>7990</v>
      </c>
      <c r="N93">
        <v>7734.9530000000004</v>
      </c>
      <c r="O93" t="s">
        <v>115</v>
      </c>
      <c r="Q93" s="46">
        <v>92</v>
      </c>
      <c r="R93" t="s">
        <v>2689</v>
      </c>
      <c r="S93" s="13" t="s">
        <v>2692</v>
      </c>
      <c r="T93" s="115" t="s">
        <v>460</v>
      </c>
      <c r="U93" s="114" t="s">
        <v>32</v>
      </c>
      <c r="V93" s="114">
        <v>1</v>
      </c>
      <c r="W93" s="114"/>
      <c r="X93" s="114" t="s">
        <v>460</v>
      </c>
      <c r="Y93" s="114"/>
    </row>
    <row r="94" spans="2:25">
      <c r="B94" t="s">
        <v>7991</v>
      </c>
      <c r="C94" t="s">
        <v>3009</v>
      </c>
      <c r="D94" t="s">
        <v>7992</v>
      </c>
      <c r="E94" t="s">
        <v>7993</v>
      </c>
      <c r="N94">
        <v>7622.9850999999999</v>
      </c>
      <c r="O94" t="s">
        <v>391</v>
      </c>
      <c r="Q94" s="46">
        <v>93</v>
      </c>
      <c r="R94" t="s">
        <v>3009</v>
      </c>
      <c r="S94" s="13" t="s">
        <v>3012</v>
      </c>
      <c r="T94" s="115" t="s">
        <v>460</v>
      </c>
      <c r="U94" s="114" t="s">
        <v>32</v>
      </c>
      <c r="V94" s="114">
        <v>1</v>
      </c>
      <c r="W94" s="114"/>
      <c r="X94" s="114" t="s">
        <v>460</v>
      </c>
      <c r="Y94" s="114"/>
    </row>
    <row r="95" spans="2:25">
      <c r="B95" t="s">
        <v>7994</v>
      </c>
      <c r="C95" t="s">
        <v>2649</v>
      </c>
      <c r="D95" t="s">
        <v>7995</v>
      </c>
      <c r="E95" t="s">
        <v>7996</v>
      </c>
      <c r="N95">
        <v>7647.5330000000004</v>
      </c>
      <c r="O95" t="s">
        <v>391</v>
      </c>
      <c r="Q95" s="46">
        <v>94</v>
      </c>
      <c r="R95" t="s">
        <v>2649</v>
      </c>
      <c r="S95" s="13" t="s">
        <v>2652</v>
      </c>
      <c r="T95" s="115" t="s">
        <v>460</v>
      </c>
      <c r="U95" s="114" t="s">
        <v>32</v>
      </c>
      <c r="V95" s="114">
        <v>1</v>
      </c>
      <c r="W95" s="114"/>
      <c r="X95" s="114" t="s">
        <v>460</v>
      </c>
      <c r="Y95" s="114"/>
    </row>
    <row r="96" spans="2:25">
      <c r="B96" t="s">
        <v>7997</v>
      </c>
      <c r="C96" t="s">
        <v>2699</v>
      </c>
      <c r="D96" t="s">
        <v>7998</v>
      </c>
      <c r="E96" t="s">
        <v>7999</v>
      </c>
      <c r="N96">
        <v>7682.2628999999997</v>
      </c>
      <c r="O96" t="s">
        <v>746</v>
      </c>
      <c r="Q96" s="46">
        <v>95</v>
      </c>
      <c r="R96" t="s">
        <v>2699</v>
      </c>
      <c r="S96" s="13" t="s">
        <v>2702</v>
      </c>
      <c r="T96" s="115" t="s">
        <v>460</v>
      </c>
      <c r="U96" s="114" t="s">
        <v>32</v>
      </c>
      <c r="V96" s="114">
        <v>1</v>
      </c>
      <c r="W96" s="114"/>
      <c r="X96" s="114" t="s">
        <v>460</v>
      </c>
      <c r="Y96" s="114"/>
    </row>
    <row r="97" spans="2:25">
      <c r="B97" t="s">
        <v>8000</v>
      </c>
      <c r="C97" t="s">
        <v>2679</v>
      </c>
      <c r="D97" t="s">
        <v>8001</v>
      </c>
      <c r="E97" t="s">
        <v>8002</v>
      </c>
      <c r="N97">
        <v>7731.1099000000004</v>
      </c>
      <c r="O97" t="s">
        <v>115</v>
      </c>
      <c r="Q97" s="46">
        <v>96</v>
      </c>
      <c r="R97" t="s">
        <v>2679</v>
      </c>
      <c r="S97" s="13" t="s">
        <v>2682</v>
      </c>
      <c r="T97" s="115" t="s">
        <v>460</v>
      </c>
      <c r="U97" s="114" t="s">
        <v>32</v>
      </c>
      <c r="V97" s="114">
        <v>1</v>
      </c>
      <c r="W97" s="114"/>
      <c r="X97" s="114" t="s">
        <v>460</v>
      </c>
      <c r="Y97" s="114"/>
    </row>
    <row r="98" spans="2:25">
      <c r="B98" t="s">
        <v>8003</v>
      </c>
      <c r="C98" t="s">
        <v>1442</v>
      </c>
      <c r="D98" t="s">
        <v>8004</v>
      </c>
      <c r="E98" t="s">
        <v>8005</v>
      </c>
      <c r="N98">
        <v>5233.0595999999996</v>
      </c>
      <c r="O98" t="s">
        <v>391</v>
      </c>
      <c r="Q98" s="46">
        <v>97</v>
      </c>
      <c r="R98" t="s">
        <v>1442</v>
      </c>
      <c r="S98" s="13" t="s">
        <v>1445</v>
      </c>
      <c r="T98" s="115" t="s">
        <v>460</v>
      </c>
      <c r="U98" s="114" t="s">
        <v>32</v>
      </c>
      <c r="V98" s="114">
        <v>1</v>
      </c>
      <c r="W98" s="114"/>
      <c r="X98" s="114" t="s">
        <v>460</v>
      </c>
      <c r="Y98" s="114"/>
    </row>
    <row r="99" spans="2:25">
      <c r="B99" t="s">
        <v>8006</v>
      </c>
      <c r="C99" t="s">
        <v>1734</v>
      </c>
      <c r="D99" t="s">
        <v>8007</v>
      </c>
      <c r="E99" t="s">
        <v>8008</v>
      </c>
      <c r="N99">
        <v>8502.6363999999994</v>
      </c>
      <c r="O99" t="s">
        <v>115</v>
      </c>
      <c r="Q99" s="46">
        <v>98</v>
      </c>
      <c r="R99" t="s">
        <v>1734</v>
      </c>
      <c r="S99" s="13" t="s">
        <v>1737</v>
      </c>
      <c r="T99" s="115" t="s">
        <v>460</v>
      </c>
      <c r="U99" s="114" t="s">
        <v>32</v>
      </c>
      <c r="V99" s="114">
        <v>1</v>
      </c>
      <c r="W99" s="114"/>
      <c r="X99" s="114" t="s">
        <v>460</v>
      </c>
      <c r="Y99" s="114"/>
    </row>
    <row r="100" spans="2:25">
      <c r="B100" t="s">
        <v>8009</v>
      </c>
      <c r="C100" t="s">
        <v>2674</v>
      </c>
      <c r="D100" t="s">
        <v>8010</v>
      </c>
      <c r="E100" t="s">
        <v>8011</v>
      </c>
      <c r="N100">
        <v>8493.3204000000005</v>
      </c>
      <c r="O100" t="s">
        <v>115</v>
      </c>
      <c r="Q100" s="46">
        <v>99</v>
      </c>
      <c r="R100" t="s">
        <v>2674</v>
      </c>
      <c r="S100" s="13" t="s">
        <v>2677</v>
      </c>
      <c r="T100" s="115" t="s">
        <v>460</v>
      </c>
      <c r="U100" s="114" t="s">
        <v>32</v>
      </c>
      <c r="V100" s="114">
        <v>1</v>
      </c>
      <c r="W100" s="114"/>
      <c r="X100" s="114" t="s">
        <v>460</v>
      </c>
      <c r="Y100" s="114"/>
    </row>
    <row r="101" spans="2:25">
      <c r="B101" t="s">
        <v>8012</v>
      </c>
      <c r="C101" t="s">
        <v>2989</v>
      </c>
      <c r="D101" t="s">
        <v>8013</v>
      </c>
      <c r="E101" t="s">
        <v>8014</v>
      </c>
      <c r="N101">
        <v>8647.0540000000001</v>
      </c>
      <c r="O101" t="s">
        <v>471</v>
      </c>
      <c r="Q101" s="46">
        <v>100</v>
      </c>
      <c r="R101" t="s">
        <v>2989</v>
      </c>
      <c r="S101" s="13" t="s">
        <v>2992</v>
      </c>
      <c r="T101" s="115" t="s">
        <v>460</v>
      </c>
      <c r="U101" s="114" t="s">
        <v>32</v>
      </c>
      <c r="V101" s="114">
        <v>1</v>
      </c>
      <c r="W101" s="114"/>
      <c r="X101" s="114" t="s">
        <v>460</v>
      </c>
      <c r="Y101" s="114"/>
    </row>
    <row r="102" spans="2:25">
      <c r="B102" t="s">
        <v>8015</v>
      </c>
      <c r="C102" t="s">
        <v>1412</v>
      </c>
      <c r="D102" t="s">
        <v>8016</v>
      </c>
      <c r="E102" t="s">
        <v>8017</v>
      </c>
      <c r="N102">
        <v>8382.7844999999998</v>
      </c>
      <c r="O102" t="s">
        <v>471</v>
      </c>
      <c r="Q102" s="46">
        <v>101</v>
      </c>
      <c r="R102" t="s">
        <v>1412</v>
      </c>
      <c r="S102" s="13" t="s">
        <v>1415</v>
      </c>
      <c r="T102" s="115" t="s">
        <v>460</v>
      </c>
      <c r="U102" s="114" t="s">
        <v>32</v>
      </c>
      <c r="V102" s="114">
        <v>1</v>
      </c>
      <c r="W102" s="114"/>
      <c r="X102" s="114" t="s">
        <v>460</v>
      </c>
      <c r="Y102" s="114"/>
    </row>
    <row r="103" spans="2:25">
      <c r="B103" t="s">
        <v>8018</v>
      </c>
      <c r="C103" t="s">
        <v>1117</v>
      </c>
      <c r="D103" t="s">
        <v>8019</v>
      </c>
      <c r="E103" t="s">
        <v>8020</v>
      </c>
      <c r="N103">
        <v>8392.4508999999998</v>
      </c>
      <c r="O103" t="s">
        <v>115</v>
      </c>
      <c r="Q103" s="46">
        <v>102</v>
      </c>
      <c r="R103" t="s">
        <v>1117</v>
      </c>
      <c r="S103" s="13" t="s">
        <v>1120</v>
      </c>
      <c r="T103" s="115" t="s">
        <v>460</v>
      </c>
      <c r="U103" s="114" t="s">
        <v>32</v>
      </c>
      <c r="V103" s="114">
        <v>1</v>
      </c>
      <c r="W103" s="114"/>
      <c r="X103" s="114" t="s">
        <v>460</v>
      </c>
      <c r="Y103" s="114"/>
    </row>
    <row r="104" spans="2:25">
      <c r="B104" t="s">
        <v>8021</v>
      </c>
      <c r="C104" t="s">
        <v>1452</v>
      </c>
      <c r="D104" t="s">
        <v>8022</v>
      </c>
      <c r="E104" t="s">
        <v>8023</v>
      </c>
      <c r="N104">
        <v>8489.7031000000006</v>
      </c>
      <c r="O104" t="s">
        <v>465</v>
      </c>
      <c r="Q104" s="46">
        <v>103</v>
      </c>
      <c r="R104" t="s">
        <v>1452</v>
      </c>
      <c r="S104" s="13" t="s">
        <v>1455</v>
      </c>
      <c r="T104" s="115" t="s">
        <v>460</v>
      </c>
      <c r="U104" s="114" t="s">
        <v>32</v>
      </c>
      <c r="V104" s="114">
        <v>1</v>
      </c>
      <c r="W104" s="114"/>
      <c r="X104" s="114" t="s">
        <v>460</v>
      </c>
      <c r="Y104" s="114"/>
    </row>
    <row r="105" spans="2:25">
      <c r="B105" t="s">
        <v>8024</v>
      </c>
      <c r="C105" t="s">
        <v>2979</v>
      </c>
      <c r="D105" t="s">
        <v>8025</v>
      </c>
      <c r="E105" t="s">
        <v>8026</v>
      </c>
      <c r="N105">
        <v>8508.0262999999995</v>
      </c>
      <c r="O105" t="s">
        <v>471</v>
      </c>
      <c r="Q105" s="46">
        <v>104</v>
      </c>
      <c r="R105" t="s">
        <v>2979</v>
      </c>
      <c r="S105" s="13" t="s">
        <v>2982</v>
      </c>
      <c r="T105" s="115" t="s">
        <v>460</v>
      </c>
      <c r="U105" s="114" t="s">
        <v>32</v>
      </c>
      <c r="V105" s="114">
        <v>1</v>
      </c>
      <c r="W105" s="114"/>
      <c r="X105" s="114" t="s">
        <v>460</v>
      </c>
      <c r="Y105" s="114"/>
    </row>
    <row r="106" spans="2:25">
      <c r="B106" t="s">
        <v>8027</v>
      </c>
      <c r="C106" t="s">
        <v>1684</v>
      </c>
      <c r="D106" t="s">
        <v>8028</v>
      </c>
      <c r="E106" t="s">
        <v>8029</v>
      </c>
      <c r="N106">
        <v>8439.5998</v>
      </c>
      <c r="O106" t="s">
        <v>115</v>
      </c>
      <c r="Q106" s="46">
        <v>105</v>
      </c>
      <c r="R106" t="s">
        <v>1684</v>
      </c>
      <c r="S106" s="13" t="s">
        <v>1687</v>
      </c>
      <c r="T106" s="115" t="s">
        <v>460</v>
      </c>
      <c r="U106" s="114" t="s">
        <v>32</v>
      </c>
      <c r="V106" s="114">
        <v>1</v>
      </c>
      <c r="W106" s="114"/>
      <c r="X106" s="114" t="s">
        <v>460</v>
      </c>
      <c r="Y106" s="114"/>
    </row>
    <row r="107" spans="2:25">
      <c r="B107" t="s">
        <v>8030</v>
      </c>
      <c r="C107" t="s">
        <v>1774</v>
      </c>
      <c r="D107" t="s">
        <v>8031</v>
      </c>
      <c r="E107" t="s">
        <v>8032</v>
      </c>
      <c r="N107">
        <v>8289.9786000000004</v>
      </c>
      <c r="O107" t="s">
        <v>115</v>
      </c>
      <c r="Q107" s="46">
        <v>106</v>
      </c>
      <c r="R107" t="s">
        <v>1774</v>
      </c>
      <c r="S107" s="13" t="s">
        <v>1777</v>
      </c>
      <c r="T107" s="115" t="s">
        <v>460</v>
      </c>
      <c r="U107" s="114" t="s">
        <v>32</v>
      </c>
      <c r="V107" s="114">
        <v>1</v>
      </c>
      <c r="W107" s="114"/>
      <c r="X107" s="114" t="s">
        <v>460</v>
      </c>
      <c r="Y107" s="114"/>
    </row>
    <row r="108" spans="2:25">
      <c r="B108" t="s">
        <v>8033</v>
      </c>
      <c r="C108" t="s">
        <v>1402</v>
      </c>
      <c r="D108" t="s">
        <v>8034</v>
      </c>
      <c r="E108" t="s">
        <v>8035</v>
      </c>
      <c r="N108">
        <v>8276.9181000000008</v>
      </c>
      <c r="O108" t="s">
        <v>746</v>
      </c>
      <c r="Q108" s="46">
        <v>107</v>
      </c>
      <c r="R108" t="s">
        <v>1402</v>
      </c>
      <c r="S108" s="13" t="s">
        <v>1405</v>
      </c>
      <c r="T108" s="115" t="s">
        <v>460</v>
      </c>
      <c r="U108" s="114" t="s">
        <v>32</v>
      </c>
      <c r="V108" s="114">
        <v>1</v>
      </c>
      <c r="W108" s="114"/>
      <c r="X108" s="114" t="s">
        <v>460</v>
      </c>
      <c r="Y108" s="114"/>
    </row>
    <row r="109" spans="2:25">
      <c r="B109" t="s">
        <v>8036</v>
      </c>
      <c r="C109" t="s">
        <v>842</v>
      </c>
      <c r="D109" t="s">
        <v>8037</v>
      </c>
      <c r="E109" t="s">
        <v>8038</v>
      </c>
      <c r="N109">
        <v>5238.4543000000003</v>
      </c>
      <c r="O109" t="s">
        <v>1231</v>
      </c>
      <c r="Q109" s="46">
        <v>108</v>
      </c>
      <c r="R109" t="s">
        <v>842</v>
      </c>
      <c r="S109" s="13" t="s">
        <v>845</v>
      </c>
      <c r="T109" s="115" t="s">
        <v>460</v>
      </c>
      <c r="U109" s="114" t="s">
        <v>32</v>
      </c>
      <c r="V109" s="114">
        <v>1</v>
      </c>
      <c r="W109" s="114"/>
      <c r="X109" s="114" t="s">
        <v>460</v>
      </c>
      <c r="Y109" s="114"/>
    </row>
    <row r="110" spans="2:25">
      <c r="B110" t="s">
        <v>8039</v>
      </c>
      <c r="C110" t="s">
        <v>1694</v>
      </c>
      <c r="D110" t="s">
        <v>8040</v>
      </c>
      <c r="E110" t="s">
        <v>8041</v>
      </c>
      <c r="N110">
        <v>8373.6862000000001</v>
      </c>
      <c r="O110" t="s">
        <v>471</v>
      </c>
      <c r="Q110" s="46">
        <v>109</v>
      </c>
      <c r="R110" t="s">
        <v>1694</v>
      </c>
      <c r="S110" s="13" t="s">
        <v>1697</v>
      </c>
      <c r="T110" s="115" t="s">
        <v>460</v>
      </c>
      <c r="U110" s="114" t="s">
        <v>32</v>
      </c>
      <c r="V110" s="114">
        <v>1</v>
      </c>
      <c r="W110" s="114"/>
      <c r="X110" s="114" t="s">
        <v>460</v>
      </c>
      <c r="Y110" s="114"/>
    </row>
    <row r="111" spans="2:25">
      <c r="B111" t="s">
        <v>8042</v>
      </c>
      <c r="C111" t="s">
        <v>494</v>
      </c>
      <c r="D111" t="s">
        <v>8043</v>
      </c>
      <c r="E111" t="s">
        <v>8044</v>
      </c>
      <c r="N111">
        <v>8421.3724999999995</v>
      </c>
      <c r="O111" t="s">
        <v>746</v>
      </c>
      <c r="Q111" s="46">
        <v>110</v>
      </c>
      <c r="R111" t="s">
        <v>494</v>
      </c>
      <c r="S111" s="13" t="s">
        <v>497</v>
      </c>
      <c r="T111" s="115" t="s">
        <v>460</v>
      </c>
      <c r="U111" s="114" t="s">
        <v>32</v>
      </c>
      <c r="V111" s="114">
        <v>1</v>
      </c>
      <c r="W111" s="114"/>
      <c r="X111" s="114" t="s">
        <v>460</v>
      </c>
      <c r="Y111" s="114"/>
    </row>
    <row r="112" spans="2:25">
      <c r="B112" t="s">
        <v>8045</v>
      </c>
      <c r="C112" t="s">
        <v>1764</v>
      </c>
      <c r="D112" t="s">
        <v>8046</v>
      </c>
      <c r="E112" t="s">
        <v>8047</v>
      </c>
      <c r="N112">
        <v>8383.6363999999994</v>
      </c>
      <c r="O112" t="s">
        <v>471</v>
      </c>
      <c r="Q112" s="46">
        <v>111</v>
      </c>
      <c r="R112" t="s">
        <v>1764</v>
      </c>
      <c r="S112" s="13" t="s">
        <v>1767</v>
      </c>
      <c r="T112" s="115" t="s">
        <v>460</v>
      </c>
      <c r="U112" s="114" t="s">
        <v>32</v>
      </c>
      <c r="V112" s="114">
        <v>1</v>
      </c>
      <c r="W112" s="114"/>
      <c r="X112" s="114" t="s">
        <v>460</v>
      </c>
      <c r="Y112" s="114"/>
    </row>
    <row r="113" spans="2:25">
      <c r="B113" t="s">
        <v>8048</v>
      </c>
      <c r="C113" t="s">
        <v>1417</v>
      </c>
      <c r="D113" t="s">
        <v>8049</v>
      </c>
      <c r="E113" t="s">
        <v>8050</v>
      </c>
      <c r="N113">
        <v>8338.4573</v>
      </c>
      <c r="O113" t="s">
        <v>471</v>
      </c>
      <c r="Q113" s="46">
        <v>112</v>
      </c>
      <c r="R113" t="s">
        <v>1417</v>
      </c>
      <c r="S113" s="13" t="s">
        <v>1420</v>
      </c>
      <c r="T113" s="115" t="s">
        <v>460</v>
      </c>
      <c r="U113" s="114" t="s">
        <v>32</v>
      </c>
      <c r="V113" s="114">
        <v>1</v>
      </c>
      <c r="W113" s="114"/>
      <c r="X113" s="114" t="s">
        <v>460</v>
      </c>
      <c r="Y113" s="114"/>
    </row>
    <row r="114" spans="2:25">
      <c r="B114" t="s">
        <v>8051</v>
      </c>
      <c r="C114" t="s">
        <v>2004</v>
      </c>
      <c r="D114" t="s">
        <v>8052</v>
      </c>
      <c r="E114" t="s">
        <v>8053</v>
      </c>
      <c r="N114">
        <v>8393.4444000000003</v>
      </c>
      <c r="O114" t="s">
        <v>471</v>
      </c>
      <c r="Q114" s="46">
        <v>113</v>
      </c>
      <c r="R114" t="s">
        <v>2004</v>
      </c>
      <c r="S114" s="13" t="s">
        <v>2007</v>
      </c>
      <c r="T114" s="115" t="s">
        <v>460</v>
      </c>
      <c r="U114" s="114" t="s">
        <v>32</v>
      </c>
      <c r="V114" s="114">
        <v>1</v>
      </c>
      <c r="W114" s="114"/>
      <c r="X114" s="114" t="s">
        <v>460</v>
      </c>
      <c r="Y114" s="114"/>
    </row>
    <row r="115" spans="2:25">
      <c r="B115" t="s">
        <v>8054</v>
      </c>
      <c r="C115" t="s">
        <v>1739</v>
      </c>
      <c r="D115" t="s">
        <v>8055</v>
      </c>
      <c r="E115" t="s">
        <v>8056</v>
      </c>
      <c r="N115">
        <v>8335.3320000000003</v>
      </c>
      <c r="O115" t="s">
        <v>471</v>
      </c>
      <c r="Q115" s="46">
        <v>114</v>
      </c>
      <c r="R115" t="s">
        <v>1739</v>
      </c>
      <c r="S115" s="13" t="s">
        <v>1742</v>
      </c>
      <c r="T115" s="115" t="s">
        <v>460</v>
      </c>
      <c r="U115" s="114" t="s">
        <v>32</v>
      </c>
      <c r="V115" s="114">
        <v>1</v>
      </c>
      <c r="W115" s="114"/>
      <c r="X115" s="114" t="s">
        <v>460</v>
      </c>
      <c r="Y115" s="114"/>
    </row>
    <row r="116" spans="2:25">
      <c r="B116" t="s">
        <v>8057</v>
      </c>
      <c r="C116" t="s">
        <v>2351</v>
      </c>
      <c r="D116" t="s">
        <v>8058</v>
      </c>
      <c r="E116" t="s">
        <v>8059</v>
      </c>
      <c r="N116">
        <v>9125.3094999999994</v>
      </c>
      <c r="O116" t="s">
        <v>471</v>
      </c>
      <c r="Q116" s="46">
        <v>115</v>
      </c>
      <c r="R116" t="s">
        <v>2351</v>
      </c>
      <c r="S116" s="13" t="s">
        <v>2354</v>
      </c>
      <c r="T116" s="115" t="s">
        <v>460</v>
      </c>
      <c r="U116" s="114" t="s">
        <v>32</v>
      </c>
      <c r="V116" s="114">
        <v>1</v>
      </c>
      <c r="W116" s="114"/>
      <c r="X116" s="114" t="s">
        <v>460</v>
      </c>
      <c r="Y116" s="114"/>
    </row>
    <row r="117" spans="2:25">
      <c r="B117" t="s">
        <v>8060</v>
      </c>
      <c r="C117" t="s">
        <v>1392</v>
      </c>
      <c r="D117" t="s">
        <v>8061</v>
      </c>
      <c r="E117" t="s">
        <v>8062</v>
      </c>
      <c r="N117">
        <v>9111.4901000000009</v>
      </c>
      <c r="O117" t="s">
        <v>746</v>
      </c>
      <c r="Q117" s="46">
        <v>116</v>
      </c>
      <c r="R117" t="s">
        <v>1392</v>
      </c>
      <c r="S117" s="13" t="s">
        <v>1395</v>
      </c>
      <c r="T117" s="115" t="s">
        <v>460</v>
      </c>
      <c r="U117" s="114" t="s">
        <v>32</v>
      </c>
      <c r="V117" s="114">
        <v>1</v>
      </c>
      <c r="W117" s="114"/>
      <c r="X117" s="114" t="s">
        <v>460</v>
      </c>
      <c r="Y117" s="114"/>
    </row>
    <row r="118" spans="2:25">
      <c r="B118" t="s">
        <v>8063</v>
      </c>
      <c r="C118" t="s">
        <v>2356</v>
      </c>
      <c r="D118" t="s">
        <v>8064</v>
      </c>
      <c r="E118" t="s">
        <v>8065</v>
      </c>
      <c r="N118">
        <v>9264.8525000000009</v>
      </c>
      <c r="O118" t="s">
        <v>746</v>
      </c>
      <c r="Q118" s="46">
        <v>117</v>
      </c>
      <c r="R118" t="s">
        <v>2356</v>
      </c>
      <c r="S118" s="13" t="s">
        <v>2359</v>
      </c>
      <c r="T118" s="115" t="s">
        <v>460</v>
      </c>
      <c r="U118" s="114" t="s">
        <v>32</v>
      </c>
      <c r="V118" s="114">
        <v>1</v>
      </c>
      <c r="W118" s="114"/>
      <c r="X118" s="114" t="s">
        <v>460</v>
      </c>
      <c r="Y118" s="114"/>
    </row>
    <row r="119" spans="2:25">
      <c r="B119" t="s">
        <v>8066</v>
      </c>
      <c r="C119" t="s">
        <v>1382</v>
      </c>
      <c r="D119" t="s">
        <v>8067</v>
      </c>
      <c r="E119" t="s">
        <v>8068</v>
      </c>
      <c r="N119">
        <v>9152.9784</v>
      </c>
      <c r="O119" t="s">
        <v>471</v>
      </c>
      <c r="Q119" s="46">
        <v>118</v>
      </c>
      <c r="R119" t="s">
        <v>1382</v>
      </c>
      <c r="S119" s="13" t="s">
        <v>1385</v>
      </c>
      <c r="T119" s="115" t="s">
        <v>460</v>
      </c>
      <c r="U119" s="114" t="s">
        <v>32</v>
      </c>
      <c r="V119" s="114">
        <v>1</v>
      </c>
      <c r="W119" s="114"/>
      <c r="X119" s="114" t="s">
        <v>460</v>
      </c>
      <c r="Y119" s="114"/>
    </row>
    <row r="120" spans="2:25">
      <c r="B120" t="s">
        <v>8069</v>
      </c>
      <c r="C120" t="s">
        <v>1422</v>
      </c>
      <c r="D120" t="s">
        <v>8070</v>
      </c>
      <c r="E120" t="s">
        <v>8071</v>
      </c>
      <c r="N120">
        <v>5277.1583000000001</v>
      </c>
      <c r="O120" t="s">
        <v>115</v>
      </c>
      <c r="Q120" s="46">
        <v>119</v>
      </c>
      <c r="R120" t="s">
        <v>1422</v>
      </c>
      <c r="S120" s="13" t="s">
        <v>1425</v>
      </c>
      <c r="T120" s="115" t="s">
        <v>460</v>
      </c>
      <c r="U120" s="114" t="s">
        <v>32</v>
      </c>
      <c r="V120" s="114">
        <v>1</v>
      </c>
      <c r="W120" s="114"/>
      <c r="X120" s="114" t="s">
        <v>460</v>
      </c>
      <c r="Y120" s="114"/>
    </row>
    <row r="121" spans="2:25">
      <c r="B121" t="s">
        <v>8072</v>
      </c>
      <c r="C121" t="s">
        <v>2341</v>
      </c>
      <c r="D121" t="s">
        <v>8073</v>
      </c>
      <c r="E121" t="s">
        <v>8074</v>
      </c>
      <c r="N121">
        <v>9278.5447000000004</v>
      </c>
      <c r="O121" t="s">
        <v>471</v>
      </c>
      <c r="Q121" s="46">
        <v>120</v>
      </c>
      <c r="R121" t="s">
        <v>2341</v>
      </c>
      <c r="S121" s="13" t="s">
        <v>2344</v>
      </c>
      <c r="T121" s="115" t="s">
        <v>460</v>
      </c>
      <c r="U121" s="114" t="s">
        <v>32</v>
      </c>
      <c r="V121" s="114">
        <v>1</v>
      </c>
      <c r="W121" s="114"/>
      <c r="X121" s="114" t="s">
        <v>460</v>
      </c>
      <c r="Y121" s="114"/>
    </row>
    <row r="122" spans="2:25">
      <c r="B122" t="s">
        <v>8075</v>
      </c>
      <c r="C122" t="s">
        <v>2311</v>
      </c>
      <c r="D122" t="s">
        <v>8076</v>
      </c>
      <c r="E122" t="s">
        <v>8077</v>
      </c>
      <c r="N122">
        <v>9197.7253999999994</v>
      </c>
      <c r="O122" t="s">
        <v>471</v>
      </c>
      <c r="Q122" s="46">
        <v>121</v>
      </c>
      <c r="R122" t="s">
        <v>2311</v>
      </c>
      <c r="S122" s="13" t="s">
        <v>2314</v>
      </c>
      <c r="T122" s="115" t="s">
        <v>460</v>
      </c>
      <c r="U122" s="114" t="s">
        <v>32</v>
      </c>
      <c r="V122" s="114">
        <v>1</v>
      </c>
      <c r="W122" s="114"/>
      <c r="X122" s="114" t="s">
        <v>460</v>
      </c>
      <c r="Y122" s="114"/>
    </row>
    <row r="123" spans="2:25">
      <c r="B123" t="s">
        <v>8078</v>
      </c>
      <c r="C123" t="s">
        <v>2381</v>
      </c>
      <c r="D123" t="s">
        <v>8079</v>
      </c>
      <c r="E123" t="s">
        <v>8080</v>
      </c>
      <c r="N123">
        <v>9157.7371999999996</v>
      </c>
      <c r="O123" t="s">
        <v>746</v>
      </c>
      <c r="Q123" s="46">
        <v>122</v>
      </c>
      <c r="R123" t="s">
        <v>2381</v>
      </c>
      <c r="S123" s="13" t="s">
        <v>2384</v>
      </c>
      <c r="T123" s="115" t="s">
        <v>460</v>
      </c>
      <c r="U123" s="114" t="s">
        <v>32</v>
      </c>
      <c r="V123" s="114">
        <v>1</v>
      </c>
      <c r="W123" s="114"/>
      <c r="X123" s="114" t="s">
        <v>460</v>
      </c>
      <c r="Y123" s="114"/>
    </row>
    <row r="124" spans="2:25">
      <c r="B124" t="s">
        <v>8081</v>
      </c>
      <c r="C124" t="s">
        <v>2391</v>
      </c>
      <c r="D124" t="s">
        <v>8082</v>
      </c>
      <c r="E124" t="s">
        <v>8083</v>
      </c>
      <c r="N124">
        <v>9234.1779999999999</v>
      </c>
      <c r="O124" t="s">
        <v>746</v>
      </c>
      <c r="Q124" s="46">
        <v>123</v>
      </c>
      <c r="R124" t="s">
        <v>2391</v>
      </c>
      <c r="S124" s="13" t="s">
        <v>2394</v>
      </c>
      <c r="T124" s="115" t="s">
        <v>460</v>
      </c>
      <c r="U124" s="114" t="s">
        <v>32</v>
      </c>
      <c r="V124" s="114">
        <v>1</v>
      </c>
      <c r="W124" s="114"/>
      <c r="X124" s="114" t="s">
        <v>460</v>
      </c>
      <c r="Y124" s="114"/>
    </row>
    <row r="125" spans="2:25">
      <c r="B125" t="s">
        <v>8084</v>
      </c>
      <c r="C125" t="s">
        <v>1162</v>
      </c>
      <c r="D125" t="s">
        <v>8085</v>
      </c>
      <c r="E125" t="s">
        <v>8086</v>
      </c>
      <c r="N125">
        <v>5105.9665999999997</v>
      </c>
      <c r="O125" t="s">
        <v>1231</v>
      </c>
      <c r="Q125" s="46">
        <v>124</v>
      </c>
      <c r="R125" t="s">
        <v>1162</v>
      </c>
      <c r="S125" s="13" t="s">
        <v>1165</v>
      </c>
      <c r="T125" s="115" t="s">
        <v>460</v>
      </c>
      <c r="U125" s="114" t="s">
        <v>32</v>
      </c>
      <c r="V125" s="114">
        <v>1</v>
      </c>
      <c r="W125" s="114"/>
      <c r="X125" s="114" t="s">
        <v>460</v>
      </c>
      <c r="Y125" s="114"/>
    </row>
    <row r="126" spans="2:25">
      <c r="B126" t="s">
        <v>8087</v>
      </c>
      <c r="C126" t="s">
        <v>2044</v>
      </c>
      <c r="D126" t="s">
        <v>8088</v>
      </c>
      <c r="E126" t="s">
        <v>8089</v>
      </c>
      <c r="N126">
        <v>5431.6183000000001</v>
      </c>
      <c r="O126" t="s">
        <v>522</v>
      </c>
      <c r="Q126" s="46">
        <v>125</v>
      </c>
      <c r="R126" t="s">
        <v>2044</v>
      </c>
      <c r="S126" s="13" t="s">
        <v>2047</v>
      </c>
      <c r="T126" s="115" t="s">
        <v>460</v>
      </c>
      <c r="U126" s="114" t="s">
        <v>32</v>
      </c>
      <c r="V126" s="114">
        <v>1</v>
      </c>
      <c r="W126" s="114"/>
      <c r="X126" s="114" t="s">
        <v>460</v>
      </c>
      <c r="Y126" s="114"/>
    </row>
    <row r="127" spans="2:25">
      <c r="B127" t="s">
        <v>8090</v>
      </c>
      <c r="C127" t="s">
        <v>2034</v>
      </c>
      <c r="D127" t="s">
        <v>8091</v>
      </c>
      <c r="E127" t="s">
        <v>8092</v>
      </c>
      <c r="N127">
        <v>5340.9363999999996</v>
      </c>
      <c r="O127" t="s">
        <v>1231</v>
      </c>
      <c r="Q127" s="46">
        <v>126</v>
      </c>
      <c r="R127" t="s">
        <v>2034</v>
      </c>
      <c r="S127" s="13" t="s">
        <v>2037</v>
      </c>
      <c r="T127" s="115" t="s">
        <v>460</v>
      </c>
      <c r="U127" s="114" t="s">
        <v>32</v>
      </c>
      <c r="V127" s="114">
        <v>1</v>
      </c>
      <c r="W127" s="114"/>
      <c r="X127" s="114" t="s">
        <v>460</v>
      </c>
      <c r="Y127" s="114"/>
    </row>
    <row r="128" spans="2:25">
      <c r="B128" t="s">
        <v>8093</v>
      </c>
      <c r="C128" t="s">
        <v>2024</v>
      </c>
      <c r="D128" t="s">
        <v>8094</v>
      </c>
      <c r="E128" t="s">
        <v>8095</v>
      </c>
      <c r="N128">
        <v>5037.0432000000001</v>
      </c>
      <c r="O128" t="s">
        <v>391</v>
      </c>
      <c r="Q128" s="46">
        <v>127</v>
      </c>
      <c r="R128" t="s">
        <v>2024</v>
      </c>
      <c r="S128" s="14" t="s">
        <v>2027</v>
      </c>
      <c r="T128" s="115" t="s">
        <v>460</v>
      </c>
      <c r="U128" s="114" t="s">
        <v>32</v>
      </c>
      <c r="V128" s="114">
        <v>1</v>
      </c>
      <c r="W128" s="114"/>
      <c r="X128" s="114" t="s">
        <v>460</v>
      </c>
      <c r="Y128" s="114"/>
    </row>
    <row r="129" spans="2:25">
      <c r="B129" t="s">
        <v>8096</v>
      </c>
      <c r="C129" t="s">
        <v>2054</v>
      </c>
      <c r="D129" t="s">
        <v>8097</v>
      </c>
      <c r="E129" t="s">
        <v>8098</v>
      </c>
      <c r="N129">
        <v>5400.7102999999997</v>
      </c>
      <c r="O129" t="s">
        <v>391</v>
      </c>
      <c r="Q129" s="46">
        <v>128</v>
      </c>
      <c r="R129" t="s">
        <v>2054</v>
      </c>
      <c r="S129" s="14" t="s">
        <v>2057</v>
      </c>
      <c r="T129" s="115" t="s">
        <v>460</v>
      </c>
      <c r="U129" s="114" t="s">
        <v>32</v>
      </c>
      <c r="V129" s="114">
        <v>1</v>
      </c>
      <c r="W129" s="114"/>
      <c r="X129" s="114" t="s">
        <v>460</v>
      </c>
      <c r="Y129" s="114"/>
    </row>
    <row r="130" spans="2:25">
      <c r="B130" t="s">
        <v>8099</v>
      </c>
      <c r="C130" t="s">
        <v>2321</v>
      </c>
      <c r="D130" t="s">
        <v>8100</v>
      </c>
      <c r="E130" t="s">
        <v>8101</v>
      </c>
      <c r="N130">
        <v>5814.2605000000003</v>
      </c>
      <c r="O130" t="s">
        <v>391</v>
      </c>
      <c r="Q130" s="46">
        <v>129</v>
      </c>
      <c r="R130" t="s">
        <v>2321</v>
      </c>
      <c r="S130" s="14" t="s">
        <v>2324</v>
      </c>
      <c r="T130" s="115" t="s">
        <v>460</v>
      </c>
      <c r="U130" s="114" t="s">
        <v>32</v>
      </c>
      <c r="V130" s="114">
        <v>1</v>
      </c>
      <c r="W130" s="114"/>
      <c r="X130" s="114" t="s">
        <v>460</v>
      </c>
      <c r="Y130" s="114"/>
    </row>
    <row r="131" spans="2:25">
      <c r="B131" t="s">
        <v>8102</v>
      </c>
      <c r="C131" t="s">
        <v>2371</v>
      </c>
      <c r="D131" t="s">
        <v>8103</v>
      </c>
      <c r="E131" t="s">
        <v>8104</v>
      </c>
      <c r="N131">
        <v>5103.1244999999999</v>
      </c>
      <c r="O131" t="s">
        <v>522</v>
      </c>
      <c r="Q131" s="46">
        <v>130</v>
      </c>
      <c r="R131" t="s">
        <v>2371</v>
      </c>
      <c r="S131" s="14" t="s">
        <v>2374</v>
      </c>
      <c r="T131" s="115" t="s">
        <v>460</v>
      </c>
      <c r="U131" s="114" t="s">
        <v>32</v>
      </c>
      <c r="V131" s="114">
        <v>1</v>
      </c>
      <c r="W131" s="114"/>
      <c r="X131" s="114" t="s">
        <v>460</v>
      </c>
      <c r="Y131" s="114"/>
    </row>
    <row r="132" spans="2:25">
      <c r="B132" t="s">
        <v>8105</v>
      </c>
      <c r="C132" t="s">
        <v>3019</v>
      </c>
      <c r="D132" t="s">
        <v>8106</v>
      </c>
      <c r="E132" t="s">
        <v>8107</v>
      </c>
      <c r="N132">
        <v>7767.3684000000003</v>
      </c>
      <c r="O132" t="s">
        <v>391</v>
      </c>
      <c r="Q132" s="46">
        <v>131</v>
      </c>
      <c r="R132" t="s">
        <v>3019</v>
      </c>
      <c r="S132" s="14" t="s">
        <v>3022</v>
      </c>
      <c r="T132" s="115" t="s">
        <v>460</v>
      </c>
      <c r="U132" s="114" t="s">
        <v>32</v>
      </c>
      <c r="V132" s="114">
        <v>1</v>
      </c>
      <c r="W132" s="114"/>
      <c r="X132" s="114" t="s">
        <v>460</v>
      </c>
      <c r="Y132" s="114"/>
    </row>
    <row r="133" spans="2:25">
      <c r="B133" t="s">
        <v>8108</v>
      </c>
      <c r="C133" t="s">
        <v>2659</v>
      </c>
      <c r="D133" t="s">
        <v>8109</v>
      </c>
      <c r="E133" t="s">
        <v>8110</v>
      </c>
      <c r="N133">
        <v>8382.1636999999992</v>
      </c>
      <c r="O133" t="s">
        <v>391</v>
      </c>
      <c r="Q133" s="46">
        <v>132</v>
      </c>
      <c r="R133" t="s">
        <v>2659</v>
      </c>
      <c r="S133" s="14" t="s">
        <v>2662</v>
      </c>
      <c r="T133" s="115" t="s">
        <v>460</v>
      </c>
      <c r="U133" s="114" t="s">
        <v>32</v>
      </c>
      <c r="V133" s="114">
        <v>1</v>
      </c>
      <c r="W133" s="114"/>
      <c r="X133" s="114" t="s">
        <v>460</v>
      </c>
      <c r="Y133" s="114"/>
    </row>
    <row r="134" spans="2:25">
      <c r="B134" t="s">
        <v>8111</v>
      </c>
      <c r="C134" t="s">
        <v>462</v>
      </c>
      <c r="D134" t="s">
        <v>8112</v>
      </c>
      <c r="E134" t="s">
        <v>8113</v>
      </c>
      <c r="N134">
        <v>8437.5036</v>
      </c>
      <c r="O134" t="s">
        <v>465</v>
      </c>
      <c r="Q134" s="46">
        <v>133</v>
      </c>
      <c r="R134" t="s">
        <v>462</v>
      </c>
      <c r="S134" s="14" t="s">
        <v>466</v>
      </c>
      <c r="T134" s="115" t="s">
        <v>460</v>
      </c>
      <c r="U134" s="114" t="s">
        <v>32</v>
      </c>
      <c r="V134" s="114">
        <v>1</v>
      </c>
      <c r="W134" s="114"/>
      <c r="X134" s="114" t="s">
        <v>460</v>
      </c>
      <c r="Y134" s="114"/>
    </row>
    <row r="135" spans="2:25">
      <c r="B135" t="s">
        <v>8114</v>
      </c>
      <c r="C135" t="s">
        <v>2619</v>
      </c>
      <c r="D135" t="s">
        <v>8115</v>
      </c>
      <c r="E135" t="s">
        <v>8116</v>
      </c>
      <c r="N135">
        <v>9110.7122999999992</v>
      </c>
      <c r="O135" t="s">
        <v>465</v>
      </c>
      <c r="Q135" s="46">
        <v>134</v>
      </c>
      <c r="R135" t="s">
        <v>2619</v>
      </c>
      <c r="S135" s="14" t="s">
        <v>2622</v>
      </c>
      <c r="T135" s="115" t="s">
        <v>460</v>
      </c>
      <c r="U135" s="114" t="s">
        <v>32</v>
      </c>
      <c r="V135" s="114">
        <v>1</v>
      </c>
      <c r="W135" s="114"/>
      <c r="X135" s="114" t="s">
        <v>460</v>
      </c>
      <c r="Y135" s="114"/>
    </row>
    <row r="136" spans="2:25">
      <c r="B136" t="s">
        <v>8117</v>
      </c>
      <c r="C136" t="s">
        <v>2192</v>
      </c>
      <c r="D136" t="s">
        <v>8118</v>
      </c>
      <c r="E136" t="s">
        <v>8119</v>
      </c>
      <c r="N136">
        <v>4716.6692999999996</v>
      </c>
      <c r="O136" t="s">
        <v>127</v>
      </c>
      <c r="Q136" s="46">
        <v>135</v>
      </c>
      <c r="R136" t="s">
        <v>2192</v>
      </c>
      <c r="S136" s="14" t="s">
        <v>2195</v>
      </c>
      <c r="T136" s="115" t="s">
        <v>460</v>
      </c>
      <c r="U136" s="114" t="s">
        <v>32</v>
      </c>
      <c r="V136" s="114">
        <v>1</v>
      </c>
      <c r="W136" s="114"/>
      <c r="X136" s="114" t="s">
        <v>460</v>
      </c>
      <c r="Y136" s="114"/>
    </row>
    <row r="137" spans="2:25">
      <c r="B137" t="s">
        <v>8120</v>
      </c>
      <c r="C137" t="s">
        <v>2014</v>
      </c>
      <c r="D137" t="s">
        <v>8121</v>
      </c>
      <c r="E137" t="s">
        <v>8122</v>
      </c>
      <c r="N137">
        <v>5037.3576000000003</v>
      </c>
      <c r="O137" t="s">
        <v>391</v>
      </c>
      <c r="Q137" s="46">
        <v>136</v>
      </c>
      <c r="R137" t="s">
        <v>2014</v>
      </c>
      <c r="S137" s="14" t="s">
        <v>2017</v>
      </c>
      <c r="T137" s="115" t="s">
        <v>460</v>
      </c>
      <c r="U137" s="114" t="s">
        <v>32</v>
      </c>
      <c r="V137" s="114">
        <v>1</v>
      </c>
      <c r="W137" s="114"/>
      <c r="X137" s="114" t="s">
        <v>460</v>
      </c>
      <c r="Y137" s="114"/>
    </row>
    <row r="138" spans="2:25">
      <c r="B138" t="s">
        <v>8123</v>
      </c>
      <c r="C138" t="s">
        <v>2064</v>
      </c>
      <c r="D138" t="s">
        <v>8124</v>
      </c>
      <c r="E138" t="s">
        <v>8125</v>
      </c>
      <c r="N138">
        <v>5401.1457</v>
      </c>
      <c r="O138" t="s">
        <v>391</v>
      </c>
      <c r="Q138" s="46">
        <v>137</v>
      </c>
      <c r="R138" t="s">
        <v>2064</v>
      </c>
      <c r="S138" s="14" t="s">
        <v>2067</v>
      </c>
      <c r="T138" s="115" t="s">
        <v>460</v>
      </c>
      <c r="U138" s="114" t="s">
        <v>32</v>
      </c>
      <c r="V138" s="114">
        <v>1</v>
      </c>
      <c r="W138" s="114"/>
      <c r="X138" s="114" t="s">
        <v>460</v>
      </c>
      <c r="Y138" s="114"/>
    </row>
    <row r="139" spans="2:25">
      <c r="B139" t="s">
        <v>8126</v>
      </c>
      <c r="C139" t="s">
        <v>2331</v>
      </c>
      <c r="D139" t="s">
        <v>8127</v>
      </c>
      <c r="E139" t="s">
        <v>8128</v>
      </c>
      <c r="N139">
        <v>5814.5151999999998</v>
      </c>
      <c r="O139" t="s">
        <v>391</v>
      </c>
      <c r="Q139" s="46">
        <v>138</v>
      </c>
      <c r="R139" t="s">
        <v>2331</v>
      </c>
      <c r="S139" s="14" t="s">
        <v>2334</v>
      </c>
      <c r="T139" s="115" t="s">
        <v>460</v>
      </c>
      <c r="U139" s="114" t="s">
        <v>32</v>
      </c>
      <c r="V139" s="114">
        <v>1</v>
      </c>
      <c r="W139" s="114"/>
      <c r="X139" s="114" t="s">
        <v>460</v>
      </c>
      <c r="Y139" s="114"/>
    </row>
    <row r="140" spans="2:25">
      <c r="B140" t="s">
        <v>8129</v>
      </c>
      <c r="C140" t="s">
        <v>2361</v>
      </c>
      <c r="D140" t="s">
        <v>8130</v>
      </c>
      <c r="E140" t="s">
        <v>8131</v>
      </c>
      <c r="N140">
        <v>5103.848</v>
      </c>
      <c r="O140" t="s">
        <v>522</v>
      </c>
      <c r="Q140" s="46">
        <v>139</v>
      </c>
      <c r="R140" t="s">
        <v>2361</v>
      </c>
      <c r="S140" s="14" t="s">
        <v>2364</v>
      </c>
      <c r="T140" s="115" t="s">
        <v>460</v>
      </c>
      <c r="U140" s="114" t="s">
        <v>32</v>
      </c>
      <c r="V140" s="114">
        <v>1</v>
      </c>
      <c r="W140" s="114"/>
      <c r="X140" s="114" t="s">
        <v>460</v>
      </c>
      <c r="Y140" s="114"/>
    </row>
    <row r="141" spans="2:25">
      <c r="B141" t="s">
        <v>8132</v>
      </c>
      <c r="C141" t="s">
        <v>3029</v>
      </c>
      <c r="D141" t="s">
        <v>8133</v>
      </c>
      <c r="E141" t="s">
        <v>8134</v>
      </c>
      <c r="N141">
        <v>7766.9615999999996</v>
      </c>
      <c r="O141" t="s">
        <v>391</v>
      </c>
      <c r="Q141" s="46">
        <v>140</v>
      </c>
      <c r="R141" t="s">
        <v>3029</v>
      </c>
      <c r="S141" s="14" t="s">
        <v>3032</v>
      </c>
      <c r="T141" s="115" t="s">
        <v>460</v>
      </c>
      <c r="U141" s="114" t="s">
        <v>32</v>
      </c>
      <c r="V141" s="114">
        <v>1</v>
      </c>
      <c r="W141" s="114"/>
      <c r="X141" s="114" t="s">
        <v>460</v>
      </c>
      <c r="Y141" s="114"/>
    </row>
    <row r="142" spans="2:25">
      <c r="B142" t="s">
        <v>8135</v>
      </c>
      <c r="C142" t="s">
        <v>2669</v>
      </c>
      <c r="D142" t="s">
        <v>8136</v>
      </c>
      <c r="E142" t="s">
        <v>8137</v>
      </c>
      <c r="N142">
        <v>8382.7445000000007</v>
      </c>
      <c r="O142" t="s">
        <v>391</v>
      </c>
      <c r="Q142" s="46">
        <v>141</v>
      </c>
      <c r="R142" t="s">
        <v>2669</v>
      </c>
      <c r="S142" s="14" t="s">
        <v>2672</v>
      </c>
      <c r="T142" s="115" t="s">
        <v>460</v>
      </c>
      <c r="U142" s="114" t="s">
        <v>32</v>
      </c>
      <c r="V142" s="114">
        <v>1</v>
      </c>
      <c r="W142" s="114"/>
      <c r="X142" s="114" t="s">
        <v>460</v>
      </c>
      <c r="Y142" s="114"/>
    </row>
    <row r="143" spans="2:25">
      <c r="B143" t="s">
        <v>8138</v>
      </c>
      <c r="C143" t="s">
        <v>474</v>
      </c>
      <c r="D143" t="s">
        <v>8139</v>
      </c>
      <c r="E143" t="s">
        <v>8140</v>
      </c>
      <c r="N143">
        <v>8436.7962000000007</v>
      </c>
      <c r="O143" t="s">
        <v>465</v>
      </c>
      <c r="Q143" s="46">
        <v>142</v>
      </c>
      <c r="R143" t="s">
        <v>474</v>
      </c>
      <c r="S143" s="14" t="s">
        <v>477</v>
      </c>
      <c r="T143" s="115" t="s">
        <v>460</v>
      </c>
      <c r="U143" s="114" t="s">
        <v>32</v>
      </c>
      <c r="V143" s="114">
        <v>1</v>
      </c>
      <c r="W143" s="114"/>
      <c r="X143" s="114" t="s">
        <v>460</v>
      </c>
      <c r="Y143" s="114"/>
    </row>
    <row r="144" spans="2:25">
      <c r="B144" t="s">
        <v>8141</v>
      </c>
      <c r="C144" t="s">
        <v>2629</v>
      </c>
      <c r="D144" t="s">
        <v>8142</v>
      </c>
      <c r="E144" t="s">
        <v>8143</v>
      </c>
      <c r="N144">
        <v>9109.7666000000008</v>
      </c>
      <c r="O144" t="s">
        <v>465</v>
      </c>
      <c r="Q144" s="46">
        <v>143</v>
      </c>
      <c r="R144" t="s">
        <v>2629</v>
      </c>
      <c r="S144" s="14" t="s">
        <v>2632</v>
      </c>
      <c r="T144" s="115" t="s">
        <v>460</v>
      </c>
      <c r="U144" s="114" t="s">
        <v>32</v>
      </c>
      <c r="V144" s="114">
        <v>1</v>
      </c>
      <c r="W144" s="114"/>
      <c r="X144" s="114" t="s">
        <v>460</v>
      </c>
      <c r="Y144" s="114"/>
    </row>
    <row r="145" spans="2:25">
      <c r="B145" t="s">
        <v>8144</v>
      </c>
      <c r="C145" t="s">
        <v>2232</v>
      </c>
      <c r="D145" t="s">
        <v>8145</v>
      </c>
      <c r="E145" t="s">
        <v>8146</v>
      </c>
      <c r="N145">
        <v>4716.1657999999998</v>
      </c>
      <c r="O145" t="s">
        <v>127</v>
      </c>
      <c r="Q145" s="46">
        <v>144</v>
      </c>
      <c r="R145" t="s">
        <v>2232</v>
      </c>
      <c r="S145" s="14" t="s">
        <v>2235</v>
      </c>
      <c r="T145" s="115" t="s">
        <v>460</v>
      </c>
      <c r="U145" s="114" t="s">
        <v>32</v>
      </c>
      <c r="V145" s="114">
        <v>1</v>
      </c>
      <c r="W145" s="114"/>
      <c r="X145" s="114" t="s">
        <v>460</v>
      </c>
      <c r="Y145" s="114"/>
    </row>
    <row r="146" spans="2:25">
      <c r="B146" t="s">
        <v>8147</v>
      </c>
      <c r="C146" t="s">
        <v>555</v>
      </c>
      <c r="D146" t="s">
        <v>8148</v>
      </c>
      <c r="E146" t="s">
        <v>8149</v>
      </c>
      <c r="F146" t="s">
        <v>8150</v>
      </c>
      <c r="G146" t="s">
        <v>8151</v>
      </c>
      <c r="L146">
        <v>5850.6616999999997</v>
      </c>
      <c r="M146">
        <v>2616.6430999999998</v>
      </c>
      <c r="N146" s="108">
        <f t="shared" ref="N146:N153" si="4">L146+M146</f>
        <v>8467.3047999999999</v>
      </c>
      <c r="O146" t="s">
        <v>135</v>
      </c>
      <c r="P146" t="s">
        <v>8152</v>
      </c>
      <c r="Q146" s="46">
        <v>145</v>
      </c>
      <c r="R146" t="s">
        <v>555</v>
      </c>
      <c r="S146" s="15" t="s">
        <v>561</v>
      </c>
      <c r="T146" s="114"/>
      <c r="U146" s="114" t="s">
        <v>64</v>
      </c>
      <c r="V146" s="114"/>
      <c r="W146" s="114" t="s">
        <v>562</v>
      </c>
      <c r="X146" s="114"/>
      <c r="Y146" s="115" t="s">
        <v>548</v>
      </c>
    </row>
    <row r="147" spans="2:25">
      <c r="B147" t="s">
        <v>8153</v>
      </c>
      <c r="C147" t="s">
        <v>539</v>
      </c>
      <c r="D147" t="s">
        <v>8154</v>
      </c>
      <c r="E147" t="s">
        <v>8155</v>
      </c>
      <c r="F147" t="s">
        <v>8156</v>
      </c>
      <c r="G147" t="s">
        <v>8157</v>
      </c>
      <c r="L147">
        <v>5042.3995000000004</v>
      </c>
      <c r="M147">
        <v>2356.0241000000001</v>
      </c>
      <c r="N147" s="108">
        <f t="shared" si="4"/>
        <v>7398.4236000000001</v>
      </c>
      <c r="O147" t="s">
        <v>135</v>
      </c>
      <c r="P147" t="s">
        <v>8158</v>
      </c>
      <c r="Q147" s="46">
        <v>146</v>
      </c>
      <c r="R147" t="s">
        <v>539</v>
      </c>
      <c r="S147" s="15" t="s">
        <v>546</v>
      </c>
      <c r="T147" s="114"/>
      <c r="U147" s="114" t="s">
        <v>64</v>
      </c>
      <c r="V147" s="114"/>
      <c r="W147" s="114" t="s">
        <v>547</v>
      </c>
      <c r="X147" s="114"/>
      <c r="Y147" s="115" t="s">
        <v>548</v>
      </c>
    </row>
    <row r="148" spans="2:25">
      <c r="B148" t="s">
        <v>8159</v>
      </c>
      <c r="C148" t="s">
        <v>2510</v>
      </c>
      <c r="D148" t="s">
        <v>8160</v>
      </c>
      <c r="E148" t="s">
        <v>8161</v>
      </c>
      <c r="F148" t="s">
        <v>8162</v>
      </c>
      <c r="G148" t="s">
        <v>8163</v>
      </c>
      <c r="L148">
        <v>7907.3607000000002</v>
      </c>
      <c r="M148">
        <v>3809.1154000000001</v>
      </c>
      <c r="N148" s="108">
        <f t="shared" si="4"/>
        <v>11716.4761</v>
      </c>
      <c r="O148" t="s">
        <v>3913</v>
      </c>
      <c r="P148" t="s">
        <v>8164</v>
      </c>
      <c r="Q148" s="46">
        <v>147</v>
      </c>
      <c r="R148" t="s">
        <v>2510</v>
      </c>
      <c r="S148" s="15" t="s">
        <v>2516</v>
      </c>
      <c r="T148" s="114"/>
      <c r="U148" s="114" t="s">
        <v>64</v>
      </c>
      <c r="V148" s="114"/>
      <c r="W148" s="114" t="s">
        <v>2517</v>
      </c>
      <c r="X148" s="114"/>
      <c r="Y148" s="115" t="s">
        <v>548</v>
      </c>
    </row>
    <row r="149" spans="2:25">
      <c r="B149" t="s">
        <v>8165</v>
      </c>
      <c r="C149" t="s">
        <v>2496</v>
      </c>
      <c r="D149" t="s">
        <v>8166</v>
      </c>
      <c r="E149" t="s">
        <v>8167</v>
      </c>
      <c r="F149" t="s">
        <v>8168</v>
      </c>
      <c r="G149" t="s">
        <v>8169</v>
      </c>
      <c r="L149">
        <v>6522.5973999999997</v>
      </c>
      <c r="M149">
        <v>3582.663</v>
      </c>
      <c r="N149" s="108">
        <f t="shared" si="4"/>
        <v>10105.260399999999</v>
      </c>
      <c r="O149" t="s">
        <v>3913</v>
      </c>
      <c r="P149" t="s">
        <v>8170</v>
      </c>
      <c r="Q149" s="46">
        <v>148</v>
      </c>
      <c r="R149" t="s">
        <v>2496</v>
      </c>
      <c r="S149" s="15" t="s">
        <v>2502</v>
      </c>
      <c r="T149" s="114"/>
      <c r="U149" s="114" t="s">
        <v>64</v>
      </c>
      <c r="V149" s="114"/>
      <c r="W149" s="114" t="s">
        <v>2503</v>
      </c>
      <c r="X149" s="114"/>
      <c r="Y149" s="115" t="s">
        <v>548</v>
      </c>
    </row>
    <row r="150" spans="2:25">
      <c r="B150" t="s">
        <v>8171</v>
      </c>
      <c r="C150" t="s">
        <v>1038</v>
      </c>
      <c r="D150" t="s">
        <v>8172</v>
      </c>
      <c r="E150" t="s">
        <v>8173</v>
      </c>
      <c r="F150" t="s">
        <v>8174</v>
      </c>
      <c r="G150" t="s">
        <v>8175</v>
      </c>
      <c r="L150">
        <v>1939.6349</v>
      </c>
      <c r="M150">
        <v>3212.6878000000002</v>
      </c>
      <c r="N150" s="108">
        <f t="shared" si="4"/>
        <v>5152.3227000000006</v>
      </c>
      <c r="O150" t="s">
        <v>5318</v>
      </c>
      <c r="P150" t="s">
        <v>8176</v>
      </c>
      <c r="Q150" s="46">
        <v>149</v>
      </c>
      <c r="R150" t="s">
        <v>1038</v>
      </c>
      <c r="S150" s="15" t="s">
        <v>1044</v>
      </c>
      <c r="T150" s="114"/>
      <c r="U150" s="114" t="s">
        <v>64</v>
      </c>
      <c r="V150" s="114"/>
      <c r="W150" s="114" t="s">
        <v>1045</v>
      </c>
      <c r="X150" s="114"/>
      <c r="Y150" s="115" t="s">
        <v>548</v>
      </c>
    </row>
    <row r="151" spans="2:25">
      <c r="B151" t="s">
        <v>8177</v>
      </c>
      <c r="C151" t="s">
        <v>1077</v>
      </c>
      <c r="D151" t="s">
        <v>8178</v>
      </c>
      <c r="E151" t="s">
        <v>8179</v>
      </c>
      <c r="F151" t="s">
        <v>8180</v>
      </c>
      <c r="G151" t="s">
        <v>8181</v>
      </c>
      <c r="L151">
        <v>1738.4948999999999</v>
      </c>
      <c r="M151">
        <v>3376.4101999999998</v>
      </c>
      <c r="N151" s="108">
        <f t="shared" si="4"/>
        <v>5114.9050999999999</v>
      </c>
      <c r="O151" t="s">
        <v>5318</v>
      </c>
      <c r="P151" t="s">
        <v>8182</v>
      </c>
      <c r="Q151" s="46">
        <v>150</v>
      </c>
      <c r="R151" t="s">
        <v>1077</v>
      </c>
      <c r="S151" s="15" t="s">
        <v>1083</v>
      </c>
      <c r="T151" s="114"/>
      <c r="U151" s="114" t="s">
        <v>64</v>
      </c>
      <c r="V151" s="114"/>
      <c r="W151" s="114" t="s">
        <v>1084</v>
      </c>
      <c r="X151" s="114"/>
      <c r="Y151" s="115" t="s">
        <v>548</v>
      </c>
    </row>
    <row r="152" spans="2:25">
      <c r="B152" t="s">
        <v>8183</v>
      </c>
      <c r="C152" t="s">
        <v>1064</v>
      </c>
      <c r="D152" t="s">
        <v>8184</v>
      </c>
      <c r="E152" t="s">
        <v>8185</v>
      </c>
      <c r="F152" t="s">
        <v>8186</v>
      </c>
      <c r="G152" t="s">
        <v>8187</v>
      </c>
      <c r="L152">
        <v>7139.1589999999997</v>
      </c>
      <c r="M152">
        <v>5017.4948000000004</v>
      </c>
      <c r="N152" s="108">
        <f t="shared" si="4"/>
        <v>12156.6538</v>
      </c>
      <c r="O152" t="s">
        <v>305</v>
      </c>
      <c r="P152" t="s">
        <v>8188</v>
      </c>
      <c r="Q152" s="46">
        <v>151</v>
      </c>
      <c r="R152" t="s">
        <v>1064</v>
      </c>
      <c r="S152" s="15" t="s">
        <v>1070</v>
      </c>
      <c r="T152" s="114"/>
      <c r="U152" s="114" t="s">
        <v>64</v>
      </c>
      <c r="V152" s="114"/>
      <c r="W152" s="123" t="s">
        <v>1071</v>
      </c>
      <c r="X152" s="114"/>
      <c r="Y152" s="115" t="s">
        <v>548</v>
      </c>
    </row>
    <row r="153" spans="2:25">
      <c r="B153" t="s">
        <v>8189</v>
      </c>
      <c r="C153" t="s">
        <v>892</v>
      </c>
      <c r="D153" t="s">
        <v>8190</v>
      </c>
      <c r="E153" t="s">
        <v>8191</v>
      </c>
      <c r="F153" t="s">
        <v>8192</v>
      </c>
      <c r="G153" t="s">
        <v>8193</v>
      </c>
      <c r="L153">
        <v>7444.0509000000002</v>
      </c>
      <c r="M153">
        <v>5122.3559999999998</v>
      </c>
      <c r="N153" s="108">
        <f t="shared" si="4"/>
        <v>12566.4069</v>
      </c>
      <c r="O153" t="s">
        <v>305</v>
      </c>
      <c r="P153" t="s">
        <v>8194</v>
      </c>
      <c r="Q153" s="46">
        <v>152</v>
      </c>
      <c r="R153" t="s">
        <v>892</v>
      </c>
      <c r="S153" s="15" t="s">
        <v>899</v>
      </c>
      <c r="T153" s="114"/>
      <c r="U153" s="114" t="s">
        <v>64</v>
      </c>
      <c r="V153" s="114"/>
      <c r="W153" s="123" t="s">
        <v>900</v>
      </c>
      <c r="X153" s="114"/>
      <c r="Y153" s="115" t="s">
        <v>548</v>
      </c>
    </row>
    <row r="154" spans="2:25">
      <c r="B154" t="s">
        <v>8195</v>
      </c>
      <c r="C154" t="s">
        <v>2461</v>
      </c>
      <c r="D154" t="s">
        <v>8196</v>
      </c>
      <c r="E154" t="s">
        <v>8197</v>
      </c>
      <c r="N154">
        <v>8369.5648000000001</v>
      </c>
      <c r="O154" t="s">
        <v>746</v>
      </c>
      <c r="Q154" s="46">
        <v>153</v>
      </c>
      <c r="R154" t="s">
        <v>2461</v>
      </c>
      <c r="S154" s="10" t="s">
        <v>2464</v>
      </c>
      <c r="T154" s="115" t="s">
        <v>460</v>
      </c>
      <c r="U154" s="114" t="s">
        <v>1218</v>
      </c>
      <c r="V154" s="114">
        <v>1</v>
      </c>
      <c r="W154" s="114" t="s">
        <v>2465</v>
      </c>
      <c r="X154" s="114" t="s">
        <v>460</v>
      </c>
      <c r="Y154" s="124" t="s">
        <v>1220</v>
      </c>
    </row>
    <row r="155" spans="2:25">
      <c r="B155" t="s">
        <v>8198</v>
      </c>
      <c r="C155" t="s">
        <v>2433</v>
      </c>
      <c r="D155" t="s">
        <v>8199</v>
      </c>
      <c r="E155" t="s">
        <v>8200</v>
      </c>
      <c r="N155">
        <v>8360.7806</v>
      </c>
      <c r="O155" t="s">
        <v>522</v>
      </c>
      <c r="Q155" s="46">
        <v>154</v>
      </c>
      <c r="R155" t="s">
        <v>2433</v>
      </c>
      <c r="S155" s="10" t="s">
        <v>2436</v>
      </c>
      <c r="T155" s="115" t="s">
        <v>460</v>
      </c>
      <c r="U155" s="114" t="s">
        <v>1218</v>
      </c>
      <c r="V155" s="114">
        <v>1</v>
      </c>
      <c r="W155" s="114" t="s">
        <v>2437</v>
      </c>
      <c r="X155" s="114" t="s">
        <v>460</v>
      </c>
      <c r="Y155" s="124" t="s">
        <v>1220</v>
      </c>
    </row>
    <row r="156" spans="2:25">
      <c r="B156" t="s">
        <v>8201</v>
      </c>
      <c r="C156" t="s">
        <v>1887</v>
      </c>
      <c r="D156" t="s">
        <v>8202</v>
      </c>
      <c r="E156" t="s">
        <v>8203</v>
      </c>
      <c r="N156">
        <v>8394.0565999999999</v>
      </c>
      <c r="O156" t="s">
        <v>1231</v>
      </c>
      <c r="Q156" s="46">
        <v>155</v>
      </c>
      <c r="R156" t="s">
        <v>1887</v>
      </c>
      <c r="S156" s="10" t="s">
        <v>1890</v>
      </c>
      <c r="T156" s="115" t="s">
        <v>460</v>
      </c>
      <c r="U156" s="114" t="s">
        <v>1218</v>
      </c>
      <c r="V156" s="114">
        <v>1</v>
      </c>
      <c r="W156" s="114" t="s">
        <v>1891</v>
      </c>
      <c r="X156" s="114" t="s">
        <v>460</v>
      </c>
      <c r="Y156" s="124" t="s">
        <v>1220</v>
      </c>
    </row>
    <row r="157" spans="2:25">
      <c r="B157" t="s">
        <v>8204</v>
      </c>
      <c r="C157" t="s">
        <v>1480</v>
      </c>
      <c r="D157" t="s">
        <v>8205</v>
      </c>
      <c r="E157" t="s">
        <v>8206</v>
      </c>
      <c r="N157">
        <v>8391.0753999999997</v>
      </c>
      <c r="O157" t="s">
        <v>391</v>
      </c>
      <c r="Q157" s="46">
        <v>156</v>
      </c>
      <c r="R157" t="s">
        <v>1480</v>
      </c>
      <c r="S157" s="10" t="s">
        <v>1483</v>
      </c>
      <c r="T157" s="115" t="s">
        <v>460</v>
      </c>
      <c r="U157" s="114" t="s">
        <v>1218</v>
      </c>
      <c r="V157" s="114">
        <v>1</v>
      </c>
      <c r="W157" s="114" t="s">
        <v>1484</v>
      </c>
      <c r="X157" s="114" t="s">
        <v>460</v>
      </c>
      <c r="Y157" s="124" t="s">
        <v>1220</v>
      </c>
    </row>
    <row r="158" spans="2:25">
      <c r="B158" t="s">
        <v>8207</v>
      </c>
      <c r="C158" t="s">
        <v>1517</v>
      </c>
      <c r="D158" t="s">
        <v>8208</v>
      </c>
      <c r="E158" t="s">
        <v>8209</v>
      </c>
      <c r="N158">
        <v>8381.3904000000002</v>
      </c>
      <c r="O158" t="s">
        <v>471</v>
      </c>
      <c r="Q158" s="46">
        <v>157</v>
      </c>
      <c r="R158" t="s">
        <v>1517</v>
      </c>
      <c r="S158" s="10" t="s">
        <v>1520</v>
      </c>
      <c r="T158" s="115" t="s">
        <v>460</v>
      </c>
      <c r="U158" s="114" t="s">
        <v>1218</v>
      </c>
      <c r="V158" s="114">
        <v>1</v>
      </c>
      <c r="W158" s="114" t="s">
        <v>1521</v>
      </c>
      <c r="X158" s="114" t="s">
        <v>460</v>
      </c>
      <c r="Y158" s="124" t="s">
        <v>1220</v>
      </c>
    </row>
    <row r="159" spans="2:25">
      <c r="B159" t="s">
        <v>8210</v>
      </c>
      <c r="C159" t="s">
        <v>1638</v>
      </c>
      <c r="D159" t="s">
        <v>8211</v>
      </c>
      <c r="E159" t="s">
        <v>8212</v>
      </c>
      <c r="N159">
        <v>8352.0416000000005</v>
      </c>
      <c r="O159" t="s">
        <v>746</v>
      </c>
      <c r="Q159" s="46">
        <v>158</v>
      </c>
      <c r="R159" t="s">
        <v>1638</v>
      </c>
      <c r="S159" s="10" t="s">
        <v>1641</v>
      </c>
      <c r="T159" s="115" t="s">
        <v>460</v>
      </c>
      <c r="U159" s="114" t="s">
        <v>1218</v>
      </c>
      <c r="V159" s="114">
        <v>1</v>
      </c>
      <c r="W159" s="114" t="s">
        <v>1642</v>
      </c>
      <c r="X159" s="114" t="s">
        <v>460</v>
      </c>
      <c r="Y159" s="124" t="s">
        <v>1220</v>
      </c>
    </row>
    <row r="160" spans="2:25">
      <c r="B160" t="s">
        <v>8213</v>
      </c>
      <c r="C160" t="s">
        <v>1246</v>
      </c>
      <c r="D160" t="s">
        <v>8214</v>
      </c>
      <c r="E160" t="s">
        <v>8215</v>
      </c>
      <c r="N160">
        <v>8388.0705999999991</v>
      </c>
      <c r="O160" t="s">
        <v>746</v>
      </c>
      <c r="Q160" s="46">
        <v>159</v>
      </c>
      <c r="R160" t="s">
        <v>1246</v>
      </c>
      <c r="S160" s="10" t="s">
        <v>1249</v>
      </c>
      <c r="T160" s="115" t="s">
        <v>460</v>
      </c>
      <c r="U160" s="114" t="s">
        <v>1218</v>
      </c>
      <c r="V160" s="114">
        <v>1</v>
      </c>
      <c r="W160" s="114" t="s">
        <v>1250</v>
      </c>
      <c r="X160" s="114" t="s">
        <v>460</v>
      </c>
      <c r="Y160" s="124" t="s">
        <v>1220</v>
      </c>
    </row>
    <row r="161" spans="2:25">
      <c r="B161" t="s">
        <v>8216</v>
      </c>
      <c r="C161" t="s">
        <v>2237</v>
      </c>
      <c r="D161" t="s">
        <v>8217</v>
      </c>
      <c r="E161" t="s">
        <v>8218</v>
      </c>
      <c r="N161">
        <v>8363.0611000000008</v>
      </c>
      <c r="O161" t="s">
        <v>1231</v>
      </c>
      <c r="Q161" s="46">
        <v>160</v>
      </c>
      <c r="R161" t="s">
        <v>2237</v>
      </c>
      <c r="S161" s="10" t="s">
        <v>2240</v>
      </c>
      <c r="T161" s="115" t="s">
        <v>460</v>
      </c>
      <c r="U161" s="114" t="s">
        <v>1218</v>
      </c>
      <c r="V161" s="114">
        <v>1</v>
      </c>
      <c r="W161" s="114" t="s">
        <v>2241</v>
      </c>
      <c r="X161" s="114" t="s">
        <v>460</v>
      </c>
      <c r="Y161" s="124" t="s">
        <v>1220</v>
      </c>
    </row>
    <row r="162" spans="2:25">
      <c r="B162" t="s">
        <v>8219</v>
      </c>
      <c r="C162" t="s">
        <v>2468</v>
      </c>
      <c r="D162" t="s">
        <v>8220</v>
      </c>
      <c r="E162" t="s">
        <v>8221</v>
      </c>
      <c r="N162">
        <v>8357.4791999999998</v>
      </c>
      <c r="O162" t="s">
        <v>127</v>
      </c>
      <c r="Q162" s="46">
        <v>161</v>
      </c>
      <c r="R162" t="s">
        <v>2468</v>
      </c>
      <c r="S162" s="10" t="s">
        <v>2471</v>
      </c>
      <c r="T162" s="115" t="s">
        <v>460</v>
      </c>
      <c r="U162" s="114" t="s">
        <v>1218</v>
      </c>
      <c r="V162" s="114">
        <v>1</v>
      </c>
      <c r="W162" s="114" t="s">
        <v>2472</v>
      </c>
      <c r="X162" s="114" t="s">
        <v>460</v>
      </c>
      <c r="Y162" s="124" t="s">
        <v>1220</v>
      </c>
    </row>
    <row r="163" spans="2:25">
      <c r="B163" t="s">
        <v>8222</v>
      </c>
      <c r="C163" t="s">
        <v>2534</v>
      </c>
      <c r="D163" t="s">
        <v>8223</v>
      </c>
      <c r="E163" t="s">
        <v>8224</v>
      </c>
      <c r="N163">
        <v>8431.3858999999993</v>
      </c>
      <c r="O163" t="s">
        <v>127</v>
      </c>
      <c r="Q163" s="46">
        <v>162</v>
      </c>
      <c r="R163" t="s">
        <v>2534</v>
      </c>
      <c r="S163" s="10" t="s">
        <v>2537</v>
      </c>
      <c r="T163" s="115" t="s">
        <v>460</v>
      </c>
      <c r="U163" s="114" t="s">
        <v>1218</v>
      </c>
      <c r="V163" s="114">
        <v>1</v>
      </c>
      <c r="W163" s="114" t="s">
        <v>2538</v>
      </c>
      <c r="X163" s="114" t="s">
        <v>460</v>
      </c>
      <c r="Y163" s="124" t="s">
        <v>1220</v>
      </c>
    </row>
    <row r="164" spans="2:25">
      <c r="B164" t="s">
        <v>8225</v>
      </c>
      <c r="C164" t="s">
        <v>2727</v>
      </c>
      <c r="D164" t="s">
        <v>8226</v>
      </c>
      <c r="E164" t="s">
        <v>8227</v>
      </c>
      <c r="N164">
        <v>8355.8498</v>
      </c>
      <c r="O164" t="s">
        <v>391</v>
      </c>
      <c r="Q164" s="46">
        <v>163</v>
      </c>
      <c r="R164" t="s">
        <v>2727</v>
      </c>
      <c r="S164" s="10" t="s">
        <v>2730</v>
      </c>
      <c r="T164" s="115" t="s">
        <v>460</v>
      </c>
      <c r="U164" s="114" t="s">
        <v>1218</v>
      </c>
      <c r="V164" s="114">
        <v>1</v>
      </c>
      <c r="W164" s="114" t="s">
        <v>2731</v>
      </c>
      <c r="X164" s="114" t="s">
        <v>460</v>
      </c>
      <c r="Y164" s="124" t="s">
        <v>1220</v>
      </c>
    </row>
    <row r="165" spans="2:25">
      <c r="B165" t="s">
        <v>8228</v>
      </c>
      <c r="C165" t="s">
        <v>2249</v>
      </c>
      <c r="D165" t="s">
        <v>8229</v>
      </c>
      <c r="E165" t="s">
        <v>8230</v>
      </c>
      <c r="N165">
        <v>8378.4429</v>
      </c>
      <c r="O165" t="s">
        <v>115</v>
      </c>
      <c r="Q165" s="46">
        <v>164</v>
      </c>
      <c r="R165" t="s">
        <v>2249</v>
      </c>
      <c r="S165" s="10" t="s">
        <v>2252</v>
      </c>
      <c r="T165" s="115" t="s">
        <v>460</v>
      </c>
      <c r="U165" s="114" t="s">
        <v>1218</v>
      </c>
      <c r="V165" s="114">
        <v>1</v>
      </c>
      <c r="W165" s="114" t="s">
        <v>2253</v>
      </c>
      <c r="X165" s="114" t="s">
        <v>460</v>
      </c>
      <c r="Y165" s="124" t="s">
        <v>1220</v>
      </c>
    </row>
    <row r="166" spans="2:25">
      <c r="B166" t="s">
        <v>8231</v>
      </c>
      <c r="C166" t="s">
        <v>1239</v>
      </c>
      <c r="D166" t="s">
        <v>8232</v>
      </c>
      <c r="E166" t="s">
        <v>8233</v>
      </c>
      <c r="N166">
        <v>8394.5769999999993</v>
      </c>
      <c r="O166" t="s">
        <v>1231</v>
      </c>
      <c r="Q166" s="46">
        <v>165</v>
      </c>
      <c r="R166" t="s">
        <v>1239</v>
      </c>
      <c r="S166" s="10" t="s">
        <v>1242</v>
      </c>
      <c r="T166" s="115" t="s">
        <v>460</v>
      </c>
      <c r="U166" s="114" t="s">
        <v>1218</v>
      </c>
      <c r="V166" s="114">
        <v>1</v>
      </c>
      <c r="W166" s="114" t="s">
        <v>1243</v>
      </c>
      <c r="X166" s="114" t="s">
        <v>460</v>
      </c>
      <c r="Y166" s="124" t="s">
        <v>1220</v>
      </c>
    </row>
    <row r="167" spans="2:25">
      <c r="B167" t="s">
        <v>8234</v>
      </c>
      <c r="C167" t="s">
        <v>2185</v>
      </c>
      <c r="D167" t="s">
        <v>8235</v>
      </c>
      <c r="E167" t="s">
        <v>8236</v>
      </c>
      <c r="N167">
        <v>8382.0098999999991</v>
      </c>
      <c r="O167" t="s">
        <v>522</v>
      </c>
      <c r="Q167" s="46">
        <v>166</v>
      </c>
      <c r="R167" t="s">
        <v>2185</v>
      </c>
      <c r="S167" s="10" t="s">
        <v>2188</v>
      </c>
      <c r="T167" s="115" t="s">
        <v>460</v>
      </c>
      <c r="U167" s="114" t="s">
        <v>1218</v>
      </c>
      <c r="V167" s="114">
        <v>1</v>
      </c>
      <c r="W167" s="114" t="s">
        <v>2189</v>
      </c>
      <c r="X167" s="114" t="s">
        <v>460</v>
      </c>
      <c r="Y167" s="124" t="s">
        <v>1220</v>
      </c>
    </row>
    <row r="168" spans="2:25">
      <c r="B168" t="s">
        <v>8237</v>
      </c>
      <c r="C168" t="s">
        <v>1789</v>
      </c>
      <c r="D168" t="s">
        <v>8238</v>
      </c>
      <c r="E168" t="s">
        <v>8239</v>
      </c>
      <c r="N168">
        <v>8426.8559999999998</v>
      </c>
      <c r="O168" t="s">
        <v>258</v>
      </c>
      <c r="Q168" s="46">
        <v>167</v>
      </c>
      <c r="R168" t="s">
        <v>1789</v>
      </c>
      <c r="S168" s="10" t="s">
        <v>1792</v>
      </c>
      <c r="T168" s="115" t="s">
        <v>460</v>
      </c>
      <c r="U168" s="114" t="s">
        <v>1218</v>
      </c>
      <c r="V168" s="114">
        <v>1</v>
      </c>
      <c r="W168" s="114" t="s">
        <v>1793</v>
      </c>
      <c r="X168" s="114" t="s">
        <v>460</v>
      </c>
      <c r="Y168" s="124" t="s">
        <v>1220</v>
      </c>
    </row>
    <row r="169" spans="2:25">
      <c r="B169" t="s">
        <v>8240</v>
      </c>
      <c r="C169" t="s">
        <v>1924</v>
      </c>
      <c r="D169" t="s">
        <v>8241</v>
      </c>
      <c r="E169" t="s">
        <v>8242</v>
      </c>
      <c r="N169">
        <v>8356.9290999999994</v>
      </c>
      <c r="O169" t="s">
        <v>746</v>
      </c>
      <c r="Q169" s="46">
        <v>168</v>
      </c>
      <c r="R169" t="s">
        <v>1924</v>
      </c>
      <c r="S169" s="10" t="s">
        <v>1927</v>
      </c>
      <c r="T169" s="115" t="s">
        <v>460</v>
      </c>
      <c r="U169" s="114" t="s">
        <v>1218</v>
      </c>
      <c r="V169" s="114">
        <v>1</v>
      </c>
      <c r="W169" s="114" t="s">
        <v>1928</v>
      </c>
      <c r="X169" s="114" t="s">
        <v>460</v>
      </c>
      <c r="Y169" s="124" t="s">
        <v>1220</v>
      </c>
    </row>
    <row r="170" spans="2:25">
      <c r="B170" t="s">
        <v>8243</v>
      </c>
      <c r="C170" t="s">
        <v>2815</v>
      </c>
      <c r="D170" t="s">
        <v>8244</v>
      </c>
      <c r="E170" t="s">
        <v>8245</v>
      </c>
      <c r="N170">
        <v>8500.4022999999997</v>
      </c>
      <c r="O170" t="s">
        <v>522</v>
      </c>
      <c r="Q170" s="46">
        <v>169</v>
      </c>
      <c r="R170" t="s">
        <v>2815</v>
      </c>
      <c r="S170" s="10" t="s">
        <v>2818</v>
      </c>
      <c r="T170" s="115" t="s">
        <v>460</v>
      </c>
      <c r="U170" s="114" t="s">
        <v>1218</v>
      </c>
      <c r="V170" s="114">
        <v>1</v>
      </c>
      <c r="W170" s="114" t="s">
        <v>2819</v>
      </c>
      <c r="X170" s="114" t="s">
        <v>460</v>
      </c>
      <c r="Y170" s="124" t="s">
        <v>1220</v>
      </c>
    </row>
    <row r="171" spans="2:25">
      <c r="B171" t="s">
        <v>8246</v>
      </c>
      <c r="C171" t="s">
        <v>1342</v>
      </c>
      <c r="D171" t="s">
        <v>8247</v>
      </c>
      <c r="E171" t="s">
        <v>8248</v>
      </c>
      <c r="N171">
        <v>8436.8441999999995</v>
      </c>
      <c r="O171" t="s">
        <v>1231</v>
      </c>
      <c r="Q171" s="46">
        <v>170</v>
      </c>
      <c r="R171" t="s">
        <v>1342</v>
      </c>
      <c r="S171" s="10" t="s">
        <v>1345</v>
      </c>
      <c r="T171" s="115" t="s">
        <v>460</v>
      </c>
      <c r="U171" s="114" t="s">
        <v>1218</v>
      </c>
      <c r="V171" s="114">
        <v>1</v>
      </c>
      <c r="W171" s="114" t="s">
        <v>1346</v>
      </c>
      <c r="X171" s="114" t="s">
        <v>460</v>
      </c>
      <c r="Y171" s="124" t="s">
        <v>1220</v>
      </c>
    </row>
    <row r="172" spans="2:25">
      <c r="B172" t="s">
        <v>8249</v>
      </c>
      <c r="C172" t="s">
        <v>2101</v>
      </c>
      <c r="D172" t="s">
        <v>8250</v>
      </c>
      <c r="E172" t="s">
        <v>8251</v>
      </c>
      <c r="N172">
        <v>8356.7237000000005</v>
      </c>
      <c r="O172" t="s">
        <v>471</v>
      </c>
      <c r="Q172" s="46">
        <v>171</v>
      </c>
      <c r="R172" t="s">
        <v>2101</v>
      </c>
      <c r="S172" s="10" t="s">
        <v>2104</v>
      </c>
      <c r="T172" s="115" t="s">
        <v>460</v>
      </c>
      <c r="U172" s="114" t="s">
        <v>1218</v>
      </c>
      <c r="V172" s="114">
        <v>1</v>
      </c>
      <c r="W172" s="114" t="s">
        <v>2105</v>
      </c>
      <c r="X172" s="114" t="s">
        <v>460</v>
      </c>
      <c r="Y172" s="124" t="s">
        <v>1220</v>
      </c>
    </row>
    <row r="173" spans="2:25">
      <c r="B173" t="s">
        <v>8252</v>
      </c>
      <c r="C173" t="s">
        <v>1858</v>
      </c>
      <c r="D173" t="s">
        <v>8253</v>
      </c>
      <c r="E173" t="s">
        <v>8254</v>
      </c>
      <c r="N173">
        <v>8451.2864000000009</v>
      </c>
      <c r="O173" t="s">
        <v>115</v>
      </c>
      <c r="Q173" s="46">
        <v>172</v>
      </c>
      <c r="R173" t="s">
        <v>1858</v>
      </c>
      <c r="S173" s="10" t="s">
        <v>1861</v>
      </c>
      <c r="T173" s="115" t="s">
        <v>460</v>
      </c>
      <c r="U173" s="114" t="s">
        <v>1218</v>
      </c>
      <c r="V173" s="114">
        <v>1</v>
      </c>
      <c r="W173" s="114" t="s">
        <v>1862</v>
      </c>
      <c r="X173" s="114" t="s">
        <v>460</v>
      </c>
      <c r="Y173" s="124" t="s">
        <v>1220</v>
      </c>
    </row>
    <row r="174" spans="2:25">
      <c r="B174" t="s">
        <v>8255</v>
      </c>
      <c r="C174" t="s">
        <v>1357</v>
      </c>
      <c r="D174" t="s">
        <v>8256</v>
      </c>
      <c r="E174" t="s">
        <v>8257</v>
      </c>
      <c r="N174">
        <v>6236.5671000000002</v>
      </c>
      <c r="O174" t="s">
        <v>1231</v>
      </c>
      <c r="Q174" s="46">
        <v>173</v>
      </c>
      <c r="R174" t="s">
        <v>1357</v>
      </c>
      <c r="S174" s="12" t="s">
        <v>1360</v>
      </c>
      <c r="T174" s="115" t="s">
        <v>460</v>
      </c>
      <c r="U174" s="114" t="s">
        <v>32</v>
      </c>
      <c r="V174" s="114">
        <v>1</v>
      </c>
      <c r="W174" s="114"/>
      <c r="X174" s="114" t="s">
        <v>460</v>
      </c>
      <c r="Y174" s="124"/>
    </row>
    <row r="175" spans="2:25">
      <c r="B175" t="s">
        <v>8258</v>
      </c>
      <c r="C175" t="s">
        <v>1214</v>
      </c>
      <c r="D175" t="s">
        <v>8259</v>
      </c>
      <c r="E175" t="s">
        <v>8260</v>
      </c>
      <c r="N175">
        <v>8468.7039999999997</v>
      </c>
      <c r="O175" t="s">
        <v>522</v>
      </c>
      <c r="Q175" s="46">
        <v>174</v>
      </c>
      <c r="R175" t="s">
        <v>1214</v>
      </c>
      <c r="S175" s="10" t="s">
        <v>1217</v>
      </c>
      <c r="T175" s="115" t="s">
        <v>460</v>
      </c>
      <c r="U175" s="114" t="s">
        <v>1218</v>
      </c>
      <c r="V175" s="114">
        <v>1</v>
      </c>
      <c r="W175" s="114" t="s">
        <v>1219</v>
      </c>
      <c r="X175" s="114" t="s">
        <v>460</v>
      </c>
      <c r="Y175" s="124" t="s">
        <v>1220</v>
      </c>
    </row>
    <row r="176" spans="2:25">
      <c r="Q176" s="46">
        <v>175</v>
      </c>
      <c r="S176" s="10" t="s">
        <v>3036</v>
      </c>
      <c r="T176" s="115" t="s">
        <v>460</v>
      </c>
      <c r="U176" s="114" t="s">
        <v>1353</v>
      </c>
      <c r="V176" s="114">
        <v>1</v>
      </c>
      <c r="W176" s="114" t="s">
        <v>3037</v>
      </c>
      <c r="X176" s="114" t="s">
        <v>460</v>
      </c>
      <c r="Y176" s="124" t="s">
        <v>1220</v>
      </c>
    </row>
    <row r="177" spans="2:25">
      <c r="B177" t="s">
        <v>8261</v>
      </c>
      <c r="C177" t="s">
        <v>2454</v>
      </c>
      <c r="D177" t="s">
        <v>8262</v>
      </c>
      <c r="E177" t="s">
        <v>8263</v>
      </c>
      <c r="N177">
        <v>8404.8413999999993</v>
      </c>
      <c r="O177" t="s">
        <v>115</v>
      </c>
      <c r="Q177" s="46">
        <v>176</v>
      </c>
      <c r="R177" t="s">
        <v>2454</v>
      </c>
      <c r="S177" s="10" t="s">
        <v>2457</v>
      </c>
      <c r="T177" s="115" t="s">
        <v>460</v>
      </c>
      <c r="U177" s="114" t="s">
        <v>1218</v>
      </c>
      <c r="V177" s="114">
        <v>1</v>
      </c>
      <c r="W177" s="114" t="s">
        <v>2458</v>
      </c>
      <c r="X177" s="114" t="s">
        <v>460</v>
      </c>
      <c r="Y177" s="124" t="s">
        <v>1220</v>
      </c>
    </row>
    <row r="178" spans="2:25">
      <c r="B178" t="s">
        <v>8264</v>
      </c>
      <c r="C178" t="s">
        <v>1919</v>
      </c>
      <c r="D178" t="s">
        <v>8265</v>
      </c>
      <c r="E178" t="s">
        <v>8266</v>
      </c>
      <c r="N178">
        <v>4936.0772999999999</v>
      </c>
      <c r="O178" t="s">
        <v>127</v>
      </c>
      <c r="Q178" s="46">
        <v>177</v>
      </c>
      <c r="R178" t="s">
        <v>1919</v>
      </c>
      <c r="S178" s="12" t="s">
        <v>1922</v>
      </c>
      <c r="T178" s="115" t="s">
        <v>460</v>
      </c>
      <c r="U178" s="114" t="s">
        <v>32</v>
      </c>
      <c r="V178" s="114">
        <v>1</v>
      </c>
      <c r="W178" s="114"/>
      <c r="X178" s="114" t="s">
        <v>460</v>
      </c>
      <c r="Y178" s="114"/>
    </row>
    <row r="179" spans="2:25">
      <c r="B179" t="s">
        <v>7841</v>
      </c>
      <c r="C179" t="s">
        <v>2560</v>
      </c>
      <c r="D179" t="s">
        <v>7842</v>
      </c>
      <c r="E179" t="s">
        <v>7843</v>
      </c>
      <c r="N179">
        <v>8368.14</v>
      </c>
      <c r="O179" t="s">
        <v>258</v>
      </c>
      <c r="Q179" s="46">
        <v>178</v>
      </c>
      <c r="R179" t="s">
        <v>2560</v>
      </c>
      <c r="S179" s="16" t="s">
        <v>2559</v>
      </c>
      <c r="T179" s="115" t="s">
        <v>460</v>
      </c>
      <c r="U179" s="114" t="s">
        <v>1353</v>
      </c>
      <c r="V179" s="114"/>
      <c r="W179" s="114" t="s">
        <v>2558</v>
      </c>
      <c r="X179" s="114"/>
      <c r="Y179" s="124" t="s">
        <v>1220</v>
      </c>
    </row>
    <row r="180" spans="2:25">
      <c r="B180" t="s">
        <v>7844</v>
      </c>
      <c r="C180" t="s">
        <v>2746</v>
      </c>
      <c r="D180" t="s">
        <v>7845</v>
      </c>
      <c r="E180" t="s">
        <v>7846</v>
      </c>
      <c r="N180">
        <v>8351.7487000000001</v>
      </c>
      <c r="O180" t="s">
        <v>391</v>
      </c>
      <c r="Q180" s="46">
        <v>179</v>
      </c>
      <c r="R180" t="s">
        <v>2746</v>
      </c>
      <c r="S180" s="16" t="s">
        <v>2745</v>
      </c>
      <c r="T180" s="115" t="s">
        <v>460</v>
      </c>
      <c r="U180" s="114" t="s">
        <v>1353</v>
      </c>
      <c r="V180" s="114"/>
      <c r="W180" s="114" t="s">
        <v>2744</v>
      </c>
      <c r="X180" s="114"/>
      <c r="Y180" s="124" t="s">
        <v>1220</v>
      </c>
    </row>
    <row r="181" spans="2:25">
      <c r="B181" t="s">
        <v>7847</v>
      </c>
      <c r="C181" t="s">
        <v>2753</v>
      </c>
      <c r="D181" t="s">
        <v>7848</v>
      </c>
      <c r="E181" t="s">
        <v>7849</v>
      </c>
      <c r="N181">
        <v>8373.1885000000002</v>
      </c>
      <c r="O181" t="s">
        <v>115</v>
      </c>
      <c r="Q181" s="46">
        <v>180</v>
      </c>
      <c r="R181" t="s">
        <v>2753</v>
      </c>
      <c r="S181" s="16" t="s">
        <v>2752</v>
      </c>
      <c r="T181" s="115" t="s">
        <v>460</v>
      </c>
      <c r="U181" s="114" t="s">
        <v>1353</v>
      </c>
      <c r="V181" s="114"/>
      <c r="W181" s="114" t="s">
        <v>2751</v>
      </c>
      <c r="X181" s="114"/>
      <c r="Y181" s="124" t="s">
        <v>1220</v>
      </c>
    </row>
    <row r="182" spans="2:25">
      <c r="B182" t="s">
        <v>7850</v>
      </c>
      <c r="C182" t="s">
        <v>2217</v>
      </c>
      <c r="D182" t="s">
        <v>7851</v>
      </c>
      <c r="E182" t="s">
        <v>7852</v>
      </c>
      <c r="N182">
        <v>8356.8603999999996</v>
      </c>
      <c r="O182" t="s">
        <v>471</v>
      </c>
      <c r="Q182" s="46">
        <v>181</v>
      </c>
      <c r="R182" t="s">
        <v>2217</v>
      </c>
      <c r="S182" s="16" t="s">
        <v>2216</v>
      </c>
      <c r="T182" s="115" t="s">
        <v>460</v>
      </c>
      <c r="U182" s="114" t="s">
        <v>1353</v>
      </c>
      <c r="V182" s="114"/>
      <c r="W182" s="114" t="s">
        <v>2215</v>
      </c>
      <c r="X182" s="114"/>
      <c r="Y182" s="124" t="s">
        <v>1220</v>
      </c>
    </row>
    <row r="183" spans="2:25">
      <c r="B183" t="s">
        <v>7853</v>
      </c>
      <c r="C183" t="s">
        <v>2146</v>
      </c>
      <c r="D183" t="s">
        <v>7854</v>
      </c>
      <c r="E183" t="s">
        <v>7855</v>
      </c>
      <c r="N183">
        <v>8387.4976999999999</v>
      </c>
      <c r="O183" t="s">
        <v>391</v>
      </c>
      <c r="Q183" s="46">
        <v>182</v>
      </c>
      <c r="R183" t="s">
        <v>2146</v>
      </c>
      <c r="S183" s="16" t="s">
        <v>2145</v>
      </c>
      <c r="T183" s="115" t="s">
        <v>460</v>
      </c>
      <c r="U183" s="114" t="s">
        <v>1353</v>
      </c>
      <c r="V183" s="114"/>
      <c r="W183" s="114" t="s">
        <v>2144</v>
      </c>
      <c r="X183" s="114"/>
      <c r="Y183" s="124" t="s">
        <v>1220</v>
      </c>
    </row>
    <row r="184" spans="2:25">
      <c r="B184" t="s">
        <v>7856</v>
      </c>
      <c r="C184" t="s">
        <v>1515</v>
      </c>
      <c r="D184" t="s">
        <v>7857</v>
      </c>
      <c r="E184" t="s">
        <v>7858</v>
      </c>
      <c r="N184">
        <v>8357.7428999999993</v>
      </c>
      <c r="O184" t="s">
        <v>1231</v>
      </c>
      <c r="Q184" s="46">
        <v>183</v>
      </c>
      <c r="R184" t="s">
        <v>1515</v>
      </c>
      <c r="S184" s="16" t="s">
        <v>1514</v>
      </c>
      <c r="T184" s="115" t="s">
        <v>460</v>
      </c>
      <c r="U184" s="114" t="s">
        <v>1353</v>
      </c>
      <c r="V184" s="114"/>
      <c r="W184" s="114" t="s">
        <v>1513</v>
      </c>
      <c r="X184" s="114"/>
      <c r="Y184" s="124" t="s">
        <v>1220</v>
      </c>
    </row>
    <row r="185" spans="2:25">
      <c r="B185" t="s">
        <v>7859</v>
      </c>
      <c r="C185" t="s">
        <v>2445</v>
      </c>
      <c r="D185" t="s">
        <v>7860</v>
      </c>
      <c r="E185" t="s">
        <v>7861</v>
      </c>
      <c r="N185">
        <v>8388.9577000000008</v>
      </c>
      <c r="O185" t="s">
        <v>115</v>
      </c>
      <c r="Q185" s="46">
        <v>184</v>
      </c>
      <c r="R185" t="s">
        <v>2445</v>
      </c>
      <c r="S185" s="16" t="s">
        <v>2444</v>
      </c>
      <c r="T185" s="115" t="s">
        <v>460</v>
      </c>
      <c r="U185" s="114" t="s">
        <v>1353</v>
      </c>
      <c r="V185" s="114"/>
      <c r="W185" s="114" t="s">
        <v>2443</v>
      </c>
      <c r="X185" s="114"/>
      <c r="Y185" s="124" t="s">
        <v>1220</v>
      </c>
    </row>
    <row r="186" spans="2:25">
      <c r="B186" t="s">
        <v>7862</v>
      </c>
      <c r="C186" t="s">
        <v>2546</v>
      </c>
      <c r="D186" t="s">
        <v>7863</v>
      </c>
      <c r="E186" t="s">
        <v>7864</v>
      </c>
      <c r="N186">
        <v>8465.0174999999999</v>
      </c>
      <c r="O186" t="s">
        <v>471</v>
      </c>
      <c r="Q186" s="46">
        <v>185</v>
      </c>
      <c r="R186" t="s">
        <v>2546</v>
      </c>
      <c r="S186" s="16" t="s">
        <v>2545</v>
      </c>
      <c r="T186" s="115" t="s">
        <v>460</v>
      </c>
      <c r="U186" s="114" t="s">
        <v>1353</v>
      </c>
      <c r="V186" s="114"/>
      <c r="W186" s="114" t="s">
        <v>2544</v>
      </c>
      <c r="X186" s="114"/>
      <c r="Y186" s="124" t="s">
        <v>1220</v>
      </c>
    </row>
    <row r="187" spans="2:25">
      <c r="B187" t="s">
        <v>7865</v>
      </c>
      <c r="C187" t="s">
        <v>2739</v>
      </c>
      <c r="D187" t="s">
        <v>7866</v>
      </c>
      <c r="E187" t="s">
        <v>7867</v>
      </c>
      <c r="N187">
        <v>8455.5794999999998</v>
      </c>
      <c r="O187" t="s">
        <v>258</v>
      </c>
      <c r="Q187" s="46">
        <v>186</v>
      </c>
      <c r="R187" t="s">
        <v>2739</v>
      </c>
      <c r="S187" s="1" t="s">
        <v>2738</v>
      </c>
      <c r="T187" s="115" t="s">
        <v>460</v>
      </c>
      <c r="U187" s="114" t="s">
        <v>1353</v>
      </c>
      <c r="V187" s="114"/>
      <c r="W187" s="114" t="s">
        <v>2737</v>
      </c>
      <c r="X187" s="114"/>
      <c r="Y187" s="124" t="s">
        <v>1220</v>
      </c>
    </row>
    <row r="188" spans="2:25">
      <c r="B188" t="s">
        <v>7868</v>
      </c>
      <c r="C188" t="s">
        <v>2153</v>
      </c>
      <c r="D188" t="s">
        <v>7869</v>
      </c>
      <c r="E188" t="s">
        <v>7870</v>
      </c>
      <c r="N188">
        <v>8367.1180999999997</v>
      </c>
      <c r="O188" t="s">
        <v>471</v>
      </c>
      <c r="Q188" s="46">
        <v>187</v>
      </c>
      <c r="R188" t="s">
        <v>2153</v>
      </c>
      <c r="S188" s="1" t="s">
        <v>2152</v>
      </c>
      <c r="T188" s="115" t="s">
        <v>460</v>
      </c>
      <c r="U188" s="114" t="s">
        <v>1353</v>
      </c>
      <c r="V188" s="114"/>
      <c r="W188" s="114" t="s">
        <v>2151</v>
      </c>
      <c r="X188" s="114"/>
      <c r="Y188" s="124" t="s">
        <v>1220</v>
      </c>
    </row>
    <row r="189" spans="2:25">
      <c r="B189" t="s">
        <v>7871</v>
      </c>
      <c r="C189" t="s">
        <v>1355</v>
      </c>
      <c r="D189" t="s">
        <v>7872</v>
      </c>
      <c r="E189" t="s">
        <v>7873</v>
      </c>
      <c r="N189">
        <v>8398.3240000000005</v>
      </c>
      <c r="O189" t="s">
        <v>391</v>
      </c>
      <c r="Q189" s="46">
        <v>188</v>
      </c>
      <c r="R189" t="s">
        <v>1355</v>
      </c>
      <c r="S189" s="1" t="s">
        <v>1354</v>
      </c>
      <c r="T189" s="115" t="s">
        <v>460</v>
      </c>
      <c r="U189" s="114" t="s">
        <v>1353</v>
      </c>
      <c r="V189" s="114"/>
      <c r="W189" s="114" t="s">
        <v>1352</v>
      </c>
      <c r="X189" s="114"/>
      <c r="Y189" s="124" t="s">
        <v>1220</v>
      </c>
    </row>
    <row r="190" spans="2:25">
      <c r="B190" t="s">
        <v>7874</v>
      </c>
      <c r="C190" t="s">
        <v>1650</v>
      </c>
      <c r="D190" t="s">
        <v>7875</v>
      </c>
      <c r="E190" t="s">
        <v>7876</v>
      </c>
      <c r="N190">
        <v>8406.3570999999993</v>
      </c>
      <c r="O190" t="s">
        <v>471</v>
      </c>
      <c r="Q190" s="46">
        <v>189</v>
      </c>
      <c r="R190" t="s">
        <v>1650</v>
      </c>
      <c r="S190" s="1" t="s">
        <v>1649</v>
      </c>
      <c r="T190" s="115" t="s">
        <v>460</v>
      </c>
      <c r="U190" s="114" t="s">
        <v>1353</v>
      </c>
      <c r="V190" s="114"/>
      <c r="W190" s="114" t="s">
        <v>1648</v>
      </c>
      <c r="X190" s="114"/>
      <c r="Y190" s="124" t="s">
        <v>1220</v>
      </c>
    </row>
    <row r="191" spans="2:25">
      <c r="B191" t="s">
        <v>7877</v>
      </c>
      <c r="C191" t="s">
        <v>1508</v>
      </c>
      <c r="D191" t="s">
        <v>7878</v>
      </c>
      <c r="E191" t="s">
        <v>7879</v>
      </c>
      <c r="N191">
        <v>8361.2819999999992</v>
      </c>
      <c r="O191" t="s">
        <v>115</v>
      </c>
      <c r="Q191" s="46">
        <v>190</v>
      </c>
      <c r="R191" t="s">
        <v>1508</v>
      </c>
      <c r="S191" s="1" t="s">
        <v>1507</v>
      </c>
      <c r="T191" s="115" t="s">
        <v>460</v>
      </c>
      <c r="U191" s="114" t="s">
        <v>1353</v>
      </c>
      <c r="V191" s="114"/>
      <c r="W191" s="114" t="s">
        <v>1506</v>
      </c>
      <c r="X191" s="114"/>
      <c r="Y191" s="124" t="s">
        <v>1220</v>
      </c>
    </row>
    <row r="192" spans="2:25">
      <c r="B192" t="s">
        <v>7880</v>
      </c>
      <c r="C192" t="s">
        <v>1801</v>
      </c>
      <c r="D192" t="s">
        <v>7881</v>
      </c>
      <c r="E192" t="s">
        <v>7882</v>
      </c>
      <c r="N192">
        <v>8539.7770999999993</v>
      </c>
      <c r="O192" t="s">
        <v>746</v>
      </c>
      <c r="Q192" s="46">
        <v>191</v>
      </c>
      <c r="R192" t="s">
        <v>1801</v>
      </c>
      <c r="S192" s="1" t="s">
        <v>1800</v>
      </c>
      <c r="T192" s="115" t="s">
        <v>460</v>
      </c>
      <c r="U192" s="114" t="s">
        <v>1353</v>
      </c>
      <c r="V192" s="114"/>
      <c r="W192" s="114" t="s">
        <v>1799</v>
      </c>
      <c r="X192" s="114"/>
      <c r="Y192" s="124" t="s">
        <v>1220</v>
      </c>
    </row>
    <row r="193" spans="2:25">
      <c r="B193" t="s">
        <v>7883</v>
      </c>
      <c r="C193" t="s">
        <v>2889</v>
      </c>
      <c r="D193" t="s">
        <v>7884</v>
      </c>
      <c r="E193" t="s">
        <v>7885</v>
      </c>
      <c r="N193">
        <v>8471.7199999999993</v>
      </c>
      <c r="O193" t="s">
        <v>258</v>
      </c>
      <c r="Q193" s="46">
        <v>192</v>
      </c>
      <c r="R193" t="s">
        <v>2889</v>
      </c>
      <c r="S193" s="1" t="s">
        <v>2888</v>
      </c>
      <c r="T193" s="115" t="s">
        <v>460</v>
      </c>
      <c r="U193" s="114" t="s">
        <v>1353</v>
      </c>
      <c r="V193" s="114"/>
      <c r="W193" s="114" t="s">
        <v>2887</v>
      </c>
      <c r="X193" s="114"/>
      <c r="Y193" s="124" t="s">
        <v>1220</v>
      </c>
    </row>
    <row r="194" spans="2:25">
      <c r="B194" t="s">
        <v>7886</v>
      </c>
      <c r="C194" t="s">
        <v>2553</v>
      </c>
      <c r="D194" t="s">
        <v>7887</v>
      </c>
      <c r="E194" t="s">
        <v>7888</v>
      </c>
      <c r="N194">
        <v>8392.5625</v>
      </c>
      <c r="O194" t="s">
        <v>127</v>
      </c>
      <c r="Q194" s="46">
        <v>193</v>
      </c>
      <c r="R194" t="s">
        <v>2553</v>
      </c>
      <c r="S194" s="1" t="s">
        <v>2552</v>
      </c>
      <c r="T194" s="115" t="s">
        <v>460</v>
      </c>
      <c r="U194" s="114" t="s">
        <v>1353</v>
      </c>
      <c r="V194" s="114"/>
      <c r="W194" s="114" t="s">
        <v>2551</v>
      </c>
      <c r="X194" s="114"/>
      <c r="Y194" s="124" t="s">
        <v>1220</v>
      </c>
    </row>
    <row r="195" spans="2:25">
      <c r="B195" t="s">
        <v>7889</v>
      </c>
      <c r="C195" t="s">
        <v>1615</v>
      </c>
      <c r="D195" t="s">
        <v>7890</v>
      </c>
      <c r="E195" t="s">
        <v>7891</v>
      </c>
      <c r="N195">
        <v>8453.8526999999995</v>
      </c>
      <c r="O195" t="s">
        <v>1231</v>
      </c>
      <c r="Q195" s="46">
        <v>194</v>
      </c>
      <c r="R195" t="s">
        <v>1615</v>
      </c>
      <c r="S195" s="16" t="s">
        <v>1614</v>
      </c>
      <c r="T195" s="115" t="s">
        <v>460</v>
      </c>
      <c r="U195" s="114" t="s">
        <v>1353</v>
      </c>
      <c r="V195" s="114"/>
      <c r="W195" s="114" t="s">
        <v>1613</v>
      </c>
      <c r="X195" s="114"/>
      <c r="Y195" s="124" t="s">
        <v>1220</v>
      </c>
    </row>
    <row r="196" spans="2:25">
      <c r="B196" t="s">
        <v>7892</v>
      </c>
      <c r="C196" t="s">
        <v>1982</v>
      </c>
      <c r="D196" t="s">
        <v>7893</v>
      </c>
      <c r="E196" t="s">
        <v>7894</v>
      </c>
      <c r="N196">
        <v>8377.5192000000006</v>
      </c>
      <c r="O196" t="s">
        <v>746</v>
      </c>
      <c r="Q196" s="46">
        <v>195</v>
      </c>
      <c r="R196" t="s">
        <v>1982</v>
      </c>
      <c r="S196" s="16" t="s">
        <v>1981</v>
      </c>
      <c r="T196" s="115" t="s">
        <v>460</v>
      </c>
      <c r="U196" s="114" t="s">
        <v>1353</v>
      </c>
      <c r="V196" s="114"/>
      <c r="W196" s="114" t="s">
        <v>1980</v>
      </c>
      <c r="X196" s="114"/>
      <c r="Y196" s="124" t="s">
        <v>1220</v>
      </c>
    </row>
    <row r="197" spans="2:25">
      <c r="B197" t="s">
        <v>7895</v>
      </c>
      <c r="C197" t="s">
        <v>2099</v>
      </c>
      <c r="D197" t="s">
        <v>7896</v>
      </c>
      <c r="E197" t="s">
        <v>7897</v>
      </c>
      <c r="N197">
        <v>8365.3223999999991</v>
      </c>
      <c r="O197" t="s">
        <v>258</v>
      </c>
      <c r="Q197" s="46">
        <v>196</v>
      </c>
      <c r="R197" t="s">
        <v>2099</v>
      </c>
      <c r="S197" s="16" t="s">
        <v>2098</v>
      </c>
      <c r="T197" s="115" t="s">
        <v>460</v>
      </c>
      <c r="U197" s="114" t="s">
        <v>1353</v>
      </c>
      <c r="V197" s="114"/>
      <c r="W197" s="114" t="s">
        <v>2097</v>
      </c>
      <c r="X197" s="114"/>
      <c r="Y197" s="124" t="s">
        <v>1220</v>
      </c>
    </row>
    <row r="198" spans="2:25">
      <c r="B198" t="s">
        <v>7898</v>
      </c>
      <c r="C198" t="s">
        <v>2452</v>
      </c>
      <c r="D198" t="s">
        <v>7899</v>
      </c>
      <c r="E198" t="s">
        <v>7900</v>
      </c>
      <c r="N198">
        <v>8426.6322</v>
      </c>
      <c r="O198" t="s">
        <v>391</v>
      </c>
      <c r="Q198" s="46">
        <v>197</v>
      </c>
      <c r="R198" t="s">
        <v>2452</v>
      </c>
      <c r="S198" s="16" t="s">
        <v>2451</v>
      </c>
      <c r="T198" s="115" t="s">
        <v>460</v>
      </c>
      <c r="U198" s="114" t="s">
        <v>1353</v>
      </c>
      <c r="V198" s="114"/>
      <c r="W198" s="114" t="s">
        <v>2450</v>
      </c>
      <c r="X198" s="114"/>
      <c r="Y198" s="124" t="s">
        <v>1220</v>
      </c>
    </row>
    <row r="199" spans="2:25">
      <c r="B199" t="s">
        <v>8267</v>
      </c>
      <c r="C199" t="s">
        <v>1689</v>
      </c>
      <c r="D199" t="s">
        <v>8268</v>
      </c>
      <c r="E199" t="s">
        <v>8269</v>
      </c>
      <c r="N199">
        <v>5277.1518999999998</v>
      </c>
      <c r="O199" t="s">
        <v>115</v>
      </c>
      <c r="Q199" s="46">
        <v>198</v>
      </c>
      <c r="R199" t="s">
        <v>1689</v>
      </c>
      <c r="S199" s="17" t="s">
        <v>1692</v>
      </c>
      <c r="T199" s="115" t="s">
        <v>460</v>
      </c>
      <c r="U199" s="114" t="s">
        <v>32</v>
      </c>
      <c r="V199" s="114">
        <v>1</v>
      </c>
      <c r="W199" s="114"/>
      <c r="X199" s="114" t="s">
        <v>460</v>
      </c>
      <c r="Y199" s="114"/>
    </row>
    <row r="200" spans="2:25">
      <c r="B200" t="s">
        <v>8270</v>
      </c>
      <c r="C200" t="s">
        <v>1719</v>
      </c>
      <c r="D200" t="s">
        <v>8271</v>
      </c>
      <c r="E200" t="s">
        <v>8272</v>
      </c>
      <c r="N200">
        <v>5198.7143999999998</v>
      </c>
      <c r="O200" t="s">
        <v>258</v>
      </c>
      <c r="Q200" s="46">
        <v>199</v>
      </c>
      <c r="R200" t="s">
        <v>1719</v>
      </c>
      <c r="S200" s="17" t="s">
        <v>1722</v>
      </c>
      <c r="T200" s="115" t="s">
        <v>460</v>
      </c>
      <c r="U200" s="114" t="s">
        <v>32</v>
      </c>
      <c r="V200" s="114">
        <v>1</v>
      </c>
      <c r="W200" s="114"/>
      <c r="X200" s="114" t="s">
        <v>460</v>
      </c>
      <c r="Y200" s="114"/>
    </row>
    <row r="201" spans="2:25">
      <c r="B201" t="s">
        <v>8273</v>
      </c>
      <c r="C201" t="s">
        <v>499</v>
      </c>
      <c r="D201" t="s">
        <v>8274</v>
      </c>
      <c r="E201" t="s">
        <v>8275</v>
      </c>
      <c r="N201">
        <v>5393.2874000000002</v>
      </c>
      <c r="O201" t="s">
        <v>522</v>
      </c>
      <c r="Q201" s="46">
        <v>200</v>
      </c>
      <c r="R201" t="s">
        <v>499</v>
      </c>
      <c r="S201" s="17" t="s">
        <v>503</v>
      </c>
      <c r="T201" s="115" t="s">
        <v>460</v>
      </c>
      <c r="U201" s="114" t="s">
        <v>32</v>
      </c>
      <c r="V201" s="114">
        <v>1</v>
      </c>
      <c r="W201" s="114"/>
      <c r="X201" s="114" t="s">
        <v>460</v>
      </c>
      <c r="Y201" s="114"/>
    </row>
    <row r="202" spans="2:25">
      <c r="B202" t="s">
        <v>8276</v>
      </c>
      <c r="C202" t="s">
        <v>852</v>
      </c>
      <c r="D202" t="s">
        <v>8277</v>
      </c>
      <c r="E202" t="s">
        <v>8278</v>
      </c>
      <c r="N202">
        <v>5356.1347999999998</v>
      </c>
      <c r="O202" t="s">
        <v>115</v>
      </c>
      <c r="Q202" s="46">
        <v>201</v>
      </c>
      <c r="R202" t="s">
        <v>852</v>
      </c>
      <c r="S202" s="17" t="s">
        <v>855</v>
      </c>
      <c r="T202" s="115" t="s">
        <v>460</v>
      </c>
      <c r="U202" s="114" t="s">
        <v>32</v>
      </c>
      <c r="V202" s="114">
        <v>1</v>
      </c>
      <c r="W202" s="114"/>
      <c r="X202" s="114" t="s">
        <v>460</v>
      </c>
      <c r="Y202" s="114"/>
    </row>
    <row r="203" spans="2:25">
      <c r="B203" t="s">
        <v>8279</v>
      </c>
      <c r="C203" t="s">
        <v>1674</v>
      </c>
      <c r="D203" t="s">
        <v>8280</v>
      </c>
      <c r="E203" t="s">
        <v>8281</v>
      </c>
      <c r="N203">
        <v>5350.3994000000002</v>
      </c>
      <c r="O203" t="s">
        <v>258</v>
      </c>
      <c r="Q203" s="46">
        <v>202</v>
      </c>
      <c r="R203" t="s">
        <v>1674</v>
      </c>
      <c r="S203" s="17" t="s">
        <v>1677</v>
      </c>
      <c r="T203" s="115" t="s">
        <v>460</v>
      </c>
      <c r="U203" s="114" t="s">
        <v>32</v>
      </c>
      <c r="V203" s="114">
        <v>1</v>
      </c>
      <c r="W203" s="114"/>
      <c r="X203" s="114" t="s">
        <v>460</v>
      </c>
      <c r="Y203" s="114"/>
    </row>
    <row r="204" spans="2:25">
      <c r="B204" t="s">
        <v>8282</v>
      </c>
      <c r="C204" t="s">
        <v>872</v>
      </c>
      <c r="D204" t="s">
        <v>8283</v>
      </c>
      <c r="E204" t="s">
        <v>8284</v>
      </c>
      <c r="N204">
        <v>5560.7855</v>
      </c>
      <c r="O204" t="s">
        <v>258</v>
      </c>
      <c r="Q204" s="46">
        <v>203</v>
      </c>
      <c r="R204" t="s">
        <v>872</v>
      </c>
      <c r="S204" s="17" t="s">
        <v>875</v>
      </c>
      <c r="T204" s="115" t="s">
        <v>460</v>
      </c>
      <c r="U204" s="114" t="s">
        <v>32</v>
      </c>
      <c r="V204" s="114">
        <v>1</v>
      </c>
      <c r="W204" s="114"/>
      <c r="X204" s="114" t="s">
        <v>460</v>
      </c>
      <c r="Y204" s="114"/>
    </row>
    <row r="205" spans="2:25">
      <c r="B205" t="s">
        <v>8285</v>
      </c>
      <c r="C205" t="s">
        <v>749</v>
      </c>
      <c r="D205" t="s">
        <v>8286</v>
      </c>
      <c r="E205" t="s">
        <v>8287</v>
      </c>
      <c r="N205">
        <v>5477.3235000000004</v>
      </c>
      <c r="O205" t="s">
        <v>522</v>
      </c>
      <c r="Q205" s="46">
        <v>204</v>
      </c>
      <c r="R205" t="s">
        <v>749</v>
      </c>
      <c r="S205" s="17" t="s">
        <v>752</v>
      </c>
      <c r="T205" s="115" t="s">
        <v>460</v>
      </c>
      <c r="U205" s="114" t="s">
        <v>32</v>
      </c>
      <c r="V205" s="114">
        <v>1</v>
      </c>
      <c r="W205" s="114"/>
      <c r="X205" s="114" t="s">
        <v>460</v>
      </c>
      <c r="Y205" s="114"/>
    </row>
    <row r="206" spans="2:25">
      <c r="B206" t="s">
        <v>8288</v>
      </c>
      <c r="C206" t="s">
        <v>862</v>
      </c>
      <c r="D206" t="s">
        <v>8289</v>
      </c>
      <c r="E206" t="s">
        <v>8290</v>
      </c>
      <c r="N206">
        <v>5589.9198999999999</v>
      </c>
      <c r="O206" t="s">
        <v>127</v>
      </c>
      <c r="Q206" s="46">
        <v>205</v>
      </c>
      <c r="R206" t="s">
        <v>862</v>
      </c>
      <c r="S206" s="17" t="s">
        <v>865</v>
      </c>
      <c r="T206" s="115" t="s">
        <v>460</v>
      </c>
      <c r="U206" s="114" t="s">
        <v>32</v>
      </c>
      <c r="V206" s="114">
        <v>1</v>
      </c>
      <c r="W206" s="114"/>
      <c r="X206" s="114" t="s">
        <v>460</v>
      </c>
      <c r="Y206" s="114"/>
    </row>
    <row r="207" spans="2:25">
      <c r="B207" t="s">
        <v>8291</v>
      </c>
      <c r="C207" t="s">
        <v>1437</v>
      </c>
      <c r="D207" t="s">
        <v>8292</v>
      </c>
      <c r="E207" t="s">
        <v>8293</v>
      </c>
      <c r="N207">
        <v>5599.4714000000004</v>
      </c>
      <c r="O207" t="s">
        <v>115</v>
      </c>
      <c r="Q207" s="46">
        <v>206</v>
      </c>
      <c r="R207" t="s">
        <v>1437</v>
      </c>
      <c r="S207" s="17" t="s">
        <v>1440</v>
      </c>
      <c r="T207" s="115" t="s">
        <v>460</v>
      </c>
      <c r="U207" s="114" t="s">
        <v>32</v>
      </c>
      <c r="V207" s="114">
        <v>1</v>
      </c>
      <c r="W207" s="114"/>
      <c r="X207" s="114" t="s">
        <v>460</v>
      </c>
      <c r="Y207" s="114"/>
    </row>
    <row r="208" spans="2:25">
      <c r="B208" t="s">
        <v>8294</v>
      </c>
      <c r="C208" t="s">
        <v>2316</v>
      </c>
      <c r="D208" t="s">
        <v>8295</v>
      </c>
      <c r="E208" t="s">
        <v>8296</v>
      </c>
      <c r="N208">
        <v>5621.0706</v>
      </c>
      <c r="O208" t="s">
        <v>391</v>
      </c>
      <c r="Q208" s="46">
        <v>207</v>
      </c>
      <c r="R208" t="s">
        <v>2316</v>
      </c>
      <c r="S208" s="17" t="s">
        <v>2319</v>
      </c>
      <c r="T208" s="115" t="s">
        <v>460</v>
      </c>
      <c r="U208" s="114" t="s">
        <v>32</v>
      </c>
      <c r="V208" s="114">
        <v>1</v>
      </c>
      <c r="W208" s="114"/>
      <c r="X208" s="114" t="s">
        <v>460</v>
      </c>
      <c r="Y208" s="114"/>
    </row>
    <row r="209" spans="2:25">
      <c r="B209" t="s">
        <v>8297</v>
      </c>
      <c r="C209" t="s">
        <v>1102</v>
      </c>
      <c r="D209" t="s">
        <v>8298</v>
      </c>
      <c r="E209" t="s">
        <v>8299</v>
      </c>
      <c r="N209">
        <v>5781.3139000000001</v>
      </c>
      <c r="O209" t="s">
        <v>115</v>
      </c>
      <c r="Q209" s="46">
        <v>208</v>
      </c>
      <c r="R209" t="s">
        <v>1102</v>
      </c>
      <c r="S209" s="17" t="s">
        <v>1105</v>
      </c>
      <c r="T209" s="115" t="s">
        <v>460</v>
      </c>
      <c r="U209" s="114" t="s">
        <v>32</v>
      </c>
      <c r="V209" s="114">
        <v>1</v>
      </c>
      <c r="W209" s="114"/>
      <c r="X209" s="114" t="s">
        <v>460</v>
      </c>
      <c r="Y209" s="114"/>
    </row>
    <row r="210" spans="2:25">
      <c r="B210" t="s">
        <v>8300</v>
      </c>
      <c r="C210" t="s">
        <v>1457</v>
      </c>
      <c r="D210" t="s">
        <v>8301</v>
      </c>
      <c r="E210" t="s">
        <v>8302</v>
      </c>
      <c r="N210">
        <v>5646.1388999999999</v>
      </c>
      <c r="O210" t="s">
        <v>258</v>
      </c>
      <c r="Q210" s="46">
        <v>209</v>
      </c>
      <c r="R210" t="s">
        <v>1457</v>
      </c>
      <c r="S210" s="17" t="s">
        <v>1460</v>
      </c>
      <c r="T210" s="115" t="s">
        <v>460</v>
      </c>
      <c r="U210" s="114" t="s">
        <v>32</v>
      </c>
      <c r="V210" s="114">
        <v>1</v>
      </c>
      <c r="W210" s="114"/>
      <c r="X210" s="114" t="s">
        <v>460</v>
      </c>
      <c r="Y210" s="114"/>
    </row>
    <row r="211" spans="2:25">
      <c r="B211" t="s">
        <v>8303</v>
      </c>
      <c r="C211" t="s">
        <v>479</v>
      </c>
      <c r="D211" t="s">
        <v>8304</v>
      </c>
      <c r="E211" t="s">
        <v>8305</v>
      </c>
      <c r="N211">
        <v>5270.6913000000004</v>
      </c>
      <c r="O211" t="s">
        <v>115</v>
      </c>
      <c r="Q211" s="46">
        <v>210</v>
      </c>
      <c r="R211" t="s">
        <v>479</v>
      </c>
      <c r="S211" s="17" t="s">
        <v>482</v>
      </c>
      <c r="T211" s="115" t="s">
        <v>460</v>
      </c>
      <c r="U211" s="114" t="s">
        <v>32</v>
      </c>
      <c r="V211" s="114">
        <v>1</v>
      </c>
      <c r="W211" s="114"/>
      <c r="X211" s="114" t="s">
        <v>460</v>
      </c>
      <c r="Y211" s="114"/>
    </row>
    <row r="212" spans="2:25">
      <c r="B212" t="s">
        <v>8306</v>
      </c>
      <c r="C212" t="s">
        <v>2059</v>
      </c>
      <c r="D212" t="s">
        <v>8307</v>
      </c>
      <c r="E212" t="s">
        <v>8308</v>
      </c>
      <c r="N212">
        <v>5878.6704</v>
      </c>
      <c r="O212" t="s">
        <v>391</v>
      </c>
      <c r="Q212" s="46">
        <v>211</v>
      </c>
      <c r="R212" t="s">
        <v>2059</v>
      </c>
      <c r="S212" s="17" t="s">
        <v>2062</v>
      </c>
      <c r="T212" s="115" t="s">
        <v>460</v>
      </c>
      <c r="U212" s="114" t="s">
        <v>32</v>
      </c>
      <c r="V212" s="114">
        <v>1</v>
      </c>
      <c r="W212" s="114"/>
      <c r="X212" s="114" t="s">
        <v>460</v>
      </c>
      <c r="Y212" s="114"/>
    </row>
    <row r="213" spans="2:25">
      <c r="B213" t="s">
        <v>8309</v>
      </c>
      <c r="C213" t="s">
        <v>2069</v>
      </c>
      <c r="D213" t="s">
        <v>8310</v>
      </c>
      <c r="E213" t="s">
        <v>8311</v>
      </c>
      <c r="N213">
        <v>5654.3648000000003</v>
      </c>
      <c r="O213" t="s">
        <v>391</v>
      </c>
      <c r="Q213" s="46">
        <v>212</v>
      </c>
      <c r="R213" t="s">
        <v>2069</v>
      </c>
      <c r="S213" s="17" t="s">
        <v>2072</v>
      </c>
      <c r="T213" s="115" t="s">
        <v>460</v>
      </c>
      <c r="U213" s="114" t="s">
        <v>32</v>
      </c>
      <c r="V213" s="114">
        <v>1</v>
      </c>
      <c r="W213" s="114"/>
      <c r="X213" s="114" t="s">
        <v>460</v>
      </c>
      <c r="Y213" s="114"/>
    </row>
    <row r="214" spans="2:25">
      <c r="B214" t="s">
        <v>8312</v>
      </c>
      <c r="C214" t="s">
        <v>1427</v>
      </c>
      <c r="D214" t="s">
        <v>8313</v>
      </c>
      <c r="E214" t="s">
        <v>8314</v>
      </c>
      <c r="N214">
        <v>5601.5335999999998</v>
      </c>
      <c r="O214" t="s">
        <v>115</v>
      </c>
      <c r="Q214" s="46">
        <v>213</v>
      </c>
      <c r="R214" t="s">
        <v>1427</v>
      </c>
      <c r="S214" s="17" t="s">
        <v>1430</v>
      </c>
      <c r="T214" s="115" t="s">
        <v>460</v>
      </c>
      <c r="U214" s="114" t="s">
        <v>32</v>
      </c>
      <c r="V214" s="114">
        <v>1</v>
      </c>
      <c r="W214" s="114"/>
      <c r="X214" s="114" t="s">
        <v>460</v>
      </c>
      <c r="Y214" s="114"/>
    </row>
    <row r="215" spans="2:25">
      <c r="B215" t="s">
        <v>8315</v>
      </c>
      <c r="C215" t="s">
        <v>2396</v>
      </c>
      <c r="D215" t="s">
        <v>8316</v>
      </c>
      <c r="E215" t="s">
        <v>8317</v>
      </c>
      <c r="N215">
        <v>5621.4502000000002</v>
      </c>
      <c r="O215" t="s">
        <v>258</v>
      </c>
      <c r="Q215" s="46">
        <v>214</v>
      </c>
      <c r="R215" t="s">
        <v>2396</v>
      </c>
      <c r="S215" s="17" t="s">
        <v>2399</v>
      </c>
      <c r="T215" s="115" t="s">
        <v>460</v>
      </c>
      <c r="U215" s="114" t="s">
        <v>32</v>
      </c>
      <c r="V215" s="114">
        <v>1</v>
      </c>
      <c r="W215" s="114"/>
      <c r="X215" s="114" t="s">
        <v>460</v>
      </c>
      <c r="Y215" s="114"/>
    </row>
    <row r="216" spans="2:25">
      <c r="B216" t="s">
        <v>8318</v>
      </c>
      <c r="C216" t="s">
        <v>2336</v>
      </c>
      <c r="D216" t="s">
        <v>8319</v>
      </c>
      <c r="E216" t="s">
        <v>8320</v>
      </c>
      <c r="N216">
        <v>5346.7250999999997</v>
      </c>
      <c r="O216" t="s">
        <v>258</v>
      </c>
      <c r="Q216" s="46">
        <v>215</v>
      </c>
      <c r="R216" t="s">
        <v>2336</v>
      </c>
      <c r="S216" s="17" t="s">
        <v>2339</v>
      </c>
      <c r="T216" s="115" t="s">
        <v>460</v>
      </c>
      <c r="U216" s="114" t="s">
        <v>32</v>
      </c>
      <c r="V216" s="114">
        <v>1</v>
      </c>
      <c r="W216" s="114"/>
      <c r="X216" s="114" t="s">
        <v>460</v>
      </c>
      <c r="Y216" s="114"/>
    </row>
    <row r="217" spans="2:25">
      <c r="B217" t="s">
        <v>8321</v>
      </c>
      <c r="C217" t="s">
        <v>1397</v>
      </c>
      <c r="D217" t="s">
        <v>8322</v>
      </c>
      <c r="E217" t="s">
        <v>8323</v>
      </c>
      <c r="N217">
        <v>5262.2384000000002</v>
      </c>
      <c r="O217" t="s">
        <v>258</v>
      </c>
      <c r="Q217" s="46">
        <v>216</v>
      </c>
      <c r="R217" t="s">
        <v>1397</v>
      </c>
      <c r="S217" s="17" t="s">
        <v>1400</v>
      </c>
      <c r="T217" s="115" t="s">
        <v>460</v>
      </c>
      <c r="U217" s="114" t="s">
        <v>32</v>
      </c>
      <c r="V217" s="114">
        <v>1</v>
      </c>
      <c r="W217" s="114"/>
      <c r="X217" s="114" t="s">
        <v>460</v>
      </c>
      <c r="Y217" s="114"/>
    </row>
    <row r="218" spans="2:25">
      <c r="B218" t="s">
        <v>8324</v>
      </c>
      <c r="C218" t="s">
        <v>1769</v>
      </c>
      <c r="D218" t="s">
        <v>8325</v>
      </c>
      <c r="E218" t="s">
        <v>8326</v>
      </c>
      <c r="N218">
        <v>5137.2386999999999</v>
      </c>
      <c r="O218" t="s">
        <v>127</v>
      </c>
      <c r="Q218" s="46">
        <v>217</v>
      </c>
      <c r="R218" t="s">
        <v>1769</v>
      </c>
      <c r="S218" s="17" t="s">
        <v>1772</v>
      </c>
      <c r="T218" s="115" t="s">
        <v>460</v>
      </c>
      <c r="U218" s="114" t="s">
        <v>32</v>
      </c>
      <c r="V218" s="114">
        <v>1</v>
      </c>
      <c r="W218" s="114"/>
      <c r="X218" s="114" t="s">
        <v>460</v>
      </c>
      <c r="Y218" s="114"/>
    </row>
    <row r="219" spans="2:25">
      <c r="B219" t="s">
        <v>8327</v>
      </c>
      <c r="C219" t="s">
        <v>2089</v>
      </c>
      <c r="D219" t="s">
        <v>8328</v>
      </c>
      <c r="E219" t="s">
        <v>8329</v>
      </c>
      <c r="N219">
        <v>5155.2943999999998</v>
      </c>
      <c r="O219" t="s">
        <v>115</v>
      </c>
      <c r="Q219" s="46">
        <v>218</v>
      </c>
      <c r="R219" t="s">
        <v>2089</v>
      </c>
      <c r="S219" s="17" t="s">
        <v>2092</v>
      </c>
      <c r="T219" s="115" t="s">
        <v>460</v>
      </c>
      <c r="U219" s="114" t="s">
        <v>32</v>
      </c>
      <c r="V219" s="114">
        <v>1</v>
      </c>
      <c r="W219" s="114"/>
      <c r="X219" s="114" t="s">
        <v>460</v>
      </c>
      <c r="Y219" s="114"/>
    </row>
    <row r="220" spans="2:25">
      <c r="B220" t="s">
        <v>8330</v>
      </c>
      <c r="C220" t="s">
        <v>1367</v>
      </c>
      <c r="D220" t="s">
        <v>8331</v>
      </c>
      <c r="E220" t="s">
        <v>8332</v>
      </c>
      <c r="N220">
        <v>5277.3702000000003</v>
      </c>
      <c r="O220" t="s">
        <v>258</v>
      </c>
      <c r="Q220" s="46">
        <v>219</v>
      </c>
      <c r="R220" t="s">
        <v>1367</v>
      </c>
      <c r="S220" s="17" t="s">
        <v>1370</v>
      </c>
      <c r="T220" s="115" t="s">
        <v>460</v>
      </c>
      <c r="U220" s="114" t="s">
        <v>32</v>
      </c>
      <c r="V220" s="114">
        <v>1</v>
      </c>
      <c r="W220" s="114"/>
      <c r="X220" s="114" t="s">
        <v>460</v>
      </c>
      <c r="Y220" s="114"/>
    </row>
    <row r="221" spans="2:25">
      <c r="B221" t="s">
        <v>8333</v>
      </c>
      <c r="C221" t="s">
        <v>1407</v>
      </c>
      <c r="D221" t="s">
        <v>8334</v>
      </c>
      <c r="E221" t="s">
        <v>8335</v>
      </c>
      <c r="N221">
        <v>5147.3365999999996</v>
      </c>
      <c r="O221" t="s">
        <v>258</v>
      </c>
      <c r="Q221" s="46">
        <v>220</v>
      </c>
      <c r="R221" t="s">
        <v>1407</v>
      </c>
      <c r="S221" s="17" t="s">
        <v>1410</v>
      </c>
      <c r="T221" s="115" t="s">
        <v>460</v>
      </c>
      <c r="U221" s="114" t="s">
        <v>32</v>
      </c>
      <c r="V221" s="114">
        <v>1</v>
      </c>
      <c r="W221" s="114"/>
      <c r="X221" s="114" t="s">
        <v>460</v>
      </c>
      <c r="Y221" s="114"/>
    </row>
    <row r="222" spans="2:25">
      <c r="B222" t="s">
        <v>8336</v>
      </c>
      <c r="C222" t="s">
        <v>468</v>
      </c>
      <c r="D222" t="s">
        <v>8337</v>
      </c>
      <c r="E222" t="s">
        <v>8338</v>
      </c>
      <c r="N222">
        <v>5074.8788000000004</v>
      </c>
      <c r="O222" t="s">
        <v>115</v>
      </c>
      <c r="Q222" s="46">
        <v>221</v>
      </c>
      <c r="R222" t="s">
        <v>468</v>
      </c>
      <c r="S222" s="17" t="s">
        <v>472</v>
      </c>
      <c r="T222" s="115" t="s">
        <v>460</v>
      </c>
      <c r="U222" s="114" t="s">
        <v>32</v>
      </c>
      <c r="V222" s="114">
        <v>1</v>
      </c>
      <c r="W222" s="114"/>
      <c r="X222" s="114" t="s">
        <v>460</v>
      </c>
      <c r="Y222" s="114"/>
    </row>
    <row r="223" spans="2:25">
      <c r="B223" t="s">
        <v>8339</v>
      </c>
      <c r="C223" t="s">
        <v>1699</v>
      </c>
      <c r="D223" t="s">
        <v>8340</v>
      </c>
      <c r="E223" t="s">
        <v>8341</v>
      </c>
      <c r="N223">
        <v>5302.6000999999997</v>
      </c>
      <c r="O223" t="s">
        <v>127</v>
      </c>
      <c r="Q223" s="46">
        <v>222</v>
      </c>
      <c r="R223" t="s">
        <v>1699</v>
      </c>
      <c r="S223" s="17" t="s">
        <v>1702</v>
      </c>
      <c r="T223" s="115" t="s">
        <v>460</v>
      </c>
      <c r="U223" s="114" t="s">
        <v>32</v>
      </c>
      <c r="V223" s="114">
        <v>1</v>
      </c>
      <c r="W223" s="114"/>
      <c r="X223" s="114" t="s">
        <v>460</v>
      </c>
      <c r="Y223" s="114"/>
    </row>
    <row r="224" spans="2:25">
      <c r="B224" t="s">
        <v>8342</v>
      </c>
      <c r="C224" t="s">
        <v>1779</v>
      </c>
      <c r="D224" t="s">
        <v>8343</v>
      </c>
      <c r="E224" t="s">
        <v>8344</v>
      </c>
      <c r="N224">
        <v>5150.7111999999997</v>
      </c>
      <c r="O224" t="s">
        <v>115</v>
      </c>
      <c r="Q224" s="46">
        <v>223</v>
      </c>
      <c r="R224" t="s">
        <v>1779</v>
      </c>
      <c r="S224" s="17" t="s">
        <v>1782</v>
      </c>
      <c r="T224" s="115" t="s">
        <v>460</v>
      </c>
      <c r="U224" s="114" t="s">
        <v>32</v>
      </c>
      <c r="V224" s="114">
        <v>1</v>
      </c>
      <c r="W224" s="114"/>
      <c r="X224" s="114" t="s">
        <v>460</v>
      </c>
      <c r="Y224" s="114"/>
    </row>
    <row r="225" spans="2:25">
      <c r="B225" t="s">
        <v>8345</v>
      </c>
      <c r="C225" t="s">
        <v>2029</v>
      </c>
      <c r="D225" t="s">
        <v>8346</v>
      </c>
      <c r="E225" t="s">
        <v>8347</v>
      </c>
      <c r="N225">
        <v>8044.2583000000004</v>
      </c>
      <c r="O225" t="s">
        <v>127</v>
      </c>
      <c r="Q225" s="46">
        <v>224</v>
      </c>
      <c r="R225" t="s">
        <v>2029</v>
      </c>
      <c r="S225" s="17" t="s">
        <v>2032</v>
      </c>
      <c r="T225" s="115" t="s">
        <v>460</v>
      </c>
      <c r="U225" s="114" t="s">
        <v>32</v>
      </c>
      <c r="V225" s="114">
        <v>1</v>
      </c>
      <c r="W225" s="114"/>
      <c r="X225" s="114" t="s">
        <v>460</v>
      </c>
      <c r="Y225" s="114"/>
    </row>
    <row r="226" spans="2:25">
      <c r="B226" t="s">
        <v>8348</v>
      </c>
      <c r="C226" t="s">
        <v>2039</v>
      </c>
      <c r="D226" t="s">
        <v>8349</v>
      </c>
      <c r="E226" t="s">
        <v>8350</v>
      </c>
      <c r="N226">
        <v>7731.0128999999997</v>
      </c>
      <c r="O226" t="s">
        <v>522</v>
      </c>
      <c r="Q226" s="46">
        <v>225</v>
      </c>
      <c r="R226" t="s">
        <v>2039</v>
      </c>
      <c r="S226" s="17" t="s">
        <v>2042</v>
      </c>
      <c r="T226" s="115" t="s">
        <v>460</v>
      </c>
      <c r="U226" s="114" t="s">
        <v>32</v>
      </c>
      <c r="V226" s="114">
        <v>1</v>
      </c>
      <c r="W226" s="114"/>
      <c r="X226" s="114" t="s">
        <v>460</v>
      </c>
      <c r="Y226" s="114"/>
    </row>
    <row r="227" spans="2:25">
      <c r="B227" t="s">
        <v>8351</v>
      </c>
      <c r="C227" t="s">
        <v>1182</v>
      </c>
      <c r="D227" t="s">
        <v>8352</v>
      </c>
      <c r="E227" t="s">
        <v>8353</v>
      </c>
      <c r="N227">
        <v>7851.2422999999999</v>
      </c>
      <c r="O227" t="s">
        <v>127</v>
      </c>
      <c r="Q227" s="46">
        <v>226</v>
      </c>
      <c r="R227" t="s">
        <v>1182</v>
      </c>
      <c r="S227" s="17" t="s">
        <v>1185</v>
      </c>
      <c r="T227" s="115" t="s">
        <v>460</v>
      </c>
      <c r="U227" s="114" t="s">
        <v>32</v>
      </c>
      <c r="V227" s="114">
        <v>1</v>
      </c>
      <c r="W227" s="114"/>
      <c r="X227" s="114" t="s">
        <v>460</v>
      </c>
      <c r="Y227" s="114"/>
    </row>
    <row r="228" spans="2:25">
      <c r="B228" t="s">
        <v>8354</v>
      </c>
      <c r="C228" t="s">
        <v>2386</v>
      </c>
      <c r="D228" t="s">
        <v>8355</v>
      </c>
      <c r="E228" t="s">
        <v>8356</v>
      </c>
      <c r="N228">
        <v>8018.4218000000001</v>
      </c>
      <c r="O228" t="s">
        <v>258</v>
      </c>
      <c r="Q228" s="46">
        <v>227</v>
      </c>
      <c r="R228" t="s">
        <v>2386</v>
      </c>
      <c r="S228" s="17" t="s">
        <v>2389</v>
      </c>
      <c r="T228" s="115" t="s">
        <v>460</v>
      </c>
      <c r="U228" s="114" t="s">
        <v>32</v>
      </c>
      <c r="V228" s="114">
        <v>1</v>
      </c>
      <c r="W228" s="114"/>
      <c r="X228" s="114" t="s">
        <v>460</v>
      </c>
      <c r="Y228" s="114"/>
    </row>
    <row r="229" spans="2:25">
      <c r="B229" t="s">
        <v>8357</v>
      </c>
      <c r="C229" t="s">
        <v>1999</v>
      </c>
      <c r="D229" t="s">
        <v>8358</v>
      </c>
      <c r="E229" t="s">
        <v>8359</v>
      </c>
      <c r="N229">
        <v>7920.5968000000003</v>
      </c>
      <c r="O229" t="s">
        <v>127</v>
      </c>
      <c r="Q229" s="46">
        <v>228</v>
      </c>
      <c r="R229" t="s">
        <v>1999</v>
      </c>
      <c r="S229" s="17" t="s">
        <v>2002</v>
      </c>
      <c r="T229" s="115" t="s">
        <v>460</v>
      </c>
      <c r="U229" s="114" t="s">
        <v>32</v>
      </c>
      <c r="V229" s="114">
        <v>1</v>
      </c>
      <c r="W229" s="114"/>
      <c r="X229" s="114" t="s">
        <v>460</v>
      </c>
      <c r="Y229" s="114"/>
    </row>
    <row r="230" spans="2:25">
      <c r="B230" t="s">
        <v>8360</v>
      </c>
      <c r="C230" t="s">
        <v>1377</v>
      </c>
      <c r="D230" t="s">
        <v>8361</v>
      </c>
      <c r="E230" t="s">
        <v>8362</v>
      </c>
      <c r="N230">
        <v>7728.5712000000003</v>
      </c>
      <c r="O230" t="s">
        <v>127</v>
      </c>
      <c r="Q230" s="46">
        <v>229</v>
      </c>
      <c r="R230" t="s">
        <v>1377</v>
      </c>
      <c r="S230" s="17" t="s">
        <v>1380</v>
      </c>
      <c r="T230" s="115" t="s">
        <v>460</v>
      </c>
      <c r="U230" s="114" t="s">
        <v>32</v>
      </c>
      <c r="V230" s="114">
        <v>1</v>
      </c>
      <c r="W230" s="114"/>
      <c r="X230" s="114" t="s">
        <v>460</v>
      </c>
      <c r="Y230" s="114"/>
    </row>
    <row r="231" spans="2:25">
      <c r="B231" t="s">
        <v>8363</v>
      </c>
      <c r="C231" t="s">
        <v>1172</v>
      </c>
      <c r="D231" t="s">
        <v>8364</v>
      </c>
      <c r="E231" t="s">
        <v>8365</v>
      </c>
      <c r="N231">
        <v>7774.9648999999999</v>
      </c>
      <c r="O231" t="s">
        <v>127</v>
      </c>
      <c r="Q231" s="46">
        <v>230</v>
      </c>
      <c r="R231" t="s">
        <v>1172</v>
      </c>
      <c r="S231" s="17" t="s">
        <v>1175</v>
      </c>
      <c r="T231" s="115" t="s">
        <v>460</v>
      </c>
      <c r="U231" s="114" t="s">
        <v>32</v>
      </c>
      <c r="V231" s="114">
        <v>1</v>
      </c>
      <c r="W231" s="114"/>
      <c r="X231" s="114" t="s">
        <v>460</v>
      </c>
      <c r="Y231" s="114"/>
    </row>
    <row r="232" spans="2:25">
      <c r="B232" t="s">
        <v>8366</v>
      </c>
      <c r="C232" t="s">
        <v>1989</v>
      </c>
      <c r="D232" t="s">
        <v>8367</v>
      </c>
      <c r="E232" t="s">
        <v>8368</v>
      </c>
      <c r="N232">
        <v>7731.2147999999997</v>
      </c>
      <c r="O232" t="s">
        <v>258</v>
      </c>
      <c r="Q232" s="46">
        <v>231</v>
      </c>
      <c r="R232" t="s">
        <v>1989</v>
      </c>
      <c r="S232" s="17" t="s">
        <v>1992</v>
      </c>
      <c r="T232" s="115" t="s">
        <v>460</v>
      </c>
      <c r="U232" s="114" t="s">
        <v>32</v>
      </c>
      <c r="V232" s="114">
        <v>1</v>
      </c>
      <c r="W232" s="114"/>
      <c r="X232" s="114" t="s">
        <v>460</v>
      </c>
      <c r="Y232" s="114"/>
    </row>
    <row r="233" spans="2:25">
      <c r="B233" t="s">
        <v>8369</v>
      </c>
      <c r="C233" t="s">
        <v>1679</v>
      </c>
      <c r="D233" t="s">
        <v>8370</v>
      </c>
      <c r="E233" t="s">
        <v>8371</v>
      </c>
      <c r="N233">
        <v>5264.7934999999998</v>
      </c>
      <c r="O233" t="s">
        <v>127</v>
      </c>
      <c r="Q233" s="46">
        <v>232</v>
      </c>
      <c r="R233" t="s">
        <v>1679</v>
      </c>
      <c r="S233" s="17" t="s">
        <v>1682</v>
      </c>
      <c r="T233" s="115" t="s">
        <v>460</v>
      </c>
      <c r="U233" s="114" t="s">
        <v>32</v>
      </c>
      <c r="V233" s="114">
        <v>1</v>
      </c>
      <c r="W233" s="114"/>
      <c r="X233" s="114" t="s">
        <v>460</v>
      </c>
      <c r="Y233" s="114"/>
    </row>
    <row r="234" spans="2:25">
      <c r="B234" t="s">
        <v>8372</v>
      </c>
      <c r="C234" t="s">
        <v>2694</v>
      </c>
      <c r="D234" t="s">
        <v>8373</v>
      </c>
      <c r="E234" t="s">
        <v>8374</v>
      </c>
      <c r="N234">
        <v>8412.7580999999991</v>
      </c>
      <c r="O234" t="s">
        <v>522</v>
      </c>
      <c r="Q234" s="46">
        <v>233</v>
      </c>
      <c r="R234" t="s">
        <v>2694</v>
      </c>
      <c r="S234" s="17" t="s">
        <v>2697</v>
      </c>
      <c r="T234" s="115" t="s">
        <v>460</v>
      </c>
      <c r="U234" s="114" t="s">
        <v>32</v>
      </c>
      <c r="V234" s="114">
        <v>1</v>
      </c>
      <c r="W234" s="114"/>
      <c r="X234" s="114" t="s">
        <v>460</v>
      </c>
      <c r="Y234" s="114"/>
    </row>
    <row r="235" spans="2:25">
      <c r="B235" t="s">
        <v>8375</v>
      </c>
      <c r="C235" t="s">
        <v>2969</v>
      </c>
      <c r="D235" t="s">
        <v>8376</v>
      </c>
      <c r="E235" t="s">
        <v>8377</v>
      </c>
      <c r="N235">
        <v>8439.3971000000001</v>
      </c>
      <c r="O235" t="s">
        <v>522</v>
      </c>
      <c r="Q235" s="46">
        <v>234</v>
      </c>
      <c r="R235" t="s">
        <v>2969</v>
      </c>
      <c r="S235" s="17" t="s">
        <v>2972</v>
      </c>
      <c r="T235" s="115" t="s">
        <v>460</v>
      </c>
      <c r="U235" s="114" t="s">
        <v>32</v>
      </c>
      <c r="V235" s="114">
        <v>1</v>
      </c>
      <c r="W235" s="114"/>
      <c r="X235" s="114" t="s">
        <v>460</v>
      </c>
      <c r="Y235" s="114"/>
    </row>
    <row r="236" spans="2:25">
      <c r="B236" t="s">
        <v>8378</v>
      </c>
      <c r="C236" t="s">
        <v>2974</v>
      </c>
      <c r="D236" t="s">
        <v>8379</v>
      </c>
      <c r="E236" t="s">
        <v>8380</v>
      </c>
      <c r="N236">
        <v>8431.1417000000001</v>
      </c>
      <c r="O236" t="s">
        <v>127</v>
      </c>
      <c r="Q236" s="46">
        <v>235</v>
      </c>
      <c r="R236" t="s">
        <v>2974</v>
      </c>
      <c r="S236" s="17" t="s">
        <v>2977</v>
      </c>
      <c r="T236" s="115" t="s">
        <v>460</v>
      </c>
      <c r="U236" s="114" t="s">
        <v>32</v>
      </c>
      <c r="V236" s="114">
        <v>1</v>
      </c>
      <c r="W236" s="114"/>
      <c r="X236" s="114" t="s">
        <v>460</v>
      </c>
      <c r="Y236" s="114"/>
    </row>
    <row r="237" spans="2:25">
      <c r="B237" t="s">
        <v>8381</v>
      </c>
      <c r="C237" t="s">
        <v>2984</v>
      </c>
      <c r="D237" t="s">
        <v>8382</v>
      </c>
      <c r="E237" t="s">
        <v>8383</v>
      </c>
      <c r="N237">
        <v>8659.3983000000007</v>
      </c>
      <c r="O237" t="s">
        <v>258</v>
      </c>
      <c r="Q237" s="46">
        <v>236</v>
      </c>
      <c r="R237" t="s">
        <v>2984</v>
      </c>
      <c r="S237" s="17" t="s">
        <v>2987</v>
      </c>
      <c r="T237" s="115" t="s">
        <v>460</v>
      </c>
      <c r="U237" s="114" t="s">
        <v>32</v>
      </c>
      <c r="V237" s="114">
        <v>1</v>
      </c>
      <c r="W237" s="114"/>
      <c r="X237" s="114" t="s">
        <v>460</v>
      </c>
      <c r="Y237" s="114"/>
    </row>
    <row r="238" spans="2:25">
      <c r="B238" t="s">
        <v>8384</v>
      </c>
      <c r="C238" t="s">
        <v>2009</v>
      </c>
      <c r="D238" t="s">
        <v>8385</v>
      </c>
      <c r="E238" t="s">
        <v>8386</v>
      </c>
      <c r="N238">
        <v>8416.6165999999994</v>
      </c>
      <c r="O238" t="s">
        <v>258</v>
      </c>
      <c r="Q238" s="46">
        <v>237</v>
      </c>
      <c r="R238" t="s">
        <v>2009</v>
      </c>
      <c r="S238" s="17" t="s">
        <v>2012</v>
      </c>
      <c r="T238" s="115" t="s">
        <v>460</v>
      </c>
      <c r="U238" s="114" t="s">
        <v>32</v>
      </c>
      <c r="V238" s="114">
        <v>1</v>
      </c>
      <c r="W238" s="114"/>
      <c r="X238" s="114" t="s">
        <v>460</v>
      </c>
      <c r="Y238" s="114"/>
    </row>
    <row r="239" spans="2:25">
      <c r="B239" t="s">
        <v>8387</v>
      </c>
      <c r="C239" t="s">
        <v>2326</v>
      </c>
      <c r="D239" t="s">
        <v>8388</v>
      </c>
      <c r="E239" t="s">
        <v>8389</v>
      </c>
      <c r="N239">
        <v>8500.9622999999992</v>
      </c>
      <c r="O239" t="s">
        <v>522</v>
      </c>
      <c r="Q239" s="46">
        <v>238</v>
      </c>
      <c r="R239" t="s">
        <v>2326</v>
      </c>
      <c r="S239" s="17" t="s">
        <v>2329</v>
      </c>
      <c r="T239" s="115" t="s">
        <v>460</v>
      </c>
      <c r="U239" s="114" t="s">
        <v>32</v>
      </c>
      <c r="V239" s="114">
        <v>1</v>
      </c>
      <c r="W239" s="114"/>
      <c r="X239" s="114" t="s">
        <v>460</v>
      </c>
      <c r="Y239" s="114"/>
    </row>
    <row r="240" spans="2:25">
      <c r="B240" t="s">
        <v>8390</v>
      </c>
      <c r="C240" t="s">
        <v>3014</v>
      </c>
      <c r="D240" t="s">
        <v>8391</v>
      </c>
      <c r="E240" t="s">
        <v>8392</v>
      </c>
      <c r="N240">
        <v>8369.3151999999991</v>
      </c>
      <c r="O240" t="s">
        <v>127</v>
      </c>
      <c r="Q240" s="46">
        <v>239</v>
      </c>
      <c r="R240" t="s">
        <v>3014</v>
      </c>
      <c r="S240" s="17" t="s">
        <v>3017</v>
      </c>
      <c r="T240" s="115" t="s">
        <v>460</v>
      </c>
      <c r="U240" s="114" t="s">
        <v>32</v>
      </c>
      <c r="V240" s="114">
        <v>1</v>
      </c>
      <c r="W240" s="114"/>
      <c r="X240" s="114" t="s">
        <v>460</v>
      </c>
      <c r="Y240" s="114"/>
    </row>
    <row r="241" spans="2:25">
      <c r="B241" t="s">
        <v>8393</v>
      </c>
      <c r="C241" t="s">
        <v>2301</v>
      </c>
      <c r="D241" t="s">
        <v>8394</v>
      </c>
      <c r="E241" t="s">
        <v>8395</v>
      </c>
      <c r="N241">
        <v>8444.7091</v>
      </c>
      <c r="O241" t="s">
        <v>258</v>
      </c>
      <c r="Q241" s="46">
        <v>240</v>
      </c>
      <c r="R241" t="s">
        <v>2301</v>
      </c>
      <c r="S241" s="17" t="s">
        <v>2304</v>
      </c>
      <c r="T241" s="115" t="s">
        <v>460</v>
      </c>
      <c r="U241" s="114" t="s">
        <v>32</v>
      </c>
      <c r="V241" s="114">
        <v>1</v>
      </c>
      <c r="W241" s="114"/>
      <c r="X241" s="114" t="s">
        <v>460</v>
      </c>
      <c r="Y241" s="114"/>
    </row>
    <row r="242" spans="2:25">
      <c r="B242" t="s">
        <v>8396</v>
      </c>
      <c r="C242" t="s">
        <v>1202</v>
      </c>
      <c r="D242" t="s">
        <v>8397</v>
      </c>
      <c r="E242" t="s">
        <v>8398</v>
      </c>
      <c r="N242">
        <v>8345.6674999999996</v>
      </c>
      <c r="O242" t="s">
        <v>127</v>
      </c>
      <c r="Q242" s="46">
        <v>241</v>
      </c>
      <c r="R242" t="s">
        <v>1202</v>
      </c>
      <c r="S242" s="17" t="s">
        <v>1205</v>
      </c>
      <c r="T242" s="115" t="s">
        <v>460</v>
      </c>
      <c r="U242" s="114" t="s">
        <v>32</v>
      </c>
      <c r="V242" s="114">
        <v>1</v>
      </c>
      <c r="W242" s="114"/>
      <c r="X242" s="114" t="s">
        <v>460</v>
      </c>
      <c r="Y242" s="114"/>
    </row>
    <row r="243" spans="2:25">
      <c r="B243" t="s">
        <v>8399</v>
      </c>
      <c r="C243" t="s">
        <v>1192</v>
      </c>
      <c r="D243" t="s">
        <v>8400</v>
      </c>
      <c r="E243" t="s">
        <v>8401</v>
      </c>
      <c r="N243">
        <v>8430.8461000000007</v>
      </c>
      <c r="O243" t="s">
        <v>127</v>
      </c>
      <c r="Q243" s="46">
        <v>242</v>
      </c>
      <c r="R243" t="s">
        <v>1192</v>
      </c>
      <c r="S243" s="17" t="s">
        <v>1195</v>
      </c>
      <c r="T243" s="115" t="s">
        <v>460</v>
      </c>
      <c r="U243" s="114" t="s">
        <v>32</v>
      </c>
      <c r="V243" s="114">
        <v>1</v>
      </c>
      <c r="W243" s="114"/>
      <c r="X243" s="114" t="s">
        <v>460</v>
      </c>
      <c r="Y243" s="114"/>
    </row>
    <row r="244" spans="2:25">
      <c r="B244" t="s">
        <v>8402</v>
      </c>
      <c r="C244" t="s">
        <v>1729</v>
      </c>
      <c r="D244" t="s">
        <v>8403</v>
      </c>
      <c r="E244" t="s">
        <v>8404</v>
      </c>
      <c r="N244">
        <v>5268.7937000000002</v>
      </c>
      <c r="O244" t="s">
        <v>258</v>
      </c>
      <c r="Q244" s="46">
        <v>243</v>
      </c>
      <c r="R244" t="s">
        <v>1729</v>
      </c>
      <c r="S244" s="17" t="s">
        <v>1732</v>
      </c>
      <c r="T244" s="115" t="s">
        <v>460</v>
      </c>
      <c r="U244" s="114" t="s">
        <v>32</v>
      </c>
      <c r="V244" s="114">
        <v>1</v>
      </c>
      <c r="W244" s="114"/>
      <c r="X244" s="114" t="s">
        <v>460</v>
      </c>
      <c r="Y244" s="114"/>
    </row>
    <row r="245" spans="2:25">
      <c r="B245" t="s">
        <v>8405</v>
      </c>
      <c r="C245" t="s">
        <v>2376</v>
      </c>
      <c r="D245" t="s">
        <v>8406</v>
      </c>
      <c r="E245" t="s">
        <v>8407</v>
      </c>
      <c r="N245">
        <v>8369.6021999999994</v>
      </c>
      <c r="O245" t="s">
        <v>258</v>
      </c>
      <c r="Q245" s="46">
        <v>244</v>
      </c>
      <c r="R245" t="s">
        <v>2376</v>
      </c>
      <c r="S245" s="17" t="s">
        <v>2379</v>
      </c>
      <c r="T245" s="115" t="s">
        <v>460</v>
      </c>
      <c r="U245" s="114" t="s">
        <v>32</v>
      </c>
      <c r="V245" s="114">
        <v>1</v>
      </c>
      <c r="W245" s="114"/>
      <c r="X245" s="114" t="s">
        <v>460</v>
      </c>
      <c r="Y245" s="114"/>
    </row>
    <row r="246" spans="2:25">
      <c r="B246" t="s">
        <v>8408</v>
      </c>
      <c r="C246" t="s">
        <v>2366</v>
      </c>
      <c r="D246" t="s">
        <v>8409</v>
      </c>
      <c r="E246" t="s">
        <v>8410</v>
      </c>
      <c r="N246">
        <v>8285.0993999999992</v>
      </c>
      <c r="O246" t="s">
        <v>127</v>
      </c>
      <c r="Q246" s="46">
        <v>245</v>
      </c>
      <c r="R246" t="s">
        <v>2366</v>
      </c>
      <c r="S246" s="17" t="s">
        <v>2369</v>
      </c>
      <c r="T246" s="115" t="s">
        <v>460</v>
      </c>
      <c r="U246" s="114" t="s">
        <v>32</v>
      </c>
      <c r="V246" s="114">
        <v>1</v>
      </c>
      <c r="W246" s="114"/>
      <c r="X246" s="114" t="s">
        <v>460</v>
      </c>
      <c r="Y246" s="114"/>
    </row>
    <row r="247" spans="2:25">
      <c r="B247" t="s">
        <v>8411</v>
      </c>
      <c r="C247" t="s">
        <v>3024</v>
      </c>
      <c r="D247" t="s">
        <v>8412</v>
      </c>
      <c r="E247" t="s">
        <v>8413</v>
      </c>
      <c r="N247">
        <v>8380.5089000000007</v>
      </c>
      <c r="O247" t="s">
        <v>258</v>
      </c>
      <c r="Q247" s="46">
        <v>246</v>
      </c>
      <c r="R247" t="s">
        <v>3024</v>
      </c>
      <c r="S247" s="17" t="s">
        <v>3027</v>
      </c>
      <c r="T247" s="115" t="s">
        <v>460</v>
      </c>
      <c r="U247" s="114" t="s">
        <v>32</v>
      </c>
      <c r="V247" s="114">
        <v>1</v>
      </c>
      <c r="W247" s="114"/>
      <c r="X247" s="114" t="s">
        <v>460</v>
      </c>
      <c r="Y247" s="114"/>
    </row>
    <row r="248" spans="2:25">
      <c r="B248" t="s">
        <v>8414</v>
      </c>
      <c r="C248" t="s">
        <v>1447</v>
      </c>
      <c r="D248" t="s">
        <v>8415</v>
      </c>
      <c r="E248" t="s">
        <v>8416</v>
      </c>
      <c r="N248">
        <v>8368.3343000000004</v>
      </c>
      <c r="O248" t="s">
        <v>258</v>
      </c>
      <c r="Q248" s="46">
        <v>247</v>
      </c>
      <c r="R248" t="s">
        <v>1447</v>
      </c>
      <c r="S248" s="17" t="s">
        <v>1450</v>
      </c>
      <c r="T248" s="115" t="s">
        <v>460</v>
      </c>
      <c r="U248" s="114" t="s">
        <v>32</v>
      </c>
      <c r="V248" s="114">
        <v>1</v>
      </c>
      <c r="W248" s="114"/>
      <c r="X248" s="114" t="s">
        <v>460</v>
      </c>
      <c r="Y248" s="114"/>
    </row>
    <row r="249" spans="2:25">
      <c r="B249" t="s">
        <v>8417</v>
      </c>
      <c r="C249" t="s">
        <v>2994</v>
      </c>
      <c r="D249" t="s">
        <v>8418</v>
      </c>
      <c r="E249" t="s">
        <v>8419</v>
      </c>
      <c r="N249">
        <v>8296.9609999999993</v>
      </c>
      <c r="O249" t="s">
        <v>258</v>
      </c>
      <c r="Q249" s="46">
        <v>248</v>
      </c>
      <c r="R249" t="s">
        <v>2994</v>
      </c>
      <c r="S249" s="17" t="s">
        <v>2997</v>
      </c>
      <c r="T249" s="115" t="s">
        <v>460</v>
      </c>
      <c r="U249" s="114" t="s">
        <v>32</v>
      </c>
      <c r="V249" s="114">
        <v>1</v>
      </c>
      <c r="W249" s="114"/>
      <c r="X249" s="114" t="s">
        <v>460</v>
      </c>
      <c r="Y249" s="114"/>
    </row>
    <row r="250" spans="2:25">
      <c r="B250" t="s">
        <v>8420</v>
      </c>
      <c r="C250" t="s">
        <v>2664</v>
      </c>
      <c r="D250" t="s">
        <v>8421</v>
      </c>
      <c r="E250" t="s">
        <v>8422</v>
      </c>
      <c r="N250">
        <v>8340.1452000000008</v>
      </c>
      <c r="O250" t="s">
        <v>127</v>
      </c>
      <c r="Q250" s="46">
        <v>249</v>
      </c>
      <c r="R250" t="s">
        <v>2664</v>
      </c>
      <c r="S250" s="17" t="s">
        <v>2667</v>
      </c>
      <c r="T250" s="115" t="s">
        <v>460</v>
      </c>
      <c r="U250" s="114" t="s">
        <v>32</v>
      </c>
      <c r="V250" s="114">
        <v>1</v>
      </c>
      <c r="W250" s="114"/>
      <c r="X250" s="114" t="s">
        <v>460</v>
      </c>
      <c r="Y250" s="114"/>
    </row>
    <row r="251" spans="2:25">
      <c r="B251" t="s">
        <v>8423</v>
      </c>
      <c r="C251" t="s">
        <v>2704</v>
      </c>
      <c r="D251" t="s">
        <v>8424</v>
      </c>
      <c r="E251" t="s">
        <v>8425</v>
      </c>
      <c r="N251">
        <v>9348.7157999999999</v>
      </c>
      <c r="O251" t="s">
        <v>258</v>
      </c>
      <c r="Q251" s="46">
        <v>250</v>
      </c>
      <c r="R251" t="s">
        <v>2704</v>
      </c>
      <c r="S251" s="17" t="s">
        <v>2707</v>
      </c>
      <c r="T251" s="115" t="s">
        <v>460</v>
      </c>
      <c r="U251" s="114" t="s">
        <v>32</v>
      </c>
      <c r="V251" s="114">
        <v>1</v>
      </c>
      <c r="W251" s="114"/>
      <c r="X251" s="114" t="s">
        <v>460</v>
      </c>
      <c r="Y251" s="114"/>
    </row>
    <row r="252" spans="2:25">
      <c r="B252" t="s">
        <v>8426</v>
      </c>
      <c r="C252" t="s">
        <v>2714</v>
      </c>
      <c r="D252" t="s">
        <v>8427</v>
      </c>
      <c r="E252" t="s">
        <v>8428</v>
      </c>
      <c r="N252">
        <v>9286.1851999999999</v>
      </c>
      <c r="O252" t="s">
        <v>127</v>
      </c>
      <c r="Q252" s="46">
        <v>251</v>
      </c>
      <c r="R252" t="s">
        <v>2714</v>
      </c>
      <c r="S252" s="17" t="s">
        <v>2717</v>
      </c>
      <c r="T252" s="115" t="s">
        <v>460</v>
      </c>
      <c r="U252" s="114" t="s">
        <v>32</v>
      </c>
      <c r="V252" s="114">
        <v>1</v>
      </c>
      <c r="W252" s="114"/>
      <c r="X252" s="114" t="s">
        <v>460</v>
      </c>
      <c r="Y252" s="114"/>
    </row>
    <row r="253" spans="2:25">
      <c r="B253" t="s">
        <v>8429</v>
      </c>
      <c r="C253" t="s">
        <v>2634</v>
      </c>
      <c r="D253" t="s">
        <v>8430</v>
      </c>
      <c r="E253" t="s">
        <v>8431</v>
      </c>
      <c r="N253">
        <v>9254.7855</v>
      </c>
      <c r="O253" t="s">
        <v>522</v>
      </c>
      <c r="Q253" s="46">
        <v>252</v>
      </c>
      <c r="R253" t="s">
        <v>2634</v>
      </c>
      <c r="S253" s="17" t="s">
        <v>2637</v>
      </c>
      <c r="T253" s="115" t="s">
        <v>460</v>
      </c>
      <c r="U253" s="114" t="s">
        <v>32</v>
      </c>
      <c r="V253" s="114">
        <v>1</v>
      </c>
      <c r="W253" s="114"/>
      <c r="X253" s="114" t="s">
        <v>460</v>
      </c>
      <c r="Y253" s="114"/>
    </row>
    <row r="254" spans="2:25">
      <c r="B254" t="s">
        <v>8432</v>
      </c>
      <c r="C254" t="s">
        <v>2684</v>
      </c>
      <c r="D254" t="s">
        <v>8433</v>
      </c>
      <c r="E254" t="s">
        <v>8434</v>
      </c>
      <c r="N254">
        <v>9418.6848000000009</v>
      </c>
      <c r="O254" t="s">
        <v>522</v>
      </c>
      <c r="Q254" s="46">
        <v>253</v>
      </c>
      <c r="R254" t="s">
        <v>2684</v>
      </c>
      <c r="S254" s="17" t="s">
        <v>2687</v>
      </c>
      <c r="T254" s="115" t="s">
        <v>460</v>
      </c>
      <c r="U254" s="114" t="s">
        <v>32</v>
      </c>
      <c r="V254" s="114">
        <v>1</v>
      </c>
      <c r="W254" s="114"/>
      <c r="X254" s="114" t="s">
        <v>460</v>
      </c>
      <c r="Y254" s="114"/>
    </row>
    <row r="255" spans="2:25">
      <c r="B255" t="s">
        <v>8435</v>
      </c>
      <c r="C255" t="s">
        <v>882</v>
      </c>
      <c r="D255" t="s">
        <v>8436</v>
      </c>
      <c r="E255" t="s">
        <v>8437</v>
      </c>
      <c r="N255">
        <v>5101.8284000000003</v>
      </c>
      <c r="O255" t="s">
        <v>115</v>
      </c>
      <c r="Q255" s="46">
        <v>254</v>
      </c>
      <c r="R255" t="s">
        <v>882</v>
      </c>
      <c r="S255" s="17" t="s">
        <v>885</v>
      </c>
      <c r="T255" s="115" t="s">
        <v>460</v>
      </c>
      <c r="U255" s="114" t="s">
        <v>32</v>
      </c>
      <c r="V255" s="114">
        <v>1</v>
      </c>
      <c r="W255" s="114"/>
      <c r="X255" s="114" t="s">
        <v>460</v>
      </c>
      <c r="Y255" s="114"/>
    </row>
    <row r="256" spans="2:25">
      <c r="B256" t="s">
        <v>8438</v>
      </c>
      <c r="C256" t="s">
        <v>2654</v>
      </c>
      <c r="D256" t="s">
        <v>8439</v>
      </c>
      <c r="E256" t="s">
        <v>8440</v>
      </c>
      <c r="N256">
        <v>9161.9194000000007</v>
      </c>
      <c r="O256" t="s">
        <v>258</v>
      </c>
      <c r="Q256" s="46">
        <v>255</v>
      </c>
      <c r="R256" t="s">
        <v>2654</v>
      </c>
      <c r="S256" s="17" t="s">
        <v>2657</v>
      </c>
      <c r="T256" s="115" t="s">
        <v>460</v>
      </c>
      <c r="U256" s="114" t="s">
        <v>32</v>
      </c>
      <c r="V256" s="114">
        <v>1</v>
      </c>
      <c r="W256" s="114"/>
      <c r="X256" s="114" t="s">
        <v>460</v>
      </c>
      <c r="Y256" s="114"/>
    </row>
    <row r="257" spans="2:25">
      <c r="B257" t="s">
        <v>8441</v>
      </c>
      <c r="C257" t="s">
        <v>2609</v>
      </c>
      <c r="D257" t="s">
        <v>8442</v>
      </c>
      <c r="E257" t="s">
        <v>8443</v>
      </c>
      <c r="N257">
        <v>9284.0156000000006</v>
      </c>
      <c r="O257" t="s">
        <v>258</v>
      </c>
      <c r="Q257" s="46">
        <v>256</v>
      </c>
      <c r="R257" t="s">
        <v>2609</v>
      </c>
      <c r="S257" s="17" t="s">
        <v>2612</v>
      </c>
      <c r="T257" s="115" t="s">
        <v>460</v>
      </c>
      <c r="U257" s="114" t="s">
        <v>32</v>
      </c>
      <c r="V257" s="114">
        <v>1</v>
      </c>
      <c r="W257" s="114"/>
      <c r="X257" s="114" t="s">
        <v>460</v>
      </c>
      <c r="Y257" s="114"/>
    </row>
    <row r="258" spans="2:25">
      <c r="B258" t="s">
        <v>8444</v>
      </c>
      <c r="C258" t="s">
        <v>3004</v>
      </c>
      <c r="D258" t="s">
        <v>8445</v>
      </c>
      <c r="E258" t="s">
        <v>8446</v>
      </c>
      <c r="N258">
        <v>9385.3336999999992</v>
      </c>
      <c r="O258" t="s">
        <v>127</v>
      </c>
      <c r="Q258" s="46">
        <v>257</v>
      </c>
      <c r="R258" t="s">
        <v>3004</v>
      </c>
      <c r="S258" s="17" t="s">
        <v>3007</v>
      </c>
      <c r="T258" s="115" t="s">
        <v>460</v>
      </c>
      <c r="U258" s="114" t="s">
        <v>32</v>
      </c>
      <c r="V258" s="114">
        <v>1</v>
      </c>
      <c r="W258" s="114"/>
      <c r="X258" s="114" t="s">
        <v>460</v>
      </c>
      <c r="Y258" s="114"/>
    </row>
    <row r="259" spans="2:25">
      <c r="B259" t="s">
        <v>8447</v>
      </c>
      <c r="C259" t="s">
        <v>2644</v>
      </c>
      <c r="D259" t="s">
        <v>8448</v>
      </c>
      <c r="E259" t="s">
        <v>8449</v>
      </c>
      <c r="N259">
        <v>9355.1532999999999</v>
      </c>
      <c r="O259" t="s">
        <v>127</v>
      </c>
      <c r="Q259" s="46">
        <v>258</v>
      </c>
      <c r="R259" t="s">
        <v>2644</v>
      </c>
      <c r="S259" s="17" t="s">
        <v>2647</v>
      </c>
      <c r="T259" s="115" t="s">
        <v>460</v>
      </c>
      <c r="U259" s="114" t="s">
        <v>32</v>
      </c>
      <c r="V259" s="114">
        <v>1</v>
      </c>
      <c r="W259" s="114"/>
      <c r="X259" s="114" t="s">
        <v>460</v>
      </c>
      <c r="Y259" s="114"/>
    </row>
    <row r="260" spans="2:25">
      <c r="B260" t="s">
        <v>8450</v>
      </c>
      <c r="C260" t="s">
        <v>489</v>
      </c>
      <c r="D260" t="s">
        <v>8451</v>
      </c>
      <c r="E260" t="s">
        <v>8452</v>
      </c>
      <c r="N260">
        <v>5271.1261000000004</v>
      </c>
      <c r="O260" t="s">
        <v>258</v>
      </c>
      <c r="Q260" s="46">
        <v>259</v>
      </c>
      <c r="R260" t="s">
        <v>489</v>
      </c>
      <c r="S260" s="17" t="s">
        <v>492</v>
      </c>
      <c r="T260" s="115" t="s">
        <v>460</v>
      </c>
      <c r="U260" s="114" t="s">
        <v>32</v>
      </c>
      <c r="V260" s="114">
        <v>1</v>
      </c>
      <c r="W260" s="114"/>
      <c r="X260" s="114" t="s">
        <v>460</v>
      </c>
      <c r="Y260" s="114"/>
    </row>
    <row r="261" spans="2:25">
      <c r="B261" t="s">
        <v>8453</v>
      </c>
      <c r="C261" t="s">
        <v>1709</v>
      </c>
      <c r="D261" t="s">
        <v>8454</v>
      </c>
      <c r="E261" t="s">
        <v>8455</v>
      </c>
      <c r="N261">
        <v>5392.1786000000002</v>
      </c>
      <c r="O261" t="s">
        <v>258</v>
      </c>
      <c r="Q261" s="46">
        <v>260</v>
      </c>
      <c r="R261" t="s">
        <v>1709</v>
      </c>
      <c r="S261" s="17" t="s">
        <v>1712</v>
      </c>
      <c r="T261" s="115" t="s">
        <v>460</v>
      </c>
      <c r="U261" s="114" t="s">
        <v>32</v>
      </c>
      <c r="V261" s="114">
        <v>1</v>
      </c>
      <c r="W261" s="114"/>
      <c r="X261" s="114" t="s">
        <v>460</v>
      </c>
      <c r="Y261" s="114"/>
    </row>
    <row r="262" spans="2:25">
      <c r="B262" t="s">
        <v>8456</v>
      </c>
      <c r="C262" t="s">
        <v>2079</v>
      </c>
      <c r="D262" t="s">
        <v>8457</v>
      </c>
      <c r="E262" t="s">
        <v>8458</v>
      </c>
      <c r="N262">
        <v>5562.9171999999999</v>
      </c>
      <c r="O262" t="s">
        <v>115</v>
      </c>
      <c r="Q262" s="46">
        <v>261</v>
      </c>
      <c r="R262" t="s">
        <v>2079</v>
      </c>
      <c r="S262" s="17" t="s">
        <v>2082</v>
      </c>
      <c r="T262" s="115" t="s">
        <v>460</v>
      </c>
      <c r="U262" s="114" t="s">
        <v>32</v>
      </c>
      <c r="V262" s="114">
        <v>1</v>
      </c>
      <c r="W262" s="114"/>
      <c r="X262" s="114" t="s">
        <v>460</v>
      </c>
      <c r="Y262" s="114"/>
    </row>
    <row r="263" spans="2:25">
      <c r="B263" t="s">
        <v>8459</v>
      </c>
      <c r="C263" t="s">
        <v>1759</v>
      </c>
      <c r="D263" t="s">
        <v>8460</v>
      </c>
      <c r="E263" t="s">
        <v>8461</v>
      </c>
      <c r="N263">
        <v>5071.8462</v>
      </c>
      <c r="O263" t="s">
        <v>522</v>
      </c>
      <c r="Q263" s="46">
        <v>262</v>
      </c>
      <c r="R263" t="s">
        <v>1759</v>
      </c>
      <c r="S263" s="14" t="s">
        <v>1762</v>
      </c>
      <c r="T263" s="115" t="s">
        <v>460</v>
      </c>
      <c r="U263" s="114" t="s">
        <v>32</v>
      </c>
      <c r="V263" s="114">
        <v>1</v>
      </c>
      <c r="W263" s="114"/>
      <c r="X263" s="114" t="s">
        <v>460</v>
      </c>
      <c r="Y263" s="114"/>
    </row>
    <row r="264" spans="2:25">
      <c r="B264" t="s">
        <v>8462</v>
      </c>
      <c r="C264" t="s">
        <v>2019</v>
      </c>
      <c r="D264" t="s">
        <v>8463</v>
      </c>
      <c r="E264" t="s">
        <v>8464</v>
      </c>
      <c r="N264">
        <v>5450.9714999999997</v>
      </c>
      <c r="O264" t="s">
        <v>127</v>
      </c>
      <c r="Q264" s="46">
        <v>263</v>
      </c>
      <c r="R264" t="s">
        <v>2019</v>
      </c>
      <c r="S264" s="14" t="s">
        <v>2022</v>
      </c>
      <c r="T264" s="115" t="s">
        <v>460</v>
      </c>
      <c r="U264" s="114" t="s">
        <v>32</v>
      </c>
      <c r="V264" s="114">
        <v>1</v>
      </c>
      <c r="W264" s="114"/>
      <c r="X264" s="114" t="s">
        <v>460</v>
      </c>
      <c r="Y264" s="114"/>
    </row>
    <row r="265" spans="2:25">
      <c r="B265" t="s">
        <v>8465</v>
      </c>
      <c r="C265" t="s">
        <v>2306</v>
      </c>
      <c r="D265" t="s">
        <v>8466</v>
      </c>
      <c r="E265" t="s">
        <v>8467</v>
      </c>
      <c r="N265">
        <v>5721.9183000000003</v>
      </c>
      <c r="O265" t="s">
        <v>391</v>
      </c>
      <c r="Q265" s="46">
        <v>264</v>
      </c>
      <c r="R265" t="s">
        <v>2306</v>
      </c>
      <c r="S265" s="14" t="s">
        <v>2309</v>
      </c>
      <c r="T265" s="115" t="s">
        <v>460</v>
      </c>
      <c r="U265" s="114" t="s">
        <v>32</v>
      </c>
      <c r="V265" s="114">
        <v>1</v>
      </c>
      <c r="W265" s="114"/>
      <c r="X265" s="114" t="s">
        <v>460</v>
      </c>
      <c r="Y265" s="114"/>
    </row>
    <row r="266" spans="2:25">
      <c r="B266" t="s">
        <v>8468</v>
      </c>
      <c r="C266" t="s">
        <v>1387</v>
      </c>
      <c r="D266" t="s">
        <v>8469</v>
      </c>
      <c r="E266" t="s">
        <v>8470</v>
      </c>
      <c r="N266">
        <v>5230.4840000000004</v>
      </c>
      <c r="O266" t="s">
        <v>391</v>
      </c>
      <c r="Q266" s="46">
        <v>265</v>
      </c>
      <c r="R266" t="s">
        <v>1387</v>
      </c>
      <c r="S266" s="14" t="s">
        <v>1390</v>
      </c>
      <c r="T266" s="115" t="s">
        <v>460</v>
      </c>
      <c r="U266" s="114" t="s">
        <v>32</v>
      </c>
      <c r="V266" s="114">
        <v>1</v>
      </c>
      <c r="W266" s="114"/>
      <c r="X266" s="114" t="s">
        <v>460</v>
      </c>
      <c r="Y266" s="114"/>
    </row>
    <row r="267" spans="2:25">
      <c r="B267" t="s">
        <v>8471</v>
      </c>
      <c r="C267" t="s">
        <v>1152</v>
      </c>
      <c r="D267" t="s">
        <v>8472</v>
      </c>
      <c r="E267" t="s">
        <v>8473</v>
      </c>
      <c r="N267">
        <v>7810.9008999999996</v>
      </c>
      <c r="O267" t="s">
        <v>127</v>
      </c>
      <c r="Q267" s="46">
        <v>266</v>
      </c>
      <c r="R267" t="s">
        <v>1152</v>
      </c>
      <c r="S267" s="14" t="s">
        <v>1155</v>
      </c>
      <c r="T267" s="115" t="s">
        <v>460</v>
      </c>
      <c r="U267" s="114" t="s">
        <v>32</v>
      </c>
      <c r="V267" s="114">
        <v>1</v>
      </c>
      <c r="W267" s="114"/>
      <c r="X267" s="114" t="s">
        <v>460</v>
      </c>
      <c r="Y267" s="114"/>
    </row>
    <row r="268" spans="2:25">
      <c r="B268" t="s">
        <v>8474</v>
      </c>
      <c r="C268" t="s">
        <v>1122</v>
      </c>
      <c r="D268" t="s">
        <v>8475</v>
      </c>
      <c r="E268" t="s">
        <v>8476</v>
      </c>
      <c r="N268">
        <v>8408.4109000000008</v>
      </c>
      <c r="O268" t="s">
        <v>127</v>
      </c>
      <c r="Q268" s="46">
        <v>267</v>
      </c>
      <c r="R268" t="s">
        <v>1122</v>
      </c>
      <c r="S268" s="14" t="s">
        <v>1125</v>
      </c>
      <c r="T268" s="115" t="s">
        <v>460</v>
      </c>
      <c r="U268" s="114" t="s">
        <v>32</v>
      </c>
      <c r="V268" s="114">
        <v>1</v>
      </c>
      <c r="W268" s="114"/>
      <c r="X268" s="114" t="s">
        <v>460</v>
      </c>
      <c r="Y268" s="114"/>
    </row>
    <row r="269" spans="2:25">
      <c r="B269" t="s">
        <v>8477</v>
      </c>
      <c r="C269" t="s">
        <v>1132</v>
      </c>
      <c r="D269" t="s">
        <v>8478</v>
      </c>
      <c r="E269" t="s">
        <v>8479</v>
      </c>
      <c r="N269">
        <v>8283.4053999999996</v>
      </c>
      <c r="O269" t="s">
        <v>522</v>
      </c>
      <c r="Q269" s="46">
        <v>268</v>
      </c>
      <c r="R269" t="s">
        <v>1132</v>
      </c>
      <c r="S269" s="14" t="s">
        <v>1135</v>
      </c>
      <c r="T269" s="115" t="s">
        <v>460</v>
      </c>
      <c r="U269" s="114" t="s">
        <v>32</v>
      </c>
      <c r="V269" s="114">
        <v>1</v>
      </c>
      <c r="W269" s="114"/>
      <c r="X269" s="114" t="s">
        <v>460</v>
      </c>
      <c r="Y269" s="114"/>
    </row>
    <row r="270" spans="2:25">
      <c r="B270" t="s">
        <v>8480</v>
      </c>
      <c r="C270" t="s">
        <v>2624</v>
      </c>
      <c r="D270" t="s">
        <v>8481</v>
      </c>
      <c r="E270" t="s">
        <v>8482</v>
      </c>
      <c r="N270">
        <v>9128.5303000000004</v>
      </c>
      <c r="O270" t="s">
        <v>522</v>
      </c>
      <c r="Q270" s="46">
        <v>269</v>
      </c>
      <c r="R270" t="s">
        <v>2624</v>
      </c>
      <c r="S270" s="14" t="s">
        <v>2627</v>
      </c>
      <c r="T270" s="115" t="s">
        <v>460</v>
      </c>
      <c r="U270" s="114" t="s">
        <v>32</v>
      </c>
      <c r="V270" s="114">
        <v>1</v>
      </c>
      <c r="W270" s="114"/>
      <c r="X270" s="114" t="s">
        <v>460</v>
      </c>
      <c r="Y270" s="114"/>
    </row>
    <row r="271" spans="2:25">
      <c r="B271" t="s">
        <v>8483</v>
      </c>
      <c r="C271" t="s">
        <v>1803</v>
      </c>
      <c r="D271" t="s">
        <v>8484</v>
      </c>
      <c r="E271" t="s">
        <v>8485</v>
      </c>
      <c r="N271">
        <v>5142.6464999999998</v>
      </c>
      <c r="O271" t="s">
        <v>127</v>
      </c>
      <c r="Q271" s="46">
        <v>270</v>
      </c>
      <c r="R271" t="s">
        <v>1803</v>
      </c>
      <c r="S271" s="14" t="s">
        <v>1806</v>
      </c>
      <c r="T271" s="115" t="s">
        <v>460</v>
      </c>
      <c r="U271" s="114" t="s">
        <v>32</v>
      </c>
      <c r="V271" s="114">
        <v>1</v>
      </c>
      <c r="W271" s="114"/>
      <c r="X271" s="114" t="s">
        <v>460</v>
      </c>
      <c r="Y271" s="114"/>
    </row>
    <row r="272" spans="2:25">
      <c r="B272" t="s">
        <v>8486</v>
      </c>
      <c r="C272" t="s">
        <v>1749</v>
      </c>
      <c r="D272" t="s">
        <v>8487</v>
      </c>
      <c r="E272" t="s">
        <v>8488</v>
      </c>
      <c r="N272">
        <v>5071.5119000000004</v>
      </c>
      <c r="O272" t="s">
        <v>522</v>
      </c>
      <c r="Q272" s="46">
        <v>271</v>
      </c>
      <c r="R272" t="s">
        <v>1749</v>
      </c>
      <c r="S272" s="14" t="s">
        <v>1752</v>
      </c>
      <c r="T272" s="115" t="s">
        <v>460</v>
      </c>
      <c r="U272" s="114" t="s">
        <v>32</v>
      </c>
      <c r="V272" s="114">
        <v>1</v>
      </c>
      <c r="W272" s="114"/>
      <c r="X272" s="114" t="s">
        <v>460</v>
      </c>
      <c r="Y272" s="114"/>
    </row>
    <row r="273" spans="2:25">
      <c r="B273" t="s">
        <v>8489</v>
      </c>
      <c r="C273" t="s">
        <v>1984</v>
      </c>
      <c r="D273" t="s">
        <v>8490</v>
      </c>
      <c r="E273" t="s">
        <v>8491</v>
      </c>
      <c r="N273">
        <v>5450.9528</v>
      </c>
      <c r="O273" t="s">
        <v>127</v>
      </c>
      <c r="Q273" s="46">
        <v>272</v>
      </c>
      <c r="R273" t="s">
        <v>1984</v>
      </c>
      <c r="S273" s="14" t="s">
        <v>1987</v>
      </c>
      <c r="T273" s="115" t="s">
        <v>460</v>
      </c>
      <c r="U273" s="114" t="s">
        <v>32</v>
      </c>
      <c r="V273" s="114">
        <v>1</v>
      </c>
      <c r="W273" s="114"/>
      <c r="X273" s="114" t="s">
        <v>460</v>
      </c>
      <c r="Y273" s="114"/>
    </row>
    <row r="274" spans="2:25">
      <c r="B274" t="s">
        <v>8492</v>
      </c>
      <c r="C274" t="s">
        <v>2346</v>
      </c>
      <c r="D274" t="s">
        <v>8493</v>
      </c>
      <c r="E274" t="s">
        <v>8494</v>
      </c>
      <c r="N274">
        <v>5721.4459999999999</v>
      </c>
      <c r="O274" t="s">
        <v>391</v>
      </c>
      <c r="Q274" s="46">
        <v>273</v>
      </c>
      <c r="R274" t="s">
        <v>2346</v>
      </c>
      <c r="S274" s="14" t="s">
        <v>2349</v>
      </c>
      <c r="T274" s="115" t="s">
        <v>460</v>
      </c>
      <c r="U274" s="114" t="s">
        <v>32</v>
      </c>
      <c r="V274" s="114">
        <v>1</v>
      </c>
      <c r="W274" s="114"/>
      <c r="X274" s="114" t="s">
        <v>460</v>
      </c>
      <c r="Y274" s="114"/>
    </row>
    <row r="275" spans="2:25">
      <c r="B275" t="s">
        <v>8495</v>
      </c>
      <c r="C275" t="s">
        <v>1362</v>
      </c>
      <c r="D275" t="s">
        <v>8496</v>
      </c>
      <c r="E275" t="s">
        <v>8497</v>
      </c>
      <c r="N275">
        <v>5230.0181000000002</v>
      </c>
      <c r="O275" t="s">
        <v>391</v>
      </c>
      <c r="Q275" s="46">
        <v>274</v>
      </c>
      <c r="R275" t="s">
        <v>1362</v>
      </c>
      <c r="S275" s="14" t="s">
        <v>1365</v>
      </c>
      <c r="T275" s="115" t="s">
        <v>460</v>
      </c>
      <c r="U275" s="114" t="s">
        <v>32</v>
      </c>
      <c r="V275" s="114">
        <v>1</v>
      </c>
      <c r="W275" s="114"/>
      <c r="X275" s="114" t="s">
        <v>460</v>
      </c>
      <c r="Y275" s="114"/>
    </row>
    <row r="276" spans="2:25">
      <c r="B276" t="s">
        <v>8498</v>
      </c>
      <c r="C276" t="s">
        <v>1142</v>
      </c>
      <c r="D276" t="s">
        <v>8499</v>
      </c>
      <c r="E276" t="s">
        <v>8500</v>
      </c>
      <c r="N276">
        <v>7810.7435999999998</v>
      </c>
      <c r="O276" t="s">
        <v>127</v>
      </c>
      <c r="Q276" s="46">
        <v>275</v>
      </c>
      <c r="R276" t="s">
        <v>1142</v>
      </c>
      <c r="S276" s="14" t="s">
        <v>1145</v>
      </c>
      <c r="T276" s="115" t="s">
        <v>460</v>
      </c>
      <c r="U276" s="114" t="s">
        <v>32</v>
      </c>
      <c r="V276" s="114">
        <v>1</v>
      </c>
      <c r="W276" s="114"/>
      <c r="X276" s="114" t="s">
        <v>460</v>
      </c>
      <c r="Y276" s="114"/>
    </row>
    <row r="277" spans="2:25">
      <c r="B277" t="s">
        <v>8501</v>
      </c>
      <c r="C277" t="s">
        <v>1112</v>
      </c>
      <c r="D277" t="s">
        <v>8502</v>
      </c>
      <c r="E277" t="s">
        <v>8503</v>
      </c>
      <c r="N277">
        <v>8409.1988999999994</v>
      </c>
      <c r="O277" t="s">
        <v>127</v>
      </c>
      <c r="Q277" s="46">
        <v>276</v>
      </c>
      <c r="R277" t="s">
        <v>1112</v>
      </c>
      <c r="S277" s="14" t="s">
        <v>1115</v>
      </c>
      <c r="T277" s="115" t="s">
        <v>460</v>
      </c>
      <c r="U277" s="114" t="s">
        <v>32</v>
      </c>
      <c r="V277" s="114">
        <v>1</v>
      </c>
      <c r="W277" s="114"/>
      <c r="X277" s="114" t="s">
        <v>460</v>
      </c>
      <c r="Y277" s="114"/>
    </row>
    <row r="278" spans="2:25">
      <c r="B278" t="s">
        <v>8504</v>
      </c>
      <c r="C278" t="s">
        <v>1097</v>
      </c>
      <c r="D278" t="s">
        <v>8505</v>
      </c>
      <c r="E278" t="s">
        <v>8506</v>
      </c>
      <c r="N278">
        <v>8283.8119000000006</v>
      </c>
      <c r="O278" t="s">
        <v>522</v>
      </c>
      <c r="Q278" s="46">
        <v>277</v>
      </c>
      <c r="R278" t="s">
        <v>1097</v>
      </c>
      <c r="S278" s="14" t="s">
        <v>1100</v>
      </c>
      <c r="T278" s="115" t="s">
        <v>460</v>
      </c>
      <c r="U278" s="114" t="s">
        <v>32</v>
      </c>
      <c r="V278" s="114">
        <v>1</v>
      </c>
      <c r="W278" s="114"/>
      <c r="X278" s="114" t="s">
        <v>460</v>
      </c>
      <c r="Y278" s="114"/>
    </row>
    <row r="279" spans="2:25">
      <c r="B279" t="s">
        <v>8507</v>
      </c>
      <c r="C279" t="s">
        <v>2614</v>
      </c>
      <c r="D279" t="s">
        <v>8508</v>
      </c>
      <c r="E279" t="s">
        <v>8509</v>
      </c>
      <c r="N279">
        <v>9128.3109999999997</v>
      </c>
      <c r="O279" t="s">
        <v>522</v>
      </c>
      <c r="Q279" s="46">
        <v>278</v>
      </c>
      <c r="R279" t="s">
        <v>2614</v>
      </c>
      <c r="S279" s="14" t="s">
        <v>2617</v>
      </c>
      <c r="T279" s="115" t="s">
        <v>460</v>
      </c>
      <c r="U279" s="114" t="s">
        <v>32</v>
      </c>
      <c r="V279" s="114">
        <v>1</v>
      </c>
      <c r="W279" s="114"/>
      <c r="X279" s="114" t="s">
        <v>460</v>
      </c>
      <c r="Y279" s="114"/>
    </row>
    <row r="280" spans="2:25">
      <c r="B280" t="s">
        <v>8510</v>
      </c>
      <c r="C280" t="s">
        <v>1808</v>
      </c>
      <c r="D280" t="s">
        <v>8511</v>
      </c>
      <c r="E280" t="s">
        <v>8512</v>
      </c>
      <c r="N280">
        <v>5141.8168999999998</v>
      </c>
      <c r="O280" t="s">
        <v>127</v>
      </c>
      <c r="Q280" s="46">
        <v>279</v>
      </c>
      <c r="R280" t="s">
        <v>1808</v>
      </c>
      <c r="S280" s="14" t="s">
        <v>1811</v>
      </c>
      <c r="T280" s="115" t="s">
        <v>460</v>
      </c>
      <c r="U280" s="114" t="s">
        <v>32</v>
      </c>
      <c r="V280" s="114">
        <v>1</v>
      </c>
      <c r="W280" s="114"/>
      <c r="X280" s="114" t="s">
        <v>460</v>
      </c>
      <c r="Y280" s="114"/>
    </row>
    <row r="281" spans="2:25">
      <c r="B281" t="s">
        <v>8513</v>
      </c>
      <c r="C281" t="s">
        <v>1319</v>
      </c>
      <c r="D281" t="s">
        <v>8514</v>
      </c>
      <c r="E281" t="s">
        <v>8515</v>
      </c>
      <c r="F281" t="s">
        <v>8516</v>
      </c>
      <c r="G281" t="s">
        <v>8517</v>
      </c>
      <c r="L281">
        <v>4354.5816000000004</v>
      </c>
      <c r="M281">
        <v>1318.3706</v>
      </c>
      <c r="N281" s="108">
        <f t="shared" ref="N281:N288" si="5">L281+M281</f>
        <v>5672.9522000000006</v>
      </c>
      <c r="O281" t="s">
        <v>903</v>
      </c>
      <c r="P281" t="s">
        <v>8518</v>
      </c>
      <c r="Q281" s="46">
        <v>280</v>
      </c>
      <c r="R281" t="s">
        <v>1319</v>
      </c>
      <c r="S281" s="18" t="s">
        <v>1325</v>
      </c>
      <c r="T281" s="114"/>
      <c r="U281" s="114" t="s">
        <v>64</v>
      </c>
      <c r="V281" s="114"/>
      <c r="W281" s="114" t="s">
        <v>1326</v>
      </c>
      <c r="X281" s="114"/>
      <c r="Y281" s="115" t="s">
        <v>548</v>
      </c>
    </row>
    <row r="282" spans="2:25">
      <c r="B282" t="s">
        <v>8519</v>
      </c>
      <c r="C282" t="s">
        <v>1304</v>
      </c>
      <c r="D282" t="s">
        <v>8520</v>
      </c>
      <c r="E282" t="s">
        <v>8521</v>
      </c>
      <c r="F282" t="s">
        <v>8522</v>
      </c>
      <c r="G282" t="s">
        <v>8523</v>
      </c>
      <c r="L282">
        <v>4856.1388999999999</v>
      </c>
      <c r="M282">
        <v>1934.9666999999999</v>
      </c>
      <c r="N282" s="108">
        <f t="shared" si="5"/>
        <v>6791.1055999999999</v>
      </c>
      <c r="O282" t="s">
        <v>903</v>
      </c>
      <c r="P282" t="s">
        <v>8524</v>
      </c>
      <c r="Q282" s="46">
        <v>281</v>
      </c>
      <c r="R282" t="s">
        <v>1304</v>
      </c>
      <c r="S282" s="18" t="s">
        <v>1310</v>
      </c>
      <c r="T282" s="114"/>
      <c r="U282" s="114" t="s">
        <v>64</v>
      </c>
      <c r="V282" s="114"/>
      <c r="W282" s="114" t="s">
        <v>1311</v>
      </c>
      <c r="X282" s="114"/>
      <c r="Y282" s="115" t="s">
        <v>548</v>
      </c>
    </row>
    <row r="283" spans="2:25">
      <c r="B283" t="s">
        <v>8525</v>
      </c>
      <c r="C283" t="s">
        <v>1290</v>
      </c>
      <c r="D283" t="s">
        <v>8526</v>
      </c>
      <c r="E283" t="s">
        <v>8527</v>
      </c>
      <c r="F283" t="s">
        <v>8528</v>
      </c>
      <c r="G283" t="s">
        <v>8529</v>
      </c>
      <c r="L283">
        <v>5472.4395999999997</v>
      </c>
      <c r="M283">
        <v>3069.9789000000001</v>
      </c>
      <c r="N283" s="108">
        <f t="shared" si="5"/>
        <v>8542.4184999999998</v>
      </c>
      <c r="O283" t="s">
        <v>990</v>
      </c>
      <c r="P283" t="s">
        <v>8530</v>
      </c>
      <c r="Q283" s="46">
        <v>282</v>
      </c>
      <c r="R283" t="s">
        <v>1290</v>
      </c>
      <c r="S283" s="18" t="s">
        <v>1296</v>
      </c>
      <c r="T283" s="114"/>
      <c r="U283" s="114" t="s">
        <v>64</v>
      </c>
      <c r="V283" s="114"/>
      <c r="W283" s="114" t="s">
        <v>1297</v>
      </c>
      <c r="X283" s="114"/>
      <c r="Y283" s="115" t="s">
        <v>548</v>
      </c>
    </row>
    <row r="284" spans="2:25">
      <c r="B284" t="s">
        <v>7648</v>
      </c>
      <c r="C284" t="s">
        <v>587</v>
      </c>
      <c r="D284" t="s">
        <v>7649</v>
      </c>
      <c r="E284" t="s">
        <v>7650</v>
      </c>
      <c r="F284" t="s">
        <v>8531</v>
      </c>
      <c r="G284" t="s">
        <v>7652</v>
      </c>
      <c r="L284">
        <v>5758.1495999999997</v>
      </c>
      <c r="M284">
        <v>3056.1296000000002</v>
      </c>
      <c r="N284" s="108">
        <f t="shared" si="5"/>
        <v>8814.2792000000009</v>
      </c>
      <c r="O284" t="s">
        <v>990</v>
      </c>
      <c r="P284" t="s">
        <v>8532</v>
      </c>
      <c r="Q284" s="46">
        <v>283</v>
      </c>
      <c r="R284" t="s">
        <v>587</v>
      </c>
      <c r="S284" s="18" t="s">
        <v>590</v>
      </c>
      <c r="T284" s="114"/>
      <c r="U284" s="114" t="s">
        <v>64</v>
      </c>
      <c r="V284" s="114"/>
      <c r="W284" s="114" t="s">
        <v>584</v>
      </c>
      <c r="X284" s="114"/>
      <c r="Y284" s="115" t="s">
        <v>548</v>
      </c>
    </row>
    <row r="285" spans="2:25">
      <c r="B285" t="s">
        <v>7654</v>
      </c>
      <c r="C285" t="s">
        <v>1003</v>
      </c>
      <c r="D285" t="s">
        <v>7655</v>
      </c>
      <c r="E285" t="s">
        <v>7656</v>
      </c>
      <c r="F285" t="s">
        <v>8533</v>
      </c>
      <c r="G285" t="s">
        <v>7658</v>
      </c>
      <c r="L285">
        <v>4327.2368999999999</v>
      </c>
      <c r="M285">
        <v>2576.9684000000002</v>
      </c>
      <c r="N285" s="108">
        <f t="shared" si="5"/>
        <v>6904.2052999999996</v>
      </c>
      <c r="O285" t="s">
        <v>903</v>
      </c>
      <c r="P285" t="s">
        <v>8534</v>
      </c>
      <c r="Q285" s="46">
        <v>284</v>
      </c>
      <c r="R285" t="s">
        <v>1003</v>
      </c>
      <c r="S285" s="18" t="s">
        <v>1006</v>
      </c>
      <c r="T285" s="114"/>
      <c r="U285" s="114" t="s">
        <v>64</v>
      </c>
      <c r="V285" s="114"/>
      <c r="W285" s="114" t="s">
        <v>1001</v>
      </c>
      <c r="X285" s="114"/>
      <c r="Y285" s="115" t="s">
        <v>548</v>
      </c>
    </row>
    <row r="286" spans="2:25">
      <c r="B286" t="s">
        <v>8535</v>
      </c>
      <c r="C286" t="s">
        <v>592</v>
      </c>
      <c r="D286" t="s">
        <v>8536</v>
      </c>
      <c r="E286" t="s">
        <v>8537</v>
      </c>
      <c r="F286" t="s">
        <v>8538</v>
      </c>
      <c r="G286" t="s">
        <v>8539</v>
      </c>
      <c r="L286">
        <v>4317.1305000000002</v>
      </c>
      <c r="M286">
        <v>1604.6545000000001</v>
      </c>
      <c r="N286" s="108">
        <f t="shared" si="5"/>
        <v>5921.7849999999999</v>
      </c>
      <c r="O286" t="s">
        <v>903</v>
      </c>
      <c r="P286" t="s">
        <v>8540</v>
      </c>
      <c r="Q286" s="46">
        <v>285</v>
      </c>
      <c r="R286" t="s">
        <v>592</v>
      </c>
      <c r="S286" s="18" t="s">
        <v>599</v>
      </c>
      <c r="T286" s="114"/>
      <c r="U286" s="114" t="s">
        <v>64</v>
      </c>
      <c r="V286" s="114"/>
      <c r="W286" s="114" t="s">
        <v>600</v>
      </c>
      <c r="X286" s="114"/>
      <c r="Y286" s="115" t="s">
        <v>548</v>
      </c>
    </row>
    <row r="287" spans="2:25">
      <c r="B287" t="s">
        <v>8541</v>
      </c>
      <c r="C287" t="s">
        <v>980</v>
      </c>
      <c r="D287" t="s">
        <v>8542</v>
      </c>
      <c r="E287" t="s">
        <v>8543</v>
      </c>
      <c r="F287" t="s">
        <v>8544</v>
      </c>
      <c r="G287" t="s">
        <v>8545</v>
      </c>
      <c r="L287">
        <v>8147.3231999999998</v>
      </c>
      <c r="M287">
        <v>2217.3759</v>
      </c>
      <c r="N287" s="108">
        <f t="shared" si="5"/>
        <v>10364.6991</v>
      </c>
      <c r="O287" t="s">
        <v>770</v>
      </c>
      <c r="P287" t="s">
        <v>8546</v>
      </c>
      <c r="Q287" s="46">
        <v>286</v>
      </c>
      <c r="R287" t="s">
        <v>980</v>
      </c>
      <c r="S287" s="18" t="s">
        <v>986</v>
      </c>
      <c r="T287" s="114"/>
      <c r="U287" s="114" t="s">
        <v>64</v>
      </c>
      <c r="V287" s="114"/>
      <c r="W287" s="114" t="s">
        <v>987</v>
      </c>
      <c r="X287" s="114"/>
      <c r="Y287" s="115" t="s">
        <v>548</v>
      </c>
    </row>
    <row r="288" spans="2:25">
      <c r="B288" t="s">
        <v>8547</v>
      </c>
      <c r="C288" t="s">
        <v>940</v>
      </c>
      <c r="D288" t="s">
        <v>8548</v>
      </c>
      <c r="E288" t="s">
        <v>8549</v>
      </c>
      <c r="F288" t="s">
        <v>8550</v>
      </c>
      <c r="G288" t="s">
        <v>8551</v>
      </c>
      <c r="L288">
        <v>7412.1923999999999</v>
      </c>
      <c r="M288">
        <v>2051.2073999999998</v>
      </c>
      <c r="N288" s="108">
        <f t="shared" si="5"/>
        <v>9463.3997999999992</v>
      </c>
      <c r="O288" t="s">
        <v>770</v>
      </c>
      <c r="P288" t="s">
        <v>8552</v>
      </c>
      <c r="Q288" s="46">
        <v>287</v>
      </c>
      <c r="R288" t="s">
        <v>940</v>
      </c>
      <c r="S288" s="18" t="s">
        <v>946</v>
      </c>
      <c r="T288" s="114"/>
      <c r="U288" s="114" t="s">
        <v>64</v>
      </c>
      <c r="V288" s="114"/>
      <c r="W288" s="116" t="s">
        <v>947</v>
      </c>
      <c r="X288" s="114"/>
      <c r="Y288" s="115" t="s">
        <v>548</v>
      </c>
    </row>
    <row r="289" spans="2:25">
      <c r="B289" t="s">
        <v>8195</v>
      </c>
      <c r="C289" t="s">
        <v>2466</v>
      </c>
      <c r="D289" t="s">
        <v>8196</v>
      </c>
      <c r="E289" t="s">
        <v>8197</v>
      </c>
      <c r="N289">
        <v>8369.5648000000001</v>
      </c>
      <c r="O289" t="s">
        <v>746</v>
      </c>
      <c r="Q289" s="46">
        <v>288</v>
      </c>
      <c r="R289" t="s">
        <v>2466</v>
      </c>
      <c r="S289" s="16" t="s">
        <v>2465</v>
      </c>
      <c r="T289" s="115" t="s">
        <v>460</v>
      </c>
      <c r="U289" s="114" t="s">
        <v>1218</v>
      </c>
      <c r="V289" s="114"/>
      <c r="W289" s="114" t="s">
        <v>2464</v>
      </c>
      <c r="X289" s="114"/>
      <c r="Y289" s="124" t="s">
        <v>1220</v>
      </c>
    </row>
    <row r="290" spans="2:25">
      <c r="B290" t="s">
        <v>8198</v>
      </c>
      <c r="C290" t="s">
        <v>2438</v>
      </c>
      <c r="D290" t="s">
        <v>8199</v>
      </c>
      <c r="E290" t="s">
        <v>8200</v>
      </c>
      <c r="N290">
        <v>8360.7806</v>
      </c>
      <c r="O290" t="s">
        <v>522</v>
      </c>
      <c r="Q290" s="46">
        <v>289</v>
      </c>
      <c r="R290" t="s">
        <v>2438</v>
      </c>
      <c r="S290" s="16" t="s">
        <v>2437</v>
      </c>
      <c r="T290" s="115" t="s">
        <v>460</v>
      </c>
      <c r="U290" s="114" t="s">
        <v>1218</v>
      </c>
      <c r="V290" s="114"/>
      <c r="W290" s="114" t="s">
        <v>2436</v>
      </c>
      <c r="X290" s="114"/>
      <c r="Y290" s="124" t="s">
        <v>1220</v>
      </c>
    </row>
    <row r="291" spans="2:25">
      <c r="B291" t="s">
        <v>8201</v>
      </c>
      <c r="C291" t="s">
        <v>1892</v>
      </c>
      <c r="D291" t="s">
        <v>8202</v>
      </c>
      <c r="E291" t="s">
        <v>8203</v>
      </c>
      <c r="N291">
        <v>8394.0565999999999</v>
      </c>
      <c r="O291" t="s">
        <v>1231</v>
      </c>
      <c r="Q291" s="46">
        <v>290</v>
      </c>
      <c r="R291" t="s">
        <v>1892</v>
      </c>
      <c r="S291" s="16" t="s">
        <v>1891</v>
      </c>
      <c r="T291" s="115" t="s">
        <v>460</v>
      </c>
      <c r="U291" s="114" t="s">
        <v>1218</v>
      </c>
      <c r="V291" s="114"/>
      <c r="W291" s="114" t="s">
        <v>1890</v>
      </c>
      <c r="X291" s="114"/>
      <c r="Y291" s="124" t="s">
        <v>1220</v>
      </c>
    </row>
    <row r="292" spans="2:25">
      <c r="B292" t="s">
        <v>8204</v>
      </c>
      <c r="C292" t="s">
        <v>1485</v>
      </c>
      <c r="D292" t="s">
        <v>8205</v>
      </c>
      <c r="E292" t="s">
        <v>8206</v>
      </c>
      <c r="N292">
        <v>8391.0753999999997</v>
      </c>
      <c r="O292" t="s">
        <v>391</v>
      </c>
      <c r="Q292" s="46">
        <v>291</v>
      </c>
      <c r="R292" t="s">
        <v>1485</v>
      </c>
      <c r="S292" s="16" t="s">
        <v>1484</v>
      </c>
      <c r="T292" s="115" t="s">
        <v>460</v>
      </c>
      <c r="U292" s="114" t="s">
        <v>1218</v>
      </c>
      <c r="V292" s="114"/>
      <c r="W292" s="114" t="s">
        <v>1483</v>
      </c>
      <c r="X292" s="114"/>
      <c r="Y292" s="124" t="s">
        <v>1220</v>
      </c>
    </row>
    <row r="293" spans="2:25">
      <c r="B293" t="s">
        <v>8207</v>
      </c>
      <c r="C293" t="s">
        <v>1522</v>
      </c>
      <c r="D293" t="s">
        <v>8208</v>
      </c>
      <c r="E293" t="s">
        <v>8209</v>
      </c>
      <c r="N293">
        <v>8381.3904000000002</v>
      </c>
      <c r="O293" t="s">
        <v>471</v>
      </c>
      <c r="Q293" s="46">
        <v>292</v>
      </c>
      <c r="R293" t="s">
        <v>1522</v>
      </c>
      <c r="S293" s="16" t="s">
        <v>1521</v>
      </c>
      <c r="T293" s="115" t="s">
        <v>460</v>
      </c>
      <c r="U293" s="114" t="s">
        <v>1218</v>
      </c>
      <c r="V293" s="114"/>
      <c r="W293" s="114" t="s">
        <v>1520</v>
      </c>
      <c r="X293" s="114"/>
      <c r="Y293" s="124" t="s">
        <v>1220</v>
      </c>
    </row>
    <row r="294" spans="2:25">
      <c r="B294" t="s">
        <v>8210</v>
      </c>
      <c r="C294" t="s">
        <v>1643</v>
      </c>
      <c r="D294" t="s">
        <v>8211</v>
      </c>
      <c r="E294" t="s">
        <v>8212</v>
      </c>
      <c r="N294">
        <v>8352.0416000000005</v>
      </c>
      <c r="O294" t="s">
        <v>746</v>
      </c>
      <c r="Q294" s="46">
        <v>293</v>
      </c>
      <c r="R294" t="s">
        <v>1643</v>
      </c>
      <c r="S294" s="16" t="s">
        <v>1642</v>
      </c>
      <c r="T294" s="115" t="s">
        <v>460</v>
      </c>
      <c r="U294" s="114" t="s">
        <v>1218</v>
      </c>
      <c r="V294" s="114"/>
      <c r="W294" s="114" t="s">
        <v>1641</v>
      </c>
      <c r="X294" s="114"/>
      <c r="Y294" s="124" t="s">
        <v>1220</v>
      </c>
    </row>
    <row r="295" spans="2:25">
      <c r="B295" t="s">
        <v>8213</v>
      </c>
      <c r="C295" t="s">
        <v>1251</v>
      </c>
      <c r="D295" t="s">
        <v>8214</v>
      </c>
      <c r="E295" t="s">
        <v>8215</v>
      </c>
      <c r="N295">
        <v>8388.0705999999991</v>
      </c>
      <c r="O295" t="s">
        <v>746</v>
      </c>
      <c r="Q295" s="46">
        <v>294</v>
      </c>
      <c r="R295" t="s">
        <v>1251</v>
      </c>
      <c r="S295" s="16" t="s">
        <v>1250</v>
      </c>
      <c r="T295" s="115" t="s">
        <v>460</v>
      </c>
      <c r="U295" s="114" t="s">
        <v>1218</v>
      </c>
      <c r="V295" s="114"/>
      <c r="W295" s="114" t="s">
        <v>1249</v>
      </c>
      <c r="X295" s="114"/>
      <c r="Y295" s="124" t="s">
        <v>1220</v>
      </c>
    </row>
    <row r="296" spans="2:25">
      <c r="B296" t="s">
        <v>8216</v>
      </c>
      <c r="C296" t="s">
        <v>2242</v>
      </c>
      <c r="D296" t="s">
        <v>8217</v>
      </c>
      <c r="E296" t="s">
        <v>8218</v>
      </c>
      <c r="N296">
        <v>8363.0611000000008</v>
      </c>
      <c r="O296" t="s">
        <v>1231</v>
      </c>
      <c r="Q296" s="46">
        <v>295</v>
      </c>
      <c r="R296" t="s">
        <v>2242</v>
      </c>
      <c r="S296" s="16" t="s">
        <v>2241</v>
      </c>
      <c r="T296" s="115" t="s">
        <v>460</v>
      </c>
      <c r="U296" s="114" t="s">
        <v>1218</v>
      </c>
      <c r="V296" s="114"/>
      <c r="W296" s="114" t="s">
        <v>2240</v>
      </c>
      <c r="X296" s="114"/>
      <c r="Y296" s="124" t="s">
        <v>1220</v>
      </c>
    </row>
    <row r="297" spans="2:25">
      <c r="B297" t="s">
        <v>8219</v>
      </c>
      <c r="C297" t="s">
        <v>2473</v>
      </c>
      <c r="D297" t="s">
        <v>8220</v>
      </c>
      <c r="E297" t="s">
        <v>8221</v>
      </c>
      <c r="N297">
        <v>8357.4791999999998</v>
      </c>
      <c r="O297" t="s">
        <v>127</v>
      </c>
      <c r="Q297" s="46">
        <v>296</v>
      </c>
      <c r="R297" t="s">
        <v>2473</v>
      </c>
      <c r="S297" s="16" t="s">
        <v>2472</v>
      </c>
      <c r="T297" s="115" t="s">
        <v>460</v>
      </c>
      <c r="U297" s="114" t="s">
        <v>1218</v>
      </c>
      <c r="V297" s="114"/>
      <c r="W297" s="114" t="s">
        <v>2471</v>
      </c>
      <c r="X297" s="114"/>
      <c r="Y297" s="124" t="s">
        <v>1220</v>
      </c>
    </row>
    <row r="298" spans="2:25">
      <c r="B298" t="s">
        <v>8222</v>
      </c>
      <c r="C298" t="s">
        <v>2539</v>
      </c>
      <c r="D298" t="s">
        <v>8223</v>
      </c>
      <c r="E298" t="s">
        <v>8224</v>
      </c>
      <c r="N298">
        <v>8431.3858999999993</v>
      </c>
      <c r="O298" t="s">
        <v>127</v>
      </c>
      <c r="Q298" s="46">
        <v>297</v>
      </c>
      <c r="R298" t="s">
        <v>2539</v>
      </c>
      <c r="S298" s="16" t="s">
        <v>2538</v>
      </c>
      <c r="T298" s="115" t="s">
        <v>460</v>
      </c>
      <c r="U298" s="114" t="s">
        <v>1218</v>
      </c>
      <c r="V298" s="114"/>
      <c r="W298" s="114" t="s">
        <v>2537</v>
      </c>
      <c r="X298" s="114"/>
      <c r="Y298" s="124" t="s">
        <v>1220</v>
      </c>
    </row>
    <row r="299" spans="2:25">
      <c r="B299" t="s">
        <v>8225</v>
      </c>
      <c r="C299" t="s">
        <v>2732</v>
      </c>
      <c r="D299" t="s">
        <v>8226</v>
      </c>
      <c r="E299" t="s">
        <v>8227</v>
      </c>
      <c r="N299">
        <v>8355.8498</v>
      </c>
      <c r="O299" t="s">
        <v>391</v>
      </c>
      <c r="Q299" s="46">
        <v>298</v>
      </c>
      <c r="R299" t="s">
        <v>2732</v>
      </c>
      <c r="S299" s="16" t="s">
        <v>2731</v>
      </c>
      <c r="T299" s="115" t="s">
        <v>460</v>
      </c>
      <c r="U299" s="114" t="s">
        <v>1218</v>
      </c>
      <c r="V299" s="114"/>
      <c r="W299" s="114" t="s">
        <v>2730</v>
      </c>
      <c r="X299" s="114"/>
      <c r="Y299" s="124" t="s">
        <v>1220</v>
      </c>
    </row>
    <row r="300" spans="2:25">
      <c r="B300" t="s">
        <v>8228</v>
      </c>
      <c r="C300" t="s">
        <v>2254</v>
      </c>
      <c r="D300" t="s">
        <v>8229</v>
      </c>
      <c r="E300" t="s">
        <v>8230</v>
      </c>
      <c r="N300">
        <v>8378.4429</v>
      </c>
      <c r="O300" t="s">
        <v>115</v>
      </c>
      <c r="Q300" s="46">
        <v>299</v>
      </c>
      <c r="R300" t="s">
        <v>2254</v>
      </c>
      <c r="S300" s="16" t="s">
        <v>2253</v>
      </c>
      <c r="T300" s="115" t="s">
        <v>460</v>
      </c>
      <c r="U300" s="114" t="s">
        <v>1218</v>
      </c>
      <c r="V300" s="114"/>
      <c r="W300" s="114" t="s">
        <v>2252</v>
      </c>
      <c r="X300" s="114"/>
      <c r="Y300" s="124" t="s">
        <v>1220</v>
      </c>
    </row>
    <row r="301" spans="2:25">
      <c r="B301" t="s">
        <v>8231</v>
      </c>
      <c r="C301" t="s">
        <v>1244</v>
      </c>
      <c r="D301" t="s">
        <v>8232</v>
      </c>
      <c r="E301" t="s">
        <v>8233</v>
      </c>
      <c r="N301">
        <v>8394.5769999999993</v>
      </c>
      <c r="O301" t="s">
        <v>1231</v>
      </c>
      <c r="Q301" s="46">
        <v>300</v>
      </c>
      <c r="R301" t="s">
        <v>1244</v>
      </c>
      <c r="S301" s="16" t="s">
        <v>1243</v>
      </c>
      <c r="T301" s="115" t="s">
        <v>460</v>
      </c>
      <c r="U301" s="114" t="s">
        <v>1218</v>
      </c>
      <c r="V301" s="114"/>
      <c r="W301" s="114" t="s">
        <v>1242</v>
      </c>
      <c r="X301" s="114"/>
      <c r="Y301" s="124" t="s">
        <v>1220</v>
      </c>
    </row>
    <row r="302" spans="2:25">
      <c r="B302" t="s">
        <v>8234</v>
      </c>
      <c r="C302" t="s">
        <v>2190</v>
      </c>
      <c r="D302" t="s">
        <v>8235</v>
      </c>
      <c r="E302" t="s">
        <v>8236</v>
      </c>
      <c r="N302">
        <v>8382.0098999999991</v>
      </c>
      <c r="O302" t="s">
        <v>522</v>
      </c>
      <c r="Q302" s="46">
        <v>301</v>
      </c>
      <c r="R302" t="s">
        <v>2190</v>
      </c>
      <c r="S302" s="16" t="s">
        <v>2189</v>
      </c>
      <c r="T302" s="115" t="s">
        <v>460</v>
      </c>
      <c r="U302" s="114" t="s">
        <v>1218</v>
      </c>
      <c r="V302" s="114"/>
      <c r="W302" s="114" t="s">
        <v>2188</v>
      </c>
      <c r="X302" s="114"/>
      <c r="Y302" s="124" t="s">
        <v>1220</v>
      </c>
    </row>
    <row r="303" spans="2:25">
      <c r="B303" t="s">
        <v>8237</v>
      </c>
      <c r="C303" t="s">
        <v>1794</v>
      </c>
      <c r="D303" t="s">
        <v>8238</v>
      </c>
      <c r="E303" t="s">
        <v>8239</v>
      </c>
      <c r="N303">
        <v>8426.8559999999998</v>
      </c>
      <c r="O303" t="s">
        <v>258</v>
      </c>
      <c r="Q303" s="46">
        <v>302</v>
      </c>
      <c r="R303" t="s">
        <v>1794</v>
      </c>
      <c r="S303" s="16" t="s">
        <v>1793</v>
      </c>
      <c r="T303" s="115" t="s">
        <v>460</v>
      </c>
      <c r="U303" s="114" t="s">
        <v>1218</v>
      </c>
      <c r="V303" s="114"/>
      <c r="W303" s="114" t="s">
        <v>1792</v>
      </c>
      <c r="X303" s="114"/>
      <c r="Y303" s="124" t="s">
        <v>1220</v>
      </c>
    </row>
    <row r="304" spans="2:25">
      <c r="B304" t="s">
        <v>8240</v>
      </c>
      <c r="C304" t="s">
        <v>1929</v>
      </c>
      <c r="D304" t="s">
        <v>8241</v>
      </c>
      <c r="E304" t="s">
        <v>8242</v>
      </c>
      <c r="N304">
        <v>8356.9290999999994</v>
      </c>
      <c r="O304" t="s">
        <v>746</v>
      </c>
      <c r="Q304" s="46">
        <v>303</v>
      </c>
      <c r="R304" t="s">
        <v>1929</v>
      </c>
      <c r="S304" s="16" t="s">
        <v>1928</v>
      </c>
      <c r="T304" s="115" t="s">
        <v>460</v>
      </c>
      <c r="U304" s="114" t="s">
        <v>1218</v>
      </c>
      <c r="V304" s="114"/>
      <c r="W304" s="114" t="s">
        <v>1927</v>
      </c>
      <c r="X304" s="114"/>
      <c r="Y304" s="124" t="s">
        <v>1220</v>
      </c>
    </row>
    <row r="305" spans="2:26">
      <c r="B305" t="s">
        <v>8243</v>
      </c>
      <c r="C305" t="s">
        <v>2820</v>
      </c>
      <c r="D305" t="s">
        <v>8244</v>
      </c>
      <c r="E305" t="s">
        <v>8245</v>
      </c>
      <c r="N305">
        <v>8500.4022999999997</v>
      </c>
      <c r="O305" t="s">
        <v>522</v>
      </c>
      <c r="Q305" s="46">
        <v>304</v>
      </c>
      <c r="R305" t="s">
        <v>2820</v>
      </c>
      <c r="S305" s="16" t="s">
        <v>2819</v>
      </c>
      <c r="T305" s="115" t="s">
        <v>460</v>
      </c>
      <c r="U305" s="114" t="s">
        <v>1218</v>
      </c>
      <c r="V305" s="114"/>
      <c r="W305" s="114" t="s">
        <v>2818</v>
      </c>
      <c r="X305" s="114"/>
      <c r="Y305" s="124" t="s">
        <v>1220</v>
      </c>
    </row>
    <row r="306" spans="2:26">
      <c r="B306" t="s">
        <v>8246</v>
      </c>
      <c r="C306" t="s">
        <v>1347</v>
      </c>
      <c r="D306" t="s">
        <v>8247</v>
      </c>
      <c r="E306" t="s">
        <v>8248</v>
      </c>
      <c r="N306">
        <v>8436.8441999999995</v>
      </c>
      <c r="O306" t="s">
        <v>1231</v>
      </c>
      <c r="Q306" s="46">
        <v>305</v>
      </c>
      <c r="R306" t="s">
        <v>1347</v>
      </c>
      <c r="S306" s="16" t="s">
        <v>1346</v>
      </c>
      <c r="T306" s="115" t="s">
        <v>460</v>
      </c>
      <c r="U306" s="114" t="s">
        <v>1218</v>
      </c>
      <c r="V306" s="114"/>
      <c r="W306" s="114" t="s">
        <v>1345</v>
      </c>
      <c r="X306" s="114"/>
      <c r="Y306" s="124" t="s">
        <v>1220</v>
      </c>
    </row>
    <row r="307" spans="2:26">
      <c r="B307" t="s">
        <v>8249</v>
      </c>
      <c r="C307" t="s">
        <v>2106</v>
      </c>
      <c r="D307" t="s">
        <v>8250</v>
      </c>
      <c r="E307" t="s">
        <v>8251</v>
      </c>
      <c r="N307">
        <v>8356.7237000000005</v>
      </c>
      <c r="O307" t="s">
        <v>471</v>
      </c>
      <c r="Q307" s="46">
        <v>306</v>
      </c>
      <c r="R307" t="s">
        <v>2106</v>
      </c>
      <c r="S307" s="16" t="s">
        <v>2105</v>
      </c>
      <c r="T307" s="115" t="s">
        <v>460</v>
      </c>
      <c r="U307" s="114" t="s">
        <v>1218</v>
      </c>
      <c r="V307" s="114"/>
      <c r="W307" s="114" t="s">
        <v>2104</v>
      </c>
      <c r="X307" s="114"/>
      <c r="Y307" s="124" t="s">
        <v>1220</v>
      </c>
    </row>
    <row r="308" spans="2:26">
      <c r="B308" t="s">
        <v>8252</v>
      </c>
      <c r="C308" t="s">
        <v>1863</v>
      </c>
      <c r="D308" t="s">
        <v>8253</v>
      </c>
      <c r="E308" t="s">
        <v>8254</v>
      </c>
      <c r="N308">
        <v>8451.2864000000009</v>
      </c>
      <c r="O308" t="s">
        <v>115</v>
      </c>
      <c r="Q308" s="46">
        <v>307</v>
      </c>
      <c r="R308" t="s">
        <v>1863</v>
      </c>
      <c r="S308" s="16" t="s">
        <v>1862</v>
      </c>
      <c r="T308" s="115" t="s">
        <v>460</v>
      </c>
      <c r="U308" s="114" t="s">
        <v>1218</v>
      </c>
      <c r="V308" s="114"/>
      <c r="W308" s="114" t="s">
        <v>1861</v>
      </c>
      <c r="X308" s="114"/>
      <c r="Y308" s="124" t="s">
        <v>1220</v>
      </c>
    </row>
    <row r="309" spans="2:26">
      <c r="B309" t="s">
        <v>8553</v>
      </c>
      <c r="C309" t="s">
        <v>1524</v>
      </c>
      <c r="D309" t="s">
        <v>8554</v>
      </c>
      <c r="E309" t="s">
        <v>8555</v>
      </c>
      <c r="N309">
        <v>4314.8392000000003</v>
      </c>
      <c r="O309" t="s">
        <v>522</v>
      </c>
      <c r="Q309" s="46">
        <v>308</v>
      </c>
      <c r="R309" t="s">
        <v>1524</v>
      </c>
      <c r="S309" s="12" t="s">
        <v>1527</v>
      </c>
      <c r="T309" s="115" t="s">
        <v>460</v>
      </c>
      <c r="U309" s="114" t="s">
        <v>32</v>
      </c>
      <c r="V309" s="114">
        <v>1</v>
      </c>
      <c r="W309" s="114"/>
      <c r="X309" s="114" t="s">
        <v>460</v>
      </c>
      <c r="Y309" s="124"/>
    </row>
    <row r="310" spans="2:26">
      <c r="B310" t="s">
        <v>8258</v>
      </c>
      <c r="C310" t="s">
        <v>1221</v>
      </c>
      <c r="D310" t="s">
        <v>8259</v>
      </c>
      <c r="E310" t="s">
        <v>8260</v>
      </c>
      <c r="N310">
        <v>8468.7039999999997</v>
      </c>
      <c r="O310" t="s">
        <v>522</v>
      </c>
      <c r="Q310" s="46">
        <v>309</v>
      </c>
      <c r="R310" t="s">
        <v>1221</v>
      </c>
      <c r="S310" s="16" t="s">
        <v>1219</v>
      </c>
      <c r="T310" s="115" t="s">
        <v>460</v>
      </c>
      <c r="U310" s="114" t="s">
        <v>1218</v>
      </c>
      <c r="V310" s="114"/>
      <c r="W310" s="114" t="s">
        <v>1217</v>
      </c>
      <c r="X310" s="114"/>
      <c r="Y310" s="124" t="s">
        <v>1220</v>
      </c>
    </row>
    <row r="311" spans="2:26">
      <c r="Q311" s="46">
        <v>310</v>
      </c>
      <c r="S311" s="16" t="s">
        <v>3037</v>
      </c>
      <c r="T311" s="115" t="s">
        <v>460</v>
      </c>
      <c r="U311" s="114" t="s">
        <v>1353</v>
      </c>
      <c r="V311" s="114"/>
      <c r="W311" s="114" t="s">
        <v>3036</v>
      </c>
      <c r="X311" s="114"/>
      <c r="Y311" s="124" t="s">
        <v>1220</v>
      </c>
    </row>
    <row r="312" spans="2:26">
      <c r="B312" t="s">
        <v>8261</v>
      </c>
      <c r="C312" t="s">
        <v>2459</v>
      </c>
      <c r="D312" t="s">
        <v>8262</v>
      </c>
      <c r="E312" t="s">
        <v>8263</v>
      </c>
      <c r="N312">
        <v>8404.8413999999993</v>
      </c>
      <c r="O312" t="s">
        <v>115</v>
      </c>
      <c r="Q312" s="46">
        <v>311</v>
      </c>
      <c r="R312" t="s">
        <v>2459</v>
      </c>
      <c r="S312" s="16" t="s">
        <v>2458</v>
      </c>
      <c r="T312" s="115" t="s">
        <v>460</v>
      </c>
      <c r="U312" s="114" t="s">
        <v>1218</v>
      </c>
      <c r="V312" s="114"/>
      <c r="W312" s="114" t="s">
        <v>2457</v>
      </c>
      <c r="X312" s="114"/>
      <c r="Y312" s="124" t="s">
        <v>1220</v>
      </c>
    </row>
    <row r="313" spans="2:26">
      <c r="B313" t="s">
        <v>8556</v>
      </c>
      <c r="C313" t="s">
        <v>1059</v>
      </c>
      <c r="D313" t="s">
        <v>8557</v>
      </c>
      <c r="E313" t="s">
        <v>8558</v>
      </c>
      <c r="N313">
        <v>5441.9695000000002</v>
      </c>
      <c r="O313" t="s">
        <v>1231</v>
      </c>
      <c r="Q313" s="46">
        <v>312</v>
      </c>
      <c r="R313" t="s">
        <v>1059</v>
      </c>
      <c r="S313" s="5" t="s">
        <v>1062</v>
      </c>
      <c r="T313" s="115" t="s">
        <v>63</v>
      </c>
      <c r="U313" s="114" t="s">
        <v>32</v>
      </c>
      <c r="V313" s="114">
        <v>1</v>
      </c>
      <c r="W313" s="115"/>
      <c r="X313" s="114" t="s">
        <v>460</v>
      </c>
      <c r="Y313" s="115"/>
      <c r="Z313" s="114"/>
    </row>
    <row r="314" spans="2:26">
      <c r="B314" t="s">
        <v>8559</v>
      </c>
      <c r="C314" t="s">
        <v>887</v>
      </c>
      <c r="D314" t="s">
        <v>8560</v>
      </c>
      <c r="E314" t="s">
        <v>8561</v>
      </c>
      <c r="N314">
        <v>5479.2236999999996</v>
      </c>
      <c r="O314" t="s">
        <v>1231</v>
      </c>
      <c r="Q314" s="46">
        <v>313</v>
      </c>
      <c r="R314" t="s">
        <v>887</v>
      </c>
      <c r="S314" s="5" t="s">
        <v>890</v>
      </c>
      <c r="T314" s="115" t="s">
        <v>63</v>
      </c>
      <c r="U314" s="114" t="s">
        <v>32</v>
      </c>
      <c r="V314" s="114">
        <v>1</v>
      </c>
      <c r="W314" s="115"/>
      <c r="X314" s="114" t="s">
        <v>460</v>
      </c>
      <c r="Y314" s="115"/>
      <c r="Z314" s="114"/>
    </row>
    <row r="315" spans="2:26">
      <c r="B315" t="s">
        <v>8562</v>
      </c>
      <c r="C315" t="s">
        <v>1961</v>
      </c>
      <c r="D315" t="s">
        <v>8563</v>
      </c>
      <c r="E315" t="s">
        <v>8564</v>
      </c>
      <c r="F315" t="s">
        <v>8565</v>
      </c>
      <c r="J315" t="s">
        <v>8566</v>
      </c>
      <c r="K315" t="s">
        <v>8567</v>
      </c>
      <c r="L315">
        <v>9569.4714000000004</v>
      </c>
      <c r="M315">
        <v>5926.9558999999999</v>
      </c>
      <c r="N315">
        <f>L315+M315</f>
        <v>15496.427299999999</v>
      </c>
      <c r="O315" t="s">
        <v>1601</v>
      </c>
      <c r="P315" t="s">
        <v>8568</v>
      </c>
      <c r="Q315" s="46">
        <v>314</v>
      </c>
      <c r="R315" t="s">
        <v>1961</v>
      </c>
      <c r="S315" s="17" t="s">
        <v>1968</v>
      </c>
      <c r="T315" s="115" t="s">
        <v>1016</v>
      </c>
      <c r="U315" s="114" t="s">
        <v>1017</v>
      </c>
      <c r="V315" s="114">
        <v>1</v>
      </c>
      <c r="W315" s="116" t="s">
        <v>1969</v>
      </c>
      <c r="X315" s="114" t="s">
        <v>460</v>
      </c>
      <c r="Y315" s="115" t="s">
        <v>1019</v>
      </c>
    </row>
    <row r="316" spans="2:26">
      <c r="B316" t="s">
        <v>8569</v>
      </c>
      <c r="C316" t="s">
        <v>1487</v>
      </c>
      <c r="D316" t="s">
        <v>8570</v>
      </c>
      <c r="E316" t="s">
        <v>8571</v>
      </c>
      <c r="F316" t="s">
        <v>8572</v>
      </c>
      <c r="J316" t="s">
        <v>8573</v>
      </c>
      <c r="K316" t="s">
        <v>8574</v>
      </c>
      <c r="L316">
        <v>9556.5948000000008</v>
      </c>
      <c r="M316">
        <v>5927.4188999999997</v>
      </c>
      <c r="N316">
        <f t="shared" ref="N316:N339" si="6">L316+M316</f>
        <v>15484.0137</v>
      </c>
      <c r="O316" t="s">
        <v>167</v>
      </c>
      <c r="P316" t="s">
        <v>8575</v>
      </c>
      <c r="Q316" s="46">
        <v>315</v>
      </c>
      <c r="R316" t="s">
        <v>1487</v>
      </c>
      <c r="S316" s="17" t="s">
        <v>1494</v>
      </c>
      <c r="T316" s="115" t="s">
        <v>1016</v>
      </c>
      <c r="U316" s="114" t="s">
        <v>1017</v>
      </c>
      <c r="V316" s="114">
        <v>1</v>
      </c>
      <c r="W316" s="116" t="s">
        <v>1495</v>
      </c>
      <c r="X316" s="114" t="s">
        <v>460</v>
      </c>
      <c r="Y316" s="115" t="s">
        <v>1019</v>
      </c>
    </row>
    <row r="317" spans="2:26">
      <c r="B317" t="s">
        <v>8576</v>
      </c>
      <c r="C317" t="s">
        <v>2125</v>
      </c>
      <c r="D317" t="s">
        <v>8577</v>
      </c>
      <c r="E317" t="s">
        <v>8578</v>
      </c>
      <c r="F317" t="s">
        <v>8579</v>
      </c>
      <c r="J317" t="s">
        <v>8580</v>
      </c>
      <c r="K317" t="s">
        <v>8581</v>
      </c>
      <c r="L317">
        <v>9630.4382000000005</v>
      </c>
      <c r="M317">
        <v>5916.8802999999998</v>
      </c>
      <c r="N317">
        <f t="shared" si="6"/>
        <v>15547.318500000001</v>
      </c>
      <c r="O317" t="s">
        <v>1601</v>
      </c>
      <c r="P317" t="s">
        <v>8582</v>
      </c>
      <c r="Q317" s="46">
        <v>316</v>
      </c>
      <c r="R317" t="s">
        <v>2125</v>
      </c>
      <c r="S317" s="17" t="s">
        <v>2132</v>
      </c>
      <c r="T317" s="115" t="s">
        <v>1016</v>
      </c>
      <c r="U317" s="114" t="s">
        <v>1017</v>
      </c>
      <c r="V317" s="114">
        <v>1</v>
      </c>
      <c r="W317" s="116" t="s">
        <v>2133</v>
      </c>
      <c r="X317" s="114" t="s">
        <v>460</v>
      </c>
      <c r="Y317" s="115" t="s">
        <v>1019</v>
      </c>
    </row>
    <row r="318" spans="2:26">
      <c r="B318" t="s">
        <v>8583</v>
      </c>
      <c r="C318" t="s">
        <v>2902</v>
      </c>
      <c r="D318" t="s">
        <v>8584</v>
      </c>
      <c r="E318" t="s">
        <v>8585</v>
      </c>
      <c r="F318" t="s">
        <v>8586</v>
      </c>
      <c r="J318" t="s">
        <v>8587</v>
      </c>
      <c r="K318" t="s">
        <v>8588</v>
      </c>
      <c r="L318">
        <v>9567.7225999999991</v>
      </c>
      <c r="M318">
        <v>5923.0195000000003</v>
      </c>
      <c r="N318">
        <f t="shared" si="6"/>
        <v>15490.742099999999</v>
      </c>
      <c r="O318" t="s">
        <v>6635</v>
      </c>
      <c r="P318" t="s">
        <v>8589</v>
      </c>
      <c r="Q318" s="46">
        <v>317</v>
      </c>
      <c r="R318" t="s">
        <v>2902</v>
      </c>
      <c r="S318" s="17" t="s">
        <v>2909</v>
      </c>
      <c r="T318" s="115" t="s">
        <v>1016</v>
      </c>
      <c r="U318" s="114" t="s">
        <v>1017</v>
      </c>
      <c r="V318" s="114">
        <v>1</v>
      </c>
      <c r="W318" s="116" t="s">
        <v>2910</v>
      </c>
      <c r="X318" s="114" t="s">
        <v>460</v>
      </c>
      <c r="Y318" s="115" t="s">
        <v>1019</v>
      </c>
    </row>
    <row r="319" spans="2:26">
      <c r="B319" t="s">
        <v>8590</v>
      </c>
      <c r="C319" t="s">
        <v>1622</v>
      </c>
      <c r="D319" t="s">
        <v>8591</v>
      </c>
      <c r="E319" t="s">
        <v>8592</v>
      </c>
      <c r="F319" t="s">
        <v>8593</v>
      </c>
      <c r="J319" t="s">
        <v>8594</v>
      </c>
      <c r="K319" t="s">
        <v>8595</v>
      </c>
      <c r="L319">
        <v>9553.4585000000006</v>
      </c>
      <c r="M319">
        <v>5926.4467999999997</v>
      </c>
      <c r="N319">
        <f t="shared" si="6"/>
        <v>15479.9053</v>
      </c>
      <c r="O319" t="s">
        <v>1601</v>
      </c>
      <c r="P319" t="s">
        <v>8596</v>
      </c>
      <c r="Q319" s="46">
        <v>318</v>
      </c>
      <c r="R319" t="s">
        <v>1622</v>
      </c>
      <c r="S319" s="17" t="s">
        <v>1629</v>
      </c>
      <c r="T319" s="115" t="s">
        <v>1016</v>
      </c>
      <c r="U319" s="114" t="s">
        <v>1017</v>
      </c>
      <c r="V319" s="114">
        <v>1</v>
      </c>
      <c r="W319" s="116" t="s">
        <v>1630</v>
      </c>
      <c r="X319" s="114" t="s">
        <v>460</v>
      </c>
      <c r="Y319" s="115" t="s">
        <v>1019</v>
      </c>
    </row>
    <row r="320" spans="2:26">
      <c r="B320" t="s">
        <v>8597</v>
      </c>
      <c r="C320" t="s">
        <v>1008</v>
      </c>
      <c r="D320" t="s">
        <v>8598</v>
      </c>
      <c r="E320" t="s">
        <v>8599</v>
      </c>
      <c r="F320" t="s">
        <v>8600</v>
      </c>
      <c r="J320" t="s">
        <v>8601</v>
      </c>
      <c r="K320" t="s">
        <v>8602</v>
      </c>
      <c r="L320">
        <v>9553.5805999999993</v>
      </c>
      <c r="M320">
        <v>5927.5002000000004</v>
      </c>
      <c r="N320">
        <f t="shared" si="6"/>
        <v>15481.0808</v>
      </c>
      <c r="O320" t="s">
        <v>167</v>
      </c>
      <c r="P320" t="s">
        <v>8603</v>
      </c>
      <c r="Q320" s="46">
        <v>319</v>
      </c>
      <c r="R320" t="s">
        <v>1008</v>
      </c>
      <c r="S320" s="17" t="s">
        <v>1015</v>
      </c>
      <c r="T320" s="115" t="s">
        <v>1016</v>
      </c>
      <c r="U320" s="114" t="s">
        <v>1017</v>
      </c>
      <c r="V320" s="114">
        <v>1</v>
      </c>
      <c r="W320" s="116" t="s">
        <v>1018</v>
      </c>
      <c r="X320" s="114" t="s">
        <v>460</v>
      </c>
      <c r="Y320" s="115" t="s">
        <v>1019</v>
      </c>
    </row>
    <row r="321" spans="2:25">
      <c r="B321" t="s">
        <v>8604</v>
      </c>
      <c r="C321" t="s">
        <v>1865</v>
      </c>
      <c r="D321" t="s">
        <v>8605</v>
      </c>
      <c r="E321" t="s">
        <v>8606</v>
      </c>
      <c r="F321" t="s">
        <v>8607</v>
      </c>
      <c r="J321" t="s">
        <v>8608</v>
      </c>
      <c r="K321" t="s">
        <v>8609</v>
      </c>
      <c r="L321">
        <v>9561.5684000000001</v>
      </c>
      <c r="M321">
        <v>5915.9775</v>
      </c>
      <c r="N321">
        <f t="shared" si="6"/>
        <v>15477.545900000001</v>
      </c>
      <c r="O321" t="s">
        <v>912</v>
      </c>
      <c r="P321" t="s">
        <v>8610</v>
      </c>
      <c r="Q321" s="46">
        <v>320</v>
      </c>
      <c r="R321" t="s">
        <v>1865</v>
      </c>
      <c r="S321" s="17" t="s">
        <v>1873</v>
      </c>
      <c r="T321" s="115" t="s">
        <v>1016</v>
      </c>
      <c r="U321" s="114" t="s">
        <v>1017</v>
      </c>
      <c r="V321" s="114">
        <v>1</v>
      </c>
      <c r="W321" s="116" t="s">
        <v>1874</v>
      </c>
      <c r="X321" s="114" t="s">
        <v>460</v>
      </c>
      <c r="Y321" s="115" t="s">
        <v>1019</v>
      </c>
    </row>
    <row r="322" spans="2:25">
      <c r="B322" t="s">
        <v>8611</v>
      </c>
      <c r="C322" t="s">
        <v>2108</v>
      </c>
      <c r="D322" t="s">
        <v>8612</v>
      </c>
      <c r="E322" t="s">
        <v>8613</v>
      </c>
      <c r="F322" t="s">
        <v>8614</v>
      </c>
      <c r="J322" t="s">
        <v>8615</v>
      </c>
      <c r="K322" t="s">
        <v>8616</v>
      </c>
      <c r="L322">
        <v>9553.7906999999996</v>
      </c>
      <c r="M322">
        <v>5922.9414999999999</v>
      </c>
      <c r="N322">
        <f t="shared" si="6"/>
        <v>15476.732199999999</v>
      </c>
      <c r="O322" t="s">
        <v>6635</v>
      </c>
      <c r="P322" t="s">
        <v>8617</v>
      </c>
      <c r="Q322" s="46">
        <v>321</v>
      </c>
      <c r="R322" t="s">
        <v>2108</v>
      </c>
      <c r="S322" s="17" t="s">
        <v>2116</v>
      </c>
      <c r="T322" s="115" t="s">
        <v>1016</v>
      </c>
      <c r="U322" s="114" t="s">
        <v>1017</v>
      </c>
      <c r="V322" s="114">
        <v>1</v>
      </c>
      <c r="W322" s="116" t="s">
        <v>2117</v>
      </c>
      <c r="X322" s="114" t="s">
        <v>460</v>
      </c>
      <c r="Y322" s="115" t="s">
        <v>1019</v>
      </c>
    </row>
    <row r="323" spans="2:25">
      <c r="B323" t="s">
        <v>8562</v>
      </c>
      <c r="C323" t="s">
        <v>1970</v>
      </c>
      <c r="D323" t="s">
        <v>8563</v>
      </c>
      <c r="E323" t="s">
        <v>8564</v>
      </c>
      <c r="F323" t="s">
        <v>8618</v>
      </c>
      <c r="G323" t="s">
        <v>8619</v>
      </c>
      <c r="H323" t="s">
        <v>8620</v>
      </c>
      <c r="I323" t="s">
        <v>8621</v>
      </c>
      <c r="J323" t="s">
        <v>8566</v>
      </c>
      <c r="K323" t="s">
        <v>8567</v>
      </c>
      <c r="L323">
        <v>9569.4714000000004</v>
      </c>
      <c r="M323">
        <v>5965.6597000000002</v>
      </c>
      <c r="N323">
        <f t="shared" si="6"/>
        <v>15535.131100000001</v>
      </c>
      <c r="O323" t="s">
        <v>1601</v>
      </c>
      <c r="P323" t="s">
        <v>8622</v>
      </c>
      <c r="Q323" s="46">
        <v>322</v>
      </c>
      <c r="R323" t="s">
        <v>1970</v>
      </c>
      <c r="S323" s="19" t="s">
        <v>1969</v>
      </c>
      <c r="T323" s="115" t="s">
        <v>1016</v>
      </c>
      <c r="U323" s="114" t="s">
        <v>1017</v>
      </c>
      <c r="V323" s="114"/>
      <c r="W323" s="116" t="s">
        <v>1968</v>
      </c>
      <c r="X323" s="114"/>
      <c r="Y323" s="115" t="s">
        <v>1019</v>
      </c>
    </row>
    <row r="324" spans="2:25">
      <c r="B324" t="s">
        <v>8569</v>
      </c>
      <c r="C324" t="s">
        <v>1496</v>
      </c>
      <c r="D324" t="s">
        <v>8570</v>
      </c>
      <c r="E324" t="s">
        <v>8571</v>
      </c>
      <c r="F324" t="s">
        <v>8623</v>
      </c>
      <c r="G324" t="s">
        <v>8624</v>
      </c>
      <c r="H324" t="s">
        <v>8625</v>
      </c>
      <c r="I324" t="s">
        <v>8626</v>
      </c>
      <c r="J324" t="s">
        <v>8573</v>
      </c>
      <c r="K324" t="s">
        <v>8574</v>
      </c>
      <c r="L324">
        <v>9556.5948000000008</v>
      </c>
      <c r="M324">
        <v>6136.9378999999999</v>
      </c>
      <c r="N324">
        <f t="shared" si="6"/>
        <v>15693.5327</v>
      </c>
      <c r="O324" t="s">
        <v>167</v>
      </c>
      <c r="P324" t="s">
        <v>8627</v>
      </c>
      <c r="Q324" s="46">
        <v>323</v>
      </c>
      <c r="R324" t="s">
        <v>1496</v>
      </c>
      <c r="S324" s="19" t="s">
        <v>1495</v>
      </c>
      <c r="T324" s="115" t="s">
        <v>1016</v>
      </c>
      <c r="U324" s="114" t="s">
        <v>1017</v>
      </c>
      <c r="V324" s="114"/>
      <c r="W324" s="116" t="s">
        <v>1494</v>
      </c>
      <c r="X324" s="114"/>
      <c r="Y324" s="115" t="s">
        <v>1019</v>
      </c>
    </row>
    <row r="325" spans="2:25">
      <c r="B325" t="s">
        <v>8576</v>
      </c>
      <c r="C325" t="s">
        <v>2134</v>
      </c>
      <c r="D325" t="s">
        <v>8577</v>
      </c>
      <c r="E325" t="s">
        <v>8578</v>
      </c>
      <c r="F325" t="s">
        <v>8628</v>
      </c>
      <c r="G325" t="s">
        <v>8629</v>
      </c>
      <c r="H325" t="s">
        <v>8630</v>
      </c>
      <c r="I325" t="s">
        <v>8631</v>
      </c>
      <c r="J325" t="s">
        <v>8580</v>
      </c>
      <c r="K325" t="s">
        <v>8581</v>
      </c>
      <c r="L325">
        <v>9630.4382000000005</v>
      </c>
      <c r="M325">
        <v>5920.4465</v>
      </c>
      <c r="N325">
        <f t="shared" si="6"/>
        <v>15550.884700000001</v>
      </c>
      <c r="O325" t="s">
        <v>1469</v>
      </c>
      <c r="P325" t="s">
        <v>8632</v>
      </c>
      <c r="Q325" s="46">
        <v>324</v>
      </c>
      <c r="R325" t="s">
        <v>2134</v>
      </c>
      <c r="S325" s="19" t="s">
        <v>2133</v>
      </c>
      <c r="T325" s="115" t="s">
        <v>1016</v>
      </c>
      <c r="U325" s="114" t="s">
        <v>1017</v>
      </c>
      <c r="V325" s="114"/>
      <c r="W325" s="116" t="s">
        <v>2132</v>
      </c>
      <c r="X325" s="114"/>
      <c r="Y325" s="115" t="s">
        <v>1019</v>
      </c>
    </row>
    <row r="326" spans="2:25">
      <c r="B326" t="s">
        <v>8583</v>
      </c>
      <c r="C326" t="s">
        <v>2911</v>
      </c>
      <c r="D326" t="s">
        <v>8584</v>
      </c>
      <c r="E326" t="s">
        <v>8585</v>
      </c>
      <c r="F326" t="s">
        <v>8633</v>
      </c>
      <c r="G326" t="s">
        <v>8634</v>
      </c>
      <c r="H326" t="s">
        <v>8635</v>
      </c>
      <c r="I326" t="s">
        <v>8636</v>
      </c>
      <c r="J326" t="s">
        <v>8587</v>
      </c>
      <c r="K326" t="s">
        <v>8588</v>
      </c>
      <c r="L326">
        <v>9567.7225999999991</v>
      </c>
      <c r="M326">
        <v>5920.2030999999997</v>
      </c>
      <c r="N326">
        <f t="shared" si="6"/>
        <v>15487.9257</v>
      </c>
      <c r="O326" t="s">
        <v>6635</v>
      </c>
      <c r="P326" t="s">
        <v>8637</v>
      </c>
      <c r="Q326" s="46">
        <v>325</v>
      </c>
      <c r="R326" t="s">
        <v>2911</v>
      </c>
      <c r="S326" s="19" t="s">
        <v>2910</v>
      </c>
      <c r="T326" s="115" t="s">
        <v>1016</v>
      </c>
      <c r="U326" s="114" t="s">
        <v>1017</v>
      </c>
      <c r="V326" s="114"/>
      <c r="W326" s="116" t="s">
        <v>2909</v>
      </c>
      <c r="X326" s="114"/>
      <c r="Y326" s="115" t="s">
        <v>1019</v>
      </c>
    </row>
    <row r="327" spans="2:25">
      <c r="B327" t="s">
        <v>8590</v>
      </c>
      <c r="C327" t="s">
        <v>1631</v>
      </c>
      <c r="D327" t="s">
        <v>8591</v>
      </c>
      <c r="E327" t="s">
        <v>8592</v>
      </c>
      <c r="F327" t="s">
        <v>8638</v>
      </c>
      <c r="G327" t="s">
        <v>8639</v>
      </c>
      <c r="H327" t="s">
        <v>8640</v>
      </c>
      <c r="I327" t="s">
        <v>8641</v>
      </c>
      <c r="J327" t="s">
        <v>8594</v>
      </c>
      <c r="K327" t="s">
        <v>8595</v>
      </c>
      <c r="L327">
        <v>9553.4585000000006</v>
      </c>
      <c r="M327">
        <v>5966.2960999999996</v>
      </c>
      <c r="N327">
        <f t="shared" si="6"/>
        <v>15519.7546</v>
      </c>
      <c r="O327" t="s">
        <v>1601</v>
      </c>
      <c r="P327" t="s">
        <v>8642</v>
      </c>
      <c r="Q327" s="46">
        <v>326</v>
      </c>
      <c r="R327" t="s">
        <v>1631</v>
      </c>
      <c r="S327" s="19" t="s">
        <v>1630</v>
      </c>
      <c r="T327" s="115" t="s">
        <v>1016</v>
      </c>
      <c r="U327" s="114" t="s">
        <v>1017</v>
      </c>
      <c r="V327" s="114"/>
      <c r="W327" s="116" t="s">
        <v>1629</v>
      </c>
      <c r="X327" s="114"/>
      <c r="Y327" s="115" t="s">
        <v>1019</v>
      </c>
    </row>
    <row r="328" spans="2:25">
      <c r="B328" t="s">
        <v>8597</v>
      </c>
      <c r="C328" t="s">
        <v>1020</v>
      </c>
      <c r="D328" t="s">
        <v>8598</v>
      </c>
      <c r="E328" t="s">
        <v>8599</v>
      </c>
      <c r="F328" t="s">
        <v>8643</v>
      </c>
      <c r="G328" t="s">
        <v>8644</v>
      </c>
      <c r="H328" t="s">
        <v>8645</v>
      </c>
      <c r="I328" t="s">
        <v>8646</v>
      </c>
      <c r="J328" t="s">
        <v>8601</v>
      </c>
      <c r="K328" t="s">
        <v>8602</v>
      </c>
      <c r="L328">
        <v>9553.5805999999993</v>
      </c>
      <c r="M328">
        <v>6137.5968999999996</v>
      </c>
      <c r="N328">
        <f t="shared" si="6"/>
        <v>15691.177499999998</v>
      </c>
      <c r="O328" t="s">
        <v>167</v>
      </c>
      <c r="P328" t="s">
        <v>8647</v>
      </c>
      <c r="Q328" s="46">
        <v>327</v>
      </c>
      <c r="R328" t="s">
        <v>1020</v>
      </c>
      <c r="S328" s="19" t="s">
        <v>1018</v>
      </c>
      <c r="T328" s="115" t="s">
        <v>1016</v>
      </c>
      <c r="U328" s="114" t="s">
        <v>1017</v>
      </c>
      <c r="V328" s="114"/>
      <c r="W328" s="116" t="s">
        <v>1015</v>
      </c>
      <c r="X328" s="114"/>
      <c r="Y328" s="115" t="s">
        <v>1019</v>
      </c>
    </row>
    <row r="329" spans="2:25">
      <c r="B329" t="s">
        <v>8604</v>
      </c>
      <c r="C329" t="s">
        <v>1875</v>
      </c>
      <c r="D329" t="s">
        <v>8605</v>
      </c>
      <c r="E329" t="s">
        <v>8606</v>
      </c>
      <c r="F329" t="s">
        <v>8648</v>
      </c>
      <c r="G329" t="s">
        <v>8649</v>
      </c>
      <c r="H329" t="s">
        <v>8650</v>
      </c>
      <c r="I329" t="s">
        <v>8651</v>
      </c>
      <c r="J329" t="s">
        <v>8608</v>
      </c>
      <c r="K329" t="s">
        <v>8609</v>
      </c>
      <c r="L329">
        <v>9561.5684000000001</v>
      </c>
      <c r="M329">
        <v>5920.7084000000004</v>
      </c>
      <c r="N329">
        <f t="shared" si="6"/>
        <v>15482.2768</v>
      </c>
      <c r="O329" t="s">
        <v>2960</v>
      </c>
      <c r="P329" t="s">
        <v>8652</v>
      </c>
      <c r="Q329" s="46">
        <v>328</v>
      </c>
      <c r="R329" t="s">
        <v>1875</v>
      </c>
      <c r="S329" s="19" t="s">
        <v>1874</v>
      </c>
      <c r="T329" s="115" t="s">
        <v>1016</v>
      </c>
      <c r="U329" s="114" t="s">
        <v>1017</v>
      </c>
      <c r="V329" s="114"/>
      <c r="W329" s="116" t="s">
        <v>1873</v>
      </c>
      <c r="X329" s="114"/>
      <c r="Y329" s="115" t="s">
        <v>1019</v>
      </c>
    </row>
    <row r="330" spans="2:25">
      <c r="B330" t="s">
        <v>8611</v>
      </c>
      <c r="C330" t="s">
        <v>2118</v>
      </c>
      <c r="D330" t="s">
        <v>8612</v>
      </c>
      <c r="E330" t="s">
        <v>8613</v>
      </c>
      <c r="F330" t="s">
        <v>8653</v>
      </c>
      <c r="G330" t="s">
        <v>8654</v>
      </c>
      <c r="H330" t="s">
        <v>8655</v>
      </c>
      <c r="I330" t="s">
        <v>8656</v>
      </c>
      <c r="J330" t="s">
        <v>8615</v>
      </c>
      <c r="K330" t="s">
        <v>8616</v>
      </c>
      <c r="L330">
        <v>9553.7906999999996</v>
      </c>
      <c r="M330">
        <v>5920.6931000000004</v>
      </c>
      <c r="N330">
        <f t="shared" si="6"/>
        <v>15474.4838</v>
      </c>
      <c r="O330" t="s">
        <v>6635</v>
      </c>
      <c r="P330" t="s">
        <v>8657</v>
      </c>
      <c r="Q330" s="46">
        <v>329</v>
      </c>
      <c r="R330" t="s">
        <v>2118</v>
      </c>
      <c r="S330" s="19" t="s">
        <v>2117</v>
      </c>
      <c r="T330" s="115" t="s">
        <v>1016</v>
      </c>
      <c r="U330" s="114" t="s">
        <v>1017</v>
      </c>
      <c r="V330" s="114"/>
      <c r="W330" s="116" t="s">
        <v>2116</v>
      </c>
      <c r="X330" s="114"/>
      <c r="Y330" s="115" t="s">
        <v>1019</v>
      </c>
    </row>
    <row r="331" spans="2:25">
      <c r="B331" t="s">
        <v>8658</v>
      </c>
      <c r="C331" t="s">
        <v>526</v>
      </c>
      <c r="D331" t="s">
        <v>8659</v>
      </c>
      <c r="E331" t="s">
        <v>8660</v>
      </c>
      <c r="F331" t="s">
        <v>8661</v>
      </c>
      <c r="G331" t="s">
        <v>8662</v>
      </c>
      <c r="L331">
        <v>8540.7836000000007</v>
      </c>
      <c r="M331">
        <v>1383.1590000000001</v>
      </c>
      <c r="N331">
        <f t="shared" si="6"/>
        <v>9923.9426000000003</v>
      </c>
      <c r="O331" t="s">
        <v>6710</v>
      </c>
      <c r="P331" t="s">
        <v>8663</v>
      </c>
      <c r="Q331" s="46">
        <v>330</v>
      </c>
      <c r="R331" t="s">
        <v>526</v>
      </c>
      <c r="S331" s="9" t="s">
        <v>533</v>
      </c>
      <c r="T331" s="115" t="s">
        <v>63</v>
      </c>
      <c r="U331" s="114" t="s">
        <v>64</v>
      </c>
      <c r="V331" s="114"/>
      <c r="W331" s="114" t="s">
        <v>534</v>
      </c>
      <c r="X331" s="114"/>
      <c r="Y331" s="115" t="s">
        <v>520</v>
      </c>
    </row>
    <row r="332" spans="2:25">
      <c r="B332" t="s">
        <v>8664</v>
      </c>
      <c r="C332" t="s">
        <v>1617</v>
      </c>
      <c r="D332" t="s">
        <v>8665</v>
      </c>
      <c r="E332" t="s">
        <v>8666</v>
      </c>
      <c r="N332">
        <v>8725.8996000000006</v>
      </c>
      <c r="O332" t="s">
        <v>127</v>
      </c>
      <c r="Q332" s="46">
        <v>331</v>
      </c>
      <c r="R332" t="s">
        <v>1617</v>
      </c>
      <c r="S332" s="20" t="s">
        <v>1620</v>
      </c>
      <c r="T332" s="115" t="s">
        <v>460</v>
      </c>
      <c r="U332" s="114" t="s">
        <v>32</v>
      </c>
      <c r="V332" s="114">
        <v>1</v>
      </c>
      <c r="W332" s="114"/>
      <c r="X332" s="114" t="s">
        <v>460</v>
      </c>
      <c r="Y332" s="114"/>
    </row>
    <row r="333" spans="2:25">
      <c r="B333" t="s">
        <v>8159</v>
      </c>
      <c r="C333" t="s">
        <v>2518</v>
      </c>
      <c r="D333" t="s">
        <v>8160</v>
      </c>
      <c r="E333" t="s">
        <v>8161</v>
      </c>
      <c r="F333" t="s">
        <v>8667</v>
      </c>
      <c r="G333" t="s">
        <v>8163</v>
      </c>
      <c r="L333">
        <v>7907.3607000000002</v>
      </c>
      <c r="M333">
        <v>2931.5293000000001</v>
      </c>
      <c r="N333">
        <f t="shared" si="6"/>
        <v>10838.89</v>
      </c>
      <c r="O333" t="s">
        <v>1300</v>
      </c>
      <c r="P333" t="s">
        <v>8668</v>
      </c>
      <c r="Q333" s="46">
        <v>332</v>
      </c>
      <c r="R333" t="s">
        <v>2518</v>
      </c>
      <c r="S333" s="4" t="s">
        <v>2517</v>
      </c>
      <c r="T333" s="115" t="s">
        <v>537</v>
      </c>
      <c r="U333" s="114" t="s">
        <v>64</v>
      </c>
      <c r="V333" s="114">
        <v>1</v>
      </c>
      <c r="W333" s="114" t="s">
        <v>2521</v>
      </c>
      <c r="X333" s="114" t="s">
        <v>460</v>
      </c>
      <c r="Y333" s="115" t="s">
        <v>553</v>
      </c>
    </row>
    <row r="334" spans="2:25">
      <c r="B334" t="s">
        <v>8165</v>
      </c>
      <c r="C334" t="s">
        <v>2504</v>
      </c>
      <c r="D334" t="s">
        <v>8166</v>
      </c>
      <c r="E334" t="s">
        <v>8167</v>
      </c>
      <c r="F334" t="s">
        <v>8669</v>
      </c>
      <c r="G334" t="s">
        <v>8169</v>
      </c>
      <c r="L334">
        <v>6522.5973999999997</v>
      </c>
      <c r="M334">
        <v>2620.1572000000001</v>
      </c>
      <c r="N334">
        <f t="shared" si="6"/>
        <v>9142.7546000000002</v>
      </c>
      <c r="O334" t="s">
        <v>1300</v>
      </c>
      <c r="P334" t="s">
        <v>8670</v>
      </c>
      <c r="Q334" s="46">
        <v>333</v>
      </c>
      <c r="R334" t="s">
        <v>2504</v>
      </c>
      <c r="S334" s="4" t="s">
        <v>2503</v>
      </c>
      <c r="T334" s="115" t="s">
        <v>537</v>
      </c>
      <c r="U334" s="114" t="s">
        <v>64</v>
      </c>
      <c r="V334" s="114">
        <v>1</v>
      </c>
      <c r="W334" s="114" t="s">
        <v>2508</v>
      </c>
      <c r="X334" s="114" t="s">
        <v>460</v>
      </c>
      <c r="Y334" s="115" t="s">
        <v>553</v>
      </c>
    </row>
    <row r="335" spans="2:25">
      <c r="B335" t="s">
        <v>8513</v>
      </c>
      <c r="C335" t="s">
        <v>1327</v>
      </c>
      <c r="D335" t="s">
        <v>8514</v>
      </c>
      <c r="E335" t="s">
        <v>8515</v>
      </c>
      <c r="F335" t="s">
        <v>8671</v>
      </c>
      <c r="G335" t="s">
        <v>8517</v>
      </c>
      <c r="L335">
        <v>4354.5816000000004</v>
      </c>
      <c r="M335">
        <v>1967.8067000000001</v>
      </c>
      <c r="N335">
        <f t="shared" si="6"/>
        <v>6322.3883000000005</v>
      </c>
      <c r="O335" t="s">
        <v>135</v>
      </c>
      <c r="P335" t="s">
        <v>8672</v>
      </c>
      <c r="Q335" s="46">
        <v>334</v>
      </c>
      <c r="R335" t="s">
        <v>1327</v>
      </c>
      <c r="S335" s="21" t="s">
        <v>1326</v>
      </c>
      <c r="T335" s="115" t="s">
        <v>758</v>
      </c>
      <c r="U335" s="114" t="s">
        <v>64</v>
      </c>
      <c r="V335" s="114">
        <v>1</v>
      </c>
      <c r="W335" s="114" t="s">
        <v>1330</v>
      </c>
      <c r="X335" s="114" t="s">
        <v>460</v>
      </c>
      <c r="Y335" s="115" t="s">
        <v>553</v>
      </c>
    </row>
    <row r="336" spans="2:25">
      <c r="B336" t="s">
        <v>8519</v>
      </c>
      <c r="C336" t="s">
        <v>1312</v>
      </c>
      <c r="D336" t="s">
        <v>8520</v>
      </c>
      <c r="E336" t="s">
        <v>8521</v>
      </c>
      <c r="F336" t="s">
        <v>8673</v>
      </c>
      <c r="G336" t="s">
        <v>8523</v>
      </c>
      <c r="L336">
        <v>4856.1388999999999</v>
      </c>
      <c r="M336">
        <v>2150.3694</v>
      </c>
      <c r="N336">
        <f t="shared" si="6"/>
        <v>7006.5082999999995</v>
      </c>
      <c r="O336" t="s">
        <v>135</v>
      </c>
      <c r="P336" t="s">
        <v>8674</v>
      </c>
      <c r="Q336" s="46">
        <v>335</v>
      </c>
      <c r="R336" t="s">
        <v>1312</v>
      </c>
      <c r="S336" s="21" t="s">
        <v>1311</v>
      </c>
      <c r="T336" s="115" t="s">
        <v>758</v>
      </c>
      <c r="U336" s="114" t="s">
        <v>1316</v>
      </c>
      <c r="V336" s="114">
        <v>1</v>
      </c>
      <c r="W336" s="114" t="s">
        <v>1317</v>
      </c>
      <c r="X336" s="114" t="s">
        <v>460</v>
      </c>
      <c r="Y336" s="115" t="s">
        <v>553</v>
      </c>
    </row>
    <row r="337" spans="2:25">
      <c r="B337" t="s">
        <v>8675</v>
      </c>
      <c r="C337" t="s">
        <v>2219</v>
      </c>
      <c r="D337" t="s">
        <v>8676</v>
      </c>
      <c r="E337" t="s">
        <v>8677</v>
      </c>
      <c r="F337" t="s">
        <v>8678</v>
      </c>
      <c r="G337" t="s">
        <v>8679</v>
      </c>
      <c r="L337">
        <v>6973.8125</v>
      </c>
      <c r="M337">
        <v>3183.6541000000002</v>
      </c>
      <c r="N337">
        <f t="shared" si="6"/>
        <v>10157.4666</v>
      </c>
      <c r="O337" t="s">
        <v>3913</v>
      </c>
      <c r="P337" t="s">
        <v>8680</v>
      </c>
      <c r="Q337" s="46">
        <v>336</v>
      </c>
      <c r="R337" t="s">
        <v>2219</v>
      </c>
      <c r="S337" s="22" t="s">
        <v>2226</v>
      </c>
      <c r="T337" s="115" t="s">
        <v>63</v>
      </c>
      <c r="U337" s="114" t="s">
        <v>64</v>
      </c>
      <c r="V337" s="114">
        <v>1</v>
      </c>
      <c r="W337" s="116" t="s">
        <v>2227</v>
      </c>
      <c r="X337" s="114" t="s">
        <v>460</v>
      </c>
      <c r="Y337" s="115" t="s">
        <v>524</v>
      </c>
    </row>
    <row r="338" spans="2:25">
      <c r="B338" t="s">
        <v>8525</v>
      </c>
      <c r="C338" t="s">
        <v>1298</v>
      </c>
      <c r="D338" t="s">
        <v>8526</v>
      </c>
      <c r="E338" t="s">
        <v>8527</v>
      </c>
      <c r="F338" t="s">
        <v>8681</v>
      </c>
      <c r="G338" t="s">
        <v>8529</v>
      </c>
      <c r="L338">
        <v>5472.4395999999997</v>
      </c>
      <c r="M338">
        <v>2075.3519999999999</v>
      </c>
      <c r="N338">
        <f t="shared" si="6"/>
        <v>7547.7915999999996</v>
      </c>
      <c r="O338" t="s">
        <v>5529</v>
      </c>
      <c r="P338" t="s">
        <v>8682</v>
      </c>
      <c r="Q338" s="46">
        <v>337</v>
      </c>
      <c r="R338" t="s">
        <v>1298</v>
      </c>
      <c r="S338" s="21" t="s">
        <v>1297</v>
      </c>
      <c r="T338" s="115" t="s">
        <v>537</v>
      </c>
      <c r="U338" s="114" t="s">
        <v>64</v>
      </c>
      <c r="V338" s="114">
        <v>1</v>
      </c>
      <c r="W338" s="114" t="s">
        <v>1302</v>
      </c>
      <c r="X338" s="114" t="s">
        <v>460</v>
      </c>
      <c r="Y338" s="115" t="s">
        <v>553</v>
      </c>
    </row>
    <row r="339" spans="2:25">
      <c r="B339" t="s">
        <v>8683</v>
      </c>
      <c r="C339" t="s">
        <v>607</v>
      </c>
      <c r="D339" t="s">
        <v>8684</v>
      </c>
      <c r="E339" t="s">
        <v>8685</v>
      </c>
      <c r="F339" t="s">
        <v>8686</v>
      </c>
      <c r="G339" t="s">
        <v>8687</v>
      </c>
      <c r="L339">
        <v>9545.3412000000008</v>
      </c>
      <c r="M339">
        <v>1794.7181</v>
      </c>
      <c r="N339">
        <f t="shared" si="6"/>
        <v>11340.059300000001</v>
      </c>
      <c r="O339" t="s">
        <v>8688</v>
      </c>
      <c r="P339" t="s">
        <v>8689</v>
      </c>
      <c r="Q339" s="46">
        <v>338</v>
      </c>
      <c r="R339" t="s">
        <v>607</v>
      </c>
      <c r="S339" s="4" t="s">
        <v>614</v>
      </c>
      <c r="T339" s="115" t="s">
        <v>537</v>
      </c>
      <c r="U339" s="114" t="s">
        <v>64</v>
      </c>
      <c r="V339" s="114"/>
      <c r="W339" s="118" t="s">
        <v>615</v>
      </c>
      <c r="X339" s="114"/>
      <c r="Y339" s="115" t="s">
        <v>520</v>
      </c>
    </row>
    <row r="340" spans="2:25">
      <c r="B340" t="s">
        <v>8690</v>
      </c>
      <c r="C340" t="s">
        <v>3039</v>
      </c>
      <c r="N340">
        <v>17909.826499999999</v>
      </c>
      <c r="O340" t="s">
        <v>258</v>
      </c>
      <c r="Q340" s="46">
        <v>339</v>
      </c>
      <c r="R340" t="s">
        <v>3039</v>
      </c>
      <c r="S340" s="4" t="s">
        <v>3040</v>
      </c>
      <c r="T340" s="115" t="s">
        <v>537</v>
      </c>
      <c r="U340" s="114" t="s">
        <v>64</v>
      </c>
      <c r="V340" s="114">
        <v>1</v>
      </c>
      <c r="W340" s="114" t="s">
        <v>1916</v>
      </c>
      <c r="X340" s="114" t="s">
        <v>460</v>
      </c>
      <c r="Y340" s="115" t="s">
        <v>524</v>
      </c>
    </row>
    <row r="341" spans="2:25">
      <c r="B341" t="s">
        <v>8658</v>
      </c>
      <c r="C341" t="s">
        <v>535</v>
      </c>
      <c r="D341" t="s">
        <v>8659</v>
      </c>
      <c r="E341" t="s">
        <v>8660</v>
      </c>
      <c r="F341" t="s">
        <v>8662</v>
      </c>
      <c r="N341">
        <v>8540.7836000000007</v>
      </c>
      <c r="O341" t="s">
        <v>305</v>
      </c>
      <c r="Q341" s="46">
        <v>340</v>
      </c>
      <c r="R341" t="s">
        <v>535</v>
      </c>
      <c r="S341" s="4" t="s">
        <v>536</v>
      </c>
      <c r="T341" s="115" t="s">
        <v>537</v>
      </c>
      <c r="U341" s="114" t="s">
        <v>64</v>
      </c>
      <c r="V341" s="114">
        <v>1</v>
      </c>
      <c r="W341" s="114" t="s">
        <v>533</v>
      </c>
      <c r="X341" s="114" t="s">
        <v>460</v>
      </c>
      <c r="Y341" s="115" t="s">
        <v>524</v>
      </c>
    </row>
    <row r="342" spans="2:25">
      <c r="B342" t="s">
        <v>8171</v>
      </c>
      <c r="C342" t="s">
        <v>1046</v>
      </c>
      <c r="D342" t="s">
        <v>8172</v>
      </c>
      <c r="E342" t="s">
        <v>8173</v>
      </c>
      <c r="F342" t="s">
        <v>8691</v>
      </c>
      <c r="G342" t="s">
        <v>8692</v>
      </c>
      <c r="H342" t="s">
        <v>8693</v>
      </c>
      <c r="I342" t="s">
        <v>8175</v>
      </c>
      <c r="L342">
        <v>1939.6349</v>
      </c>
      <c r="M342">
        <v>6098.9551000000001</v>
      </c>
      <c r="N342">
        <f t="shared" ref="N342:N346" si="7">L342+M342</f>
        <v>8038.59</v>
      </c>
      <c r="O342" t="s">
        <v>7363</v>
      </c>
      <c r="P342" t="s">
        <v>8694</v>
      </c>
      <c r="Q342" s="46">
        <v>341</v>
      </c>
      <c r="R342" t="s">
        <v>1046</v>
      </c>
      <c r="S342" s="4" t="s">
        <v>1045</v>
      </c>
      <c r="T342" s="115" t="s">
        <v>537</v>
      </c>
      <c r="U342" s="114" t="s">
        <v>64</v>
      </c>
      <c r="V342" s="114">
        <v>1</v>
      </c>
      <c r="W342" s="115" t="s">
        <v>1052</v>
      </c>
      <c r="X342" s="114" t="s">
        <v>460</v>
      </c>
      <c r="Y342" s="115" t="s">
        <v>553</v>
      </c>
    </row>
    <row r="343" spans="2:25">
      <c r="B343" t="s">
        <v>8177</v>
      </c>
      <c r="C343" t="s">
        <v>1085</v>
      </c>
      <c r="D343" t="s">
        <v>8178</v>
      </c>
      <c r="E343" t="s">
        <v>8179</v>
      </c>
      <c r="F343" t="s">
        <v>8695</v>
      </c>
      <c r="G343" t="s">
        <v>8696</v>
      </c>
      <c r="H343" t="s">
        <v>8697</v>
      </c>
      <c r="I343" t="s">
        <v>8181</v>
      </c>
      <c r="L343">
        <v>1738.4948999999999</v>
      </c>
      <c r="M343">
        <v>6098.0897000000004</v>
      </c>
      <c r="N343">
        <f t="shared" si="7"/>
        <v>7836.5846000000001</v>
      </c>
      <c r="O343" t="s">
        <v>7363</v>
      </c>
      <c r="P343" t="s">
        <v>8698</v>
      </c>
      <c r="Q343" s="46">
        <v>342</v>
      </c>
      <c r="R343" t="s">
        <v>1085</v>
      </c>
      <c r="S343" s="4" t="s">
        <v>1084</v>
      </c>
      <c r="T343" s="115" t="s">
        <v>537</v>
      </c>
      <c r="U343" s="114" t="s">
        <v>64</v>
      </c>
      <c r="V343" s="114">
        <v>1</v>
      </c>
      <c r="W343" s="115" t="s">
        <v>1090</v>
      </c>
      <c r="X343" s="114" t="s">
        <v>460</v>
      </c>
      <c r="Y343" s="115" t="s">
        <v>553</v>
      </c>
    </row>
    <row r="344" spans="2:25">
      <c r="B344" t="s">
        <v>8699</v>
      </c>
      <c r="C344" t="s">
        <v>3042</v>
      </c>
      <c r="F344" t="s">
        <v>8700</v>
      </c>
      <c r="N344">
        <v>2115.6842000000001</v>
      </c>
      <c r="O344" t="s">
        <v>115</v>
      </c>
      <c r="Q344" s="46">
        <v>343</v>
      </c>
      <c r="R344" t="s">
        <v>3042</v>
      </c>
      <c r="S344" s="23" t="s">
        <v>3044</v>
      </c>
      <c r="T344" s="115" t="s">
        <v>537</v>
      </c>
      <c r="U344" s="114" t="s">
        <v>64</v>
      </c>
      <c r="V344" s="114"/>
      <c r="W344" s="114" t="s">
        <v>3045</v>
      </c>
      <c r="X344" s="114"/>
      <c r="Y344" s="114"/>
    </row>
    <row r="345" spans="2:25">
      <c r="B345" t="s">
        <v>8147</v>
      </c>
      <c r="C345" t="s">
        <v>563</v>
      </c>
      <c r="D345" t="s">
        <v>8148</v>
      </c>
      <c r="E345" t="s">
        <v>8149</v>
      </c>
      <c r="F345" t="s">
        <v>8701</v>
      </c>
      <c r="G345" t="s">
        <v>8151</v>
      </c>
      <c r="L345">
        <v>5850.6616999999997</v>
      </c>
      <c r="M345">
        <v>2657.3346999999999</v>
      </c>
      <c r="N345">
        <f t="shared" si="7"/>
        <v>8507.9964</v>
      </c>
      <c r="O345" t="s">
        <v>1671</v>
      </c>
      <c r="P345" t="s">
        <v>8702</v>
      </c>
      <c r="Q345" s="46">
        <v>344</v>
      </c>
      <c r="R345" t="s">
        <v>563</v>
      </c>
      <c r="S345" s="5" t="s">
        <v>562</v>
      </c>
      <c r="T345" s="115" t="s">
        <v>537</v>
      </c>
      <c r="U345" s="114" t="s">
        <v>64</v>
      </c>
      <c r="V345" s="114">
        <v>1</v>
      </c>
      <c r="W345" s="115" t="s">
        <v>566</v>
      </c>
      <c r="X345" s="114" t="s">
        <v>460</v>
      </c>
      <c r="Y345" s="115" t="s">
        <v>553</v>
      </c>
    </row>
    <row r="346" spans="2:25">
      <c r="B346" t="s">
        <v>8153</v>
      </c>
      <c r="C346" t="s">
        <v>549</v>
      </c>
      <c r="D346" t="s">
        <v>8154</v>
      </c>
      <c r="E346" t="s">
        <v>8155</v>
      </c>
      <c r="F346" t="s">
        <v>8703</v>
      </c>
      <c r="G346" t="s">
        <v>8157</v>
      </c>
      <c r="L346">
        <v>5042.3995000000004</v>
      </c>
      <c r="M346">
        <v>2744.9301</v>
      </c>
      <c r="N346">
        <f t="shared" si="7"/>
        <v>7787.3296000000009</v>
      </c>
      <c r="O346" t="s">
        <v>1671</v>
      </c>
      <c r="P346" t="s">
        <v>8704</v>
      </c>
      <c r="Q346" s="46">
        <v>345</v>
      </c>
      <c r="R346" t="s">
        <v>549</v>
      </c>
      <c r="S346" s="5" t="s">
        <v>547</v>
      </c>
      <c r="T346" s="115" t="s">
        <v>537</v>
      </c>
      <c r="U346" s="114" t="s">
        <v>64</v>
      </c>
      <c r="V346" s="114">
        <v>1</v>
      </c>
      <c r="W346" s="115" t="s">
        <v>552</v>
      </c>
      <c r="X346" s="114" t="s">
        <v>460</v>
      </c>
      <c r="Y346" s="115" t="s">
        <v>553</v>
      </c>
    </row>
    <row r="347" spans="2:25">
      <c r="B347" t="s">
        <v>8705</v>
      </c>
      <c r="C347" t="s">
        <v>817</v>
      </c>
      <c r="D347" t="s">
        <v>8706</v>
      </c>
      <c r="E347" t="s">
        <v>8707</v>
      </c>
      <c r="N347">
        <v>5719.5147999999999</v>
      </c>
      <c r="O347" t="s">
        <v>391</v>
      </c>
      <c r="Q347" s="46">
        <v>346</v>
      </c>
      <c r="R347" t="s">
        <v>817</v>
      </c>
      <c r="S347" s="24" t="s">
        <v>820</v>
      </c>
      <c r="T347" s="115" t="s">
        <v>509</v>
      </c>
      <c r="U347" s="114" t="s">
        <v>32</v>
      </c>
      <c r="V347" s="114">
        <v>1</v>
      </c>
      <c r="W347" s="114"/>
      <c r="X347" s="114" t="s">
        <v>33</v>
      </c>
      <c r="Y347" s="114"/>
    </row>
    <row r="348" spans="2:25">
      <c r="B348" t="s">
        <v>8708</v>
      </c>
      <c r="C348" t="s">
        <v>3047</v>
      </c>
      <c r="N348">
        <v>7586.8062</v>
      </c>
      <c r="O348" t="s">
        <v>471</v>
      </c>
      <c r="Q348" s="46">
        <v>347</v>
      </c>
      <c r="R348" t="s">
        <v>3047</v>
      </c>
      <c r="S348" s="25" t="s">
        <v>3048</v>
      </c>
      <c r="T348" s="115" t="s">
        <v>509</v>
      </c>
      <c r="U348" s="114" t="s">
        <v>3049</v>
      </c>
      <c r="V348" s="114"/>
      <c r="W348" s="114"/>
      <c r="X348" s="114" t="s">
        <v>3050</v>
      </c>
      <c r="Y348" s="114"/>
    </row>
    <row r="349" spans="2:25">
      <c r="B349" t="s">
        <v>8709</v>
      </c>
      <c r="C349" t="s">
        <v>375</v>
      </c>
      <c r="D349" t="s">
        <v>8710</v>
      </c>
      <c r="E349" t="s">
        <v>8711</v>
      </c>
      <c r="F349" t="s">
        <v>8712</v>
      </c>
      <c r="G349" t="s">
        <v>8713</v>
      </c>
      <c r="L349">
        <v>5786.6463999999996</v>
      </c>
      <c r="M349">
        <v>3531.6478999999999</v>
      </c>
      <c r="N349">
        <f t="shared" ref="N349" si="8">L349+M349</f>
        <v>9318.2942999999996</v>
      </c>
      <c r="O349" t="s">
        <v>1871</v>
      </c>
      <c r="P349" t="s">
        <v>8714</v>
      </c>
      <c r="Q349" s="46">
        <v>348</v>
      </c>
      <c r="R349" t="s">
        <v>375</v>
      </c>
      <c r="S349" s="22" t="s">
        <v>381</v>
      </c>
      <c r="T349" s="115" t="s">
        <v>63</v>
      </c>
      <c r="U349" s="114" t="s">
        <v>64</v>
      </c>
      <c r="V349" s="114"/>
      <c r="W349" s="115" t="s">
        <v>382</v>
      </c>
      <c r="X349" s="114"/>
      <c r="Y349" s="115" t="s">
        <v>66</v>
      </c>
    </row>
    <row r="350" spans="2:25">
      <c r="B350" t="s">
        <v>8715</v>
      </c>
      <c r="C350" t="s">
        <v>975</v>
      </c>
      <c r="D350" t="s">
        <v>8716</v>
      </c>
      <c r="E350" t="s">
        <v>8717</v>
      </c>
      <c r="N350">
        <v>7473.2325000000001</v>
      </c>
      <c r="O350" t="s">
        <v>115</v>
      </c>
      <c r="Q350" s="46">
        <v>349</v>
      </c>
      <c r="R350" t="s">
        <v>975</v>
      </c>
      <c r="S350" s="22" t="s">
        <v>978</v>
      </c>
      <c r="T350" s="115" t="s">
        <v>63</v>
      </c>
      <c r="U350" s="114" t="s">
        <v>32</v>
      </c>
      <c r="V350" s="114">
        <v>1</v>
      </c>
      <c r="W350" s="114"/>
      <c r="X350" s="114" t="s">
        <v>460</v>
      </c>
      <c r="Y350" s="114"/>
    </row>
    <row r="351" spans="2:25">
      <c r="B351" t="s">
        <v>8183</v>
      </c>
      <c r="C351" t="s">
        <v>1072</v>
      </c>
      <c r="D351" t="s">
        <v>8184</v>
      </c>
      <c r="E351" t="s">
        <v>8185</v>
      </c>
      <c r="F351" t="s">
        <v>8718</v>
      </c>
      <c r="G351" t="s">
        <v>8187</v>
      </c>
      <c r="L351">
        <v>7139.1589999999997</v>
      </c>
      <c r="M351">
        <v>4844.7593999999999</v>
      </c>
      <c r="O351" t="s">
        <v>161</v>
      </c>
      <c r="P351" t="s">
        <v>8719</v>
      </c>
      <c r="Q351" s="46">
        <v>350</v>
      </c>
      <c r="R351" t="s">
        <v>1072</v>
      </c>
      <c r="S351" s="22" t="s">
        <v>1071</v>
      </c>
      <c r="T351" s="115" t="s">
        <v>63</v>
      </c>
      <c r="U351" s="114" t="s">
        <v>64</v>
      </c>
      <c r="V351" s="114">
        <v>1</v>
      </c>
      <c r="W351" s="114" t="s">
        <v>1075</v>
      </c>
      <c r="X351" s="114" t="s">
        <v>460</v>
      </c>
      <c r="Y351" s="115" t="s">
        <v>553</v>
      </c>
    </row>
    <row r="352" spans="2:25">
      <c r="B352" t="s">
        <v>8720</v>
      </c>
      <c r="C352" t="s">
        <v>1092</v>
      </c>
      <c r="D352" t="s">
        <v>8721</v>
      </c>
      <c r="E352" t="s">
        <v>8722</v>
      </c>
      <c r="N352">
        <v>7775.1408000000001</v>
      </c>
      <c r="O352" t="s">
        <v>115</v>
      </c>
      <c r="Q352" s="46">
        <v>351</v>
      </c>
      <c r="R352" t="s">
        <v>1092</v>
      </c>
      <c r="S352" s="22" t="s">
        <v>1095</v>
      </c>
      <c r="T352" s="115" t="s">
        <v>63</v>
      </c>
      <c r="U352" s="114" t="s">
        <v>32</v>
      </c>
      <c r="V352" s="114">
        <v>1</v>
      </c>
      <c r="W352" s="114"/>
      <c r="X352" s="114" t="s">
        <v>460</v>
      </c>
      <c r="Y352" s="114"/>
    </row>
    <row r="353" spans="2:25">
      <c r="B353" t="s">
        <v>8189</v>
      </c>
      <c r="C353" t="s">
        <v>901</v>
      </c>
      <c r="D353" t="s">
        <v>8190</v>
      </c>
      <c r="E353" t="s">
        <v>8191</v>
      </c>
      <c r="F353" t="s">
        <v>8723</v>
      </c>
      <c r="G353" t="s">
        <v>8193</v>
      </c>
      <c r="L353">
        <v>7444.0509000000002</v>
      </c>
      <c r="M353">
        <v>4848.9930999999997</v>
      </c>
      <c r="N353">
        <f t="shared" ref="N353:N354" si="9">L353+M353</f>
        <v>12293.044</v>
      </c>
      <c r="O353" t="s">
        <v>161</v>
      </c>
      <c r="P353" t="s">
        <v>8724</v>
      </c>
      <c r="Q353" s="46">
        <v>352</v>
      </c>
      <c r="R353" t="s">
        <v>901</v>
      </c>
      <c r="S353" s="22" t="s">
        <v>900</v>
      </c>
      <c r="T353" s="115" t="s">
        <v>63</v>
      </c>
      <c r="U353" s="114" t="s">
        <v>64</v>
      </c>
      <c r="V353" s="114">
        <v>1</v>
      </c>
      <c r="W353" s="114" t="s">
        <v>905</v>
      </c>
      <c r="X353" s="114" t="s">
        <v>460</v>
      </c>
      <c r="Y353" s="115" t="s">
        <v>553</v>
      </c>
    </row>
    <row r="354" spans="2:25">
      <c r="B354" t="s">
        <v>8725</v>
      </c>
      <c r="C354" t="s">
        <v>360</v>
      </c>
      <c r="D354" t="s">
        <v>8726</v>
      </c>
      <c r="E354" t="s">
        <v>8727</v>
      </c>
      <c r="F354" t="s">
        <v>8728</v>
      </c>
      <c r="G354" t="s">
        <v>8729</v>
      </c>
      <c r="L354">
        <v>5734.6598000000004</v>
      </c>
      <c r="M354">
        <v>4733.7087000000001</v>
      </c>
      <c r="N354">
        <f t="shared" si="9"/>
        <v>10468.3685</v>
      </c>
      <c r="O354" t="s">
        <v>1871</v>
      </c>
      <c r="P354" t="s">
        <v>8730</v>
      </c>
      <c r="Q354" s="46">
        <v>353</v>
      </c>
      <c r="R354" t="s">
        <v>360</v>
      </c>
      <c r="S354" s="22" t="s">
        <v>367</v>
      </c>
      <c r="T354" s="115" t="s">
        <v>63</v>
      </c>
      <c r="U354" s="114" t="s">
        <v>64</v>
      </c>
      <c r="V354" s="114"/>
      <c r="W354" s="115" t="s">
        <v>368</v>
      </c>
      <c r="X354" s="114"/>
      <c r="Y354" s="115" t="s">
        <v>66</v>
      </c>
    </row>
    <row r="355" spans="2:25">
      <c r="B355" t="s">
        <v>8731</v>
      </c>
      <c r="C355" t="s">
        <v>837</v>
      </c>
      <c r="D355" t="s">
        <v>8732</v>
      </c>
      <c r="E355" t="s">
        <v>8733</v>
      </c>
      <c r="N355">
        <v>5039.4960000000001</v>
      </c>
      <c r="O355" t="s">
        <v>127</v>
      </c>
      <c r="Q355" s="46">
        <v>354</v>
      </c>
      <c r="R355" t="s">
        <v>837</v>
      </c>
      <c r="S355" s="5" t="s">
        <v>840</v>
      </c>
      <c r="T355" s="115" t="s">
        <v>122</v>
      </c>
      <c r="U355" s="114" t="s">
        <v>32</v>
      </c>
      <c r="V355" s="114">
        <v>1</v>
      </c>
      <c r="W355" s="114"/>
      <c r="X355" s="114" t="s">
        <v>33</v>
      </c>
      <c r="Y355" s="114"/>
    </row>
    <row r="356" spans="2:25">
      <c r="B356" t="s">
        <v>8734</v>
      </c>
      <c r="C356" t="s">
        <v>118</v>
      </c>
      <c r="D356" t="s">
        <v>8735</v>
      </c>
      <c r="E356" t="s">
        <v>8736</v>
      </c>
      <c r="N356">
        <v>6050.8433999999997</v>
      </c>
      <c r="O356" t="s">
        <v>115</v>
      </c>
      <c r="Q356" s="46">
        <v>355</v>
      </c>
      <c r="R356" t="s">
        <v>118</v>
      </c>
      <c r="S356" s="5" t="s">
        <v>121</v>
      </c>
      <c r="T356" s="115" t="s">
        <v>122</v>
      </c>
      <c r="U356" s="114" t="s">
        <v>32</v>
      </c>
      <c r="V356" s="114">
        <v>1</v>
      </c>
      <c r="W356" s="114"/>
      <c r="X356" s="114" t="s">
        <v>33</v>
      </c>
      <c r="Y356" s="114"/>
    </row>
    <row r="357" spans="2:25">
      <c r="B357" t="s">
        <v>8737</v>
      </c>
      <c r="C357" t="s">
        <v>970</v>
      </c>
      <c r="D357" t="s">
        <v>8738</v>
      </c>
      <c r="E357" t="s">
        <v>8739</v>
      </c>
      <c r="N357">
        <v>6348.7398999999996</v>
      </c>
      <c r="O357" t="s">
        <v>391</v>
      </c>
      <c r="Q357" s="46">
        <v>356</v>
      </c>
      <c r="R357" t="s">
        <v>970</v>
      </c>
      <c r="S357" s="26" t="s">
        <v>973</v>
      </c>
      <c r="T357" s="115" t="s">
        <v>509</v>
      </c>
      <c r="U357" s="114" t="s">
        <v>32</v>
      </c>
      <c r="V357" s="114">
        <v>1</v>
      </c>
      <c r="W357" s="115"/>
      <c r="X357" s="114" t="s">
        <v>460</v>
      </c>
      <c r="Y357" s="115"/>
    </row>
    <row r="358" spans="2:25">
      <c r="B358" t="s">
        <v>8740</v>
      </c>
      <c r="C358" t="s">
        <v>1223</v>
      </c>
      <c r="D358" t="s">
        <v>8741</v>
      </c>
      <c r="E358" t="s">
        <v>8742</v>
      </c>
      <c r="N358">
        <v>3695.5248999999999</v>
      </c>
      <c r="O358" t="s">
        <v>1231</v>
      </c>
      <c r="Q358" s="46">
        <v>357</v>
      </c>
      <c r="R358" t="s">
        <v>1223</v>
      </c>
      <c r="S358" s="26" t="s">
        <v>1226</v>
      </c>
      <c r="T358" s="115" t="s">
        <v>509</v>
      </c>
      <c r="U358" s="114" t="s">
        <v>32</v>
      </c>
      <c r="V358" s="114">
        <v>1</v>
      </c>
      <c r="W358" s="115"/>
      <c r="X358" s="114" t="s">
        <v>460</v>
      </c>
      <c r="Y358" s="115"/>
    </row>
    <row r="359" spans="2:25">
      <c r="B359" t="s">
        <v>8743</v>
      </c>
      <c r="C359" t="s">
        <v>1285</v>
      </c>
      <c r="D359" t="s">
        <v>8744</v>
      </c>
      <c r="E359" t="s">
        <v>8745</v>
      </c>
      <c r="N359">
        <v>5886.8617999999997</v>
      </c>
      <c r="O359" t="s">
        <v>391</v>
      </c>
      <c r="Q359" s="46">
        <v>358</v>
      </c>
      <c r="R359" t="s">
        <v>1285</v>
      </c>
      <c r="S359" s="26" t="s">
        <v>1288</v>
      </c>
      <c r="T359" s="115" t="s">
        <v>509</v>
      </c>
      <c r="U359" s="114" t="s">
        <v>32</v>
      </c>
      <c r="V359" s="114">
        <v>1</v>
      </c>
      <c r="W359" s="115"/>
      <c r="X359" s="114" t="s">
        <v>460</v>
      </c>
      <c r="Y359" s="115"/>
    </row>
    <row r="360" spans="2:25">
      <c r="B360" t="s">
        <v>8746</v>
      </c>
      <c r="C360" t="s">
        <v>1234</v>
      </c>
      <c r="D360" t="s">
        <v>8747</v>
      </c>
      <c r="E360" t="s">
        <v>8748</v>
      </c>
      <c r="N360">
        <v>3165.5634</v>
      </c>
      <c r="O360" t="s">
        <v>1231</v>
      </c>
      <c r="Q360" s="46">
        <v>359</v>
      </c>
      <c r="R360" t="s">
        <v>1234</v>
      </c>
      <c r="S360" s="26" t="s">
        <v>1237</v>
      </c>
      <c r="T360" s="115" t="s">
        <v>509</v>
      </c>
      <c r="U360" s="114" t="s">
        <v>32</v>
      </c>
      <c r="V360" s="114">
        <v>1</v>
      </c>
      <c r="W360" s="115"/>
      <c r="X360" s="114" t="s">
        <v>460</v>
      </c>
      <c r="Y360" s="115"/>
    </row>
    <row r="361" spans="2:25">
      <c r="B361" t="s">
        <v>8749</v>
      </c>
      <c r="C361" t="s">
        <v>3052</v>
      </c>
      <c r="N361">
        <v>7719.2070000000003</v>
      </c>
      <c r="O361" t="s">
        <v>465</v>
      </c>
      <c r="Q361" s="46">
        <v>360</v>
      </c>
      <c r="R361" t="s">
        <v>3052</v>
      </c>
      <c r="S361" s="27" t="s">
        <v>3053</v>
      </c>
      <c r="T361" s="115" t="s">
        <v>509</v>
      </c>
      <c r="U361" s="114" t="s">
        <v>3049</v>
      </c>
      <c r="V361" s="114"/>
      <c r="W361" s="114"/>
      <c r="X361" s="114" t="s">
        <v>3054</v>
      </c>
      <c r="Y361" s="114"/>
    </row>
    <row r="362" spans="2:25">
      <c r="B362" t="s">
        <v>675</v>
      </c>
      <c r="C362" t="s">
        <v>3055</v>
      </c>
      <c r="Q362" s="46">
        <v>361</v>
      </c>
      <c r="R362" t="s">
        <v>3055</v>
      </c>
      <c r="S362" s="27" t="s">
        <v>3056</v>
      </c>
      <c r="T362" s="115" t="s">
        <v>509</v>
      </c>
      <c r="U362" s="114" t="s">
        <v>675</v>
      </c>
      <c r="V362" s="114"/>
      <c r="W362" s="114"/>
      <c r="X362" s="114" t="s">
        <v>675</v>
      </c>
      <c r="Y362" s="114"/>
    </row>
    <row r="363" spans="2:25">
      <c r="B363" t="s">
        <v>8750</v>
      </c>
      <c r="C363" t="s">
        <v>3058</v>
      </c>
      <c r="N363">
        <v>7284.7462999999998</v>
      </c>
      <c r="O363" t="s">
        <v>471</v>
      </c>
      <c r="Q363" s="46">
        <v>362</v>
      </c>
      <c r="R363" t="s">
        <v>3058</v>
      </c>
      <c r="S363" s="27" t="s">
        <v>3059</v>
      </c>
      <c r="T363" s="115" t="s">
        <v>509</v>
      </c>
      <c r="U363" s="115" t="s">
        <v>3049</v>
      </c>
      <c r="V363" s="114"/>
      <c r="W363" s="114"/>
      <c r="X363" s="114" t="s">
        <v>3054</v>
      </c>
      <c r="Y363" s="114"/>
    </row>
    <row r="364" spans="2:25">
      <c r="B364" t="s">
        <v>8751</v>
      </c>
      <c r="C364" t="s">
        <v>3061</v>
      </c>
      <c r="N364">
        <v>6484.415</v>
      </c>
      <c r="O364" t="s">
        <v>391</v>
      </c>
      <c r="Q364" s="46">
        <v>363</v>
      </c>
      <c r="R364" t="s">
        <v>3061</v>
      </c>
      <c r="S364" s="27" t="s">
        <v>3062</v>
      </c>
      <c r="T364" s="115" t="s">
        <v>509</v>
      </c>
      <c r="U364" s="115" t="s">
        <v>3049</v>
      </c>
      <c r="V364" s="114"/>
      <c r="W364" s="114"/>
      <c r="X364" s="114" t="s">
        <v>3054</v>
      </c>
      <c r="Y364" s="114"/>
    </row>
    <row r="365" spans="2:25">
      <c r="B365" t="s">
        <v>8752</v>
      </c>
      <c r="C365" t="s">
        <v>3064</v>
      </c>
      <c r="N365">
        <v>6999.2588999999998</v>
      </c>
      <c r="O365" t="s">
        <v>1231</v>
      </c>
      <c r="Q365" s="46">
        <v>364</v>
      </c>
      <c r="R365" t="s">
        <v>3064</v>
      </c>
      <c r="S365" s="27" t="s">
        <v>3065</v>
      </c>
      <c r="T365" s="115" t="s">
        <v>509</v>
      </c>
      <c r="U365" s="115" t="s">
        <v>3049</v>
      </c>
      <c r="V365" s="114"/>
      <c r="W365" s="114"/>
      <c r="X365" s="114" t="s">
        <v>3054</v>
      </c>
      <c r="Y365" s="114"/>
    </row>
    <row r="366" spans="2:25">
      <c r="B366" t="s">
        <v>8753</v>
      </c>
      <c r="C366" t="s">
        <v>3067</v>
      </c>
      <c r="N366">
        <v>6995.5846000000001</v>
      </c>
      <c r="O366" t="s">
        <v>1231</v>
      </c>
      <c r="Q366" s="46">
        <v>365</v>
      </c>
      <c r="R366" t="s">
        <v>3067</v>
      </c>
      <c r="S366" s="27" t="s">
        <v>3045</v>
      </c>
      <c r="T366" s="115" t="s">
        <v>509</v>
      </c>
      <c r="U366" s="115" t="s">
        <v>3049</v>
      </c>
      <c r="V366" s="114"/>
      <c r="W366" s="114"/>
      <c r="X366" s="114" t="s">
        <v>3054</v>
      </c>
      <c r="Y366" s="114"/>
    </row>
    <row r="367" spans="2:25">
      <c r="B367" t="s">
        <v>8754</v>
      </c>
      <c r="C367" t="s">
        <v>3069</v>
      </c>
      <c r="N367">
        <v>6706.6787999999997</v>
      </c>
      <c r="O367" t="s">
        <v>465</v>
      </c>
      <c r="Q367" s="46">
        <v>366</v>
      </c>
      <c r="R367" t="s">
        <v>3069</v>
      </c>
      <c r="S367" s="27" t="s">
        <v>3070</v>
      </c>
      <c r="T367" s="115" t="s">
        <v>509</v>
      </c>
      <c r="U367" s="115" t="s">
        <v>3049</v>
      </c>
      <c r="V367" s="114"/>
      <c r="W367" s="114"/>
      <c r="X367" s="114" t="s">
        <v>3054</v>
      </c>
      <c r="Y367" s="114"/>
    </row>
    <row r="368" spans="2:25">
      <c r="B368" t="s">
        <v>8755</v>
      </c>
      <c r="C368" t="s">
        <v>3072</v>
      </c>
      <c r="N368">
        <v>11274.7917</v>
      </c>
      <c r="O368" t="s">
        <v>522</v>
      </c>
      <c r="Q368" s="46">
        <v>367</v>
      </c>
      <c r="R368" t="s">
        <v>3072</v>
      </c>
      <c r="S368" s="27" t="s">
        <v>3073</v>
      </c>
      <c r="T368" s="115" t="s">
        <v>509</v>
      </c>
      <c r="U368" s="115" t="s">
        <v>3049</v>
      </c>
      <c r="V368" s="114"/>
      <c r="W368" s="114"/>
      <c r="X368" s="114" t="s">
        <v>3054</v>
      </c>
      <c r="Y368" s="114"/>
    </row>
    <row r="369" spans="2:25">
      <c r="B369" t="s">
        <v>8756</v>
      </c>
      <c r="C369" t="s">
        <v>3075</v>
      </c>
      <c r="N369">
        <v>8915.9405999999999</v>
      </c>
      <c r="O369" t="s">
        <v>465</v>
      </c>
      <c r="Q369" s="46">
        <v>368</v>
      </c>
      <c r="R369" t="s">
        <v>3075</v>
      </c>
      <c r="S369" s="27" t="s">
        <v>3076</v>
      </c>
      <c r="T369" s="115" t="s">
        <v>509</v>
      </c>
      <c r="U369" s="115" t="s">
        <v>3049</v>
      </c>
      <c r="V369" s="114"/>
      <c r="W369" s="114"/>
      <c r="X369" s="114" t="s">
        <v>3050</v>
      </c>
      <c r="Y369" s="114"/>
    </row>
    <row r="370" spans="2:25">
      <c r="B370" t="s">
        <v>8757</v>
      </c>
      <c r="C370" t="s">
        <v>3078</v>
      </c>
      <c r="N370">
        <v>9213.3981000000003</v>
      </c>
      <c r="O370" t="s">
        <v>465</v>
      </c>
      <c r="Q370" s="46">
        <v>369</v>
      </c>
      <c r="R370" t="s">
        <v>3078</v>
      </c>
      <c r="S370" s="27" t="s">
        <v>3079</v>
      </c>
      <c r="T370" s="115" t="s">
        <v>509</v>
      </c>
      <c r="U370" s="115" t="s">
        <v>3049</v>
      </c>
      <c r="V370" s="114"/>
      <c r="W370" s="114"/>
      <c r="X370" s="114" t="s">
        <v>3050</v>
      </c>
      <c r="Y370" s="128" t="s">
        <v>3080</v>
      </c>
    </row>
    <row r="371" spans="2:25" ht="30">
      <c r="B371" t="s">
        <v>8758</v>
      </c>
      <c r="C371" t="s">
        <v>3082</v>
      </c>
      <c r="F371" t="s">
        <v>8759</v>
      </c>
      <c r="N371">
        <v>1048.2180000000001</v>
      </c>
      <c r="O371" t="s">
        <v>127</v>
      </c>
      <c r="Q371" s="46">
        <v>370</v>
      </c>
      <c r="R371" t="s">
        <v>3082</v>
      </c>
      <c r="S371" s="27" t="s">
        <v>3083</v>
      </c>
      <c r="T371" s="115" t="s">
        <v>509</v>
      </c>
      <c r="U371" s="114" t="s">
        <v>64</v>
      </c>
      <c r="V371" s="114"/>
      <c r="W371" s="114"/>
      <c r="X371" s="114"/>
      <c r="Y371" s="128" t="s">
        <v>3084</v>
      </c>
    </row>
    <row r="372" spans="2:25">
      <c r="B372" t="s">
        <v>8760</v>
      </c>
      <c r="C372" t="s">
        <v>619</v>
      </c>
      <c r="D372" t="s">
        <v>8761</v>
      </c>
      <c r="E372" t="s">
        <v>8762</v>
      </c>
      <c r="N372">
        <v>5594.6054000000004</v>
      </c>
      <c r="O372" t="s">
        <v>115</v>
      </c>
      <c r="Q372" s="46">
        <v>371</v>
      </c>
      <c r="R372" t="s">
        <v>619</v>
      </c>
      <c r="S372" s="1" t="s">
        <v>622</v>
      </c>
      <c r="T372" s="115" t="s">
        <v>509</v>
      </c>
      <c r="U372" s="114" t="s">
        <v>32</v>
      </c>
      <c r="V372" s="114">
        <v>1</v>
      </c>
      <c r="W372" s="114"/>
      <c r="X372" s="114" t="s">
        <v>33</v>
      </c>
      <c r="Y372" s="114"/>
    </row>
    <row r="373" spans="2:25">
      <c r="B373" t="s">
        <v>8763</v>
      </c>
      <c r="C373" t="s">
        <v>754</v>
      </c>
      <c r="D373" t="s">
        <v>8764</v>
      </c>
      <c r="E373" t="s">
        <v>8765</v>
      </c>
      <c r="N373">
        <v>3969.5594999999998</v>
      </c>
      <c r="O373" t="s">
        <v>522</v>
      </c>
      <c r="Q373" s="46">
        <v>372</v>
      </c>
      <c r="R373" t="s">
        <v>754</v>
      </c>
      <c r="S373" s="5" t="s">
        <v>757</v>
      </c>
      <c r="T373" s="115" t="s">
        <v>758</v>
      </c>
      <c r="U373" s="114" t="s">
        <v>32</v>
      </c>
      <c r="V373" s="114">
        <v>1</v>
      </c>
      <c r="W373" s="116"/>
      <c r="X373" s="114" t="s">
        <v>33</v>
      </c>
      <c r="Y373" s="115"/>
    </row>
    <row r="374" spans="2:25">
      <c r="B374" t="s">
        <v>8766</v>
      </c>
      <c r="C374" t="s">
        <v>212</v>
      </c>
      <c r="D374" t="s">
        <v>8767</v>
      </c>
      <c r="E374" t="s">
        <v>8768</v>
      </c>
      <c r="N374">
        <v>5733.0569999999998</v>
      </c>
      <c r="O374" t="s">
        <v>391</v>
      </c>
      <c r="Q374" s="46">
        <v>373</v>
      </c>
      <c r="R374" t="s">
        <v>212</v>
      </c>
      <c r="S374" s="28" t="s">
        <v>220</v>
      </c>
      <c r="T374" s="115" t="s">
        <v>31</v>
      </c>
      <c r="U374" s="114" t="s">
        <v>32</v>
      </c>
      <c r="V374" s="114">
        <v>1</v>
      </c>
      <c r="W374" s="114"/>
      <c r="X374" s="114" t="s">
        <v>33</v>
      </c>
      <c r="Y374" s="114"/>
    </row>
    <row r="375" spans="2:25">
      <c r="B375" t="s">
        <v>8769</v>
      </c>
      <c r="C375" t="s">
        <v>186</v>
      </c>
      <c r="D375" t="s">
        <v>8770</v>
      </c>
      <c r="E375" t="s">
        <v>8771</v>
      </c>
      <c r="N375">
        <v>4460.2350999999999</v>
      </c>
      <c r="O375" t="s">
        <v>522</v>
      </c>
      <c r="Q375" s="46">
        <v>374</v>
      </c>
      <c r="R375" t="s">
        <v>186</v>
      </c>
      <c r="S375" s="28" t="s">
        <v>194</v>
      </c>
      <c r="T375" s="115" t="s">
        <v>31</v>
      </c>
      <c r="U375" s="114" t="s">
        <v>32</v>
      </c>
      <c r="V375" s="114">
        <v>1</v>
      </c>
      <c r="W375" s="114"/>
      <c r="X375" s="114" t="s">
        <v>33</v>
      </c>
      <c r="Y375" s="114"/>
    </row>
    <row r="376" spans="2:25">
      <c r="B376" t="s">
        <v>8772</v>
      </c>
      <c r="C376" t="s">
        <v>230</v>
      </c>
      <c r="D376" t="s">
        <v>8773</v>
      </c>
      <c r="E376" t="s">
        <v>8774</v>
      </c>
      <c r="N376">
        <v>5051.9457000000002</v>
      </c>
      <c r="O376" t="s">
        <v>391</v>
      </c>
      <c r="Q376" s="46">
        <v>375</v>
      </c>
      <c r="R376" t="s">
        <v>230</v>
      </c>
      <c r="S376" s="28" t="s">
        <v>238</v>
      </c>
      <c r="T376" s="115" t="s">
        <v>31</v>
      </c>
      <c r="U376" s="114" t="s">
        <v>32</v>
      </c>
      <c r="V376" s="114">
        <v>1</v>
      </c>
      <c r="W376" s="114"/>
      <c r="X376" s="114" t="s">
        <v>33</v>
      </c>
      <c r="Y376" s="114"/>
    </row>
    <row r="377" spans="2:25">
      <c r="B377" t="s">
        <v>8775</v>
      </c>
      <c r="C377" t="s">
        <v>196</v>
      </c>
      <c r="D377" t="s">
        <v>8776</v>
      </c>
      <c r="E377" t="s">
        <v>8777</v>
      </c>
      <c r="N377">
        <v>4360.1648999999998</v>
      </c>
      <c r="O377" t="s">
        <v>522</v>
      </c>
      <c r="Q377" s="46">
        <v>376</v>
      </c>
      <c r="R377" t="s">
        <v>196</v>
      </c>
      <c r="S377" s="28" t="s">
        <v>205</v>
      </c>
      <c r="T377" s="115" t="s">
        <v>31</v>
      </c>
      <c r="U377" s="114" t="s">
        <v>32</v>
      </c>
      <c r="V377" s="114">
        <v>1</v>
      </c>
      <c r="W377" s="114"/>
      <c r="X377" s="114" t="s">
        <v>33</v>
      </c>
      <c r="Y377" s="114"/>
    </row>
    <row r="378" spans="2:25">
      <c r="B378" t="s">
        <v>8778</v>
      </c>
      <c r="C378" t="s">
        <v>349</v>
      </c>
      <c r="D378" t="s">
        <v>8779</v>
      </c>
      <c r="E378" t="s">
        <v>8780</v>
      </c>
      <c r="N378">
        <v>4403.8761000000004</v>
      </c>
      <c r="O378" t="s">
        <v>522</v>
      </c>
      <c r="Q378" s="46">
        <v>377</v>
      </c>
      <c r="R378" t="s">
        <v>349</v>
      </c>
      <c r="S378" s="28" t="s">
        <v>358</v>
      </c>
      <c r="T378" s="115" t="s">
        <v>31</v>
      </c>
      <c r="U378" s="114" t="s">
        <v>32</v>
      </c>
      <c r="V378" s="114">
        <v>1</v>
      </c>
      <c r="W378" s="114"/>
      <c r="X378" s="114" t="s">
        <v>33</v>
      </c>
      <c r="Y378" s="114"/>
    </row>
    <row r="379" spans="2:25">
      <c r="B379" t="s">
        <v>8781</v>
      </c>
      <c r="C379" t="s">
        <v>722</v>
      </c>
      <c r="D379" t="s">
        <v>8782</v>
      </c>
      <c r="E379" t="s">
        <v>8783</v>
      </c>
      <c r="N379">
        <v>4553.1839</v>
      </c>
      <c r="O379" t="s">
        <v>115</v>
      </c>
      <c r="Q379" s="46">
        <v>378</v>
      </c>
      <c r="R379" t="s">
        <v>722</v>
      </c>
      <c r="S379" s="28" t="s">
        <v>731</v>
      </c>
      <c r="T379" s="115" t="s">
        <v>31</v>
      </c>
      <c r="U379" s="114" t="s">
        <v>32</v>
      </c>
      <c r="V379" s="114">
        <v>1</v>
      </c>
      <c r="W379" s="114"/>
      <c r="X379" s="114" t="s">
        <v>33</v>
      </c>
      <c r="Y379" s="114"/>
    </row>
    <row r="380" spans="2:25">
      <c r="B380" t="s">
        <v>8784</v>
      </c>
      <c r="C380" t="s">
        <v>240</v>
      </c>
      <c r="D380" t="s">
        <v>8785</v>
      </c>
      <c r="E380" t="s">
        <v>8786</v>
      </c>
      <c r="N380">
        <v>4264.3208000000004</v>
      </c>
      <c r="O380" t="s">
        <v>115</v>
      </c>
      <c r="Q380" s="46">
        <v>379</v>
      </c>
      <c r="R380" t="s">
        <v>240</v>
      </c>
      <c r="S380" s="28" t="s">
        <v>248</v>
      </c>
      <c r="T380" s="115" t="s">
        <v>31</v>
      </c>
      <c r="U380" s="114" t="s">
        <v>32</v>
      </c>
      <c r="V380" s="114">
        <v>1</v>
      </c>
      <c r="W380" s="114"/>
      <c r="X380" s="114" t="s">
        <v>33</v>
      </c>
      <c r="Y380" s="114"/>
    </row>
    <row r="381" spans="2:25">
      <c r="B381" t="s">
        <v>8787</v>
      </c>
      <c r="C381" t="s">
        <v>733</v>
      </c>
      <c r="D381" t="s">
        <v>8788</v>
      </c>
      <c r="E381" t="s">
        <v>8789</v>
      </c>
      <c r="N381">
        <v>4219.9557999999997</v>
      </c>
      <c r="O381" t="s">
        <v>115</v>
      </c>
      <c r="Q381" s="46">
        <v>380</v>
      </c>
      <c r="R381" t="s">
        <v>733</v>
      </c>
      <c r="S381" s="28" t="s">
        <v>741</v>
      </c>
      <c r="T381" s="115" t="s">
        <v>31</v>
      </c>
      <c r="U381" s="114" t="s">
        <v>32</v>
      </c>
      <c r="V381" s="114">
        <v>1</v>
      </c>
      <c r="W381" s="114"/>
      <c r="X381" s="114" t="s">
        <v>33</v>
      </c>
      <c r="Y381" s="114"/>
    </row>
    <row r="382" spans="2:25">
      <c r="B382" t="s">
        <v>8790</v>
      </c>
      <c r="C382" t="s">
        <v>394</v>
      </c>
      <c r="D382" t="s">
        <v>8791</v>
      </c>
      <c r="E382" t="s">
        <v>8792</v>
      </c>
      <c r="N382">
        <v>4488.6045999999997</v>
      </c>
      <c r="O382" t="s">
        <v>471</v>
      </c>
      <c r="Q382" s="46">
        <v>381</v>
      </c>
      <c r="R382" t="s">
        <v>394</v>
      </c>
      <c r="S382" s="29" t="s">
        <v>397</v>
      </c>
      <c r="T382" s="114" t="s">
        <v>72</v>
      </c>
      <c r="U382" s="114" t="s">
        <v>32</v>
      </c>
      <c r="V382" s="114">
        <v>1</v>
      </c>
      <c r="W382" s="114"/>
      <c r="X382" s="114" t="s">
        <v>33</v>
      </c>
      <c r="Y382" s="114"/>
    </row>
    <row r="383" spans="2:25">
      <c r="B383" t="s">
        <v>8793</v>
      </c>
      <c r="C383" t="s">
        <v>255</v>
      </c>
      <c r="D383" t="s">
        <v>8794</v>
      </c>
      <c r="E383" t="s">
        <v>8795</v>
      </c>
      <c r="N383">
        <v>4471.8366999999998</v>
      </c>
      <c r="O383" t="s">
        <v>471</v>
      </c>
      <c r="Q383" s="46">
        <v>382</v>
      </c>
      <c r="R383" t="s">
        <v>255</v>
      </c>
      <c r="S383" s="29" t="s">
        <v>259</v>
      </c>
      <c r="T383" s="114" t="s">
        <v>72</v>
      </c>
      <c r="U383" s="114" t="s">
        <v>32</v>
      </c>
      <c r="V383" s="114">
        <v>1</v>
      </c>
      <c r="W383" s="114"/>
      <c r="X383" s="114" t="s">
        <v>33</v>
      </c>
      <c r="Y383" s="114"/>
    </row>
    <row r="384" spans="2:25">
      <c r="B384" t="s">
        <v>7696</v>
      </c>
      <c r="C384" t="s">
        <v>407</v>
      </c>
      <c r="D384" t="s">
        <v>7697</v>
      </c>
      <c r="E384" t="s">
        <v>7698</v>
      </c>
      <c r="F384" t="s">
        <v>8796</v>
      </c>
      <c r="G384" t="s">
        <v>7700</v>
      </c>
      <c r="L384">
        <v>6231.0546999999997</v>
      </c>
      <c r="M384">
        <v>4631.6427000000003</v>
      </c>
      <c r="N384">
        <f t="shared" ref="N384:N402" si="10">L384+M384</f>
        <v>10862.697400000001</v>
      </c>
      <c r="O384" t="s">
        <v>1314</v>
      </c>
      <c r="P384" t="s">
        <v>8797</v>
      </c>
      <c r="Q384" s="46">
        <v>383</v>
      </c>
      <c r="R384" t="s">
        <v>407</v>
      </c>
      <c r="S384" s="29" t="s">
        <v>410</v>
      </c>
      <c r="T384" s="114" t="s">
        <v>72</v>
      </c>
      <c r="U384" s="114" t="s">
        <v>64</v>
      </c>
      <c r="V384" s="114">
        <v>1</v>
      </c>
      <c r="W384" s="116" t="s">
        <v>405</v>
      </c>
      <c r="X384" s="114" t="s">
        <v>33</v>
      </c>
      <c r="Y384" s="115" t="s">
        <v>73</v>
      </c>
    </row>
    <row r="385" spans="2:25">
      <c r="B385" t="s">
        <v>7702</v>
      </c>
      <c r="C385" t="s">
        <v>344</v>
      </c>
      <c r="D385" t="s">
        <v>7703</v>
      </c>
      <c r="E385" t="s">
        <v>7704</v>
      </c>
      <c r="F385" t="s">
        <v>8798</v>
      </c>
      <c r="G385" t="s">
        <v>7706</v>
      </c>
      <c r="L385">
        <v>6420.4657999999999</v>
      </c>
      <c r="M385">
        <v>4689.1746000000003</v>
      </c>
      <c r="N385">
        <f t="shared" si="10"/>
        <v>11109.6404</v>
      </c>
      <c r="O385" t="s">
        <v>6851</v>
      </c>
      <c r="P385" t="s">
        <v>8799</v>
      </c>
      <c r="Q385" s="46">
        <v>384</v>
      </c>
      <c r="R385" t="s">
        <v>344</v>
      </c>
      <c r="S385" s="29" t="s">
        <v>347</v>
      </c>
      <c r="T385" s="114" t="s">
        <v>72</v>
      </c>
      <c r="U385" s="114" t="s">
        <v>64</v>
      </c>
      <c r="V385" s="114">
        <v>1</v>
      </c>
      <c r="W385" s="116" t="s">
        <v>342</v>
      </c>
      <c r="X385" s="114" t="s">
        <v>33</v>
      </c>
      <c r="Y385" s="115" t="s">
        <v>73</v>
      </c>
    </row>
    <row r="386" spans="2:25">
      <c r="B386" t="s">
        <v>7708</v>
      </c>
      <c r="C386" t="s">
        <v>420</v>
      </c>
      <c r="D386" t="s">
        <v>7709</v>
      </c>
      <c r="E386" t="s">
        <v>7710</v>
      </c>
      <c r="F386" t="s">
        <v>8800</v>
      </c>
      <c r="G386" t="s">
        <v>7712</v>
      </c>
      <c r="L386">
        <v>6535.6900999999998</v>
      </c>
      <c r="M386">
        <v>5136.0459000000001</v>
      </c>
      <c r="N386">
        <f t="shared" si="10"/>
        <v>11671.736000000001</v>
      </c>
      <c r="O386" t="s">
        <v>1314</v>
      </c>
      <c r="P386" t="s">
        <v>8801</v>
      </c>
      <c r="Q386" s="46">
        <v>385</v>
      </c>
      <c r="R386" t="s">
        <v>420</v>
      </c>
      <c r="S386" s="29" t="s">
        <v>423</v>
      </c>
      <c r="T386" s="114" t="s">
        <v>72</v>
      </c>
      <c r="U386" s="114" t="s">
        <v>64</v>
      </c>
      <c r="V386" s="114">
        <v>1</v>
      </c>
      <c r="W386" s="116" t="s">
        <v>418</v>
      </c>
      <c r="X386" s="114" t="s">
        <v>33</v>
      </c>
      <c r="Y386" s="115" t="s">
        <v>73</v>
      </c>
    </row>
    <row r="387" spans="2:25">
      <c r="B387" t="s">
        <v>7714</v>
      </c>
      <c r="C387" t="s">
        <v>433</v>
      </c>
      <c r="D387" t="s">
        <v>7715</v>
      </c>
      <c r="E387" t="s">
        <v>7716</v>
      </c>
      <c r="F387" t="s">
        <v>8802</v>
      </c>
      <c r="G387" t="s">
        <v>7718</v>
      </c>
      <c r="L387">
        <v>6618.4196000000002</v>
      </c>
      <c r="M387">
        <v>4778.2142000000003</v>
      </c>
      <c r="N387">
        <f t="shared" si="10"/>
        <v>11396.6338</v>
      </c>
      <c r="O387" t="s">
        <v>311</v>
      </c>
      <c r="P387" t="s">
        <v>8803</v>
      </c>
      <c r="Q387" s="46">
        <v>386</v>
      </c>
      <c r="R387" t="s">
        <v>433</v>
      </c>
      <c r="S387" s="29" t="s">
        <v>436</v>
      </c>
      <c r="T387" s="114" t="s">
        <v>72</v>
      </c>
      <c r="U387" s="114" t="s">
        <v>64</v>
      </c>
      <c r="V387" s="114">
        <v>1</v>
      </c>
      <c r="W387" s="116" t="s">
        <v>431</v>
      </c>
      <c r="X387" s="114" t="s">
        <v>33</v>
      </c>
      <c r="Y387" s="115" t="s">
        <v>73</v>
      </c>
    </row>
    <row r="388" spans="2:25">
      <c r="B388" t="s">
        <v>7720</v>
      </c>
      <c r="C388" t="s">
        <v>801</v>
      </c>
      <c r="D388" t="s">
        <v>7721</v>
      </c>
      <c r="E388" t="s">
        <v>7722</v>
      </c>
      <c r="F388" t="s">
        <v>8804</v>
      </c>
      <c r="G388" t="s">
        <v>7724</v>
      </c>
      <c r="L388">
        <v>6146.7815000000001</v>
      </c>
      <c r="M388">
        <v>4220.3154000000004</v>
      </c>
      <c r="N388">
        <f t="shared" si="10"/>
        <v>10367.0969</v>
      </c>
      <c r="O388" t="s">
        <v>326</v>
      </c>
      <c r="P388" t="s">
        <v>8805</v>
      </c>
      <c r="Q388" s="46">
        <v>387</v>
      </c>
      <c r="R388" t="s">
        <v>801</v>
      </c>
      <c r="S388" s="29" t="s">
        <v>805</v>
      </c>
      <c r="T388" s="114" t="s">
        <v>72</v>
      </c>
      <c r="U388" s="114" t="s">
        <v>64</v>
      </c>
      <c r="V388" s="114">
        <v>1</v>
      </c>
      <c r="W388" s="116" t="s">
        <v>799</v>
      </c>
      <c r="X388" s="114" t="s">
        <v>33</v>
      </c>
      <c r="Y388" s="115" t="s">
        <v>73</v>
      </c>
    </row>
    <row r="389" spans="2:25">
      <c r="B389" t="s">
        <v>7726</v>
      </c>
      <c r="C389" t="s">
        <v>139</v>
      </c>
      <c r="D389" t="s">
        <v>7727</v>
      </c>
      <c r="E389" t="s">
        <v>7728</v>
      </c>
      <c r="F389" t="s">
        <v>8806</v>
      </c>
      <c r="G389" t="s">
        <v>7730</v>
      </c>
      <c r="L389">
        <v>6071.6337000000003</v>
      </c>
      <c r="M389">
        <v>4108.1238000000003</v>
      </c>
      <c r="N389">
        <f t="shared" si="10"/>
        <v>10179.7575</v>
      </c>
      <c r="O389" t="s">
        <v>227</v>
      </c>
      <c r="P389" t="s">
        <v>8807</v>
      </c>
      <c r="Q389" s="46">
        <v>388</v>
      </c>
      <c r="R389" t="s">
        <v>139</v>
      </c>
      <c r="S389" s="29" t="s">
        <v>143</v>
      </c>
      <c r="T389" s="114" t="s">
        <v>72</v>
      </c>
      <c r="U389" s="114" t="s">
        <v>64</v>
      </c>
      <c r="V389" s="114">
        <v>1</v>
      </c>
      <c r="W389" s="116" t="s">
        <v>137</v>
      </c>
      <c r="X389" s="114" t="s">
        <v>33</v>
      </c>
      <c r="Y389" s="115" t="s">
        <v>73</v>
      </c>
    </row>
    <row r="390" spans="2:25">
      <c r="B390" t="s">
        <v>8725</v>
      </c>
      <c r="C390" t="s">
        <v>369</v>
      </c>
      <c r="D390" t="s">
        <v>8726</v>
      </c>
      <c r="E390" t="s">
        <v>8727</v>
      </c>
      <c r="F390" t="s">
        <v>8808</v>
      </c>
      <c r="G390" t="s">
        <v>8729</v>
      </c>
      <c r="L390">
        <v>5734.6598000000004</v>
      </c>
      <c r="M390">
        <v>4476.1768000000002</v>
      </c>
      <c r="N390">
        <f t="shared" si="10"/>
        <v>10210.836600000001</v>
      </c>
      <c r="O390" t="s">
        <v>1314</v>
      </c>
      <c r="P390" t="s">
        <v>8809</v>
      </c>
      <c r="Q390" s="46">
        <v>389</v>
      </c>
      <c r="R390" t="s">
        <v>369</v>
      </c>
      <c r="S390" s="29" t="s">
        <v>373</v>
      </c>
      <c r="T390" s="114" t="s">
        <v>72</v>
      </c>
      <c r="U390" s="114" t="s">
        <v>64</v>
      </c>
      <c r="V390" s="114">
        <v>1</v>
      </c>
      <c r="W390" s="118" t="s">
        <v>367</v>
      </c>
      <c r="X390" s="114" t="s">
        <v>33</v>
      </c>
      <c r="Y390" s="115" t="s">
        <v>73</v>
      </c>
    </row>
    <row r="391" spans="2:25">
      <c r="B391" t="s">
        <v>8709</v>
      </c>
      <c r="C391" t="s">
        <v>383</v>
      </c>
      <c r="D391" t="s">
        <v>8710</v>
      </c>
      <c r="E391" t="s">
        <v>8711</v>
      </c>
      <c r="F391" t="s">
        <v>8810</v>
      </c>
      <c r="G391" t="s">
        <v>8713</v>
      </c>
      <c r="L391">
        <v>5786.6463999999996</v>
      </c>
      <c r="M391">
        <v>4203.8294999999998</v>
      </c>
      <c r="N391">
        <f t="shared" si="10"/>
        <v>9990.4758999999995</v>
      </c>
      <c r="O391" t="s">
        <v>1314</v>
      </c>
      <c r="P391" t="s">
        <v>8811</v>
      </c>
      <c r="Q391" s="46">
        <v>390</v>
      </c>
      <c r="R391" t="s">
        <v>383</v>
      </c>
      <c r="S391" s="29" t="s">
        <v>386</v>
      </c>
      <c r="T391" s="114" t="s">
        <v>72</v>
      </c>
      <c r="U391" s="114" t="s">
        <v>64</v>
      </c>
      <c r="V391" s="114">
        <v>1</v>
      </c>
      <c r="W391" s="118" t="s">
        <v>381</v>
      </c>
      <c r="X391" s="114" t="s">
        <v>33</v>
      </c>
      <c r="Y391" s="115" t="s">
        <v>73</v>
      </c>
    </row>
    <row r="392" spans="2:25">
      <c r="B392" t="s">
        <v>7660</v>
      </c>
      <c r="C392" t="s">
        <v>165</v>
      </c>
      <c r="D392" t="s">
        <v>7661</v>
      </c>
      <c r="E392" t="s">
        <v>7662</v>
      </c>
      <c r="F392" t="s">
        <v>8812</v>
      </c>
      <c r="G392" t="s">
        <v>7664</v>
      </c>
      <c r="L392">
        <v>3869.6079</v>
      </c>
      <c r="M392">
        <v>3971.6316999999999</v>
      </c>
      <c r="N392">
        <f t="shared" si="10"/>
        <v>7841.2395999999999</v>
      </c>
      <c r="O392" t="s">
        <v>227</v>
      </c>
      <c r="P392" t="s">
        <v>8813</v>
      </c>
      <c r="Q392" s="46">
        <v>391</v>
      </c>
      <c r="R392" t="s">
        <v>165</v>
      </c>
      <c r="S392" s="29" t="s">
        <v>169</v>
      </c>
      <c r="T392" s="114" t="s">
        <v>72</v>
      </c>
      <c r="U392" s="114" t="s">
        <v>64</v>
      </c>
      <c r="V392" s="114">
        <v>1</v>
      </c>
      <c r="W392" s="116" t="s">
        <v>163</v>
      </c>
      <c r="X392" s="114" t="s">
        <v>33</v>
      </c>
      <c r="Y392" s="115" t="s">
        <v>73</v>
      </c>
    </row>
    <row r="393" spans="2:25">
      <c r="B393" t="s">
        <v>7666</v>
      </c>
      <c r="C393" t="s">
        <v>180</v>
      </c>
      <c r="D393" t="s">
        <v>7667</v>
      </c>
      <c r="E393" t="s">
        <v>7668</v>
      </c>
      <c r="F393" t="s">
        <v>8814</v>
      </c>
      <c r="G393" t="s">
        <v>7670</v>
      </c>
      <c r="L393">
        <v>4551.6054000000004</v>
      </c>
      <c r="M393">
        <v>3769.9290000000001</v>
      </c>
      <c r="N393">
        <f t="shared" si="10"/>
        <v>8321.5344000000005</v>
      </c>
      <c r="O393" t="s">
        <v>6868</v>
      </c>
      <c r="P393" t="s">
        <v>8815</v>
      </c>
      <c r="Q393" s="46">
        <v>392</v>
      </c>
      <c r="R393" t="s">
        <v>180</v>
      </c>
      <c r="S393" s="29" t="s">
        <v>184</v>
      </c>
      <c r="T393" s="114" t="s">
        <v>72</v>
      </c>
      <c r="U393" s="114" t="s">
        <v>64</v>
      </c>
      <c r="V393" s="114">
        <v>1</v>
      </c>
      <c r="W393" s="116" t="s">
        <v>178</v>
      </c>
      <c r="X393" s="114" t="s">
        <v>33</v>
      </c>
      <c r="Y393" s="115" t="s">
        <v>73</v>
      </c>
    </row>
    <row r="394" spans="2:25">
      <c r="B394" t="s">
        <v>7672</v>
      </c>
      <c r="C394" t="s">
        <v>774</v>
      </c>
      <c r="D394" t="s">
        <v>7673</v>
      </c>
      <c r="E394" t="s">
        <v>7674</v>
      </c>
      <c r="F394" t="s">
        <v>8816</v>
      </c>
      <c r="G394" t="s">
        <v>7676</v>
      </c>
      <c r="L394">
        <v>4750.4618</v>
      </c>
      <c r="M394">
        <v>5083.0619999999999</v>
      </c>
      <c r="N394">
        <f t="shared" si="10"/>
        <v>9833.523799999999</v>
      </c>
      <c r="O394" t="s">
        <v>305</v>
      </c>
      <c r="P394" t="s">
        <v>8817</v>
      </c>
      <c r="Q394" s="46">
        <v>393</v>
      </c>
      <c r="R394" t="s">
        <v>774</v>
      </c>
      <c r="S394" s="29" t="s">
        <v>778</v>
      </c>
      <c r="T394" s="114" t="s">
        <v>72</v>
      </c>
      <c r="U394" s="114" t="s">
        <v>64</v>
      </c>
      <c r="V394" s="114">
        <v>1</v>
      </c>
      <c r="W394" s="116" t="s">
        <v>772</v>
      </c>
      <c r="X394" s="114" t="s">
        <v>33</v>
      </c>
      <c r="Y394" s="115" t="s">
        <v>73</v>
      </c>
    </row>
    <row r="395" spans="2:25">
      <c r="B395" t="s">
        <v>7678</v>
      </c>
      <c r="C395" t="s">
        <v>788</v>
      </c>
      <c r="D395" t="s">
        <v>7679</v>
      </c>
      <c r="E395" t="s">
        <v>7680</v>
      </c>
      <c r="F395" t="s">
        <v>8818</v>
      </c>
      <c r="G395" t="s">
        <v>7682</v>
      </c>
      <c r="L395">
        <v>4630.7695000000003</v>
      </c>
      <c r="M395">
        <v>3660.5277999999998</v>
      </c>
      <c r="N395">
        <f t="shared" si="10"/>
        <v>8291.2973000000002</v>
      </c>
      <c r="O395" t="s">
        <v>4641</v>
      </c>
      <c r="P395" t="s">
        <v>8819</v>
      </c>
      <c r="Q395" s="46">
        <v>394</v>
      </c>
      <c r="R395" t="s">
        <v>788</v>
      </c>
      <c r="S395" s="29" t="s">
        <v>791</v>
      </c>
      <c r="T395" s="114" t="s">
        <v>72</v>
      </c>
      <c r="U395" s="114" t="s">
        <v>64</v>
      </c>
      <c r="V395" s="114">
        <v>1</v>
      </c>
      <c r="W395" s="116" t="s">
        <v>786</v>
      </c>
      <c r="X395" s="114" t="s">
        <v>33</v>
      </c>
      <c r="Y395" s="115" t="s">
        <v>73</v>
      </c>
    </row>
    <row r="396" spans="2:25">
      <c r="B396" t="s">
        <v>7684</v>
      </c>
      <c r="C396" t="s">
        <v>659</v>
      </c>
      <c r="D396" t="s">
        <v>7685</v>
      </c>
      <c r="E396" t="s">
        <v>7686</v>
      </c>
      <c r="F396" t="s">
        <v>8820</v>
      </c>
      <c r="G396" t="s">
        <v>7688</v>
      </c>
      <c r="L396">
        <v>5720.9991</v>
      </c>
      <c r="M396">
        <v>4434.9982</v>
      </c>
      <c r="N396">
        <f t="shared" si="10"/>
        <v>10155.997299999999</v>
      </c>
      <c r="O396" t="s">
        <v>6851</v>
      </c>
      <c r="P396" t="s">
        <v>8821</v>
      </c>
      <c r="Q396" s="46">
        <v>395</v>
      </c>
      <c r="R396" t="s">
        <v>659</v>
      </c>
      <c r="S396" s="29" t="s">
        <v>663</v>
      </c>
      <c r="T396" s="114" t="s">
        <v>72</v>
      </c>
      <c r="U396" s="114" t="s">
        <v>64</v>
      </c>
      <c r="V396" s="114">
        <v>1</v>
      </c>
      <c r="W396" s="116" t="s">
        <v>657</v>
      </c>
      <c r="X396" s="114" t="s">
        <v>33</v>
      </c>
      <c r="Y396" s="115" t="s">
        <v>73</v>
      </c>
    </row>
    <row r="397" spans="2:25">
      <c r="B397" t="s">
        <v>7690</v>
      </c>
      <c r="C397" t="s">
        <v>717</v>
      </c>
      <c r="D397" t="s">
        <v>7691</v>
      </c>
      <c r="E397" t="s">
        <v>7692</v>
      </c>
      <c r="F397" t="s">
        <v>8822</v>
      </c>
      <c r="G397" t="s">
        <v>7694</v>
      </c>
      <c r="L397">
        <v>5596.6502</v>
      </c>
      <c r="M397">
        <v>5867.4515000000001</v>
      </c>
      <c r="N397">
        <f t="shared" si="10"/>
        <v>11464.101699999999</v>
      </c>
      <c r="O397" t="s">
        <v>6851</v>
      </c>
      <c r="P397" t="s">
        <v>8823</v>
      </c>
      <c r="Q397" s="46">
        <v>396</v>
      </c>
      <c r="R397" t="s">
        <v>717</v>
      </c>
      <c r="S397" s="29" t="s">
        <v>720</v>
      </c>
      <c r="T397" s="114" t="s">
        <v>72</v>
      </c>
      <c r="U397" s="114" t="s">
        <v>64</v>
      </c>
      <c r="V397" s="114">
        <v>1</v>
      </c>
      <c r="W397" s="116" t="s">
        <v>715</v>
      </c>
      <c r="X397" s="114" t="s">
        <v>33</v>
      </c>
      <c r="Y397" s="115" t="s">
        <v>73</v>
      </c>
    </row>
    <row r="398" spans="2:25">
      <c r="B398" t="s">
        <v>7756</v>
      </c>
      <c r="C398" t="s">
        <v>270</v>
      </c>
      <c r="D398" t="s">
        <v>7757</v>
      </c>
      <c r="E398" t="s">
        <v>7758</v>
      </c>
      <c r="F398" t="s">
        <v>8824</v>
      </c>
      <c r="G398" t="s">
        <v>7760</v>
      </c>
      <c r="L398">
        <v>6947.0639000000001</v>
      </c>
      <c r="M398">
        <v>1444.5351000000001</v>
      </c>
      <c r="N398">
        <f t="shared" si="10"/>
        <v>8391.5990000000002</v>
      </c>
      <c r="O398" t="s">
        <v>6879</v>
      </c>
      <c r="P398" t="s">
        <v>8825</v>
      </c>
      <c r="Q398" s="46">
        <v>397</v>
      </c>
      <c r="R398" t="s">
        <v>270</v>
      </c>
      <c r="S398" s="29" t="s">
        <v>269</v>
      </c>
      <c r="T398" s="114" t="s">
        <v>72</v>
      </c>
      <c r="U398" s="114" t="s">
        <v>64</v>
      </c>
      <c r="V398" s="114">
        <v>1</v>
      </c>
      <c r="W398" s="116" t="s">
        <v>268</v>
      </c>
      <c r="X398" s="114" t="s">
        <v>33</v>
      </c>
      <c r="Y398" s="115" t="s">
        <v>73</v>
      </c>
    </row>
    <row r="399" spans="2:25">
      <c r="B399" t="s">
        <v>7732</v>
      </c>
      <c r="C399" t="s">
        <v>67</v>
      </c>
      <c r="D399" t="s">
        <v>7733</v>
      </c>
      <c r="E399" t="s">
        <v>7734</v>
      </c>
      <c r="F399" t="s">
        <v>8826</v>
      </c>
      <c r="G399" t="s">
        <v>7736</v>
      </c>
      <c r="L399">
        <v>6513.4229999999998</v>
      </c>
      <c r="M399">
        <v>4327.4341999999997</v>
      </c>
      <c r="N399">
        <f t="shared" si="10"/>
        <v>10840.857199999999</v>
      </c>
      <c r="O399" t="s">
        <v>6882</v>
      </c>
      <c r="P399" t="s">
        <v>8827</v>
      </c>
      <c r="Q399" s="46">
        <v>398</v>
      </c>
      <c r="R399" t="s">
        <v>67</v>
      </c>
      <c r="S399" s="29" t="s">
        <v>71</v>
      </c>
      <c r="T399" s="114" t="s">
        <v>72</v>
      </c>
      <c r="U399" s="114" t="s">
        <v>64</v>
      </c>
      <c r="V399" s="114">
        <v>1</v>
      </c>
      <c r="W399" s="116" t="s">
        <v>62</v>
      </c>
      <c r="X399" s="114" t="s">
        <v>33</v>
      </c>
      <c r="Y399" s="115" t="s">
        <v>73</v>
      </c>
    </row>
    <row r="400" spans="2:25">
      <c r="B400" t="s">
        <v>7738</v>
      </c>
      <c r="C400" t="s">
        <v>83</v>
      </c>
      <c r="D400" t="s">
        <v>7739</v>
      </c>
      <c r="E400" t="s">
        <v>7740</v>
      </c>
      <c r="F400" t="s">
        <v>8828</v>
      </c>
      <c r="G400" t="s">
        <v>7742</v>
      </c>
      <c r="L400">
        <v>5871.4398000000001</v>
      </c>
      <c r="M400">
        <v>5179.1598999999997</v>
      </c>
      <c r="N400">
        <f t="shared" si="10"/>
        <v>11050.599699999999</v>
      </c>
      <c r="O400" t="s">
        <v>6882</v>
      </c>
      <c r="P400" t="s">
        <v>8829</v>
      </c>
      <c r="Q400" s="46">
        <v>399</v>
      </c>
      <c r="R400" t="s">
        <v>83</v>
      </c>
      <c r="S400" s="29" t="s">
        <v>86</v>
      </c>
      <c r="T400" s="114" t="s">
        <v>72</v>
      </c>
      <c r="U400" s="114" t="s">
        <v>64</v>
      </c>
      <c r="V400" s="114">
        <v>1</v>
      </c>
      <c r="W400" s="116" t="s">
        <v>81</v>
      </c>
      <c r="X400" s="114" t="s">
        <v>33</v>
      </c>
      <c r="Y400" s="115" t="s">
        <v>73</v>
      </c>
    </row>
    <row r="401" spans="2:25">
      <c r="B401" t="s">
        <v>7744</v>
      </c>
      <c r="C401" t="s">
        <v>282</v>
      </c>
      <c r="D401" t="s">
        <v>7745</v>
      </c>
      <c r="E401" t="s">
        <v>7746</v>
      </c>
      <c r="F401" t="s">
        <v>8830</v>
      </c>
      <c r="G401" t="s">
        <v>7748</v>
      </c>
      <c r="L401">
        <v>8154.4337999999998</v>
      </c>
      <c r="M401">
        <v>5120.9065000000001</v>
      </c>
      <c r="N401">
        <f t="shared" si="10"/>
        <v>13275.3403</v>
      </c>
      <c r="O401" t="s">
        <v>5791</v>
      </c>
      <c r="P401" t="s">
        <v>8831</v>
      </c>
      <c r="Q401" s="46">
        <v>400</v>
      </c>
      <c r="R401" t="s">
        <v>282</v>
      </c>
      <c r="S401" s="29" t="s">
        <v>285</v>
      </c>
      <c r="T401" s="114" t="s">
        <v>72</v>
      </c>
      <c r="U401" s="114" t="s">
        <v>64</v>
      </c>
      <c r="V401" s="114">
        <v>1</v>
      </c>
      <c r="W401" s="116" t="s">
        <v>280</v>
      </c>
      <c r="X401" s="114" t="s">
        <v>33</v>
      </c>
      <c r="Y401" s="115" t="s">
        <v>73</v>
      </c>
    </row>
    <row r="402" spans="2:25">
      <c r="B402" t="s">
        <v>7750</v>
      </c>
      <c r="C402" t="s">
        <v>295</v>
      </c>
      <c r="D402" t="s">
        <v>7751</v>
      </c>
      <c r="E402" t="s">
        <v>7752</v>
      </c>
      <c r="F402" t="s">
        <v>8832</v>
      </c>
      <c r="G402" t="s">
        <v>7754</v>
      </c>
      <c r="L402">
        <v>7669.7656999999999</v>
      </c>
      <c r="M402">
        <v>4923.0496999999996</v>
      </c>
      <c r="N402">
        <f t="shared" si="10"/>
        <v>12592.815399999999</v>
      </c>
      <c r="O402" t="s">
        <v>6882</v>
      </c>
      <c r="P402" t="s">
        <v>8833</v>
      </c>
      <c r="Q402" s="46">
        <v>401</v>
      </c>
      <c r="R402" t="s">
        <v>295</v>
      </c>
      <c r="S402" s="29" t="s">
        <v>298</v>
      </c>
      <c r="T402" s="114" t="s">
        <v>72</v>
      </c>
      <c r="U402" s="114" t="s">
        <v>64</v>
      </c>
      <c r="V402" s="114">
        <v>1</v>
      </c>
      <c r="W402" s="116" t="s">
        <v>293</v>
      </c>
      <c r="X402" s="114" t="s">
        <v>33</v>
      </c>
      <c r="Y402" s="115" t="s">
        <v>73</v>
      </c>
    </row>
    <row r="403" spans="2:25">
      <c r="B403" t="s">
        <v>8834</v>
      </c>
      <c r="C403" t="s">
        <v>573</v>
      </c>
      <c r="D403" t="s">
        <v>8835</v>
      </c>
      <c r="E403" t="s">
        <v>8836</v>
      </c>
      <c r="N403">
        <v>7790.0201999999999</v>
      </c>
      <c r="O403" t="s">
        <v>471</v>
      </c>
      <c r="Q403" s="46">
        <v>402</v>
      </c>
      <c r="R403" t="s">
        <v>573</v>
      </c>
      <c r="S403" s="1" t="s">
        <v>576</v>
      </c>
      <c r="T403" s="114" t="s">
        <v>122</v>
      </c>
      <c r="U403" s="114" t="s">
        <v>32</v>
      </c>
      <c r="V403" s="114">
        <v>1</v>
      </c>
      <c r="W403" s="114"/>
      <c r="X403" s="114" t="s">
        <v>460</v>
      </c>
      <c r="Y403" s="114"/>
    </row>
    <row r="404" spans="2:25">
      <c r="B404" t="s">
        <v>8837</v>
      </c>
      <c r="C404" t="s">
        <v>568</v>
      </c>
      <c r="D404" t="s">
        <v>8838</v>
      </c>
      <c r="E404" t="s">
        <v>8839</v>
      </c>
      <c r="N404">
        <v>7790.3185999999996</v>
      </c>
      <c r="O404" t="s">
        <v>471</v>
      </c>
      <c r="Q404" s="46">
        <v>403</v>
      </c>
      <c r="R404" t="s">
        <v>568</v>
      </c>
      <c r="S404" s="1" t="s">
        <v>571</v>
      </c>
      <c r="T404" s="114" t="s">
        <v>122</v>
      </c>
      <c r="U404" s="114" t="s">
        <v>32</v>
      </c>
      <c r="V404" s="114">
        <v>1</v>
      </c>
      <c r="W404" s="114"/>
      <c r="X404" s="114" t="s">
        <v>460</v>
      </c>
      <c r="Y404" s="114"/>
    </row>
    <row r="405" spans="2:25">
      <c r="B405" t="s">
        <v>8840</v>
      </c>
      <c r="C405" t="s">
        <v>760</v>
      </c>
      <c r="D405" t="s">
        <v>8841</v>
      </c>
      <c r="E405" t="s">
        <v>8842</v>
      </c>
      <c r="N405">
        <v>4261.4937</v>
      </c>
      <c r="O405" t="s">
        <v>522</v>
      </c>
      <c r="Q405" s="46">
        <v>404</v>
      </c>
      <c r="R405" t="s">
        <v>760</v>
      </c>
      <c r="S405" s="2" t="s">
        <v>763</v>
      </c>
      <c r="T405" s="114" t="s">
        <v>758</v>
      </c>
      <c r="U405" s="114" t="s">
        <v>32</v>
      </c>
      <c r="V405" s="114">
        <v>1</v>
      </c>
      <c r="W405" s="116"/>
      <c r="X405" s="114" t="s">
        <v>33</v>
      </c>
      <c r="Y405" s="115"/>
    </row>
    <row r="406" spans="2:25">
      <c r="B406" t="s">
        <v>8843</v>
      </c>
      <c r="C406" t="s">
        <v>3086</v>
      </c>
      <c r="F406" t="s">
        <v>8844</v>
      </c>
      <c r="N406">
        <v>1925.4698000000001</v>
      </c>
      <c r="O406" t="s">
        <v>746</v>
      </c>
      <c r="Q406" s="46">
        <v>405</v>
      </c>
      <c r="R406" t="s">
        <v>3086</v>
      </c>
      <c r="S406" s="30" t="s">
        <v>3088</v>
      </c>
      <c r="T406" s="114" t="s">
        <v>758</v>
      </c>
      <c r="U406" s="114" t="s">
        <v>676</v>
      </c>
      <c r="V406" s="114"/>
      <c r="W406" s="114"/>
      <c r="X406" s="114"/>
      <c r="Y406" s="115" t="s">
        <v>3089</v>
      </c>
    </row>
    <row r="407" spans="2:25">
      <c r="B407" t="s">
        <v>8845</v>
      </c>
      <c r="C407" t="s">
        <v>1909</v>
      </c>
      <c r="D407" t="s">
        <v>8846</v>
      </c>
      <c r="E407" t="s">
        <v>8847</v>
      </c>
      <c r="F407" t="s">
        <v>8848</v>
      </c>
      <c r="G407" t="s">
        <v>8849</v>
      </c>
      <c r="L407">
        <v>7671.9870000000001</v>
      </c>
      <c r="M407" t="s">
        <v>502</v>
      </c>
      <c r="N407">
        <v>858.82339999999999</v>
      </c>
      <c r="O407" t="s">
        <v>258</v>
      </c>
      <c r="P407" t="s">
        <v>8850</v>
      </c>
      <c r="Q407" s="46">
        <v>406</v>
      </c>
      <c r="R407" t="s">
        <v>1909</v>
      </c>
      <c r="S407" s="9" t="s">
        <v>1916</v>
      </c>
      <c r="T407" s="114" t="s">
        <v>1472</v>
      </c>
      <c r="U407" s="114" t="s">
        <v>64</v>
      </c>
      <c r="V407" s="114"/>
      <c r="W407" s="114" t="s">
        <v>1917</v>
      </c>
      <c r="X407" s="114"/>
      <c r="Y407" s="115" t="s">
        <v>520</v>
      </c>
    </row>
    <row r="408" spans="2:25">
      <c r="B408" t="s">
        <v>8851</v>
      </c>
      <c r="C408" t="s">
        <v>1594</v>
      </c>
      <c r="D408" t="s">
        <v>8852</v>
      </c>
      <c r="E408" t="s">
        <v>8853</v>
      </c>
      <c r="F408" t="s">
        <v>8854</v>
      </c>
      <c r="I408" t="s">
        <v>8855</v>
      </c>
      <c r="J408" t="s">
        <v>8856</v>
      </c>
      <c r="K408" t="s">
        <v>8857</v>
      </c>
      <c r="L408">
        <v>10540.1376</v>
      </c>
      <c r="M408">
        <v>6464.8514999999998</v>
      </c>
      <c r="N408">
        <f t="shared" ref="N408:N472" si="11">L408+M408</f>
        <v>17004.989099999999</v>
      </c>
      <c r="O408" t="s">
        <v>1671</v>
      </c>
      <c r="P408" t="s">
        <v>8858</v>
      </c>
      <c r="Q408" s="46">
        <v>407</v>
      </c>
      <c r="R408" t="s">
        <v>1594</v>
      </c>
      <c r="S408" s="31" t="s">
        <v>1603</v>
      </c>
      <c r="T408" s="125" t="s">
        <v>1472</v>
      </c>
      <c r="U408" s="125" t="s">
        <v>1017</v>
      </c>
      <c r="V408" s="125">
        <v>1</v>
      </c>
      <c r="W408" s="126" t="s">
        <v>1604</v>
      </c>
      <c r="X408" s="125" t="s">
        <v>460</v>
      </c>
      <c r="Y408" s="127" t="s">
        <v>1019</v>
      </c>
    </row>
    <row r="409" spans="2:25">
      <c r="B409" t="s">
        <v>8859</v>
      </c>
      <c r="C409" t="s">
        <v>1544</v>
      </c>
      <c r="D409" t="s">
        <v>8860</v>
      </c>
      <c r="E409" t="s">
        <v>8861</v>
      </c>
      <c r="F409" t="s">
        <v>8862</v>
      </c>
      <c r="I409" t="s">
        <v>8863</v>
      </c>
      <c r="J409" t="s">
        <v>8864</v>
      </c>
      <c r="K409" t="s">
        <v>8865</v>
      </c>
      <c r="L409">
        <v>10551.0038</v>
      </c>
      <c r="M409">
        <v>6467.3498</v>
      </c>
      <c r="N409">
        <f t="shared" si="11"/>
        <v>17018.353600000002</v>
      </c>
      <c r="O409" t="s">
        <v>2224</v>
      </c>
      <c r="P409" t="s">
        <v>8866</v>
      </c>
      <c r="Q409" s="46">
        <v>408</v>
      </c>
      <c r="R409" t="s">
        <v>1544</v>
      </c>
      <c r="S409" s="31" t="s">
        <v>1552</v>
      </c>
      <c r="T409" s="125" t="s">
        <v>1472</v>
      </c>
      <c r="U409" s="125" t="s">
        <v>1017</v>
      </c>
      <c r="V409" s="125">
        <v>1</v>
      </c>
      <c r="W409" s="126" t="s">
        <v>1553</v>
      </c>
      <c r="X409" s="125" t="s">
        <v>460</v>
      </c>
      <c r="Y409" s="127" t="s">
        <v>1019</v>
      </c>
    </row>
    <row r="410" spans="2:25">
      <c r="B410" t="s">
        <v>8867</v>
      </c>
      <c r="C410" t="s">
        <v>1828</v>
      </c>
      <c r="D410" t="s">
        <v>8868</v>
      </c>
      <c r="E410" t="s">
        <v>8869</v>
      </c>
      <c r="F410" t="s">
        <v>8870</v>
      </c>
      <c r="I410" t="s">
        <v>8871</v>
      </c>
      <c r="J410" t="s">
        <v>8872</v>
      </c>
      <c r="K410" t="s">
        <v>8873</v>
      </c>
      <c r="L410">
        <v>10540.4905</v>
      </c>
      <c r="M410">
        <v>6466.1984000000002</v>
      </c>
      <c r="N410">
        <f t="shared" si="11"/>
        <v>17006.688900000001</v>
      </c>
      <c r="O410" t="s">
        <v>135</v>
      </c>
      <c r="P410" t="s">
        <v>8874</v>
      </c>
      <c r="Q410" s="46">
        <v>409</v>
      </c>
      <c r="R410" t="s">
        <v>1828</v>
      </c>
      <c r="S410" s="31" t="s">
        <v>1836</v>
      </c>
      <c r="T410" s="125" t="s">
        <v>1472</v>
      </c>
      <c r="U410" s="125" t="s">
        <v>1017</v>
      </c>
      <c r="V410" s="125">
        <v>1</v>
      </c>
      <c r="W410" s="126" t="s">
        <v>1837</v>
      </c>
      <c r="X410" s="125" t="s">
        <v>460</v>
      </c>
      <c r="Y410" s="127" t="s">
        <v>1019</v>
      </c>
    </row>
    <row r="411" spans="2:25">
      <c r="B411" t="s">
        <v>8875</v>
      </c>
      <c r="C411" t="s">
        <v>1946</v>
      </c>
      <c r="D411" t="s">
        <v>8876</v>
      </c>
      <c r="E411" t="s">
        <v>8877</v>
      </c>
      <c r="F411" t="s">
        <v>8878</v>
      </c>
      <c r="I411" t="s">
        <v>8879</v>
      </c>
      <c r="J411" t="s">
        <v>8880</v>
      </c>
      <c r="K411" t="s">
        <v>8881</v>
      </c>
      <c r="L411">
        <v>10545.0669</v>
      </c>
      <c r="M411">
        <v>6479.4261999999999</v>
      </c>
      <c r="N411">
        <f t="shared" si="11"/>
        <v>17024.4931</v>
      </c>
      <c r="O411" t="s">
        <v>8882</v>
      </c>
      <c r="P411" t="s">
        <v>8883</v>
      </c>
      <c r="Q411" s="46">
        <v>410</v>
      </c>
      <c r="R411" t="s">
        <v>1946</v>
      </c>
      <c r="S411" s="31" t="s">
        <v>1954</v>
      </c>
      <c r="T411" s="125" t="s">
        <v>1472</v>
      </c>
      <c r="U411" s="125" t="s">
        <v>1017</v>
      </c>
      <c r="V411" s="125">
        <v>1</v>
      </c>
      <c r="W411" s="126" t="s">
        <v>1955</v>
      </c>
      <c r="X411" s="125" t="s">
        <v>460</v>
      </c>
      <c r="Y411" s="127" t="s">
        <v>1019</v>
      </c>
    </row>
    <row r="412" spans="2:25">
      <c r="B412" t="s">
        <v>8884</v>
      </c>
      <c r="C412" t="s">
        <v>1657</v>
      </c>
      <c r="D412" t="s">
        <v>8885</v>
      </c>
      <c r="E412" t="s">
        <v>8886</v>
      </c>
      <c r="F412" t="s">
        <v>8887</v>
      </c>
      <c r="I412" t="s">
        <v>8888</v>
      </c>
      <c r="J412" t="s">
        <v>8889</v>
      </c>
      <c r="K412" t="s">
        <v>8890</v>
      </c>
      <c r="L412">
        <v>10552.1091</v>
      </c>
      <c r="M412">
        <v>6479.5779000000002</v>
      </c>
      <c r="N412">
        <f t="shared" si="11"/>
        <v>17031.686999999998</v>
      </c>
      <c r="O412" t="s">
        <v>60</v>
      </c>
      <c r="P412" t="s">
        <v>8891</v>
      </c>
      <c r="Q412" s="46">
        <v>411</v>
      </c>
      <c r="R412" t="s">
        <v>1657</v>
      </c>
      <c r="S412" s="31" t="s">
        <v>1666</v>
      </c>
      <c r="T412" s="125" t="s">
        <v>1472</v>
      </c>
      <c r="U412" s="125" t="s">
        <v>1017</v>
      </c>
      <c r="V412" s="125">
        <v>1</v>
      </c>
      <c r="W412" s="126" t="s">
        <v>1667</v>
      </c>
      <c r="X412" s="125" t="s">
        <v>460</v>
      </c>
      <c r="Y412" s="127" t="s">
        <v>1019</v>
      </c>
    </row>
    <row r="413" spans="2:25">
      <c r="B413" t="s">
        <v>8892</v>
      </c>
      <c r="C413" t="s">
        <v>2953</v>
      </c>
      <c r="D413" t="s">
        <v>8893</v>
      </c>
      <c r="E413" t="s">
        <v>8894</v>
      </c>
      <c r="F413" t="s">
        <v>8895</v>
      </c>
      <c r="I413" t="s">
        <v>8896</v>
      </c>
      <c r="J413" t="s">
        <v>8897</v>
      </c>
      <c r="K413" t="s">
        <v>8898</v>
      </c>
      <c r="L413">
        <v>10540.712799999999</v>
      </c>
      <c r="M413">
        <v>6467.5618000000004</v>
      </c>
      <c r="N413">
        <f t="shared" si="11"/>
        <v>17008.274600000001</v>
      </c>
      <c r="O413" t="s">
        <v>5318</v>
      </c>
      <c r="P413" t="s">
        <v>8899</v>
      </c>
      <c r="Q413" s="46">
        <v>412</v>
      </c>
      <c r="R413" t="s">
        <v>2953</v>
      </c>
      <c r="S413" s="31" t="s">
        <v>2962</v>
      </c>
      <c r="T413" s="125" t="s">
        <v>1472</v>
      </c>
      <c r="U413" s="125" t="s">
        <v>1017</v>
      </c>
      <c r="V413" s="125">
        <v>1</v>
      </c>
      <c r="W413" s="126" t="s">
        <v>2963</v>
      </c>
      <c r="X413" s="125" t="s">
        <v>460</v>
      </c>
      <c r="Y413" s="127" t="s">
        <v>1019</v>
      </c>
    </row>
    <row r="414" spans="2:25">
      <c r="B414" t="s">
        <v>8900</v>
      </c>
      <c r="C414" t="s">
        <v>2256</v>
      </c>
      <c r="D414" t="s">
        <v>8901</v>
      </c>
      <c r="E414" t="s">
        <v>8902</v>
      </c>
      <c r="F414" t="s">
        <v>8903</v>
      </c>
      <c r="I414" t="s">
        <v>8904</v>
      </c>
      <c r="J414" t="s">
        <v>8905</v>
      </c>
      <c r="K414" t="s">
        <v>8906</v>
      </c>
      <c r="L414">
        <v>10542.622499999999</v>
      </c>
      <c r="M414">
        <v>6465.8004000000001</v>
      </c>
      <c r="N414">
        <f t="shared" si="11"/>
        <v>17008.422899999998</v>
      </c>
      <c r="O414" t="s">
        <v>135</v>
      </c>
      <c r="P414" t="s">
        <v>8907</v>
      </c>
      <c r="Q414" s="46">
        <v>413</v>
      </c>
      <c r="R414" t="s">
        <v>2256</v>
      </c>
      <c r="S414" s="31" t="s">
        <v>2264</v>
      </c>
      <c r="T414" s="125" t="s">
        <v>1472</v>
      </c>
      <c r="U414" s="125" t="s">
        <v>1017</v>
      </c>
      <c r="V414" s="125">
        <v>1</v>
      </c>
      <c r="W414" s="126" t="s">
        <v>2265</v>
      </c>
      <c r="X414" s="125" t="s">
        <v>460</v>
      </c>
      <c r="Y414" s="127" t="s">
        <v>1019</v>
      </c>
    </row>
    <row r="415" spans="2:25">
      <c r="B415" t="s">
        <v>8908</v>
      </c>
      <c r="C415" t="s">
        <v>2155</v>
      </c>
      <c r="D415" t="s">
        <v>8909</v>
      </c>
      <c r="E415" t="s">
        <v>8910</v>
      </c>
      <c r="F415" t="s">
        <v>8911</v>
      </c>
      <c r="I415" t="s">
        <v>8912</v>
      </c>
      <c r="J415" t="s">
        <v>8913</v>
      </c>
      <c r="K415" t="s">
        <v>8914</v>
      </c>
      <c r="L415">
        <v>10552.4213</v>
      </c>
      <c r="M415">
        <v>6478.5015999999996</v>
      </c>
      <c r="N415">
        <f t="shared" si="11"/>
        <v>17030.922899999998</v>
      </c>
      <c r="O415" t="s">
        <v>60</v>
      </c>
      <c r="P415" t="s">
        <v>8915</v>
      </c>
      <c r="Q415" s="46">
        <v>414</v>
      </c>
      <c r="R415" t="s">
        <v>2155</v>
      </c>
      <c r="S415" s="31" t="s">
        <v>2163</v>
      </c>
      <c r="T415" s="125" t="s">
        <v>1472</v>
      </c>
      <c r="U415" s="125" t="s">
        <v>1017</v>
      </c>
      <c r="V415" s="125">
        <v>1</v>
      </c>
      <c r="W415" s="126" t="s">
        <v>2164</v>
      </c>
      <c r="X415" s="125" t="s">
        <v>460</v>
      </c>
      <c r="Y415" s="127" t="s">
        <v>1019</v>
      </c>
    </row>
    <row r="416" spans="2:25">
      <c r="B416" t="s">
        <v>8916</v>
      </c>
      <c r="C416" t="s">
        <v>2800</v>
      </c>
      <c r="D416" t="s">
        <v>8917</v>
      </c>
      <c r="E416" t="s">
        <v>8918</v>
      </c>
      <c r="F416" t="s">
        <v>8919</v>
      </c>
      <c r="I416" t="s">
        <v>8920</v>
      </c>
      <c r="J416" t="s">
        <v>8921</v>
      </c>
      <c r="K416" t="s">
        <v>8922</v>
      </c>
      <c r="L416">
        <v>10547.8099</v>
      </c>
      <c r="M416">
        <v>6467.3847999999998</v>
      </c>
      <c r="N416">
        <f t="shared" si="11"/>
        <v>17015.1947</v>
      </c>
      <c r="O416" t="s">
        <v>1671</v>
      </c>
      <c r="P416" t="s">
        <v>8923</v>
      </c>
      <c r="Q416" s="46">
        <v>415</v>
      </c>
      <c r="R416" t="s">
        <v>2800</v>
      </c>
      <c r="S416" s="31" t="s">
        <v>2808</v>
      </c>
      <c r="T416" s="125" t="s">
        <v>1472</v>
      </c>
      <c r="U416" s="125" t="s">
        <v>1017</v>
      </c>
      <c r="V416" s="125">
        <v>1</v>
      </c>
      <c r="W416" s="126" t="s">
        <v>2809</v>
      </c>
      <c r="X416" s="125" t="s">
        <v>460</v>
      </c>
      <c r="Y416" s="127" t="s">
        <v>1019</v>
      </c>
    </row>
    <row r="417" spans="2:25">
      <c r="B417" t="s">
        <v>8924</v>
      </c>
      <c r="C417" t="s">
        <v>2923</v>
      </c>
      <c r="D417" t="s">
        <v>8925</v>
      </c>
      <c r="E417" t="s">
        <v>8926</v>
      </c>
      <c r="F417" t="s">
        <v>8927</v>
      </c>
      <c r="I417" t="s">
        <v>8928</v>
      </c>
      <c r="J417" t="s">
        <v>8929</v>
      </c>
      <c r="K417" t="s">
        <v>8930</v>
      </c>
      <c r="L417">
        <v>10546.3946</v>
      </c>
      <c r="M417">
        <v>6469.2532000000001</v>
      </c>
      <c r="N417">
        <f t="shared" si="11"/>
        <v>17015.647799999999</v>
      </c>
      <c r="O417" t="s">
        <v>2224</v>
      </c>
      <c r="P417" t="s">
        <v>8931</v>
      </c>
      <c r="Q417" s="46">
        <v>416</v>
      </c>
      <c r="R417" t="s">
        <v>2923</v>
      </c>
      <c r="S417" s="31" t="s">
        <v>2931</v>
      </c>
      <c r="T417" s="125" t="s">
        <v>1472</v>
      </c>
      <c r="U417" s="125" t="s">
        <v>1017</v>
      </c>
      <c r="V417" s="125">
        <v>1</v>
      </c>
      <c r="W417" s="126" t="s">
        <v>2932</v>
      </c>
      <c r="X417" s="125" t="s">
        <v>460</v>
      </c>
      <c r="Y417" s="127" t="s">
        <v>1019</v>
      </c>
    </row>
    <row r="418" spans="2:25">
      <c r="B418" t="s">
        <v>8932</v>
      </c>
      <c r="C418" t="s">
        <v>2418</v>
      </c>
      <c r="D418" t="s">
        <v>8933</v>
      </c>
      <c r="E418" t="s">
        <v>8934</v>
      </c>
      <c r="F418" t="s">
        <v>8935</v>
      </c>
      <c r="I418" t="s">
        <v>8936</v>
      </c>
      <c r="J418" t="s">
        <v>8937</v>
      </c>
      <c r="K418" t="s">
        <v>8938</v>
      </c>
      <c r="L418">
        <v>10545.155500000001</v>
      </c>
      <c r="M418">
        <v>6468.1666999999998</v>
      </c>
      <c r="N418">
        <f t="shared" si="11"/>
        <v>17013.322200000002</v>
      </c>
      <c r="O418" t="s">
        <v>8882</v>
      </c>
      <c r="P418" t="s">
        <v>8939</v>
      </c>
      <c r="Q418" s="46">
        <v>417</v>
      </c>
      <c r="R418" t="s">
        <v>2418</v>
      </c>
      <c r="S418" s="31" t="s">
        <v>2426</v>
      </c>
      <c r="T418" s="125" t="s">
        <v>1472</v>
      </c>
      <c r="U418" s="125" t="s">
        <v>1017</v>
      </c>
      <c r="V418" s="125">
        <v>1</v>
      </c>
      <c r="W418" s="126" t="s">
        <v>2427</v>
      </c>
      <c r="X418" s="125" t="s">
        <v>460</v>
      </c>
      <c r="Y418" s="127" t="s">
        <v>1019</v>
      </c>
    </row>
    <row r="419" spans="2:25">
      <c r="B419" t="s">
        <v>8940</v>
      </c>
      <c r="C419" t="s">
        <v>1559</v>
      </c>
      <c r="D419" t="s">
        <v>8941</v>
      </c>
      <c r="E419" t="s">
        <v>8942</v>
      </c>
      <c r="F419" t="s">
        <v>8943</v>
      </c>
      <c r="I419" t="s">
        <v>8944</v>
      </c>
      <c r="J419" t="s">
        <v>8945</v>
      </c>
      <c r="K419" t="s">
        <v>8946</v>
      </c>
      <c r="L419">
        <v>10545.2628</v>
      </c>
      <c r="M419">
        <v>6470.3420999999998</v>
      </c>
      <c r="N419">
        <f t="shared" si="11"/>
        <v>17015.604899999998</v>
      </c>
      <c r="O419" t="s">
        <v>5318</v>
      </c>
      <c r="P419" t="s">
        <v>8947</v>
      </c>
      <c r="Q419" s="46">
        <v>418</v>
      </c>
      <c r="R419" t="s">
        <v>1559</v>
      </c>
      <c r="S419" s="31" t="s">
        <v>1567</v>
      </c>
      <c r="T419" s="125" t="s">
        <v>1472</v>
      </c>
      <c r="U419" s="125" t="s">
        <v>1017</v>
      </c>
      <c r="V419" s="125">
        <v>1</v>
      </c>
      <c r="W419" s="126" t="s">
        <v>1568</v>
      </c>
      <c r="X419" s="125" t="s">
        <v>460</v>
      </c>
      <c r="Y419" s="127" t="s">
        <v>1019</v>
      </c>
    </row>
    <row r="420" spans="2:25">
      <c r="B420" t="s">
        <v>8948</v>
      </c>
      <c r="C420" t="s">
        <v>2830</v>
      </c>
      <c r="D420" t="s">
        <v>8949</v>
      </c>
      <c r="E420" t="s">
        <v>8950</v>
      </c>
      <c r="F420" t="s">
        <v>8951</v>
      </c>
      <c r="I420" t="s">
        <v>8952</v>
      </c>
      <c r="J420" t="s">
        <v>8953</v>
      </c>
      <c r="K420" t="s">
        <v>8954</v>
      </c>
      <c r="L420">
        <v>10542.8042</v>
      </c>
      <c r="M420">
        <v>6471.9817000000003</v>
      </c>
      <c r="N420">
        <f t="shared" si="11"/>
        <v>17014.785900000003</v>
      </c>
      <c r="O420" t="s">
        <v>8882</v>
      </c>
      <c r="P420" t="s">
        <v>8955</v>
      </c>
      <c r="Q420" s="46">
        <v>419</v>
      </c>
      <c r="R420" t="s">
        <v>2830</v>
      </c>
      <c r="S420" s="31" t="s">
        <v>2838</v>
      </c>
      <c r="T420" s="125" t="s">
        <v>1472</v>
      </c>
      <c r="U420" s="125" t="s">
        <v>1017</v>
      </c>
      <c r="V420" s="125">
        <v>1</v>
      </c>
      <c r="W420" s="126" t="s">
        <v>2839</v>
      </c>
      <c r="X420" s="125" t="s">
        <v>460</v>
      </c>
      <c r="Y420" s="127" t="s">
        <v>1019</v>
      </c>
    </row>
    <row r="421" spans="2:25">
      <c r="B421" t="s">
        <v>8956</v>
      </c>
      <c r="C421" t="s">
        <v>2770</v>
      </c>
      <c r="D421" t="s">
        <v>8957</v>
      </c>
      <c r="E421" t="s">
        <v>8958</v>
      </c>
      <c r="F421" t="s">
        <v>8959</v>
      </c>
      <c r="I421" t="s">
        <v>8960</v>
      </c>
      <c r="J421" t="s">
        <v>8961</v>
      </c>
      <c r="K421" t="s">
        <v>8962</v>
      </c>
      <c r="L421">
        <v>10545.1922</v>
      </c>
      <c r="M421">
        <v>6464.8478999999998</v>
      </c>
      <c r="N421">
        <f t="shared" si="11"/>
        <v>17010.040099999998</v>
      </c>
      <c r="O421" t="s">
        <v>2224</v>
      </c>
      <c r="P421" t="s">
        <v>8963</v>
      </c>
      <c r="Q421" s="46">
        <v>420</v>
      </c>
      <c r="R421" t="s">
        <v>2770</v>
      </c>
      <c r="S421" s="31" t="s">
        <v>2778</v>
      </c>
      <c r="T421" s="125" t="s">
        <v>1472</v>
      </c>
      <c r="U421" s="125" t="s">
        <v>1017</v>
      </c>
      <c r="V421" s="125">
        <v>1</v>
      </c>
      <c r="W421" s="126" t="s">
        <v>2779</v>
      </c>
      <c r="X421" s="125" t="s">
        <v>460</v>
      </c>
      <c r="Y421" s="127" t="s">
        <v>1019</v>
      </c>
    </row>
    <row r="422" spans="2:25">
      <c r="B422" t="s">
        <v>8964</v>
      </c>
      <c r="C422" t="s">
        <v>2401</v>
      </c>
      <c r="D422" t="s">
        <v>8965</v>
      </c>
      <c r="E422" t="s">
        <v>8966</v>
      </c>
      <c r="F422" t="s">
        <v>8967</v>
      </c>
      <c r="I422" t="s">
        <v>8968</v>
      </c>
      <c r="J422" t="s">
        <v>8969</v>
      </c>
      <c r="K422" t="s">
        <v>8970</v>
      </c>
      <c r="L422">
        <v>10543.9768</v>
      </c>
      <c r="M422">
        <v>6468.4087</v>
      </c>
      <c r="N422">
        <f t="shared" si="11"/>
        <v>17012.3855</v>
      </c>
      <c r="O422" t="s">
        <v>8882</v>
      </c>
      <c r="P422" t="s">
        <v>8971</v>
      </c>
      <c r="Q422" s="46">
        <v>421</v>
      </c>
      <c r="R422" t="s">
        <v>2401</v>
      </c>
      <c r="S422" s="31" t="s">
        <v>2410</v>
      </c>
      <c r="T422" s="125" t="s">
        <v>1472</v>
      </c>
      <c r="U422" s="125" t="s">
        <v>1017</v>
      </c>
      <c r="V422" s="125">
        <v>1</v>
      </c>
      <c r="W422" s="126" t="s">
        <v>2411</v>
      </c>
      <c r="X422" s="125" t="s">
        <v>460</v>
      </c>
      <c r="Y422" s="127" t="s">
        <v>1019</v>
      </c>
    </row>
    <row r="423" spans="2:25">
      <c r="B423" t="s">
        <v>8972</v>
      </c>
      <c r="C423" t="s">
        <v>2197</v>
      </c>
      <c r="D423" t="s">
        <v>8973</v>
      </c>
      <c r="E423" t="s">
        <v>8974</v>
      </c>
      <c r="F423" t="s">
        <v>8975</v>
      </c>
      <c r="I423" t="s">
        <v>8976</v>
      </c>
      <c r="J423" t="s">
        <v>8977</v>
      </c>
      <c r="K423" t="s">
        <v>8978</v>
      </c>
      <c r="L423">
        <v>10540.6728</v>
      </c>
      <c r="M423">
        <v>6466.9018999999998</v>
      </c>
      <c r="N423">
        <f t="shared" si="11"/>
        <v>17007.574700000001</v>
      </c>
      <c r="O423" t="s">
        <v>5120</v>
      </c>
      <c r="P423" t="s">
        <v>8979</v>
      </c>
      <c r="Q423" s="46">
        <v>422</v>
      </c>
      <c r="R423" t="s">
        <v>2197</v>
      </c>
      <c r="S423" s="31" t="s">
        <v>2205</v>
      </c>
      <c r="T423" s="125" t="s">
        <v>1472</v>
      </c>
      <c r="U423" s="125" t="s">
        <v>1017</v>
      </c>
      <c r="V423" s="125">
        <v>1</v>
      </c>
      <c r="W423" s="126" t="s">
        <v>2206</v>
      </c>
      <c r="X423" s="125" t="s">
        <v>460</v>
      </c>
      <c r="Y423" s="127" t="s">
        <v>1019</v>
      </c>
    </row>
    <row r="424" spans="2:25">
      <c r="B424" t="s">
        <v>8980</v>
      </c>
      <c r="C424" t="s">
        <v>2860</v>
      </c>
      <c r="D424" t="s">
        <v>8981</v>
      </c>
      <c r="E424" t="s">
        <v>8982</v>
      </c>
      <c r="F424" t="s">
        <v>8983</v>
      </c>
      <c r="I424" t="s">
        <v>8984</v>
      </c>
      <c r="J424" t="s">
        <v>8985</v>
      </c>
      <c r="K424" t="s">
        <v>8986</v>
      </c>
      <c r="L424">
        <v>10547.9182</v>
      </c>
      <c r="M424">
        <v>6465.1547</v>
      </c>
      <c r="N424">
        <f t="shared" si="11"/>
        <v>17013.072899999999</v>
      </c>
      <c r="O424" t="s">
        <v>1671</v>
      </c>
      <c r="P424" t="s">
        <v>8987</v>
      </c>
      <c r="Q424" s="46">
        <v>423</v>
      </c>
      <c r="R424" t="s">
        <v>2860</v>
      </c>
      <c r="S424" s="31" t="s">
        <v>2869</v>
      </c>
      <c r="T424" s="125" t="s">
        <v>1472</v>
      </c>
      <c r="U424" s="125" t="s">
        <v>1017</v>
      </c>
      <c r="V424" s="125">
        <v>1</v>
      </c>
      <c r="W424" s="126" t="s">
        <v>2870</v>
      </c>
      <c r="X424" s="125" t="s">
        <v>460</v>
      </c>
      <c r="Y424" s="127" t="s">
        <v>1019</v>
      </c>
    </row>
    <row r="425" spans="2:25">
      <c r="B425" t="s">
        <v>8988</v>
      </c>
      <c r="C425" t="s">
        <v>1894</v>
      </c>
      <c r="D425" t="s">
        <v>8989</v>
      </c>
      <c r="E425" t="s">
        <v>8990</v>
      </c>
      <c r="F425" t="s">
        <v>8991</v>
      </c>
      <c r="I425" t="s">
        <v>8992</v>
      </c>
      <c r="J425" t="s">
        <v>8993</v>
      </c>
      <c r="K425" t="s">
        <v>8994</v>
      </c>
      <c r="L425">
        <v>10557.0494</v>
      </c>
      <c r="M425">
        <v>6467.2505000000001</v>
      </c>
      <c r="N425">
        <f t="shared" si="11"/>
        <v>17024.299899999998</v>
      </c>
      <c r="O425" t="s">
        <v>2224</v>
      </c>
      <c r="P425" t="s">
        <v>8995</v>
      </c>
      <c r="Q425" s="46">
        <v>424</v>
      </c>
      <c r="R425" t="s">
        <v>1894</v>
      </c>
      <c r="S425" s="31" t="s">
        <v>1902</v>
      </c>
      <c r="T425" s="125" t="s">
        <v>1472</v>
      </c>
      <c r="U425" s="125" t="s">
        <v>1017</v>
      </c>
      <c r="V425" s="125">
        <v>1</v>
      </c>
      <c r="W425" s="126" t="s">
        <v>1903</v>
      </c>
      <c r="X425" s="125" t="s">
        <v>460</v>
      </c>
      <c r="Y425" s="127" t="s">
        <v>1019</v>
      </c>
    </row>
    <row r="426" spans="2:25">
      <c r="B426" t="s">
        <v>8996</v>
      </c>
      <c r="C426" t="s">
        <v>1813</v>
      </c>
      <c r="D426" t="s">
        <v>8997</v>
      </c>
      <c r="E426" t="s">
        <v>8998</v>
      </c>
      <c r="F426" t="s">
        <v>8999</v>
      </c>
      <c r="I426" t="s">
        <v>9000</v>
      </c>
      <c r="J426" t="s">
        <v>9001</v>
      </c>
      <c r="K426" t="s">
        <v>9002</v>
      </c>
      <c r="L426">
        <v>10546.2765</v>
      </c>
      <c r="M426">
        <v>6466.0326999999997</v>
      </c>
      <c r="N426">
        <f t="shared" si="11"/>
        <v>17012.3092</v>
      </c>
      <c r="O426" t="s">
        <v>5318</v>
      </c>
      <c r="P426" t="s">
        <v>9003</v>
      </c>
      <c r="Q426" s="46">
        <v>425</v>
      </c>
      <c r="R426" t="s">
        <v>1813</v>
      </c>
      <c r="S426" s="31" t="s">
        <v>1821</v>
      </c>
      <c r="T426" s="125" t="s">
        <v>1472</v>
      </c>
      <c r="U426" s="125" t="s">
        <v>1017</v>
      </c>
      <c r="V426" s="125">
        <v>1</v>
      </c>
      <c r="W426" s="126" t="s">
        <v>1822</v>
      </c>
      <c r="X426" s="125" t="s">
        <v>460</v>
      </c>
      <c r="Y426" s="127" t="s">
        <v>1019</v>
      </c>
    </row>
    <row r="427" spans="2:25">
      <c r="B427" t="s">
        <v>9004</v>
      </c>
      <c r="C427" t="s">
        <v>2170</v>
      </c>
      <c r="D427" t="s">
        <v>9005</v>
      </c>
      <c r="E427" t="s">
        <v>9006</v>
      </c>
      <c r="F427" t="s">
        <v>9007</v>
      </c>
      <c r="I427" t="s">
        <v>9008</v>
      </c>
      <c r="J427" t="s">
        <v>9009</v>
      </c>
      <c r="K427" t="s">
        <v>9010</v>
      </c>
      <c r="L427">
        <v>10551.663200000001</v>
      </c>
      <c r="M427">
        <v>6479.9107999999997</v>
      </c>
      <c r="N427">
        <f t="shared" si="11"/>
        <v>17031.574000000001</v>
      </c>
      <c r="O427" t="s">
        <v>8882</v>
      </c>
      <c r="P427" t="s">
        <v>9011</v>
      </c>
      <c r="Q427" s="46">
        <v>426</v>
      </c>
      <c r="R427" t="s">
        <v>2170</v>
      </c>
      <c r="S427" s="31" t="s">
        <v>2178</v>
      </c>
      <c r="T427" s="125" t="s">
        <v>1472</v>
      </c>
      <c r="U427" s="125" t="s">
        <v>1017</v>
      </c>
      <c r="V427" s="125">
        <v>1</v>
      </c>
      <c r="W427" s="126" t="s">
        <v>2179</v>
      </c>
      <c r="X427" s="125" t="s">
        <v>460</v>
      </c>
      <c r="Y427" s="127" t="s">
        <v>1019</v>
      </c>
    </row>
    <row r="428" spans="2:25">
      <c r="B428" t="s">
        <v>9012</v>
      </c>
      <c r="C428" t="s">
        <v>1931</v>
      </c>
      <c r="D428" t="s">
        <v>9013</v>
      </c>
      <c r="E428" t="s">
        <v>9014</v>
      </c>
      <c r="F428" t="s">
        <v>9015</v>
      </c>
      <c r="I428" t="s">
        <v>9016</v>
      </c>
      <c r="J428" t="s">
        <v>9017</v>
      </c>
      <c r="K428" t="s">
        <v>9018</v>
      </c>
      <c r="L428">
        <v>10544.013300000001</v>
      </c>
      <c r="M428">
        <v>6480.1394</v>
      </c>
      <c r="N428">
        <f t="shared" si="11"/>
        <v>17024.152699999999</v>
      </c>
      <c r="O428" t="s">
        <v>60</v>
      </c>
      <c r="P428" t="s">
        <v>9019</v>
      </c>
      <c r="Q428" s="46">
        <v>427</v>
      </c>
      <c r="R428" t="s">
        <v>1931</v>
      </c>
      <c r="S428" s="31" t="s">
        <v>1939</v>
      </c>
      <c r="T428" s="125" t="s">
        <v>1472</v>
      </c>
      <c r="U428" s="125" t="s">
        <v>1017</v>
      </c>
      <c r="V428" s="125">
        <v>1</v>
      </c>
      <c r="W428" s="126" t="s">
        <v>1940</v>
      </c>
      <c r="X428" s="125" t="s">
        <v>460</v>
      </c>
      <c r="Y428" s="127" t="s">
        <v>1019</v>
      </c>
    </row>
    <row r="429" spans="2:25">
      <c r="B429" t="s">
        <v>9020</v>
      </c>
      <c r="C429" t="s">
        <v>2845</v>
      </c>
      <c r="D429" t="s">
        <v>9021</v>
      </c>
      <c r="E429" t="s">
        <v>9022</v>
      </c>
      <c r="F429" t="s">
        <v>9023</v>
      </c>
      <c r="I429" t="s">
        <v>9024</v>
      </c>
      <c r="J429" t="s">
        <v>9025</v>
      </c>
      <c r="K429" t="s">
        <v>9026</v>
      </c>
      <c r="L429">
        <v>10549.982</v>
      </c>
      <c r="M429">
        <v>6466.7430999999997</v>
      </c>
      <c r="N429">
        <f t="shared" si="11"/>
        <v>17016.7251</v>
      </c>
      <c r="O429" t="s">
        <v>5318</v>
      </c>
      <c r="P429" t="s">
        <v>9027</v>
      </c>
      <c r="Q429" s="46">
        <v>428</v>
      </c>
      <c r="R429" t="s">
        <v>2845</v>
      </c>
      <c r="S429" s="31" t="s">
        <v>2853</v>
      </c>
      <c r="T429" s="125" t="s">
        <v>1472</v>
      </c>
      <c r="U429" s="125" t="s">
        <v>1017</v>
      </c>
      <c r="V429" s="125">
        <v>1</v>
      </c>
      <c r="W429" s="126" t="s">
        <v>2854</v>
      </c>
      <c r="X429" s="125" t="s">
        <v>460</v>
      </c>
      <c r="Y429" s="127" t="s">
        <v>1019</v>
      </c>
    </row>
    <row r="430" spans="2:25">
      <c r="B430" t="s">
        <v>9028</v>
      </c>
      <c r="C430" t="s">
        <v>2286</v>
      </c>
      <c r="D430" t="s">
        <v>9029</v>
      </c>
      <c r="E430" t="s">
        <v>9030</v>
      </c>
      <c r="F430" t="s">
        <v>9031</v>
      </c>
      <c r="I430" t="s">
        <v>9032</v>
      </c>
      <c r="J430" t="s">
        <v>9033</v>
      </c>
      <c r="K430" t="s">
        <v>9034</v>
      </c>
      <c r="L430">
        <v>10546.600899999999</v>
      </c>
      <c r="M430">
        <v>6465.5664999999999</v>
      </c>
      <c r="N430">
        <f t="shared" si="11"/>
        <v>17012.167399999998</v>
      </c>
      <c r="O430" t="s">
        <v>135</v>
      </c>
      <c r="P430" t="s">
        <v>9035</v>
      </c>
      <c r="Q430" s="46">
        <v>429</v>
      </c>
      <c r="R430" t="s">
        <v>2286</v>
      </c>
      <c r="S430" s="31" t="s">
        <v>2294</v>
      </c>
      <c r="T430" s="125" t="s">
        <v>1472</v>
      </c>
      <c r="U430" s="125" t="s">
        <v>1017</v>
      </c>
      <c r="V430" s="125">
        <v>1</v>
      </c>
      <c r="W430" s="126" t="s">
        <v>2295</v>
      </c>
      <c r="X430" s="125" t="s">
        <v>460</v>
      </c>
      <c r="Y430" s="127" t="s">
        <v>1019</v>
      </c>
    </row>
    <row r="431" spans="2:25">
      <c r="B431" t="s">
        <v>9036</v>
      </c>
      <c r="C431" t="s">
        <v>2271</v>
      </c>
      <c r="D431" t="s">
        <v>9037</v>
      </c>
      <c r="E431" t="s">
        <v>9038</v>
      </c>
      <c r="F431" t="s">
        <v>9039</v>
      </c>
      <c r="I431" t="s">
        <v>9040</v>
      </c>
      <c r="J431" t="s">
        <v>9041</v>
      </c>
      <c r="K431" t="s">
        <v>9042</v>
      </c>
      <c r="L431">
        <v>10554.7323</v>
      </c>
      <c r="M431">
        <v>6477.8346000000001</v>
      </c>
      <c r="N431">
        <f t="shared" si="11"/>
        <v>17032.566899999998</v>
      </c>
      <c r="O431" t="s">
        <v>60</v>
      </c>
      <c r="P431" t="s">
        <v>9043</v>
      </c>
      <c r="Q431" s="46">
        <v>430</v>
      </c>
      <c r="R431" t="s">
        <v>2271</v>
      </c>
      <c r="S431" s="31" t="s">
        <v>2279</v>
      </c>
      <c r="T431" s="125" t="s">
        <v>1472</v>
      </c>
      <c r="U431" s="125" t="s">
        <v>1017</v>
      </c>
      <c r="V431" s="125">
        <v>1</v>
      </c>
      <c r="W431" s="126" t="s">
        <v>2280</v>
      </c>
      <c r="X431" s="125" t="s">
        <v>460</v>
      </c>
      <c r="Y431" s="127" t="s">
        <v>1019</v>
      </c>
    </row>
    <row r="432" spans="2:25">
      <c r="B432" t="s">
        <v>9044</v>
      </c>
      <c r="C432" t="s">
        <v>2785</v>
      </c>
      <c r="D432" t="s">
        <v>9045</v>
      </c>
      <c r="E432" t="s">
        <v>9046</v>
      </c>
      <c r="F432" t="s">
        <v>9047</v>
      </c>
      <c r="I432" t="s">
        <v>9048</v>
      </c>
      <c r="J432" t="s">
        <v>9049</v>
      </c>
      <c r="K432" t="s">
        <v>9050</v>
      </c>
      <c r="L432">
        <v>10548.5398</v>
      </c>
      <c r="M432">
        <v>6467.1066000000001</v>
      </c>
      <c r="N432">
        <f t="shared" si="11"/>
        <v>17015.646400000001</v>
      </c>
      <c r="O432" t="s">
        <v>1671</v>
      </c>
      <c r="P432" t="s">
        <v>9051</v>
      </c>
      <c r="Q432" s="46">
        <v>431</v>
      </c>
      <c r="R432" t="s">
        <v>2785</v>
      </c>
      <c r="S432" s="31" t="s">
        <v>2793</v>
      </c>
      <c r="T432" s="125" t="s">
        <v>1472</v>
      </c>
      <c r="U432" s="125" t="s">
        <v>1017</v>
      </c>
      <c r="V432" s="125">
        <v>1</v>
      </c>
      <c r="W432" s="126" t="s">
        <v>2794</v>
      </c>
      <c r="X432" s="125" t="s">
        <v>460</v>
      </c>
      <c r="Y432" s="127" t="s">
        <v>1019</v>
      </c>
    </row>
    <row r="433" spans="2:25">
      <c r="B433" t="s">
        <v>9052</v>
      </c>
      <c r="C433" t="s">
        <v>2938</v>
      </c>
      <c r="D433" t="s">
        <v>9053</v>
      </c>
      <c r="E433" t="s">
        <v>9054</v>
      </c>
      <c r="F433" t="s">
        <v>9055</v>
      </c>
      <c r="I433" t="s">
        <v>9056</v>
      </c>
      <c r="J433" t="s">
        <v>9057</v>
      </c>
      <c r="K433" t="s">
        <v>9058</v>
      </c>
      <c r="L433">
        <v>10546.5759</v>
      </c>
      <c r="M433">
        <v>6468.9431999999997</v>
      </c>
      <c r="N433">
        <f t="shared" si="11"/>
        <v>17015.519099999998</v>
      </c>
      <c r="O433" t="s">
        <v>2224</v>
      </c>
      <c r="P433" t="s">
        <v>9059</v>
      </c>
      <c r="Q433" s="46">
        <v>432</v>
      </c>
      <c r="R433" t="s">
        <v>2938</v>
      </c>
      <c r="S433" s="31" t="s">
        <v>2946</v>
      </c>
      <c r="T433" s="125" t="s">
        <v>1472</v>
      </c>
      <c r="U433" s="125" t="s">
        <v>1017</v>
      </c>
      <c r="V433" s="125">
        <v>1</v>
      </c>
      <c r="W433" s="126" t="s">
        <v>2947</v>
      </c>
      <c r="X433" s="125" t="s">
        <v>460</v>
      </c>
      <c r="Y433" s="127" t="s">
        <v>1019</v>
      </c>
    </row>
    <row r="434" spans="2:25">
      <c r="B434" t="s">
        <v>9060</v>
      </c>
      <c r="C434" t="s">
        <v>2562</v>
      </c>
      <c r="D434" t="s">
        <v>9061</v>
      </c>
      <c r="E434" t="s">
        <v>9062</v>
      </c>
      <c r="F434" t="s">
        <v>9063</v>
      </c>
      <c r="I434" t="s">
        <v>9064</v>
      </c>
      <c r="J434" t="s">
        <v>9065</v>
      </c>
      <c r="K434" t="s">
        <v>9066</v>
      </c>
      <c r="L434">
        <v>10543.843999999999</v>
      </c>
      <c r="M434">
        <v>6468.8428999999996</v>
      </c>
      <c r="N434">
        <f t="shared" si="11"/>
        <v>17012.686900000001</v>
      </c>
      <c r="O434" t="s">
        <v>8882</v>
      </c>
      <c r="P434" t="s">
        <v>9067</v>
      </c>
      <c r="Q434" s="46">
        <v>433</v>
      </c>
      <c r="R434" t="s">
        <v>2562</v>
      </c>
      <c r="S434" s="31" t="s">
        <v>2570</v>
      </c>
      <c r="T434" s="125" t="s">
        <v>1472</v>
      </c>
      <c r="U434" s="125" t="s">
        <v>1017</v>
      </c>
      <c r="V434" s="125">
        <v>1</v>
      </c>
      <c r="W434" s="126" t="s">
        <v>2571</v>
      </c>
      <c r="X434" s="125" t="s">
        <v>460</v>
      </c>
      <c r="Y434" s="127" t="s">
        <v>1019</v>
      </c>
    </row>
    <row r="435" spans="2:25">
      <c r="B435" t="s">
        <v>9068</v>
      </c>
      <c r="C435" t="s">
        <v>1574</v>
      </c>
      <c r="D435" t="s">
        <v>9069</v>
      </c>
      <c r="E435" t="s">
        <v>9070</v>
      </c>
      <c r="F435" t="s">
        <v>9071</v>
      </c>
      <c r="I435" t="s">
        <v>9072</v>
      </c>
      <c r="J435" t="s">
        <v>9073</v>
      </c>
      <c r="K435" t="s">
        <v>9074</v>
      </c>
      <c r="L435">
        <v>10539.9349</v>
      </c>
      <c r="M435">
        <v>6469.8298000000004</v>
      </c>
      <c r="N435">
        <f t="shared" si="11"/>
        <v>17009.7647</v>
      </c>
      <c r="O435" t="s">
        <v>5318</v>
      </c>
      <c r="P435" t="s">
        <v>9075</v>
      </c>
      <c r="Q435" s="46">
        <v>434</v>
      </c>
      <c r="R435" t="s">
        <v>1574</v>
      </c>
      <c r="S435" s="31" t="s">
        <v>1582</v>
      </c>
      <c r="T435" s="125" t="s">
        <v>1472</v>
      </c>
      <c r="U435" s="125" t="s">
        <v>1017</v>
      </c>
      <c r="V435" s="125">
        <v>1</v>
      </c>
      <c r="W435" s="126" t="s">
        <v>1583</v>
      </c>
      <c r="X435" s="125" t="s">
        <v>460</v>
      </c>
      <c r="Y435" s="127" t="s">
        <v>1019</v>
      </c>
    </row>
    <row r="436" spans="2:25">
      <c r="B436" t="s">
        <v>9076</v>
      </c>
      <c r="C436" t="s">
        <v>1843</v>
      </c>
      <c r="D436" t="s">
        <v>9077</v>
      </c>
      <c r="E436" t="s">
        <v>9078</v>
      </c>
      <c r="F436" t="s">
        <v>9079</v>
      </c>
      <c r="I436" t="s">
        <v>9080</v>
      </c>
      <c r="J436" t="s">
        <v>9081</v>
      </c>
      <c r="K436" t="s">
        <v>9082</v>
      </c>
      <c r="L436">
        <v>10548.5895</v>
      </c>
      <c r="M436">
        <v>6471.6116000000002</v>
      </c>
      <c r="N436">
        <f t="shared" si="11"/>
        <v>17020.201099999998</v>
      </c>
      <c r="O436" t="s">
        <v>8882</v>
      </c>
      <c r="P436" t="s">
        <v>9083</v>
      </c>
      <c r="Q436" s="46">
        <v>435</v>
      </c>
      <c r="R436" t="s">
        <v>1843</v>
      </c>
      <c r="S436" s="31" t="s">
        <v>1851</v>
      </c>
      <c r="T436" s="125" t="s">
        <v>1472</v>
      </c>
      <c r="U436" s="125" t="s">
        <v>1017</v>
      </c>
      <c r="V436" s="125">
        <v>1</v>
      </c>
      <c r="W436" s="126" t="s">
        <v>1852</v>
      </c>
      <c r="X436" s="125" t="s">
        <v>460</v>
      </c>
      <c r="Y436" s="127" t="s">
        <v>1019</v>
      </c>
    </row>
    <row r="437" spans="2:25">
      <c r="B437" t="s">
        <v>9084</v>
      </c>
      <c r="C437" t="s">
        <v>2755</v>
      </c>
      <c r="D437" t="s">
        <v>9085</v>
      </c>
      <c r="E437" t="s">
        <v>9086</v>
      </c>
      <c r="F437" t="s">
        <v>9087</v>
      </c>
      <c r="I437" t="s">
        <v>9088</v>
      </c>
      <c r="J437" t="s">
        <v>9089</v>
      </c>
      <c r="K437" t="s">
        <v>9090</v>
      </c>
      <c r="L437">
        <v>10554.989</v>
      </c>
      <c r="M437">
        <v>6465.7172</v>
      </c>
      <c r="N437">
        <f t="shared" si="11"/>
        <v>17020.706200000001</v>
      </c>
      <c r="O437" t="s">
        <v>2224</v>
      </c>
      <c r="P437" t="s">
        <v>9091</v>
      </c>
      <c r="Q437" s="46">
        <v>436</v>
      </c>
      <c r="R437" t="s">
        <v>2755</v>
      </c>
      <c r="S437" s="31" t="s">
        <v>2763</v>
      </c>
      <c r="T437" s="125" t="s">
        <v>1472</v>
      </c>
      <c r="U437" s="125" t="s">
        <v>1017</v>
      </c>
      <c r="V437" s="125">
        <v>1</v>
      </c>
      <c r="W437" s="126" t="s">
        <v>2764</v>
      </c>
      <c r="X437" s="125" t="s">
        <v>460</v>
      </c>
      <c r="Y437" s="127" t="s">
        <v>1019</v>
      </c>
    </row>
    <row r="438" spans="2:25">
      <c r="B438" t="s">
        <v>9092</v>
      </c>
      <c r="C438" t="s">
        <v>1462</v>
      </c>
      <c r="D438" t="s">
        <v>9093</v>
      </c>
      <c r="E438" t="s">
        <v>9094</v>
      </c>
      <c r="F438" t="s">
        <v>9095</v>
      </c>
      <c r="I438" t="s">
        <v>9096</v>
      </c>
      <c r="J438" t="s">
        <v>9097</v>
      </c>
      <c r="K438" t="s">
        <v>9098</v>
      </c>
      <c r="L438">
        <v>10549.669099999999</v>
      </c>
      <c r="M438">
        <v>6467.9831000000004</v>
      </c>
      <c r="N438">
        <f t="shared" si="11"/>
        <v>17017.6522</v>
      </c>
      <c r="O438" t="s">
        <v>8882</v>
      </c>
      <c r="P438" t="s">
        <v>9099</v>
      </c>
      <c r="Q438" s="46">
        <v>437</v>
      </c>
      <c r="R438" t="s">
        <v>1462</v>
      </c>
      <c r="S438" s="31" t="s">
        <v>1471</v>
      </c>
      <c r="T438" s="125" t="s">
        <v>1472</v>
      </c>
      <c r="U438" s="125" t="s">
        <v>1017</v>
      </c>
      <c r="V438" s="125">
        <v>1</v>
      </c>
      <c r="W438" s="126" t="s">
        <v>1473</v>
      </c>
      <c r="X438" s="125" t="s">
        <v>460</v>
      </c>
      <c r="Y438" s="127" t="s">
        <v>1019</v>
      </c>
    </row>
    <row r="439" spans="2:25">
      <c r="B439" t="s">
        <v>9100</v>
      </c>
      <c r="C439" t="s">
        <v>2577</v>
      </c>
      <c r="D439" t="s">
        <v>9101</v>
      </c>
      <c r="E439" t="s">
        <v>9102</v>
      </c>
      <c r="F439" t="s">
        <v>9103</v>
      </c>
      <c r="I439" t="s">
        <v>9104</v>
      </c>
      <c r="J439" t="s">
        <v>9105</v>
      </c>
      <c r="K439" t="s">
        <v>9106</v>
      </c>
      <c r="L439">
        <v>10543.2227</v>
      </c>
      <c r="M439">
        <v>6466.9674999999997</v>
      </c>
      <c r="N439">
        <f t="shared" si="11"/>
        <v>17010.190200000001</v>
      </c>
      <c r="O439" t="s">
        <v>5120</v>
      </c>
      <c r="P439" t="s">
        <v>9107</v>
      </c>
      <c r="Q439" s="46">
        <v>438</v>
      </c>
      <c r="R439" t="s">
        <v>2577</v>
      </c>
      <c r="S439" s="31" t="s">
        <v>2585</v>
      </c>
      <c r="T439" s="125" t="s">
        <v>1472</v>
      </c>
      <c r="U439" s="125" t="s">
        <v>1017</v>
      </c>
      <c r="V439" s="125">
        <v>1</v>
      </c>
      <c r="W439" s="126" t="s">
        <v>2586</v>
      </c>
      <c r="X439" s="125" t="s">
        <v>460</v>
      </c>
      <c r="Y439" s="127" t="s">
        <v>1019</v>
      </c>
    </row>
    <row r="440" spans="2:25">
      <c r="B440" t="s">
        <v>8851</v>
      </c>
      <c r="C440" t="s">
        <v>1605</v>
      </c>
      <c r="D440" t="s">
        <v>8852</v>
      </c>
      <c r="E440" t="s">
        <v>8853</v>
      </c>
      <c r="F440" t="s">
        <v>9108</v>
      </c>
      <c r="G440" t="s">
        <v>9109</v>
      </c>
      <c r="I440" t="s">
        <v>8855</v>
      </c>
      <c r="J440" t="s">
        <v>8856</v>
      </c>
      <c r="K440" t="s">
        <v>8857</v>
      </c>
      <c r="L440">
        <v>10540.1376</v>
      </c>
      <c r="M440">
        <v>6470.1138000000001</v>
      </c>
      <c r="N440">
        <f t="shared" si="11"/>
        <v>17010.251400000001</v>
      </c>
      <c r="O440" t="s">
        <v>1671</v>
      </c>
      <c r="P440" t="s">
        <v>9110</v>
      </c>
      <c r="Q440" s="46">
        <v>439</v>
      </c>
      <c r="R440" t="s">
        <v>1605</v>
      </c>
      <c r="S440" s="32" t="s">
        <v>1604</v>
      </c>
      <c r="T440" s="125" t="s">
        <v>1472</v>
      </c>
      <c r="U440" s="125" t="s">
        <v>1017</v>
      </c>
      <c r="V440" s="125"/>
      <c r="W440" s="126" t="s">
        <v>1603</v>
      </c>
      <c r="X440" s="125"/>
      <c r="Y440" s="127" t="s">
        <v>1019</v>
      </c>
    </row>
    <row r="441" spans="2:25">
      <c r="B441" t="s">
        <v>8859</v>
      </c>
      <c r="C441" t="s">
        <v>1554</v>
      </c>
      <c r="D441" t="s">
        <v>8860</v>
      </c>
      <c r="E441" t="s">
        <v>8861</v>
      </c>
      <c r="F441" t="s">
        <v>9111</v>
      </c>
      <c r="G441" t="s">
        <v>9112</v>
      </c>
      <c r="I441" t="s">
        <v>8863</v>
      </c>
      <c r="J441" t="s">
        <v>8864</v>
      </c>
      <c r="K441" t="s">
        <v>8865</v>
      </c>
      <c r="L441">
        <v>10551.0038</v>
      </c>
      <c r="M441">
        <v>6471.3545999999997</v>
      </c>
      <c r="N441">
        <f t="shared" si="11"/>
        <v>17022.358400000001</v>
      </c>
      <c r="O441" t="s">
        <v>2224</v>
      </c>
      <c r="P441" t="s">
        <v>9113</v>
      </c>
      <c r="Q441" s="46">
        <v>440</v>
      </c>
      <c r="R441" t="s">
        <v>1554</v>
      </c>
      <c r="S441" s="32" t="s">
        <v>1553</v>
      </c>
      <c r="T441" s="125" t="s">
        <v>1472</v>
      </c>
      <c r="U441" s="125" t="s">
        <v>1017</v>
      </c>
      <c r="V441" s="125"/>
      <c r="W441" s="126" t="s">
        <v>1552</v>
      </c>
      <c r="X441" s="125"/>
      <c r="Y441" s="127" t="s">
        <v>1019</v>
      </c>
    </row>
    <row r="442" spans="2:25">
      <c r="B442" t="s">
        <v>8867</v>
      </c>
      <c r="C442" t="s">
        <v>1838</v>
      </c>
      <c r="D442" t="s">
        <v>8868</v>
      </c>
      <c r="E442" t="s">
        <v>8869</v>
      </c>
      <c r="F442" t="s">
        <v>9114</v>
      </c>
      <c r="G442" t="s">
        <v>9115</v>
      </c>
      <c r="I442" t="s">
        <v>8871</v>
      </c>
      <c r="J442" t="s">
        <v>8872</v>
      </c>
      <c r="K442" t="s">
        <v>8873</v>
      </c>
      <c r="L442">
        <v>10540.4905</v>
      </c>
      <c r="M442">
        <v>6466.0006000000003</v>
      </c>
      <c r="N442">
        <f t="shared" si="11"/>
        <v>17006.491099999999</v>
      </c>
      <c r="O442" t="s">
        <v>770</v>
      </c>
      <c r="P442" t="s">
        <v>9116</v>
      </c>
      <c r="Q442" s="46">
        <v>441</v>
      </c>
      <c r="R442" t="s">
        <v>1838</v>
      </c>
      <c r="S442" s="32" t="s">
        <v>1837</v>
      </c>
      <c r="T442" s="125" t="s">
        <v>1472</v>
      </c>
      <c r="U442" s="125" t="s">
        <v>1017</v>
      </c>
      <c r="V442" s="125"/>
      <c r="W442" s="126" t="s">
        <v>1836</v>
      </c>
      <c r="X442" s="125"/>
      <c r="Y442" s="127" t="s">
        <v>1019</v>
      </c>
    </row>
    <row r="443" spans="2:25">
      <c r="B443" t="s">
        <v>8875</v>
      </c>
      <c r="C443" t="s">
        <v>1956</v>
      </c>
      <c r="D443" t="s">
        <v>8876</v>
      </c>
      <c r="E443" t="s">
        <v>8877</v>
      </c>
      <c r="F443" t="s">
        <v>9117</v>
      </c>
      <c r="G443" t="s">
        <v>9118</v>
      </c>
      <c r="I443" t="s">
        <v>8879</v>
      </c>
      <c r="J443" t="s">
        <v>8880</v>
      </c>
      <c r="K443" t="s">
        <v>8881</v>
      </c>
      <c r="L443">
        <v>10545.0669</v>
      </c>
      <c r="M443">
        <v>6478.7300999999998</v>
      </c>
      <c r="N443">
        <f t="shared" si="11"/>
        <v>17023.796999999999</v>
      </c>
      <c r="O443" t="s">
        <v>8882</v>
      </c>
      <c r="P443" t="s">
        <v>9119</v>
      </c>
      <c r="Q443" s="46">
        <v>442</v>
      </c>
      <c r="R443" t="s">
        <v>1956</v>
      </c>
      <c r="S443" s="32" t="s">
        <v>1955</v>
      </c>
      <c r="T443" s="125" t="s">
        <v>1472</v>
      </c>
      <c r="U443" s="125" t="s">
        <v>1017</v>
      </c>
      <c r="V443" s="125"/>
      <c r="W443" s="126" t="s">
        <v>1954</v>
      </c>
      <c r="X443" s="125"/>
      <c r="Y443" s="127" t="s">
        <v>1019</v>
      </c>
    </row>
    <row r="444" spans="2:25">
      <c r="B444" t="s">
        <v>8884</v>
      </c>
      <c r="C444" t="s">
        <v>1668</v>
      </c>
      <c r="D444" t="s">
        <v>8885</v>
      </c>
      <c r="E444" t="s">
        <v>8886</v>
      </c>
      <c r="F444" t="s">
        <v>9120</v>
      </c>
      <c r="G444" t="s">
        <v>9121</v>
      </c>
      <c r="I444" t="s">
        <v>8888</v>
      </c>
      <c r="J444" t="s">
        <v>8889</v>
      </c>
      <c r="K444" t="s">
        <v>8890</v>
      </c>
      <c r="L444">
        <v>10552.1091</v>
      </c>
      <c r="M444">
        <v>6473.6333000000004</v>
      </c>
      <c r="N444">
        <f t="shared" si="11"/>
        <v>17025.742399999999</v>
      </c>
      <c r="O444" t="s">
        <v>770</v>
      </c>
      <c r="P444" t="s">
        <v>9122</v>
      </c>
      <c r="Q444" s="46">
        <v>443</v>
      </c>
      <c r="R444" t="s">
        <v>1668</v>
      </c>
      <c r="S444" s="32" t="s">
        <v>1667</v>
      </c>
      <c r="T444" s="125" t="s">
        <v>1472</v>
      </c>
      <c r="U444" s="125" t="s">
        <v>1017</v>
      </c>
      <c r="V444" s="125"/>
      <c r="W444" s="126" t="s">
        <v>1666</v>
      </c>
      <c r="X444" s="125"/>
      <c r="Y444" s="127" t="s">
        <v>1019</v>
      </c>
    </row>
    <row r="445" spans="2:25">
      <c r="B445" t="s">
        <v>8892</v>
      </c>
      <c r="C445" t="s">
        <v>2964</v>
      </c>
      <c r="D445" t="s">
        <v>8893</v>
      </c>
      <c r="E445" t="s">
        <v>8894</v>
      </c>
      <c r="F445" t="s">
        <v>9123</v>
      </c>
      <c r="G445" t="s">
        <v>9124</v>
      </c>
      <c r="I445" t="s">
        <v>8896</v>
      </c>
      <c r="J445" t="s">
        <v>8897</v>
      </c>
      <c r="K445" t="s">
        <v>8898</v>
      </c>
      <c r="L445">
        <v>10540.712799999999</v>
      </c>
      <c r="M445">
        <v>6474.8172000000004</v>
      </c>
      <c r="N445">
        <f t="shared" si="11"/>
        <v>17015.53</v>
      </c>
      <c r="O445" t="s">
        <v>5318</v>
      </c>
      <c r="P445" t="s">
        <v>9125</v>
      </c>
      <c r="Q445" s="46">
        <v>444</v>
      </c>
      <c r="R445" t="s">
        <v>2964</v>
      </c>
      <c r="S445" s="32" t="s">
        <v>2963</v>
      </c>
      <c r="T445" s="125" t="s">
        <v>1472</v>
      </c>
      <c r="U445" s="125" t="s">
        <v>1017</v>
      </c>
      <c r="V445" s="125"/>
      <c r="W445" s="126" t="s">
        <v>2962</v>
      </c>
      <c r="X445" s="125"/>
      <c r="Y445" s="127" t="s">
        <v>1019</v>
      </c>
    </row>
    <row r="446" spans="2:25">
      <c r="B446" t="s">
        <v>8900</v>
      </c>
      <c r="C446" t="s">
        <v>2266</v>
      </c>
      <c r="D446" t="s">
        <v>8901</v>
      </c>
      <c r="E446" t="s">
        <v>8902</v>
      </c>
      <c r="F446" t="s">
        <v>9126</v>
      </c>
      <c r="G446" t="s">
        <v>9127</v>
      </c>
      <c r="I446" t="s">
        <v>8904</v>
      </c>
      <c r="J446" t="s">
        <v>8905</v>
      </c>
      <c r="K446" t="s">
        <v>8906</v>
      </c>
      <c r="L446">
        <v>10542.622499999999</v>
      </c>
      <c r="M446">
        <v>6467.0977999999996</v>
      </c>
      <c r="N446">
        <f t="shared" si="11"/>
        <v>17009.720300000001</v>
      </c>
      <c r="O446" t="s">
        <v>135</v>
      </c>
      <c r="P446" t="s">
        <v>9128</v>
      </c>
      <c r="Q446" s="46">
        <v>445</v>
      </c>
      <c r="R446" t="s">
        <v>2266</v>
      </c>
      <c r="S446" s="32" t="s">
        <v>2265</v>
      </c>
      <c r="T446" s="125" t="s">
        <v>1472</v>
      </c>
      <c r="U446" s="125" t="s">
        <v>1017</v>
      </c>
      <c r="V446" s="125"/>
      <c r="W446" s="126" t="s">
        <v>2264</v>
      </c>
      <c r="X446" s="125"/>
      <c r="Y446" s="127" t="s">
        <v>1019</v>
      </c>
    </row>
    <row r="447" spans="2:25">
      <c r="B447" t="s">
        <v>8908</v>
      </c>
      <c r="C447" t="s">
        <v>2165</v>
      </c>
      <c r="D447" t="s">
        <v>8909</v>
      </c>
      <c r="E447" t="s">
        <v>8910</v>
      </c>
      <c r="F447" t="s">
        <v>9129</v>
      </c>
      <c r="G447" t="s">
        <v>9130</v>
      </c>
      <c r="I447" t="s">
        <v>8912</v>
      </c>
      <c r="J447" t="s">
        <v>8913</v>
      </c>
      <c r="K447" t="s">
        <v>8914</v>
      </c>
      <c r="L447">
        <v>10552.4213</v>
      </c>
      <c r="M447">
        <v>6469.5124999999998</v>
      </c>
      <c r="N447">
        <f t="shared" si="11"/>
        <v>17021.933799999999</v>
      </c>
      <c r="O447" t="s">
        <v>60</v>
      </c>
      <c r="P447" t="s">
        <v>9131</v>
      </c>
      <c r="Q447" s="46">
        <v>446</v>
      </c>
      <c r="R447" t="s">
        <v>2165</v>
      </c>
      <c r="S447" s="32" t="s">
        <v>2164</v>
      </c>
      <c r="T447" s="125" t="s">
        <v>1472</v>
      </c>
      <c r="U447" s="125" t="s">
        <v>1017</v>
      </c>
      <c r="V447" s="125"/>
      <c r="W447" s="126" t="s">
        <v>2163</v>
      </c>
      <c r="X447" s="125"/>
      <c r="Y447" s="127" t="s">
        <v>1019</v>
      </c>
    </row>
    <row r="448" spans="2:25">
      <c r="B448" t="s">
        <v>8916</v>
      </c>
      <c r="C448" t="s">
        <v>2810</v>
      </c>
      <c r="D448" t="s">
        <v>8917</v>
      </c>
      <c r="E448" t="s">
        <v>8918</v>
      </c>
      <c r="F448" t="s">
        <v>9132</v>
      </c>
      <c r="G448" t="s">
        <v>9133</v>
      </c>
      <c r="I448" t="s">
        <v>8920</v>
      </c>
      <c r="J448" t="s">
        <v>8921</v>
      </c>
      <c r="K448" t="s">
        <v>8922</v>
      </c>
      <c r="L448">
        <v>10547.8099</v>
      </c>
      <c r="M448">
        <v>6471.6783999999998</v>
      </c>
      <c r="N448">
        <f t="shared" si="11"/>
        <v>17019.488300000001</v>
      </c>
      <c r="O448" t="s">
        <v>949</v>
      </c>
      <c r="P448" t="s">
        <v>9134</v>
      </c>
      <c r="Q448" s="46">
        <v>447</v>
      </c>
      <c r="R448" t="s">
        <v>2810</v>
      </c>
      <c r="S448" s="32" t="s">
        <v>2809</v>
      </c>
      <c r="T448" s="125" t="s">
        <v>1472</v>
      </c>
      <c r="U448" s="125" t="s">
        <v>1017</v>
      </c>
      <c r="V448" s="125"/>
      <c r="W448" s="126" t="s">
        <v>2808</v>
      </c>
      <c r="X448" s="125"/>
      <c r="Y448" s="127" t="s">
        <v>1019</v>
      </c>
    </row>
    <row r="449" spans="2:25">
      <c r="B449" t="s">
        <v>8924</v>
      </c>
      <c r="C449" t="s">
        <v>2933</v>
      </c>
      <c r="D449" t="s">
        <v>8925</v>
      </c>
      <c r="E449" t="s">
        <v>8926</v>
      </c>
      <c r="F449" t="s">
        <v>9135</v>
      </c>
      <c r="G449" t="s">
        <v>9136</v>
      </c>
      <c r="I449" t="s">
        <v>8928</v>
      </c>
      <c r="J449" t="s">
        <v>8929</v>
      </c>
      <c r="K449" t="s">
        <v>8930</v>
      </c>
      <c r="L449">
        <v>10546.3946</v>
      </c>
      <c r="M449">
        <v>6468.0816999999997</v>
      </c>
      <c r="N449">
        <f t="shared" si="11"/>
        <v>17014.476299999998</v>
      </c>
      <c r="O449" t="s">
        <v>5120</v>
      </c>
      <c r="P449" t="s">
        <v>9137</v>
      </c>
      <c r="Q449" s="46">
        <v>448</v>
      </c>
      <c r="R449" t="s">
        <v>2933</v>
      </c>
      <c r="S449" s="32" t="s">
        <v>2932</v>
      </c>
      <c r="T449" s="125" t="s">
        <v>1472</v>
      </c>
      <c r="U449" s="125" t="s">
        <v>1017</v>
      </c>
      <c r="V449" s="125"/>
      <c r="W449" s="126" t="s">
        <v>2931</v>
      </c>
      <c r="X449" s="125"/>
      <c r="Y449" s="127" t="s">
        <v>1019</v>
      </c>
    </row>
    <row r="450" spans="2:25">
      <c r="B450" t="s">
        <v>8932</v>
      </c>
      <c r="C450" t="s">
        <v>2428</v>
      </c>
      <c r="D450" t="s">
        <v>8933</v>
      </c>
      <c r="E450" t="s">
        <v>8934</v>
      </c>
      <c r="F450" t="s">
        <v>9138</v>
      </c>
      <c r="G450" t="s">
        <v>9139</v>
      </c>
      <c r="I450" t="s">
        <v>8936</v>
      </c>
      <c r="J450" t="s">
        <v>8937</v>
      </c>
      <c r="K450" t="s">
        <v>8938</v>
      </c>
      <c r="L450">
        <v>10545.155500000001</v>
      </c>
      <c r="M450">
        <v>6467.5403999999999</v>
      </c>
      <c r="N450">
        <f t="shared" si="11"/>
        <v>17012.695899999999</v>
      </c>
      <c r="O450" t="s">
        <v>8882</v>
      </c>
      <c r="P450" t="s">
        <v>9140</v>
      </c>
      <c r="Q450" s="46">
        <v>449</v>
      </c>
      <c r="R450" t="s">
        <v>2428</v>
      </c>
      <c r="S450" s="32" t="s">
        <v>2427</v>
      </c>
      <c r="T450" s="125" t="s">
        <v>1472</v>
      </c>
      <c r="U450" s="125" t="s">
        <v>1017</v>
      </c>
      <c r="V450" s="125"/>
      <c r="W450" s="126" t="s">
        <v>2426</v>
      </c>
      <c r="X450" s="125"/>
      <c r="Y450" s="127" t="s">
        <v>1019</v>
      </c>
    </row>
    <row r="451" spans="2:25">
      <c r="B451" t="s">
        <v>8940</v>
      </c>
      <c r="C451" t="s">
        <v>1569</v>
      </c>
      <c r="D451" t="s">
        <v>8941</v>
      </c>
      <c r="E451" t="s">
        <v>8942</v>
      </c>
      <c r="F451" t="s">
        <v>9141</v>
      </c>
      <c r="G451" t="s">
        <v>9142</v>
      </c>
      <c r="I451" t="s">
        <v>8944</v>
      </c>
      <c r="J451" t="s">
        <v>8945</v>
      </c>
      <c r="K451" t="s">
        <v>8946</v>
      </c>
      <c r="L451">
        <v>10545.2628</v>
      </c>
      <c r="M451">
        <v>6478.6187</v>
      </c>
      <c r="N451">
        <f t="shared" si="11"/>
        <v>17023.8815</v>
      </c>
      <c r="O451" t="s">
        <v>2224</v>
      </c>
      <c r="P451" t="s">
        <v>9143</v>
      </c>
      <c r="Q451" s="46">
        <v>450</v>
      </c>
      <c r="R451" t="s">
        <v>1569</v>
      </c>
      <c r="S451" s="32" t="s">
        <v>1568</v>
      </c>
      <c r="T451" s="125" t="s">
        <v>1472</v>
      </c>
      <c r="U451" s="125" t="s">
        <v>1017</v>
      </c>
      <c r="V451" s="125"/>
      <c r="W451" s="126" t="s">
        <v>1567</v>
      </c>
      <c r="X451" s="125"/>
      <c r="Y451" s="127" t="s">
        <v>1019</v>
      </c>
    </row>
    <row r="452" spans="2:25">
      <c r="B452" t="s">
        <v>8948</v>
      </c>
      <c r="C452" t="s">
        <v>2840</v>
      </c>
      <c r="D452" t="s">
        <v>8949</v>
      </c>
      <c r="E452" t="s">
        <v>8950</v>
      </c>
      <c r="F452" t="s">
        <v>9144</v>
      </c>
      <c r="G452" t="s">
        <v>9145</v>
      </c>
      <c r="I452" t="s">
        <v>8952</v>
      </c>
      <c r="J452" t="s">
        <v>8953</v>
      </c>
      <c r="K452" t="s">
        <v>8954</v>
      </c>
      <c r="L452">
        <v>10542.8042</v>
      </c>
      <c r="M452">
        <v>6467.0298000000003</v>
      </c>
      <c r="N452">
        <f t="shared" si="11"/>
        <v>17009.834000000003</v>
      </c>
      <c r="O452" t="s">
        <v>8882</v>
      </c>
      <c r="P452" t="s">
        <v>9146</v>
      </c>
      <c r="Q452" s="46">
        <v>451</v>
      </c>
      <c r="R452" t="s">
        <v>2840</v>
      </c>
      <c r="S452" s="32" t="s">
        <v>2839</v>
      </c>
      <c r="T452" s="125" t="s">
        <v>1472</v>
      </c>
      <c r="U452" s="125" t="s">
        <v>1017</v>
      </c>
      <c r="V452" s="125"/>
      <c r="W452" s="126" t="s">
        <v>2838</v>
      </c>
      <c r="X452" s="125"/>
      <c r="Y452" s="127" t="s">
        <v>1019</v>
      </c>
    </row>
    <row r="453" spans="2:25">
      <c r="B453" t="s">
        <v>8956</v>
      </c>
      <c r="C453" t="s">
        <v>2780</v>
      </c>
      <c r="D453" t="s">
        <v>8957</v>
      </c>
      <c r="E453" t="s">
        <v>8958</v>
      </c>
      <c r="F453" t="s">
        <v>9147</v>
      </c>
      <c r="G453" t="s">
        <v>9148</v>
      </c>
      <c r="I453" t="s">
        <v>8960</v>
      </c>
      <c r="J453" t="s">
        <v>8961</v>
      </c>
      <c r="K453" t="s">
        <v>8962</v>
      </c>
      <c r="L453">
        <v>10545.1922</v>
      </c>
      <c r="M453">
        <v>6465.0050000000001</v>
      </c>
      <c r="N453">
        <f t="shared" si="11"/>
        <v>17010.197199999999</v>
      </c>
      <c r="O453" t="s">
        <v>5120</v>
      </c>
      <c r="P453" t="s">
        <v>9149</v>
      </c>
      <c r="Q453" s="46">
        <v>452</v>
      </c>
      <c r="R453" t="s">
        <v>2780</v>
      </c>
      <c r="S453" s="32" t="s">
        <v>2779</v>
      </c>
      <c r="T453" s="125" t="s">
        <v>1472</v>
      </c>
      <c r="U453" s="125" t="s">
        <v>1017</v>
      </c>
      <c r="V453" s="125"/>
      <c r="W453" s="126" t="s">
        <v>2778</v>
      </c>
      <c r="X453" s="125"/>
      <c r="Y453" s="127" t="s">
        <v>1019</v>
      </c>
    </row>
    <row r="454" spans="2:25">
      <c r="B454" t="s">
        <v>8964</v>
      </c>
      <c r="C454" t="s">
        <v>2412</v>
      </c>
      <c r="D454" t="s">
        <v>8965</v>
      </c>
      <c r="E454" t="s">
        <v>8966</v>
      </c>
      <c r="F454" t="s">
        <v>9150</v>
      </c>
      <c r="G454" t="s">
        <v>9151</v>
      </c>
      <c r="I454" t="s">
        <v>8968</v>
      </c>
      <c r="J454" t="s">
        <v>8969</v>
      </c>
      <c r="K454" t="s">
        <v>8970</v>
      </c>
      <c r="L454">
        <v>10543.9768</v>
      </c>
      <c r="M454">
        <v>6472.1686</v>
      </c>
      <c r="N454">
        <f t="shared" si="11"/>
        <v>17016.145400000001</v>
      </c>
      <c r="O454" t="s">
        <v>60</v>
      </c>
      <c r="P454" t="s">
        <v>9152</v>
      </c>
      <c r="Q454" s="46">
        <v>453</v>
      </c>
      <c r="R454" t="s">
        <v>2412</v>
      </c>
      <c r="S454" s="32" t="s">
        <v>2411</v>
      </c>
      <c r="T454" s="125" t="s">
        <v>1472</v>
      </c>
      <c r="U454" s="125" t="s">
        <v>1017</v>
      </c>
      <c r="V454" s="125"/>
      <c r="W454" s="126" t="s">
        <v>2410</v>
      </c>
      <c r="X454" s="125"/>
      <c r="Y454" s="127" t="s">
        <v>1019</v>
      </c>
    </row>
    <row r="455" spans="2:25">
      <c r="B455" t="s">
        <v>8972</v>
      </c>
      <c r="C455" t="s">
        <v>2207</v>
      </c>
      <c r="D455" t="s">
        <v>8973</v>
      </c>
      <c r="E455" t="s">
        <v>8974</v>
      </c>
      <c r="F455" t="s">
        <v>9153</v>
      </c>
      <c r="G455" t="s">
        <v>9154</v>
      </c>
      <c r="I455" t="s">
        <v>8976</v>
      </c>
      <c r="J455" t="s">
        <v>8977</v>
      </c>
      <c r="K455" t="s">
        <v>8978</v>
      </c>
      <c r="L455">
        <v>10540.6728</v>
      </c>
      <c r="M455">
        <v>6466.0814</v>
      </c>
      <c r="N455">
        <f t="shared" si="11"/>
        <v>17006.754199999999</v>
      </c>
      <c r="O455" t="s">
        <v>5120</v>
      </c>
      <c r="P455" t="s">
        <v>9155</v>
      </c>
      <c r="Q455" s="46">
        <v>454</v>
      </c>
      <c r="R455" t="s">
        <v>2207</v>
      </c>
      <c r="S455" s="32" t="s">
        <v>2206</v>
      </c>
      <c r="T455" s="125" t="s">
        <v>1472</v>
      </c>
      <c r="U455" s="125" t="s">
        <v>1017</v>
      </c>
      <c r="V455" s="125"/>
      <c r="W455" s="126" t="s">
        <v>2205</v>
      </c>
      <c r="X455" s="125"/>
      <c r="Y455" s="127" t="s">
        <v>1019</v>
      </c>
    </row>
    <row r="456" spans="2:25">
      <c r="B456" t="s">
        <v>8980</v>
      </c>
      <c r="C456" t="s">
        <v>2871</v>
      </c>
      <c r="D456" t="s">
        <v>8981</v>
      </c>
      <c r="E456" t="s">
        <v>8982</v>
      </c>
      <c r="F456" t="s">
        <v>9156</v>
      </c>
      <c r="G456" t="s">
        <v>9157</v>
      </c>
      <c r="I456" t="s">
        <v>8984</v>
      </c>
      <c r="J456" t="s">
        <v>8985</v>
      </c>
      <c r="K456" t="s">
        <v>8986</v>
      </c>
      <c r="L456">
        <v>10547.9182</v>
      </c>
      <c r="M456">
        <v>6470.7746999999999</v>
      </c>
      <c r="N456">
        <f t="shared" si="11"/>
        <v>17018.692900000002</v>
      </c>
      <c r="O456" t="s">
        <v>1671</v>
      </c>
      <c r="P456" t="s">
        <v>9158</v>
      </c>
      <c r="Q456" s="46">
        <v>455</v>
      </c>
      <c r="R456" t="s">
        <v>2871</v>
      </c>
      <c r="S456" s="32" t="s">
        <v>2870</v>
      </c>
      <c r="T456" s="125" t="s">
        <v>1472</v>
      </c>
      <c r="U456" s="125" t="s">
        <v>1017</v>
      </c>
      <c r="V456" s="125"/>
      <c r="W456" s="126" t="s">
        <v>2869</v>
      </c>
      <c r="X456" s="125"/>
      <c r="Y456" s="127" t="s">
        <v>1019</v>
      </c>
    </row>
    <row r="457" spans="2:25">
      <c r="B457" t="s">
        <v>8988</v>
      </c>
      <c r="C457" t="s">
        <v>1904</v>
      </c>
      <c r="D457" t="s">
        <v>8989</v>
      </c>
      <c r="E457" t="s">
        <v>8990</v>
      </c>
      <c r="F457" t="s">
        <v>9159</v>
      </c>
      <c r="G457" t="s">
        <v>9160</v>
      </c>
      <c r="I457" t="s">
        <v>8992</v>
      </c>
      <c r="J457" t="s">
        <v>8993</v>
      </c>
      <c r="K457" t="s">
        <v>8994</v>
      </c>
      <c r="L457">
        <v>10557.0494</v>
      </c>
      <c r="M457">
        <v>6471.6022999999996</v>
      </c>
      <c r="N457">
        <f t="shared" si="11"/>
        <v>17028.651699999999</v>
      </c>
      <c r="O457" t="s">
        <v>2224</v>
      </c>
      <c r="P457" t="s">
        <v>9161</v>
      </c>
      <c r="Q457" s="46">
        <v>456</v>
      </c>
      <c r="R457" t="s">
        <v>1904</v>
      </c>
      <c r="S457" s="32" t="s">
        <v>1903</v>
      </c>
      <c r="T457" s="125" t="s">
        <v>1472</v>
      </c>
      <c r="U457" s="125" t="s">
        <v>1017</v>
      </c>
      <c r="V457" s="125"/>
      <c r="W457" s="126" t="s">
        <v>1902</v>
      </c>
      <c r="X457" s="125"/>
      <c r="Y457" s="127" t="s">
        <v>1019</v>
      </c>
    </row>
    <row r="458" spans="2:25">
      <c r="B458" t="s">
        <v>8996</v>
      </c>
      <c r="C458" t="s">
        <v>1823</v>
      </c>
      <c r="D458" t="s">
        <v>8997</v>
      </c>
      <c r="E458" t="s">
        <v>8998</v>
      </c>
      <c r="F458" t="s">
        <v>9162</v>
      </c>
      <c r="G458" t="s">
        <v>9163</v>
      </c>
      <c r="I458" t="s">
        <v>9000</v>
      </c>
      <c r="J458" t="s">
        <v>9001</v>
      </c>
      <c r="K458" t="s">
        <v>9002</v>
      </c>
      <c r="L458">
        <v>10546.2765</v>
      </c>
      <c r="M458">
        <v>6466.2492000000002</v>
      </c>
      <c r="N458">
        <f t="shared" si="11"/>
        <v>17012.525699999998</v>
      </c>
      <c r="O458" t="s">
        <v>5120</v>
      </c>
      <c r="P458" t="s">
        <v>9164</v>
      </c>
      <c r="Q458" s="46">
        <v>457</v>
      </c>
      <c r="R458" t="s">
        <v>1823</v>
      </c>
      <c r="S458" s="32" t="s">
        <v>1822</v>
      </c>
      <c r="T458" s="125" t="s">
        <v>1472</v>
      </c>
      <c r="U458" s="125" t="s">
        <v>1017</v>
      </c>
      <c r="V458" s="125"/>
      <c r="W458" s="126" t="s">
        <v>1821</v>
      </c>
      <c r="X458" s="125"/>
      <c r="Y458" s="127" t="s">
        <v>1019</v>
      </c>
    </row>
    <row r="459" spans="2:25">
      <c r="B459" t="s">
        <v>9004</v>
      </c>
      <c r="C459" t="s">
        <v>2180</v>
      </c>
      <c r="D459" t="s">
        <v>9005</v>
      </c>
      <c r="E459" t="s">
        <v>9006</v>
      </c>
      <c r="F459" t="s">
        <v>9165</v>
      </c>
      <c r="G459" t="s">
        <v>9166</v>
      </c>
      <c r="I459" t="s">
        <v>9008</v>
      </c>
      <c r="J459" t="s">
        <v>9009</v>
      </c>
      <c r="K459" t="s">
        <v>9010</v>
      </c>
      <c r="L459">
        <v>10551.663200000001</v>
      </c>
      <c r="M459">
        <v>6478.7825000000003</v>
      </c>
      <c r="N459">
        <f t="shared" si="11"/>
        <v>17030.4457</v>
      </c>
      <c r="O459" t="s">
        <v>8882</v>
      </c>
      <c r="P459" t="s">
        <v>9167</v>
      </c>
      <c r="Q459" s="46">
        <v>458</v>
      </c>
      <c r="R459" t="s">
        <v>2180</v>
      </c>
      <c r="S459" s="32" t="s">
        <v>2179</v>
      </c>
      <c r="T459" s="125" t="s">
        <v>1472</v>
      </c>
      <c r="U459" s="125" t="s">
        <v>1017</v>
      </c>
      <c r="V459" s="125"/>
      <c r="W459" s="126" t="s">
        <v>2178</v>
      </c>
      <c r="X459" s="125"/>
      <c r="Y459" s="127" t="s">
        <v>1019</v>
      </c>
    </row>
    <row r="460" spans="2:25">
      <c r="B460" t="s">
        <v>9012</v>
      </c>
      <c r="C460" t="s">
        <v>1941</v>
      </c>
      <c r="D460" t="s">
        <v>9013</v>
      </c>
      <c r="E460" t="s">
        <v>9014</v>
      </c>
      <c r="F460" t="s">
        <v>9168</v>
      </c>
      <c r="G460" t="s">
        <v>9169</v>
      </c>
      <c r="I460" t="s">
        <v>9016</v>
      </c>
      <c r="J460" t="s">
        <v>9017</v>
      </c>
      <c r="K460" t="s">
        <v>9018</v>
      </c>
      <c r="L460">
        <v>10544.013300000001</v>
      </c>
      <c r="M460">
        <v>6473.5901000000003</v>
      </c>
      <c r="N460">
        <f t="shared" si="11"/>
        <v>17017.6034</v>
      </c>
      <c r="O460" t="s">
        <v>770</v>
      </c>
      <c r="P460" t="s">
        <v>9170</v>
      </c>
      <c r="Q460" s="46">
        <v>459</v>
      </c>
      <c r="R460" t="s">
        <v>1941</v>
      </c>
      <c r="S460" s="32" t="s">
        <v>1940</v>
      </c>
      <c r="T460" s="125" t="s">
        <v>1472</v>
      </c>
      <c r="U460" s="125" t="s">
        <v>1017</v>
      </c>
      <c r="V460" s="125"/>
      <c r="W460" s="126" t="s">
        <v>1939</v>
      </c>
      <c r="X460" s="125"/>
      <c r="Y460" s="127" t="s">
        <v>1019</v>
      </c>
    </row>
    <row r="461" spans="2:25">
      <c r="B461" t="s">
        <v>9020</v>
      </c>
      <c r="C461" t="s">
        <v>2855</v>
      </c>
      <c r="D461" t="s">
        <v>9021</v>
      </c>
      <c r="E461" t="s">
        <v>9022</v>
      </c>
      <c r="F461" t="s">
        <v>9171</v>
      </c>
      <c r="G461" t="s">
        <v>9172</v>
      </c>
      <c r="I461" t="s">
        <v>9024</v>
      </c>
      <c r="J461" t="s">
        <v>9025</v>
      </c>
      <c r="K461" t="s">
        <v>9026</v>
      </c>
      <c r="L461">
        <v>10549.982</v>
      </c>
      <c r="M461">
        <v>6473.9403000000002</v>
      </c>
      <c r="N461">
        <f t="shared" si="11"/>
        <v>17023.922299999998</v>
      </c>
      <c r="O461" t="s">
        <v>5318</v>
      </c>
      <c r="P461" t="s">
        <v>9173</v>
      </c>
      <c r="Q461" s="46">
        <v>460</v>
      </c>
      <c r="R461" t="s">
        <v>2855</v>
      </c>
      <c r="S461" s="32" t="s">
        <v>2854</v>
      </c>
      <c r="T461" s="125" t="s">
        <v>1472</v>
      </c>
      <c r="U461" s="125" t="s">
        <v>1017</v>
      </c>
      <c r="V461" s="125"/>
      <c r="W461" s="126" t="s">
        <v>2853</v>
      </c>
      <c r="X461" s="125"/>
      <c r="Y461" s="127" t="s">
        <v>1019</v>
      </c>
    </row>
    <row r="462" spans="2:25">
      <c r="B462" t="s">
        <v>9028</v>
      </c>
      <c r="C462" t="s">
        <v>2296</v>
      </c>
      <c r="D462" t="s">
        <v>9029</v>
      </c>
      <c r="E462" t="s">
        <v>9030</v>
      </c>
      <c r="F462" t="s">
        <v>9174</v>
      </c>
      <c r="G462" t="s">
        <v>9175</v>
      </c>
      <c r="I462" t="s">
        <v>9032</v>
      </c>
      <c r="J462" t="s">
        <v>9033</v>
      </c>
      <c r="K462" t="s">
        <v>9034</v>
      </c>
      <c r="L462">
        <v>10546.600899999999</v>
      </c>
      <c r="M462">
        <v>6467.7258000000002</v>
      </c>
      <c r="N462">
        <f t="shared" si="11"/>
        <v>17014.326699999998</v>
      </c>
      <c r="O462" t="s">
        <v>135</v>
      </c>
      <c r="P462" t="s">
        <v>9176</v>
      </c>
      <c r="Q462" s="46">
        <v>461</v>
      </c>
      <c r="R462" t="s">
        <v>2296</v>
      </c>
      <c r="S462" s="32" t="s">
        <v>2295</v>
      </c>
      <c r="T462" s="125" t="s">
        <v>1472</v>
      </c>
      <c r="U462" s="125" t="s">
        <v>1017</v>
      </c>
      <c r="V462" s="125"/>
      <c r="W462" s="126" t="s">
        <v>2294</v>
      </c>
      <c r="X462" s="125"/>
      <c r="Y462" s="127" t="s">
        <v>1019</v>
      </c>
    </row>
    <row r="463" spans="2:25">
      <c r="B463" t="s">
        <v>9036</v>
      </c>
      <c r="C463" t="s">
        <v>2281</v>
      </c>
      <c r="D463" t="s">
        <v>9037</v>
      </c>
      <c r="E463" t="s">
        <v>9038</v>
      </c>
      <c r="F463" t="s">
        <v>9177</v>
      </c>
      <c r="G463" t="s">
        <v>9178</v>
      </c>
      <c r="I463" t="s">
        <v>9040</v>
      </c>
      <c r="J463" t="s">
        <v>9041</v>
      </c>
      <c r="K463" t="s">
        <v>9042</v>
      </c>
      <c r="L463">
        <v>10554.7323</v>
      </c>
      <c r="M463">
        <v>6470.0087000000003</v>
      </c>
      <c r="N463">
        <f t="shared" si="11"/>
        <v>17024.741000000002</v>
      </c>
      <c r="O463" t="s">
        <v>60</v>
      </c>
      <c r="P463" t="s">
        <v>9179</v>
      </c>
      <c r="Q463" s="46">
        <v>462</v>
      </c>
      <c r="R463" t="s">
        <v>2281</v>
      </c>
      <c r="S463" s="32" t="s">
        <v>2280</v>
      </c>
      <c r="T463" s="125" t="s">
        <v>1472</v>
      </c>
      <c r="U463" s="125" t="s">
        <v>1017</v>
      </c>
      <c r="V463" s="125"/>
      <c r="W463" s="126" t="s">
        <v>2279</v>
      </c>
      <c r="X463" s="125"/>
      <c r="Y463" s="127" t="s">
        <v>1019</v>
      </c>
    </row>
    <row r="464" spans="2:25">
      <c r="B464" t="s">
        <v>9044</v>
      </c>
      <c r="C464" t="s">
        <v>2795</v>
      </c>
      <c r="D464" t="s">
        <v>9045</v>
      </c>
      <c r="E464" t="s">
        <v>9046</v>
      </c>
      <c r="F464" t="s">
        <v>9180</v>
      </c>
      <c r="G464" t="s">
        <v>9181</v>
      </c>
      <c r="I464" t="s">
        <v>9048</v>
      </c>
      <c r="J464" t="s">
        <v>9049</v>
      </c>
      <c r="K464" t="s">
        <v>9050</v>
      </c>
      <c r="L464">
        <v>10548.5398</v>
      </c>
      <c r="M464">
        <v>6470.8879999999999</v>
      </c>
      <c r="N464">
        <f t="shared" si="11"/>
        <v>17019.427800000001</v>
      </c>
      <c r="O464" t="s">
        <v>949</v>
      </c>
      <c r="P464" t="s">
        <v>9182</v>
      </c>
      <c r="Q464" s="46">
        <v>463</v>
      </c>
      <c r="R464" t="s">
        <v>2795</v>
      </c>
      <c r="S464" s="32" t="s">
        <v>2794</v>
      </c>
      <c r="T464" s="125" t="s">
        <v>1472</v>
      </c>
      <c r="U464" s="125" t="s">
        <v>1017</v>
      </c>
      <c r="V464" s="125"/>
      <c r="W464" s="126" t="s">
        <v>2793</v>
      </c>
      <c r="X464" s="125"/>
      <c r="Y464" s="127" t="s">
        <v>1019</v>
      </c>
    </row>
    <row r="465" spans="2:25">
      <c r="B465" t="s">
        <v>9052</v>
      </c>
      <c r="C465" t="s">
        <v>2948</v>
      </c>
      <c r="D465" t="s">
        <v>9053</v>
      </c>
      <c r="E465" t="s">
        <v>9054</v>
      </c>
      <c r="F465" t="s">
        <v>9183</v>
      </c>
      <c r="G465" t="s">
        <v>9184</v>
      </c>
      <c r="I465" t="s">
        <v>9056</v>
      </c>
      <c r="J465" t="s">
        <v>9057</v>
      </c>
      <c r="K465" t="s">
        <v>9058</v>
      </c>
      <c r="L465">
        <v>10546.5759</v>
      </c>
      <c r="M465">
        <v>6468.9929000000002</v>
      </c>
      <c r="N465">
        <f t="shared" si="11"/>
        <v>17015.568800000001</v>
      </c>
      <c r="O465" t="s">
        <v>5120</v>
      </c>
      <c r="P465" t="s">
        <v>9185</v>
      </c>
      <c r="Q465" s="46">
        <v>464</v>
      </c>
      <c r="R465" t="s">
        <v>2948</v>
      </c>
      <c r="S465" s="32" t="s">
        <v>2947</v>
      </c>
      <c r="T465" s="125" t="s">
        <v>1472</v>
      </c>
      <c r="U465" s="125" t="s">
        <v>1017</v>
      </c>
      <c r="V465" s="125"/>
      <c r="W465" s="126" t="s">
        <v>2946</v>
      </c>
      <c r="X465" s="125"/>
      <c r="Y465" s="127" t="s">
        <v>1019</v>
      </c>
    </row>
    <row r="466" spans="2:25">
      <c r="B466" t="s">
        <v>9060</v>
      </c>
      <c r="C466" t="s">
        <v>2572</v>
      </c>
      <c r="D466" t="s">
        <v>9061</v>
      </c>
      <c r="E466" t="s">
        <v>9062</v>
      </c>
      <c r="F466" t="s">
        <v>9186</v>
      </c>
      <c r="G466" t="s">
        <v>9187</v>
      </c>
      <c r="I466" t="s">
        <v>9064</v>
      </c>
      <c r="J466" t="s">
        <v>9065</v>
      </c>
      <c r="K466" t="s">
        <v>9066</v>
      </c>
      <c r="L466">
        <v>10543.843999999999</v>
      </c>
      <c r="M466">
        <v>6467.7981</v>
      </c>
      <c r="N466">
        <f t="shared" si="11"/>
        <v>17011.642099999997</v>
      </c>
      <c r="O466" t="s">
        <v>8882</v>
      </c>
      <c r="P466" t="s">
        <v>9188</v>
      </c>
      <c r="Q466" s="46">
        <v>465</v>
      </c>
      <c r="R466" t="s">
        <v>2572</v>
      </c>
      <c r="S466" s="32" t="s">
        <v>2571</v>
      </c>
      <c r="T466" s="125" t="s">
        <v>1472</v>
      </c>
      <c r="U466" s="125" t="s">
        <v>1017</v>
      </c>
      <c r="V466" s="125"/>
      <c r="W466" s="126" t="s">
        <v>2570</v>
      </c>
      <c r="X466" s="125"/>
      <c r="Y466" s="127" t="s">
        <v>1019</v>
      </c>
    </row>
    <row r="467" spans="2:25">
      <c r="B467" t="s">
        <v>9068</v>
      </c>
      <c r="C467" t="s">
        <v>1584</v>
      </c>
      <c r="D467" t="s">
        <v>9069</v>
      </c>
      <c r="E467" t="s">
        <v>9070</v>
      </c>
      <c r="F467" t="s">
        <v>9189</v>
      </c>
      <c r="G467" t="s">
        <v>9190</v>
      </c>
      <c r="I467" t="s">
        <v>9072</v>
      </c>
      <c r="J467" t="s">
        <v>9073</v>
      </c>
      <c r="K467" t="s">
        <v>9074</v>
      </c>
      <c r="L467">
        <v>10539.9349</v>
      </c>
      <c r="M467">
        <v>6477.9903000000004</v>
      </c>
      <c r="N467">
        <f t="shared" si="11"/>
        <v>17017.925200000001</v>
      </c>
      <c r="O467" t="s">
        <v>2224</v>
      </c>
      <c r="P467" t="s">
        <v>9191</v>
      </c>
      <c r="Q467" s="46">
        <v>466</v>
      </c>
      <c r="R467" t="s">
        <v>1584</v>
      </c>
      <c r="S467" s="32" t="s">
        <v>1583</v>
      </c>
      <c r="T467" s="125" t="s">
        <v>1472</v>
      </c>
      <c r="U467" s="125" t="s">
        <v>1017</v>
      </c>
      <c r="V467" s="125"/>
      <c r="W467" s="126" t="s">
        <v>1582</v>
      </c>
      <c r="X467" s="125"/>
      <c r="Y467" s="127" t="s">
        <v>1019</v>
      </c>
    </row>
    <row r="468" spans="2:25">
      <c r="B468" t="s">
        <v>9076</v>
      </c>
      <c r="C468" t="s">
        <v>1853</v>
      </c>
      <c r="D468" t="s">
        <v>9077</v>
      </c>
      <c r="E468" t="s">
        <v>9078</v>
      </c>
      <c r="F468" t="s">
        <v>9192</v>
      </c>
      <c r="G468" t="s">
        <v>9193</v>
      </c>
      <c r="I468" t="s">
        <v>9080</v>
      </c>
      <c r="J468" t="s">
        <v>9081</v>
      </c>
      <c r="K468" t="s">
        <v>9082</v>
      </c>
      <c r="L468">
        <v>10548.5895</v>
      </c>
      <c r="M468">
        <v>6467.2024000000001</v>
      </c>
      <c r="N468">
        <f t="shared" si="11"/>
        <v>17015.7919</v>
      </c>
      <c r="O468" t="s">
        <v>8882</v>
      </c>
      <c r="P468" t="s">
        <v>9194</v>
      </c>
      <c r="Q468" s="46">
        <v>467</v>
      </c>
      <c r="R468" t="s">
        <v>1853</v>
      </c>
      <c r="S468" s="32" t="s">
        <v>1852</v>
      </c>
      <c r="T468" s="125" t="s">
        <v>1472</v>
      </c>
      <c r="U468" s="125" t="s">
        <v>1017</v>
      </c>
      <c r="V468" s="125"/>
      <c r="W468" s="126" t="s">
        <v>1851</v>
      </c>
      <c r="X468" s="125"/>
      <c r="Y468" s="127" t="s">
        <v>1019</v>
      </c>
    </row>
    <row r="469" spans="2:25">
      <c r="B469" t="s">
        <v>9084</v>
      </c>
      <c r="C469" t="s">
        <v>2765</v>
      </c>
      <c r="D469" t="s">
        <v>9085</v>
      </c>
      <c r="E469" t="s">
        <v>9086</v>
      </c>
      <c r="F469" t="s">
        <v>9195</v>
      </c>
      <c r="G469" t="s">
        <v>9196</v>
      </c>
      <c r="I469" t="s">
        <v>9088</v>
      </c>
      <c r="J469" t="s">
        <v>9089</v>
      </c>
      <c r="K469" t="s">
        <v>9090</v>
      </c>
      <c r="L469">
        <v>10554.989</v>
      </c>
      <c r="M469">
        <v>6464.9898000000003</v>
      </c>
      <c r="N469">
        <f t="shared" si="11"/>
        <v>17019.978800000001</v>
      </c>
      <c r="O469" t="s">
        <v>5120</v>
      </c>
      <c r="P469" t="s">
        <v>9197</v>
      </c>
      <c r="Q469" s="46">
        <v>468</v>
      </c>
      <c r="R469" t="s">
        <v>2765</v>
      </c>
      <c r="S469" s="32" t="s">
        <v>2764</v>
      </c>
      <c r="T469" s="125" t="s">
        <v>1472</v>
      </c>
      <c r="U469" s="125" t="s">
        <v>1017</v>
      </c>
      <c r="V469" s="125"/>
      <c r="W469" s="126" t="s">
        <v>2763</v>
      </c>
      <c r="X469" s="125"/>
      <c r="Y469" s="127" t="s">
        <v>1019</v>
      </c>
    </row>
    <row r="470" spans="2:25">
      <c r="B470" t="s">
        <v>9092</v>
      </c>
      <c r="C470" t="s">
        <v>1474</v>
      </c>
      <c r="D470" t="s">
        <v>9093</v>
      </c>
      <c r="E470" t="s">
        <v>9094</v>
      </c>
      <c r="F470" t="s">
        <v>9198</v>
      </c>
      <c r="G470" t="s">
        <v>9199</v>
      </c>
      <c r="I470" t="s">
        <v>9096</v>
      </c>
      <c r="J470" t="s">
        <v>9097</v>
      </c>
      <c r="K470" t="s">
        <v>9098</v>
      </c>
      <c r="L470">
        <v>10549.669099999999</v>
      </c>
      <c r="M470">
        <v>6473.0736999999999</v>
      </c>
      <c r="N470">
        <f t="shared" si="11"/>
        <v>17022.7428</v>
      </c>
      <c r="O470" t="s">
        <v>60</v>
      </c>
      <c r="P470" t="s">
        <v>9200</v>
      </c>
      <c r="Q470" s="46">
        <v>469</v>
      </c>
      <c r="R470" t="s">
        <v>1474</v>
      </c>
      <c r="S470" s="32" t="s">
        <v>1473</v>
      </c>
      <c r="T470" s="125" t="s">
        <v>1472</v>
      </c>
      <c r="U470" s="125" t="s">
        <v>1017</v>
      </c>
      <c r="V470" s="125"/>
      <c r="W470" s="126" t="s">
        <v>1471</v>
      </c>
      <c r="X470" s="125"/>
      <c r="Y470" s="127" t="s">
        <v>1019</v>
      </c>
    </row>
    <row r="471" spans="2:25">
      <c r="B471" t="s">
        <v>9100</v>
      </c>
      <c r="C471" t="s">
        <v>2587</v>
      </c>
      <c r="D471" t="s">
        <v>9101</v>
      </c>
      <c r="E471" t="s">
        <v>9102</v>
      </c>
      <c r="F471" t="s">
        <v>9201</v>
      </c>
      <c r="G471" t="s">
        <v>9202</v>
      </c>
      <c r="I471" t="s">
        <v>9104</v>
      </c>
      <c r="J471" t="s">
        <v>9105</v>
      </c>
      <c r="K471" t="s">
        <v>9106</v>
      </c>
      <c r="L471">
        <v>10543.2227</v>
      </c>
      <c r="M471">
        <v>6465.8612999999996</v>
      </c>
      <c r="N471">
        <f t="shared" si="11"/>
        <v>17009.083999999999</v>
      </c>
      <c r="O471" t="s">
        <v>5120</v>
      </c>
      <c r="P471" t="s">
        <v>9203</v>
      </c>
      <c r="Q471" s="46">
        <v>470</v>
      </c>
      <c r="R471" t="s">
        <v>2587</v>
      </c>
      <c r="S471" s="32" t="s">
        <v>2586</v>
      </c>
      <c r="T471" s="125" t="s">
        <v>1472</v>
      </c>
      <c r="U471" s="125" t="s">
        <v>1017</v>
      </c>
      <c r="V471" s="125"/>
      <c r="W471" s="126" t="s">
        <v>2585</v>
      </c>
      <c r="X471" s="125"/>
      <c r="Y471" s="127" t="s">
        <v>1019</v>
      </c>
    </row>
    <row r="472" spans="2:25">
      <c r="B472" t="s">
        <v>9204</v>
      </c>
      <c r="C472" t="s">
        <v>2891</v>
      </c>
      <c r="D472" t="s">
        <v>9205</v>
      </c>
      <c r="E472" t="s">
        <v>9206</v>
      </c>
      <c r="F472" t="s">
        <v>9207</v>
      </c>
      <c r="G472" t="s">
        <v>9208</v>
      </c>
      <c r="L472">
        <v>7278.0510000000004</v>
      </c>
      <c r="M472">
        <v>2154.3634000000002</v>
      </c>
      <c r="N472">
        <f t="shared" si="11"/>
        <v>9432.4144000000015</v>
      </c>
      <c r="O472" t="s">
        <v>305</v>
      </c>
      <c r="P472" t="s">
        <v>9209</v>
      </c>
      <c r="Q472" s="46">
        <v>471</v>
      </c>
      <c r="R472" t="s">
        <v>2891</v>
      </c>
      <c r="S472" s="5" t="s">
        <v>2897</v>
      </c>
      <c r="T472" s="114" t="s">
        <v>1472</v>
      </c>
      <c r="U472" s="114" t="s">
        <v>64</v>
      </c>
      <c r="V472" s="114"/>
      <c r="W472" s="116" t="s">
        <v>2898</v>
      </c>
      <c r="X472" s="114"/>
      <c r="Y472" s="115" t="s">
        <v>520</v>
      </c>
    </row>
    <row r="473" spans="2:25">
      <c r="B473" t="s">
        <v>9210</v>
      </c>
      <c r="C473" t="s">
        <v>2523</v>
      </c>
      <c r="D473" t="s">
        <v>9211</v>
      </c>
      <c r="E473" t="s">
        <v>9212</v>
      </c>
      <c r="F473" t="s">
        <v>9213</v>
      </c>
      <c r="G473" t="s">
        <v>9214</v>
      </c>
      <c r="L473">
        <v>6069.0925999999999</v>
      </c>
      <c r="M473">
        <v>1847.6125</v>
      </c>
      <c r="N473">
        <f t="shared" ref="N473:N475" si="12">L473+M473</f>
        <v>7916.7051000000001</v>
      </c>
      <c r="O473" t="s">
        <v>502</v>
      </c>
      <c r="P473" t="s">
        <v>9215</v>
      </c>
      <c r="Q473" s="46">
        <v>472</v>
      </c>
      <c r="R473" t="s">
        <v>2523</v>
      </c>
      <c r="S473" s="5" t="s">
        <v>2529</v>
      </c>
      <c r="T473" s="114" t="s">
        <v>1472</v>
      </c>
      <c r="U473" s="114" t="s">
        <v>64</v>
      </c>
      <c r="V473" s="114"/>
      <c r="W473" s="116" t="s">
        <v>2530</v>
      </c>
      <c r="X473" s="114"/>
      <c r="Y473" s="115" t="s">
        <v>520</v>
      </c>
    </row>
    <row r="474" spans="2:25">
      <c r="B474" t="s">
        <v>8675</v>
      </c>
      <c r="C474" t="s">
        <v>2228</v>
      </c>
      <c r="D474" t="s">
        <v>8676</v>
      </c>
      <c r="E474" t="s">
        <v>8677</v>
      </c>
      <c r="F474" t="s">
        <v>9216</v>
      </c>
      <c r="G474" t="s">
        <v>8679</v>
      </c>
      <c r="L474">
        <v>6973.8125</v>
      </c>
      <c r="M474">
        <v>2454.1673999999998</v>
      </c>
      <c r="N474">
        <f t="shared" si="12"/>
        <v>9427.9799000000003</v>
      </c>
      <c r="O474" t="s">
        <v>502</v>
      </c>
      <c r="P474" t="s">
        <v>9217</v>
      </c>
      <c r="Q474" s="46">
        <v>473</v>
      </c>
      <c r="R474" t="s">
        <v>2228</v>
      </c>
      <c r="S474" s="5" t="s">
        <v>2227</v>
      </c>
      <c r="T474" s="114" t="s">
        <v>1472</v>
      </c>
      <c r="U474" s="114" t="s">
        <v>64</v>
      </c>
      <c r="V474" s="114"/>
      <c r="W474" s="116" t="s">
        <v>2226</v>
      </c>
      <c r="X474" s="114"/>
      <c r="Y474" s="115" t="s">
        <v>520</v>
      </c>
    </row>
    <row r="475" spans="2:25">
      <c r="B475" t="s">
        <v>9218</v>
      </c>
      <c r="C475" t="s">
        <v>2485</v>
      </c>
      <c r="D475" t="s">
        <v>9219</v>
      </c>
      <c r="E475" t="s">
        <v>9220</v>
      </c>
      <c r="F475" t="s">
        <v>9221</v>
      </c>
      <c r="G475" t="s">
        <v>9222</v>
      </c>
      <c r="L475">
        <v>6806.5070999999998</v>
      </c>
      <c r="M475">
        <v>2305.3852000000002</v>
      </c>
      <c r="N475">
        <f t="shared" si="12"/>
        <v>9111.8922999999995</v>
      </c>
      <c r="O475" t="s">
        <v>502</v>
      </c>
      <c r="P475" t="s">
        <v>9223</v>
      </c>
      <c r="Q475" s="46">
        <v>474</v>
      </c>
      <c r="R475" t="s">
        <v>2485</v>
      </c>
      <c r="S475" s="5" t="s">
        <v>2491</v>
      </c>
      <c r="T475" s="114" t="s">
        <v>1472</v>
      </c>
      <c r="U475" s="114" t="s">
        <v>64</v>
      </c>
      <c r="V475" s="114"/>
      <c r="W475" s="116" t="s">
        <v>2492</v>
      </c>
      <c r="X475" s="114"/>
      <c r="Y475" s="115" t="s">
        <v>520</v>
      </c>
    </row>
    <row r="476" spans="2:25">
      <c r="B476" t="s">
        <v>9224</v>
      </c>
      <c r="C476" t="s">
        <v>1332</v>
      </c>
      <c r="D476" t="s">
        <v>9225</v>
      </c>
      <c r="E476" t="s">
        <v>9226</v>
      </c>
      <c r="N476">
        <v>6324.8878999999997</v>
      </c>
      <c r="O476" t="s">
        <v>391</v>
      </c>
      <c r="Q476" s="46">
        <v>475</v>
      </c>
      <c r="R476" t="s">
        <v>1332</v>
      </c>
      <c r="S476" s="2" t="s">
        <v>1335</v>
      </c>
      <c r="T476" s="114" t="s">
        <v>758</v>
      </c>
      <c r="U476" s="114" t="s">
        <v>32</v>
      </c>
      <c r="V476" s="114">
        <v>1</v>
      </c>
      <c r="W476" s="114"/>
      <c r="X476" s="114" t="s">
        <v>460</v>
      </c>
      <c r="Y476" s="114"/>
    </row>
    <row r="477" spans="2:25">
      <c r="B477" t="s">
        <v>9227</v>
      </c>
      <c r="C477" t="s">
        <v>145</v>
      </c>
      <c r="D477" t="s">
        <v>9228</v>
      </c>
      <c r="E477" t="s">
        <v>9229</v>
      </c>
      <c r="N477">
        <v>4428.4832999999999</v>
      </c>
      <c r="O477" t="s">
        <v>522</v>
      </c>
      <c r="Q477" s="46">
        <v>476</v>
      </c>
      <c r="R477" t="s">
        <v>145</v>
      </c>
      <c r="S477" s="2" t="s">
        <v>154</v>
      </c>
      <c r="T477" s="114" t="s">
        <v>31</v>
      </c>
      <c r="U477" s="114" t="s">
        <v>32</v>
      </c>
      <c r="V477" s="114">
        <v>1</v>
      </c>
      <c r="W477" s="114"/>
      <c r="X477" s="114" t="s">
        <v>33</v>
      </c>
      <c r="Y477" s="114"/>
    </row>
    <row r="478" spans="2:25">
      <c r="B478" t="s">
        <v>9230</v>
      </c>
      <c r="C478" t="s">
        <v>88</v>
      </c>
      <c r="D478" t="s">
        <v>9231</v>
      </c>
      <c r="E478" t="s">
        <v>9232</v>
      </c>
      <c r="N478">
        <v>5354.5411000000004</v>
      </c>
      <c r="O478" t="s">
        <v>115</v>
      </c>
      <c r="Q478" s="46">
        <v>477</v>
      </c>
      <c r="R478" t="s">
        <v>88</v>
      </c>
      <c r="S478" s="2" t="s">
        <v>97</v>
      </c>
      <c r="T478" s="114" t="s">
        <v>31</v>
      </c>
      <c r="U478" s="114" t="s">
        <v>32</v>
      </c>
      <c r="V478" s="114">
        <v>1</v>
      </c>
      <c r="W478" s="114"/>
      <c r="X478" s="114" t="s">
        <v>33</v>
      </c>
      <c r="Y478" s="114"/>
    </row>
    <row r="479" spans="2:25">
      <c r="B479" t="s">
        <v>9233</v>
      </c>
      <c r="C479" t="s">
        <v>1270</v>
      </c>
      <c r="D479" t="s">
        <v>9234</v>
      </c>
      <c r="E479" t="s">
        <v>9235</v>
      </c>
      <c r="F479" t="s">
        <v>9236</v>
      </c>
      <c r="G479" t="s">
        <v>9237</v>
      </c>
      <c r="L479">
        <v>1654.6473000000001</v>
      </c>
      <c r="M479">
        <v>2910.2492000000002</v>
      </c>
      <c r="N479">
        <f t="shared" ref="N479" si="13">L479+M479</f>
        <v>4564.8965000000007</v>
      </c>
      <c r="O479" t="s">
        <v>949</v>
      </c>
      <c r="P479" t="s">
        <v>9238</v>
      </c>
      <c r="Q479" s="46">
        <v>478</v>
      </c>
      <c r="R479" t="s">
        <v>1270</v>
      </c>
      <c r="S479" s="2" t="s">
        <v>1276</v>
      </c>
      <c r="T479" s="114" t="s">
        <v>1262</v>
      </c>
      <c r="U479" s="114" t="s">
        <v>64</v>
      </c>
      <c r="V479" s="114">
        <v>1</v>
      </c>
      <c r="W479" s="114" t="s">
        <v>1277</v>
      </c>
      <c r="X479" s="114" t="s">
        <v>460</v>
      </c>
      <c r="Y479" s="118" t="s">
        <v>1278</v>
      </c>
    </row>
    <row r="480" spans="2:25">
      <c r="B480" t="s">
        <v>9239</v>
      </c>
      <c r="C480" t="s">
        <v>691</v>
      </c>
      <c r="D480" t="s">
        <v>9240</v>
      </c>
      <c r="E480" t="s">
        <v>9241</v>
      </c>
      <c r="N480">
        <v>6027.5617000000002</v>
      </c>
      <c r="O480" t="s">
        <v>391</v>
      </c>
      <c r="Q480" s="46">
        <v>479</v>
      </c>
      <c r="R480" t="s">
        <v>691</v>
      </c>
      <c r="S480" s="2" t="s">
        <v>694</v>
      </c>
      <c r="T480" s="114" t="s">
        <v>509</v>
      </c>
      <c r="U480" s="114" t="s">
        <v>32</v>
      </c>
      <c r="V480" s="114">
        <v>1</v>
      </c>
      <c r="W480" s="114"/>
      <c r="X480" s="114" t="s">
        <v>33</v>
      </c>
      <c r="Y480" s="114"/>
    </row>
    <row r="481" spans="2:25">
      <c r="B481" t="s">
        <v>9242</v>
      </c>
      <c r="C481" t="s">
        <v>822</v>
      </c>
      <c r="D481" t="s">
        <v>9243</v>
      </c>
      <c r="E481" t="s">
        <v>9244</v>
      </c>
      <c r="N481">
        <v>5128.2728999999999</v>
      </c>
      <c r="O481" t="s">
        <v>391</v>
      </c>
      <c r="Q481" s="46">
        <v>480</v>
      </c>
      <c r="R481" t="s">
        <v>822</v>
      </c>
      <c r="S481" s="2" t="s">
        <v>825</v>
      </c>
      <c r="T481" s="114" t="s">
        <v>509</v>
      </c>
      <c r="U481" s="114" t="s">
        <v>32</v>
      </c>
      <c r="V481" s="114">
        <v>1</v>
      </c>
      <c r="W481" s="114"/>
      <c r="X481" s="114" t="s">
        <v>33</v>
      </c>
      <c r="Y481" s="114"/>
    </row>
    <row r="482" spans="2:25">
      <c r="B482" t="s">
        <v>9245</v>
      </c>
      <c r="C482" t="s">
        <v>959</v>
      </c>
      <c r="D482" t="s">
        <v>9246</v>
      </c>
      <c r="E482" t="s">
        <v>9247</v>
      </c>
      <c r="F482" t="s">
        <v>9248</v>
      </c>
      <c r="G482" t="s">
        <v>9249</v>
      </c>
      <c r="H482" t="s">
        <v>9250</v>
      </c>
      <c r="L482">
        <v>2926.4587999999999</v>
      </c>
      <c r="M482">
        <v>980.88559999999995</v>
      </c>
      <c r="N482">
        <f t="shared" ref="N482" si="14">L482+M482</f>
        <v>3907.3444</v>
      </c>
      <c r="O482" t="s">
        <v>9251</v>
      </c>
      <c r="P482" t="s">
        <v>9252</v>
      </c>
      <c r="Q482" s="46">
        <v>481</v>
      </c>
      <c r="R482" t="s">
        <v>959</v>
      </c>
      <c r="S482" s="20" t="s">
        <v>967</v>
      </c>
      <c r="T482" s="114" t="s">
        <v>758</v>
      </c>
      <c r="U482" s="114" t="s">
        <v>676</v>
      </c>
      <c r="V482" s="114">
        <v>1</v>
      </c>
      <c r="W482" s="114"/>
      <c r="X482" s="114" t="s">
        <v>460</v>
      </c>
      <c r="Y482" s="115" t="s">
        <v>968</v>
      </c>
    </row>
    <row r="483" spans="2:25">
      <c r="B483" t="s">
        <v>9253</v>
      </c>
      <c r="C483" t="s">
        <v>1784</v>
      </c>
      <c r="D483" t="s">
        <v>9254</v>
      </c>
      <c r="E483" t="s">
        <v>9255</v>
      </c>
      <c r="N483">
        <v>6254.7981</v>
      </c>
      <c r="O483" t="s">
        <v>1231</v>
      </c>
      <c r="Q483" s="46">
        <v>482</v>
      </c>
      <c r="R483" t="s">
        <v>1784</v>
      </c>
      <c r="S483" s="30" t="s">
        <v>1787</v>
      </c>
      <c r="T483" s="119"/>
      <c r="U483" s="119" t="s">
        <v>32</v>
      </c>
      <c r="V483" s="119">
        <v>1</v>
      </c>
      <c r="W483" s="119"/>
      <c r="X483" s="119" t="s">
        <v>460</v>
      </c>
      <c r="Y483" s="44"/>
    </row>
    <row r="484" spans="2:25">
      <c r="B484" t="s">
        <v>9256</v>
      </c>
      <c r="C484" t="s">
        <v>1529</v>
      </c>
      <c r="D484" t="s">
        <v>9257</v>
      </c>
      <c r="E484" t="s">
        <v>9258</v>
      </c>
      <c r="N484">
        <v>5419.0362999999998</v>
      </c>
      <c r="O484" t="s">
        <v>522</v>
      </c>
      <c r="Q484" s="46">
        <v>483</v>
      </c>
      <c r="R484" t="s">
        <v>1529</v>
      </c>
      <c r="S484" s="30" t="s">
        <v>1532</v>
      </c>
      <c r="T484" s="119"/>
      <c r="U484" s="119" t="s">
        <v>32</v>
      </c>
      <c r="V484" s="119">
        <v>1</v>
      </c>
      <c r="W484" s="119"/>
      <c r="X484" s="119" t="s">
        <v>460</v>
      </c>
      <c r="Y484" s="121"/>
    </row>
    <row r="485" spans="2:25">
      <c r="B485" t="s">
        <v>8683</v>
      </c>
      <c r="C485" t="s">
        <v>616</v>
      </c>
      <c r="D485" t="s">
        <v>8684</v>
      </c>
      <c r="E485" t="s">
        <v>8685</v>
      </c>
      <c r="F485" t="s">
        <v>8687</v>
      </c>
      <c r="N485">
        <v>9545.3412000000008</v>
      </c>
      <c r="O485" t="s">
        <v>770</v>
      </c>
      <c r="Q485" s="46">
        <v>484</v>
      </c>
      <c r="R485" t="s">
        <v>616</v>
      </c>
      <c r="S485" s="30" t="s">
        <v>617</v>
      </c>
      <c r="T485" s="119"/>
      <c r="U485" s="119" t="s">
        <v>64</v>
      </c>
      <c r="V485" s="119">
        <v>1</v>
      </c>
      <c r="W485" s="119" t="s">
        <v>614</v>
      </c>
      <c r="X485" s="119" t="s">
        <v>460</v>
      </c>
      <c r="Y485" s="121" t="s">
        <v>524</v>
      </c>
    </row>
    <row r="486" spans="2:25">
      <c r="B486" t="s">
        <v>9259</v>
      </c>
      <c r="C486" t="s">
        <v>812</v>
      </c>
      <c r="D486" t="s">
        <v>9260</v>
      </c>
      <c r="E486" t="s">
        <v>9261</v>
      </c>
      <c r="N486">
        <v>3834.4429</v>
      </c>
      <c r="O486" t="s">
        <v>522</v>
      </c>
      <c r="Q486" s="46">
        <v>485</v>
      </c>
      <c r="R486" t="s">
        <v>812</v>
      </c>
      <c r="S486" s="30" t="s">
        <v>815</v>
      </c>
      <c r="T486" s="119"/>
      <c r="U486" s="119" t="s">
        <v>32</v>
      </c>
      <c r="V486" s="119">
        <v>1</v>
      </c>
      <c r="W486" s="119"/>
      <c r="X486" s="119" t="s">
        <v>33</v>
      </c>
      <c r="Y486" s="121"/>
    </row>
    <row r="487" spans="2:25">
      <c r="B487" t="s">
        <v>9262</v>
      </c>
      <c r="C487" t="s">
        <v>807</v>
      </c>
      <c r="D487" t="s">
        <v>9263</v>
      </c>
      <c r="E487" t="s">
        <v>9264</v>
      </c>
      <c r="N487">
        <v>3676.2037</v>
      </c>
      <c r="O487" t="s">
        <v>522</v>
      </c>
      <c r="Q487" s="46">
        <v>486</v>
      </c>
      <c r="R487" t="s">
        <v>807</v>
      </c>
      <c r="S487" s="30" t="s">
        <v>810</v>
      </c>
      <c r="T487" s="119"/>
      <c r="U487" s="119" t="s">
        <v>32</v>
      </c>
      <c r="V487" s="119">
        <v>1</v>
      </c>
      <c r="W487" s="120"/>
      <c r="X487" s="119" t="s">
        <v>33</v>
      </c>
      <c r="Y487" s="121"/>
    </row>
    <row r="488" spans="2:25">
      <c r="B488" t="s">
        <v>9265</v>
      </c>
      <c r="C488" t="s">
        <v>388</v>
      </c>
      <c r="D488" t="s">
        <v>9266</v>
      </c>
      <c r="E488" t="s">
        <v>9267</v>
      </c>
      <c r="N488">
        <v>5392.3544000000002</v>
      </c>
      <c r="O488" t="s">
        <v>391</v>
      </c>
      <c r="Q488" s="46">
        <v>487</v>
      </c>
      <c r="R488" t="s">
        <v>388</v>
      </c>
      <c r="S488" s="30" t="s">
        <v>392</v>
      </c>
      <c r="T488" s="44"/>
      <c r="U488" s="119" t="s">
        <v>32</v>
      </c>
      <c r="V488" s="119">
        <v>1</v>
      </c>
      <c r="W488" s="120"/>
      <c r="X488" s="119" t="s">
        <v>33</v>
      </c>
      <c r="Y488" s="121"/>
    </row>
    <row r="489" spans="2:25">
      <c r="B489" t="s">
        <v>7792</v>
      </c>
      <c r="C489" t="s">
        <v>916</v>
      </c>
      <c r="D489" t="s">
        <v>7793</v>
      </c>
      <c r="E489" t="s">
        <v>7794</v>
      </c>
      <c r="F489" t="s">
        <v>7796</v>
      </c>
      <c r="N489">
        <v>4709.7277999999997</v>
      </c>
      <c r="O489" t="s">
        <v>661</v>
      </c>
      <c r="Q489" s="46">
        <v>488</v>
      </c>
      <c r="R489" t="s">
        <v>916</v>
      </c>
      <c r="S489" s="30" t="s">
        <v>917</v>
      </c>
      <c r="T489" s="44"/>
      <c r="U489" s="119" t="s">
        <v>64</v>
      </c>
      <c r="V489" s="119">
        <v>1</v>
      </c>
      <c r="W489" s="119" t="s">
        <v>914</v>
      </c>
      <c r="X489" s="119" t="s">
        <v>460</v>
      </c>
      <c r="Y489" s="121" t="s">
        <v>524</v>
      </c>
    </row>
    <row r="490" spans="2:25">
      <c r="B490" t="s">
        <v>7799</v>
      </c>
      <c r="C490" t="s">
        <v>927</v>
      </c>
      <c r="D490" t="s">
        <v>7800</v>
      </c>
      <c r="E490" t="s">
        <v>7801</v>
      </c>
      <c r="F490" t="s">
        <v>7803</v>
      </c>
      <c r="N490">
        <v>5204.8231999999998</v>
      </c>
      <c r="O490" t="s">
        <v>115</v>
      </c>
      <c r="Q490" s="46">
        <v>489</v>
      </c>
      <c r="R490" t="s">
        <v>927</v>
      </c>
      <c r="S490" s="30" t="s">
        <v>928</v>
      </c>
      <c r="T490" s="44"/>
      <c r="U490" s="119" t="s">
        <v>64</v>
      </c>
      <c r="V490" s="119">
        <v>1</v>
      </c>
      <c r="W490" s="120" t="s">
        <v>925</v>
      </c>
      <c r="X490" s="119" t="s">
        <v>460</v>
      </c>
      <c r="Y490" s="121" t="s">
        <v>524</v>
      </c>
    </row>
    <row r="491" spans="2:25">
      <c r="B491" t="s">
        <v>7805</v>
      </c>
      <c r="C491" t="s">
        <v>521</v>
      </c>
      <c r="D491" t="s">
        <v>7806</v>
      </c>
      <c r="E491" t="s">
        <v>7807</v>
      </c>
      <c r="F491" t="s">
        <v>7809</v>
      </c>
      <c r="N491">
        <v>5803.4130999999998</v>
      </c>
      <c r="O491" t="s">
        <v>903</v>
      </c>
      <c r="Q491" s="46">
        <v>490</v>
      </c>
      <c r="R491" t="s">
        <v>521</v>
      </c>
      <c r="S491" s="30" t="s">
        <v>523</v>
      </c>
      <c r="T491" s="44"/>
      <c r="U491" s="119" t="s">
        <v>64</v>
      </c>
      <c r="V491" s="119">
        <v>1</v>
      </c>
      <c r="W491" s="120" t="s">
        <v>518</v>
      </c>
      <c r="X491" s="119" t="s">
        <v>460</v>
      </c>
      <c r="Y491" s="121" t="s">
        <v>524</v>
      </c>
    </row>
    <row r="492" spans="2:25">
      <c r="B492" t="s">
        <v>9268</v>
      </c>
      <c r="C492" t="s">
        <v>2244</v>
      </c>
      <c r="D492" t="s">
        <v>9269</v>
      </c>
      <c r="E492" t="s">
        <v>9270</v>
      </c>
      <c r="N492">
        <v>5386.5281999999997</v>
      </c>
      <c r="O492" t="s">
        <v>127</v>
      </c>
      <c r="Q492" s="46">
        <v>491</v>
      </c>
      <c r="R492" t="s">
        <v>2244</v>
      </c>
      <c r="S492" s="30" t="s">
        <v>2247</v>
      </c>
      <c r="T492" s="119"/>
      <c r="U492" s="119" t="s">
        <v>32</v>
      </c>
      <c r="V492" s="119">
        <v>1</v>
      </c>
      <c r="W492" s="119"/>
      <c r="X492" s="119" t="s">
        <v>460</v>
      </c>
      <c r="Y492" s="44"/>
    </row>
    <row r="493" spans="2:25">
      <c r="B493" t="s">
        <v>9271</v>
      </c>
      <c r="C493" t="s">
        <v>2475</v>
      </c>
      <c r="D493" t="s">
        <v>9272</v>
      </c>
      <c r="E493" t="s">
        <v>9273</v>
      </c>
      <c r="N493">
        <v>4877.7434999999996</v>
      </c>
      <c r="O493" t="s">
        <v>127</v>
      </c>
      <c r="Q493" s="46">
        <v>492</v>
      </c>
      <c r="R493" t="s">
        <v>2475</v>
      </c>
      <c r="S493" s="30" t="s">
        <v>2478</v>
      </c>
      <c r="T493" s="119"/>
      <c r="U493" s="119" t="s">
        <v>32</v>
      </c>
      <c r="V493" s="119">
        <v>1</v>
      </c>
      <c r="W493" s="119"/>
      <c r="X493" s="119" t="s">
        <v>460</v>
      </c>
      <c r="Y493" s="121"/>
    </row>
    <row r="494" spans="2:25">
      <c r="B494" t="s">
        <v>7771</v>
      </c>
      <c r="C494" t="s">
        <v>309</v>
      </c>
      <c r="D494" t="s">
        <v>7772</v>
      </c>
      <c r="E494" t="s">
        <v>7773</v>
      </c>
      <c r="F494" t="s">
        <v>9274</v>
      </c>
      <c r="G494" t="s">
        <v>7775</v>
      </c>
      <c r="L494">
        <v>8144.6687000000002</v>
      </c>
      <c r="M494">
        <v>5751.4246000000003</v>
      </c>
      <c r="N494">
        <f t="shared" ref="N494" si="15">L494+M494</f>
        <v>13896.0933</v>
      </c>
      <c r="O494" t="s">
        <v>5475</v>
      </c>
      <c r="P494" t="s">
        <v>9275</v>
      </c>
      <c r="Q494" s="46">
        <v>493</v>
      </c>
      <c r="R494" t="s">
        <v>309</v>
      </c>
      <c r="S494" s="30" t="s">
        <v>313</v>
      </c>
      <c r="T494" s="119"/>
      <c r="U494" s="119" t="s">
        <v>64</v>
      </c>
      <c r="V494" s="119">
        <v>1</v>
      </c>
      <c r="W494" s="120" t="s">
        <v>314</v>
      </c>
      <c r="X494" s="119" t="s">
        <v>33</v>
      </c>
      <c r="Y494" s="121" t="s">
        <v>73</v>
      </c>
    </row>
    <row r="495" spans="2:25">
      <c r="B495" t="s">
        <v>9276</v>
      </c>
      <c r="C495" t="s">
        <v>2480</v>
      </c>
      <c r="D495" t="s">
        <v>9277</v>
      </c>
      <c r="E495" t="s">
        <v>9278</v>
      </c>
      <c r="N495">
        <v>6262.0928000000004</v>
      </c>
      <c r="O495" t="s">
        <v>1231</v>
      </c>
      <c r="Q495" s="46">
        <v>494</v>
      </c>
      <c r="R495" t="s">
        <v>2480</v>
      </c>
      <c r="S495" s="30" t="s">
        <v>2483</v>
      </c>
      <c r="T495" s="119"/>
      <c r="U495" s="119" t="s">
        <v>32</v>
      </c>
      <c r="V495" s="119">
        <v>1</v>
      </c>
      <c r="W495" s="119"/>
      <c r="X495" s="119" t="s">
        <v>460</v>
      </c>
      <c r="Y495" s="121"/>
    </row>
    <row r="496" spans="2:25">
      <c r="B496" t="s">
        <v>9279</v>
      </c>
      <c r="C496" t="s">
        <v>1652</v>
      </c>
      <c r="D496" t="s">
        <v>9280</v>
      </c>
      <c r="E496" t="s">
        <v>9281</v>
      </c>
      <c r="N496">
        <v>4226.5383000000002</v>
      </c>
      <c r="O496" t="s">
        <v>115</v>
      </c>
      <c r="Q496" s="46">
        <v>495</v>
      </c>
      <c r="R496" t="s">
        <v>1652</v>
      </c>
      <c r="S496" s="30" t="s">
        <v>1655</v>
      </c>
      <c r="T496" s="119"/>
      <c r="U496" s="119" t="s">
        <v>32</v>
      </c>
      <c r="V496" s="119">
        <v>1</v>
      </c>
      <c r="W496" s="119"/>
      <c r="X496" s="119" t="s">
        <v>460</v>
      </c>
      <c r="Y496" s="44"/>
    </row>
    <row r="497" spans="2:25">
      <c r="B497" t="s">
        <v>9282</v>
      </c>
      <c r="C497" t="s">
        <v>1882</v>
      </c>
      <c r="D497" t="s">
        <v>9283</v>
      </c>
      <c r="E497" t="s">
        <v>9284</v>
      </c>
      <c r="N497">
        <v>4549.6044000000002</v>
      </c>
      <c r="O497" t="s">
        <v>127</v>
      </c>
      <c r="Q497" s="46">
        <v>496</v>
      </c>
      <c r="R497" t="s">
        <v>1882</v>
      </c>
      <c r="S497" s="30" t="s">
        <v>1885</v>
      </c>
      <c r="T497" s="119"/>
      <c r="U497" s="119" t="s">
        <v>32</v>
      </c>
      <c r="V497" s="119">
        <v>1</v>
      </c>
      <c r="W497" s="119"/>
      <c r="X497" s="119" t="s">
        <v>460</v>
      </c>
      <c r="Y497" s="44"/>
    </row>
    <row r="498" spans="2:25">
      <c r="B498" t="s">
        <v>7642</v>
      </c>
      <c r="C498" t="s">
        <v>2601</v>
      </c>
      <c r="D498" t="s">
        <v>7643</v>
      </c>
      <c r="E498" t="s">
        <v>7644</v>
      </c>
      <c r="F498" t="s">
        <v>7646</v>
      </c>
      <c r="N498">
        <v>6990.2560999999996</v>
      </c>
      <c r="O498" t="s">
        <v>1267</v>
      </c>
      <c r="Q498" s="46">
        <v>497</v>
      </c>
      <c r="R498" t="s">
        <v>2601</v>
      </c>
      <c r="S498" s="30" t="s">
        <v>2602</v>
      </c>
      <c r="T498" s="119"/>
      <c r="U498" s="119" t="s">
        <v>64</v>
      </c>
      <c r="V498" s="119">
        <v>1</v>
      </c>
      <c r="W498" s="119" t="s">
        <v>2599</v>
      </c>
      <c r="X498" s="119" t="s">
        <v>460</v>
      </c>
      <c r="Y498" s="121" t="s">
        <v>524</v>
      </c>
    </row>
    <row r="499" spans="2:25">
      <c r="B499" t="s">
        <v>7786</v>
      </c>
      <c r="C499" t="s">
        <v>324</v>
      </c>
      <c r="D499" t="s">
        <v>7787</v>
      </c>
      <c r="E499" t="s">
        <v>7788</v>
      </c>
      <c r="F499" t="s">
        <v>9285</v>
      </c>
      <c r="G499" t="s">
        <v>7790</v>
      </c>
      <c r="L499">
        <v>7395.9492</v>
      </c>
      <c r="M499">
        <v>6801.9840000000004</v>
      </c>
      <c r="N499">
        <f t="shared" ref="N499" si="16">L499+M499</f>
        <v>14197.933199999999</v>
      </c>
      <c r="O499" t="s">
        <v>5021</v>
      </c>
      <c r="P499" t="s">
        <v>9286</v>
      </c>
      <c r="Q499" s="46">
        <v>498</v>
      </c>
      <c r="R499" t="s">
        <v>324</v>
      </c>
      <c r="S499" s="30" t="s">
        <v>328</v>
      </c>
      <c r="T499" s="119"/>
      <c r="U499" s="119" t="s">
        <v>64</v>
      </c>
      <c r="V499" s="119">
        <v>1</v>
      </c>
      <c r="W499" s="120" t="s">
        <v>329</v>
      </c>
      <c r="X499" s="119" t="s">
        <v>33</v>
      </c>
      <c r="Y499" s="121" t="s">
        <v>73</v>
      </c>
    </row>
    <row r="500" spans="2:25">
      <c r="B500" t="s">
        <v>9287</v>
      </c>
      <c r="C500" t="s">
        <v>930</v>
      </c>
      <c r="D500" t="s">
        <v>9288</v>
      </c>
      <c r="E500" t="s">
        <v>9289</v>
      </c>
      <c r="N500">
        <v>8684.2548000000006</v>
      </c>
      <c r="O500" t="s">
        <v>471</v>
      </c>
      <c r="Q500" s="46">
        <v>499</v>
      </c>
      <c r="R500" t="s">
        <v>930</v>
      </c>
      <c r="S500" s="1" t="s">
        <v>933</v>
      </c>
      <c r="T500" s="114" t="s">
        <v>122</v>
      </c>
      <c r="U500" s="114" t="s">
        <v>32</v>
      </c>
      <c r="V500" s="114">
        <v>1</v>
      </c>
      <c r="W500" s="114"/>
      <c r="X500" s="114" t="s">
        <v>460</v>
      </c>
      <c r="Y500" s="114"/>
    </row>
    <row r="501" spans="2:25">
      <c r="B501" t="s">
        <v>9290</v>
      </c>
      <c r="C501" t="s">
        <v>935</v>
      </c>
      <c r="D501" t="s">
        <v>9291</v>
      </c>
      <c r="E501" t="s">
        <v>9292</v>
      </c>
      <c r="N501">
        <v>8683.9130000000005</v>
      </c>
      <c r="O501" t="s">
        <v>471</v>
      </c>
      <c r="Q501" s="46">
        <v>500</v>
      </c>
      <c r="R501" t="s">
        <v>935</v>
      </c>
      <c r="S501" s="1" t="s">
        <v>938</v>
      </c>
      <c r="T501" s="114" t="s">
        <v>122</v>
      </c>
      <c r="U501" s="114" t="s">
        <v>32</v>
      </c>
      <c r="V501" s="114">
        <v>1</v>
      </c>
      <c r="W501" s="114"/>
      <c r="X501" s="114" t="s">
        <v>460</v>
      </c>
      <c r="Y501" s="114"/>
    </row>
    <row r="502" spans="2:25">
      <c r="B502" t="s">
        <v>9293</v>
      </c>
      <c r="C502" t="s">
        <v>19</v>
      </c>
      <c r="D502" t="s">
        <v>9294</v>
      </c>
      <c r="E502" t="s">
        <v>9295</v>
      </c>
      <c r="N502">
        <v>4690.5628999999999</v>
      </c>
      <c r="O502" t="s">
        <v>391</v>
      </c>
      <c r="Q502" s="46">
        <v>501</v>
      </c>
      <c r="R502" t="s">
        <v>19</v>
      </c>
      <c r="S502" s="1" t="s">
        <v>30</v>
      </c>
      <c r="T502" s="114" t="s">
        <v>31</v>
      </c>
      <c r="U502" s="114" t="s">
        <v>32</v>
      </c>
      <c r="V502" s="114">
        <v>1</v>
      </c>
      <c r="W502" s="114"/>
      <c r="X502" s="114" t="s">
        <v>33</v>
      </c>
      <c r="Y502" s="114"/>
    </row>
    <row r="503" spans="2:25">
      <c r="B503" t="s">
        <v>9296</v>
      </c>
      <c r="C503" t="s">
        <v>42</v>
      </c>
      <c r="D503" t="s">
        <v>9297</v>
      </c>
      <c r="E503" t="s">
        <v>9298</v>
      </c>
      <c r="N503">
        <v>5545.0122000000001</v>
      </c>
      <c r="O503" t="s">
        <v>471</v>
      </c>
      <c r="Q503" s="46">
        <v>502</v>
      </c>
      <c r="R503" t="s">
        <v>42</v>
      </c>
      <c r="S503" s="2" t="s">
        <v>53</v>
      </c>
      <c r="T503" s="114" t="s">
        <v>31</v>
      </c>
      <c r="U503" s="114" t="s">
        <v>32</v>
      </c>
      <c r="V503" s="114">
        <v>1</v>
      </c>
      <c r="W503" s="114"/>
      <c r="X503" s="114" t="s">
        <v>33</v>
      </c>
      <c r="Y503" s="114"/>
    </row>
    <row r="504" spans="2:25">
      <c r="B504" t="s">
        <v>9299</v>
      </c>
      <c r="C504" t="s">
        <v>99</v>
      </c>
      <c r="D504" t="s">
        <v>9300</v>
      </c>
      <c r="E504" t="s">
        <v>9301</v>
      </c>
      <c r="N504">
        <v>4551.0065000000004</v>
      </c>
      <c r="O504" t="s">
        <v>127</v>
      </c>
      <c r="Q504" s="46">
        <v>503</v>
      </c>
      <c r="R504" t="s">
        <v>99</v>
      </c>
      <c r="S504" s="2" t="s">
        <v>110</v>
      </c>
      <c r="T504" s="114" t="s">
        <v>31</v>
      </c>
      <c r="U504" s="114" t="s">
        <v>32</v>
      </c>
      <c r="V504" s="114">
        <v>1</v>
      </c>
      <c r="W504" s="114"/>
      <c r="X504" s="114" t="s">
        <v>33</v>
      </c>
      <c r="Y504" s="114"/>
    </row>
    <row r="505" spans="2:25">
      <c r="B505" t="s">
        <v>9233</v>
      </c>
      <c r="C505" t="s">
        <v>1279</v>
      </c>
      <c r="D505" t="s">
        <v>9234</v>
      </c>
      <c r="E505" t="s">
        <v>9235</v>
      </c>
      <c r="F505" t="s">
        <v>9302</v>
      </c>
      <c r="G505" t="s">
        <v>9303</v>
      </c>
      <c r="H505" t="s">
        <v>9304</v>
      </c>
      <c r="I505" t="s">
        <v>9237</v>
      </c>
      <c r="L505">
        <v>1654.6473000000001</v>
      </c>
      <c r="M505">
        <v>9415.3251999999993</v>
      </c>
      <c r="N505">
        <f t="shared" ref="N505:N507" si="17">L505+M505</f>
        <v>11069.9725</v>
      </c>
      <c r="O505" t="s">
        <v>7363</v>
      </c>
      <c r="P505" t="s">
        <v>9305</v>
      </c>
      <c r="Q505" s="46">
        <v>504</v>
      </c>
      <c r="R505" t="s">
        <v>1279</v>
      </c>
      <c r="S505" s="2" t="s">
        <v>1277</v>
      </c>
      <c r="T505" s="114" t="s">
        <v>1262</v>
      </c>
      <c r="U505" s="114" t="s">
        <v>64</v>
      </c>
      <c r="V505" s="114"/>
      <c r="W505" s="114" t="s">
        <v>1276</v>
      </c>
      <c r="X505" s="114"/>
      <c r="Y505" s="118" t="s">
        <v>1278</v>
      </c>
    </row>
    <row r="506" spans="2:25">
      <c r="B506" t="s">
        <v>9306</v>
      </c>
      <c r="C506" t="s">
        <v>1253</v>
      </c>
      <c r="D506" t="s">
        <v>9307</v>
      </c>
      <c r="E506" t="s">
        <v>9308</v>
      </c>
      <c r="F506" t="s">
        <v>9309</v>
      </c>
      <c r="G506" t="s">
        <v>9310</v>
      </c>
      <c r="H506" t="s">
        <v>9311</v>
      </c>
      <c r="I506" t="s">
        <v>9312</v>
      </c>
      <c r="L506">
        <v>1744.7411999999999</v>
      </c>
      <c r="M506">
        <v>9416.1538999999993</v>
      </c>
      <c r="N506">
        <f t="shared" si="17"/>
        <v>11160.8951</v>
      </c>
      <c r="O506" t="s">
        <v>7363</v>
      </c>
      <c r="P506" t="s">
        <v>9313</v>
      </c>
      <c r="Q506" s="46">
        <v>505</v>
      </c>
      <c r="R506" t="s">
        <v>1253</v>
      </c>
      <c r="S506" s="2" t="s">
        <v>1261</v>
      </c>
      <c r="T506" s="114" t="s">
        <v>1262</v>
      </c>
      <c r="U506" s="114" t="s">
        <v>64</v>
      </c>
      <c r="V506" s="114"/>
      <c r="W506" s="114" t="s">
        <v>1263</v>
      </c>
      <c r="X506" s="114"/>
      <c r="Y506" s="118" t="s">
        <v>1264</v>
      </c>
    </row>
    <row r="507" spans="2:25">
      <c r="B507" t="s">
        <v>9306</v>
      </c>
      <c r="C507" t="s">
        <v>1265</v>
      </c>
      <c r="D507" t="s">
        <v>9307</v>
      </c>
      <c r="E507" t="s">
        <v>9308</v>
      </c>
      <c r="F507" t="s">
        <v>9314</v>
      </c>
      <c r="I507" t="s">
        <v>9312</v>
      </c>
      <c r="L507">
        <v>1744.7411999999999</v>
      </c>
      <c r="M507">
        <v>2656.6403</v>
      </c>
      <c r="N507">
        <f t="shared" si="17"/>
        <v>4401.3814999999995</v>
      </c>
      <c r="O507" t="s">
        <v>949</v>
      </c>
      <c r="P507" t="s">
        <v>9315</v>
      </c>
      <c r="Q507" s="46">
        <v>506</v>
      </c>
      <c r="R507" t="s">
        <v>1265</v>
      </c>
      <c r="S507" s="2" t="s">
        <v>1263</v>
      </c>
      <c r="T507" s="114" t="s">
        <v>1262</v>
      </c>
      <c r="U507" s="114" t="s">
        <v>64</v>
      </c>
      <c r="V507" s="114">
        <v>1</v>
      </c>
      <c r="W507" s="114" t="s">
        <v>1261</v>
      </c>
      <c r="X507" s="114" t="s">
        <v>460</v>
      </c>
      <c r="Y507" s="118" t="s">
        <v>1264</v>
      </c>
    </row>
    <row r="508" spans="2:25">
      <c r="B508" t="s">
        <v>9316</v>
      </c>
      <c r="C508" t="s">
        <v>443</v>
      </c>
      <c r="D508" t="s">
        <v>9317</v>
      </c>
      <c r="E508" t="s">
        <v>9318</v>
      </c>
      <c r="N508">
        <v>6247.0990000000002</v>
      </c>
      <c r="O508" t="s">
        <v>471</v>
      </c>
      <c r="Q508" s="46">
        <v>507</v>
      </c>
      <c r="R508" t="s">
        <v>443</v>
      </c>
      <c r="S508" s="2" t="s">
        <v>454</v>
      </c>
      <c r="T508" s="114" t="s">
        <v>31</v>
      </c>
      <c r="U508" s="114" t="s">
        <v>32</v>
      </c>
      <c r="V508" s="114">
        <v>1</v>
      </c>
      <c r="W508" s="114"/>
      <c r="X508" s="114" t="s">
        <v>33</v>
      </c>
      <c r="Y508" s="114"/>
    </row>
    <row r="509" spans="2:25">
      <c r="B509" t="s">
        <v>9319</v>
      </c>
      <c r="C509" t="s">
        <v>222</v>
      </c>
      <c r="D509" t="s">
        <v>9320</v>
      </c>
      <c r="E509" t="s">
        <v>9321</v>
      </c>
      <c r="N509">
        <v>4961.9057000000003</v>
      </c>
      <c r="O509" t="s">
        <v>391</v>
      </c>
      <c r="Q509" s="46">
        <v>508</v>
      </c>
      <c r="R509" t="s">
        <v>222</v>
      </c>
      <c r="S509" s="2" t="s">
        <v>228</v>
      </c>
      <c r="T509" s="114" t="s">
        <v>31</v>
      </c>
      <c r="U509" s="114" t="s">
        <v>32</v>
      </c>
      <c r="V509" s="114">
        <v>1</v>
      </c>
      <c r="W509" s="114"/>
      <c r="X509" s="114" t="s">
        <v>33</v>
      </c>
      <c r="Y509" s="114"/>
    </row>
    <row r="510" spans="2:25">
      <c r="B510" t="s">
        <v>9322</v>
      </c>
      <c r="C510" t="s">
        <v>3091</v>
      </c>
      <c r="F510" t="s">
        <v>9323</v>
      </c>
      <c r="G510" t="s">
        <v>9324</v>
      </c>
      <c r="N510">
        <v>8498.3950000000004</v>
      </c>
      <c r="O510" t="s">
        <v>746</v>
      </c>
      <c r="Q510" s="46">
        <v>509</v>
      </c>
      <c r="R510" t="s">
        <v>3091</v>
      </c>
      <c r="S510" s="33" t="s">
        <v>3092</v>
      </c>
      <c r="T510" s="114" t="s">
        <v>509</v>
      </c>
      <c r="U510" s="114" t="s">
        <v>3049</v>
      </c>
      <c r="V510" s="114"/>
      <c r="W510" s="114"/>
      <c r="X510" s="114" t="s">
        <v>3054</v>
      </c>
      <c r="Y510" s="114"/>
    </row>
    <row r="511" spans="2:25">
      <c r="B511" t="s">
        <v>9325</v>
      </c>
      <c r="C511" t="s">
        <v>3094</v>
      </c>
      <c r="F511" t="s">
        <v>9326</v>
      </c>
      <c r="G511" t="s">
        <v>9327</v>
      </c>
      <c r="N511">
        <v>9531.6826000000001</v>
      </c>
      <c r="O511" t="s">
        <v>465</v>
      </c>
      <c r="Q511" s="46">
        <v>510</v>
      </c>
      <c r="R511" t="s">
        <v>3094</v>
      </c>
      <c r="S511" s="33" t="s">
        <v>3095</v>
      </c>
      <c r="T511" s="114" t="s">
        <v>509</v>
      </c>
      <c r="U511" s="114" t="s">
        <v>3049</v>
      </c>
      <c r="V511" s="114"/>
      <c r="W511" s="114"/>
      <c r="X511" s="114" t="s">
        <v>3054</v>
      </c>
      <c r="Y511" s="114"/>
    </row>
    <row r="512" spans="2:25">
      <c r="B512" t="s">
        <v>9328</v>
      </c>
      <c r="C512" t="s">
        <v>3097</v>
      </c>
      <c r="F512" t="s">
        <v>9329</v>
      </c>
      <c r="G512" t="s">
        <v>9330</v>
      </c>
      <c r="N512">
        <v>8687.3125</v>
      </c>
      <c r="O512" t="s">
        <v>465</v>
      </c>
      <c r="Q512" s="46">
        <v>511</v>
      </c>
      <c r="R512" t="s">
        <v>3097</v>
      </c>
      <c r="S512" s="33" t="s">
        <v>3098</v>
      </c>
      <c r="T512" s="114" t="s">
        <v>509</v>
      </c>
      <c r="U512" s="114" t="s">
        <v>3049</v>
      </c>
      <c r="V512" s="114"/>
      <c r="W512" s="114"/>
      <c r="X512" s="114" t="s">
        <v>3054</v>
      </c>
      <c r="Y512" s="114"/>
    </row>
    <row r="513" spans="2:25">
      <c r="B513" t="s">
        <v>9331</v>
      </c>
      <c r="C513" t="s">
        <v>3100</v>
      </c>
      <c r="F513" t="s">
        <v>9332</v>
      </c>
      <c r="G513" t="s">
        <v>9333</v>
      </c>
      <c r="N513">
        <v>16891.5743</v>
      </c>
      <c r="O513" t="s">
        <v>258</v>
      </c>
      <c r="Q513" s="46">
        <v>512</v>
      </c>
      <c r="R513" t="s">
        <v>3100</v>
      </c>
      <c r="S513" s="34" t="s">
        <v>3101</v>
      </c>
      <c r="T513" s="114" t="s">
        <v>509</v>
      </c>
      <c r="U513" s="114" t="s">
        <v>3049</v>
      </c>
      <c r="V513" s="114"/>
      <c r="W513" s="114"/>
      <c r="X513" s="114" t="s">
        <v>3054</v>
      </c>
      <c r="Y513" s="114"/>
    </row>
    <row r="514" spans="2:25">
      <c r="B514" t="s">
        <v>8535</v>
      </c>
      <c r="C514" t="s">
        <v>601</v>
      </c>
      <c r="D514" t="s">
        <v>8536</v>
      </c>
      <c r="E514" t="s">
        <v>8537</v>
      </c>
      <c r="F514" t="s">
        <v>9334</v>
      </c>
      <c r="G514" t="s">
        <v>8539</v>
      </c>
      <c r="L514">
        <v>4317.1305000000002</v>
      </c>
      <c r="M514">
        <v>2499.2433999999998</v>
      </c>
      <c r="N514">
        <f t="shared" ref="N514" si="18">L514+M514</f>
        <v>6816.3739000000005</v>
      </c>
      <c r="O514" t="s">
        <v>1671</v>
      </c>
      <c r="P514" t="s">
        <v>9335</v>
      </c>
      <c r="Q514" s="46">
        <v>513</v>
      </c>
      <c r="R514" t="s">
        <v>601</v>
      </c>
      <c r="S514" s="33" t="s">
        <v>600</v>
      </c>
      <c r="T514" s="114" t="s">
        <v>509</v>
      </c>
      <c r="U514" s="114" t="s">
        <v>64</v>
      </c>
      <c r="V514" s="114">
        <v>1</v>
      </c>
      <c r="W514" s="115" t="s">
        <v>605</v>
      </c>
      <c r="X514" s="114" t="s">
        <v>460</v>
      </c>
      <c r="Y514" s="115" t="s">
        <v>553</v>
      </c>
    </row>
    <row r="515" spans="2:25">
      <c r="B515" t="s">
        <v>9336</v>
      </c>
      <c r="C515" t="s">
        <v>3103</v>
      </c>
      <c r="F515" t="s">
        <v>9337</v>
      </c>
      <c r="N515">
        <v>2574.8919999999998</v>
      </c>
      <c r="O515" t="s">
        <v>1231</v>
      </c>
      <c r="Q515" s="46">
        <v>514</v>
      </c>
      <c r="R515" t="s">
        <v>3103</v>
      </c>
      <c r="S515" s="23" t="s">
        <v>3105</v>
      </c>
      <c r="T515" s="114" t="s">
        <v>509</v>
      </c>
      <c r="U515" s="114" t="s">
        <v>64</v>
      </c>
      <c r="V515" s="114"/>
      <c r="W515" s="114" t="s">
        <v>3076</v>
      </c>
      <c r="X515" s="114"/>
      <c r="Y515" s="114"/>
    </row>
    <row r="516" spans="2:25">
      <c r="B516" t="s">
        <v>9338</v>
      </c>
      <c r="C516" t="s">
        <v>3107</v>
      </c>
      <c r="F516" t="s">
        <v>9339</v>
      </c>
      <c r="G516" t="s">
        <v>9340</v>
      </c>
      <c r="N516">
        <v>5038.7111999999997</v>
      </c>
      <c r="O516" t="s">
        <v>391</v>
      </c>
      <c r="Q516" s="46">
        <v>515</v>
      </c>
      <c r="R516" t="s">
        <v>3107</v>
      </c>
      <c r="S516" s="34" t="s">
        <v>3108</v>
      </c>
      <c r="T516" s="114" t="s">
        <v>509</v>
      </c>
      <c r="U516" s="114" t="s">
        <v>3049</v>
      </c>
      <c r="V516" s="114"/>
      <c r="W516" s="114"/>
      <c r="X516" s="114" t="s">
        <v>3054</v>
      </c>
      <c r="Y516" s="114"/>
    </row>
    <row r="517" spans="2:25">
      <c r="B517" t="s">
        <v>9341</v>
      </c>
      <c r="C517" t="s">
        <v>3110</v>
      </c>
      <c r="F517" t="s">
        <v>9342</v>
      </c>
      <c r="G517" t="s">
        <v>9343</v>
      </c>
      <c r="N517">
        <v>7041.3985000000002</v>
      </c>
      <c r="O517" t="s">
        <v>465</v>
      </c>
      <c r="Q517" s="46">
        <v>516</v>
      </c>
      <c r="R517" t="s">
        <v>3110</v>
      </c>
      <c r="S517" s="34" t="s">
        <v>3111</v>
      </c>
      <c r="T517" s="114" t="s">
        <v>509</v>
      </c>
      <c r="U517" s="114" t="s">
        <v>3049</v>
      </c>
      <c r="V517" s="114"/>
      <c r="W517" s="114"/>
      <c r="X517" s="114" t="s">
        <v>3054</v>
      </c>
      <c r="Y517" s="114"/>
    </row>
    <row r="518" spans="2:25">
      <c r="B518" t="s">
        <v>9344</v>
      </c>
      <c r="C518" t="s">
        <v>3113</v>
      </c>
      <c r="Q518" s="46">
        <v>517</v>
      </c>
      <c r="R518" t="s">
        <v>3113</v>
      </c>
      <c r="S518" s="35" t="s">
        <v>3114</v>
      </c>
      <c r="T518" s="114" t="s">
        <v>509</v>
      </c>
      <c r="U518" s="114" t="s">
        <v>3049</v>
      </c>
      <c r="V518" s="114"/>
      <c r="W518" s="114"/>
      <c r="X518" s="114" t="s">
        <v>3050</v>
      </c>
      <c r="Y518" s="114"/>
    </row>
    <row r="519" spans="2:25">
      <c r="B519" t="s">
        <v>9344</v>
      </c>
      <c r="C519" t="s">
        <v>3115</v>
      </c>
      <c r="Q519" s="46">
        <v>518</v>
      </c>
      <c r="R519" t="s">
        <v>3115</v>
      </c>
      <c r="S519" s="35" t="s">
        <v>3114</v>
      </c>
      <c r="T519" s="114" t="s">
        <v>509</v>
      </c>
      <c r="U519" s="114" t="s">
        <v>3049</v>
      </c>
      <c r="V519" s="114"/>
      <c r="W519" s="114"/>
      <c r="X519" s="114" t="s">
        <v>3050</v>
      </c>
      <c r="Y519" s="114"/>
    </row>
    <row r="520" spans="2:25">
      <c r="B520" t="s">
        <v>9344</v>
      </c>
      <c r="C520" t="s">
        <v>3116</v>
      </c>
      <c r="Q520" s="46">
        <v>519</v>
      </c>
      <c r="R520" t="s">
        <v>3116</v>
      </c>
      <c r="S520" s="35" t="s">
        <v>3114</v>
      </c>
      <c r="T520" s="114" t="s">
        <v>509</v>
      </c>
      <c r="U520" s="114" t="s">
        <v>3049</v>
      </c>
      <c r="V520" s="114"/>
      <c r="W520" s="114"/>
      <c r="X520" s="114" t="s">
        <v>3050</v>
      </c>
      <c r="Y520" s="114"/>
    </row>
    <row r="521" spans="2:25">
      <c r="B521" t="s">
        <v>9344</v>
      </c>
      <c r="C521" t="s">
        <v>3117</v>
      </c>
      <c r="Q521" s="46">
        <v>520</v>
      </c>
      <c r="R521" t="s">
        <v>3117</v>
      </c>
      <c r="S521" s="35" t="s">
        <v>3114</v>
      </c>
      <c r="T521" s="114" t="s">
        <v>509</v>
      </c>
      <c r="U521" s="114" t="s">
        <v>3049</v>
      </c>
      <c r="V521" s="114"/>
      <c r="W521" s="114"/>
      <c r="X521" s="114" t="s">
        <v>3050</v>
      </c>
      <c r="Y521" s="114"/>
    </row>
    <row r="522" spans="2:25">
      <c r="B522" t="s">
        <v>9344</v>
      </c>
      <c r="C522" t="s">
        <v>3118</v>
      </c>
      <c r="Q522" s="46">
        <v>521</v>
      </c>
      <c r="R522" t="s">
        <v>3118</v>
      </c>
      <c r="S522" s="35" t="s">
        <v>3114</v>
      </c>
      <c r="T522" s="114" t="s">
        <v>509</v>
      </c>
      <c r="U522" s="114" t="s">
        <v>3049</v>
      </c>
      <c r="V522" s="114"/>
      <c r="W522" s="114"/>
      <c r="X522" s="114" t="s">
        <v>3050</v>
      </c>
      <c r="Y522" s="114"/>
    </row>
    <row r="523" spans="2:25">
      <c r="B523" t="s">
        <v>9344</v>
      </c>
      <c r="C523" t="s">
        <v>3119</v>
      </c>
      <c r="Q523" s="46">
        <v>522</v>
      </c>
      <c r="R523" t="s">
        <v>3119</v>
      </c>
      <c r="S523" s="35" t="s">
        <v>3114</v>
      </c>
      <c r="T523" s="114" t="s">
        <v>509</v>
      </c>
      <c r="U523" s="114" t="s">
        <v>3049</v>
      </c>
      <c r="V523" s="114"/>
      <c r="W523" s="114"/>
      <c r="X523" s="114" t="s">
        <v>3050</v>
      </c>
      <c r="Y523" s="114"/>
    </row>
    <row r="524" spans="2:25">
      <c r="B524" t="s">
        <v>9344</v>
      </c>
      <c r="C524" t="s">
        <v>3120</v>
      </c>
      <c r="Q524" s="46">
        <v>523</v>
      </c>
      <c r="R524" t="s">
        <v>3120</v>
      </c>
      <c r="S524" s="35" t="s">
        <v>3114</v>
      </c>
      <c r="T524" s="114" t="s">
        <v>509</v>
      </c>
      <c r="U524" s="114" t="s">
        <v>3049</v>
      </c>
      <c r="V524" s="114"/>
      <c r="W524" s="114"/>
      <c r="X524" s="114" t="s">
        <v>3050</v>
      </c>
      <c r="Y524" s="114"/>
    </row>
    <row r="525" spans="2:25">
      <c r="B525" t="s">
        <v>9344</v>
      </c>
      <c r="C525" t="s">
        <v>3121</v>
      </c>
      <c r="Q525" s="46">
        <v>524</v>
      </c>
      <c r="R525" t="s">
        <v>3121</v>
      </c>
      <c r="S525" s="35" t="s">
        <v>3114</v>
      </c>
      <c r="T525" s="114" t="s">
        <v>509</v>
      </c>
      <c r="U525" s="114" t="s">
        <v>3049</v>
      </c>
      <c r="V525" s="114"/>
      <c r="W525" s="114"/>
      <c r="X525" s="114" t="s">
        <v>3050</v>
      </c>
      <c r="Y525" s="114"/>
    </row>
    <row r="526" spans="2:25">
      <c r="B526" t="s">
        <v>9344</v>
      </c>
      <c r="C526" t="s">
        <v>3122</v>
      </c>
      <c r="Q526" s="46">
        <v>525</v>
      </c>
      <c r="R526" t="s">
        <v>3122</v>
      </c>
      <c r="S526" s="35" t="s">
        <v>3114</v>
      </c>
      <c r="T526" s="114" t="s">
        <v>509</v>
      </c>
      <c r="U526" s="114" t="s">
        <v>3049</v>
      </c>
      <c r="V526" s="114"/>
      <c r="W526" s="114"/>
      <c r="X526" s="114" t="s">
        <v>3050</v>
      </c>
      <c r="Y526" s="114"/>
    </row>
    <row r="527" spans="2:25">
      <c r="B527" t="s">
        <v>9344</v>
      </c>
      <c r="C527" t="s">
        <v>3123</v>
      </c>
      <c r="Q527" s="46">
        <v>526</v>
      </c>
      <c r="R527" t="s">
        <v>3123</v>
      </c>
      <c r="S527" s="35" t="s">
        <v>3114</v>
      </c>
      <c r="T527" s="114" t="s">
        <v>509</v>
      </c>
      <c r="U527" s="114" t="s">
        <v>3049</v>
      </c>
      <c r="V527" s="114"/>
      <c r="W527" s="114"/>
      <c r="X527" s="114" t="s">
        <v>3050</v>
      </c>
      <c r="Y527" s="114"/>
    </row>
    <row r="528" spans="2:25">
      <c r="B528" t="s">
        <v>9344</v>
      </c>
      <c r="C528" t="s">
        <v>3124</v>
      </c>
      <c r="Q528" s="46">
        <v>527</v>
      </c>
      <c r="R528" t="s">
        <v>3124</v>
      </c>
      <c r="S528" s="35" t="s">
        <v>3114</v>
      </c>
      <c r="T528" s="114" t="s">
        <v>509</v>
      </c>
      <c r="U528" s="114" t="s">
        <v>3049</v>
      </c>
      <c r="V528" s="114"/>
      <c r="W528" s="114"/>
      <c r="X528" s="114" t="s">
        <v>3050</v>
      </c>
      <c r="Y528" s="114"/>
    </row>
    <row r="529" spans="2:25">
      <c r="B529" t="s">
        <v>9344</v>
      </c>
      <c r="C529" t="s">
        <v>3125</v>
      </c>
      <c r="Q529" s="46">
        <v>528</v>
      </c>
      <c r="R529" t="s">
        <v>3125</v>
      </c>
      <c r="S529" s="35" t="s">
        <v>3114</v>
      </c>
      <c r="T529" s="114" t="s">
        <v>509</v>
      </c>
      <c r="U529" s="114" t="s">
        <v>3049</v>
      </c>
      <c r="V529" s="114"/>
      <c r="W529" s="114"/>
      <c r="X529" s="114" t="s">
        <v>3050</v>
      </c>
      <c r="Y529" s="114"/>
    </row>
    <row r="530" spans="2:25">
      <c r="B530" t="s">
        <v>9344</v>
      </c>
      <c r="C530" t="s">
        <v>3126</v>
      </c>
      <c r="Q530" s="46">
        <v>529</v>
      </c>
      <c r="R530" t="s">
        <v>3126</v>
      </c>
      <c r="S530" s="35" t="s">
        <v>3114</v>
      </c>
      <c r="T530" s="114" t="s">
        <v>509</v>
      </c>
      <c r="U530" s="114" t="s">
        <v>3049</v>
      </c>
      <c r="V530" s="114"/>
      <c r="W530" s="114"/>
      <c r="X530" s="114" t="s">
        <v>3050</v>
      </c>
      <c r="Y530" s="114"/>
    </row>
    <row r="531" spans="2:25">
      <c r="B531" t="s">
        <v>9344</v>
      </c>
      <c r="C531" t="s">
        <v>3127</v>
      </c>
      <c r="Q531" s="46">
        <v>530</v>
      </c>
      <c r="R531" t="s">
        <v>3127</v>
      </c>
      <c r="S531" s="35" t="s">
        <v>3114</v>
      </c>
      <c r="T531" s="114" t="s">
        <v>509</v>
      </c>
      <c r="U531" s="114" t="s">
        <v>3049</v>
      </c>
      <c r="V531" s="114"/>
      <c r="W531" s="114"/>
      <c r="X531" s="114" t="s">
        <v>3050</v>
      </c>
      <c r="Y531" s="114"/>
    </row>
    <row r="532" spans="2:25">
      <c r="B532" t="s">
        <v>9344</v>
      </c>
      <c r="C532" t="s">
        <v>3128</v>
      </c>
      <c r="Q532" s="46">
        <v>531</v>
      </c>
      <c r="R532" t="s">
        <v>3128</v>
      </c>
      <c r="S532" s="35" t="s">
        <v>3114</v>
      </c>
      <c r="T532" s="114" t="s">
        <v>509</v>
      </c>
      <c r="U532" s="114" t="s">
        <v>3049</v>
      </c>
      <c r="V532" s="114"/>
      <c r="W532" s="114"/>
      <c r="X532" s="114" t="s">
        <v>3050</v>
      </c>
      <c r="Y532" s="114"/>
    </row>
    <row r="533" spans="2:25">
      <c r="B533" t="s">
        <v>9344</v>
      </c>
      <c r="C533" t="s">
        <v>3129</v>
      </c>
      <c r="Q533" s="46">
        <v>532</v>
      </c>
      <c r="R533" t="s">
        <v>3129</v>
      </c>
      <c r="S533" s="35" t="s">
        <v>3114</v>
      </c>
      <c r="T533" s="114" t="s">
        <v>509</v>
      </c>
      <c r="U533" s="114" t="s">
        <v>3049</v>
      </c>
      <c r="V533" s="114"/>
      <c r="W533" s="114"/>
      <c r="X533" s="114" t="s">
        <v>3050</v>
      </c>
      <c r="Y533" s="114"/>
    </row>
    <row r="534" spans="2:25">
      <c r="B534" t="s">
        <v>9344</v>
      </c>
      <c r="C534" t="s">
        <v>3130</v>
      </c>
      <c r="Q534" s="46">
        <v>533</v>
      </c>
      <c r="R534" t="s">
        <v>3130</v>
      </c>
      <c r="S534" s="35" t="s">
        <v>3114</v>
      </c>
      <c r="T534" s="114" t="s">
        <v>509</v>
      </c>
      <c r="U534" s="114" t="s">
        <v>3049</v>
      </c>
      <c r="V534" s="114"/>
      <c r="W534" s="114"/>
      <c r="X534" s="114" t="s">
        <v>3050</v>
      </c>
      <c r="Y534" s="114"/>
    </row>
    <row r="535" spans="2:25">
      <c r="B535" t="s">
        <v>9344</v>
      </c>
      <c r="C535" t="s">
        <v>3131</v>
      </c>
      <c r="Q535" s="46">
        <v>534</v>
      </c>
      <c r="R535" t="s">
        <v>3131</v>
      </c>
      <c r="S535" s="35" t="s">
        <v>3114</v>
      </c>
      <c r="T535" s="114" t="s">
        <v>509</v>
      </c>
      <c r="U535" s="114" t="s">
        <v>3049</v>
      </c>
      <c r="V535" s="114"/>
      <c r="W535" s="114"/>
      <c r="X535" s="114" t="s">
        <v>3050</v>
      </c>
      <c r="Y535" s="114"/>
    </row>
    <row r="536" spans="2:25">
      <c r="B536" t="s">
        <v>9344</v>
      </c>
      <c r="C536" t="s">
        <v>3132</v>
      </c>
      <c r="Q536" s="46">
        <v>535</v>
      </c>
      <c r="R536" t="s">
        <v>3132</v>
      </c>
      <c r="S536" s="35" t="s">
        <v>3114</v>
      </c>
      <c r="T536" s="114" t="s">
        <v>509</v>
      </c>
      <c r="U536" s="114" t="s">
        <v>3049</v>
      </c>
      <c r="V536" s="114"/>
      <c r="W536" s="114"/>
      <c r="X536" s="114" t="s">
        <v>3050</v>
      </c>
      <c r="Y536" s="114"/>
    </row>
    <row r="537" spans="2:25">
      <c r="B537" t="s">
        <v>9344</v>
      </c>
      <c r="C537" t="s">
        <v>3133</v>
      </c>
      <c r="Q537" s="46">
        <v>536</v>
      </c>
      <c r="R537" t="s">
        <v>3133</v>
      </c>
      <c r="S537" s="35" t="s">
        <v>3114</v>
      </c>
      <c r="T537" s="114" t="s">
        <v>509</v>
      </c>
      <c r="U537" s="114" t="s">
        <v>3049</v>
      </c>
      <c r="V537" s="114"/>
      <c r="W537" s="114"/>
      <c r="X537" s="114" t="s">
        <v>3050</v>
      </c>
      <c r="Y537" s="114"/>
    </row>
    <row r="538" spans="2:25">
      <c r="B538" t="s">
        <v>9344</v>
      </c>
      <c r="C538" t="s">
        <v>3134</v>
      </c>
      <c r="Q538" s="46">
        <v>537</v>
      </c>
      <c r="R538" t="s">
        <v>3134</v>
      </c>
      <c r="S538" s="35" t="s">
        <v>3114</v>
      </c>
      <c r="T538" s="114" t="s">
        <v>509</v>
      </c>
      <c r="U538" s="114" t="s">
        <v>3049</v>
      </c>
      <c r="V538" s="114"/>
      <c r="W538" s="114"/>
      <c r="X538" s="114" t="s">
        <v>3050</v>
      </c>
      <c r="Y538" s="114"/>
    </row>
    <row r="539" spans="2:25">
      <c r="B539" t="s">
        <v>9344</v>
      </c>
      <c r="C539" t="s">
        <v>3135</v>
      </c>
      <c r="Q539" s="46">
        <v>538</v>
      </c>
      <c r="R539" t="s">
        <v>3135</v>
      </c>
      <c r="S539" s="35" t="s">
        <v>3114</v>
      </c>
      <c r="T539" s="114" t="s">
        <v>509</v>
      </c>
      <c r="U539" s="114" t="s">
        <v>3049</v>
      </c>
      <c r="V539" s="114"/>
      <c r="W539" s="114"/>
      <c r="X539" s="114" t="s">
        <v>3050</v>
      </c>
      <c r="Y539" s="114"/>
    </row>
    <row r="540" spans="2:25">
      <c r="B540" t="s">
        <v>9344</v>
      </c>
      <c r="C540" t="s">
        <v>3136</v>
      </c>
      <c r="Q540" s="46">
        <v>539</v>
      </c>
      <c r="R540" t="s">
        <v>3136</v>
      </c>
      <c r="S540" s="35" t="s">
        <v>3114</v>
      </c>
      <c r="T540" s="114" t="s">
        <v>509</v>
      </c>
      <c r="U540" s="114" t="s">
        <v>3049</v>
      </c>
      <c r="V540" s="114"/>
      <c r="W540" s="114"/>
      <c r="X540" s="114" t="s">
        <v>3050</v>
      </c>
      <c r="Y540" s="114"/>
    </row>
    <row r="541" spans="2:25">
      <c r="B541" t="s">
        <v>9344</v>
      </c>
      <c r="C541" t="s">
        <v>3137</v>
      </c>
      <c r="Q541" s="46">
        <v>540</v>
      </c>
      <c r="R541" t="s">
        <v>3137</v>
      </c>
      <c r="S541" s="35" t="s">
        <v>3114</v>
      </c>
      <c r="T541" s="114" t="s">
        <v>509</v>
      </c>
      <c r="U541" s="114" t="s">
        <v>3049</v>
      </c>
      <c r="V541" s="114"/>
      <c r="W541" s="114"/>
      <c r="X541" s="114" t="s">
        <v>3050</v>
      </c>
      <c r="Y541" s="114"/>
    </row>
    <row r="542" spans="2:25">
      <c r="B542" t="s">
        <v>9344</v>
      </c>
      <c r="C542" t="s">
        <v>3138</v>
      </c>
      <c r="Q542" s="46">
        <v>541</v>
      </c>
      <c r="R542" t="s">
        <v>3138</v>
      </c>
      <c r="S542" s="35" t="s">
        <v>3114</v>
      </c>
      <c r="T542" s="114" t="s">
        <v>509</v>
      </c>
      <c r="U542" s="114" t="s">
        <v>3049</v>
      </c>
      <c r="V542" s="114"/>
      <c r="W542" s="114"/>
      <c r="X542" s="114" t="s">
        <v>3050</v>
      </c>
      <c r="Y542" s="114"/>
    </row>
    <row r="543" spans="2:25">
      <c r="B543" t="s">
        <v>9344</v>
      </c>
      <c r="C543" t="s">
        <v>3139</v>
      </c>
      <c r="Q543" s="46">
        <v>542</v>
      </c>
      <c r="R543" t="s">
        <v>3139</v>
      </c>
      <c r="S543" s="35" t="s">
        <v>3114</v>
      </c>
      <c r="T543" s="114" t="s">
        <v>509</v>
      </c>
      <c r="U543" s="114" t="s">
        <v>3049</v>
      </c>
      <c r="V543" s="114"/>
      <c r="W543" s="114"/>
      <c r="X543" s="114" t="s">
        <v>3050</v>
      </c>
      <c r="Y543" s="114"/>
    </row>
    <row r="544" spans="2:25">
      <c r="B544" t="s">
        <v>9344</v>
      </c>
      <c r="C544" t="s">
        <v>3140</v>
      </c>
      <c r="Q544" s="46">
        <v>543</v>
      </c>
      <c r="R544" t="s">
        <v>3140</v>
      </c>
      <c r="S544" s="35" t="s">
        <v>3114</v>
      </c>
      <c r="T544" s="114" t="s">
        <v>509</v>
      </c>
      <c r="U544" s="114" t="s">
        <v>3049</v>
      </c>
      <c r="V544" s="114"/>
      <c r="W544" s="114"/>
      <c r="X544" s="114" t="s">
        <v>3050</v>
      </c>
      <c r="Y544" s="114"/>
    </row>
    <row r="545" spans="2:25">
      <c r="B545" t="s">
        <v>9344</v>
      </c>
      <c r="C545" t="s">
        <v>3141</v>
      </c>
      <c r="Q545" s="46">
        <v>544</v>
      </c>
      <c r="R545" t="s">
        <v>3141</v>
      </c>
      <c r="S545" s="35" t="s">
        <v>3114</v>
      </c>
      <c r="T545" s="114" t="s">
        <v>509</v>
      </c>
      <c r="U545" s="114" t="s">
        <v>3049</v>
      </c>
      <c r="V545" s="114"/>
      <c r="W545" s="114"/>
      <c r="X545" s="114" t="s">
        <v>3050</v>
      </c>
      <c r="Y545" s="114"/>
    </row>
    <row r="546" spans="2:25">
      <c r="B546" t="s">
        <v>9344</v>
      </c>
      <c r="C546" t="s">
        <v>3142</v>
      </c>
      <c r="Q546" s="46">
        <v>545</v>
      </c>
      <c r="R546" t="s">
        <v>3142</v>
      </c>
      <c r="S546" s="35" t="s">
        <v>3114</v>
      </c>
      <c r="T546" s="114" t="s">
        <v>509</v>
      </c>
      <c r="U546" s="114" t="s">
        <v>3049</v>
      </c>
      <c r="V546" s="114"/>
      <c r="W546" s="114"/>
      <c r="X546" s="114" t="s">
        <v>3050</v>
      </c>
      <c r="Y546" s="114"/>
    </row>
    <row r="547" spans="2:25">
      <c r="B547" t="s">
        <v>9344</v>
      </c>
      <c r="C547" t="s">
        <v>3143</v>
      </c>
      <c r="Q547" s="46">
        <v>546</v>
      </c>
      <c r="R547" t="s">
        <v>3143</v>
      </c>
      <c r="S547" s="35" t="s">
        <v>3114</v>
      </c>
      <c r="T547" s="114" t="s">
        <v>509</v>
      </c>
      <c r="U547" s="114" t="s">
        <v>3049</v>
      </c>
      <c r="V547" s="114"/>
      <c r="W547" s="114"/>
      <c r="X547" s="114" t="s">
        <v>3050</v>
      </c>
      <c r="Y547" s="114"/>
    </row>
    <row r="548" spans="2:25">
      <c r="B548" t="s">
        <v>9344</v>
      </c>
      <c r="C548" t="s">
        <v>3144</v>
      </c>
      <c r="Q548" s="46">
        <v>547</v>
      </c>
      <c r="R548" t="s">
        <v>3144</v>
      </c>
      <c r="S548" s="35" t="s">
        <v>3114</v>
      </c>
      <c r="T548" s="114" t="s">
        <v>509</v>
      </c>
      <c r="U548" s="114" t="s">
        <v>3049</v>
      </c>
      <c r="V548" s="114"/>
      <c r="W548" s="114"/>
      <c r="X548" s="114" t="s">
        <v>3050</v>
      </c>
      <c r="Y548" s="114"/>
    </row>
    <row r="549" spans="2:25">
      <c r="B549" t="s">
        <v>9344</v>
      </c>
      <c r="C549" t="s">
        <v>3145</v>
      </c>
      <c r="Q549" s="46">
        <v>548</v>
      </c>
      <c r="R549" t="s">
        <v>3145</v>
      </c>
      <c r="S549" s="35" t="s">
        <v>3114</v>
      </c>
      <c r="T549" s="114" t="s">
        <v>509</v>
      </c>
      <c r="U549" s="114" t="s">
        <v>3049</v>
      </c>
      <c r="V549" s="114"/>
      <c r="W549" s="114"/>
      <c r="X549" s="114" t="s">
        <v>3050</v>
      </c>
      <c r="Y549" s="114"/>
    </row>
    <row r="550" spans="2:25">
      <c r="B550" t="s">
        <v>9344</v>
      </c>
      <c r="C550" t="s">
        <v>3146</v>
      </c>
      <c r="Q550" s="46">
        <v>549</v>
      </c>
      <c r="R550" t="s">
        <v>3146</v>
      </c>
      <c r="S550" s="35" t="s">
        <v>3114</v>
      </c>
      <c r="T550" s="114" t="s">
        <v>509</v>
      </c>
      <c r="U550" s="114" t="s">
        <v>3049</v>
      </c>
      <c r="V550" s="114"/>
      <c r="W550" s="114"/>
      <c r="X550" s="114" t="s">
        <v>3050</v>
      </c>
      <c r="Y550" s="114"/>
    </row>
    <row r="551" spans="2:25">
      <c r="B551" t="s">
        <v>9344</v>
      </c>
      <c r="C551" t="s">
        <v>3147</v>
      </c>
      <c r="Q551" s="46">
        <v>550</v>
      </c>
      <c r="R551" t="s">
        <v>3147</v>
      </c>
      <c r="S551" s="35" t="s">
        <v>3114</v>
      </c>
      <c r="T551" s="114" t="s">
        <v>509</v>
      </c>
      <c r="U551" s="114" t="s">
        <v>3049</v>
      </c>
      <c r="V551" s="114"/>
      <c r="W551" s="114"/>
      <c r="X551" s="114" t="s">
        <v>3050</v>
      </c>
      <c r="Y551" s="114"/>
    </row>
    <row r="552" spans="2:25">
      <c r="B552" t="s">
        <v>9344</v>
      </c>
      <c r="C552" t="s">
        <v>3148</v>
      </c>
      <c r="Q552" s="46">
        <v>551</v>
      </c>
      <c r="R552" t="s">
        <v>3148</v>
      </c>
      <c r="S552" s="35" t="s">
        <v>3114</v>
      </c>
      <c r="T552" s="114" t="s">
        <v>509</v>
      </c>
      <c r="U552" s="114" t="s">
        <v>3049</v>
      </c>
      <c r="V552" s="114"/>
      <c r="W552" s="114"/>
      <c r="X552" s="114" t="s">
        <v>3050</v>
      </c>
      <c r="Y552" s="114"/>
    </row>
    <row r="553" spans="2:25">
      <c r="B553" t="s">
        <v>9344</v>
      </c>
      <c r="C553" t="s">
        <v>3149</v>
      </c>
      <c r="Q553" s="46">
        <v>552</v>
      </c>
      <c r="R553" t="s">
        <v>3149</v>
      </c>
      <c r="S553" s="35" t="s">
        <v>3114</v>
      </c>
      <c r="T553" s="114" t="s">
        <v>509</v>
      </c>
      <c r="U553" s="114" t="s">
        <v>3049</v>
      </c>
      <c r="V553" s="114"/>
      <c r="W553" s="114"/>
      <c r="X553" s="114" t="s">
        <v>3050</v>
      </c>
      <c r="Y553" s="114"/>
    </row>
    <row r="554" spans="2:25">
      <c r="B554" t="s">
        <v>9344</v>
      </c>
      <c r="C554" t="s">
        <v>3150</v>
      </c>
      <c r="Q554" s="46">
        <v>553</v>
      </c>
      <c r="R554" t="s">
        <v>3150</v>
      </c>
      <c r="S554" s="35" t="s">
        <v>3114</v>
      </c>
      <c r="T554" s="114" t="s">
        <v>509</v>
      </c>
      <c r="U554" s="114" t="s">
        <v>3049</v>
      </c>
      <c r="V554" s="114"/>
      <c r="W554" s="114"/>
      <c r="X554" s="114" t="s">
        <v>3050</v>
      </c>
      <c r="Y554" s="114"/>
    </row>
    <row r="555" spans="2:25">
      <c r="B555" t="s">
        <v>9344</v>
      </c>
      <c r="C555" t="s">
        <v>3151</v>
      </c>
      <c r="Q555" s="46">
        <v>554</v>
      </c>
      <c r="R555" t="s">
        <v>3151</v>
      </c>
      <c r="S555" s="35" t="s">
        <v>3114</v>
      </c>
      <c r="T555" s="114" t="s">
        <v>509</v>
      </c>
      <c r="U555" s="114" t="s">
        <v>3049</v>
      </c>
      <c r="V555" s="114"/>
      <c r="W555" s="114"/>
      <c r="X555" s="114" t="s">
        <v>3050</v>
      </c>
      <c r="Y555" s="114"/>
    </row>
    <row r="556" spans="2:25">
      <c r="B556" t="s">
        <v>9344</v>
      </c>
      <c r="C556" t="s">
        <v>3152</v>
      </c>
      <c r="Q556" s="46">
        <v>555</v>
      </c>
      <c r="R556" t="s">
        <v>3152</v>
      </c>
      <c r="S556" s="35" t="s">
        <v>3114</v>
      </c>
      <c r="T556" s="114" t="s">
        <v>509</v>
      </c>
      <c r="U556" s="114" t="s">
        <v>3049</v>
      </c>
      <c r="V556" s="114"/>
      <c r="W556" s="114"/>
      <c r="X556" s="114" t="s">
        <v>3050</v>
      </c>
      <c r="Y556" s="114"/>
    </row>
    <row r="557" spans="2:25">
      <c r="B557" t="s">
        <v>9344</v>
      </c>
      <c r="C557" t="s">
        <v>3153</v>
      </c>
      <c r="Q557" s="46">
        <v>556</v>
      </c>
      <c r="R557" t="s">
        <v>3153</v>
      </c>
      <c r="S557" s="35" t="s">
        <v>3114</v>
      </c>
      <c r="T557" s="114" t="s">
        <v>509</v>
      </c>
      <c r="U557" s="114" t="s">
        <v>3049</v>
      </c>
      <c r="V557" s="114"/>
      <c r="W557" s="114"/>
      <c r="X557" s="114" t="s">
        <v>3050</v>
      </c>
      <c r="Y557" s="114"/>
    </row>
    <row r="558" spans="2:25">
      <c r="B558" t="s">
        <v>9344</v>
      </c>
      <c r="C558" t="s">
        <v>3154</v>
      </c>
      <c r="Q558" s="46">
        <v>557</v>
      </c>
      <c r="R558" t="s">
        <v>3154</v>
      </c>
      <c r="S558" s="35" t="s">
        <v>3114</v>
      </c>
      <c r="T558" s="114" t="s">
        <v>509</v>
      </c>
      <c r="U558" s="114" t="s">
        <v>3049</v>
      </c>
      <c r="V558" s="114"/>
      <c r="W558" s="114"/>
      <c r="X558" s="114" t="s">
        <v>3050</v>
      </c>
      <c r="Y558" s="114"/>
    </row>
    <row r="559" spans="2:25">
      <c r="B559" t="s">
        <v>9344</v>
      </c>
      <c r="C559" t="s">
        <v>3155</v>
      </c>
      <c r="Q559" s="46">
        <v>558</v>
      </c>
      <c r="R559" t="s">
        <v>3155</v>
      </c>
      <c r="S559" s="35" t="s">
        <v>3114</v>
      </c>
      <c r="T559" s="114" t="s">
        <v>509</v>
      </c>
      <c r="U559" s="114" t="s">
        <v>3049</v>
      </c>
      <c r="V559" s="114"/>
      <c r="W559" s="114"/>
      <c r="X559" s="114" t="s">
        <v>3050</v>
      </c>
      <c r="Y559" s="114"/>
    </row>
    <row r="560" spans="2:25">
      <c r="B560" t="s">
        <v>9344</v>
      </c>
      <c r="C560" t="s">
        <v>3156</v>
      </c>
      <c r="Q560" s="46">
        <v>559</v>
      </c>
      <c r="R560" t="s">
        <v>3156</v>
      </c>
      <c r="S560" s="35" t="s">
        <v>3114</v>
      </c>
      <c r="T560" s="114" t="s">
        <v>509</v>
      </c>
      <c r="U560" s="114" t="s">
        <v>3049</v>
      </c>
      <c r="V560" s="114"/>
      <c r="W560" s="114"/>
      <c r="X560" s="114" t="s">
        <v>3050</v>
      </c>
      <c r="Y560" s="114"/>
    </row>
    <row r="561" spans="2:25">
      <c r="B561" t="s">
        <v>9344</v>
      </c>
      <c r="C561" t="s">
        <v>3157</v>
      </c>
      <c r="Q561" s="46">
        <v>560</v>
      </c>
      <c r="R561" t="s">
        <v>3157</v>
      </c>
      <c r="S561" s="35" t="s">
        <v>3114</v>
      </c>
      <c r="T561" s="114" t="s">
        <v>509</v>
      </c>
      <c r="U561" s="114" t="s">
        <v>3049</v>
      </c>
      <c r="V561" s="114"/>
      <c r="W561" s="114"/>
      <c r="X561" s="114" t="s">
        <v>3050</v>
      </c>
      <c r="Y561" s="114"/>
    </row>
    <row r="562" spans="2:25">
      <c r="B562" t="s">
        <v>9344</v>
      </c>
      <c r="C562" t="s">
        <v>3158</v>
      </c>
      <c r="Q562" s="46">
        <v>561</v>
      </c>
      <c r="R562" t="s">
        <v>3158</v>
      </c>
      <c r="S562" s="35" t="s">
        <v>3114</v>
      </c>
      <c r="T562" s="114" t="s">
        <v>509</v>
      </c>
      <c r="U562" s="114" t="s">
        <v>3049</v>
      </c>
      <c r="V562" s="114"/>
      <c r="W562" s="114"/>
      <c r="X562" s="114" t="s">
        <v>3050</v>
      </c>
      <c r="Y562" s="114"/>
    </row>
    <row r="563" spans="2:25">
      <c r="B563" t="s">
        <v>9344</v>
      </c>
      <c r="C563" t="s">
        <v>3159</v>
      </c>
      <c r="Q563" s="46">
        <v>562</v>
      </c>
      <c r="R563" t="s">
        <v>3159</v>
      </c>
      <c r="S563" s="35" t="s">
        <v>3114</v>
      </c>
      <c r="T563" s="114" t="s">
        <v>509</v>
      </c>
      <c r="U563" s="114" t="s">
        <v>3049</v>
      </c>
      <c r="V563" s="114"/>
      <c r="W563" s="114"/>
      <c r="X563" s="114" t="s">
        <v>3050</v>
      </c>
      <c r="Y563" s="114"/>
    </row>
    <row r="564" spans="2:25">
      <c r="B564" t="s">
        <v>9344</v>
      </c>
      <c r="C564" t="s">
        <v>3160</v>
      </c>
      <c r="Q564" s="46">
        <v>563</v>
      </c>
      <c r="R564" t="s">
        <v>3160</v>
      </c>
      <c r="S564" s="35" t="s">
        <v>3114</v>
      </c>
      <c r="T564" s="114" t="s">
        <v>509</v>
      </c>
      <c r="U564" s="114" t="s">
        <v>3049</v>
      </c>
      <c r="V564" s="114"/>
      <c r="W564" s="114"/>
      <c r="X564" s="114" t="s">
        <v>3050</v>
      </c>
      <c r="Y564" s="114"/>
    </row>
    <row r="565" spans="2:25">
      <c r="B565" t="s">
        <v>9344</v>
      </c>
      <c r="C565" t="s">
        <v>3161</v>
      </c>
      <c r="Q565" s="46">
        <v>564</v>
      </c>
      <c r="R565" t="s">
        <v>3161</v>
      </c>
      <c r="S565" s="35" t="s">
        <v>3114</v>
      </c>
      <c r="T565" s="114" t="s">
        <v>509</v>
      </c>
      <c r="U565" s="114" t="s">
        <v>3049</v>
      </c>
      <c r="V565" s="114"/>
      <c r="W565" s="114"/>
      <c r="X565" s="114" t="s">
        <v>3050</v>
      </c>
      <c r="Y565" s="114"/>
    </row>
    <row r="566" spans="2:25">
      <c r="B566" t="s">
        <v>9344</v>
      </c>
      <c r="C566" t="s">
        <v>3162</v>
      </c>
      <c r="Q566" s="46">
        <v>565</v>
      </c>
      <c r="R566" t="s">
        <v>3162</v>
      </c>
      <c r="S566" s="35" t="s">
        <v>3114</v>
      </c>
      <c r="T566" s="114" t="s">
        <v>509</v>
      </c>
      <c r="U566" s="114" t="s">
        <v>3049</v>
      </c>
      <c r="V566" s="114"/>
      <c r="W566" s="114"/>
      <c r="X566" s="114" t="s">
        <v>3050</v>
      </c>
      <c r="Y566" s="114"/>
    </row>
    <row r="567" spans="2:25">
      <c r="B567" t="s">
        <v>9344</v>
      </c>
      <c r="C567" t="s">
        <v>3163</v>
      </c>
      <c r="Q567" s="46">
        <v>566</v>
      </c>
      <c r="R567" t="s">
        <v>3163</v>
      </c>
      <c r="S567" s="35" t="s">
        <v>3114</v>
      </c>
      <c r="T567" s="114" t="s">
        <v>509</v>
      </c>
      <c r="U567" s="114" t="s">
        <v>3049</v>
      </c>
      <c r="V567" s="114"/>
      <c r="W567" s="114"/>
      <c r="X567" s="114" t="s">
        <v>3050</v>
      </c>
      <c r="Y567" s="114"/>
    </row>
    <row r="568" spans="2:25">
      <c r="B568" t="s">
        <v>9344</v>
      </c>
      <c r="C568" t="s">
        <v>3164</v>
      </c>
      <c r="Q568" s="46">
        <v>567</v>
      </c>
      <c r="R568" t="s">
        <v>3164</v>
      </c>
      <c r="S568" s="35" t="s">
        <v>3114</v>
      </c>
      <c r="T568" s="114" t="s">
        <v>509</v>
      </c>
      <c r="U568" s="114" t="s">
        <v>3049</v>
      </c>
      <c r="V568" s="114"/>
      <c r="W568" s="114"/>
      <c r="X568" s="114" t="s">
        <v>3050</v>
      </c>
      <c r="Y568" s="114"/>
    </row>
    <row r="569" spans="2:25">
      <c r="B569" t="s">
        <v>9344</v>
      </c>
      <c r="C569" t="s">
        <v>3165</v>
      </c>
      <c r="Q569" s="46">
        <v>568</v>
      </c>
      <c r="R569" t="s">
        <v>3165</v>
      </c>
      <c r="S569" s="35" t="s">
        <v>3114</v>
      </c>
      <c r="T569" s="114" t="s">
        <v>509</v>
      </c>
      <c r="U569" s="114" t="s">
        <v>3049</v>
      </c>
      <c r="V569" s="114"/>
      <c r="W569" s="114"/>
      <c r="X569" s="114" t="s">
        <v>3050</v>
      </c>
      <c r="Y569" s="114"/>
    </row>
    <row r="570" spans="2:25">
      <c r="B570" t="s">
        <v>9344</v>
      </c>
      <c r="C570" t="s">
        <v>3166</v>
      </c>
      <c r="Q570" s="46">
        <v>569</v>
      </c>
      <c r="R570" t="s">
        <v>3166</v>
      </c>
      <c r="S570" s="35" t="s">
        <v>3114</v>
      </c>
      <c r="T570" s="114" t="s">
        <v>509</v>
      </c>
      <c r="U570" s="114" t="s">
        <v>3049</v>
      </c>
      <c r="V570" s="114"/>
      <c r="W570" s="114"/>
      <c r="X570" s="114" t="s">
        <v>3050</v>
      </c>
      <c r="Y570" s="114"/>
    </row>
    <row r="571" spans="2:25">
      <c r="B571" t="s">
        <v>9344</v>
      </c>
      <c r="C571" t="s">
        <v>3167</v>
      </c>
      <c r="Q571" s="46">
        <v>570</v>
      </c>
      <c r="R571" t="s">
        <v>3167</v>
      </c>
      <c r="S571" s="35" t="s">
        <v>3114</v>
      </c>
      <c r="T571" s="114" t="s">
        <v>509</v>
      </c>
      <c r="U571" s="114" t="s">
        <v>3049</v>
      </c>
      <c r="V571" s="114"/>
      <c r="W571" s="114"/>
      <c r="X571" s="114" t="s">
        <v>3050</v>
      </c>
      <c r="Y571" s="114"/>
    </row>
    <row r="572" spans="2:25">
      <c r="B572" t="s">
        <v>9344</v>
      </c>
      <c r="C572" t="s">
        <v>3168</v>
      </c>
      <c r="Q572" s="46">
        <v>571</v>
      </c>
      <c r="R572" t="s">
        <v>3168</v>
      </c>
      <c r="S572" s="35" t="s">
        <v>3114</v>
      </c>
      <c r="T572" s="114" t="s">
        <v>509</v>
      </c>
      <c r="U572" s="114" t="s">
        <v>3049</v>
      </c>
      <c r="V572" s="114"/>
      <c r="W572" s="114"/>
      <c r="X572" s="114" t="s">
        <v>3050</v>
      </c>
      <c r="Y572" s="114"/>
    </row>
    <row r="573" spans="2:25">
      <c r="B573" t="s">
        <v>9344</v>
      </c>
      <c r="C573" t="s">
        <v>3169</v>
      </c>
      <c r="Q573" s="46">
        <v>572</v>
      </c>
      <c r="R573" t="s">
        <v>3169</v>
      </c>
      <c r="S573" s="35" t="s">
        <v>3114</v>
      </c>
      <c r="T573" s="114" t="s">
        <v>509</v>
      </c>
      <c r="U573" s="114" t="s">
        <v>3049</v>
      </c>
      <c r="V573" s="114"/>
      <c r="W573" s="114"/>
      <c r="X573" s="114" t="s">
        <v>3050</v>
      </c>
      <c r="Y573" s="114"/>
    </row>
    <row r="574" spans="2:25">
      <c r="B574" t="s">
        <v>9344</v>
      </c>
      <c r="C574" t="s">
        <v>3170</v>
      </c>
      <c r="Q574" s="46">
        <v>573</v>
      </c>
      <c r="R574" t="s">
        <v>3170</v>
      </c>
      <c r="S574" s="35" t="s">
        <v>3114</v>
      </c>
      <c r="T574" s="114" t="s">
        <v>509</v>
      </c>
      <c r="U574" s="114" t="s">
        <v>3049</v>
      </c>
      <c r="V574" s="114"/>
      <c r="W574" s="114"/>
      <c r="X574" s="114" t="s">
        <v>3050</v>
      </c>
      <c r="Y574" s="114"/>
    </row>
    <row r="575" spans="2:25">
      <c r="B575" t="s">
        <v>9344</v>
      </c>
      <c r="C575" t="s">
        <v>3171</v>
      </c>
      <c r="Q575" s="46">
        <v>574</v>
      </c>
      <c r="R575" t="s">
        <v>3171</v>
      </c>
      <c r="S575" s="35" t="s">
        <v>3114</v>
      </c>
      <c r="T575" s="114" t="s">
        <v>509</v>
      </c>
      <c r="U575" s="114" t="s">
        <v>3049</v>
      </c>
      <c r="V575" s="114"/>
      <c r="W575" s="114"/>
      <c r="X575" s="114" t="s">
        <v>3050</v>
      </c>
      <c r="Y575" s="114"/>
    </row>
    <row r="576" spans="2:25">
      <c r="B576" t="s">
        <v>9344</v>
      </c>
      <c r="C576" t="s">
        <v>3172</v>
      </c>
      <c r="Q576" s="46">
        <v>575</v>
      </c>
      <c r="R576" t="s">
        <v>3172</v>
      </c>
      <c r="S576" s="35" t="s">
        <v>3114</v>
      </c>
      <c r="T576" s="114" t="s">
        <v>509</v>
      </c>
      <c r="U576" s="114" t="s">
        <v>3049</v>
      </c>
      <c r="V576" s="114"/>
      <c r="W576" s="114"/>
      <c r="X576" s="114" t="s">
        <v>3050</v>
      </c>
      <c r="Y576" s="114"/>
    </row>
    <row r="577" spans="2:25">
      <c r="B577" t="s">
        <v>9344</v>
      </c>
      <c r="C577" t="s">
        <v>3173</v>
      </c>
      <c r="Q577" s="46">
        <v>576</v>
      </c>
      <c r="R577" t="s">
        <v>3173</v>
      </c>
      <c r="S577" s="35" t="s">
        <v>3114</v>
      </c>
      <c r="T577" s="114" t="s">
        <v>509</v>
      </c>
      <c r="U577" s="114" t="s">
        <v>3049</v>
      </c>
      <c r="V577" s="114"/>
      <c r="W577" s="114"/>
      <c r="X577" s="114" t="s">
        <v>3050</v>
      </c>
      <c r="Y577" s="114"/>
    </row>
    <row r="578" spans="2:25">
      <c r="B578" t="s">
        <v>9344</v>
      </c>
      <c r="C578" t="s">
        <v>3174</v>
      </c>
      <c r="Q578" s="46">
        <v>577</v>
      </c>
      <c r="R578" t="s">
        <v>3174</v>
      </c>
      <c r="S578" s="35" t="s">
        <v>3114</v>
      </c>
      <c r="T578" s="114" t="s">
        <v>509</v>
      </c>
      <c r="U578" s="114" t="s">
        <v>3049</v>
      </c>
      <c r="V578" s="114"/>
      <c r="W578" s="114"/>
      <c r="X578" s="114" t="s">
        <v>3050</v>
      </c>
      <c r="Y578" s="114"/>
    </row>
    <row r="579" spans="2:25">
      <c r="B579" t="s">
        <v>9344</v>
      </c>
      <c r="C579" t="s">
        <v>3175</v>
      </c>
      <c r="Q579" s="46">
        <v>578</v>
      </c>
      <c r="R579" t="s">
        <v>3175</v>
      </c>
      <c r="S579" s="35" t="s">
        <v>3114</v>
      </c>
      <c r="T579" s="114" t="s">
        <v>509</v>
      </c>
      <c r="U579" s="114" t="s">
        <v>3049</v>
      </c>
      <c r="V579" s="114"/>
      <c r="W579" s="114"/>
      <c r="X579" s="114" t="s">
        <v>3050</v>
      </c>
      <c r="Y579" s="114"/>
    </row>
    <row r="580" spans="2:25">
      <c r="B580" t="s">
        <v>9344</v>
      </c>
      <c r="C580" t="s">
        <v>3176</v>
      </c>
      <c r="Q580" s="46">
        <v>579</v>
      </c>
      <c r="R580" t="s">
        <v>3176</v>
      </c>
      <c r="S580" s="35" t="s">
        <v>3114</v>
      </c>
      <c r="T580" s="114" t="s">
        <v>509</v>
      </c>
      <c r="U580" s="114" t="s">
        <v>3049</v>
      </c>
      <c r="V580" s="114"/>
      <c r="W580" s="114"/>
      <c r="X580" s="114" t="s">
        <v>3050</v>
      </c>
      <c r="Y580" s="114"/>
    </row>
    <row r="581" spans="2:25">
      <c r="B581" t="s">
        <v>9344</v>
      </c>
      <c r="C581" t="s">
        <v>3177</v>
      </c>
      <c r="Q581" s="46">
        <v>580</v>
      </c>
      <c r="R581" t="s">
        <v>3177</v>
      </c>
      <c r="S581" s="35" t="s">
        <v>3114</v>
      </c>
      <c r="T581" s="114" t="s">
        <v>509</v>
      </c>
      <c r="U581" s="114" t="s">
        <v>3049</v>
      </c>
      <c r="V581" s="114"/>
      <c r="W581" s="114"/>
      <c r="X581" s="114" t="s">
        <v>3050</v>
      </c>
      <c r="Y581" s="114"/>
    </row>
    <row r="582" spans="2:25">
      <c r="B582" t="s">
        <v>9344</v>
      </c>
      <c r="C582" t="s">
        <v>3178</v>
      </c>
      <c r="Q582" s="46">
        <v>581</v>
      </c>
      <c r="R582" t="s">
        <v>3178</v>
      </c>
      <c r="S582" s="35" t="s">
        <v>3114</v>
      </c>
      <c r="T582" s="114" t="s">
        <v>509</v>
      </c>
      <c r="U582" s="114" t="s">
        <v>3049</v>
      </c>
      <c r="V582" s="114"/>
      <c r="W582" s="114"/>
      <c r="X582" s="114" t="s">
        <v>3050</v>
      </c>
      <c r="Y582" s="114"/>
    </row>
    <row r="583" spans="2:25">
      <c r="B583" t="s">
        <v>9344</v>
      </c>
      <c r="C583" t="s">
        <v>3179</v>
      </c>
      <c r="Q583" s="46">
        <v>582</v>
      </c>
      <c r="R583" t="s">
        <v>3179</v>
      </c>
      <c r="S583" s="35" t="s">
        <v>3114</v>
      </c>
      <c r="T583" s="114" t="s">
        <v>509</v>
      </c>
      <c r="U583" s="114" t="s">
        <v>3049</v>
      </c>
      <c r="V583" s="114"/>
      <c r="W583" s="114"/>
      <c r="X583" s="114" t="s">
        <v>3050</v>
      </c>
      <c r="Y583" s="114"/>
    </row>
    <row r="584" spans="2:25">
      <c r="B584" t="s">
        <v>9344</v>
      </c>
      <c r="C584" t="s">
        <v>3180</v>
      </c>
      <c r="Q584" s="46">
        <v>583</v>
      </c>
      <c r="R584" t="s">
        <v>3180</v>
      </c>
      <c r="S584" s="35" t="s">
        <v>3114</v>
      </c>
      <c r="T584" s="114" t="s">
        <v>509</v>
      </c>
      <c r="U584" s="114" t="s">
        <v>3049</v>
      </c>
      <c r="V584" s="114"/>
      <c r="W584" s="114"/>
      <c r="X584" s="114" t="s">
        <v>3050</v>
      </c>
      <c r="Y584" s="114"/>
    </row>
    <row r="585" spans="2:25">
      <c r="B585" t="s">
        <v>9344</v>
      </c>
      <c r="C585" t="s">
        <v>3181</v>
      </c>
      <c r="Q585" s="46">
        <v>584</v>
      </c>
      <c r="R585" t="s">
        <v>3181</v>
      </c>
      <c r="S585" s="35" t="s">
        <v>3114</v>
      </c>
      <c r="T585" s="114" t="s">
        <v>509</v>
      </c>
      <c r="U585" s="114" t="s">
        <v>3049</v>
      </c>
      <c r="V585" s="114"/>
      <c r="W585" s="114"/>
      <c r="X585" s="114" t="s">
        <v>3050</v>
      </c>
      <c r="Y585" s="114"/>
    </row>
    <row r="586" spans="2:25">
      <c r="B586" t="s">
        <v>9344</v>
      </c>
      <c r="C586" t="s">
        <v>3182</v>
      </c>
      <c r="Q586" s="46">
        <v>585</v>
      </c>
      <c r="R586" t="s">
        <v>3182</v>
      </c>
      <c r="S586" s="35" t="s">
        <v>3114</v>
      </c>
      <c r="T586" s="114" t="s">
        <v>509</v>
      </c>
      <c r="U586" s="114" t="s">
        <v>3049</v>
      </c>
      <c r="V586" s="114"/>
      <c r="W586" s="114"/>
      <c r="X586" s="114" t="s">
        <v>3050</v>
      </c>
      <c r="Y586" s="114"/>
    </row>
    <row r="587" spans="2:25">
      <c r="B587" t="s">
        <v>9344</v>
      </c>
      <c r="C587" t="s">
        <v>3183</v>
      </c>
      <c r="Q587" s="46">
        <v>586</v>
      </c>
      <c r="R587" t="s">
        <v>3183</v>
      </c>
      <c r="S587" s="35" t="s">
        <v>3114</v>
      </c>
      <c r="T587" s="114" t="s">
        <v>509</v>
      </c>
      <c r="U587" s="114" t="s">
        <v>3049</v>
      </c>
      <c r="V587" s="114"/>
      <c r="W587" s="114"/>
      <c r="X587" s="114" t="s">
        <v>3050</v>
      </c>
      <c r="Y587" s="114"/>
    </row>
    <row r="588" spans="2:25">
      <c r="B588" t="s">
        <v>9344</v>
      </c>
      <c r="C588" t="s">
        <v>3184</v>
      </c>
      <c r="Q588" s="46">
        <v>587</v>
      </c>
      <c r="R588" t="s">
        <v>3184</v>
      </c>
      <c r="S588" s="35" t="s">
        <v>3114</v>
      </c>
      <c r="T588" s="114" t="s">
        <v>509</v>
      </c>
      <c r="U588" s="114" t="s">
        <v>3049</v>
      </c>
      <c r="V588" s="114"/>
      <c r="W588" s="114"/>
      <c r="X588" s="114" t="s">
        <v>3050</v>
      </c>
      <c r="Y588" s="114"/>
    </row>
    <row r="589" spans="2:25">
      <c r="B589" t="s">
        <v>9344</v>
      </c>
      <c r="C589" t="s">
        <v>3185</v>
      </c>
      <c r="Q589" s="46">
        <v>588</v>
      </c>
      <c r="R589" t="s">
        <v>3185</v>
      </c>
      <c r="S589" s="35" t="s">
        <v>3114</v>
      </c>
      <c r="T589" s="114" t="s">
        <v>509</v>
      </c>
      <c r="U589" s="114" t="s">
        <v>3049</v>
      </c>
      <c r="V589" s="114"/>
      <c r="W589" s="114"/>
      <c r="X589" s="114" t="s">
        <v>3050</v>
      </c>
      <c r="Y589" s="114"/>
    </row>
    <row r="590" spans="2:25">
      <c r="B590" t="s">
        <v>9344</v>
      </c>
      <c r="C590" t="s">
        <v>3186</v>
      </c>
      <c r="Q590" s="46">
        <v>589</v>
      </c>
      <c r="R590" t="s">
        <v>3186</v>
      </c>
      <c r="S590" s="35" t="s">
        <v>3114</v>
      </c>
      <c r="T590" s="114" t="s">
        <v>509</v>
      </c>
      <c r="U590" s="114" t="s">
        <v>3049</v>
      </c>
      <c r="V590" s="114"/>
      <c r="W590" s="114"/>
      <c r="X590" s="114" t="s">
        <v>3050</v>
      </c>
      <c r="Y590" s="114"/>
    </row>
    <row r="591" spans="2:25">
      <c r="B591" t="s">
        <v>9344</v>
      </c>
      <c r="C591" t="s">
        <v>3187</v>
      </c>
      <c r="Q591" s="46">
        <v>590</v>
      </c>
      <c r="R591" t="s">
        <v>3187</v>
      </c>
      <c r="S591" s="35" t="s">
        <v>3114</v>
      </c>
      <c r="T591" s="114" t="s">
        <v>509</v>
      </c>
      <c r="U591" s="114" t="s">
        <v>3049</v>
      </c>
      <c r="V591" s="114"/>
      <c r="W591" s="114"/>
      <c r="X591" s="114" t="s">
        <v>3050</v>
      </c>
      <c r="Y591" s="114"/>
    </row>
    <row r="592" spans="2:25">
      <c r="B592" t="s">
        <v>9344</v>
      </c>
      <c r="C592" t="s">
        <v>3188</v>
      </c>
      <c r="Q592" s="46">
        <v>591</v>
      </c>
      <c r="R592" t="s">
        <v>3188</v>
      </c>
      <c r="S592" s="35" t="s">
        <v>3114</v>
      </c>
      <c r="T592" s="114" t="s">
        <v>509</v>
      </c>
      <c r="U592" s="114" t="s">
        <v>3049</v>
      </c>
      <c r="V592" s="114"/>
      <c r="W592" s="114"/>
      <c r="X592" s="114" t="s">
        <v>3050</v>
      </c>
      <c r="Y592" s="114"/>
    </row>
    <row r="593" spans="2:25">
      <c r="B593" t="s">
        <v>9344</v>
      </c>
      <c r="C593" t="s">
        <v>3189</v>
      </c>
      <c r="Q593" s="46">
        <v>592</v>
      </c>
      <c r="R593" t="s">
        <v>3189</v>
      </c>
      <c r="S593" s="35" t="s">
        <v>3114</v>
      </c>
      <c r="T593" s="114" t="s">
        <v>509</v>
      </c>
      <c r="U593" s="114" t="s">
        <v>3049</v>
      </c>
      <c r="V593" s="114"/>
      <c r="W593" s="114"/>
      <c r="X593" s="114" t="s">
        <v>3050</v>
      </c>
      <c r="Y593" s="114"/>
    </row>
    <row r="594" spans="2:25">
      <c r="B594" t="s">
        <v>9344</v>
      </c>
      <c r="C594" t="s">
        <v>3190</v>
      </c>
      <c r="Q594" s="46">
        <v>593</v>
      </c>
      <c r="R594" t="s">
        <v>3190</v>
      </c>
      <c r="S594" s="35" t="s">
        <v>3114</v>
      </c>
      <c r="T594" s="114" t="s">
        <v>509</v>
      </c>
      <c r="U594" s="114" t="s">
        <v>3049</v>
      </c>
      <c r="V594" s="114"/>
      <c r="W594" s="114"/>
      <c r="X594" s="114" t="s">
        <v>3050</v>
      </c>
      <c r="Y594" s="114"/>
    </row>
    <row r="595" spans="2:25">
      <c r="B595" t="s">
        <v>9344</v>
      </c>
      <c r="C595" t="s">
        <v>3191</v>
      </c>
      <c r="Q595" s="46">
        <v>594</v>
      </c>
      <c r="R595" t="s">
        <v>3191</v>
      </c>
      <c r="S595" s="35" t="s">
        <v>3114</v>
      </c>
      <c r="T595" s="114" t="s">
        <v>509</v>
      </c>
      <c r="U595" s="114" t="s">
        <v>3049</v>
      </c>
      <c r="V595" s="114"/>
      <c r="W595" s="114"/>
      <c r="X595" s="114" t="s">
        <v>3050</v>
      </c>
      <c r="Y595" s="114"/>
    </row>
    <row r="596" spans="2:25">
      <c r="B596" t="s">
        <v>9344</v>
      </c>
      <c r="C596" t="s">
        <v>3192</v>
      </c>
      <c r="Q596" s="46">
        <v>595</v>
      </c>
      <c r="R596" t="s">
        <v>3192</v>
      </c>
      <c r="S596" s="35" t="s">
        <v>3114</v>
      </c>
      <c r="T596" s="114" t="s">
        <v>509</v>
      </c>
      <c r="U596" s="114" t="s">
        <v>3049</v>
      </c>
      <c r="V596" s="114"/>
      <c r="W596" s="114"/>
      <c r="X596" s="114" t="s">
        <v>3050</v>
      </c>
      <c r="Y596" s="114"/>
    </row>
    <row r="597" spans="2:25">
      <c r="B597" t="s">
        <v>9344</v>
      </c>
      <c r="C597" t="s">
        <v>3193</v>
      </c>
      <c r="Q597" s="46">
        <v>596</v>
      </c>
      <c r="R597" t="s">
        <v>3193</v>
      </c>
      <c r="S597" s="35" t="s">
        <v>3114</v>
      </c>
      <c r="T597" s="114" t="s">
        <v>509</v>
      </c>
      <c r="U597" s="114" t="s">
        <v>3049</v>
      </c>
      <c r="V597" s="114"/>
      <c r="W597" s="114"/>
      <c r="X597" s="114" t="s">
        <v>3050</v>
      </c>
      <c r="Y597" s="114"/>
    </row>
    <row r="598" spans="2:25">
      <c r="B598" t="s">
        <v>9344</v>
      </c>
      <c r="C598" t="s">
        <v>3194</v>
      </c>
      <c r="Q598" s="46">
        <v>597</v>
      </c>
      <c r="R598" t="s">
        <v>3194</v>
      </c>
      <c r="S598" s="35" t="s">
        <v>3114</v>
      </c>
      <c r="T598" s="114" t="s">
        <v>509</v>
      </c>
      <c r="U598" s="114" t="s">
        <v>3049</v>
      </c>
      <c r="V598" s="114"/>
      <c r="W598" s="114"/>
      <c r="X598" s="114" t="s">
        <v>3050</v>
      </c>
      <c r="Y598" s="114"/>
    </row>
    <row r="599" spans="2:25">
      <c r="B599" t="s">
        <v>9344</v>
      </c>
      <c r="C599" t="s">
        <v>3195</v>
      </c>
      <c r="Q599" s="46">
        <v>598</v>
      </c>
      <c r="R599" t="s">
        <v>3195</v>
      </c>
      <c r="S599" s="35" t="s">
        <v>3114</v>
      </c>
      <c r="T599" s="114" t="s">
        <v>509</v>
      </c>
      <c r="U599" s="114" t="s">
        <v>3049</v>
      </c>
      <c r="V599" s="114"/>
      <c r="W599" s="114"/>
      <c r="X599" s="114" t="s">
        <v>3050</v>
      </c>
      <c r="Y599" s="114"/>
    </row>
    <row r="600" spans="2:25">
      <c r="B600" t="s">
        <v>9344</v>
      </c>
      <c r="C600" t="s">
        <v>3196</v>
      </c>
      <c r="Q600" s="46">
        <v>599</v>
      </c>
      <c r="R600" t="s">
        <v>3196</v>
      </c>
      <c r="S600" s="35" t="s">
        <v>3114</v>
      </c>
      <c r="T600" s="114" t="s">
        <v>509</v>
      </c>
      <c r="U600" s="114" t="s">
        <v>3049</v>
      </c>
      <c r="V600" s="114"/>
      <c r="W600" s="114"/>
      <c r="X600" s="114" t="s">
        <v>3050</v>
      </c>
      <c r="Y600" s="114"/>
    </row>
    <row r="601" spans="2:25">
      <c r="B601" t="s">
        <v>9344</v>
      </c>
      <c r="C601" t="s">
        <v>3197</v>
      </c>
      <c r="Q601" s="46">
        <v>600</v>
      </c>
      <c r="R601" t="s">
        <v>3197</v>
      </c>
      <c r="S601" s="35" t="s">
        <v>3114</v>
      </c>
      <c r="T601" s="114" t="s">
        <v>509</v>
      </c>
      <c r="U601" s="114" t="s">
        <v>3049</v>
      </c>
      <c r="V601" s="114"/>
      <c r="W601" s="114"/>
      <c r="X601" s="114" t="s">
        <v>3050</v>
      </c>
      <c r="Y601" s="114"/>
    </row>
    <row r="602" spans="2:25">
      <c r="B602" t="s">
        <v>9344</v>
      </c>
      <c r="C602" t="s">
        <v>3198</v>
      </c>
      <c r="Q602" s="46">
        <v>601</v>
      </c>
      <c r="R602" t="s">
        <v>3198</v>
      </c>
      <c r="S602" s="35" t="s">
        <v>3114</v>
      </c>
      <c r="T602" s="114" t="s">
        <v>509</v>
      </c>
      <c r="U602" s="114" t="s">
        <v>3049</v>
      </c>
      <c r="V602" s="114"/>
      <c r="W602" s="114"/>
      <c r="X602" s="114" t="s">
        <v>3050</v>
      </c>
      <c r="Y602" s="114"/>
    </row>
    <row r="603" spans="2:25">
      <c r="B603" t="s">
        <v>9344</v>
      </c>
      <c r="C603" t="s">
        <v>3199</v>
      </c>
      <c r="Q603" s="46">
        <v>602</v>
      </c>
      <c r="R603" t="s">
        <v>3199</v>
      </c>
      <c r="S603" s="35" t="s">
        <v>3114</v>
      </c>
      <c r="T603" s="114" t="s">
        <v>509</v>
      </c>
      <c r="U603" s="114" t="s">
        <v>3049</v>
      </c>
      <c r="V603" s="114"/>
      <c r="W603" s="114"/>
      <c r="X603" s="114" t="s">
        <v>3050</v>
      </c>
      <c r="Y603" s="114"/>
    </row>
    <row r="604" spans="2:25">
      <c r="B604" t="s">
        <v>9344</v>
      </c>
      <c r="C604" t="s">
        <v>3200</v>
      </c>
      <c r="Q604" s="46">
        <v>603</v>
      </c>
      <c r="R604" t="s">
        <v>3200</v>
      </c>
      <c r="S604" s="35" t="s">
        <v>3114</v>
      </c>
      <c r="T604" s="114" t="s">
        <v>509</v>
      </c>
      <c r="U604" s="114" t="s">
        <v>3049</v>
      </c>
      <c r="V604" s="114"/>
      <c r="W604" s="114"/>
      <c r="X604" s="114" t="s">
        <v>3050</v>
      </c>
      <c r="Y604" s="114"/>
    </row>
    <row r="605" spans="2:25">
      <c r="B605" t="s">
        <v>9344</v>
      </c>
      <c r="C605" t="s">
        <v>3201</v>
      </c>
      <c r="Q605" s="46">
        <v>604</v>
      </c>
      <c r="R605" t="s">
        <v>3201</v>
      </c>
      <c r="S605" s="35" t="s">
        <v>3114</v>
      </c>
      <c r="T605" s="114" t="s">
        <v>509</v>
      </c>
      <c r="U605" s="114" t="s">
        <v>3049</v>
      </c>
      <c r="V605" s="114"/>
      <c r="W605" s="114"/>
      <c r="X605" s="114" t="s">
        <v>3050</v>
      </c>
      <c r="Y605" s="114"/>
    </row>
    <row r="606" spans="2:25">
      <c r="B606" t="s">
        <v>9344</v>
      </c>
      <c r="C606" t="s">
        <v>3202</v>
      </c>
      <c r="Q606" s="46">
        <v>605</v>
      </c>
      <c r="R606" t="s">
        <v>3202</v>
      </c>
      <c r="S606" s="35" t="s">
        <v>3114</v>
      </c>
      <c r="T606" s="114" t="s">
        <v>509</v>
      </c>
      <c r="U606" s="114" t="s">
        <v>3049</v>
      </c>
      <c r="V606" s="114"/>
      <c r="W606" s="114"/>
      <c r="X606" s="114" t="s">
        <v>3050</v>
      </c>
      <c r="Y606" s="114"/>
    </row>
    <row r="607" spans="2:25">
      <c r="B607" t="s">
        <v>9344</v>
      </c>
      <c r="C607" t="s">
        <v>3203</v>
      </c>
      <c r="Q607" s="46">
        <v>606</v>
      </c>
      <c r="R607" t="s">
        <v>3203</v>
      </c>
      <c r="S607" s="35" t="s">
        <v>3114</v>
      </c>
      <c r="T607" s="114" t="s">
        <v>509</v>
      </c>
      <c r="U607" s="114" t="s">
        <v>3049</v>
      </c>
      <c r="V607" s="114"/>
      <c r="W607" s="114"/>
      <c r="X607" s="114" t="s">
        <v>3050</v>
      </c>
      <c r="Y607" s="114"/>
    </row>
    <row r="608" spans="2:25">
      <c r="B608" t="s">
        <v>9344</v>
      </c>
      <c r="C608" t="s">
        <v>3204</v>
      </c>
      <c r="Q608" s="46">
        <v>607</v>
      </c>
      <c r="R608" t="s">
        <v>3204</v>
      </c>
      <c r="S608" s="35" t="s">
        <v>3114</v>
      </c>
      <c r="T608" s="114" t="s">
        <v>509</v>
      </c>
      <c r="U608" s="114" t="s">
        <v>3049</v>
      </c>
      <c r="V608" s="114"/>
      <c r="W608" s="114"/>
      <c r="X608" s="114" t="s">
        <v>3050</v>
      </c>
      <c r="Y608" s="114"/>
    </row>
    <row r="609" spans="2:25">
      <c r="B609" t="s">
        <v>9344</v>
      </c>
      <c r="C609" t="s">
        <v>3205</v>
      </c>
      <c r="Q609" s="46">
        <v>608</v>
      </c>
      <c r="R609" t="s">
        <v>3205</v>
      </c>
      <c r="S609" s="35" t="s">
        <v>3114</v>
      </c>
      <c r="T609" s="114" t="s">
        <v>509</v>
      </c>
      <c r="U609" s="114" t="s">
        <v>3049</v>
      </c>
      <c r="V609" s="114"/>
      <c r="W609" s="114"/>
      <c r="X609" s="114" t="s">
        <v>3050</v>
      </c>
      <c r="Y609" s="114"/>
    </row>
    <row r="610" spans="2:25">
      <c r="B610" t="s">
        <v>9344</v>
      </c>
      <c r="C610" t="s">
        <v>3206</v>
      </c>
      <c r="Q610" s="46">
        <v>609</v>
      </c>
      <c r="R610" t="s">
        <v>3206</v>
      </c>
      <c r="S610" s="35" t="s">
        <v>3114</v>
      </c>
      <c r="T610" s="114" t="s">
        <v>509</v>
      </c>
      <c r="U610" s="114" t="s">
        <v>3049</v>
      </c>
      <c r="V610" s="114"/>
      <c r="W610" s="114"/>
      <c r="X610" s="114" t="s">
        <v>3050</v>
      </c>
      <c r="Y610" s="114"/>
    </row>
    <row r="611" spans="2:25">
      <c r="B611" t="s">
        <v>9344</v>
      </c>
      <c r="C611" t="s">
        <v>3207</v>
      </c>
      <c r="Q611" s="46">
        <v>610</v>
      </c>
      <c r="R611" t="s">
        <v>3207</v>
      </c>
      <c r="S611" s="35" t="s">
        <v>3114</v>
      </c>
      <c r="T611" s="114" t="s">
        <v>509</v>
      </c>
      <c r="U611" s="114" t="s">
        <v>3049</v>
      </c>
      <c r="V611" s="114"/>
      <c r="W611" s="114"/>
      <c r="X611" s="114" t="s">
        <v>3050</v>
      </c>
      <c r="Y611" s="114"/>
    </row>
    <row r="612" spans="2:25">
      <c r="B612" t="s">
        <v>9344</v>
      </c>
      <c r="C612" t="s">
        <v>3208</v>
      </c>
      <c r="Q612" s="46">
        <v>611</v>
      </c>
      <c r="R612" t="s">
        <v>3208</v>
      </c>
      <c r="S612" s="35" t="s">
        <v>3114</v>
      </c>
      <c r="T612" s="114" t="s">
        <v>509</v>
      </c>
      <c r="U612" s="114" t="s">
        <v>3049</v>
      </c>
      <c r="V612" s="114"/>
      <c r="W612" s="114"/>
      <c r="X612" s="114" t="s">
        <v>3050</v>
      </c>
      <c r="Y612" s="114"/>
    </row>
    <row r="613" spans="2:25">
      <c r="B613" t="s">
        <v>9344</v>
      </c>
      <c r="C613" t="s">
        <v>3209</v>
      </c>
      <c r="Q613" s="46">
        <v>612</v>
      </c>
      <c r="R613" t="s">
        <v>3209</v>
      </c>
      <c r="S613" s="35" t="s">
        <v>3114</v>
      </c>
      <c r="T613" s="114" t="s">
        <v>509</v>
      </c>
      <c r="U613" s="114" t="s">
        <v>3049</v>
      </c>
      <c r="V613" s="114"/>
      <c r="W613" s="114"/>
      <c r="X613" s="114" t="s">
        <v>3050</v>
      </c>
      <c r="Y613" s="114"/>
    </row>
    <row r="614" spans="2:25">
      <c r="B614" t="s">
        <v>9344</v>
      </c>
      <c r="C614" t="s">
        <v>3210</v>
      </c>
      <c r="Q614" s="46">
        <v>613</v>
      </c>
      <c r="R614" t="s">
        <v>3210</v>
      </c>
      <c r="S614" s="35" t="s">
        <v>3114</v>
      </c>
      <c r="T614" s="114" t="s">
        <v>509</v>
      </c>
      <c r="U614" s="114" t="s">
        <v>3049</v>
      </c>
      <c r="V614" s="114"/>
      <c r="W614" s="114"/>
      <c r="X614" s="114" t="s">
        <v>3050</v>
      </c>
      <c r="Y614" s="114"/>
    </row>
    <row r="615" spans="2:25">
      <c r="B615" t="s">
        <v>9344</v>
      </c>
      <c r="C615" t="s">
        <v>3211</v>
      </c>
      <c r="Q615" s="46">
        <v>614</v>
      </c>
      <c r="R615" t="s">
        <v>3211</v>
      </c>
      <c r="S615" s="35" t="s">
        <v>3114</v>
      </c>
      <c r="T615" s="114" t="s">
        <v>509</v>
      </c>
      <c r="U615" s="114" t="s">
        <v>3049</v>
      </c>
      <c r="V615" s="114"/>
      <c r="W615" s="114"/>
      <c r="X615" s="114" t="s">
        <v>3050</v>
      </c>
      <c r="Y615" s="114"/>
    </row>
    <row r="616" spans="2:25">
      <c r="B616" t="s">
        <v>9344</v>
      </c>
      <c r="C616" t="s">
        <v>3212</v>
      </c>
      <c r="Q616" s="46">
        <v>615</v>
      </c>
      <c r="R616" t="s">
        <v>3212</v>
      </c>
      <c r="S616" s="35" t="s">
        <v>3114</v>
      </c>
      <c r="T616" s="114" t="s">
        <v>509</v>
      </c>
      <c r="U616" s="114" t="s">
        <v>3049</v>
      </c>
      <c r="V616" s="114"/>
      <c r="W616" s="114"/>
      <c r="X616" s="114" t="s">
        <v>3050</v>
      </c>
      <c r="Y616" s="114"/>
    </row>
    <row r="617" spans="2:25">
      <c r="B617" t="s">
        <v>9344</v>
      </c>
      <c r="C617" t="s">
        <v>3213</v>
      </c>
      <c r="Q617" s="46">
        <v>616</v>
      </c>
      <c r="R617" t="s">
        <v>3213</v>
      </c>
      <c r="S617" s="35" t="s">
        <v>3114</v>
      </c>
      <c r="T617" s="114" t="s">
        <v>509</v>
      </c>
      <c r="U617" s="114" t="s">
        <v>3049</v>
      </c>
      <c r="V617" s="114"/>
      <c r="W617" s="114"/>
      <c r="X617" s="114" t="s">
        <v>3050</v>
      </c>
      <c r="Y617" s="114"/>
    </row>
    <row r="618" spans="2:25">
      <c r="B618" t="s">
        <v>9344</v>
      </c>
      <c r="C618" t="s">
        <v>3214</v>
      </c>
      <c r="Q618" s="46">
        <v>617</v>
      </c>
      <c r="R618" t="s">
        <v>3214</v>
      </c>
      <c r="S618" s="35" t="s">
        <v>3114</v>
      </c>
      <c r="T618" s="114" t="s">
        <v>509</v>
      </c>
      <c r="U618" s="114" t="s">
        <v>3049</v>
      </c>
      <c r="V618" s="114"/>
      <c r="W618" s="114"/>
      <c r="X618" s="114" t="s">
        <v>3050</v>
      </c>
      <c r="Y618" s="114"/>
    </row>
    <row r="619" spans="2:25">
      <c r="B619" t="s">
        <v>9344</v>
      </c>
      <c r="C619" t="s">
        <v>3215</v>
      </c>
      <c r="Q619" s="46">
        <v>618</v>
      </c>
      <c r="R619" t="s">
        <v>3215</v>
      </c>
      <c r="S619" s="35" t="s">
        <v>3114</v>
      </c>
      <c r="T619" s="114" t="s">
        <v>509</v>
      </c>
      <c r="U619" s="114" t="s">
        <v>3049</v>
      </c>
      <c r="V619" s="114"/>
      <c r="W619" s="114"/>
      <c r="X619" s="114" t="s">
        <v>3050</v>
      </c>
      <c r="Y619" s="114"/>
    </row>
    <row r="620" spans="2:25">
      <c r="B620" t="s">
        <v>9344</v>
      </c>
      <c r="C620" t="s">
        <v>3216</v>
      </c>
      <c r="Q620" s="46">
        <v>619</v>
      </c>
      <c r="R620" t="s">
        <v>3216</v>
      </c>
      <c r="S620" s="35" t="s">
        <v>3114</v>
      </c>
      <c r="T620" s="114" t="s">
        <v>509</v>
      </c>
      <c r="U620" s="114" t="s">
        <v>3049</v>
      </c>
      <c r="V620" s="114"/>
      <c r="W620" s="114"/>
      <c r="X620" s="114" t="s">
        <v>3050</v>
      </c>
      <c r="Y620" s="114"/>
    </row>
    <row r="621" spans="2:25">
      <c r="B621" t="s">
        <v>9344</v>
      </c>
      <c r="C621" t="s">
        <v>3217</v>
      </c>
      <c r="Q621" s="46">
        <v>620</v>
      </c>
      <c r="R621" t="s">
        <v>3217</v>
      </c>
      <c r="S621" s="35" t="s">
        <v>3114</v>
      </c>
      <c r="T621" s="114" t="s">
        <v>509</v>
      </c>
      <c r="U621" s="114" t="s">
        <v>3049</v>
      </c>
      <c r="V621" s="114"/>
      <c r="W621" s="114"/>
      <c r="X621" s="114" t="s">
        <v>3050</v>
      </c>
      <c r="Y621" s="114"/>
    </row>
    <row r="622" spans="2:25">
      <c r="B622" t="s">
        <v>9344</v>
      </c>
      <c r="C622" t="s">
        <v>3218</v>
      </c>
      <c r="Q622" s="46">
        <v>621</v>
      </c>
      <c r="R622" t="s">
        <v>3218</v>
      </c>
      <c r="S622" s="35" t="s">
        <v>3114</v>
      </c>
      <c r="T622" s="114" t="s">
        <v>509</v>
      </c>
      <c r="U622" s="114" t="s">
        <v>3049</v>
      </c>
      <c r="V622" s="114"/>
      <c r="W622" s="114"/>
      <c r="X622" s="114" t="s">
        <v>3050</v>
      </c>
      <c r="Y622" s="114"/>
    </row>
    <row r="623" spans="2:25">
      <c r="B623" t="s">
        <v>9344</v>
      </c>
      <c r="C623" t="s">
        <v>3219</v>
      </c>
      <c r="Q623" s="46">
        <v>622</v>
      </c>
      <c r="R623" t="s">
        <v>3219</v>
      </c>
      <c r="S623" s="35" t="s">
        <v>3114</v>
      </c>
      <c r="T623" s="114" t="s">
        <v>509</v>
      </c>
      <c r="U623" s="114" t="s">
        <v>3049</v>
      </c>
      <c r="V623" s="114"/>
      <c r="W623" s="114"/>
      <c r="X623" s="114" t="s">
        <v>3050</v>
      </c>
      <c r="Y623" s="114"/>
    </row>
    <row r="624" spans="2:25">
      <c r="B624" t="s">
        <v>9344</v>
      </c>
      <c r="C624" t="s">
        <v>3220</v>
      </c>
      <c r="Q624" s="46">
        <v>623</v>
      </c>
      <c r="R624" t="s">
        <v>3220</v>
      </c>
      <c r="S624" s="35" t="s">
        <v>3114</v>
      </c>
      <c r="T624" s="114" t="s">
        <v>509</v>
      </c>
      <c r="U624" s="114" t="s">
        <v>3049</v>
      </c>
      <c r="V624" s="114"/>
      <c r="W624" s="114"/>
      <c r="X624" s="114" t="s">
        <v>3050</v>
      </c>
      <c r="Y624" s="114"/>
    </row>
    <row r="625" spans="2:25">
      <c r="B625" t="s">
        <v>9344</v>
      </c>
      <c r="C625" t="s">
        <v>3221</v>
      </c>
      <c r="Q625" s="46">
        <v>624</v>
      </c>
      <c r="R625" t="s">
        <v>3221</v>
      </c>
      <c r="S625" s="35" t="s">
        <v>3114</v>
      </c>
      <c r="T625" s="114" t="s">
        <v>509</v>
      </c>
      <c r="U625" s="114" t="s">
        <v>3049</v>
      </c>
      <c r="V625" s="114"/>
      <c r="W625" s="114"/>
      <c r="X625" s="114" t="s">
        <v>3050</v>
      </c>
      <c r="Y625" s="114"/>
    </row>
    <row r="626" spans="2:25">
      <c r="B626" t="s">
        <v>9344</v>
      </c>
      <c r="C626" t="s">
        <v>3222</v>
      </c>
      <c r="Q626" s="46">
        <v>625</v>
      </c>
      <c r="R626" t="s">
        <v>3222</v>
      </c>
      <c r="S626" s="35" t="s">
        <v>3114</v>
      </c>
      <c r="T626" s="114" t="s">
        <v>509</v>
      </c>
      <c r="U626" s="114" t="s">
        <v>3049</v>
      </c>
      <c r="V626" s="114"/>
      <c r="W626" s="114"/>
      <c r="X626" s="114" t="s">
        <v>3050</v>
      </c>
      <c r="Y626" s="114"/>
    </row>
    <row r="627" spans="2:25">
      <c r="B627" t="s">
        <v>9344</v>
      </c>
      <c r="C627" t="s">
        <v>3223</v>
      </c>
      <c r="Q627" s="46">
        <v>626</v>
      </c>
      <c r="R627" t="s">
        <v>3223</v>
      </c>
      <c r="S627" s="35" t="s">
        <v>3114</v>
      </c>
      <c r="T627" s="114" t="s">
        <v>509</v>
      </c>
      <c r="U627" s="114" t="s">
        <v>3049</v>
      </c>
      <c r="V627" s="114"/>
      <c r="W627" s="114"/>
      <c r="X627" s="114" t="s">
        <v>3050</v>
      </c>
      <c r="Y627" s="114"/>
    </row>
    <row r="628" spans="2:25">
      <c r="B628" t="s">
        <v>9344</v>
      </c>
      <c r="C628" t="s">
        <v>3224</v>
      </c>
      <c r="Q628" s="46">
        <v>627</v>
      </c>
      <c r="R628" t="s">
        <v>3224</v>
      </c>
      <c r="S628" s="35" t="s">
        <v>3114</v>
      </c>
      <c r="T628" s="114" t="s">
        <v>509</v>
      </c>
      <c r="U628" s="114" t="s">
        <v>3049</v>
      </c>
      <c r="V628" s="114"/>
      <c r="W628" s="114"/>
      <c r="X628" s="114" t="s">
        <v>3050</v>
      </c>
      <c r="Y628" s="114"/>
    </row>
    <row r="629" spans="2:25">
      <c r="B629" t="s">
        <v>9344</v>
      </c>
      <c r="C629" t="s">
        <v>3225</v>
      </c>
      <c r="N629">
        <v>29901.005700000002</v>
      </c>
      <c r="O629" t="s">
        <v>391</v>
      </c>
      <c r="Q629" s="46">
        <v>628</v>
      </c>
      <c r="R629" t="s">
        <v>3225</v>
      </c>
      <c r="S629" s="35" t="s">
        <v>3114</v>
      </c>
      <c r="T629" s="114" t="s">
        <v>509</v>
      </c>
      <c r="U629" s="114" t="s">
        <v>3049</v>
      </c>
      <c r="V629" s="114"/>
      <c r="W629" s="114"/>
      <c r="X629" s="114" t="s">
        <v>3050</v>
      </c>
      <c r="Y629" s="114"/>
    </row>
    <row r="630" spans="2:25">
      <c r="B630" t="s">
        <v>9344</v>
      </c>
      <c r="C630" t="s">
        <v>3226</v>
      </c>
      <c r="Q630" s="46">
        <v>629</v>
      </c>
      <c r="R630" t="s">
        <v>3226</v>
      </c>
      <c r="S630" s="35" t="s">
        <v>3114</v>
      </c>
      <c r="T630" s="114" t="s">
        <v>509</v>
      </c>
      <c r="U630" s="114" t="s">
        <v>3049</v>
      </c>
      <c r="V630" s="114"/>
      <c r="W630" s="114"/>
      <c r="X630" s="114" t="s">
        <v>3050</v>
      </c>
      <c r="Y630" s="114"/>
    </row>
    <row r="631" spans="2:25">
      <c r="B631" t="s">
        <v>9344</v>
      </c>
      <c r="C631" t="s">
        <v>3227</v>
      </c>
      <c r="Q631" s="46">
        <v>630</v>
      </c>
      <c r="R631" t="s">
        <v>3227</v>
      </c>
      <c r="S631" s="35" t="s">
        <v>3114</v>
      </c>
      <c r="T631" s="114" t="s">
        <v>509</v>
      </c>
      <c r="U631" s="114" t="s">
        <v>3049</v>
      </c>
      <c r="V631" s="114"/>
      <c r="W631" s="114"/>
      <c r="X631" s="114" t="s">
        <v>3050</v>
      </c>
      <c r="Y631" s="114"/>
    </row>
    <row r="632" spans="2:25">
      <c r="B632" t="s">
        <v>9344</v>
      </c>
      <c r="C632" t="s">
        <v>3228</v>
      </c>
      <c r="Q632" s="46">
        <v>631</v>
      </c>
      <c r="R632" t="s">
        <v>3228</v>
      </c>
      <c r="S632" s="35" t="s">
        <v>3114</v>
      </c>
      <c r="T632" s="114" t="s">
        <v>509</v>
      </c>
      <c r="U632" s="114" t="s">
        <v>3049</v>
      </c>
      <c r="V632" s="114"/>
      <c r="W632" s="114"/>
      <c r="X632" s="114" t="s">
        <v>3050</v>
      </c>
      <c r="Y632" s="114"/>
    </row>
    <row r="633" spans="2:25">
      <c r="B633" t="s">
        <v>9344</v>
      </c>
      <c r="C633" t="s">
        <v>3229</v>
      </c>
      <c r="Q633" s="46">
        <v>632</v>
      </c>
      <c r="R633" t="s">
        <v>3229</v>
      </c>
      <c r="S633" s="35" t="s">
        <v>3114</v>
      </c>
      <c r="T633" s="114" t="s">
        <v>509</v>
      </c>
      <c r="U633" s="114" t="s">
        <v>3049</v>
      </c>
      <c r="V633" s="114"/>
      <c r="W633" s="114"/>
      <c r="X633" s="114" t="s">
        <v>3050</v>
      </c>
      <c r="Y633" s="114"/>
    </row>
    <row r="634" spans="2:25">
      <c r="B634" t="s">
        <v>9344</v>
      </c>
      <c r="C634" t="s">
        <v>3230</v>
      </c>
      <c r="Q634" s="46">
        <v>633</v>
      </c>
      <c r="R634" t="s">
        <v>3230</v>
      </c>
      <c r="S634" s="35" t="s">
        <v>3114</v>
      </c>
      <c r="T634" s="114" t="s">
        <v>509</v>
      </c>
      <c r="U634" s="114" t="s">
        <v>3049</v>
      </c>
      <c r="V634" s="114"/>
      <c r="W634" s="114"/>
      <c r="X634" s="114" t="s">
        <v>3050</v>
      </c>
      <c r="Y634" s="114"/>
    </row>
    <row r="635" spans="2:25">
      <c r="B635" t="s">
        <v>9344</v>
      </c>
      <c r="C635" t="s">
        <v>3231</v>
      </c>
      <c r="Q635" s="46">
        <v>634</v>
      </c>
      <c r="R635" t="s">
        <v>3231</v>
      </c>
      <c r="S635" s="35" t="s">
        <v>3114</v>
      </c>
      <c r="T635" s="114" t="s">
        <v>509</v>
      </c>
      <c r="U635" s="114" t="s">
        <v>3049</v>
      </c>
      <c r="V635" s="114"/>
      <c r="W635" s="114"/>
      <c r="X635" s="114" t="s">
        <v>3050</v>
      </c>
      <c r="Y635" s="114"/>
    </row>
    <row r="636" spans="2:25">
      <c r="B636" t="s">
        <v>9344</v>
      </c>
      <c r="C636" t="s">
        <v>3232</v>
      </c>
      <c r="N636">
        <v>29901.005700000002</v>
      </c>
      <c r="O636" t="s">
        <v>465</v>
      </c>
      <c r="Q636" s="46">
        <v>635</v>
      </c>
      <c r="R636" t="s">
        <v>3232</v>
      </c>
      <c r="S636" s="35" t="s">
        <v>3114</v>
      </c>
      <c r="T636" s="114" t="s">
        <v>509</v>
      </c>
      <c r="U636" s="114" t="s">
        <v>3049</v>
      </c>
      <c r="V636" s="114"/>
      <c r="W636" s="114"/>
      <c r="X636" s="114" t="s">
        <v>3050</v>
      </c>
      <c r="Y636" s="114"/>
    </row>
    <row r="637" spans="2:25">
      <c r="B637" t="s">
        <v>9344</v>
      </c>
      <c r="C637" t="s">
        <v>3233</v>
      </c>
      <c r="Q637" s="46">
        <v>636</v>
      </c>
      <c r="R637" t="s">
        <v>3233</v>
      </c>
      <c r="S637" s="35" t="s">
        <v>3114</v>
      </c>
      <c r="T637" s="114" t="s">
        <v>509</v>
      </c>
      <c r="U637" s="114" t="s">
        <v>3049</v>
      </c>
      <c r="V637" s="114"/>
      <c r="W637" s="114"/>
      <c r="X637" s="114" t="s">
        <v>3050</v>
      </c>
      <c r="Y637" s="114"/>
    </row>
    <row r="638" spans="2:25">
      <c r="B638" t="s">
        <v>9344</v>
      </c>
      <c r="C638" t="s">
        <v>3234</v>
      </c>
      <c r="Q638" s="46">
        <v>637</v>
      </c>
      <c r="R638" t="s">
        <v>3234</v>
      </c>
      <c r="S638" s="35" t="s">
        <v>3114</v>
      </c>
      <c r="T638" s="114" t="s">
        <v>509</v>
      </c>
      <c r="U638" s="114" t="s">
        <v>3049</v>
      </c>
      <c r="V638" s="114"/>
      <c r="W638" s="114"/>
      <c r="X638" s="114" t="s">
        <v>3050</v>
      </c>
      <c r="Y638" s="114"/>
    </row>
    <row r="639" spans="2:25">
      <c r="B639" t="s">
        <v>9344</v>
      </c>
      <c r="C639" t="s">
        <v>3235</v>
      </c>
      <c r="Q639" s="46">
        <v>638</v>
      </c>
      <c r="R639" t="s">
        <v>3235</v>
      </c>
      <c r="S639" s="35" t="s">
        <v>3114</v>
      </c>
      <c r="T639" s="114" t="s">
        <v>509</v>
      </c>
      <c r="U639" s="114" t="s">
        <v>3049</v>
      </c>
      <c r="V639" s="114"/>
      <c r="W639" s="114"/>
      <c r="X639" s="114" t="s">
        <v>3050</v>
      </c>
      <c r="Y639" s="114"/>
    </row>
    <row r="640" spans="2:25">
      <c r="B640" t="s">
        <v>9344</v>
      </c>
      <c r="C640" t="s">
        <v>3236</v>
      </c>
      <c r="Q640" s="46">
        <v>639</v>
      </c>
      <c r="R640" t="s">
        <v>3236</v>
      </c>
      <c r="S640" s="35" t="s">
        <v>3114</v>
      </c>
      <c r="T640" s="114" t="s">
        <v>509</v>
      </c>
      <c r="U640" s="114" t="s">
        <v>3049</v>
      </c>
      <c r="V640" s="114"/>
      <c r="W640" s="114"/>
      <c r="X640" s="114" t="s">
        <v>3050</v>
      </c>
      <c r="Y640" s="114"/>
    </row>
    <row r="641" spans="2:25">
      <c r="B641" t="s">
        <v>9344</v>
      </c>
      <c r="C641" t="s">
        <v>3237</v>
      </c>
      <c r="Q641" s="46">
        <v>640</v>
      </c>
      <c r="R641" t="s">
        <v>3237</v>
      </c>
      <c r="S641" s="35" t="s">
        <v>3114</v>
      </c>
      <c r="T641" s="114" t="s">
        <v>509</v>
      </c>
      <c r="U641" s="114" t="s">
        <v>3049</v>
      </c>
      <c r="V641" s="114"/>
      <c r="W641" s="114"/>
      <c r="X641" s="114" t="s">
        <v>3050</v>
      </c>
      <c r="Y641" s="114"/>
    </row>
    <row r="642" spans="2:25">
      <c r="B642" t="s">
        <v>9344</v>
      </c>
      <c r="C642" t="s">
        <v>3238</v>
      </c>
      <c r="Q642" s="46">
        <v>641</v>
      </c>
      <c r="R642" t="s">
        <v>3238</v>
      </c>
      <c r="S642" s="35" t="s">
        <v>3114</v>
      </c>
      <c r="T642" s="114" t="s">
        <v>509</v>
      </c>
      <c r="U642" s="114" t="s">
        <v>3049</v>
      </c>
      <c r="V642" s="114"/>
      <c r="W642" s="114"/>
      <c r="X642" s="114" t="s">
        <v>3050</v>
      </c>
      <c r="Y642" s="114"/>
    </row>
    <row r="643" spans="2:25">
      <c r="B643" t="s">
        <v>9345</v>
      </c>
      <c r="C643" t="s">
        <v>1027</v>
      </c>
      <c r="D643" t="s">
        <v>9346</v>
      </c>
      <c r="E643" t="s">
        <v>9347</v>
      </c>
      <c r="F643" t="s">
        <v>9348</v>
      </c>
      <c r="G643" t="s">
        <v>9349</v>
      </c>
      <c r="H643" t="s">
        <v>9350</v>
      </c>
      <c r="I643" t="s">
        <v>9351</v>
      </c>
      <c r="L643">
        <v>2375.8995</v>
      </c>
      <c r="M643">
        <v>2109.0257999999999</v>
      </c>
      <c r="N643">
        <f t="shared" ref="N643" si="19">L643+M643</f>
        <v>4484.9252999999999</v>
      </c>
      <c r="O643" t="s">
        <v>9352</v>
      </c>
      <c r="P643" t="s">
        <v>9353</v>
      </c>
      <c r="Q643" s="46">
        <v>642</v>
      </c>
      <c r="R643" t="s">
        <v>1027</v>
      </c>
      <c r="S643" s="27" t="s">
        <v>1036</v>
      </c>
      <c r="T643" s="114" t="s">
        <v>509</v>
      </c>
      <c r="U643" s="114" t="s">
        <v>32</v>
      </c>
      <c r="V643" s="114">
        <v>1</v>
      </c>
      <c r="W643" s="114"/>
      <c r="X643" s="114" t="s">
        <v>460</v>
      </c>
      <c r="Y643" s="114"/>
    </row>
    <row r="644" spans="2:25">
      <c r="B644" t="s">
        <v>9354</v>
      </c>
      <c r="C644" t="s">
        <v>3240</v>
      </c>
      <c r="F644" t="s">
        <v>9355</v>
      </c>
      <c r="G644" t="s">
        <v>9356</v>
      </c>
      <c r="N644">
        <v>17568.655900000002</v>
      </c>
      <c r="O644" t="s">
        <v>746</v>
      </c>
      <c r="Q644" s="46">
        <v>643</v>
      </c>
      <c r="R644" t="s">
        <v>3240</v>
      </c>
      <c r="S644" s="33" t="s">
        <v>3242</v>
      </c>
      <c r="T644" s="114" t="s">
        <v>509</v>
      </c>
      <c r="U644" s="114" t="s">
        <v>3049</v>
      </c>
      <c r="V644" s="114"/>
      <c r="W644" s="114"/>
      <c r="X644" s="114" t="s">
        <v>3054</v>
      </c>
      <c r="Y644" s="114"/>
    </row>
    <row r="645" spans="2:25">
      <c r="B645" t="s">
        <v>9357</v>
      </c>
      <c r="C645" t="s">
        <v>624</v>
      </c>
      <c r="D645" t="s">
        <v>9358</v>
      </c>
      <c r="E645" t="s">
        <v>9359</v>
      </c>
      <c r="N645">
        <v>5162.3887999999997</v>
      </c>
      <c r="O645" t="s">
        <v>391</v>
      </c>
      <c r="Q645" s="46">
        <v>644</v>
      </c>
      <c r="R645" t="s">
        <v>624</v>
      </c>
      <c r="S645" s="36" t="s">
        <v>635</v>
      </c>
      <c r="T645" s="114" t="s">
        <v>509</v>
      </c>
      <c r="U645" s="114" t="s">
        <v>32</v>
      </c>
      <c r="V645" s="114">
        <v>1</v>
      </c>
      <c r="W645" s="116"/>
      <c r="X645" s="114" t="s">
        <v>33</v>
      </c>
      <c r="Y645" s="115"/>
    </row>
    <row r="646" spans="2:25">
      <c r="B646" t="s">
        <v>7762</v>
      </c>
      <c r="C646" t="s">
        <v>646</v>
      </c>
      <c r="D646" t="s">
        <v>7763</v>
      </c>
      <c r="E646" t="s">
        <v>7764</v>
      </c>
      <c r="F646" t="s">
        <v>9360</v>
      </c>
      <c r="G646" t="s">
        <v>7766</v>
      </c>
      <c r="L646">
        <v>6981.1364000000003</v>
      </c>
      <c r="M646">
        <v>4749.9885000000004</v>
      </c>
      <c r="N646">
        <f t="shared" ref="N646" si="20">L646+M646</f>
        <v>11731.124900000001</v>
      </c>
      <c r="O646" t="s">
        <v>7511</v>
      </c>
      <c r="P646" t="s">
        <v>9361</v>
      </c>
      <c r="Q646" s="46">
        <v>645</v>
      </c>
      <c r="R646" t="s">
        <v>646</v>
      </c>
      <c r="S646" s="26" t="s">
        <v>645</v>
      </c>
      <c r="T646" s="114" t="s">
        <v>509</v>
      </c>
      <c r="U646" s="114" t="s">
        <v>64</v>
      </c>
      <c r="V646" s="114">
        <v>1</v>
      </c>
      <c r="W646" s="116" t="s">
        <v>644</v>
      </c>
      <c r="X646" s="114" t="s">
        <v>33</v>
      </c>
      <c r="Y646" s="115" t="s">
        <v>73</v>
      </c>
    </row>
    <row r="647" spans="2:25">
      <c r="B647" t="s">
        <v>9362</v>
      </c>
      <c r="C647" t="s">
        <v>696</v>
      </c>
      <c r="D647" t="s">
        <v>9363</v>
      </c>
      <c r="E647" t="s">
        <v>9364</v>
      </c>
      <c r="F647" t="s">
        <v>9365</v>
      </c>
      <c r="G647" t="s">
        <v>9366</v>
      </c>
      <c r="N647">
        <v>11355.319299999999</v>
      </c>
      <c r="O647" t="s">
        <v>949</v>
      </c>
      <c r="Q647" s="46">
        <v>646</v>
      </c>
      <c r="R647" t="s">
        <v>696</v>
      </c>
      <c r="S647" s="33" t="s">
        <v>702</v>
      </c>
      <c r="T647" s="114" t="s">
        <v>509</v>
      </c>
      <c r="U647" s="114" t="s">
        <v>32</v>
      </c>
      <c r="V647" s="114">
        <v>1</v>
      </c>
      <c r="W647" s="116"/>
      <c r="X647" s="114" t="s">
        <v>33</v>
      </c>
      <c r="Y647" s="115"/>
    </row>
    <row r="648" spans="2:25">
      <c r="B648" t="s">
        <v>8541</v>
      </c>
      <c r="C648" t="s">
        <v>988</v>
      </c>
      <c r="D648" t="s">
        <v>8542</v>
      </c>
      <c r="E648" t="s">
        <v>8543</v>
      </c>
      <c r="F648" t="s">
        <v>9367</v>
      </c>
      <c r="G648" t="s">
        <v>8545</v>
      </c>
      <c r="L648">
        <v>8147.3231999999998</v>
      </c>
      <c r="M648">
        <v>1220.1137000000001</v>
      </c>
      <c r="N648">
        <f t="shared" ref="N648" si="21">L648+M648</f>
        <v>9367.4369000000006</v>
      </c>
      <c r="O648" t="s">
        <v>3913</v>
      </c>
      <c r="P648" t="s">
        <v>9368</v>
      </c>
      <c r="Q648" s="46">
        <v>647</v>
      </c>
      <c r="R648" t="s">
        <v>988</v>
      </c>
      <c r="S648" s="33" t="s">
        <v>987</v>
      </c>
      <c r="T648" s="114" t="s">
        <v>509</v>
      </c>
      <c r="U648" s="114" t="s">
        <v>64</v>
      </c>
      <c r="V648" s="114">
        <v>1</v>
      </c>
      <c r="W648" s="115" t="s">
        <v>992</v>
      </c>
      <c r="X648" s="114" t="s">
        <v>460</v>
      </c>
      <c r="Y648" s="115" t="s">
        <v>553</v>
      </c>
    </row>
    <row r="649" spans="2:25">
      <c r="B649" t="s">
        <v>9369</v>
      </c>
      <c r="C649" t="s">
        <v>3244</v>
      </c>
      <c r="F649" t="s">
        <v>9370</v>
      </c>
      <c r="G649" t="s">
        <v>9371</v>
      </c>
      <c r="N649">
        <v>10515.080099999999</v>
      </c>
      <c r="O649" t="s">
        <v>465</v>
      </c>
      <c r="Q649" s="46">
        <v>648</v>
      </c>
      <c r="R649" t="s">
        <v>3244</v>
      </c>
      <c r="S649" s="33" t="s">
        <v>3245</v>
      </c>
      <c r="T649" s="114" t="s">
        <v>509</v>
      </c>
      <c r="U649" s="114" t="s">
        <v>3049</v>
      </c>
      <c r="V649" s="114"/>
      <c r="W649" s="114"/>
      <c r="X649" s="114" t="s">
        <v>3054</v>
      </c>
      <c r="Y649" s="114"/>
    </row>
    <row r="650" spans="2:25">
      <c r="B650" t="s">
        <v>9372</v>
      </c>
      <c r="C650" t="s">
        <v>3247</v>
      </c>
      <c r="F650" t="s">
        <v>9373</v>
      </c>
      <c r="G650" t="s">
        <v>9374</v>
      </c>
      <c r="N650">
        <v>17568.173999999999</v>
      </c>
      <c r="O650" t="s">
        <v>746</v>
      </c>
      <c r="Q650" s="46">
        <v>649</v>
      </c>
      <c r="R650" t="s">
        <v>3247</v>
      </c>
      <c r="S650" s="33" t="s">
        <v>3248</v>
      </c>
      <c r="T650" s="114" t="s">
        <v>509</v>
      </c>
      <c r="U650" s="114" t="s">
        <v>3049</v>
      </c>
      <c r="V650" s="114"/>
      <c r="W650" s="114"/>
      <c r="X650" s="114" t="s">
        <v>3054</v>
      </c>
      <c r="Y650" s="114"/>
    </row>
    <row r="651" spans="2:25">
      <c r="B651" t="s">
        <v>9375</v>
      </c>
      <c r="C651" t="s">
        <v>704</v>
      </c>
      <c r="D651" t="s">
        <v>9376</v>
      </c>
      <c r="E651" t="s">
        <v>9377</v>
      </c>
      <c r="N651">
        <v>10541.2606</v>
      </c>
      <c r="O651" t="s">
        <v>1231</v>
      </c>
      <c r="Q651" s="46">
        <v>650</v>
      </c>
      <c r="R651" t="s">
        <v>704</v>
      </c>
      <c r="S651" s="33" t="s">
        <v>707</v>
      </c>
      <c r="T651" s="114" t="s">
        <v>509</v>
      </c>
      <c r="U651" s="114" t="s">
        <v>32</v>
      </c>
      <c r="V651" s="114">
        <v>1</v>
      </c>
      <c r="W651" s="118"/>
      <c r="X651" s="114" t="s">
        <v>33</v>
      </c>
      <c r="Y651" s="115"/>
    </row>
    <row r="652" spans="2:25">
      <c r="B652" t="s">
        <v>9378</v>
      </c>
      <c r="C652" t="s">
        <v>3250</v>
      </c>
      <c r="Q652" s="46">
        <v>651</v>
      </c>
      <c r="R652" t="s">
        <v>3250</v>
      </c>
      <c r="S652" s="37" t="s">
        <v>3251</v>
      </c>
      <c r="T652" s="114" t="s">
        <v>509</v>
      </c>
      <c r="U652" s="114" t="s">
        <v>3049</v>
      </c>
      <c r="V652" s="114"/>
      <c r="W652" s="114"/>
      <c r="X652" s="114" t="s">
        <v>3050</v>
      </c>
      <c r="Y652" s="114"/>
    </row>
    <row r="653" spans="2:25">
      <c r="B653" t="s">
        <v>9378</v>
      </c>
      <c r="C653" t="s">
        <v>3252</v>
      </c>
      <c r="Q653" s="46">
        <v>652</v>
      </c>
      <c r="R653" t="s">
        <v>3252</v>
      </c>
      <c r="S653" s="37" t="s">
        <v>3251</v>
      </c>
      <c r="T653" s="114" t="s">
        <v>509</v>
      </c>
      <c r="U653" s="114" t="s">
        <v>3049</v>
      </c>
      <c r="V653" s="114"/>
      <c r="W653" s="114"/>
      <c r="X653" s="114" t="s">
        <v>3050</v>
      </c>
      <c r="Y653" s="114"/>
    </row>
    <row r="654" spans="2:25">
      <c r="B654" t="s">
        <v>9378</v>
      </c>
      <c r="C654" t="s">
        <v>3253</v>
      </c>
      <c r="Q654" s="46">
        <v>653</v>
      </c>
      <c r="R654" t="s">
        <v>3253</v>
      </c>
      <c r="S654" s="37" t="s">
        <v>3251</v>
      </c>
      <c r="T654" s="114" t="s">
        <v>509</v>
      </c>
      <c r="U654" s="114" t="s">
        <v>3049</v>
      </c>
      <c r="V654" s="114"/>
      <c r="W654" s="114"/>
      <c r="X654" s="114" t="s">
        <v>3050</v>
      </c>
      <c r="Y654" s="114"/>
    </row>
    <row r="655" spans="2:25">
      <c r="B655" t="s">
        <v>9378</v>
      </c>
      <c r="C655" t="s">
        <v>3254</v>
      </c>
      <c r="Q655" s="46">
        <v>654</v>
      </c>
      <c r="R655" t="s">
        <v>3254</v>
      </c>
      <c r="S655" s="37" t="s">
        <v>3251</v>
      </c>
      <c r="T655" s="114" t="s">
        <v>509</v>
      </c>
      <c r="U655" s="114" t="s">
        <v>3049</v>
      </c>
      <c r="V655" s="114"/>
      <c r="W655" s="114"/>
      <c r="X655" s="114" t="s">
        <v>3050</v>
      </c>
      <c r="Y655" s="114"/>
    </row>
    <row r="656" spans="2:25">
      <c r="B656" t="s">
        <v>9378</v>
      </c>
      <c r="C656" t="s">
        <v>3255</v>
      </c>
      <c r="Q656" s="46">
        <v>655</v>
      </c>
      <c r="R656" t="s">
        <v>3255</v>
      </c>
      <c r="S656" s="37" t="s">
        <v>3251</v>
      </c>
      <c r="T656" s="114" t="s">
        <v>509</v>
      </c>
      <c r="U656" s="114" t="s">
        <v>3049</v>
      </c>
      <c r="V656" s="114"/>
      <c r="W656" s="114"/>
      <c r="X656" s="114" t="s">
        <v>3050</v>
      </c>
      <c r="Y656" s="114"/>
    </row>
    <row r="657" spans="2:25">
      <c r="B657" t="s">
        <v>9378</v>
      </c>
      <c r="C657" t="s">
        <v>3256</v>
      </c>
      <c r="Q657" s="46">
        <v>656</v>
      </c>
      <c r="R657" t="s">
        <v>3256</v>
      </c>
      <c r="S657" s="37" t="s">
        <v>3251</v>
      </c>
      <c r="T657" s="114" t="s">
        <v>509</v>
      </c>
      <c r="U657" s="114" t="s">
        <v>3049</v>
      </c>
      <c r="V657" s="114"/>
      <c r="W657" s="114"/>
      <c r="X657" s="114" t="s">
        <v>3050</v>
      </c>
      <c r="Y657" s="114"/>
    </row>
    <row r="658" spans="2:25">
      <c r="B658" t="s">
        <v>9378</v>
      </c>
      <c r="C658" t="s">
        <v>3257</v>
      </c>
      <c r="Q658" s="46">
        <v>657</v>
      </c>
      <c r="R658" t="s">
        <v>3257</v>
      </c>
      <c r="S658" s="37" t="s">
        <v>3251</v>
      </c>
      <c r="T658" s="114" t="s">
        <v>509</v>
      </c>
      <c r="U658" s="114" t="s">
        <v>3049</v>
      </c>
      <c r="V658" s="114"/>
      <c r="W658" s="114"/>
      <c r="X658" s="114" t="s">
        <v>3050</v>
      </c>
      <c r="Y658" s="114"/>
    </row>
    <row r="659" spans="2:25">
      <c r="B659" t="s">
        <v>9378</v>
      </c>
      <c r="C659" t="s">
        <v>3258</v>
      </c>
      <c r="Q659" s="46">
        <v>658</v>
      </c>
      <c r="R659" t="s">
        <v>3258</v>
      </c>
      <c r="S659" s="37" t="s">
        <v>3251</v>
      </c>
      <c r="T659" s="114" t="s">
        <v>509</v>
      </c>
      <c r="U659" s="114" t="s">
        <v>3049</v>
      </c>
      <c r="V659" s="114"/>
      <c r="W659" s="114"/>
      <c r="X659" s="114" t="s">
        <v>3050</v>
      </c>
      <c r="Y659" s="114"/>
    </row>
    <row r="660" spans="2:25">
      <c r="B660" t="s">
        <v>9378</v>
      </c>
      <c r="C660" t="s">
        <v>3259</v>
      </c>
      <c r="Q660" s="46">
        <v>659</v>
      </c>
      <c r="R660" t="s">
        <v>3259</v>
      </c>
      <c r="S660" s="37" t="s">
        <v>3251</v>
      </c>
      <c r="T660" s="114" t="s">
        <v>509</v>
      </c>
      <c r="U660" s="114" t="s">
        <v>3049</v>
      </c>
      <c r="V660" s="114"/>
      <c r="W660" s="114"/>
      <c r="X660" s="114" t="s">
        <v>3050</v>
      </c>
      <c r="Y660" s="114"/>
    </row>
    <row r="661" spans="2:25">
      <c r="B661" t="s">
        <v>9378</v>
      </c>
      <c r="C661" t="s">
        <v>3260</v>
      </c>
      <c r="Q661" s="46">
        <v>660</v>
      </c>
      <c r="R661" t="s">
        <v>3260</v>
      </c>
      <c r="S661" s="37" t="s">
        <v>3251</v>
      </c>
      <c r="T661" s="114" t="s">
        <v>509</v>
      </c>
      <c r="U661" s="114" t="s">
        <v>3049</v>
      </c>
      <c r="V661" s="114"/>
      <c r="W661" s="114"/>
      <c r="X661" s="114" t="s">
        <v>3050</v>
      </c>
      <c r="Y661" s="114"/>
    </row>
    <row r="662" spans="2:25">
      <c r="B662" t="s">
        <v>9378</v>
      </c>
      <c r="C662" t="s">
        <v>3261</v>
      </c>
      <c r="Q662" s="46">
        <v>661</v>
      </c>
      <c r="R662" t="s">
        <v>3261</v>
      </c>
      <c r="S662" s="37" t="s">
        <v>3251</v>
      </c>
      <c r="T662" s="114" t="s">
        <v>509</v>
      </c>
      <c r="U662" s="114" t="s">
        <v>3049</v>
      </c>
      <c r="V662" s="114"/>
      <c r="W662" s="114"/>
      <c r="X662" s="114" t="s">
        <v>3050</v>
      </c>
      <c r="Y662" s="114"/>
    </row>
    <row r="663" spans="2:25">
      <c r="B663" t="s">
        <v>9378</v>
      </c>
      <c r="C663" t="s">
        <v>3262</v>
      </c>
      <c r="Q663" s="46">
        <v>662</v>
      </c>
      <c r="R663" t="s">
        <v>3262</v>
      </c>
      <c r="S663" s="37" t="s">
        <v>3251</v>
      </c>
      <c r="T663" s="114" t="s">
        <v>509</v>
      </c>
      <c r="U663" s="114" t="s">
        <v>3049</v>
      </c>
      <c r="V663" s="114"/>
      <c r="W663" s="114"/>
      <c r="X663" s="114" t="s">
        <v>3050</v>
      </c>
      <c r="Y663" s="114"/>
    </row>
    <row r="664" spans="2:25">
      <c r="B664" t="s">
        <v>9378</v>
      </c>
      <c r="C664" t="s">
        <v>3263</v>
      </c>
      <c r="Q664" s="46">
        <v>663</v>
      </c>
      <c r="R664" t="s">
        <v>3263</v>
      </c>
      <c r="S664" s="37" t="s">
        <v>3251</v>
      </c>
      <c r="T664" s="114" t="s">
        <v>509</v>
      </c>
      <c r="U664" s="114" t="s">
        <v>3049</v>
      </c>
      <c r="V664" s="114"/>
      <c r="W664" s="114"/>
      <c r="X664" s="114" t="s">
        <v>3050</v>
      </c>
      <c r="Y664" s="114"/>
    </row>
    <row r="665" spans="2:25">
      <c r="B665" t="s">
        <v>9378</v>
      </c>
      <c r="C665" t="s">
        <v>3264</v>
      </c>
      <c r="Q665" s="46">
        <v>664</v>
      </c>
      <c r="R665" t="s">
        <v>3264</v>
      </c>
      <c r="S665" s="37" t="s">
        <v>3251</v>
      </c>
      <c r="T665" s="114" t="s">
        <v>509</v>
      </c>
      <c r="U665" s="114" t="s">
        <v>3049</v>
      </c>
      <c r="V665" s="114"/>
      <c r="W665" s="114"/>
      <c r="X665" s="114" t="s">
        <v>3050</v>
      </c>
      <c r="Y665" s="114"/>
    </row>
    <row r="666" spans="2:25">
      <c r="B666" t="s">
        <v>9378</v>
      </c>
      <c r="C666" t="s">
        <v>3265</v>
      </c>
      <c r="Q666" s="46">
        <v>665</v>
      </c>
      <c r="R666" t="s">
        <v>3265</v>
      </c>
      <c r="S666" s="37" t="s">
        <v>3251</v>
      </c>
      <c r="T666" s="114" t="s">
        <v>509</v>
      </c>
      <c r="U666" s="114" t="s">
        <v>3049</v>
      </c>
      <c r="V666" s="114"/>
      <c r="W666" s="114"/>
      <c r="X666" s="114" t="s">
        <v>3050</v>
      </c>
      <c r="Y666" s="114"/>
    </row>
    <row r="667" spans="2:25">
      <c r="B667" t="s">
        <v>9378</v>
      </c>
      <c r="C667" t="s">
        <v>3266</v>
      </c>
      <c r="Q667" s="46">
        <v>666</v>
      </c>
      <c r="R667" t="s">
        <v>3266</v>
      </c>
      <c r="S667" s="37" t="s">
        <v>3251</v>
      </c>
      <c r="T667" s="114" t="s">
        <v>509</v>
      </c>
      <c r="U667" s="114" t="s">
        <v>3049</v>
      </c>
      <c r="V667" s="114"/>
      <c r="W667" s="114"/>
      <c r="X667" s="114" t="s">
        <v>3050</v>
      </c>
      <c r="Y667" s="114"/>
    </row>
    <row r="668" spans="2:25">
      <c r="B668" t="s">
        <v>9378</v>
      </c>
      <c r="C668" t="s">
        <v>3267</v>
      </c>
      <c r="Q668" s="46">
        <v>667</v>
      </c>
      <c r="R668" t="s">
        <v>3267</v>
      </c>
      <c r="S668" s="37" t="s">
        <v>3251</v>
      </c>
      <c r="T668" s="114" t="s">
        <v>509</v>
      </c>
      <c r="U668" s="114" t="s">
        <v>3049</v>
      </c>
      <c r="V668" s="114"/>
      <c r="W668" s="114"/>
      <c r="X668" s="114" t="s">
        <v>3050</v>
      </c>
      <c r="Y668" s="114"/>
    </row>
    <row r="669" spans="2:25">
      <c r="B669" t="s">
        <v>9378</v>
      </c>
      <c r="C669" t="s">
        <v>3268</v>
      </c>
      <c r="Q669" s="46">
        <v>668</v>
      </c>
      <c r="R669" t="s">
        <v>3268</v>
      </c>
      <c r="S669" s="37" t="s">
        <v>3251</v>
      </c>
      <c r="T669" s="114" t="s">
        <v>509</v>
      </c>
      <c r="U669" s="114" t="s">
        <v>3049</v>
      </c>
      <c r="V669" s="114"/>
      <c r="W669" s="114"/>
      <c r="X669" s="114" t="s">
        <v>3050</v>
      </c>
      <c r="Y669" s="114"/>
    </row>
    <row r="670" spans="2:25">
      <c r="B670" t="s">
        <v>9378</v>
      </c>
      <c r="C670" t="s">
        <v>3269</v>
      </c>
      <c r="Q670" s="46">
        <v>669</v>
      </c>
      <c r="R670" t="s">
        <v>3269</v>
      </c>
      <c r="S670" s="37" t="s">
        <v>3251</v>
      </c>
      <c r="T670" s="114" t="s">
        <v>509</v>
      </c>
      <c r="U670" s="114" t="s">
        <v>3049</v>
      </c>
      <c r="V670" s="114"/>
      <c r="W670" s="114"/>
      <c r="X670" s="114" t="s">
        <v>3050</v>
      </c>
      <c r="Y670" s="114"/>
    </row>
    <row r="671" spans="2:25">
      <c r="B671" t="s">
        <v>9378</v>
      </c>
      <c r="C671" t="s">
        <v>3270</v>
      </c>
      <c r="N671">
        <v>8253.1960999999992</v>
      </c>
      <c r="O671" t="s">
        <v>1231</v>
      </c>
      <c r="Q671" s="46">
        <v>670</v>
      </c>
      <c r="R671" t="s">
        <v>3270</v>
      </c>
      <c r="S671" s="37" t="s">
        <v>3251</v>
      </c>
      <c r="T671" s="114" t="s">
        <v>509</v>
      </c>
      <c r="U671" s="114" t="s">
        <v>3049</v>
      </c>
      <c r="V671" s="114"/>
      <c r="W671" s="114"/>
      <c r="X671" s="114" t="s">
        <v>3050</v>
      </c>
      <c r="Y671" s="114"/>
    </row>
    <row r="672" spans="2:25">
      <c r="B672" t="s">
        <v>9378</v>
      </c>
      <c r="C672" t="s">
        <v>3271</v>
      </c>
      <c r="Q672" s="46">
        <v>671</v>
      </c>
      <c r="R672" t="s">
        <v>3271</v>
      </c>
      <c r="S672" s="37" t="s">
        <v>3251</v>
      </c>
      <c r="T672" s="114" t="s">
        <v>509</v>
      </c>
      <c r="U672" s="114" t="s">
        <v>3049</v>
      </c>
      <c r="V672" s="114"/>
      <c r="W672" s="114"/>
      <c r="X672" s="114" t="s">
        <v>3050</v>
      </c>
      <c r="Y672" s="114"/>
    </row>
    <row r="673" spans="2:25">
      <c r="B673" t="s">
        <v>9378</v>
      </c>
      <c r="C673" t="s">
        <v>3272</v>
      </c>
      <c r="Q673" s="46">
        <v>672</v>
      </c>
      <c r="R673" t="s">
        <v>3272</v>
      </c>
      <c r="S673" s="37" t="s">
        <v>3251</v>
      </c>
      <c r="T673" s="114" t="s">
        <v>509</v>
      </c>
      <c r="U673" s="114" t="s">
        <v>3049</v>
      </c>
      <c r="V673" s="114"/>
      <c r="W673" s="114"/>
      <c r="X673" s="114" t="s">
        <v>3050</v>
      </c>
      <c r="Y673" s="114"/>
    </row>
    <row r="674" spans="2:25">
      <c r="B674" t="s">
        <v>9378</v>
      </c>
      <c r="C674" t="s">
        <v>3273</v>
      </c>
      <c r="Q674" s="46">
        <v>673</v>
      </c>
      <c r="R674" t="s">
        <v>3273</v>
      </c>
      <c r="S674" s="37" t="s">
        <v>3251</v>
      </c>
      <c r="T674" s="114" t="s">
        <v>509</v>
      </c>
      <c r="U674" s="114" t="s">
        <v>3049</v>
      </c>
      <c r="V674" s="114"/>
      <c r="W674" s="114"/>
      <c r="X674" s="114" t="s">
        <v>3050</v>
      </c>
      <c r="Y674" s="114"/>
    </row>
    <row r="675" spans="2:25">
      <c r="B675" t="s">
        <v>9378</v>
      </c>
      <c r="C675" t="s">
        <v>3274</v>
      </c>
      <c r="Q675" s="46">
        <v>674</v>
      </c>
      <c r="R675" t="s">
        <v>3274</v>
      </c>
      <c r="S675" s="37" t="s">
        <v>3251</v>
      </c>
      <c r="T675" s="114" t="s">
        <v>509</v>
      </c>
      <c r="U675" s="114" t="s">
        <v>3049</v>
      </c>
      <c r="V675" s="114"/>
      <c r="W675" s="114"/>
      <c r="X675" s="114" t="s">
        <v>3050</v>
      </c>
      <c r="Y675" s="114"/>
    </row>
    <row r="676" spans="2:25">
      <c r="B676" t="s">
        <v>9378</v>
      </c>
      <c r="C676" t="s">
        <v>3275</v>
      </c>
      <c r="Q676" s="46">
        <v>675</v>
      </c>
      <c r="R676" t="s">
        <v>3275</v>
      </c>
      <c r="S676" s="37" t="s">
        <v>3251</v>
      </c>
      <c r="T676" s="114" t="s">
        <v>509</v>
      </c>
      <c r="U676" s="114" t="s">
        <v>3049</v>
      </c>
      <c r="V676" s="114"/>
      <c r="W676" s="114"/>
      <c r="X676" s="114" t="s">
        <v>3050</v>
      </c>
      <c r="Y676" s="114"/>
    </row>
    <row r="677" spans="2:25">
      <c r="B677" t="s">
        <v>9378</v>
      </c>
      <c r="C677" t="s">
        <v>3276</v>
      </c>
      <c r="N677">
        <v>8253.1960999999992</v>
      </c>
      <c r="O677" t="s">
        <v>465</v>
      </c>
      <c r="Q677" s="46">
        <v>676</v>
      </c>
      <c r="R677" t="s">
        <v>3276</v>
      </c>
      <c r="S677" s="37" t="s">
        <v>3251</v>
      </c>
      <c r="T677" s="114" t="s">
        <v>509</v>
      </c>
      <c r="U677" s="114" t="s">
        <v>3049</v>
      </c>
      <c r="V677" s="114"/>
      <c r="W677" s="114"/>
      <c r="X677" s="114" t="s">
        <v>3050</v>
      </c>
      <c r="Y677" s="114"/>
    </row>
    <row r="678" spans="2:25">
      <c r="B678" t="s">
        <v>9379</v>
      </c>
      <c r="C678" t="s">
        <v>505</v>
      </c>
      <c r="D678" t="s">
        <v>9380</v>
      </c>
      <c r="E678" t="s">
        <v>9381</v>
      </c>
      <c r="N678">
        <v>3275.4317999999998</v>
      </c>
      <c r="O678" t="s">
        <v>1231</v>
      </c>
      <c r="Q678" s="46">
        <v>677</v>
      </c>
      <c r="R678" t="s">
        <v>505</v>
      </c>
      <c r="S678" s="38" t="s">
        <v>508</v>
      </c>
      <c r="T678" s="114" t="s">
        <v>509</v>
      </c>
      <c r="U678" s="114" t="s">
        <v>32</v>
      </c>
      <c r="V678" s="114">
        <v>1</v>
      </c>
      <c r="W678" s="114"/>
      <c r="X678" s="114" t="s">
        <v>460</v>
      </c>
      <c r="Y678" s="114"/>
    </row>
    <row r="679" spans="2:25">
      <c r="B679" t="s">
        <v>9382</v>
      </c>
      <c r="C679" t="s">
        <v>1228</v>
      </c>
      <c r="D679" t="s">
        <v>9383</v>
      </c>
      <c r="E679" t="s">
        <v>9384</v>
      </c>
      <c r="N679">
        <v>3401.5754000000002</v>
      </c>
      <c r="O679" t="s">
        <v>1231</v>
      </c>
      <c r="Q679" s="46">
        <v>678</v>
      </c>
      <c r="R679" t="s">
        <v>1228</v>
      </c>
      <c r="S679" s="38" t="s">
        <v>1232</v>
      </c>
      <c r="T679" s="114" t="s">
        <v>509</v>
      </c>
      <c r="U679" s="114" t="s">
        <v>32</v>
      </c>
      <c r="V679" s="114">
        <v>1</v>
      </c>
      <c r="W679" s="114"/>
      <c r="X679" s="114" t="s">
        <v>460</v>
      </c>
      <c r="Y679" s="114"/>
    </row>
    <row r="680" spans="2:25">
      <c r="B680" t="s">
        <v>9385</v>
      </c>
      <c r="C680" t="s">
        <v>1337</v>
      </c>
      <c r="D680" t="s">
        <v>9386</v>
      </c>
      <c r="E680" t="s">
        <v>9387</v>
      </c>
      <c r="N680">
        <v>4090.4555999999998</v>
      </c>
      <c r="O680" t="s">
        <v>1231</v>
      </c>
      <c r="Q680" s="46">
        <v>679</v>
      </c>
      <c r="R680" t="s">
        <v>1337</v>
      </c>
      <c r="S680" s="38" t="s">
        <v>1340</v>
      </c>
      <c r="T680" s="114" t="s">
        <v>509</v>
      </c>
      <c r="U680" s="114" t="s">
        <v>32</v>
      </c>
      <c r="V680" s="114">
        <v>1</v>
      </c>
      <c r="W680" s="114"/>
      <c r="X680" s="114" t="s">
        <v>460</v>
      </c>
      <c r="Y680" s="114"/>
    </row>
    <row r="681" spans="2:25">
      <c r="B681" t="s">
        <v>675</v>
      </c>
      <c r="C681" t="s">
        <v>3277</v>
      </c>
      <c r="Q681" s="46">
        <v>680</v>
      </c>
      <c r="R681" t="s">
        <v>3277</v>
      </c>
      <c r="S681" s="39" t="s">
        <v>3278</v>
      </c>
      <c r="T681" s="114" t="s">
        <v>675</v>
      </c>
      <c r="U681" s="114" t="s">
        <v>675</v>
      </c>
      <c r="V681" s="114"/>
      <c r="W681" s="114"/>
      <c r="X681" s="114" t="s">
        <v>675</v>
      </c>
      <c r="Y681" s="114"/>
    </row>
    <row r="682" spans="2:25">
      <c r="B682" t="s">
        <v>675</v>
      </c>
      <c r="C682" t="s">
        <v>3279</v>
      </c>
      <c r="Q682" s="46">
        <v>681</v>
      </c>
      <c r="R682" t="s">
        <v>3279</v>
      </c>
      <c r="S682" s="39" t="s">
        <v>3278</v>
      </c>
      <c r="T682" s="114" t="s">
        <v>675</v>
      </c>
      <c r="U682" s="114" t="s">
        <v>675</v>
      </c>
      <c r="V682" s="114"/>
      <c r="W682" s="114"/>
      <c r="X682" s="114" t="s">
        <v>675</v>
      </c>
      <c r="Y682" s="114"/>
    </row>
    <row r="683" spans="2:25">
      <c r="B683" t="s">
        <v>675</v>
      </c>
      <c r="C683" t="s">
        <v>3280</v>
      </c>
      <c r="Q683" s="46">
        <v>682</v>
      </c>
      <c r="R683" t="s">
        <v>3280</v>
      </c>
      <c r="S683" s="39" t="s">
        <v>3278</v>
      </c>
      <c r="T683" s="114" t="s">
        <v>675</v>
      </c>
      <c r="U683" s="114" t="s">
        <v>675</v>
      </c>
      <c r="V683" s="114"/>
      <c r="W683" s="114"/>
      <c r="X683" s="114" t="s">
        <v>675</v>
      </c>
      <c r="Y683" s="114"/>
    </row>
    <row r="684" spans="2:25">
      <c r="B684" t="s">
        <v>675</v>
      </c>
      <c r="C684" t="s">
        <v>3281</v>
      </c>
      <c r="Q684" s="46">
        <v>683</v>
      </c>
      <c r="R684" t="s">
        <v>3281</v>
      </c>
      <c r="S684" s="39" t="s">
        <v>3278</v>
      </c>
      <c r="T684" s="114" t="s">
        <v>675</v>
      </c>
      <c r="U684" s="114" t="s">
        <v>675</v>
      </c>
      <c r="V684" s="114"/>
      <c r="W684" s="114"/>
      <c r="X684" s="114" t="s">
        <v>675</v>
      </c>
      <c r="Y684" s="114"/>
    </row>
    <row r="685" spans="2:25">
      <c r="B685" t="s">
        <v>675</v>
      </c>
      <c r="C685" t="s">
        <v>3282</v>
      </c>
      <c r="Q685" s="46">
        <v>684</v>
      </c>
      <c r="R685" t="s">
        <v>3282</v>
      </c>
      <c r="S685" s="39" t="s">
        <v>3278</v>
      </c>
      <c r="T685" s="114" t="s">
        <v>675</v>
      </c>
      <c r="U685" s="114" t="s">
        <v>675</v>
      </c>
      <c r="V685" s="114"/>
      <c r="W685" s="114"/>
      <c r="X685" s="114" t="s">
        <v>675</v>
      </c>
      <c r="Y685" s="116"/>
    </row>
    <row r="686" spans="2:25">
      <c r="B686" t="s">
        <v>675</v>
      </c>
      <c r="C686" t="s">
        <v>3283</v>
      </c>
      <c r="Q686" s="46">
        <v>685</v>
      </c>
      <c r="R686" t="s">
        <v>3283</v>
      </c>
      <c r="S686" s="39" t="s">
        <v>3278</v>
      </c>
      <c r="T686" s="114" t="s">
        <v>675</v>
      </c>
      <c r="U686" s="114" t="s">
        <v>675</v>
      </c>
      <c r="V686" s="114"/>
      <c r="W686" s="114"/>
      <c r="X686" s="114" t="s">
        <v>675</v>
      </c>
      <c r="Y686" s="116"/>
    </row>
    <row r="687" spans="2:25">
      <c r="B687" t="s">
        <v>675</v>
      </c>
      <c r="C687" t="s">
        <v>3284</v>
      </c>
      <c r="Q687" s="46">
        <v>686</v>
      </c>
      <c r="R687" t="s">
        <v>3284</v>
      </c>
      <c r="S687" s="39" t="s">
        <v>3278</v>
      </c>
      <c r="T687" s="114" t="s">
        <v>675</v>
      </c>
      <c r="U687" s="114" t="s">
        <v>675</v>
      </c>
      <c r="V687" s="114"/>
      <c r="W687" s="114"/>
      <c r="X687" s="114" t="s">
        <v>675</v>
      </c>
      <c r="Y687" s="114"/>
    </row>
    <row r="688" spans="2:25">
      <c r="B688" t="s">
        <v>675</v>
      </c>
      <c r="C688" t="s">
        <v>3285</v>
      </c>
      <c r="Q688" s="46">
        <v>687</v>
      </c>
      <c r="R688" t="s">
        <v>3285</v>
      </c>
      <c r="S688" s="39" t="s">
        <v>3278</v>
      </c>
      <c r="T688" s="114" t="s">
        <v>675</v>
      </c>
      <c r="U688" s="114" t="s">
        <v>675</v>
      </c>
      <c r="V688" s="114"/>
      <c r="W688" s="114"/>
      <c r="X688" s="114" t="s">
        <v>675</v>
      </c>
      <c r="Y688" s="114"/>
    </row>
    <row r="689" spans="2:25">
      <c r="B689" t="s">
        <v>675</v>
      </c>
      <c r="C689" t="s">
        <v>3286</v>
      </c>
      <c r="Q689" s="46">
        <v>688</v>
      </c>
      <c r="R689" t="s">
        <v>3286</v>
      </c>
      <c r="S689" s="39" t="s">
        <v>3278</v>
      </c>
      <c r="T689" s="114" t="s">
        <v>675</v>
      </c>
      <c r="U689" s="114" t="s">
        <v>675</v>
      </c>
      <c r="V689" s="114"/>
      <c r="W689" s="114"/>
      <c r="X689" s="114" t="s">
        <v>675</v>
      </c>
      <c r="Y689" s="114"/>
    </row>
    <row r="690" spans="2:25">
      <c r="B690" t="s">
        <v>675</v>
      </c>
      <c r="C690" t="s">
        <v>3287</v>
      </c>
      <c r="Q690" s="46">
        <v>689</v>
      </c>
      <c r="R690" t="s">
        <v>3287</v>
      </c>
      <c r="S690" s="39" t="s">
        <v>3278</v>
      </c>
      <c r="T690" s="114" t="s">
        <v>675</v>
      </c>
      <c r="U690" s="114" t="s">
        <v>675</v>
      </c>
      <c r="V690" s="114"/>
      <c r="W690" s="114"/>
      <c r="X690" s="114" t="s">
        <v>675</v>
      </c>
      <c r="Y690" s="114"/>
    </row>
    <row r="691" spans="2:25">
      <c r="B691" t="s">
        <v>675</v>
      </c>
      <c r="C691" t="s">
        <v>3288</v>
      </c>
      <c r="Q691" s="46">
        <v>690</v>
      </c>
      <c r="R691" t="s">
        <v>3288</v>
      </c>
      <c r="S691" s="39" t="s">
        <v>3278</v>
      </c>
      <c r="T691" s="114" t="s">
        <v>675</v>
      </c>
      <c r="U691" s="114" t="s">
        <v>675</v>
      </c>
      <c r="V691" s="114"/>
      <c r="W691" s="114"/>
      <c r="X691" s="114" t="s">
        <v>675</v>
      </c>
      <c r="Y691" s="114"/>
    </row>
    <row r="692" spans="2:25">
      <c r="B692" t="s">
        <v>675</v>
      </c>
      <c r="C692" t="s">
        <v>3289</v>
      </c>
      <c r="Q692" s="46">
        <v>691</v>
      </c>
      <c r="R692" t="s">
        <v>3289</v>
      </c>
      <c r="S692" s="39" t="s">
        <v>3278</v>
      </c>
      <c r="T692" s="114" t="s">
        <v>675</v>
      </c>
      <c r="U692" s="114" t="s">
        <v>675</v>
      </c>
      <c r="V692" s="114"/>
      <c r="W692" s="114"/>
      <c r="X692" s="114" t="s">
        <v>675</v>
      </c>
      <c r="Y692" s="114"/>
    </row>
    <row r="693" spans="2:25">
      <c r="B693" t="s">
        <v>675</v>
      </c>
      <c r="C693" t="s">
        <v>3290</v>
      </c>
      <c r="Q693" s="46">
        <v>692</v>
      </c>
      <c r="R693" t="s">
        <v>3290</v>
      </c>
      <c r="S693" s="39" t="s">
        <v>3278</v>
      </c>
      <c r="T693" s="114" t="s">
        <v>675</v>
      </c>
      <c r="U693" s="114" t="s">
        <v>675</v>
      </c>
      <c r="V693" s="114"/>
      <c r="W693" s="114"/>
      <c r="X693" s="114" t="s">
        <v>675</v>
      </c>
      <c r="Y693" s="114"/>
    </row>
    <row r="694" spans="2:25">
      <c r="B694" t="s">
        <v>675</v>
      </c>
      <c r="C694" t="s">
        <v>3291</v>
      </c>
      <c r="Q694" s="46">
        <v>693</v>
      </c>
      <c r="R694" t="s">
        <v>3291</v>
      </c>
      <c r="S694" s="39" t="s">
        <v>3278</v>
      </c>
      <c r="T694" s="114" t="s">
        <v>675</v>
      </c>
      <c r="U694" s="114" t="s">
        <v>675</v>
      </c>
      <c r="V694" s="114"/>
      <c r="W694" s="114"/>
      <c r="X694" s="114" t="s">
        <v>675</v>
      </c>
      <c r="Y694" s="114"/>
    </row>
    <row r="695" spans="2:25">
      <c r="B695" t="s">
        <v>675</v>
      </c>
      <c r="C695" t="s">
        <v>3292</v>
      </c>
      <c r="Q695" s="46">
        <v>694</v>
      </c>
      <c r="R695" t="s">
        <v>3292</v>
      </c>
      <c r="S695" s="39" t="s">
        <v>3278</v>
      </c>
      <c r="T695" s="114" t="s">
        <v>675</v>
      </c>
      <c r="U695" s="114" t="s">
        <v>675</v>
      </c>
      <c r="V695" s="114"/>
      <c r="W695" s="114"/>
      <c r="X695" s="114" t="s">
        <v>675</v>
      </c>
      <c r="Y695" s="114"/>
    </row>
    <row r="696" spans="2:25">
      <c r="B696" t="s">
        <v>675</v>
      </c>
      <c r="C696" t="s">
        <v>3293</v>
      </c>
      <c r="Q696" s="46">
        <v>695</v>
      </c>
      <c r="R696" t="s">
        <v>3293</v>
      </c>
      <c r="S696" s="39" t="s">
        <v>3278</v>
      </c>
      <c r="T696" s="114" t="s">
        <v>675</v>
      </c>
      <c r="U696" s="114" t="s">
        <v>675</v>
      </c>
      <c r="V696" s="114"/>
      <c r="W696" s="114"/>
      <c r="X696" s="114" t="s">
        <v>675</v>
      </c>
      <c r="Y696" s="114"/>
    </row>
    <row r="697" spans="2:25">
      <c r="B697" t="s">
        <v>675</v>
      </c>
      <c r="C697" t="s">
        <v>3294</v>
      </c>
      <c r="Q697" s="46">
        <v>696</v>
      </c>
      <c r="R697" t="s">
        <v>3294</v>
      </c>
      <c r="S697" s="39" t="s">
        <v>3278</v>
      </c>
      <c r="T697" s="114" t="s">
        <v>675</v>
      </c>
      <c r="U697" s="114" t="s">
        <v>675</v>
      </c>
      <c r="V697" s="114"/>
      <c r="W697" s="114"/>
      <c r="X697" s="114" t="s">
        <v>675</v>
      </c>
      <c r="Y697" s="114"/>
    </row>
    <row r="698" spans="2:25">
      <c r="B698" t="s">
        <v>675</v>
      </c>
      <c r="C698" t="s">
        <v>3295</v>
      </c>
      <c r="Q698" s="46">
        <v>697</v>
      </c>
      <c r="R698" t="s">
        <v>3295</v>
      </c>
      <c r="S698" s="39" t="s">
        <v>3278</v>
      </c>
      <c r="T698" s="114" t="s">
        <v>675</v>
      </c>
      <c r="U698" s="114" t="s">
        <v>675</v>
      </c>
      <c r="V698" s="114"/>
      <c r="W698" s="114"/>
      <c r="X698" s="114" t="s">
        <v>675</v>
      </c>
      <c r="Y698" s="114"/>
    </row>
    <row r="699" spans="2:25">
      <c r="B699" t="s">
        <v>675</v>
      </c>
      <c r="C699" t="s">
        <v>3296</v>
      </c>
      <c r="Q699" s="46">
        <v>698</v>
      </c>
      <c r="R699" t="s">
        <v>3296</v>
      </c>
      <c r="S699" s="39" t="s">
        <v>3278</v>
      </c>
      <c r="T699" s="114" t="s">
        <v>675</v>
      </c>
      <c r="U699" s="114" t="s">
        <v>675</v>
      </c>
      <c r="V699" s="114"/>
      <c r="W699" s="114"/>
      <c r="X699" s="114" t="s">
        <v>675</v>
      </c>
      <c r="Y699" s="114"/>
    </row>
    <row r="700" spans="2:25">
      <c r="B700" t="s">
        <v>675</v>
      </c>
      <c r="C700" t="s">
        <v>3297</v>
      </c>
      <c r="Q700" s="46">
        <v>699</v>
      </c>
      <c r="R700" t="s">
        <v>3297</v>
      </c>
      <c r="S700" s="39" t="s">
        <v>3278</v>
      </c>
      <c r="T700" s="114" t="s">
        <v>675</v>
      </c>
      <c r="U700" s="114" t="s">
        <v>675</v>
      </c>
      <c r="V700" s="114"/>
      <c r="W700" s="114"/>
      <c r="X700" s="114" t="s">
        <v>675</v>
      </c>
      <c r="Y700" s="114"/>
    </row>
    <row r="701" spans="2:25">
      <c r="B701" t="s">
        <v>675</v>
      </c>
      <c r="C701" t="s">
        <v>3298</v>
      </c>
      <c r="Q701" s="46">
        <v>700</v>
      </c>
      <c r="R701" t="s">
        <v>3298</v>
      </c>
      <c r="S701" s="39" t="s">
        <v>3278</v>
      </c>
      <c r="T701" s="114" t="s">
        <v>675</v>
      </c>
      <c r="U701" s="114" t="s">
        <v>675</v>
      </c>
      <c r="V701" s="114"/>
      <c r="W701" s="114"/>
      <c r="X701" s="114" t="s">
        <v>675</v>
      </c>
      <c r="Y701" s="114"/>
    </row>
    <row r="702" spans="2:25">
      <c r="B702" t="s">
        <v>675</v>
      </c>
      <c r="C702" t="s">
        <v>3299</v>
      </c>
      <c r="Q702" s="46">
        <v>701</v>
      </c>
      <c r="R702" t="s">
        <v>3299</v>
      </c>
      <c r="S702" s="39" t="s">
        <v>3278</v>
      </c>
      <c r="T702" s="114" t="s">
        <v>675</v>
      </c>
      <c r="U702" s="114" t="s">
        <v>675</v>
      </c>
      <c r="V702" s="114"/>
      <c r="W702" s="114"/>
      <c r="X702" s="114" t="s">
        <v>675</v>
      </c>
      <c r="Y702" s="114"/>
    </row>
    <row r="703" spans="2:25">
      <c r="B703" t="s">
        <v>675</v>
      </c>
      <c r="C703" t="s">
        <v>3300</v>
      </c>
      <c r="Q703" s="46">
        <v>702</v>
      </c>
      <c r="R703" t="s">
        <v>3300</v>
      </c>
      <c r="S703" s="39" t="s">
        <v>3278</v>
      </c>
      <c r="T703" s="114" t="s">
        <v>675</v>
      </c>
      <c r="U703" s="114" t="s">
        <v>675</v>
      </c>
      <c r="V703" s="114"/>
      <c r="W703" s="114"/>
      <c r="X703" s="114" t="s">
        <v>675</v>
      </c>
      <c r="Y703" s="114"/>
    </row>
    <row r="704" spans="2:25">
      <c r="B704" t="s">
        <v>675</v>
      </c>
      <c r="C704" t="s">
        <v>3301</v>
      </c>
      <c r="Q704" s="46">
        <v>703</v>
      </c>
      <c r="R704" t="s">
        <v>3301</v>
      </c>
      <c r="S704" s="39" t="s">
        <v>3278</v>
      </c>
      <c r="T704" s="114" t="s">
        <v>675</v>
      </c>
      <c r="U704" s="114" t="s">
        <v>675</v>
      </c>
      <c r="V704" s="114"/>
      <c r="W704" s="114"/>
      <c r="X704" s="114" t="s">
        <v>675</v>
      </c>
      <c r="Y704" s="114"/>
    </row>
    <row r="705" spans="2:25">
      <c r="B705" t="s">
        <v>675</v>
      </c>
      <c r="C705" t="s">
        <v>3302</v>
      </c>
      <c r="Q705" s="46">
        <v>704</v>
      </c>
      <c r="R705" t="s">
        <v>3302</v>
      </c>
      <c r="S705" s="39" t="s">
        <v>3278</v>
      </c>
      <c r="T705" s="114" t="s">
        <v>675</v>
      </c>
      <c r="U705" s="114" t="s">
        <v>675</v>
      </c>
      <c r="V705" s="114"/>
      <c r="W705" s="114"/>
      <c r="X705" s="114" t="s">
        <v>675</v>
      </c>
      <c r="Y705" s="114"/>
    </row>
    <row r="706" spans="2:25">
      <c r="B706" t="s">
        <v>675</v>
      </c>
      <c r="C706" t="s">
        <v>3303</v>
      </c>
      <c r="Q706" s="46">
        <v>705</v>
      </c>
      <c r="R706" t="s">
        <v>3303</v>
      </c>
      <c r="S706" s="39" t="s">
        <v>3278</v>
      </c>
      <c r="T706" s="114" t="s">
        <v>675</v>
      </c>
      <c r="U706" s="114" t="s">
        <v>675</v>
      </c>
      <c r="V706" s="114"/>
      <c r="W706" s="114"/>
      <c r="X706" s="114" t="s">
        <v>675</v>
      </c>
      <c r="Y706" s="114"/>
    </row>
    <row r="707" spans="2:25">
      <c r="B707" t="s">
        <v>675</v>
      </c>
      <c r="C707" t="s">
        <v>3304</v>
      </c>
      <c r="Q707" s="46">
        <v>706</v>
      </c>
      <c r="R707" t="s">
        <v>3304</v>
      </c>
      <c r="S707" s="39" t="s">
        <v>3278</v>
      </c>
      <c r="T707" s="114" t="s">
        <v>675</v>
      </c>
      <c r="U707" s="114" t="s">
        <v>675</v>
      </c>
      <c r="V707" s="114"/>
      <c r="W707" s="114"/>
      <c r="X707" s="114" t="s">
        <v>675</v>
      </c>
      <c r="Y707" s="114"/>
    </row>
    <row r="708" spans="2:25">
      <c r="B708" t="s">
        <v>675</v>
      </c>
      <c r="C708" t="s">
        <v>3305</v>
      </c>
      <c r="Q708" s="46">
        <v>707</v>
      </c>
      <c r="R708" t="s">
        <v>3305</v>
      </c>
      <c r="S708" s="39" t="s">
        <v>3278</v>
      </c>
      <c r="T708" s="114" t="s">
        <v>675</v>
      </c>
      <c r="U708" s="114" t="s">
        <v>675</v>
      </c>
      <c r="V708" s="114"/>
      <c r="W708" s="114"/>
      <c r="X708" s="114" t="s">
        <v>675</v>
      </c>
      <c r="Y708" s="116"/>
    </row>
    <row r="709" spans="2:25">
      <c r="B709" t="s">
        <v>675</v>
      </c>
      <c r="C709" t="s">
        <v>3306</v>
      </c>
      <c r="Q709" s="46">
        <v>708</v>
      </c>
      <c r="R709" t="s">
        <v>3306</v>
      </c>
      <c r="S709" s="39" t="s">
        <v>3278</v>
      </c>
      <c r="T709" s="114" t="s">
        <v>675</v>
      </c>
      <c r="U709" s="114" t="s">
        <v>675</v>
      </c>
      <c r="V709" s="114"/>
      <c r="W709" s="114"/>
      <c r="X709" s="114" t="s">
        <v>675</v>
      </c>
      <c r="Y709" s="116"/>
    </row>
    <row r="710" spans="2:25">
      <c r="B710" t="s">
        <v>675</v>
      </c>
      <c r="C710" t="s">
        <v>3307</v>
      </c>
      <c r="Q710" s="46">
        <v>709</v>
      </c>
      <c r="R710" t="s">
        <v>3307</v>
      </c>
      <c r="S710" s="39" t="s">
        <v>3278</v>
      </c>
      <c r="T710" s="114" t="s">
        <v>675</v>
      </c>
      <c r="U710" s="114" t="s">
        <v>675</v>
      </c>
      <c r="V710" s="114"/>
      <c r="W710" s="114"/>
      <c r="X710" s="114" t="s">
        <v>675</v>
      </c>
      <c r="Y710" s="114"/>
    </row>
    <row r="711" spans="2:25">
      <c r="B711" t="s">
        <v>675</v>
      </c>
      <c r="C711" t="s">
        <v>3308</v>
      </c>
      <c r="Q711" s="46">
        <v>710</v>
      </c>
      <c r="R711" t="s">
        <v>3308</v>
      </c>
      <c r="S711" s="39" t="s">
        <v>3278</v>
      </c>
      <c r="T711" s="114" t="s">
        <v>675</v>
      </c>
      <c r="U711" s="114" t="s">
        <v>675</v>
      </c>
      <c r="V711" s="114"/>
      <c r="W711" s="114"/>
      <c r="X711" s="114" t="s">
        <v>675</v>
      </c>
      <c r="Y711" s="114"/>
    </row>
    <row r="712" spans="2:25">
      <c r="B712" t="s">
        <v>675</v>
      </c>
      <c r="C712" t="s">
        <v>3309</v>
      </c>
      <c r="Q712" s="46">
        <v>711</v>
      </c>
      <c r="R712" t="s">
        <v>3309</v>
      </c>
      <c r="S712" s="39" t="s">
        <v>3278</v>
      </c>
      <c r="T712" s="114" t="s">
        <v>675</v>
      </c>
      <c r="U712" s="114" t="s">
        <v>675</v>
      </c>
      <c r="V712" s="114"/>
      <c r="W712" s="114"/>
      <c r="X712" s="114" t="s">
        <v>675</v>
      </c>
      <c r="Y712" s="114"/>
    </row>
    <row r="713" spans="2:25">
      <c r="B713" t="s">
        <v>675</v>
      </c>
      <c r="C713" t="s">
        <v>3310</v>
      </c>
      <c r="Q713" s="46">
        <v>712</v>
      </c>
      <c r="R713" t="s">
        <v>3310</v>
      </c>
      <c r="S713" s="39" t="s">
        <v>3278</v>
      </c>
      <c r="T713" s="114" t="s">
        <v>675</v>
      </c>
      <c r="U713" s="114" t="s">
        <v>675</v>
      </c>
      <c r="V713" s="114"/>
      <c r="W713" s="114"/>
      <c r="X713" s="114" t="s">
        <v>675</v>
      </c>
      <c r="Y713" s="114"/>
    </row>
    <row r="714" spans="2:25">
      <c r="B714" t="s">
        <v>675</v>
      </c>
      <c r="C714" t="s">
        <v>3311</v>
      </c>
      <c r="Q714" s="46">
        <v>713</v>
      </c>
      <c r="R714" t="s">
        <v>3311</v>
      </c>
      <c r="S714" s="39" t="s">
        <v>3278</v>
      </c>
      <c r="T714" s="114" t="s">
        <v>675</v>
      </c>
      <c r="U714" s="114" t="s">
        <v>675</v>
      </c>
      <c r="V714" s="114"/>
      <c r="W714" s="114"/>
      <c r="X714" s="114" t="s">
        <v>675</v>
      </c>
      <c r="Y714" s="114"/>
    </row>
    <row r="715" spans="2:25">
      <c r="B715" t="s">
        <v>675</v>
      </c>
      <c r="C715" t="s">
        <v>3312</v>
      </c>
      <c r="Q715" s="46">
        <v>714</v>
      </c>
      <c r="R715" t="s">
        <v>3312</v>
      </c>
      <c r="S715" s="39" t="s">
        <v>3278</v>
      </c>
      <c r="T715" s="114" t="s">
        <v>675</v>
      </c>
      <c r="U715" s="114" t="s">
        <v>675</v>
      </c>
      <c r="V715" s="114"/>
      <c r="W715" s="114"/>
      <c r="X715" s="114" t="s">
        <v>675</v>
      </c>
      <c r="Y715" s="114"/>
    </row>
    <row r="716" spans="2:25">
      <c r="B716" t="s">
        <v>675</v>
      </c>
      <c r="C716" t="s">
        <v>3313</v>
      </c>
      <c r="Q716" s="46">
        <v>715</v>
      </c>
      <c r="R716" t="s">
        <v>3313</v>
      </c>
      <c r="S716" s="39" t="s">
        <v>3278</v>
      </c>
      <c r="T716" s="114" t="s">
        <v>675</v>
      </c>
      <c r="U716" s="114" t="s">
        <v>675</v>
      </c>
      <c r="V716" s="114"/>
      <c r="W716" s="114"/>
      <c r="X716" s="114" t="s">
        <v>675</v>
      </c>
      <c r="Y716" s="114"/>
    </row>
    <row r="717" spans="2:25">
      <c r="B717" t="s">
        <v>675</v>
      </c>
      <c r="C717" t="s">
        <v>3314</v>
      </c>
      <c r="Q717" s="46">
        <v>716</v>
      </c>
      <c r="R717" t="s">
        <v>3314</v>
      </c>
      <c r="S717" s="39" t="s">
        <v>3278</v>
      </c>
      <c r="T717" s="114" t="s">
        <v>675</v>
      </c>
      <c r="U717" s="114" t="s">
        <v>675</v>
      </c>
      <c r="V717" s="114"/>
      <c r="W717" s="114"/>
      <c r="X717" s="114" t="s">
        <v>675</v>
      </c>
      <c r="Y717" s="114"/>
    </row>
    <row r="718" spans="2:25">
      <c r="B718" t="s">
        <v>675</v>
      </c>
      <c r="C718" t="s">
        <v>3315</v>
      </c>
      <c r="Q718" s="46">
        <v>717</v>
      </c>
      <c r="R718" t="s">
        <v>3315</v>
      </c>
      <c r="S718" s="39" t="s">
        <v>3278</v>
      </c>
      <c r="T718" s="114" t="s">
        <v>675</v>
      </c>
      <c r="U718" s="114" t="s">
        <v>675</v>
      </c>
      <c r="V718" s="114"/>
      <c r="W718" s="114"/>
      <c r="X718" s="114" t="s">
        <v>675</v>
      </c>
      <c r="Y718" s="114"/>
    </row>
    <row r="719" spans="2:25">
      <c r="B719" t="s">
        <v>675</v>
      </c>
      <c r="C719" t="s">
        <v>3316</v>
      </c>
      <c r="Q719" s="46">
        <v>718</v>
      </c>
      <c r="R719" t="s">
        <v>3316</v>
      </c>
      <c r="S719" s="39" t="s">
        <v>3278</v>
      </c>
      <c r="T719" s="114" t="s">
        <v>675</v>
      </c>
      <c r="U719" s="114" t="s">
        <v>675</v>
      </c>
      <c r="V719" s="114"/>
      <c r="W719" s="114"/>
      <c r="X719" s="114" t="s">
        <v>675</v>
      </c>
      <c r="Y719" s="114"/>
    </row>
    <row r="720" spans="2:25">
      <c r="B720" t="s">
        <v>675</v>
      </c>
      <c r="C720" t="s">
        <v>3317</v>
      </c>
      <c r="Q720" s="46">
        <v>719</v>
      </c>
      <c r="R720" t="s">
        <v>3317</v>
      </c>
      <c r="S720" s="39" t="s">
        <v>3278</v>
      </c>
      <c r="T720" s="114" t="s">
        <v>675</v>
      </c>
      <c r="U720" s="114" t="s">
        <v>675</v>
      </c>
      <c r="V720" s="114"/>
      <c r="W720" s="114"/>
      <c r="X720" s="114" t="s">
        <v>675</v>
      </c>
      <c r="Y720" s="114"/>
    </row>
    <row r="721" spans="2:25">
      <c r="B721" t="s">
        <v>675</v>
      </c>
      <c r="C721" t="s">
        <v>3318</v>
      </c>
      <c r="Q721" s="46">
        <v>720</v>
      </c>
      <c r="R721" t="s">
        <v>3318</v>
      </c>
      <c r="S721" s="39" t="s">
        <v>3278</v>
      </c>
      <c r="T721" s="114" t="s">
        <v>675</v>
      </c>
      <c r="U721" s="114" t="s">
        <v>675</v>
      </c>
      <c r="V721" s="114"/>
      <c r="W721" s="114"/>
      <c r="X721" s="114" t="s">
        <v>675</v>
      </c>
      <c r="Y721" s="114"/>
    </row>
    <row r="722" spans="2:25">
      <c r="B722" t="s">
        <v>675</v>
      </c>
      <c r="C722" t="s">
        <v>3319</v>
      </c>
      <c r="Q722" s="46">
        <v>721</v>
      </c>
      <c r="R722" t="s">
        <v>3319</v>
      </c>
      <c r="S722" s="39" t="s">
        <v>3278</v>
      </c>
      <c r="T722" s="114" t="s">
        <v>675</v>
      </c>
      <c r="U722" s="114" t="s">
        <v>675</v>
      </c>
      <c r="V722" s="114"/>
      <c r="W722" s="114"/>
      <c r="X722" s="114" t="s">
        <v>675</v>
      </c>
      <c r="Y722" s="114"/>
    </row>
    <row r="723" spans="2:25">
      <c r="B723" t="s">
        <v>675</v>
      </c>
      <c r="C723" t="s">
        <v>3320</v>
      </c>
      <c r="Q723" s="46">
        <v>722</v>
      </c>
      <c r="R723" t="s">
        <v>3320</v>
      </c>
      <c r="S723" s="39" t="s">
        <v>3278</v>
      </c>
      <c r="T723" s="114" t="s">
        <v>675</v>
      </c>
      <c r="U723" s="114" t="s">
        <v>675</v>
      </c>
      <c r="V723" s="114"/>
      <c r="W723" s="114"/>
      <c r="X723" s="114" t="s">
        <v>675</v>
      </c>
      <c r="Y723" s="114"/>
    </row>
    <row r="724" spans="2:25">
      <c r="B724" t="s">
        <v>675</v>
      </c>
      <c r="C724" t="s">
        <v>3321</v>
      </c>
      <c r="Q724" s="46">
        <v>723</v>
      </c>
      <c r="R724" t="s">
        <v>3321</v>
      </c>
      <c r="S724" s="39" t="s">
        <v>3278</v>
      </c>
      <c r="T724" s="114" t="s">
        <v>675</v>
      </c>
      <c r="U724" s="114" t="s">
        <v>675</v>
      </c>
      <c r="V724" s="114"/>
      <c r="W724" s="114"/>
      <c r="X724" s="114" t="s">
        <v>675</v>
      </c>
      <c r="Y724" s="114"/>
    </row>
    <row r="725" spans="2:25">
      <c r="B725" t="s">
        <v>675</v>
      </c>
      <c r="C725" t="s">
        <v>3322</v>
      </c>
      <c r="Q725" s="46">
        <v>724</v>
      </c>
      <c r="R725" t="s">
        <v>3322</v>
      </c>
      <c r="S725" s="39" t="s">
        <v>3278</v>
      </c>
      <c r="T725" s="114" t="s">
        <v>675</v>
      </c>
      <c r="U725" s="114" t="s">
        <v>675</v>
      </c>
      <c r="V725" s="114"/>
      <c r="W725" s="114"/>
      <c r="X725" s="114" t="s">
        <v>675</v>
      </c>
      <c r="Y725" s="114"/>
    </row>
    <row r="726" spans="2:25">
      <c r="B726" t="s">
        <v>675</v>
      </c>
      <c r="C726" t="s">
        <v>3323</v>
      </c>
      <c r="Q726" s="46">
        <v>725</v>
      </c>
      <c r="R726" t="s">
        <v>3323</v>
      </c>
      <c r="S726" s="39" t="s">
        <v>3278</v>
      </c>
      <c r="T726" s="114" t="s">
        <v>675</v>
      </c>
      <c r="U726" s="114" t="s">
        <v>675</v>
      </c>
      <c r="V726" s="114"/>
      <c r="W726" s="114"/>
      <c r="X726" s="114" t="s">
        <v>675</v>
      </c>
      <c r="Y726" s="114"/>
    </row>
    <row r="727" spans="2:25">
      <c r="B727" t="s">
        <v>675</v>
      </c>
      <c r="C727" t="s">
        <v>3324</v>
      </c>
      <c r="Q727" s="46">
        <v>726</v>
      </c>
      <c r="R727" t="s">
        <v>3324</v>
      </c>
      <c r="S727" s="39" t="s">
        <v>3278</v>
      </c>
      <c r="T727" s="114" t="s">
        <v>675</v>
      </c>
      <c r="U727" s="114" t="s">
        <v>675</v>
      </c>
      <c r="V727" s="114"/>
      <c r="W727" s="114"/>
      <c r="X727" s="114" t="s">
        <v>675</v>
      </c>
      <c r="Y727" s="114"/>
    </row>
    <row r="728" spans="2:25">
      <c r="B728" t="s">
        <v>675</v>
      </c>
      <c r="C728" t="s">
        <v>3325</v>
      </c>
      <c r="Q728" s="46">
        <v>727</v>
      </c>
      <c r="R728" t="s">
        <v>3325</v>
      </c>
      <c r="S728" s="39" t="s">
        <v>3278</v>
      </c>
      <c r="T728" s="114" t="s">
        <v>675</v>
      </c>
      <c r="U728" s="114" t="s">
        <v>675</v>
      </c>
      <c r="V728" s="114"/>
      <c r="W728" s="114"/>
      <c r="X728" s="114" t="s">
        <v>675</v>
      </c>
      <c r="Y728" s="114"/>
    </row>
    <row r="729" spans="2:25">
      <c r="B729" t="s">
        <v>675</v>
      </c>
      <c r="C729" t="s">
        <v>3326</v>
      </c>
      <c r="Q729" s="46">
        <v>728</v>
      </c>
      <c r="R729" t="s">
        <v>3326</v>
      </c>
      <c r="S729" s="39" t="s">
        <v>3278</v>
      </c>
      <c r="T729" s="114" t="s">
        <v>675</v>
      </c>
      <c r="U729" s="114" t="s">
        <v>675</v>
      </c>
      <c r="V729" s="114"/>
      <c r="W729" s="114"/>
      <c r="X729" s="114" t="s">
        <v>675</v>
      </c>
      <c r="Y729" s="114"/>
    </row>
    <row r="730" spans="2:25">
      <c r="B730" t="s">
        <v>675</v>
      </c>
      <c r="C730" t="s">
        <v>3327</v>
      </c>
      <c r="Q730" s="46">
        <v>729</v>
      </c>
      <c r="R730" t="s">
        <v>3327</v>
      </c>
      <c r="S730" s="39" t="s">
        <v>3278</v>
      </c>
      <c r="T730" s="114" t="s">
        <v>675</v>
      </c>
      <c r="U730" s="114" t="s">
        <v>675</v>
      </c>
      <c r="V730" s="114"/>
      <c r="W730" s="114"/>
      <c r="X730" s="114" t="s">
        <v>675</v>
      </c>
      <c r="Y730" s="114"/>
    </row>
    <row r="731" spans="2:25">
      <c r="B731" t="s">
        <v>675</v>
      </c>
      <c r="C731" t="s">
        <v>3328</v>
      </c>
      <c r="Q731" s="46">
        <v>730</v>
      </c>
      <c r="R731" t="s">
        <v>3328</v>
      </c>
      <c r="S731" s="39" t="s">
        <v>3278</v>
      </c>
      <c r="T731" s="114" t="s">
        <v>675</v>
      </c>
      <c r="U731" s="114" t="s">
        <v>675</v>
      </c>
      <c r="V731" s="114"/>
      <c r="W731" s="114"/>
      <c r="X731" s="114" t="s">
        <v>675</v>
      </c>
      <c r="Y731" s="116"/>
    </row>
    <row r="732" spans="2:25">
      <c r="B732" t="s">
        <v>675</v>
      </c>
      <c r="C732" t="s">
        <v>3329</v>
      </c>
      <c r="Q732" s="46">
        <v>731</v>
      </c>
      <c r="R732" t="s">
        <v>3329</v>
      </c>
      <c r="S732" s="39" t="s">
        <v>3278</v>
      </c>
      <c r="T732" s="114" t="s">
        <v>675</v>
      </c>
      <c r="U732" s="114" t="s">
        <v>675</v>
      </c>
      <c r="V732" s="114"/>
      <c r="W732" s="114"/>
      <c r="X732" s="114" t="s">
        <v>675</v>
      </c>
      <c r="Y732" s="116"/>
    </row>
    <row r="733" spans="2:25">
      <c r="B733" t="s">
        <v>675</v>
      </c>
      <c r="C733" t="s">
        <v>3330</v>
      </c>
      <c r="Q733" s="46">
        <v>732</v>
      </c>
      <c r="R733" t="s">
        <v>3330</v>
      </c>
      <c r="S733" s="39" t="s">
        <v>3278</v>
      </c>
      <c r="T733" s="114" t="s">
        <v>675</v>
      </c>
      <c r="U733" s="114" t="s">
        <v>675</v>
      </c>
      <c r="V733" s="114"/>
      <c r="W733" s="114"/>
      <c r="X733" s="114" t="s">
        <v>675</v>
      </c>
      <c r="Y733" s="114"/>
    </row>
    <row r="734" spans="2:25">
      <c r="B734" t="s">
        <v>675</v>
      </c>
      <c r="C734" t="s">
        <v>3331</v>
      </c>
      <c r="Q734" s="46">
        <v>733</v>
      </c>
      <c r="R734" t="s">
        <v>3331</v>
      </c>
      <c r="S734" s="39" t="s">
        <v>3278</v>
      </c>
      <c r="T734" s="114" t="s">
        <v>675</v>
      </c>
      <c r="U734" s="114" t="s">
        <v>675</v>
      </c>
      <c r="V734" s="114"/>
      <c r="W734" s="114"/>
      <c r="X734" s="114" t="s">
        <v>675</v>
      </c>
      <c r="Y734" s="114"/>
    </row>
    <row r="735" spans="2:25">
      <c r="B735" t="s">
        <v>675</v>
      </c>
      <c r="C735" t="s">
        <v>3332</v>
      </c>
      <c r="Q735" s="46">
        <v>734</v>
      </c>
      <c r="R735" t="s">
        <v>3332</v>
      </c>
      <c r="S735" s="39" t="s">
        <v>3278</v>
      </c>
      <c r="T735" s="114" t="s">
        <v>675</v>
      </c>
      <c r="U735" s="114" t="s">
        <v>675</v>
      </c>
      <c r="V735" s="114"/>
      <c r="W735" s="114"/>
      <c r="X735" s="114" t="s">
        <v>675</v>
      </c>
      <c r="Y735" s="114"/>
    </row>
    <row r="736" spans="2:25">
      <c r="B736" t="s">
        <v>675</v>
      </c>
      <c r="C736" t="s">
        <v>3333</v>
      </c>
      <c r="Q736" s="46">
        <v>735</v>
      </c>
      <c r="R736" t="s">
        <v>3333</v>
      </c>
      <c r="S736" s="39" t="s">
        <v>3278</v>
      </c>
      <c r="T736" s="114" t="s">
        <v>675</v>
      </c>
      <c r="U736" s="114" t="s">
        <v>675</v>
      </c>
      <c r="V736" s="114"/>
      <c r="W736" s="114"/>
      <c r="X736" s="114" t="s">
        <v>675</v>
      </c>
      <c r="Y736" s="114"/>
    </row>
    <row r="737" spans="2:25">
      <c r="B737" t="s">
        <v>675</v>
      </c>
      <c r="C737" t="s">
        <v>3334</v>
      </c>
      <c r="Q737" s="46">
        <v>736</v>
      </c>
      <c r="R737" t="s">
        <v>3334</v>
      </c>
      <c r="S737" s="39" t="s">
        <v>3278</v>
      </c>
      <c r="T737" s="114" t="s">
        <v>675</v>
      </c>
      <c r="U737" s="114" t="s">
        <v>675</v>
      </c>
      <c r="V737" s="114"/>
      <c r="W737" s="114"/>
      <c r="X737" s="114" t="s">
        <v>675</v>
      </c>
      <c r="Y737" s="114"/>
    </row>
    <row r="738" spans="2:25">
      <c r="B738" t="s">
        <v>675</v>
      </c>
      <c r="C738" t="s">
        <v>3335</v>
      </c>
      <c r="Q738" s="46">
        <v>737</v>
      </c>
      <c r="R738" t="s">
        <v>3335</v>
      </c>
      <c r="S738" s="39" t="s">
        <v>3278</v>
      </c>
      <c r="T738" s="114" t="s">
        <v>675</v>
      </c>
      <c r="U738" s="114" t="s">
        <v>675</v>
      </c>
      <c r="V738" s="114"/>
      <c r="W738" s="114"/>
      <c r="X738" s="114" t="s">
        <v>675</v>
      </c>
      <c r="Y738" s="114"/>
    </row>
    <row r="739" spans="2:25">
      <c r="B739" t="s">
        <v>675</v>
      </c>
      <c r="C739" t="s">
        <v>3336</v>
      </c>
      <c r="Q739" s="46">
        <v>738</v>
      </c>
      <c r="R739" t="s">
        <v>3336</v>
      </c>
      <c r="S739" s="39" t="s">
        <v>3278</v>
      </c>
      <c r="T739" s="114" t="s">
        <v>675</v>
      </c>
      <c r="U739" s="114" t="s">
        <v>675</v>
      </c>
      <c r="V739" s="114"/>
      <c r="W739" s="114"/>
      <c r="X739" s="114" t="s">
        <v>675</v>
      </c>
      <c r="Y739" s="114"/>
    </row>
    <row r="740" spans="2:25">
      <c r="B740" t="s">
        <v>675</v>
      </c>
      <c r="C740" t="s">
        <v>3337</v>
      </c>
      <c r="Q740" s="46">
        <v>739</v>
      </c>
      <c r="R740" t="s">
        <v>3337</v>
      </c>
      <c r="S740" s="39" t="s">
        <v>3278</v>
      </c>
      <c r="T740" s="114" t="s">
        <v>675</v>
      </c>
      <c r="U740" s="114" t="s">
        <v>675</v>
      </c>
      <c r="V740" s="114"/>
      <c r="W740" s="114"/>
      <c r="X740" s="114" t="s">
        <v>675</v>
      </c>
      <c r="Y740" s="114"/>
    </row>
    <row r="741" spans="2:25">
      <c r="B741" t="s">
        <v>675</v>
      </c>
      <c r="C741" t="s">
        <v>3338</v>
      </c>
      <c r="Q741" s="46">
        <v>740</v>
      </c>
      <c r="R741" t="s">
        <v>3338</v>
      </c>
      <c r="S741" s="39" t="s">
        <v>3278</v>
      </c>
      <c r="T741" s="114" t="s">
        <v>675</v>
      </c>
      <c r="U741" s="114" t="s">
        <v>675</v>
      </c>
      <c r="V741" s="114"/>
      <c r="W741" s="114"/>
      <c r="X741" s="114" t="s">
        <v>675</v>
      </c>
      <c r="Y741" s="114"/>
    </row>
    <row r="742" spans="2:25">
      <c r="B742" t="s">
        <v>675</v>
      </c>
      <c r="C742" t="s">
        <v>3339</v>
      </c>
      <c r="Q742" s="46">
        <v>741</v>
      </c>
      <c r="R742" t="s">
        <v>3339</v>
      </c>
      <c r="S742" s="39" t="s">
        <v>3278</v>
      </c>
      <c r="T742" s="114" t="s">
        <v>675</v>
      </c>
      <c r="U742" s="114" t="s">
        <v>675</v>
      </c>
      <c r="V742" s="114"/>
      <c r="W742" s="114"/>
      <c r="X742" s="114" t="s">
        <v>675</v>
      </c>
      <c r="Y742" s="114"/>
    </row>
    <row r="743" spans="2:25">
      <c r="B743" t="s">
        <v>675</v>
      </c>
      <c r="C743" t="s">
        <v>3340</v>
      </c>
      <c r="Q743" s="46">
        <v>742</v>
      </c>
      <c r="R743" t="s">
        <v>3340</v>
      </c>
      <c r="S743" s="39" t="s">
        <v>3278</v>
      </c>
      <c r="T743" s="114" t="s">
        <v>675</v>
      </c>
      <c r="U743" s="114" t="s">
        <v>675</v>
      </c>
      <c r="V743" s="114"/>
      <c r="W743" s="114"/>
      <c r="X743" s="114" t="s">
        <v>675</v>
      </c>
      <c r="Y743" s="114"/>
    </row>
    <row r="744" spans="2:25">
      <c r="B744" t="s">
        <v>675</v>
      </c>
      <c r="C744" t="s">
        <v>3341</v>
      </c>
      <c r="Q744" s="46">
        <v>743</v>
      </c>
      <c r="R744" t="s">
        <v>3341</v>
      </c>
      <c r="S744" s="39" t="s">
        <v>3278</v>
      </c>
      <c r="T744" s="114" t="s">
        <v>675</v>
      </c>
      <c r="U744" s="114" t="s">
        <v>675</v>
      </c>
      <c r="V744" s="114"/>
      <c r="W744" s="114"/>
      <c r="X744" s="114" t="s">
        <v>675</v>
      </c>
      <c r="Y744" s="114"/>
    </row>
    <row r="745" spans="2:25">
      <c r="B745" t="s">
        <v>675</v>
      </c>
      <c r="C745" t="s">
        <v>3342</v>
      </c>
      <c r="Q745" s="46">
        <v>744</v>
      </c>
      <c r="R745" t="s">
        <v>3342</v>
      </c>
      <c r="S745" s="39" t="s">
        <v>3278</v>
      </c>
      <c r="T745" s="114" t="s">
        <v>675</v>
      </c>
      <c r="U745" s="114" t="s">
        <v>675</v>
      </c>
      <c r="V745" s="114"/>
      <c r="W745" s="114"/>
      <c r="X745" s="114" t="s">
        <v>675</v>
      </c>
      <c r="Y745" s="114"/>
    </row>
    <row r="746" spans="2:25">
      <c r="B746" t="s">
        <v>675</v>
      </c>
      <c r="C746" t="s">
        <v>3343</v>
      </c>
      <c r="Q746" s="46">
        <v>745</v>
      </c>
      <c r="R746" t="s">
        <v>3343</v>
      </c>
      <c r="S746" s="39" t="s">
        <v>3278</v>
      </c>
      <c r="T746" s="114" t="s">
        <v>675</v>
      </c>
      <c r="U746" s="114" t="s">
        <v>675</v>
      </c>
      <c r="V746" s="114"/>
      <c r="W746" s="114"/>
      <c r="X746" s="114" t="s">
        <v>675</v>
      </c>
      <c r="Y746" s="114"/>
    </row>
    <row r="747" spans="2:25">
      <c r="B747" t="s">
        <v>675</v>
      </c>
      <c r="C747" t="s">
        <v>3344</v>
      </c>
      <c r="Q747" s="46">
        <v>746</v>
      </c>
      <c r="R747" t="s">
        <v>3344</v>
      </c>
      <c r="S747" s="39" t="s">
        <v>3278</v>
      </c>
      <c r="T747" s="114" t="s">
        <v>675</v>
      </c>
      <c r="U747" s="114" t="s">
        <v>675</v>
      </c>
      <c r="V747" s="114"/>
      <c r="W747" s="114"/>
      <c r="X747" s="114" t="s">
        <v>675</v>
      </c>
      <c r="Y747" s="114"/>
    </row>
    <row r="748" spans="2:25">
      <c r="B748" t="s">
        <v>675</v>
      </c>
      <c r="C748" t="s">
        <v>3345</v>
      </c>
      <c r="Q748" s="46">
        <v>747</v>
      </c>
      <c r="R748" t="s">
        <v>3345</v>
      </c>
      <c r="S748" s="39" t="s">
        <v>3278</v>
      </c>
      <c r="T748" s="114" t="s">
        <v>675</v>
      </c>
      <c r="U748" s="114" t="s">
        <v>675</v>
      </c>
      <c r="V748" s="114"/>
      <c r="W748" s="114"/>
      <c r="X748" s="114" t="s">
        <v>675</v>
      </c>
      <c r="Y748" s="114"/>
    </row>
    <row r="749" spans="2:25">
      <c r="B749" t="s">
        <v>675</v>
      </c>
      <c r="C749" t="s">
        <v>3346</v>
      </c>
      <c r="Q749" s="46">
        <v>748</v>
      </c>
      <c r="R749" t="s">
        <v>3346</v>
      </c>
      <c r="S749" s="39" t="s">
        <v>3278</v>
      </c>
      <c r="T749" s="114" t="s">
        <v>675</v>
      </c>
      <c r="U749" s="114" t="s">
        <v>675</v>
      </c>
      <c r="V749" s="114"/>
      <c r="W749" s="114"/>
      <c r="X749" s="114" t="s">
        <v>675</v>
      </c>
      <c r="Y749" s="114"/>
    </row>
    <row r="750" spans="2:25">
      <c r="B750" t="s">
        <v>675</v>
      </c>
      <c r="C750" t="s">
        <v>3347</v>
      </c>
      <c r="Q750" s="46">
        <v>749</v>
      </c>
      <c r="R750" t="s">
        <v>3347</v>
      </c>
      <c r="S750" s="39" t="s">
        <v>3278</v>
      </c>
      <c r="T750" s="114" t="s">
        <v>675</v>
      </c>
      <c r="U750" s="114" t="s">
        <v>675</v>
      </c>
      <c r="V750" s="114"/>
      <c r="W750" s="114"/>
      <c r="X750" s="114" t="s">
        <v>675</v>
      </c>
      <c r="Y750" s="114"/>
    </row>
    <row r="751" spans="2:25">
      <c r="B751" t="s">
        <v>675</v>
      </c>
      <c r="C751" t="s">
        <v>3348</v>
      </c>
      <c r="Q751" s="46">
        <v>750</v>
      </c>
      <c r="R751" t="s">
        <v>3348</v>
      </c>
      <c r="S751" s="39" t="s">
        <v>3278</v>
      </c>
      <c r="T751" s="114" t="s">
        <v>675</v>
      </c>
      <c r="U751" s="114" t="s">
        <v>675</v>
      </c>
      <c r="V751" s="114"/>
      <c r="W751" s="114"/>
      <c r="X751" s="114" t="s">
        <v>675</v>
      </c>
      <c r="Y751" s="114"/>
    </row>
    <row r="752" spans="2:25">
      <c r="B752" t="s">
        <v>675</v>
      </c>
      <c r="C752" t="s">
        <v>3349</v>
      </c>
      <c r="Q752" s="46">
        <v>751</v>
      </c>
      <c r="R752" t="s">
        <v>3349</v>
      </c>
      <c r="S752" s="39" t="s">
        <v>3278</v>
      </c>
      <c r="T752" s="114" t="s">
        <v>675</v>
      </c>
      <c r="U752" s="114" t="s">
        <v>675</v>
      </c>
      <c r="V752" s="114"/>
      <c r="W752" s="114"/>
      <c r="X752" s="114" t="s">
        <v>675</v>
      </c>
      <c r="Y752" s="114"/>
    </row>
    <row r="753" spans="2:25">
      <c r="B753" t="s">
        <v>675</v>
      </c>
      <c r="C753" t="s">
        <v>3350</v>
      </c>
      <c r="Q753" s="46">
        <v>752</v>
      </c>
      <c r="R753" t="s">
        <v>3350</v>
      </c>
      <c r="S753" s="39" t="s">
        <v>3278</v>
      </c>
      <c r="T753" s="114" t="s">
        <v>675</v>
      </c>
      <c r="U753" s="114" t="s">
        <v>675</v>
      </c>
      <c r="V753" s="114"/>
      <c r="W753" s="114"/>
      <c r="X753" s="114" t="s">
        <v>675</v>
      </c>
      <c r="Y753" s="114"/>
    </row>
    <row r="754" spans="2:25">
      <c r="B754" t="s">
        <v>675</v>
      </c>
      <c r="C754" t="s">
        <v>3351</v>
      </c>
      <c r="Q754" s="46">
        <v>753</v>
      </c>
      <c r="R754" t="s">
        <v>3351</v>
      </c>
      <c r="S754" s="39" t="s">
        <v>3278</v>
      </c>
      <c r="T754" s="114" t="s">
        <v>675</v>
      </c>
      <c r="U754" s="114" t="s">
        <v>675</v>
      </c>
      <c r="V754" s="114"/>
      <c r="W754" s="114"/>
      <c r="X754" s="114" t="s">
        <v>675</v>
      </c>
      <c r="Y754" s="116"/>
    </row>
    <row r="755" spans="2:25">
      <c r="B755" t="s">
        <v>675</v>
      </c>
      <c r="C755" t="s">
        <v>3352</v>
      </c>
      <c r="Q755" s="46">
        <v>754</v>
      </c>
      <c r="R755" t="s">
        <v>3352</v>
      </c>
      <c r="S755" s="39" t="s">
        <v>3278</v>
      </c>
      <c r="T755" s="114" t="s">
        <v>675</v>
      </c>
      <c r="U755" s="114" t="s">
        <v>675</v>
      </c>
      <c r="V755" s="114"/>
      <c r="W755" s="114"/>
      <c r="X755" s="114" t="s">
        <v>675</v>
      </c>
      <c r="Y755" s="116"/>
    </row>
    <row r="756" spans="2:25">
      <c r="B756" t="s">
        <v>675</v>
      </c>
      <c r="C756" t="s">
        <v>3353</v>
      </c>
      <c r="Q756" s="46">
        <v>755</v>
      </c>
      <c r="R756" t="s">
        <v>3353</v>
      </c>
      <c r="S756" s="39" t="s">
        <v>3278</v>
      </c>
      <c r="T756" s="114" t="s">
        <v>675</v>
      </c>
      <c r="U756" s="114" t="s">
        <v>675</v>
      </c>
      <c r="V756" s="114"/>
      <c r="W756" s="114"/>
      <c r="X756" s="114" t="s">
        <v>675</v>
      </c>
      <c r="Y756" s="114"/>
    </row>
    <row r="757" spans="2:25">
      <c r="B757" t="s">
        <v>675</v>
      </c>
      <c r="C757" t="s">
        <v>3354</v>
      </c>
      <c r="Q757" s="46">
        <v>756</v>
      </c>
      <c r="R757" t="s">
        <v>3354</v>
      </c>
      <c r="S757" s="39" t="s">
        <v>3278</v>
      </c>
      <c r="T757" s="114" t="s">
        <v>675</v>
      </c>
      <c r="U757" s="114" t="s">
        <v>675</v>
      </c>
      <c r="V757" s="114"/>
      <c r="W757" s="114"/>
      <c r="X757" s="114" t="s">
        <v>675</v>
      </c>
      <c r="Y757" s="114"/>
    </row>
    <row r="758" spans="2:25">
      <c r="B758" t="s">
        <v>675</v>
      </c>
      <c r="C758" t="s">
        <v>3355</v>
      </c>
      <c r="Q758" s="46">
        <v>757</v>
      </c>
      <c r="R758" t="s">
        <v>3355</v>
      </c>
      <c r="S758" s="39" t="s">
        <v>3278</v>
      </c>
      <c r="T758" s="114" t="s">
        <v>675</v>
      </c>
      <c r="U758" s="114" t="s">
        <v>675</v>
      </c>
      <c r="V758" s="114"/>
      <c r="W758" s="114"/>
      <c r="X758" s="114" t="s">
        <v>675</v>
      </c>
      <c r="Y758" s="114"/>
    </row>
    <row r="759" spans="2:25">
      <c r="B759" t="s">
        <v>675</v>
      </c>
      <c r="C759" t="s">
        <v>3356</v>
      </c>
      <c r="Q759" s="46">
        <v>758</v>
      </c>
      <c r="R759" t="s">
        <v>3356</v>
      </c>
      <c r="S759" s="39" t="s">
        <v>3278</v>
      </c>
      <c r="T759" s="114" t="s">
        <v>675</v>
      </c>
      <c r="U759" s="114" t="s">
        <v>675</v>
      </c>
      <c r="V759" s="114"/>
      <c r="W759" s="114"/>
      <c r="X759" s="114" t="s">
        <v>675</v>
      </c>
      <c r="Y759" s="114"/>
    </row>
    <row r="760" spans="2:25">
      <c r="B760" t="s">
        <v>675</v>
      </c>
      <c r="C760" t="s">
        <v>3357</v>
      </c>
      <c r="Q760" s="46">
        <v>759</v>
      </c>
      <c r="R760" t="s">
        <v>3357</v>
      </c>
      <c r="S760" s="39" t="s">
        <v>3278</v>
      </c>
      <c r="T760" s="114" t="s">
        <v>675</v>
      </c>
      <c r="U760" s="114" t="s">
        <v>675</v>
      </c>
      <c r="V760" s="114"/>
      <c r="W760" s="114"/>
      <c r="X760" s="114" t="s">
        <v>675</v>
      </c>
      <c r="Y760" s="114"/>
    </row>
    <row r="761" spans="2:25">
      <c r="B761" t="s">
        <v>675</v>
      </c>
      <c r="C761" t="s">
        <v>3358</v>
      </c>
      <c r="Q761" s="46">
        <v>760</v>
      </c>
      <c r="R761" t="s">
        <v>3358</v>
      </c>
      <c r="S761" s="39" t="s">
        <v>3278</v>
      </c>
      <c r="T761" s="114" t="s">
        <v>675</v>
      </c>
      <c r="U761" s="114" t="s">
        <v>675</v>
      </c>
      <c r="V761" s="114"/>
      <c r="W761" s="114"/>
      <c r="X761" s="114" t="s">
        <v>675</v>
      </c>
      <c r="Y761" s="114"/>
    </row>
    <row r="762" spans="2:25">
      <c r="B762" t="s">
        <v>675</v>
      </c>
      <c r="C762" t="s">
        <v>3359</v>
      </c>
      <c r="Q762" s="46">
        <v>761</v>
      </c>
      <c r="R762" t="s">
        <v>3359</v>
      </c>
      <c r="S762" s="39" t="s">
        <v>3278</v>
      </c>
      <c r="T762" s="114" t="s">
        <v>675</v>
      </c>
      <c r="U762" s="114" t="s">
        <v>675</v>
      </c>
      <c r="V762" s="114"/>
      <c r="W762" s="114"/>
      <c r="X762" s="114" t="s">
        <v>675</v>
      </c>
      <c r="Y762" s="114"/>
    </row>
    <row r="763" spans="2:25">
      <c r="B763" t="s">
        <v>675</v>
      </c>
      <c r="C763" t="s">
        <v>3360</v>
      </c>
      <c r="Q763" s="46">
        <v>762</v>
      </c>
      <c r="R763" t="s">
        <v>3360</v>
      </c>
      <c r="S763" s="39" t="s">
        <v>3278</v>
      </c>
      <c r="T763" s="114" t="s">
        <v>675</v>
      </c>
      <c r="U763" s="114" t="s">
        <v>675</v>
      </c>
      <c r="V763" s="114"/>
      <c r="W763" s="114"/>
      <c r="X763" s="114" t="s">
        <v>675</v>
      </c>
      <c r="Y763" s="114"/>
    </row>
    <row r="764" spans="2:25">
      <c r="B764" t="s">
        <v>675</v>
      </c>
      <c r="C764" t="s">
        <v>3361</v>
      </c>
      <c r="Q764" s="46">
        <v>763</v>
      </c>
      <c r="R764" t="s">
        <v>3361</v>
      </c>
      <c r="S764" s="39" t="s">
        <v>3278</v>
      </c>
      <c r="T764" s="114" t="s">
        <v>675</v>
      </c>
      <c r="U764" s="114" t="s">
        <v>675</v>
      </c>
      <c r="V764" s="114"/>
      <c r="W764" s="114"/>
      <c r="X764" s="114" t="s">
        <v>675</v>
      </c>
      <c r="Y764" s="114"/>
    </row>
    <row r="765" spans="2:25">
      <c r="B765" t="s">
        <v>675</v>
      </c>
      <c r="C765" t="s">
        <v>3362</v>
      </c>
      <c r="Q765" s="46">
        <v>764</v>
      </c>
      <c r="R765" t="s">
        <v>3362</v>
      </c>
      <c r="S765" s="39" t="s">
        <v>3278</v>
      </c>
      <c r="T765" s="114" t="s">
        <v>675</v>
      </c>
      <c r="U765" s="114" t="s">
        <v>675</v>
      </c>
      <c r="V765" s="114"/>
      <c r="W765" s="114"/>
      <c r="X765" s="114" t="s">
        <v>675</v>
      </c>
      <c r="Y765" s="114"/>
    </row>
    <row r="766" spans="2:25">
      <c r="B766" t="s">
        <v>675</v>
      </c>
      <c r="C766" t="s">
        <v>3363</v>
      </c>
      <c r="Q766" s="46">
        <v>765</v>
      </c>
      <c r="R766" t="s">
        <v>3363</v>
      </c>
      <c r="S766" s="39" t="s">
        <v>3278</v>
      </c>
      <c r="T766" s="114" t="s">
        <v>675</v>
      </c>
      <c r="U766" s="114" t="s">
        <v>675</v>
      </c>
      <c r="V766" s="114"/>
      <c r="W766" s="114"/>
      <c r="X766" s="114" t="s">
        <v>675</v>
      </c>
      <c r="Y766" s="114"/>
    </row>
    <row r="767" spans="2:25">
      <c r="B767" t="s">
        <v>675</v>
      </c>
      <c r="C767" t="s">
        <v>3364</v>
      </c>
      <c r="Q767" s="46">
        <v>766</v>
      </c>
      <c r="R767" t="s">
        <v>3364</v>
      </c>
      <c r="S767" s="39" t="s">
        <v>3278</v>
      </c>
      <c r="T767" s="114" t="s">
        <v>675</v>
      </c>
      <c r="U767" s="114" t="s">
        <v>675</v>
      </c>
      <c r="V767" s="114"/>
      <c r="W767" s="114"/>
      <c r="X767" s="114" t="s">
        <v>675</v>
      </c>
      <c r="Y767" s="114"/>
    </row>
    <row r="768" spans="2:25">
      <c r="B768" t="s">
        <v>675</v>
      </c>
      <c r="C768" t="s">
        <v>3365</v>
      </c>
      <c r="Q768" s="46">
        <v>767</v>
      </c>
      <c r="R768" t="s">
        <v>3365</v>
      </c>
      <c r="S768" s="39" t="s">
        <v>3278</v>
      </c>
      <c r="T768" s="114" t="s">
        <v>675</v>
      </c>
      <c r="U768" s="114" t="s">
        <v>675</v>
      </c>
      <c r="V768" s="114"/>
      <c r="W768" s="114"/>
      <c r="X768" s="114" t="s">
        <v>675</v>
      </c>
      <c r="Y768" s="114"/>
    </row>
    <row r="769" spans="2:25">
      <c r="B769" t="s">
        <v>675</v>
      </c>
      <c r="C769" t="s">
        <v>3366</v>
      </c>
      <c r="Q769" s="46">
        <v>768</v>
      </c>
      <c r="R769" t="s">
        <v>3366</v>
      </c>
      <c r="S769" s="39" t="s">
        <v>3278</v>
      </c>
      <c r="T769" s="114" t="s">
        <v>675</v>
      </c>
      <c r="U769" s="114" t="s">
        <v>675</v>
      </c>
      <c r="V769" s="114"/>
      <c r="W769" s="114"/>
      <c r="X769" s="114" t="s">
        <v>675</v>
      </c>
      <c r="Y769" s="114"/>
    </row>
    <row r="770" spans="2:25">
      <c r="B770" t="s">
        <v>675</v>
      </c>
      <c r="C770" t="s">
        <v>3367</v>
      </c>
      <c r="Q770" s="46">
        <v>769</v>
      </c>
      <c r="R770" t="s">
        <v>3367</v>
      </c>
      <c r="S770" s="39" t="s">
        <v>3278</v>
      </c>
      <c r="T770" s="114" t="s">
        <v>675</v>
      </c>
      <c r="U770" s="114" t="s">
        <v>675</v>
      </c>
      <c r="V770" s="114"/>
      <c r="W770" s="114"/>
      <c r="X770" s="114" t="s">
        <v>675</v>
      </c>
      <c r="Y770" s="114"/>
    </row>
    <row r="771" spans="2:25">
      <c r="B771" t="s">
        <v>675</v>
      </c>
      <c r="C771" t="s">
        <v>3368</v>
      </c>
      <c r="Q771" s="46">
        <v>770</v>
      </c>
      <c r="R771" t="s">
        <v>3368</v>
      </c>
      <c r="S771" s="39" t="s">
        <v>3278</v>
      </c>
      <c r="T771" s="114" t="s">
        <v>675</v>
      </c>
      <c r="U771" s="114" t="s">
        <v>675</v>
      </c>
      <c r="V771" s="114"/>
      <c r="W771" s="114"/>
      <c r="X771" s="114" t="s">
        <v>675</v>
      </c>
      <c r="Y771" s="114"/>
    </row>
    <row r="772" spans="2:25">
      <c r="B772" t="s">
        <v>675</v>
      </c>
      <c r="C772" t="s">
        <v>3369</v>
      </c>
      <c r="Q772" s="46">
        <v>771</v>
      </c>
      <c r="R772" t="s">
        <v>3369</v>
      </c>
      <c r="S772" s="39" t="s">
        <v>3278</v>
      </c>
      <c r="T772" s="114" t="s">
        <v>675</v>
      </c>
      <c r="U772" s="114" t="s">
        <v>675</v>
      </c>
      <c r="V772" s="114"/>
      <c r="W772" s="114"/>
      <c r="X772" s="114" t="s">
        <v>675</v>
      </c>
      <c r="Y772" s="114"/>
    </row>
    <row r="773" spans="2:25">
      <c r="B773" t="s">
        <v>675</v>
      </c>
      <c r="C773" t="s">
        <v>3370</v>
      </c>
      <c r="Q773" s="46">
        <v>772</v>
      </c>
      <c r="R773" t="s">
        <v>3370</v>
      </c>
      <c r="S773" s="39" t="s">
        <v>3278</v>
      </c>
      <c r="T773" s="114" t="s">
        <v>675</v>
      </c>
      <c r="U773" s="114" t="s">
        <v>675</v>
      </c>
      <c r="V773" s="114"/>
      <c r="W773" s="114"/>
      <c r="X773" s="114" t="s">
        <v>675</v>
      </c>
      <c r="Y773" s="114"/>
    </row>
    <row r="774" spans="2:25">
      <c r="B774" t="s">
        <v>675</v>
      </c>
      <c r="C774" t="s">
        <v>3371</v>
      </c>
      <c r="Q774" s="46">
        <v>773</v>
      </c>
      <c r="R774" t="s">
        <v>3371</v>
      </c>
      <c r="S774" s="39" t="s">
        <v>3278</v>
      </c>
      <c r="T774" s="114" t="s">
        <v>675</v>
      </c>
      <c r="U774" s="114" t="s">
        <v>675</v>
      </c>
      <c r="V774" s="114"/>
      <c r="W774" s="114"/>
      <c r="X774" s="114" t="s">
        <v>675</v>
      </c>
      <c r="Y774" s="114"/>
    </row>
    <row r="775" spans="2:25">
      <c r="B775" t="s">
        <v>675</v>
      </c>
      <c r="C775" t="s">
        <v>3372</v>
      </c>
      <c r="Q775" s="46">
        <v>774</v>
      </c>
      <c r="R775" t="s">
        <v>3372</v>
      </c>
      <c r="S775" s="39" t="s">
        <v>3278</v>
      </c>
      <c r="T775" s="114" t="s">
        <v>675</v>
      </c>
      <c r="U775" s="114" t="s">
        <v>675</v>
      </c>
      <c r="V775" s="114"/>
      <c r="W775" s="114"/>
      <c r="X775" s="114" t="s">
        <v>675</v>
      </c>
      <c r="Y775" s="114"/>
    </row>
    <row r="776" spans="2:25">
      <c r="B776" t="s">
        <v>675</v>
      </c>
      <c r="C776" t="s">
        <v>3373</v>
      </c>
      <c r="Q776" s="46">
        <v>775</v>
      </c>
      <c r="R776" t="s">
        <v>3373</v>
      </c>
      <c r="S776" s="39" t="s">
        <v>3278</v>
      </c>
      <c r="T776" s="114" t="s">
        <v>675</v>
      </c>
      <c r="U776" s="114" t="s">
        <v>675</v>
      </c>
      <c r="V776" s="114"/>
      <c r="W776" s="114"/>
      <c r="X776" s="114" t="s">
        <v>675</v>
      </c>
      <c r="Y776" s="114"/>
    </row>
    <row r="777" spans="2:25">
      <c r="B777" t="s">
        <v>675</v>
      </c>
      <c r="C777" t="s">
        <v>3374</v>
      </c>
      <c r="Q777" s="46">
        <v>776</v>
      </c>
      <c r="R777" t="s">
        <v>3374</v>
      </c>
      <c r="S777" s="39" t="s">
        <v>3278</v>
      </c>
      <c r="T777" s="114" t="s">
        <v>675</v>
      </c>
      <c r="U777" s="114" t="s">
        <v>675</v>
      </c>
      <c r="V777" s="114"/>
      <c r="W777" s="114"/>
      <c r="X777" s="114" t="s">
        <v>675</v>
      </c>
      <c r="Y777" s="116"/>
    </row>
    <row r="778" spans="2:25">
      <c r="B778" t="s">
        <v>675</v>
      </c>
      <c r="C778" t="s">
        <v>3375</v>
      </c>
      <c r="Q778" s="46">
        <v>777</v>
      </c>
      <c r="R778" t="s">
        <v>3375</v>
      </c>
      <c r="S778" s="39" t="s">
        <v>3278</v>
      </c>
      <c r="T778" s="114" t="s">
        <v>675</v>
      </c>
      <c r="U778" s="114" t="s">
        <v>675</v>
      </c>
      <c r="V778" s="114"/>
      <c r="W778" s="114"/>
      <c r="X778" s="114" t="s">
        <v>675</v>
      </c>
      <c r="Y778" s="116"/>
    </row>
    <row r="779" spans="2:25">
      <c r="B779" t="s">
        <v>675</v>
      </c>
      <c r="C779" t="s">
        <v>3376</v>
      </c>
      <c r="Q779" s="46">
        <v>778</v>
      </c>
      <c r="R779" t="s">
        <v>3376</v>
      </c>
      <c r="S779" s="39" t="s">
        <v>3278</v>
      </c>
      <c r="T779" s="114" t="s">
        <v>675</v>
      </c>
      <c r="U779" s="114" t="s">
        <v>675</v>
      </c>
      <c r="V779" s="114"/>
      <c r="W779" s="114"/>
      <c r="X779" s="114" t="s">
        <v>675</v>
      </c>
      <c r="Y779" s="114"/>
    </row>
    <row r="780" spans="2:25">
      <c r="B780" t="s">
        <v>675</v>
      </c>
      <c r="C780" t="s">
        <v>3377</v>
      </c>
      <c r="Q780" s="46">
        <v>779</v>
      </c>
      <c r="R780" t="s">
        <v>3377</v>
      </c>
      <c r="S780" s="39" t="s">
        <v>3278</v>
      </c>
      <c r="T780" s="114" t="s">
        <v>675</v>
      </c>
      <c r="U780" s="114" t="s">
        <v>675</v>
      </c>
      <c r="V780" s="114"/>
      <c r="W780" s="114"/>
      <c r="X780" s="114" t="s">
        <v>675</v>
      </c>
      <c r="Y780" s="114"/>
    </row>
    <row r="781" spans="2:25">
      <c r="B781" t="s">
        <v>675</v>
      </c>
      <c r="C781" t="s">
        <v>3378</v>
      </c>
      <c r="Q781" s="46">
        <v>780</v>
      </c>
      <c r="R781" t="s">
        <v>3378</v>
      </c>
      <c r="S781" s="39" t="s">
        <v>3278</v>
      </c>
      <c r="T781" s="114" t="s">
        <v>675</v>
      </c>
      <c r="U781" s="114" t="s">
        <v>675</v>
      </c>
      <c r="V781" s="114"/>
      <c r="W781" s="114"/>
      <c r="X781" s="114" t="s">
        <v>675</v>
      </c>
      <c r="Y781" s="114"/>
    </row>
    <row r="782" spans="2:25">
      <c r="B782" t="s">
        <v>675</v>
      </c>
      <c r="C782" t="s">
        <v>3379</v>
      </c>
      <c r="Q782" s="46">
        <v>781</v>
      </c>
      <c r="R782" t="s">
        <v>3379</v>
      </c>
      <c r="S782" s="39" t="s">
        <v>3278</v>
      </c>
      <c r="T782" s="114" t="s">
        <v>675</v>
      </c>
      <c r="U782" s="114" t="s">
        <v>675</v>
      </c>
      <c r="V782" s="114"/>
      <c r="W782" s="114"/>
      <c r="X782" s="114" t="s">
        <v>675</v>
      </c>
      <c r="Y782" s="114"/>
    </row>
    <row r="783" spans="2:25">
      <c r="B783" t="s">
        <v>675</v>
      </c>
      <c r="C783" t="s">
        <v>3380</v>
      </c>
      <c r="Q783" s="46">
        <v>782</v>
      </c>
      <c r="R783" t="s">
        <v>3380</v>
      </c>
      <c r="S783" s="39" t="s">
        <v>3278</v>
      </c>
      <c r="T783" s="114" t="s">
        <v>675</v>
      </c>
      <c r="U783" s="114" t="s">
        <v>675</v>
      </c>
      <c r="V783" s="114"/>
      <c r="W783" s="114"/>
      <c r="X783" s="114" t="s">
        <v>675</v>
      </c>
      <c r="Y783" s="114"/>
    </row>
    <row r="784" spans="2:25">
      <c r="B784" t="s">
        <v>675</v>
      </c>
      <c r="C784" t="s">
        <v>3381</v>
      </c>
      <c r="Q784" s="46">
        <v>783</v>
      </c>
      <c r="R784" t="s">
        <v>3381</v>
      </c>
      <c r="S784" s="39" t="s">
        <v>3278</v>
      </c>
      <c r="T784" s="114" t="s">
        <v>675</v>
      </c>
      <c r="U784" s="114" t="s">
        <v>675</v>
      </c>
      <c r="V784" s="114"/>
      <c r="W784" s="114"/>
      <c r="X784" s="114" t="s">
        <v>675</v>
      </c>
      <c r="Y784" s="114"/>
    </row>
    <row r="785" spans="2:25">
      <c r="B785" t="s">
        <v>675</v>
      </c>
      <c r="C785" t="s">
        <v>3382</v>
      </c>
      <c r="Q785" s="46">
        <v>784</v>
      </c>
      <c r="R785" t="s">
        <v>3382</v>
      </c>
      <c r="S785" s="39" t="s">
        <v>3278</v>
      </c>
      <c r="T785" s="114" t="s">
        <v>675</v>
      </c>
      <c r="U785" s="114" t="s">
        <v>675</v>
      </c>
      <c r="V785" s="114"/>
      <c r="W785" s="114"/>
      <c r="X785" s="114" t="s">
        <v>675</v>
      </c>
      <c r="Y785" s="114"/>
    </row>
    <row r="786" spans="2:25">
      <c r="B786" t="s">
        <v>675</v>
      </c>
      <c r="C786" t="s">
        <v>3383</v>
      </c>
      <c r="Q786" s="46">
        <v>785</v>
      </c>
      <c r="R786" t="s">
        <v>3383</v>
      </c>
      <c r="S786" s="39" t="s">
        <v>3278</v>
      </c>
      <c r="T786" s="114" t="s">
        <v>675</v>
      </c>
      <c r="U786" s="114" t="s">
        <v>675</v>
      </c>
      <c r="V786" s="114"/>
      <c r="W786" s="114"/>
      <c r="X786" s="114" t="s">
        <v>675</v>
      </c>
      <c r="Y786" s="114"/>
    </row>
    <row r="787" spans="2:25">
      <c r="B787" t="s">
        <v>675</v>
      </c>
      <c r="C787" t="s">
        <v>3384</v>
      </c>
      <c r="Q787" s="46">
        <v>786</v>
      </c>
      <c r="R787" t="s">
        <v>3384</v>
      </c>
      <c r="S787" s="39" t="s">
        <v>3278</v>
      </c>
      <c r="T787" s="114" t="s">
        <v>675</v>
      </c>
      <c r="U787" s="114" t="s">
        <v>675</v>
      </c>
      <c r="V787" s="114"/>
      <c r="W787" s="114"/>
      <c r="X787" s="114" t="s">
        <v>675</v>
      </c>
      <c r="Y787" s="114"/>
    </row>
    <row r="788" spans="2:25">
      <c r="B788" t="s">
        <v>675</v>
      </c>
      <c r="C788" t="s">
        <v>3385</v>
      </c>
      <c r="Q788" s="46">
        <v>787</v>
      </c>
      <c r="R788" t="s">
        <v>3385</v>
      </c>
      <c r="S788" s="39" t="s">
        <v>3278</v>
      </c>
      <c r="T788" s="114" t="s">
        <v>675</v>
      </c>
      <c r="U788" s="114" t="s">
        <v>675</v>
      </c>
      <c r="V788" s="114"/>
      <c r="W788" s="114"/>
      <c r="X788" s="114" t="s">
        <v>675</v>
      </c>
      <c r="Y788" s="114"/>
    </row>
    <row r="789" spans="2:25">
      <c r="B789" t="s">
        <v>675</v>
      </c>
      <c r="C789" t="s">
        <v>3386</v>
      </c>
      <c r="Q789" s="46">
        <v>788</v>
      </c>
      <c r="R789" t="s">
        <v>3386</v>
      </c>
      <c r="S789" s="39" t="s">
        <v>3278</v>
      </c>
      <c r="T789" s="114" t="s">
        <v>675</v>
      </c>
      <c r="U789" s="114" t="s">
        <v>675</v>
      </c>
      <c r="V789" s="114"/>
      <c r="W789" s="114"/>
      <c r="X789" s="114" t="s">
        <v>675</v>
      </c>
      <c r="Y789" s="114"/>
    </row>
    <row r="790" spans="2:25">
      <c r="B790" t="s">
        <v>675</v>
      </c>
      <c r="C790" t="s">
        <v>3387</v>
      </c>
      <c r="Q790" s="46">
        <v>789</v>
      </c>
      <c r="R790" t="s">
        <v>3387</v>
      </c>
      <c r="S790" s="39" t="s">
        <v>3278</v>
      </c>
      <c r="T790" s="114" t="s">
        <v>675</v>
      </c>
      <c r="U790" s="114" t="s">
        <v>675</v>
      </c>
      <c r="V790" s="114"/>
      <c r="W790" s="114"/>
      <c r="X790" s="114" t="s">
        <v>675</v>
      </c>
      <c r="Y790" s="114"/>
    </row>
    <row r="791" spans="2:25">
      <c r="B791" t="s">
        <v>675</v>
      </c>
      <c r="C791" t="s">
        <v>3388</v>
      </c>
      <c r="Q791" s="46">
        <v>790</v>
      </c>
      <c r="R791" t="s">
        <v>3388</v>
      </c>
      <c r="S791" s="39" t="s">
        <v>3278</v>
      </c>
      <c r="T791" s="114" t="s">
        <v>675</v>
      </c>
      <c r="U791" s="114" t="s">
        <v>675</v>
      </c>
      <c r="V791" s="114"/>
      <c r="W791" s="114"/>
      <c r="X791" s="114" t="s">
        <v>675</v>
      </c>
      <c r="Y791" s="114"/>
    </row>
    <row r="792" spans="2:25">
      <c r="B792" t="s">
        <v>675</v>
      </c>
      <c r="C792" t="s">
        <v>3389</v>
      </c>
      <c r="Q792" s="46">
        <v>791</v>
      </c>
      <c r="R792" t="s">
        <v>3389</v>
      </c>
      <c r="S792" s="39" t="s">
        <v>3278</v>
      </c>
      <c r="T792" s="114" t="s">
        <v>675</v>
      </c>
      <c r="U792" s="114" t="s">
        <v>675</v>
      </c>
      <c r="V792" s="114"/>
      <c r="W792" s="114"/>
      <c r="X792" s="114" t="s">
        <v>675</v>
      </c>
      <c r="Y792" s="114"/>
    </row>
    <row r="793" spans="2:25">
      <c r="B793" t="s">
        <v>675</v>
      </c>
      <c r="C793" t="s">
        <v>3390</v>
      </c>
      <c r="Q793" s="46">
        <v>792</v>
      </c>
      <c r="R793" t="s">
        <v>3390</v>
      </c>
      <c r="S793" s="39" t="s">
        <v>3278</v>
      </c>
      <c r="T793" s="114" t="s">
        <v>675</v>
      </c>
      <c r="U793" s="114" t="s">
        <v>675</v>
      </c>
      <c r="V793" s="114"/>
      <c r="W793" s="114"/>
      <c r="X793" s="114" t="s">
        <v>675</v>
      </c>
      <c r="Y793" s="114"/>
    </row>
    <row r="794" spans="2:25">
      <c r="B794" t="s">
        <v>675</v>
      </c>
      <c r="C794" t="s">
        <v>3391</v>
      </c>
      <c r="Q794" s="46">
        <v>793</v>
      </c>
      <c r="R794" t="s">
        <v>3391</v>
      </c>
      <c r="S794" s="39" t="s">
        <v>3278</v>
      </c>
      <c r="T794" s="114" t="s">
        <v>675</v>
      </c>
      <c r="U794" s="114" t="s">
        <v>675</v>
      </c>
      <c r="V794" s="114"/>
      <c r="W794" s="114"/>
      <c r="X794" s="114" t="s">
        <v>675</v>
      </c>
      <c r="Y794" s="114"/>
    </row>
    <row r="795" spans="2:25">
      <c r="B795" t="s">
        <v>675</v>
      </c>
      <c r="C795" t="s">
        <v>3392</v>
      </c>
      <c r="Q795" s="46">
        <v>794</v>
      </c>
      <c r="R795" t="s">
        <v>3392</v>
      </c>
      <c r="S795" s="39" t="s">
        <v>3278</v>
      </c>
      <c r="T795" s="114" t="s">
        <v>675</v>
      </c>
      <c r="U795" s="114" t="s">
        <v>675</v>
      </c>
      <c r="V795" s="114"/>
      <c r="W795" s="114"/>
      <c r="X795" s="114" t="s">
        <v>675</v>
      </c>
      <c r="Y795" s="114"/>
    </row>
    <row r="796" spans="2:25">
      <c r="B796" t="s">
        <v>675</v>
      </c>
      <c r="C796" t="s">
        <v>3393</v>
      </c>
      <c r="Q796" s="46">
        <v>795</v>
      </c>
      <c r="R796" t="s">
        <v>3393</v>
      </c>
      <c r="S796" s="39" t="s">
        <v>3278</v>
      </c>
      <c r="T796" s="114" t="s">
        <v>675</v>
      </c>
      <c r="U796" s="114" t="s">
        <v>675</v>
      </c>
      <c r="V796" s="114"/>
      <c r="W796" s="114"/>
      <c r="X796" s="114" t="s">
        <v>675</v>
      </c>
      <c r="Y796" s="114"/>
    </row>
    <row r="797" spans="2:25">
      <c r="B797" t="s">
        <v>675</v>
      </c>
      <c r="C797" t="s">
        <v>3394</v>
      </c>
      <c r="Q797" s="46">
        <v>796</v>
      </c>
      <c r="R797" t="s">
        <v>3394</v>
      </c>
      <c r="S797" s="39" t="s">
        <v>3278</v>
      </c>
      <c r="T797" s="114" t="s">
        <v>675</v>
      </c>
      <c r="U797" s="114" t="s">
        <v>675</v>
      </c>
      <c r="V797" s="114"/>
      <c r="W797" s="114"/>
      <c r="X797" s="114" t="s">
        <v>675</v>
      </c>
      <c r="Y797" s="114"/>
    </row>
    <row r="798" spans="2:25">
      <c r="B798" t="s">
        <v>675</v>
      </c>
      <c r="C798" t="s">
        <v>3395</v>
      </c>
      <c r="Q798" s="46">
        <v>797</v>
      </c>
      <c r="R798" t="s">
        <v>3395</v>
      </c>
      <c r="S798" s="39" t="s">
        <v>3278</v>
      </c>
      <c r="T798" s="114" t="s">
        <v>675</v>
      </c>
      <c r="U798" s="114" t="s">
        <v>675</v>
      </c>
      <c r="V798" s="114"/>
      <c r="W798" s="114"/>
      <c r="X798" s="114" t="s">
        <v>675</v>
      </c>
      <c r="Y798" s="114"/>
    </row>
    <row r="799" spans="2:25">
      <c r="B799" t="s">
        <v>675</v>
      </c>
      <c r="C799" t="s">
        <v>3396</v>
      </c>
      <c r="Q799" s="46">
        <v>798</v>
      </c>
      <c r="R799" t="s">
        <v>3396</v>
      </c>
      <c r="S799" s="39" t="s">
        <v>3278</v>
      </c>
      <c r="T799" s="114" t="s">
        <v>675</v>
      </c>
      <c r="U799" s="114" t="s">
        <v>675</v>
      </c>
      <c r="V799" s="114"/>
      <c r="W799" s="114"/>
      <c r="X799" s="114" t="s">
        <v>675</v>
      </c>
      <c r="Y799" s="114"/>
    </row>
    <row r="800" spans="2:25">
      <c r="B800" t="s">
        <v>675</v>
      </c>
      <c r="C800" t="s">
        <v>3397</v>
      </c>
      <c r="Q800" s="46">
        <v>799</v>
      </c>
      <c r="R800" t="s">
        <v>3397</v>
      </c>
      <c r="S800" s="39" t="s">
        <v>3278</v>
      </c>
      <c r="T800" s="114" t="s">
        <v>675</v>
      </c>
      <c r="U800" s="114" t="s">
        <v>675</v>
      </c>
      <c r="V800" s="114"/>
      <c r="W800" s="114"/>
      <c r="X800" s="114" t="s">
        <v>675</v>
      </c>
      <c r="Y800" s="116"/>
    </row>
    <row r="801" spans="2:25">
      <c r="B801" t="s">
        <v>675</v>
      </c>
      <c r="C801" t="s">
        <v>3398</v>
      </c>
      <c r="Q801" s="46">
        <v>800</v>
      </c>
      <c r="R801" t="s">
        <v>3398</v>
      </c>
      <c r="S801" s="39" t="s">
        <v>3278</v>
      </c>
      <c r="T801" s="114" t="s">
        <v>675</v>
      </c>
      <c r="U801" s="114" t="s">
        <v>675</v>
      </c>
      <c r="V801" s="114"/>
      <c r="W801" s="114"/>
      <c r="X801" s="114" t="s">
        <v>675</v>
      </c>
      <c r="Y801" s="116"/>
    </row>
    <row r="802" spans="2:25">
      <c r="B802" t="s">
        <v>675</v>
      </c>
      <c r="C802" t="s">
        <v>3399</v>
      </c>
      <c r="Q802" s="46">
        <v>801</v>
      </c>
      <c r="R802" t="s">
        <v>3399</v>
      </c>
      <c r="S802" s="39" t="s">
        <v>3278</v>
      </c>
      <c r="T802" s="114" t="s">
        <v>675</v>
      </c>
      <c r="U802" s="114" t="s">
        <v>675</v>
      </c>
      <c r="V802" s="114"/>
      <c r="W802" s="114"/>
      <c r="X802" s="114" t="s">
        <v>675</v>
      </c>
      <c r="Y802" s="114"/>
    </row>
    <row r="803" spans="2:25">
      <c r="B803" t="s">
        <v>675</v>
      </c>
      <c r="C803" t="s">
        <v>3400</v>
      </c>
      <c r="Q803" s="46">
        <v>802</v>
      </c>
      <c r="R803" t="s">
        <v>3400</v>
      </c>
      <c r="S803" s="39" t="s">
        <v>3278</v>
      </c>
      <c r="T803" s="114" t="s">
        <v>675</v>
      </c>
      <c r="U803" s="114" t="s">
        <v>675</v>
      </c>
      <c r="V803" s="114"/>
      <c r="W803" s="114"/>
      <c r="X803" s="114" t="s">
        <v>675</v>
      </c>
      <c r="Y803" s="114"/>
    </row>
    <row r="804" spans="2:25">
      <c r="B804" t="s">
        <v>675</v>
      </c>
      <c r="C804" t="s">
        <v>3401</v>
      </c>
      <c r="Q804" s="46">
        <v>803</v>
      </c>
      <c r="R804" t="s">
        <v>3401</v>
      </c>
      <c r="S804" s="39" t="s">
        <v>3278</v>
      </c>
      <c r="T804" s="114" t="s">
        <v>675</v>
      </c>
      <c r="U804" s="114" t="s">
        <v>675</v>
      </c>
      <c r="V804" s="114"/>
      <c r="W804" s="114"/>
      <c r="X804" s="114" t="s">
        <v>675</v>
      </c>
      <c r="Y804" s="114"/>
    </row>
    <row r="805" spans="2:25">
      <c r="B805" t="s">
        <v>675</v>
      </c>
      <c r="C805" t="s">
        <v>3402</v>
      </c>
      <c r="Q805" s="46">
        <v>804</v>
      </c>
      <c r="R805" t="s">
        <v>3402</v>
      </c>
      <c r="S805" s="39" t="s">
        <v>3278</v>
      </c>
      <c r="T805" s="114" t="s">
        <v>675</v>
      </c>
      <c r="U805" s="114" t="s">
        <v>675</v>
      </c>
      <c r="V805" s="114"/>
      <c r="W805" s="114"/>
      <c r="X805" s="114" t="s">
        <v>675</v>
      </c>
      <c r="Y805" s="114"/>
    </row>
    <row r="806" spans="2:25">
      <c r="B806" t="s">
        <v>675</v>
      </c>
      <c r="C806" t="s">
        <v>3403</v>
      </c>
      <c r="Q806" s="46">
        <v>805</v>
      </c>
      <c r="R806" t="s">
        <v>3403</v>
      </c>
      <c r="S806" s="39" t="s">
        <v>3278</v>
      </c>
      <c r="T806" s="114" t="s">
        <v>675</v>
      </c>
      <c r="U806" s="114" t="s">
        <v>675</v>
      </c>
      <c r="V806" s="114"/>
      <c r="W806" s="114"/>
      <c r="X806" s="114" t="s">
        <v>675</v>
      </c>
      <c r="Y806" s="114"/>
    </row>
    <row r="807" spans="2:25">
      <c r="B807" t="s">
        <v>675</v>
      </c>
      <c r="C807" t="s">
        <v>3404</v>
      </c>
      <c r="Q807" s="46">
        <v>806</v>
      </c>
      <c r="R807" t="s">
        <v>3404</v>
      </c>
      <c r="S807" s="39" t="s">
        <v>3278</v>
      </c>
      <c r="T807" s="114" t="s">
        <v>675</v>
      </c>
      <c r="U807" s="114" t="s">
        <v>675</v>
      </c>
      <c r="V807" s="114"/>
      <c r="W807" s="114"/>
      <c r="X807" s="114" t="s">
        <v>675</v>
      </c>
      <c r="Y807" s="114"/>
    </row>
    <row r="808" spans="2:25">
      <c r="B808" t="s">
        <v>675</v>
      </c>
      <c r="C808" t="s">
        <v>3405</v>
      </c>
      <c r="Q808" s="46">
        <v>807</v>
      </c>
      <c r="R808" t="s">
        <v>3405</v>
      </c>
      <c r="S808" s="39" t="s">
        <v>3278</v>
      </c>
      <c r="T808" s="114" t="s">
        <v>675</v>
      </c>
      <c r="U808" s="114" t="s">
        <v>675</v>
      </c>
      <c r="V808" s="114"/>
      <c r="W808" s="114"/>
      <c r="X808" s="114" t="s">
        <v>675</v>
      </c>
      <c r="Y808" s="114"/>
    </row>
    <row r="809" spans="2:25">
      <c r="B809" t="s">
        <v>675</v>
      </c>
      <c r="C809" t="s">
        <v>3406</v>
      </c>
      <c r="Q809" s="46">
        <v>808</v>
      </c>
      <c r="R809" t="s">
        <v>3406</v>
      </c>
      <c r="S809" s="39" t="s">
        <v>3278</v>
      </c>
      <c r="T809" s="114" t="s">
        <v>675</v>
      </c>
      <c r="U809" s="114" t="s">
        <v>675</v>
      </c>
      <c r="V809" s="114"/>
      <c r="W809" s="114"/>
      <c r="X809" s="114" t="s">
        <v>675</v>
      </c>
      <c r="Y809" s="114"/>
    </row>
    <row r="810" spans="2:25">
      <c r="B810" t="s">
        <v>675</v>
      </c>
      <c r="C810" t="s">
        <v>3407</v>
      </c>
      <c r="Q810" s="46">
        <v>809</v>
      </c>
      <c r="R810" t="s">
        <v>3407</v>
      </c>
      <c r="S810" s="39" t="s">
        <v>3278</v>
      </c>
      <c r="T810" s="114" t="s">
        <v>675</v>
      </c>
      <c r="U810" s="114" t="s">
        <v>675</v>
      </c>
      <c r="V810" s="114"/>
      <c r="W810" s="114"/>
      <c r="X810" s="114" t="s">
        <v>675</v>
      </c>
      <c r="Y810" s="114"/>
    </row>
    <row r="811" spans="2:25">
      <c r="B811" t="s">
        <v>675</v>
      </c>
      <c r="C811" t="s">
        <v>3408</v>
      </c>
      <c r="Q811" s="46">
        <v>810</v>
      </c>
      <c r="R811" t="s">
        <v>3408</v>
      </c>
      <c r="S811" s="39" t="s">
        <v>3278</v>
      </c>
      <c r="T811" s="114" t="s">
        <v>675</v>
      </c>
      <c r="U811" s="114" t="s">
        <v>675</v>
      </c>
      <c r="V811" s="114"/>
      <c r="W811" s="114"/>
      <c r="X811" s="114" t="s">
        <v>675</v>
      </c>
      <c r="Y811" s="114"/>
    </row>
    <row r="812" spans="2:25">
      <c r="B812" t="s">
        <v>675</v>
      </c>
      <c r="C812" t="s">
        <v>3409</v>
      </c>
      <c r="Q812" s="46">
        <v>811</v>
      </c>
      <c r="R812" t="s">
        <v>3409</v>
      </c>
      <c r="S812" s="39" t="s">
        <v>3278</v>
      </c>
      <c r="T812" s="114" t="s">
        <v>675</v>
      </c>
      <c r="U812" s="114" t="s">
        <v>675</v>
      </c>
      <c r="V812" s="114"/>
      <c r="W812" s="114"/>
      <c r="X812" s="114" t="s">
        <v>675</v>
      </c>
      <c r="Y812" s="114"/>
    </row>
    <row r="813" spans="2:25">
      <c r="B813" t="s">
        <v>675</v>
      </c>
      <c r="C813" t="s">
        <v>3410</v>
      </c>
      <c r="Q813" s="46">
        <v>812</v>
      </c>
      <c r="R813" t="s">
        <v>3410</v>
      </c>
      <c r="S813" s="39" t="s">
        <v>3278</v>
      </c>
      <c r="T813" s="114" t="s">
        <v>675</v>
      </c>
      <c r="U813" s="114" t="s">
        <v>675</v>
      </c>
      <c r="V813" s="114"/>
      <c r="W813" s="114"/>
      <c r="X813" s="114" t="s">
        <v>675</v>
      </c>
      <c r="Y813" s="114"/>
    </row>
    <row r="814" spans="2:25">
      <c r="B814" t="s">
        <v>675</v>
      </c>
      <c r="C814" t="s">
        <v>3411</v>
      </c>
      <c r="Q814" s="46">
        <v>813</v>
      </c>
      <c r="R814" t="s">
        <v>3411</v>
      </c>
      <c r="S814" s="39" t="s">
        <v>3278</v>
      </c>
      <c r="T814" s="114" t="s">
        <v>675</v>
      </c>
      <c r="U814" s="114" t="s">
        <v>675</v>
      </c>
      <c r="V814" s="114"/>
      <c r="W814" s="114"/>
      <c r="X814" s="114" t="s">
        <v>675</v>
      </c>
      <c r="Y814" s="114"/>
    </row>
    <row r="815" spans="2:25">
      <c r="B815" t="s">
        <v>675</v>
      </c>
      <c r="C815" t="s">
        <v>3412</v>
      </c>
      <c r="Q815" s="46">
        <v>814</v>
      </c>
      <c r="R815" t="s">
        <v>3412</v>
      </c>
      <c r="S815" s="39" t="s">
        <v>3278</v>
      </c>
      <c r="T815" s="114" t="s">
        <v>675</v>
      </c>
      <c r="U815" s="114" t="s">
        <v>675</v>
      </c>
      <c r="V815" s="114"/>
      <c r="W815" s="114"/>
      <c r="X815" s="114" t="s">
        <v>675</v>
      </c>
      <c r="Y815" s="114"/>
    </row>
    <row r="816" spans="2:25">
      <c r="B816" t="s">
        <v>675</v>
      </c>
      <c r="C816" t="s">
        <v>3413</v>
      </c>
      <c r="Q816" s="46">
        <v>815</v>
      </c>
      <c r="R816" t="s">
        <v>3413</v>
      </c>
      <c r="S816" s="39" t="s">
        <v>3278</v>
      </c>
      <c r="T816" s="114" t="s">
        <v>675</v>
      </c>
      <c r="U816" s="114" t="s">
        <v>675</v>
      </c>
      <c r="V816" s="114"/>
      <c r="W816" s="114"/>
      <c r="X816" s="114" t="s">
        <v>675</v>
      </c>
      <c r="Y816" s="114"/>
    </row>
    <row r="817" spans="2:25">
      <c r="B817" t="s">
        <v>675</v>
      </c>
      <c r="C817" t="s">
        <v>3414</v>
      </c>
      <c r="Q817" s="46">
        <v>816</v>
      </c>
      <c r="R817" t="s">
        <v>3414</v>
      </c>
      <c r="S817" s="39" t="s">
        <v>3278</v>
      </c>
      <c r="T817" s="114" t="s">
        <v>675</v>
      </c>
      <c r="U817" s="114" t="s">
        <v>675</v>
      </c>
      <c r="V817" s="114"/>
      <c r="W817" s="114"/>
      <c r="X817" s="114" t="s">
        <v>675</v>
      </c>
      <c r="Y817" s="114"/>
    </row>
    <row r="818" spans="2:25">
      <c r="B818" t="s">
        <v>675</v>
      </c>
      <c r="C818" t="s">
        <v>3415</v>
      </c>
      <c r="Q818" s="46">
        <v>817</v>
      </c>
      <c r="R818" t="s">
        <v>3415</v>
      </c>
      <c r="S818" s="39" t="s">
        <v>3278</v>
      </c>
      <c r="T818" s="114" t="s">
        <v>675</v>
      </c>
      <c r="U818" s="114" t="s">
        <v>675</v>
      </c>
      <c r="V818" s="114"/>
      <c r="W818" s="114"/>
      <c r="X818" s="114" t="s">
        <v>675</v>
      </c>
      <c r="Y818" s="114"/>
    </row>
    <row r="819" spans="2:25">
      <c r="B819" t="s">
        <v>675</v>
      </c>
      <c r="C819" t="s">
        <v>3416</v>
      </c>
      <c r="Q819" s="46">
        <v>818</v>
      </c>
      <c r="R819" t="s">
        <v>3416</v>
      </c>
      <c r="S819" s="39" t="s">
        <v>3278</v>
      </c>
      <c r="T819" s="114" t="s">
        <v>675</v>
      </c>
      <c r="U819" s="114" t="s">
        <v>675</v>
      </c>
      <c r="V819" s="114"/>
      <c r="W819" s="114"/>
      <c r="X819" s="114" t="s">
        <v>675</v>
      </c>
      <c r="Y819" s="114"/>
    </row>
    <row r="820" spans="2:25">
      <c r="B820" t="s">
        <v>675</v>
      </c>
      <c r="C820" t="s">
        <v>3417</v>
      </c>
      <c r="Q820" s="46">
        <v>819</v>
      </c>
      <c r="R820" t="s">
        <v>3417</v>
      </c>
      <c r="S820" s="39" t="s">
        <v>3278</v>
      </c>
      <c r="T820" s="114" t="s">
        <v>675</v>
      </c>
      <c r="U820" s="114" t="s">
        <v>675</v>
      </c>
      <c r="V820" s="114"/>
      <c r="W820" s="114"/>
      <c r="X820" s="114" t="s">
        <v>675</v>
      </c>
      <c r="Y820" s="114"/>
    </row>
    <row r="821" spans="2:25">
      <c r="B821" t="s">
        <v>675</v>
      </c>
      <c r="C821" t="s">
        <v>3418</v>
      </c>
      <c r="Q821" s="46">
        <v>820</v>
      </c>
      <c r="R821" t="s">
        <v>3418</v>
      </c>
      <c r="S821" s="39" t="s">
        <v>3278</v>
      </c>
      <c r="T821" s="114" t="s">
        <v>675</v>
      </c>
      <c r="U821" s="114" t="s">
        <v>675</v>
      </c>
      <c r="V821" s="114"/>
      <c r="W821" s="114"/>
      <c r="X821" s="114" t="s">
        <v>675</v>
      </c>
      <c r="Y821" s="114"/>
    </row>
    <row r="822" spans="2:25">
      <c r="B822" t="s">
        <v>675</v>
      </c>
      <c r="C822" t="s">
        <v>3419</v>
      </c>
      <c r="Q822" s="46">
        <v>821</v>
      </c>
      <c r="R822" t="s">
        <v>3419</v>
      </c>
      <c r="S822" s="39" t="s">
        <v>3278</v>
      </c>
      <c r="T822" s="114" t="s">
        <v>675</v>
      </c>
      <c r="U822" s="114" t="s">
        <v>675</v>
      </c>
      <c r="V822" s="114"/>
      <c r="W822" s="114"/>
      <c r="X822" s="114" t="s">
        <v>675</v>
      </c>
      <c r="Y822" s="114"/>
    </row>
    <row r="823" spans="2:25">
      <c r="B823" t="s">
        <v>675</v>
      </c>
      <c r="C823" t="s">
        <v>3420</v>
      </c>
      <c r="Q823" s="46">
        <v>822</v>
      </c>
      <c r="R823" t="s">
        <v>3420</v>
      </c>
      <c r="S823" s="39" t="s">
        <v>3278</v>
      </c>
      <c r="T823" s="114" t="s">
        <v>675</v>
      </c>
      <c r="U823" s="114" t="s">
        <v>675</v>
      </c>
      <c r="V823" s="114"/>
      <c r="W823" s="114"/>
      <c r="X823" s="114" t="s">
        <v>675</v>
      </c>
      <c r="Y823" s="116"/>
    </row>
    <row r="824" spans="2:25">
      <c r="B824" t="s">
        <v>675</v>
      </c>
      <c r="C824" t="s">
        <v>3421</v>
      </c>
      <c r="Q824" s="46">
        <v>823</v>
      </c>
      <c r="R824" t="s">
        <v>3421</v>
      </c>
      <c r="S824" s="39" t="s">
        <v>3278</v>
      </c>
      <c r="T824" s="114" t="s">
        <v>675</v>
      </c>
      <c r="U824" s="114" t="s">
        <v>675</v>
      </c>
      <c r="V824" s="114"/>
      <c r="W824" s="114"/>
      <c r="X824" s="114" t="s">
        <v>675</v>
      </c>
      <c r="Y824" s="116"/>
    </row>
    <row r="825" spans="2:25">
      <c r="B825" t="s">
        <v>675</v>
      </c>
      <c r="C825" t="s">
        <v>3422</v>
      </c>
      <c r="Q825" s="46">
        <v>824</v>
      </c>
      <c r="R825" t="s">
        <v>3422</v>
      </c>
      <c r="S825" s="39" t="s">
        <v>3278</v>
      </c>
      <c r="T825" s="114" t="s">
        <v>675</v>
      </c>
      <c r="U825" s="114" t="s">
        <v>675</v>
      </c>
      <c r="V825" s="114"/>
      <c r="W825" s="114"/>
      <c r="X825" s="114" t="s">
        <v>675</v>
      </c>
      <c r="Y825" s="114"/>
    </row>
    <row r="826" spans="2:25">
      <c r="B826" t="s">
        <v>675</v>
      </c>
      <c r="C826" t="s">
        <v>3423</v>
      </c>
      <c r="Q826" s="46">
        <v>825</v>
      </c>
      <c r="R826" t="s">
        <v>3423</v>
      </c>
      <c r="S826" s="39" t="s">
        <v>3278</v>
      </c>
      <c r="T826" s="114" t="s">
        <v>675</v>
      </c>
      <c r="U826" s="114" t="s">
        <v>675</v>
      </c>
      <c r="V826" s="114"/>
      <c r="W826" s="114"/>
      <c r="X826" s="114" t="s">
        <v>675</v>
      </c>
      <c r="Y826" s="114"/>
    </row>
    <row r="827" spans="2:25">
      <c r="B827" t="s">
        <v>675</v>
      </c>
      <c r="C827" t="s">
        <v>3424</v>
      </c>
      <c r="Q827" s="46">
        <v>826</v>
      </c>
      <c r="R827" t="s">
        <v>3424</v>
      </c>
      <c r="S827" s="39" t="s">
        <v>3278</v>
      </c>
      <c r="T827" s="114" t="s">
        <v>675</v>
      </c>
      <c r="U827" s="114" t="s">
        <v>675</v>
      </c>
      <c r="V827" s="114"/>
      <c r="W827" s="114"/>
      <c r="X827" s="114" t="s">
        <v>675</v>
      </c>
      <c r="Y827" s="114"/>
    </row>
    <row r="828" spans="2:25">
      <c r="B828" t="s">
        <v>675</v>
      </c>
      <c r="C828" t="s">
        <v>3425</v>
      </c>
      <c r="Q828" s="46">
        <v>827</v>
      </c>
      <c r="R828" t="s">
        <v>3425</v>
      </c>
      <c r="S828" s="39" t="s">
        <v>3278</v>
      </c>
      <c r="T828" s="114" t="s">
        <v>675</v>
      </c>
      <c r="U828" s="114" t="s">
        <v>675</v>
      </c>
      <c r="V828" s="114"/>
      <c r="W828" s="114"/>
      <c r="X828" s="114" t="s">
        <v>675</v>
      </c>
      <c r="Y828" s="114"/>
    </row>
    <row r="829" spans="2:25">
      <c r="B829" t="s">
        <v>675</v>
      </c>
      <c r="C829" t="s">
        <v>3426</v>
      </c>
      <c r="Q829" s="46">
        <v>828</v>
      </c>
      <c r="R829" t="s">
        <v>3426</v>
      </c>
      <c r="S829" s="39" t="s">
        <v>3278</v>
      </c>
      <c r="T829" s="114" t="s">
        <v>675</v>
      </c>
      <c r="U829" s="114" t="s">
        <v>675</v>
      </c>
      <c r="V829" s="114"/>
      <c r="W829" s="114"/>
      <c r="X829" s="114" t="s">
        <v>675</v>
      </c>
      <c r="Y829" s="114"/>
    </row>
    <row r="830" spans="2:25">
      <c r="B830" t="s">
        <v>675</v>
      </c>
      <c r="C830" t="s">
        <v>3427</v>
      </c>
      <c r="Q830" s="46">
        <v>829</v>
      </c>
      <c r="R830" t="s">
        <v>3427</v>
      </c>
      <c r="S830" s="39" t="s">
        <v>3278</v>
      </c>
      <c r="T830" s="114" t="s">
        <v>675</v>
      </c>
      <c r="U830" s="114" t="s">
        <v>675</v>
      </c>
      <c r="V830" s="114"/>
      <c r="W830" s="114"/>
      <c r="X830" s="114" t="s">
        <v>675</v>
      </c>
      <c r="Y830" s="114"/>
    </row>
    <row r="831" spans="2:25">
      <c r="B831" t="s">
        <v>675</v>
      </c>
      <c r="C831" t="s">
        <v>3428</v>
      </c>
      <c r="Q831" s="46">
        <v>830</v>
      </c>
      <c r="R831" t="s">
        <v>3428</v>
      </c>
      <c r="S831" s="39" t="s">
        <v>3278</v>
      </c>
      <c r="T831" s="114" t="s">
        <v>675</v>
      </c>
      <c r="U831" s="114" t="s">
        <v>675</v>
      </c>
      <c r="V831" s="114"/>
      <c r="W831" s="114"/>
      <c r="X831" s="114" t="s">
        <v>675</v>
      </c>
      <c r="Y831" s="114"/>
    </row>
    <row r="832" spans="2:25">
      <c r="B832" t="s">
        <v>675</v>
      </c>
      <c r="C832" t="s">
        <v>3429</v>
      </c>
      <c r="Q832" s="46">
        <v>831</v>
      </c>
      <c r="R832" t="s">
        <v>3429</v>
      </c>
      <c r="S832" s="39" t="s">
        <v>3278</v>
      </c>
      <c r="T832" s="114" t="s">
        <v>675</v>
      </c>
      <c r="U832" s="114" t="s">
        <v>675</v>
      </c>
      <c r="V832" s="114"/>
      <c r="W832" s="114"/>
      <c r="X832" s="114" t="s">
        <v>675</v>
      </c>
      <c r="Y832" s="114"/>
    </row>
    <row r="833" spans="2:25">
      <c r="B833" t="s">
        <v>675</v>
      </c>
      <c r="C833" t="s">
        <v>3430</v>
      </c>
      <c r="Q833" s="46">
        <v>832</v>
      </c>
      <c r="R833" t="s">
        <v>3430</v>
      </c>
      <c r="S833" s="39" t="s">
        <v>3278</v>
      </c>
      <c r="T833" s="114" t="s">
        <v>675</v>
      </c>
      <c r="U833" s="114" t="s">
        <v>675</v>
      </c>
      <c r="V833" s="114"/>
      <c r="W833" s="114"/>
      <c r="X833" s="114" t="s">
        <v>675</v>
      </c>
      <c r="Y833" s="114"/>
    </row>
    <row r="834" spans="2:25">
      <c r="B834" t="s">
        <v>675</v>
      </c>
      <c r="C834" t="s">
        <v>3431</v>
      </c>
      <c r="Q834" s="46">
        <v>833</v>
      </c>
      <c r="R834" t="s">
        <v>3431</v>
      </c>
      <c r="S834" s="39" t="s">
        <v>3278</v>
      </c>
      <c r="T834" s="114" t="s">
        <v>675</v>
      </c>
      <c r="U834" s="114" t="s">
        <v>675</v>
      </c>
      <c r="V834" s="114"/>
      <c r="W834" s="114"/>
      <c r="X834" s="114" t="s">
        <v>675</v>
      </c>
      <c r="Y834" s="114"/>
    </row>
    <row r="835" spans="2:25">
      <c r="B835" t="s">
        <v>675</v>
      </c>
      <c r="C835" t="s">
        <v>3432</v>
      </c>
      <c r="Q835" s="46">
        <v>834</v>
      </c>
      <c r="R835" t="s">
        <v>3432</v>
      </c>
      <c r="S835" s="39" t="s">
        <v>3278</v>
      </c>
      <c r="T835" s="114" t="s">
        <v>675</v>
      </c>
      <c r="U835" s="114" t="s">
        <v>675</v>
      </c>
      <c r="V835" s="114"/>
      <c r="W835" s="114"/>
      <c r="X835" s="114" t="s">
        <v>675</v>
      </c>
      <c r="Y835" s="114"/>
    </row>
    <row r="836" spans="2:25">
      <c r="B836" t="s">
        <v>675</v>
      </c>
      <c r="C836" t="s">
        <v>3433</v>
      </c>
      <c r="Q836" s="46">
        <v>835</v>
      </c>
      <c r="R836" t="s">
        <v>3433</v>
      </c>
      <c r="S836" s="39" t="s">
        <v>3278</v>
      </c>
      <c r="T836" s="114" t="s">
        <v>675</v>
      </c>
      <c r="U836" s="114" t="s">
        <v>675</v>
      </c>
      <c r="V836" s="114"/>
      <c r="W836" s="114"/>
      <c r="X836" s="114" t="s">
        <v>675</v>
      </c>
      <c r="Y836" s="114"/>
    </row>
    <row r="837" spans="2:25">
      <c r="B837" t="s">
        <v>675</v>
      </c>
      <c r="C837" t="s">
        <v>3434</v>
      </c>
      <c r="Q837" s="46">
        <v>836</v>
      </c>
      <c r="R837" t="s">
        <v>3434</v>
      </c>
      <c r="S837" s="39" t="s">
        <v>3278</v>
      </c>
      <c r="T837" s="114" t="s">
        <v>675</v>
      </c>
      <c r="U837" s="114" t="s">
        <v>675</v>
      </c>
      <c r="V837" s="114"/>
      <c r="W837" s="114"/>
      <c r="X837" s="114" t="s">
        <v>675</v>
      </c>
      <c r="Y837" s="114"/>
    </row>
    <row r="838" spans="2:25">
      <c r="B838" t="s">
        <v>675</v>
      </c>
      <c r="C838" t="s">
        <v>3435</v>
      </c>
      <c r="Q838" s="46">
        <v>837</v>
      </c>
      <c r="R838" t="s">
        <v>3435</v>
      </c>
      <c r="S838" s="39" t="s">
        <v>3278</v>
      </c>
      <c r="T838" s="114" t="s">
        <v>675</v>
      </c>
      <c r="U838" s="114" t="s">
        <v>675</v>
      </c>
      <c r="V838" s="114"/>
      <c r="W838" s="114"/>
      <c r="X838" s="114" t="s">
        <v>675</v>
      </c>
      <c r="Y838" s="114"/>
    </row>
    <row r="839" spans="2:25">
      <c r="B839" t="s">
        <v>675</v>
      </c>
      <c r="C839" t="s">
        <v>3436</v>
      </c>
      <c r="Q839" s="46">
        <v>838</v>
      </c>
      <c r="R839" t="s">
        <v>3436</v>
      </c>
      <c r="S839" s="39" t="s">
        <v>3278</v>
      </c>
      <c r="T839" s="114" t="s">
        <v>675</v>
      </c>
      <c r="U839" s="114" t="s">
        <v>675</v>
      </c>
      <c r="V839" s="114"/>
      <c r="W839" s="114"/>
      <c r="X839" s="114" t="s">
        <v>675</v>
      </c>
      <c r="Y839" s="114"/>
    </row>
    <row r="840" spans="2:25">
      <c r="B840" t="s">
        <v>675</v>
      </c>
      <c r="C840" t="s">
        <v>3437</v>
      </c>
      <c r="Q840" s="46">
        <v>839</v>
      </c>
      <c r="R840" t="s">
        <v>3437</v>
      </c>
      <c r="S840" s="39" t="s">
        <v>3278</v>
      </c>
      <c r="T840" s="114" t="s">
        <v>675</v>
      </c>
      <c r="U840" s="114" t="s">
        <v>675</v>
      </c>
      <c r="V840" s="114"/>
      <c r="W840" s="114"/>
      <c r="X840" s="114" t="s">
        <v>675</v>
      </c>
      <c r="Y840" s="114"/>
    </row>
    <row r="841" spans="2:25">
      <c r="B841" t="s">
        <v>675</v>
      </c>
      <c r="C841" t="s">
        <v>3438</v>
      </c>
      <c r="Q841" s="46">
        <v>840</v>
      </c>
      <c r="R841" t="s">
        <v>3438</v>
      </c>
      <c r="S841" s="39" t="s">
        <v>3278</v>
      </c>
      <c r="T841" s="114" t="s">
        <v>675</v>
      </c>
      <c r="U841" s="114" t="s">
        <v>675</v>
      </c>
      <c r="V841" s="114"/>
      <c r="W841" s="114"/>
      <c r="X841" s="114" t="s">
        <v>675</v>
      </c>
      <c r="Y841" s="114"/>
    </row>
    <row r="842" spans="2:25">
      <c r="B842" t="s">
        <v>675</v>
      </c>
      <c r="C842" t="s">
        <v>3439</v>
      </c>
      <c r="Q842" s="46">
        <v>841</v>
      </c>
      <c r="R842" t="s">
        <v>3439</v>
      </c>
      <c r="S842" s="39" t="s">
        <v>3278</v>
      </c>
      <c r="T842" s="114" t="s">
        <v>675</v>
      </c>
      <c r="U842" s="114" t="s">
        <v>675</v>
      </c>
      <c r="V842" s="114"/>
      <c r="W842" s="114"/>
      <c r="X842" s="114" t="s">
        <v>675</v>
      </c>
      <c r="Y842" s="114"/>
    </row>
    <row r="843" spans="2:25">
      <c r="B843" t="s">
        <v>675</v>
      </c>
      <c r="C843" t="s">
        <v>3440</v>
      </c>
      <c r="Q843" s="46">
        <v>842</v>
      </c>
      <c r="R843" t="s">
        <v>3440</v>
      </c>
      <c r="S843" s="39" t="s">
        <v>3278</v>
      </c>
      <c r="T843" s="114" t="s">
        <v>675</v>
      </c>
      <c r="U843" s="114" t="s">
        <v>675</v>
      </c>
      <c r="V843" s="114"/>
      <c r="W843" s="114"/>
      <c r="X843" s="114" t="s">
        <v>675</v>
      </c>
      <c r="Y843" s="114"/>
    </row>
    <row r="844" spans="2:25">
      <c r="B844" t="s">
        <v>675</v>
      </c>
      <c r="C844" t="s">
        <v>3441</v>
      </c>
      <c r="Q844" s="46">
        <v>843</v>
      </c>
      <c r="R844" t="s">
        <v>3441</v>
      </c>
      <c r="S844" s="39" t="s">
        <v>3278</v>
      </c>
      <c r="T844" s="114" t="s">
        <v>675</v>
      </c>
      <c r="U844" s="114" t="s">
        <v>675</v>
      </c>
      <c r="V844" s="114"/>
      <c r="W844" s="114"/>
      <c r="X844" s="114" t="s">
        <v>675</v>
      </c>
      <c r="Y844" s="114"/>
    </row>
    <row r="845" spans="2:25">
      <c r="B845" t="s">
        <v>675</v>
      </c>
      <c r="C845" t="s">
        <v>3442</v>
      </c>
      <c r="Q845" s="46">
        <v>844</v>
      </c>
      <c r="R845" t="s">
        <v>3442</v>
      </c>
      <c r="S845" s="39" t="s">
        <v>3278</v>
      </c>
      <c r="T845" s="114" t="s">
        <v>675</v>
      </c>
      <c r="U845" s="114" t="s">
        <v>675</v>
      </c>
      <c r="V845" s="114"/>
      <c r="W845" s="114"/>
      <c r="X845" s="114" t="s">
        <v>675</v>
      </c>
      <c r="Y845" s="114"/>
    </row>
    <row r="846" spans="2:25">
      <c r="B846" t="s">
        <v>675</v>
      </c>
      <c r="C846" t="s">
        <v>3443</v>
      </c>
      <c r="Q846" s="46">
        <v>845</v>
      </c>
      <c r="R846" t="s">
        <v>3443</v>
      </c>
      <c r="S846" s="39" t="s">
        <v>3278</v>
      </c>
      <c r="T846" s="114" t="s">
        <v>675</v>
      </c>
      <c r="U846" s="114" t="s">
        <v>675</v>
      </c>
      <c r="V846" s="114"/>
      <c r="W846" s="114"/>
      <c r="X846" s="114" t="s">
        <v>675</v>
      </c>
      <c r="Y846" s="116"/>
    </row>
    <row r="847" spans="2:25">
      <c r="B847" t="s">
        <v>675</v>
      </c>
      <c r="C847" t="s">
        <v>3444</v>
      </c>
      <c r="Q847" s="46">
        <v>846</v>
      </c>
      <c r="R847" t="s">
        <v>3444</v>
      </c>
      <c r="S847" s="39" t="s">
        <v>3278</v>
      </c>
      <c r="T847" s="114" t="s">
        <v>675</v>
      </c>
      <c r="U847" s="114" t="s">
        <v>675</v>
      </c>
      <c r="V847" s="114"/>
      <c r="W847" s="114"/>
      <c r="X847" s="114" t="s">
        <v>675</v>
      </c>
      <c r="Y847" s="116"/>
    </row>
    <row r="848" spans="2:25">
      <c r="B848" t="s">
        <v>675</v>
      </c>
      <c r="C848" t="s">
        <v>3445</v>
      </c>
      <c r="Q848" s="46">
        <v>847</v>
      </c>
      <c r="R848" t="s">
        <v>3445</v>
      </c>
      <c r="S848" s="39" t="s">
        <v>3278</v>
      </c>
      <c r="T848" s="114" t="s">
        <v>675</v>
      </c>
      <c r="U848" s="114" t="s">
        <v>675</v>
      </c>
      <c r="V848" s="114"/>
      <c r="W848" s="114"/>
      <c r="X848" s="114" t="s">
        <v>675</v>
      </c>
      <c r="Y848" s="114"/>
    </row>
    <row r="849" spans="2:25">
      <c r="B849" t="s">
        <v>675</v>
      </c>
      <c r="C849" t="s">
        <v>3446</v>
      </c>
      <c r="Q849" s="46">
        <v>848</v>
      </c>
      <c r="R849" t="s">
        <v>3446</v>
      </c>
      <c r="S849" s="39" t="s">
        <v>3278</v>
      </c>
      <c r="T849" s="114" t="s">
        <v>675</v>
      </c>
      <c r="U849" s="114" t="s">
        <v>675</v>
      </c>
      <c r="V849" s="114"/>
      <c r="W849" s="114"/>
      <c r="X849" s="114" t="s">
        <v>675</v>
      </c>
      <c r="Y849" s="114"/>
    </row>
    <row r="850" spans="2:25">
      <c r="B850" t="s">
        <v>675</v>
      </c>
      <c r="C850" t="s">
        <v>3447</v>
      </c>
      <c r="Q850" s="46">
        <v>849</v>
      </c>
      <c r="R850" t="s">
        <v>3447</v>
      </c>
      <c r="S850" s="130" t="s">
        <v>3278</v>
      </c>
      <c r="T850" s="114" t="s">
        <v>675</v>
      </c>
      <c r="U850" s="114" t="s">
        <v>675</v>
      </c>
      <c r="V850" s="114"/>
      <c r="W850" s="114"/>
      <c r="X850" s="114" t="s">
        <v>675</v>
      </c>
      <c r="Y850" s="114"/>
    </row>
    <row r="851" spans="2:25">
      <c r="B851" t="s">
        <v>675</v>
      </c>
      <c r="C851" t="s">
        <v>3448</v>
      </c>
      <c r="Q851" s="46">
        <v>850</v>
      </c>
      <c r="R851" t="s">
        <v>3448</v>
      </c>
      <c r="S851" s="39" t="s">
        <v>3278</v>
      </c>
      <c r="T851" s="114" t="s">
        <v>675</v>
      </c>
      <c r="U851" s="114" t="s">
        <v>675</v>
      </c>
      <c r="V851" s="114"/>
      <c r="W851" s="114"/>
      <c r="X851" s="114" t="s">
        <v>675</v>
      </c>
      <c r="Y851" s="114"/>
    </row>
    <row r="852" spans="2:25">
      <c r="B852" t="s">
        <v>675</v>
      </c>
      <c r="C852" t="s">
        <v>3449</v>
      </c>
      <c r="Q852" s="46">
        <v>851</v>
      </c>
      <c r="R852" t="s">
        <v>3449</v>
      </c>
      <c r="S852" s="39" t="s">
        <v>3278</v>
      </c>
      <c r="T852" s="114" t="s">
        <v>675</v>
      </c>
      <c r="U852" s="114" t="s">
        <v>675</v>
      </c>
      <c r="V852" s="114"/>
      <c r="W852" s="114"/>
      <c r="X852" s="114" t="s">
        <v>675</v>
      </c>
      <c r="Y852" s="114"/>
    </row>
    <row r="853" spans="2:25">
      <c r="B853" t="s">
        <v>675</v>
      </c>
      <c r="C853" t="s">
        <v>3450</v>
      </c>
      <c r="Q853" s="46">
        <v>852</v>
      </c>
      <c r="R853" t="s">
        <v>3450</v>
      </c>
      <c r="S853" s="39" t="s">
        <v>3278</v>
      </c>
      <c r="T853" s="114" t="s">
        <v>675</v>
      </c>
      <c r="U853" s="114" t="s">
        <v>675</v>
      </c>
      <c r="V853" s="114"/>
      <c r="W853" s="114"/>
      <c r="X853" s="114" t="s">
        <v>675</v>
      </c>
      <c r="Y853" s="114"/>
    </row>
    <row r="854" spans="2:25">
      <c r="B854" t="s">
        <v>675</v>
      </c>
      <c r="C854" t="s">
        <v>3451</v>
      </c>
      <c r="Q854" s="46">
        <v>853</v>
      </c>
      <c r="R854" t="s">
        <v>3451</v>
      </c>
      <c r="S854" s="39" t="s">
        <v>3278</v>
      </c>
      <c r="T854" s="114" t="s">
        <v>675</v>
      </c>
      <c r="U854" s="114" t="s">
        <v>675</v>
      </c>
      <c r="V854" s="114"/>
      <c r="W854" s="114"/>
      <c r="X854" s="114" t="s">
        <v>675</v>
      </c>
      <c r="Y854" s="114"/>
    </row>
    <row r="855" spans="2:25">
      <c r="B855" t="s">
        <v>675</v>
      </c>
      <c r="C855" t="s">
        <v>3452</v>
      </c>
      <c r="Q855" s="46">
        <v>854</v>
      </c>
      <c r="R855" t="s">
        <v>3452</v>
      </c>
      <c r="S855" s="39" t="s">
        <v>3278</v>
      </c>
      <c r="T855" s="114" t="s">
        <v>675</v>
      </c>
      <c r="U855" s="114" t="s">
        <v>675</v>
      </c>
      <c r="V855" s="114"/>
      <c r="W855" s="114"/>
      <c r="X855" s="114" t="s">
        <v>675</v>
      </c>
      <c r="Y855" s="114"/>
    </row>
    <row r="856" spans="2:25">
      <c r="B856" t="s">
        <v>675</v>
      </c>
      <c r="C856" t="s">
        <v>3453</v>
      </c>
      <c r="Q856" s="46">
        <v>855</v>
      </c>
      <c r="R856" t="s">
        <v>3453</v>
      </c>
      <c r="S856" s="39" t="s">
        <v>3278</v>
      </c>
      <c r="T856" s="114" t="s">
        <v>675</v>
      </c>
      <c r="U856" s="114" t="s">
        <v>675</v>
      </c>
      <c r="V856" s="114"/>
      <c r="W856" s="114"/>
      <c r="X856" s="114" t="s">
        <v>675</v>
      </c>
      <c r="Y856" s="114"/>
    </row>
    <row r="857" spans="2:25">
      <c r="B857" t="s">
        <v>675</v>
      </c>
      <c r="C857" t="s">
        <v>3454</v>
      </c>
      <c r="Q857" s="46">
        <v>856</v>
      </c>
      <c r="R857" t="s">
        <v>3454</v>
      </c>
      <c r="S857" s="39" t="s">
        <v>3278</v>
      </c>
      <c r="T857" s="114" t="s">
        <v>675</v>
      </c>
      <c r="U857" s="114" t="s">
        <v>675</v>
      </c>
      <c r="V857" s="114"/>
      <c r="W857" s="114"/>
      <c r="X857" s="114" t="s">
        <v>675</v>
      </c>
      <c r="Y857" s="114"/>
    </row>
    <row r="858" spans="2:25">
      <c r="B858" t="s">
        <v>675</v>
      </c>
      <c r="C858" t="s">
        <v>3455</v>
      </c>
      <c r="Q858" s="46">
        <v>857</v>
      </c>
      <c r="R858" t="s">
        <v>3455</v>
      </c>
      <c r="S858" s="39" t="s">
        <v>3278</v>
      </c>
      <c r="T858" s="114" t="s">
        <v>675</v>
      </c>
      <c r="U858" s="114" t="s">
        <v>675</v>
      </c>
      <c r="V858" s="114"/>
      <c r="W858" s="114"/>
      <c r="X858" s="114" t="s">
        <v>675</v>
      </c>
      <c r="Y858" s="114"/>
    </row>
    <row r="859" spans="2:25">
      <c r="B859" t="s">
        <v>675</v>
      </c>
      <c r="C859" t="s">
        <v>3456</v>
      </c>
      <c r="Q859" s="46">
        <v>858</v>
      </c>
      <c r="R859" t="s">
        <v>3456</v>
      </c>
      <c r="S859" s="39" t="s">
        <v>3278</v>
      </c>
      <c r="T859" s="114" t="s">
        <v>675</v>
      </c>
      <c r="U859" s="114" t="s">
        <v>675</v>
      </c>
      <c r="V859" s="114"/>
      <c r="W859" s="114"/>
      <c r="X859" s="114" t="s">
        <v>675</v>
      </c>
      <c r="Y859" s="114"/>
    </row>
    <row r="860" spans="2:25">
      <c r="B860" t="s">
        <v>675</v>
      </c>
      <c r="C860" t="s">
        <v>3457</v>
      </c>
      <c r="Q860" s="46">
        <v>859</v>
      </c>
      <c r="R860" t="s">
        <v>3457</v>
      </c>
      <c r="S860" s="39" t="s">
        <v>3278</v>
      </c>
      <c r="T860" s="114" t="s">
        <v>675</v>
      </c>
      <c r="U860" s="114" t="s">
        <v>675</v>
      </c>
      <c r="V860" s="114"/>
      <c r="W860" s="114"/>
      <c r="X860" s="114" t="s">
        <v>675</v>
      </c>
      <c r="Y860" s="114"/>
    </row>
    <row r="861" spans="2:25">
      <c r="B861" t="s">
        <v>675</v>
      </c>
      <c r="C861" t="s">
        <v>3458</v>
      </c>
      <c r="Q861" s="46">
        <v>860</v>
      </c>
      <c r="R861" t="s">
        <v>3458</v>
      </c>
      <c r="S861" s="39" t="s">
        <v>3278</v>
      </c>
      <c r="T861" s="114" t="s">
        <v>675</v>
      </c>
      <c r="U861" s="114" t="s">
        <v>675</v>
      </c>
      <c r="V861" s="114"/>
      <c r="W861" s="114"/>
      <c r="X861" s="114" t="s">
        <v>675</v>
      </c>
      <c r="Y861" s="114"/>
    </row>
    <row r="862" spans="2:25">
      <c r="B862" t="s">
        <v>675</v>
      </c>
      <c r="C862" t="s">
        <v>3459</v>
      </c>
      <c r="Q862" s="46">
        <v>861</v>
      </c>
      <c r="R862" t="s">
        <v>3459</v>
      </c>
      <c r="S862" s="39" t="s">
        <v>3278</v>
      </c>
      <c r="T862" s="114" t="s">
        <v>675</v>
      </c>
      <c r="U862" s="114" t="s">
        <v>675</v>
      </c>
      <c r="V862" s="114"/>
      <c r="W862" s="114"/>
      <c r="X862" s="114" t="s">
        <v>675</v>
      </c>
      <c r="Y862" s="114"/>
    </row>
    <row r="863" spans="2:25">
      <c r="B863" t="s">
        <v>675</v>
      </c>
      <c r="C863" t="s">
        <v>3460</v>
      </c>
      <c r="Q863" s="46">
        <v>862</v>
      </c>
      <c r="R863" t="s">
        <v>3460</v>
      </c>
      <c r="S863" s="39" t="s">
        <v>3278</v>
      </c>
      <c r="T863" s="114" t="s">
        <v>675</v>
      </c>
      <c r="U863" s="114" t="s">
        <v>675</v>
      </c>
      <c r="V863" s="114"/>
      <c r="W863" s="114"/>
      <c r="X863" s="114" t="s">
        <v>675</v>
      </c>
      <c r="Y863" s="114"/>
    </row>
    <row r="864" spans="2:25">
      <c r="B864" t="s">
        <v>675</v>
      </c>
      <c r="C864" t="s">
        <v>3461</v>
      </c>
      <c r="Q864" s="46">
        <v>863</v>
      </c>
      <c r="R864" t="s">
        <v>3461</v>
      </c>
      <c r="S864" s="39" t="s">
        <v>3278</v>
      </c>
      <c r="T864" s="114" t="s">
        <v>675</v>
      </c>
      <c r="U864" s="114" t="s">
        <v>675</v>
      </c>
      <c r="V864" s="114"/>
      <c r="W864" s="114"/>
      <c r="X864" s="114" t="s">
        <v>675</v>
      </c>
      <c r="Y864" s="114"/>
    </row>
    <row r="865" spans="2:25">
      <c r="B865" t="s">
        <v>675</v>
      </c>
      <c r="C865" t="s">
        <v>3462</v>
      </c>
      <c r="Q865" s="46">
        <v>864</v>
      </c>
      <c r="R865" t="s">
        <v>3462</v>
      </c>
      <c r="S865" s="39" t="s">
        <v>3278</v>
      </c>
      <c r="T865" s="114" t="s">
        <v>675</v>
      </c>
      <c r="U865" s="114" t="s">
        <v>675</v>
      </c>
      <c r="V865" s="114"/>
      <c r="W865" s="114"/>
      <c r="X865" s="114" t="s">
        <v>675</v>
      </c>
      <c r="Y865" s="114"/>
    </row>
    <row r="866" spans="2:25">
      <c r="B866" t="s">
        <v>675</v>
      </c>
      <c r="C866" t="s">
        <v>3463</v>
      </c>
      <c r="Q866" s="46">
        <v>865</v>
      </c>
      <c r="R866" t="s">
        <v>3463</v>
      </c>
      <c r="S866" s="39" t="s">
        <v>3278</v>
      </c>
      <c r="T866" s="114" t="s">
        <v>675</v>
      </c>
      <c r="U866" s="114" t="s">
        <v>675</v>
      </c>
      <c r="V866" s="114"/>
      <c r="W866" s="114"/>
      <c r="X866" s="114" t="s">
        <v>675</v>
      </c>
      <c r="Y866" s="114"/>
    </row>
    <row r="867" spans="2:25">
      <c r="B867" t="s">
        <v>675</v>
      </c>
      <c r="C867" t="s">
        <v>3464</v>
      </c>
      <c r="Q867" s="46">
        <v>866</v>
      </c>
      <c r="R867" t="s">
        <v>3464</v>
      </c>
      <c r="S867" s="39" t="s">
        <v>3278</v>
      </c>
      <c r="T867" s="114" t="s">
        <v>675</v>
      </c>
      <c r="U867" s="114" t="s">
        <v>675</v>
      </c>
      <c r="V867" s="114"/>
      <c r="W867" s="114"/>
      <c r="X867" s="114" t="s">
        <v>675</v>
      </c>
      <c r="Y867" s="114"/>
    </row>
    <row r="868" spans="2:25">
      <c r="B868" t="s">
        <v>675</v>
      </c>
      <c r="C868" t="s">
        <v>3465</v>
      </c>
      <c r="Q868" s="46">
        <v>867</v>
      </c>
      <c r="R868" t="s">
        <v>3465</v>
      </c>
      <c r="S868" s="39" t="s">
        <v>3278</v>
      </c>
      <c r="T868" s="114" t="s">
        <v>675</v>
      </c>
      <c r="U868" s="114" t="s">
        <v>675</v>
      </c>
      <c r="V868" s="114"/>
      <c r="W868" s="114"/>
      <c r="X868" s="114" t="s">
        <v>675</v>
      </c>
      <c r="Y868" s="114"/>
    </row>
    <row r="869" spans="2:25">
      <c r="B869" t="s">
        <v>675</v>
      </c>
      <c r="C869" t="s">
        <v>3466</v>
      </c>
      <c r="Q869" s="46">
        <v>868</v>
      </c>
      <c r="R869" t="s">
        <v>3466</v>
      </c>
      <c r="S869" s="39" t="s">
        <v>3278</v>
      </c>
      <c r="T869" s="114" t="s">
        <v>675</v>
      </c>
      <c r="U869" s="114" t="s">
        <v>675</v>
      </c>
      <c r="V869" s="114"/>
      <c r="W869" s="114"/>
      <c r="X869" s="114" t="s">
        <v>675</v>
      </c>
      <c r="Y869" s="116"/>
    </row>
    <row r="870" spans="2:25">
      <c r="B870" t="s">
        <v>675</v>
      </c>
      <c r="C870" t="s">
        <v>3467</v>
      </c>
      <c r="Q870" s="46">
        <v>869</v>
      </c>
      <c r="R870" t="s">
        <v>3467</v>
      </c>
      <c r="S870" s="39" t="s">
        <v>3278</v>
      </c>
      <c r="T870" s="114" t="s">
        <v>675</v>
      </c>
      <c r="U870" s="114" t="s">
        <v>675</v>
      </c>
      <c r="V870" s="114"/>
      <c r="W870" s="114"/>
      <c r="X870" s="114" t="s">
        <v>675</v>
      </c>
      <c r="Y870" s="116"/>
    </row>
    <row r="871" spans="2:25">
      <c r="B871" t="s">
        <v>675</v>
      </c>
      <c r="C871" t="s">
        <v>3468</v>
      </c>
      <c r="Q871" s="46">
        <v>870</v>
      </c>
      <c r="R871" t="s">
        <v>3468</v>
      </c>
      <c r="S871" s="39" t="s">
        <v>3278</v>
      </c>
      <c r="T871" s="114" t="s">
        <v>675</v>
      </c>
      <c r="U871" s="114" t="s">
        <v>675</v>
      </c>
      <c r="V871" s="114"/>
      <c r="W871" s="114"/>
      <c r="X871" s="114" t="s">
        <v>675</v>
      </c>
      <c r="Y871" s="114"/>
    </row>
    <row r="872" spans="2:25">
      <c r="B872" t="s">
        <v>675</v>
      </c>
      <c r="C872" t="s">
        <v>3469</v>
      </c>
      <c r="Q872" s="46">
        <v>871</v>
      </c>
      <c r="R872" t="s">
        <v>3469</v>
      </c>
      <c r="S872" s="39" t="s">
        <v>3278</v>
      </c>
      <c r="T872" s="114" t="s">
        <v>675</v>
      </c>
      <c r="U872" s="114" t="s">
        <v>675</v>
      </c>
      <c r="V872" s="114"/>
      <c r="W872" s="114"/>
      <c r="X872" s="114" t="s">
        <v>675</v>
      </c>
      <c r="Y872" s="114"/>
    </row>
    <row r="873" spans="2:25">
      <c r="B873" t="s">
        <v>675</v>
      </c>
      <c r="C873" t="s">
        <v>3470</v>
      </c>
      <c r="Q873" s="46">
        <v>872</v>
      </c>
      <c r="R873" t="s">
        <v>3470</v>
      </c>
      <c r="S873" s="39" t="s">
        <v>3278</v>
      </c>
      <c r="T873" s="114" t="s">
        <v>675</v>
      </c>
      <c r="U873" s="114" t="s">
        <v>675</v>
      </c>
      <c r="V873" s="114"/>
      <c r="W873" s="114"/>
      <c r="X873" s="114" t="s">
        <v>675</v>
      </c>
      <c r="Y873" s="114"/>
    </row>
    <row r="874" spans="2:25">
      <c r="B874" t="s">
        <v>675</v>
      </c>
      <c r="C874" t="s">
        <v>3471</v>
      </c>
      <c r="Q874" s="46">
        <v>873</v>
      </c>
      <c r="R874" t="s">
        <v>3471</v>
      </c>
      <c r="S874" s="39" t="s">
        <v>3278</v>
      </c>
      <c r="T874" s="114" t="s">
        <v>675</v>
      </c>
      <c r="U874" s="114" t="s">
        <v>675</v>
      </c>
      <c r="V874" s="114"/>
      <c r="W874" s="114"/>
      <c r="X874" s="114" t="s">
        <v>675</v>
      </c>
      <c r="Y874" s="114"/>
    </row>
    <row r="875" spans="2:25">
      <c r="B875" t="s">
        <v>675</v>
      </c>
      <c r="C875" t="s">
        <v>3472</v>
      </c>
      <c r="Q875" s="46">
        <v>874</v>
      </c>
      <c r="R875" t="s">
        <v>3472</v>
      </c>
      <c r="S875" s="39" t="s">
        <v>3278</v>
      </c>
      <c r="T875" s="114" t="s">
        <v>675</v>
      </c>
      <c r="U875" s="114" t="s">
        <v>675</v>
      </c>
      <c r="V875" s="114"/>
      <c r="W875" s="114"/>
      <c r="X875" s="114" t="s">
        <v>675</v>
      </c>
      <c r="Y875" s="114"/>
    </row>
    <row r="876" spans="2:25">
      <c r="B876" t="s">
        <v>675</v>
      </c>
      <c r="C876" t="s">
        <v>3473</v>
      </c>
      <c r="Q876" s="46">
        <v>875</v>
      </c>
      <c r="R876" t="s">
        <v>3473</v>
      </c>
      <c r="S876" s="39" t="s">
        <v>3278</v>
      </c>
      <c r="T876" s="114" t="s">
        <v>675</v>
      </c>
      <c r="U876" s="114" t="s">
        <v>675</v>
      </c>
      <c r="V876" s="114"/>
      <c r="W876" s="114"/>
      <c r="X876" s="114" t="s">
        <v>675</v>
      </c>
      <c r="Y876" s="114"/>
    </row>
    <row r="877" spans="2:25">
      <c r="B877" t="s">
        <v>675</v>
      </c>
      <c r="C877" t="s">
        <v>3474</v>
      </c>
      <c r="Q877" s="46">
        <v>876</v>
      </c>
      <c r="R877" t="s">
        <v>3474</v>
      </c>
      <c r="S877" s="39" t="s">
        <v>3278</v>
      </c>
      <c r="T877" s="114" t="s">
        <v>675</v>
      </c>
      <c r="U877" s="114" t="s">
        <v>675</v>
      </c>
      <c r="V877" s="114"/>
      <c r="W877" s="114"/>
      <c r="X877" s="114" t="s">
        <v>675</v>
      </c>
      <c r="Y877" s="114"/>
    </row>
    <row r="878" spans="2:25">
      <c r="B878" t="s">
        <v>675</v>
      </c>
      <c r="C878" t="s">
        <v>3475</v>
      </c>
      <c r="Q878" s="46">
        <v>877</v>
      </c>
      <c r="R878" t="s">
        <v>3475</v>
      </c>
      <c r="S878" s="39" t="s">
        <v>3278</v>
      </c>
      <c r="T878" s="114" t="s">
        <v>675</v>
      </c>
      <c r="U878" s="114" t="s">
        <v>675</v>
      </c>
      <c r="V878" s="114"/>
      <c r="W878" s="114"/>
      <c r="X878" s="114" t="s">
        <v>675</v>
      </c>
      <c r="Y878" s="114"/>
    </row>
    <row r="879" spans="2:25">
      <c r="B879" t="s">
        <v>675</v>
      </c>
      <c r="C879" t="s">
        <v>3476</v>
      </c>
      <c r="Q879" s="46">
        <v>878</v>
      </c>
      <c r="R879" t="s">
        <v>3476</v>
      </c>
      <c r="S879" s="39" t="s">
        <v>3278</v>
      </c>
      <c r="T879" s="114" t="s">
        <v>675</v>
      </c>
      <c r="U879" s="114" t="s">
        <v>675</v>
      </c>
      <c r="V879" s="114"/>
      <c r="W879" s="114"/>
      <c r="X879" s="114" t="s">
        <v>675</v>
      </c>
      <c r="Y879" s="114"/>
    </row>
    <row r="880" spans="2:25">
      <c r="B880" t="s">
        <v>675</v>
      </c>
      <c r="C880" t="s">
        <v>3477</v>
      </c>
      <c r="Q880" s="46">
        <v>879</v>
      </c>
      <c r="R880" t="s">
        <v>3477</v>
      </c>
      <c r="S880" s="39" t="s">
        <v>3278</v>
      </c>
      <c r="T880" s="114" t="s">
        <v>675</v>
      </c>
      <c r="U880" s="114" t="s">
        <v>675</v>
      </c>
      <c r="V880" s="114"/>
      <c r="W880" s="114"/>
      <c r="X880" s="114" t="s">
        <v>675</v>
      </c>
      <c r="Y880" s="114"/>
    </row>
    <row r="881" spans="2:25">
      <c r="B881" t="s">
        <v>675</v>
      </c>
      <c r="C881" t="s">
        <v>3478</v>
      </c>
      <c r="Q881" s="46">
        <v>880</v>
      </c>
      <c r="R881" t="s">
        <v>3478</v>
      </c>
      <c r="S881" s="39" t="s">
        <v>3278</v>
      </c>
      <c r="T881" s="114" t="s">
        <v>675</v>
      </c>
      <c r="U881" s="114" t="s">
        <v>675</v>
      </c>
      <c r="V881" s="114"/>
      <c r="W881" s="114"/>
      <c r="X881" s="114" t="s">
        <v>675</v>
      </c>
      <c r="Y881" s="114"/>
    </row>
    <row r="882" spans="2:25">
      <c r="B882" t="s">
        <v>675</v>
      </c>
      <c r="C882" t="s">
        <v>3479</v>
      </c>
      <c r="Q882" s="46">
        <v>881</v>
      </c>
      <c r="R882" t="s">
        <v>3479</v>
      </c>
      <c r="S882" s="39" t="s">
        <v>3278</v>
      </c>
      <c r="T882" s="114" t="s">
        <v>675</v>
      </c>
      <c r="U882" s="114" t="s">
        <v>675</v>
      </c>
      <c r="V882" s="114"/>
      <c r="W882" s="114"/>
      <c r="X882" s="114" t="s">
        <v>675</v>
      </c>
      <c r="Y882" s="114"/>
    </row>
    <row r="883" spans="2:25">
      <c r="B883" t="s">
        <v>675</v>
      </c>
      <c r="C883" t="s">
        <v>3480</v>
      </c>
      <c r="Q883" s="46">
        <v>882</v>
      </c>
      <c r="R883" t="s">
        <v>3480</v>
      </c>
      <c r="S883" s="39" t="s">
        <v>3278</v>
      </c>
      <c r="T883" s="114" t="s">
        <v>675</v>
      </c>
      <c r="U883" s="114" t="s">
        <v>675</v>
      </c>
      <c r="V883" s="114"/>
      <c r="W883" s="114"/>
      <c r="X883" s="114" t="s">
        <v>675</v>
      </c>
      <c r="Y883" s="114"/>
    </row>
    <row r="884" spans="2:25">
      <c r="B884" t="s">
        <v>675</v>
      </c>
      <c r="C884" t="s">
        <v>3481</v>
      </c>
      <c r="Q884" s="46">
        <v>883</v>
      </c>
      <c r="R884" t="s">
        <v>3481</v>
      </c>
      <c r="S884" s="39" t="s">
        <v>3278</v>
      </c>
      <c r="T884" s="114" t="s">
        <v>675</v>
      </c>
      <c r="U884" s="114" t="s">
        <v>675</v>
      </c>
      <c r="V884" s="114"/>
      <c r="W884" s="114"/>
      <c r="X884" s="114" t="s">
        <v>675</v>
      </c>
      <c r="Y884" s="114"/>
    </row>
    <row r="885" spans="2:25">
      <c r="B885" t="s">
        <v>675</v>
      </c>
      <c r="C885" t="s">
        <v>3482</v>
      </c>
      <c r="Q885" s="46">
        <v>884</v>
      </c>
      <c r="R885" t="s">
        <v>3482</v>
      </c>
      <c r="S885" s="39" t="s">
        <v>3278</v>
      </c>
      <c r="T885" s="114" t="s">
        <v>675</v>
      </c>
      <c r="U885" s="114" t="s">
        <v>675</v>
      </c>
      <c r="V885" s="114"/>
      <c r="W885" s="114"/>
      <c r="X885" s="114" t="s">
        <v>675</v>
      </c>
      <c r="Y885" s="114"/>
    </row>
    <row r="886" spans="2:25">
      <c r="B886" t="s">
        <v>675</v>
      </c>
      <c r="C886" t="s">
        <v>3483</v>
      </c>
      <c r="Q886" s="46">
        <v>885</v>
      </c>
      <c r="R886" t="s">
        <v>3483</v>
      </c>
      <c r="S886" s="39" t="s">
        <v>3278</v>
      </c>
      <c r="T886" s="114" t="s">
        <v>675</v>
      </c>
      <c r="U886" s="114" t="s">
        <v>675</v>
      </c>
      <c r="V886" s="114"/>
      <c r="W886" s="114"/>
      <c r="X886" s="114" t="s">
        <v>675</v>
      </c>
      <c r="Y886" s="114"/>
    </row>
    <row r="887" spans="2:25">
      <c r="B887" t="s">
        <v>675</v>
      </c>
      <c r="C887" t="s">
        <v>3484</v>
      </c>
      <c r="Q887" s="46">
        <v>886</v>
      </c>
      <c r="R887" t="s">
        <v>3484</v>
      </c>
      <c r="S887" s="39" t="s">
        <v>3278</v>
      </c>
      <c r="T887" s="114" t="s">
        <v>675</v>
      </c>
      <c r="U887" s="114" t="s">
        <v>675</v>
      </c>
      <c r="V887" s="114"/>
      <c r="W887" s="114"/>
      <c r="X887" s="114" t="s">
        <v>675</v>
      </c>
      <c r="Y887" s="114"/>
    </row>
    <row r="888" spans="2:25">
      <c r="B888" t="s">
        <v>675</v>
      </c>
      <c r="C888" t="s">
        <v>3485</v>
      </c>
      <c r="Q888" s="46">
        <v>887</v>
      </c>
      <c r="R888" t="s">
        <v>3485</v>
      </c>
      <c r="S888" s="39" t="s">
        <v>3278</v>
      </c>
      <c r="T888" s="114" t="s">
        <v>675</v>
      </c>
      <c r="U888" s="114" t="s">
        <v>675</v>
      </c>
      <c r="V888" s="114"/>
      <c r="W888" s="114"/>
      <c r="X888" s="114" t="s">
        <v>675</v>
      </c>
      <c r="Y888" s="114"/>
    </row>
    <row r="889" spans="2:25">
      <c r="B889" t="s">
        <v>675</v>
      </c>
      <c r="C889" t="s">
        <v>3486</v>
      </c>
      <c r="Q889" s="46">
        <v>888</v>
      </c>
      <c r="R889" t="s">
        <v>3486</v>
      </c>
      <c r="S889" s="39" t="s">
        <v>3278</v>
      </c>
      <c r="T889" s="114" t="s">
        <v>675</v>
      </c>
      <c r="U889" s="114" t="s">
        <v>675</v>
      </c>
      <c r="V889" s="114"/>
      <c r="W889" s="114"/>
      <c r="X889" s="114" t="s">
        <v>675</v>
      </c>
      <c r="Y889" s="114"/>
    </row>
    <row r="890" spans="2:25">
      <c r="B890" t="s">
        <v>675</v>
      </c>
      <c r="C890" t="s">
        <v>3487</v>
      </c>
      <c r="Q890" s="46">
        <v>889</v>
      </c>
      <c r="R890" t="s">
        <v>3487</v>
      </c>
      <c r="S890" s="39" t="s">
        <v>3278</v>
      </c>
      <c r="T890" s="114" t="s">
        <v>675</v>
      </c>
      <c r="U890" s="114" t="s">
        <v>675</v>
      </c>
      <c r="V890" s="114"/>
      <c r="W890" s="114"/>
      <c r="X890" s="114" t="s">
        <v>675</v>
      </c>
      <c r="Y890" s="114"/>
    </row>
    <row r="891" spans="2:25">
      <c r="B891" t="s">
        <v>675</v>
      </c>
      <c r="C891" t="s">
        <v>3488</v>
      </c>
      <c r="Q891" s="46">
        <v>890</v>
      </c>
      <c r="R891" t="s">
        <v>3488</v>
      </c>
      <c r="S891" s="39" t="s">
        <v>3278</v>
      </c>
      <c r="T891" s="114" t="s">
        <v>675</v>
      </c>
      <c r="U891" s="114" t="s">
        <v>675</v>
      </c>
      <c r="V891" s="114"/>
      <c r="W891" s="114"/>
      <c r="X891" s="114" t="s">
        <v>675</v>
      </c>
      <c r="Y891" s="114"/>
    </row>
    <row r="892" spans="2:25">
      <c r="B892" t="s">
        <v>675</v>
      </c>
      <c r="C892" t="s">
        <v>3489</v>
      </c>
      <c r="Q892" s="46">
        <v>891</v>
      </c>
      <c r="R892" t="s">
        <v>3489</v>
      </c>
      <c r="S892" s="39" t="s">
        <v>3278</v>
      </c>
      <c r="T892" s="114" t="s">
        <v>675</v>
      </c>
      <c r="U892" s="114" t="s">
        <v>675</v>
      </c>
      <c r="V892" s="114"/>
      <c r="W892" s="114"/>
      <c r="X892" s="114" t="s">
        <v>675</v>
      </c>
      <c r="Y892" s="116"/>
    </row>
    <row r="893" spans="2:25">
      <c r="B893" t="s">
        <v>675</v>
      </c>
      <c r="C893" t="s">
        <v>3490</v>
      </c>
      <c r="Q893" s="46">
        <v>892</v>
      </c>
      <c r="R893" t="s">
        <v>3490</v>
      </c>
      <c r="S893" s="39" t="s">
        <v>3278</v>
      </c>
      <c r="T893" s="114" t="s">
        <v>675</v>
      </c>
      <c r="U893" s="114" t="s">
        <v>675</v>
      </c>
      <c r="V893" s="114"/>
      <c r="W893" s="114"/>
      <c r="X893" s="114" t="s">
        <v>675</v>
      </c>
      <c r="Y893" s="116"/>
    </row>
    <row r="894" spans="2:25">
      <c r="B894" t="s">
        <v>675</v>
      </c>
      <c r="C894" t="s">
        <v>3491</v>
      </c>
      <c r="Q894" s="46">
        <v>893</v>
      </c>
      <c r="R894" t="s">
        <v>3491</v>
      </c>
      <c r="S894" s="39" t="s">
        <v>3278</v>
      </c>
      <c r="T894" s="114" t="s">
        <v>675</v>
      </c>
      <c r="U894" s="114" t="s">
        <v>675</v>
      </c>
      <c r="V894" s="114"/>
      <c r="W894" s="114"/>
      <c r="X894" s="114" t="s">
        <v>675</v>
      </c>
      <c r="Y894" s="114"/>
    </row>
    <row r="895" spans="2:25">
      <c r="B895" t="s">
        <v>675</v>
      </c>
      <c r="C895" t="s">
        <v>3492</v>
      </c>
      <c r="Q895" s="46">
        <v>894</v>
      </c>
      <c r="R895" t="s">
        <v>3492</v>
      </c>
      <c r="S895" s="39" t="s">
        <v>3278</v>
      </c>
      <c r="T895" s="114" t="s">
        <v>675</v>
      </c>
      <c r="U895" s="114" t="s">
        <v>675</v>
      </c>
      <c r="V895" s="114"/>
      <c r="W895" s="114"/>
      <c r="X895" s="114" t="s">
        <v>675</v>
      </c>
      <c r="Y895" s="114"/>
    </row>
    <row r="896" spans="2:25">
      <c r="B896" t="s">
        <v>675</v>
      </c>
      <c r="C896" t="s">
        <v>3493</v>
      </c>
      <c r="Q896" s="46">
        <v>895</v>
      </c>
      <c r="R896" t="s">
        <v>3493</v>
      </c>
      <c r="S896" s="39" t="s">
        <v>3278</v>
      </c>
      <c r="T896" s="114" t="s">
        <v>675</v>
      </c>
      <c r="U896" s="114" t="s">
        <v>675</v>
      </c>
      <c r="V896" s="114"/>
      <c r="W896" s="114"/>
      <c r="X896" s="114" t="s">
        <v>675</v>
      </c>
      <c r="Y896" s="114"/>
    </row>
    <row r="897" spans="2:25">
      <c r="B897" t="s">
        <v>675</v>
      </c>
      <c r="C897" t="s">
        <v>3494</v>
      </c>
      <c r="Q897" s="46">
        <v>896</v>
      </c>
      <c r="R897" t="s">
        <v>3494</v>
      </c>
      <c r="S897" s="39" t="s">
        <v>3278</v>
      </c>
      <c r="T897" s="114" t="s">
        <v>675</v>
      </c>
      <c r="U897" s="114" t="s">
        <v>675</v>
      </c>
      <c r="V897" s="114"/>
      <c r="W897" s="114"/>
      <c r="X897" s="114" t="s">
        <v>675</v>
      </c>
      <c r="Y897" s="114"/>
    </row>
    <row r="898" spans="2:25">
      <c r="B898" t="s">
        <v>675</v>
      </c>
      <c r="C898" t="s">
        <v>3495</v>
      </c>
      <c r="Q898" s="46">
        <v>897</v>
      </c>
      <c r="R898" t="s">
        <v>3495</v>
      </c>
      <c r="S898" s="39" t="s">
        <v>3278</v>
      </c>
      <c r="T898" s="114" t="s">
        <v>675</v>
      </c>
      <c r="U898" s="114" t="s">
        <v>675</v>
      </c>
      <c r="V898" s="114"/>
      <c r="W898" s="114"/>
      <c r="X898" s="114" t="s">
        <v>675</v>
      </c>
      <c r="Y898" s="114"/>
    </row>
    <row r="899" spans="2:25">
      <c r="B899" t="s">
        <v>675</v>
      </c>
      <c r="C899" t="s">
        <v>3496</v>
      </c>
      <c r="Q899" s="46">
        <v>898</v>
      </c>
      <c r="R899" t="s">
        <v>3496</v>
      </c>
      <c r="S899" s="39" t="s">
        <v>3278</v>
      </c>
      <c r="T899" s="114" t="s">
        <v>675</v>
      </c>
      <c r="U899" s="114" t="s">
        <v>675</v>
      </c>
      <c r="V899" s="114"/>
      <c r="W899" s="114"/>
      <c r="X899" s="114" t="s">
        <v>675</v>
      </c>
      <c r="Y899" s="114"/>
    </row>
    <row r="900" spans="2:25">
      <c r="B900" t="s">
        <v>675</v>
      </c>
      <c r="C900" t="s">
        <v>3497</v>
      </c>
      <c r="Q900" s="46">
        <v>899</v>
      </c>
      <c r="R900" t="s">
        <v>3497</v>
      </c>
      <c r="S900" s="39" t="s">
        <v>3278</v>
      </c>
      <c r="T900" s="114" t="s">
        <v>675</v>
      </c>
      <c r="U900" s="114" t="s">
        <v>675</v>
      </c>
      <c r="V900" s="114"/>
      <c r="W900" s="114"/>
      <c r="X900" s="114" t="s">
        <v>675</v>
      </c>
      <c r="Y900" s="114"/>
    </row>
    <row r="901" spans="2:25">
      <c r="B901" t="s">
        <v>675</v>
      </c>
      <c r="C901" t="s">
        <v>3498</v>
      </c>
      <c r="Q901" s="46">
        <v>900</v>
      </c>
      <c r="R901" t="s">
        <v>3498</v>
      </c>
      <c r="S901" s="39" t="s">
        <v>3278</v>
      </c>
      <c r="T901" s="114" t="s">
        <v>675</v>
      </c>
      <c r="U901" s="114" t="s">
        <v>675</v>
      </c>
      <c r="V901" s="114"/>
      <c r="W901" s="114"/>
      <c r="X901" s="114" t="s">
        <v>675</v>
      </c>
      <c r="Y901" s="114"/>
    </row>
    <row r="902" spans="2:25">
      <c r="B902" t="s">
        <v>675</v>
      </c>
      <c r="C902" t="s">
        <v>3499</v>
      </c>
      <c r="Q902" s="46">
        <v>901</v>
      </c>
      <c r="R902" t="s">
        <v>3499</v>
      </c>
      <c r="S902" s="39" t="s">
        <v>3278</v>
      </c>
      <c r="T902" s="114" t="s">
        <v>675</v>
      </c>
      <c r="U902" s="114" t="s">
        <v>675</v>
      </c>
      <c r="V902" s="114"/>
      <c r="W902" s="114"/>
      <c r="X902" s="114" t="s">
        <v>675</v>
      </c>
      <c r="Y902" s="114"/>
    </row>
    <row r="903" spans="2:25">
      <c r="B903" t="s">
        <v>675</v>
      </c>
      <c r="C903" t="s">
        <v>3500</v>
      </c>
      <c r="Q903" s="46">
        <v>902</v>
      </c>
      <c r="R903" t="s">
        <v>3500</v>
      </c>
      <c r="S903" s="39" t="s">
        <v>3278</v>
      </c>
      <c r="T903" s="114" t="s">
        <v>675</v>
      </c>
      <c r="U903" s="114" t="s">
        <v>675</v>
      </c>
      <c r="V903" s="114"/>
      <c r="W903" s="114"/>
      <c r="X903" s="114" t="s">
        <v>675</v>
      </c>
      <c r="Y903" s="114"/>
    </row>
    <row r="904" spans="2:25">
      <c r="B904" t="s">
        <v>675</v>
      </c>
      <c r="C904" t="s">
        <v>3501</v>
      </c>
      <c r="Q904" s="46">
        <v>903</v>
      </c>
      <c r="R904" t="s">
        <v>3501</v>
      </c>
      <c r="S904" s="39" t="s">
        <v>3278</v>
      </c>
      <c r="T904" s="114" t="s">
        <v>675</v>
      </c>
      <c r="U904" s="114" t="s">
        <v>675</v>
      </c>
      <c r="V904" s="114"/>
      <c r="W904" s="114"/>
      <c r="X904" s="114" t="s">
        <v>675</v>
      </c>
      <c r="Y904" s="114"/>
    </row>
    <row r="905" spans="2:25">
      <c r="B905" t="s">
        <v>675</v>
      </c>
      <c r="C905" t="s">
        <v>3502</v>
      </c>
      <c r="Q905" s="46">
        <v>904</v>
      </c>
      <c r="R905" t="s">
        <v>3502</v>
      </c>
      <c r="S905" s="39" t="s">
        <v>3278</v>
      </c>
      <c r="T905" s="114" t="s">
        <v>675</v>
      </c>
      <c r="U905" s="114" t="s">
        <v>675</v>
      </c>
      <c r="V905" s="114"/>
      <c r="W905" s="114"/>
      <c r="X905" s="114" t="s">
        <v>675</v>
      </c>
      <c r="Y905" s="114"/>
    </row>
    <row r="906" spans="2:25">
      <c r="B906" t="s">
        <v>675</v>
      </c>
      <c r="C906" t="s">
        <v>3503</v>
      </c>
      <c r="Q906" s="46">
        <v>905</v>
      </c>
      <c r="R906" t="s">
        <v>3503</v>
      </c>
      <c r="S906" s="39" t="s">
        <v>3278</v>
      </c>
      <c r="T906" s="114" t="s">
        <v>675</v>
      </c>
      <c r="U906" s="114" t="s">
        <v>675</v>
      </c>
      <c r="V906" s="114"/>
      <c r="W906" s="114"/>
      <c r="X906" s="114" t="s">
        <v>675</v>
      </c>
      <c r="Y906" s="114"/>
    </row>
    <row r="907" spans="2:25">
      <c r="B907" t="s">
        <v>675</v>
      </c>
      <c r="C907" t="s">
        <v>3504</v>
      </c>
      <c r="Q907" s="46">
        <v>906</v>
      </c>
      <c r="R907" t="s">
        <v>3504</v>
      </c>
      <c r="S907" s="39" t="s">
        <v>3278</v>
      </c>
      <c r="T907" s="114" t="s">
        <v>675</v>
      </c>
      <c r="U907" s="114" t="s">
        <v>675</v>
      </c>
      <c r="V907" s="114"/>
      <c r="W907" s="114"/>
      <c r="X907" s="114" t="s">
        <v>675</v>
      </c>
      <c r="Y907" s="114"/>
    </row>
    <row r="908" spans="2:25">
      <c r="B908" t="s">
        <v>675</v>
      </c>
      <c r="C908" t="s">
        <v>3505</v>
      </c>
      <c r="Q908" s="46">
        <v>907</v>
      </c>
      <c r="R908" t="s">
        <v>3505</v>
      </c>
      <c r="S908" s="39" t="s">
        <v>3278</v>
      </c>
      <c r="T908" s="114" t="s">
        <v>675</v>
      </c>
      <c r="U908" s="114" t="s">
        <v>675</v>
      </c>
      <c r="V908" s="114"/>
      <c r="W908" s="114"/>
      <c r="X908" s="114" t="s">
        <v>675</v>
      </c>
      <c r="Y908" s="114"/>
    </row>
    <row r="909" spans="2:25">
      <c r="B909" t="s">
        <v>675</v>
      </c>
      <c r="C909" t="s">
        <v>3506</v>
      </c>
      <c r="Q909" s="46">
        <v>908</v>
      </c>
      <c r="R909" t="s">
        <v>3506</v>
      </c>
      <c r="S909" s="39" t="s">
        <v>3278</v>
      </c>
      <c r="T909" s="114" t="s">
        <v>675</v>
      </c>
      <c r="U909" s="114" t="s">
        <v>675</v>
      </c>
      <c r="V909" s="114"/>
      <c r="W909" s="114"/>
      <c r="X909" s="114" t="s">
        <v>675</v>
      </c>
      <c r="Y909" s="114"/>
    </row>
    <row r="910" spans="2:25">
      <c r="B910" t="s">
        <v>675</v>
      </c>
      <c r="C910" t="s">
        <v>3507</v>
      </c>
      <c r="Q910" s="46">
        <v>909</v>
      </c>
      <c r="R910" t="s">
        <v>3507</v>
      </c>
      <c r="S910" s="39" t="s">
        <v>3278</v>
      </c>
      <c r="T910" s="114" t="s">
        <v>675</v>
      </c>
      <c r="U910" s="114" t="s">
        <v>675</v>
      </c>
      <c r="V910" s="114"/>
      <c r="W910" s="114"/>
      <c r="X910" s="114" t="s">
        <v>675</v>
      </c>
      <c r="Y910" s="114"/>
    </row>
    <row r="911" spans="2:25">
      <c r="B911" t="s">
        <v>675</v>
      </c>
      <c r="C911" t="s">
        <v>3508</v>
      </c>
      <c r="Q911" s="46">
        <v>910</v>
      </c>
      <c r="R911" t="s">
        <v>3508</v>
      </c>
      <c r="S911" s="39" t="s">
        <v>3278</v>
      </c>
      <c r="T911" s="114" t="s">
        <v>675</v>
      </c>
      <c r="U911" s="114" t="s">
        <v>675</v>
      </c>
      <c r="V911" s="114"/>
      <c r="W911" s="114"/>
      <c r="X911" s="114" t="s">
        <v>675</v>
      </c>
      <c r="Y911" s="114"/>
    </row>
    <row r="912" spans="2:25">
      <c r="B912" t="s">
        <v>675</v>
      </c>
      <c r="C912" t="s">
        <v>3509</v>
      </c>
      <c r="Q912" s="46">
        <v>911</v>
      </c>
      <c r="R912" t="s">
        <v>3509</v>
      </c>
      <c r="S912" s="39" t="s">
        <v>3278</v>
      </c>
      <c r="T912" s="114" t="s">
        <v>675</v>
      </c>
      <c r="U912" s="114" t="s">
        <v>675</v>
      </c>
      <c r="V912" s="114"/>
      <c r="W912" s="114"/>
      <c r="X912" s="114" t="s">
        <v>675</v>
      </c>
      <c r="Y912" s="114"/>
    </row>
    <row r="913" spans="2:25">
      <c r="B913" t="s">
        <v>675</v>
      </c>
      <c r="C913" t="s">
        <v>3510</v>
      </c>
      <c r="Q913" s="46">
        <v>912</v>
      </c>
      <c r="R913" t="s">
        <v>3510</v>
      </c>
      <c r="S913" s="39" t="s">
        <v>3278</v>
      </c>
      <c r="T913" s="114" t="s">
        <v>675</v>
      </c>
      <c r="U913" s="114" t="s">
        <v>675</v>
      </c>
      <c r="V913" s="114"/>
      <c r="W913" s="114"/>
      <c r="X913" s="114" t="s">
        <v>675</v>
      </c>
      <c r="Y913" s="114"/>
    </row>
    <row r="914" spans="2:25">
      <c r="B914" t="s">
        <v>675</v>
      </c>
      <c r="C914" t="s">
        <v>3511</v>
      </c>
      <c r="Q914" s="46">
        <v>913</v>
      </c>
      <c r="R914" t="s">
        <v>3511</v>
      </c>
      <c r="S914" s="39" t="s">
        <v>3278</v>
      </c>
      <c r="T914" s="114" t="s">
        <v>675</v>
      </c>
      <c r="U914" s="114" t="s">
        <v>675</v>
      </c>
      <c r="V914" s="114"/>
      <c r="W914" s="114"/>
      <c r="X914" s="114" t="s">
        <v>675</v>
      </c>
      <c r="Y914" s="114"/>
    </row>
    <row r="915" spans="2:25">
      <c r="B915" t="s">
        <v>675</v>
      </c>
      <c r="C915" t="s">
        <v>3512</v>
      </c>
      <c r="Q915" s="46">
        <v>914</v>
      </c>
      <c r="R915" t="s">
        <v>3512</v>
      </c>
      <c r="S915" s="39" t="s">
        <v>3278</v>
      </c>
      <c r="T915" s="114" t="s">
        <v>675</v>
      </c>
      <c r="U915" s="114" t="s">
        <v>675</v>
      </c>
      <c r="V915" s="114"/>
      <c r="W915" s="114"/>
      <c r="X915" s="114" t="s">
        <v>675</v>
      </c>
      <c r="Y915" s="116"/>
    </row>
    <row r="916" spans="2:25">
      <c r="B916" t="s">
        <v>675</v>
      </c>
      <c r="C916" t="s">
        <v>3513</v>
      </c>
      <c r="Q916" s="46">
        <v>915</v>
      </c>
      <c r="R916" t="s">
        <v>3513</v>
      </c>
      <c r="S916" s="39" t="s">
        <v>3278</v>
      </c>
      <c r="T916" s="114" t="s">
        <v>675</v>
      </c>
      <c r="U916" s="114" t="s">
        <v>675</v>
      </c>
      <c r="V916" s="114"/>
      <c r="W916" s="114"/>
      <c r="X916" s="114" t="s">
        <v>675</v>
      </c>
      <c r="Y916" s="116"/>
    </row>
    <row r="917" spans="2:25">
      <c r="B917" t="s">
        <v>675</v>
      </c>
      <c r="C917" t="s">
        <v>3514</v>
      </c>
      <c r="Q917" s="46">
        <v>916</v>
      </c>
      <c r="R917" t="s">
        <v>3514</v>
      </c>
      <c r="S917" s="39" t="s">
        <v>3278</v>
      </c>
      <c r="T917" s="114" t="s">
        <v>675</v>
      </c>
      <c r="U917" s="114" t="s">
        <v>675</v>
      </c>
      <c r="V917" s="114"/>
      <c r="W917" s="114"/>
      <c r="X917" s="114" t="s">
        <v>675</v>
      </c>
      <c r="Y917" s="114"/>
    </row>
    <row r="918" spans="2:25">
      <c r="B918" t="s">
        <v>675</v>
      </c>
      <c r="C918" t="s">
        <v>3515</v>
      </c>
      <c r="Q918" s="46">
        <v>917</v>
      </c>
      <c r="R918" t="s">
        <v>3515</v>
      </c>
      <c r="S918" s="39" t="s">
        <v>3278</v>
      </c>
      <c r="T918" s="114" t="s">
        <v>675</v>
      </c>
      <c r="U918" s="114" t="s">
        <v>675</v>
      </c>
      <c r="V918" s="114"/>
      <c r="W918" s="114"/>
      <c r="X918" s="114" t="s">
        <v>675</v>
      </c>
      <c r="Y918" s="114"/>
    </row>
    <row r="919" spans="2:25">
      <c r="B919" t="s">
        <v>675</v>
      </c>
      <c r="C919" t="s">
        <v>3516</v>
      </c>
      <c r="Q919" s="46">
        <v>918</v>
      </c>
      <c r="R919" t="s">
        <v>3516</v>
      </c>
      <c r="S919" s="39" t="s">
        <v>3278</v>
      </c>
      <c r="T919" s="114" t="s">
        <v>675</v>
      </c>
      <c r="U919" s="114" t="s">
        <v>675</v>
      </c>
      <c r="V919" s="114"/>
      <c r="W919" s="114"/>
      <c r="X919" s="114" t="s">
        <v>675</v>
      </c>
      <c r="Y919" s="114"/>
    </row>
    <row r="920" spans="2:25">
      <c r="B920" t="s">
        <v>675</v>
      </c>
      <c r="C920" t="s">
        <v>3517</v>
      </c>
      <c r="Q920" s="46">
        <v>919</v>
      </c>
      <c r="R920" t="s">
        <v>3517</v>
      </c>
      <c r="S920" s="39" t="s">
        <v>3278</v>
      </c>
      <c r="T920" s="114" t="s">
        <v>675</v>
      </c>
      <c r="U920" s="114" t="s">
        <v>675</v>
      </c>
      <c r="V920" s="114"/>
      <c r="W920" s="114"/>
      <c r="X920" s="114" t="s">
        <v>675</v>
      </c>
      <c r="Y920" s="114"/>
    </row>
    <row r="921" spans="2:25">
      <c r="B921" t="s">
        <v>675</v>
      </c>
      <c r="C921" t="s">
        <v>3518</v>
      </c>
      <c r="Q921" s="46">
        <v>920</v>
      </c>
      <c r="R921" t="s">
        <v>3518</v>
      </c>
      <c r="S921" s="39" t="s">
        <v>3278</v>
      </c>
      <c r="T921" s="114" t="s">
        <v>675</v>
      </c>
      <c r="U921" s="114" t="s">
        <v>675</v>
      </c>
      <c r="V921" s="114"/>
      <c r="W921" s="114"/>
      <c r="X921" s="114" t="s">
        <v>675</v>
      </c>
      <c r="Y921" s="114"/>
    </row>
    <row r="922" spans="2:25">
      <c r="B922" t="s">
        <v>675</v>
      </c>
      <c r="C922" t="s">
        <v>3519</v>
      </c>
      <c r="Q922" s="46">
        <v>921</v>
      </c>
      <c r="R922" t="s">
        <v>3519</v>
      </c>
      <c r="S922" s="39" t="s">
        <v>3278</v>
      </c>
      <c r="T922" s="114" t="s">
        <v>675</v>
      </c>
      <c r="U922" s="114" t="s">
        <v>675</v>
      </c>
      <c r="V922" s="114"/>
      <c r="W922" s="114"/>
      <c r="X922" s="114" t="s">
        <v>675</v>
      </c>
      <c r="Y922" s="114"/>
    </row>
    <row r="923" spans="2:25">
      <c r="B923" t="s">
        <v>675</v>
      </c>
      <c r="C923" t="s">
        <v>3520</v>
      </c>
      <c r="Q923" s="46">
        <v>922</v>
      </c>
      <c r="R923" t="s">
        <v>3520</v>
      </c>
      <c r="S923" s="39" t="s">
        <v>3278</v>
      </c>
      <c r="T923" s="114" t="s">
        <v>675</v>
      </c>
      <c r="U923" s="114" t="s">
        <v>675</v>
      </c>
      <c r="V923" s="114"/>
      <c r="W923" s="114"/>
      <c r="X923" s="114" t="s">
        <v>675</v>
      </c>
      <c r="Y923" s="114"/>
    </row>
    <row r="924" spans="2:25">
      <c r="B924" t="s">
        <v>675</v>
      </c>
      <c r="C924" t="s">
        <v>3521</v>
      </c>
      <c r="Q924" s="46">
        <v>923</v>
      </c>
      <c r="R924" t="s">
        <v>3521</v>
      </c>
      <c r="S924" s="39" t="s">
        <v>3278</v>
      </c>
      <c r="T924" s="114" t="s">
        <v>675</v>
      </c>
      <c r="U924" s="114" t="s">
        <v>675</v>
      </c>
      <c r="V924" s="114"/>
      <c r="W924" s="114"/>
      <c r="X924" s="114" t="s">
        <v>675</v>
      </c>
      <c r="Y924" s="114"/>
    </row>
    <row r="925" spans="2:25">
      <c r="B925" t="s">
        <v>675</v>
      </c>
      <c r="C925" t="s">
        <v>3522</v>
      </c>
      <c r="Q925" s="46">
        <v>924</v>
      </c>
      <c r="R925" t="s">
        <v>3522</v>
      </c>
      <c r="S925" s="39" t="s">
        <v>3278</v>
      </c>
      <c r="T925" s="114" t="s">
        <v>675</v>
      </c>
      <c r="U925" s="114" t="s">
        <v>675</v>
      </c>
      <c r="V925" s="114"/>
      <c r="W925" s="114"/>
      <c r="X925" s="114" t="s">
        <v>675</v>
      </c>
      <c r="Y925" s="114"/>
    </row>
    <row r="926" spans="2:25">
      <c r="B926" t="s">
        <v>675</v>
      </c>
      <c r="C926" t="s">
        <v>3523</v>
      </c>
      <c r="Q926" s="46">
        <v>925</v>
      </c>
      <c r="R926" t="s">
        <v>3523</v>
      </c>
      <c r="S926" s="39" t="s">
        <v>3278</v>
      </c>
      <c r="T926" s="114" t="s">
        <v>675</v>
      </c>
      <c r="U926" s="114" t="s">
        <v>675</v>
      </c>
      <c r="V926" s="114"/>
      <c r="W926" s="114"/>
      <c r="X926" s="114" t="s">
        <v>675</v>
      </c>
      <c r="Y926" s="114"/>
    </row>
    <row r="927" spans="2:25">
      <c r="B927" t="s">
        <v>675</v>
      </c>
      <c r="C927" t="s">
        <v>3524</v>
      </c>
      <c r="Q927" s="46">
        <v>926</v>
      </c>
      <c r="R927" t="s">
        <v>3524</v>
      </c>
      <c r="S927" s="39" t="s">
        <v>3278</v>
      </c>
      <c r="T927" s="114" t="s">
        <v>675</v>
      </c>
      <c r="U927" s="114" t="s">
        <v>675</v>
      </c>
      <c r="V927" s="114"/>
      <c r="W927" s="114"/>
      <c r="X927" s="114" t="s">
        <v>675</v>
      </c>
      <c r="Y927" s="114"/>
    </row>
    <row r="928" spans="2:25">
      <c r="B928" t="s">
        <v>675</v>
      </c>
      <c r="C928" t="s">
        <v>3525</v>
      </c>
      <c r="Q928" s="46">
        <v>927</v>
      </c>
      <c r="R928" t="s">
        <v>3525</v>
      </c>
      <c r="S928" s="39" t="s">
        <v>3278</v>
      </c>
      <c r="T928" s="114" t="s">
        <v>675</v>
      </c>
      <c r="U928" s="114" t="s">
        <v>675</v>
      </c>
      <c r="V928" s="114"/>
      <c r="W928" s="114"/>
      <c r="X928" s="114" t="s">
        <v>675</v>
      </c>
      <c r="Y928" s="114"/>
    </row>
    <row r="929" spans="2:25">
      <c r="B929" t="s">
        <v>675</v>
      </c>
      <c r="C929" t="s">
        <v>3526</v>
      </c>
      <c r="Q929" s="46">
        <v>928</v>
      </c>
      <c r="R929" t="s">
        <v>3526</v>
      </c>
      <c r="S929" s="39" t="s">
        <v>3278</v>
      </c>
      <c r="T929" s="114" t="s">
        <v>675</v>
      </c>
      <c r="U929" s="114" t="s">
        <v>675</v>
      </c>
      <c r="V929" s="114"/>
      <c r="W929" s="114"/>
      <c r="X929" s="114" t="s">
        <v>675</v>
      </c>
      <c r="Y929" s="114"/>
    </row>
    <row r="930" spans="2:25">
      <c r="B930" t="s">
        <v>675</v>
      </c>
      <c r="C930" t="s">
        <v>3527</v>
      </c>
      <c r="Q930" s="46">
        <v>929</v>
      </c>
      <c r="R930" t="s">
        <v>3527</v>
      </c>
      <c r="S930" s="39" t="s">
        <v>3278</v>
      </c>
      <c r="T930" s="114" t="s">
        <v>675</v>
      </c>
      <c r="U930" s="114" t="s">
        <v>675</v>
      </c>
      <c r="V930" s="114"/>
      <c r="W930" s="114"/>
      <c r="X930" s="114" t="s">
        <v>675</v>
      </c>
      <c r="Y930" s="114"/>
    </row>
    <row r="931" spans="2:25">
      <c r="B931" t="s">
        <v>675</v>
      </c>
      <c r="C931" t="s">
        <v>3528</v>
      </c>
      <c r="Q931" s="46">
        <v>930</v>
      </c>
      <c r="R931" t="s">
        <v>3528</v>
      </c>
      <c r="S931" s="39" t="s">
        <v>3278</v>
      </c>
      <c r="T931" s="114" t="s">
        <v>675</v>
      </c>
      <c r="U931" s="114" t="s">
        <v>675</v>
      </c>
      <c r="V931" s="114"/>
      <c r="W931" s="114"/>
      <c r="X931" s="114" t="s">
        <v>675</v>
      </c>
      <c r="Y931" s="114"/>
    </row>
    <row r="932" spans="2:25">
      <c r="B932" t="s">
        <v>675</v>
      </c>
      <c r="C932" t="s">
        <v>3529</v>
      </c>
      <c r="Q932" s="46">
        <v>931</v>
      </c>
      <c r="R932" t="s">
        <v>3529</v>
      </c>
      <c r="S932" s="39" t="s">
        <v>3278</v>
      </c>
      <c r="T932" s="114" t="s">
        <v>675</v>
      </c>
      <c r="U932" s="114" t="s">
        <v>675</v>
      </c>
      <c r="V932" s="114"/>
      <c r="W932" s="114"/>
      <c r="X932" s="114" t="s">
        <v>675</v>
      </c>
      <c r="Y932" s="114"/>
    </row>
    <row r="933" spans="2:25">
      <c r="B933" t="s">
        <v>675</v>
      </c>
      <c r="C933" t="s">
        <v>3530</v>
      </c>
      <c r="Q933" s="46">
        <v>932</v>
      </c>
      <c r="R933" t="s">
        <v>3530</v>
      </c>
      <c r="S933" s="39" t="s">
        <v>3278</v>
      </c>
      <c r="T933" s="114" t="s">
        <v>675</v>
      </c>
      <c r="U933" s="114" t="s">
        <v>675</v>
      </c>
      <c r="V933" s="114"/>
      <c r="W933" s="114"/>
      <c r="X933" s="114" t="s">
        <v>675</v>
      </c>
      <c r="Y933" s="114"/>
    </row>
    <row r="934" spans="2:25">
      <c r="B934" t="s">
        <v>675</v>
      </c>
      <c r="C934" t="s">
        <v>3531</v>
      </c>
      <c r="Q934" s="46">
        <v>933</v>
      </c>
      <c r="R934" t="s">
        <v>3531</v>
      </c>
      <c r="S934" s="39" t="s">
        <v>3278</v>
      </c>
      <c r="T934" s="114" t="s">
        <v>675</v>
      </c>
      <c r="U934" s="114" t="s">
        <v>675</v>
      </c>
      <c r="V934" s="114"/>
      <c r="W934" s="114"/>
      <c r="X934" s="114" t="s">
        <v>675</v>
      </c>
      <c r="Y934" s="114"/>
    </row>
    <row r="935" spans="2:25">
      <c r="B935" t="s">
        <v>675</v>
      </c>
      <c r="C935" t="s">
        <v>3532</v>
      </c>
      <c r="Q935" s="46">
        <v>934</v>
      </c>
      <c r="R935" t="s">
        <v>3532</v>
      </c>
      <c r="S935" s="39" t="s">
        <v>3278</v>
      </c>
      <c r="T935" s="114" t="s">
        <v>675</v>
      </c>
      <c r="U935" s="114" t="s">
        <v>675</v>
      </c>
      <c r="V935" s="114"/>
      <c r="W935" s="114"/>
      <c r="X935" s="114" t="s">
        <v>675</v>
      </c>
      <c r="Y935" s="114"/>
    </row>
    <row r="936" spans="2:25">
      <c r="B936" t="s">
        <v>675</v>
      </c>
      <c r="C936" t="s">
        <v>3533</v>
      </c>
      <c r="Q936" s="46">
        <v>935</v>
      </c>
      <c r="R936" t="s">
        <v>3533</v>
      </c>
      <c r="S936" s="39" t="s">
        <v>3278</v>
      </c>
      <c r="T936" s="114" t="s">
        <v>675</v>
      </c>
      <c r="U936" s="114" t="s">
        <v>675</v>
      </c>
      <c r="V936" s="114"/>
      <c r="W936" s="114"/>
      <c r="X936" s="114" t="s">
        <v>675</v>
      </c>
      <c r="Y936" s="114"/>
    </row>
    <row r="937" spans="2:25">
      <c r="B937" t="s">
        <v>675</v>
      </c>
      <c r="C937" t="s">
        <v>3534</v>
      </c>
      <c r="Q937" s="46">
        <v>936</v>
      </c>
      <c r="R937" t="s">
        <v>3534</v>
      </c>
      <c r="S937" s="39" t="s">
        <v>3278</v>
      </c>
      <c r="T937" s="114" t="s">
        <v>675</v>
      </c>
      <c r="U937" s="114" t="s">
        <v>675</v>
      </c>
      <c r="V937" s="114"/>
      <c r="W937" s="114"/>
      <c r="X937" s="114" t="s">
        <v>675</v>
      </c>
      <c r="Y937" s="114"/>
    </row>
    <row r="938" spans="2:25">
      <c r="B938" t="s">
        <v>675</v>
      </c>
      <c r="C938" t="s">
        <v>3535</v>
      </c>
      <c r="Q938" s="46">
        <v>937</v>
      </c>
      <c r="R938" t="s">
        <v>3535</v>
      </c>
      <c r="S938" s="39" t="s">
        <v>3278</v>
      </c>
      <c r="T938" s="114" t="s">
        <v>675</v>
      </c>
      <c r="U938" s="114" t="s">
        <v>675</v>
      </c>
      <c r="V938" s="114"/>
      <c r="W938" s="114"/>
      <c r="X938" s="114" t="s">
        <v>675</v>
      </c>
      <c r="Y938" s="116"/>
    </row>
    <row r="939" spans="2:25">
      <c r="B939" t="s">
        <v>675</v>
      </c>
      <c r="C939" t="s">
        <v>3536</v>
      </c>
      <c r="Q939" s="46">
        <v>938</v>
      </c>
      <c r="R939" t="s">
        <v>3536</v>
      </c>
      <c r="S939" s="39" t="s">
        <v>3278</v>
      </c>
      <c r="T939" s="114" t="s">
        <v>675</v>
      </c>
      <c r="U939" s="114" t="s">
        <v>675</v>
      </c>
      <c r="V939" s="114"/>
      <c r="W939" s="114"/>
      <c r="X939" s="114" t="s">
        <v>675</v>
      </c>
      <c r="Y939" s="116"/>
    </row>
    <row r="940" spans="2:25">
      <c r="B940" t="s">
        <v>675</v>
      </c>
      <c r="C940" t="s">
        <v>3537</v>
      </c>
      <c r="Q940" s="46">
        <v>939</v>
      </c>
      <c r="R940" t="s">
        <v>3537</v>
      </c>
      <c r="S940" s="39" t="s">
        <v>3278</v>
      </c>
      <c r="T940" s="114" t="s">
        <v>675</v>
      </c>
      <c r="U940" s="114" t="s">
        <v>675</v>
      </c>
      <c r="V940" s="114"/>
      <c r="W940" s="114"/>
      <c r="X940" s="114" t="s">
        <v>675</v>
      </c>
      <c r="Y940" s="114"/>
    </row>
    <row r="941" spans="2:25">
      <c r="B941" t="s">
        <v>675</v>
      </c>
      <c r="C941" t="s">
        <v>3538</v>
      </c>
      <c r="Q941" s="46">
        <v>940</v>
      </c>
      <c r="R941" t="s">
        <v>3538</v>
      </c>
      <c r="S941" s="39" t="s">
        <v>3278</v>
      </c>
      <c r="T941" s="114" t="s">
        <v>675</v>
      </c>
      <c r="U941" s="114" t="s">
        <v>675</v>
      </c>
      <c r="V941" s="114"/>
      <c r="W941" s="114"/>
      <c r="X941" s="114" t="s">
        <v>675</v>
      </c>
      <c r="Y941" s="114"/>
    </row>
    <row r="942" spans="2:25">
      <c r="B942" t="s">
        <v>675</v>
      </c>
      <c r="C942" t="s">
        <v>3539</v>
      </c>
      <c r="Q942" s="46">
        <v>941</v>
      </c>
      <c r="R942" t="s">
        <v>3539</v>
      </c>
      <c r="S942" s="39" t="s">
        <v>3278</v>
      </c>
      <c r="T942" s="114" t="s">
        <v>675</v>
      </c>
      <c r="U942" s="114" t="s">
        <v>675</v>
      </c>
      <c r="V942" s="114"/>
      <c r="W942" s="114"/>
      <c r="X942" s="114" t="s">
        <v>675</v>
      </c>
      <c r="Y942" s="114"/>
    </row>
    <row r="943" spans="2:25">
      <c r="B943" t="s">
        <v>675</v>
      </c>
      <c r="C943" t="s">
        <v>3540</v>
      </c>
      <c r="Q943" s="46">
        <v>942</v>
      </c>
      <c r="R943" t="s">
        <v>3540</v>
      </c>
      <c r="S943" s="39" t="s">
        <v>3278</v>
      </c>
      <c r="T943" s="114" t="s">
        <v>675</v>
      </c>
      <c r="U943" s="114" t="s">
        <v>675</v>
      </c>
      <c r="V943" s="114"/>
      <c r="W943" s="114"/>
      <c r="X943" s="114" t="s">
        <v>675</v>
      </c>
      <c r="Y943" s="114"/>
    </row>
    <row r="944" spans="2:25">
      <c r="B944" t="s">
        <v>675</v>
      </c>
      <c r="C944" t="s">
        <v>3541</v>
      </c>
      <c r="Q944" s="46">
        <v>943</v>
      </c>
      <c r="R944" t="s">
        <v>3541</v>
      </c>
      <c r="S944" s="39" t="s">
        <v>3278</v>
      </c>
      <c r="T944" s="114" t="s">
        <v>675</v>
      </c>
      <c r="U944" s="114" t="s">
        <v>675</v>
      </c>
      <c r="V944" s="114"/>
      <c r="W944" s="114"/>
      <c r="X944" s="114" t="s">
        <v>675</v>
      </c>
      <c r="Y944" s="114"/>
    </row>
    <row r="945" spans="2:25">
      <c r="B945" t="s">
        <v>675</v>
      </c>
      <c r="C945" t="s">
        <v>3542</v>
      </c>
      <c r="Q945" s="46">
        <v>944</v>
      </c>
      <c r="R945" t="s">
        <v>3542</v>
      </c>
      <c r="S945" s="39" t="s">
        <v>3278</v>
      </c>
      <c r="T945" s="114" t="s">
        <v>675</v>
      </c>
      <c r="U945" s="114" t="s">
        <v>675</v>
      </c>
      <c r="V945" s="114"/>
      <c r="W945" s="114"/>
      <c r="X945" s="114" t="s">
        <v>675</v>
      </c>
      <c r="Y945" s="114"/>
    </row>
    <row r="946" spans="2:25">
      <c r="B946" t="s">
        <v>675</v>
      </c>
      <c r="C946" t="s">
        <v>3543</v>
      </c>
      <c r="Q946" s="46">
        <v>945</v>
      </c>
      <c r="R946" t="s">
        <v>3543</v>
      </c>
      <c r="S946" s="39" t="s">
        <v>3278</v>
      </c>
      <c r="T946" s="114" t="s">
        <v>675</v>
      </c>
      <c r="U946" s="114" t="s">
        <v>675</v>
      </c>
      <c r="V946" s="114"/>
      <c r="W946" s="114"/>
      <c r="X946" s="114" t="s">
        <v>675</v>
      </c>
      <c r="Y946" s="114"/>
    </row>
    <row r="947" spans="2:25">
      <c r="B947" t="s">
        <v>675</v>
      </c>
      <c r="C947" t="s">
        <v>3544</v>
      </c>
      <c r="Q947" s="46">
        <v>946</v>
      </c>
      <c r="R947" t="s">
        <v>3544</v>
      </c>
      <c r="S947" s="39" t="s">
        <v>3278</v>
      </c>
      <c r="T947" s="114" t="s">
        <v>675</v>
      </c>
      <c r="U947" s="114" t="s">
        <v>675</v>
      </c>
      <c r="V947" s="114"/>
      <c r="W947" s="114"/>
      <c r="X947" s="114" t="s">
        <v>675</v>
      </c>
      <c r="Y947" s="114"/>
    </row>
    <row r="948" spans="2:25">
      <c r="B948" t="s">
        <v>675</v>
      </c>
      <c r="C948" t="s">
        <v>3545</v>
      </c>
      <c r="Q948" s="46">
        <v>947</v>
      </c>
      <c r="R948" t="s">
        <v>3545</v>
      </c>
      <c r="S948" s="39" t="s">
        <v>3278</v>
      </c>
      <c r="T948" s="114" t="s">
        <v>675</v>
      </c>
      <c r="U948" s="114" t="s">
        <v>675</v>
      </c>
      <c r="V948" s="114"/>
      <c r="W948" s="114"/>
      <c r="X948" s="114" t="s">
        <v>675</v>
      </c>
      <c r="Y948" s="114"/>
    </row>
    <row r="949" spans="2:25">
      <c r="B949" t="s">
        <v>675</v>
      </c>
      <c r="C949" t="s">
        <v>3546</v>
      </c>
      <c r="Q949" s="46">
        <v>948</v>
      </c>
      <c r="R949" t="s">
        <v>3546</v>
      </c>
      <c r="S949" s="39" t="s">
        <v>3278</v>
      </c>
      <c r="T949" s="114" t="s">
        <v>675</v>
      </c>
      <c r="U949" s="114" t="s">
        <v>675</v>
      </c>
      <c r="V949" s="114"/>
      <c r="W949" s="114"/>
      <c r="X949" s="114" t="s">
        <v>675</v>
      </c>
      <c r="Y949" s="114"/>
    </row>
    <row r="950" spans="2:25">
      <c r="B950" t="s">
        <v>675</v>
      </c>
      <c r="C950" t="s">
        <v>3547</v>
      </c>
      <c r="Q950" s="46">
        <v>949</v>
      </c>
      <c r="R950" t="s">
        <v>3547</v>
      </c>
      <c r="S950" s="39" t="s">
        <v>3278</v>
      </c>
      <c r="T950" s="114" t="s">
        <v>675</v>
      </c>
      <c r="U950" s="114" t="s">
        <v>675</v>
      </c>
      <c r="V950" s="114"/>
      <c r="W950" s="114"/>
      <c r="X950" s="114" t="s">
        <v>675</v>
      </c>
      <c r="Y950" s="114"/>
    </row>
    <row r="951" spans="2:25">
      <c r="B951" t="s">
        <v>675</v>
      </c>
      <c r="C951" t="s">
        <v>3548</v>
      </c>
      <c r="Q951" s="46">
        <v>950</v>
      </c>
      <c r="R951" t="s">
        <v>3548</v>
      </c>
      <c r="S951" s="39" t="s">
        <v>3278</v>
      </c>
      <c r="T951" s="114" t="s">
        <v>675</v>
      </c>
      <c r="U951" s="114" t="s">
        <v>675</v>
      </c>
      <c r="V951" s="114"/>
      <c r="W951" s="114"/>
      <c r="X951" s="114" t="s">
        <v>675</v>
      </c>
      <c r="Y951" s="114"/>
    </row>
    <row r="952" spans="2:25">
      <c r="B952" t="s">
        <v>675</v>
      </c>
      <c r="C952" t="s">
        <v>3549</v>
      </c>
      <c r="Q952" s="46">
        <v>951</v>
      </c>
      <c r="R952" t="s">
        <v>3549</v>
      </c>
      <c r="S952" s="39" t="s">
        <v>3278</v>
      </c>
      <c r="T952" s="114" t="s">
        <v>675</v>
      </c>
      <c r="U952" s="114" t="s">
        <v>675</v>
      </c>
      <c r="V952" s="114"/>
      <c r="W952" s="114"/>
      <c r="X952" s="114" t="s">
        <v>675</v>
      </c>
      <c r="Y952" s="114"/>
    </row>
    <row r="953" spans="2:25">
      <c r="B953" t="s">
        <v>675</v>
      </c>
      <c r="C953" t="s">
        <v>3550</v>
      </c>
      <c r="Q953" s="46">
        <v>952</v>
      </c>
      <c r="R953" t="s">
        <v>3550</v>
      </c>
      <c r="S953" s="39" t="s">
        <v>3278</v>
      </c>
      <c r="T953" s="114" t="s">
        <v>675</v>
      </c>
      <c r="U953" s="114" t="s">
        <v>675</v>
      </c>
      <c r="V953" s="114"/>
      <c r="W953" s="114"/>
      <c r="X953" s="114" t="s">
        <v>675</v>
      </c>
      <c r="Y953" s="114"/>
    </row>
    <row r="954" spans="2:25">
      <c r="B954" t="s">
        <v>675</v>
      </c>
      <c r="C954" t="s">
        <v>3551</v>
      </c>
      <c r="Q954" s="46">
        <v>953</v>
      </c>
      <c r="R954" t="s">
        <v>3551</v>
      </c>
      <c r="S954" s="39" t="s">
        <v>3278</v>
      </c>
      <c r="T954" s="114" t="s">
        <v>675</v>
      </c>
      <c r="U954" s="114" t="s">
        <v>675</v>
      </c>
      <c r="V954" s="114"/>
      <c r="W954" s="114"/>
      <c r="X954" s="114" t="s">
        <v>675</v>
      </c>
      <c r="Y954" s="114"/>
    </row>
    <row r="955" spans="2:25">
      <c r="B955" t="s">
        <v>675</v>
      </c>
      <c r="C955" t="s">
        <v>3552</v>
      </c>
      <c r="Q955" s="46">
        <v>954</v>
      </c>
      <c r="R955" t="s">
        <v>3552</v>
      </c>
      <c r="S955" s="39" t="s">
        <v>3278</v>
      </c>
      <c r="T955" s="114" t="s">
        <v>675</v>
      </c>
      <c r="U955" s="114" t="s">
        <v>675</v>
      </c>
      <c r="V955" s="114"/>
      <c r="W955" s="114"/>
      <c r="X955" s="114" t="s">
        <v>675</v>
      </c>
      <c r="Y955" s="114"/>
    </row>
    <row r="956" spans="2:25">
      <c r="B956" t="s">
        <v>675</v>
      </c>
      <c r="C956" t="s">
        <v>3553</v>
      </c>
      <c r="Q956" s="46">
        <v>955</v>
      </c>
      <c r="R956" t="s">
        <v>3553</v>
      </c>
      <c r="S956" s="39" t="s">
        <v>3278</v>
      </c>
      <c r="T956" s="114" t="s">
        <v>675</v>
      </c>
      <c r="U956" s="114" t="s">
        <v>675</v>
      </c>
      <c r="V956" s="114"/>
      <c r="W956" s="114"/>
      <c r="X956" s="114" t="s">
        <v>675</v>
      </c>
      <c r="Y956" s="114"/>
    </row>
    <row r="957" spans="2:25">
      <c r="B957" t="s">
        <v>675</v>
      </c>
      <c r="C957" t="s">
        <v>3554</v>
      </c>
      <c r="Q957" s="46">
        <v>956</v>
      </c>
      <c r="R957" t="s">
        <v>3554</v>
      </c>
      <c r="S957" s="39" t="s">
        <v>3278</v>
      </c>
      <c r="T957" s="114" t="s">
        <v>675</v>
      </c>
      <c r="U957" s="114" t="s">
        <v>675</v>
      </c>
      <c r="V957" s="114"/>
      <c r="W957" s="114"/>
      <c r="X957" s="114" t="s">
        <v>675</v>
      </c>
      <c r="Y957" s="114"/>
    </row>
    <row r="958" spans="2:25">
      <c r="B958" t="s">
        <v>675</v>
      </c>
      <c r="C958" t="s">
        <v>3555</v>
      </c>
      <c r="Q958" s="46">
        <v>957</v>
      </c>
      <c r="R958" t="s">
        <v>3555</v>
      </c>
      <c r="S958" s="39" t="s">
        <v>3278</v>
      </c>
      <c r="T958" s="114" t="s">
        <v>675</v>
      </c>
      <c r="U958" s="114" t="s">
        <v>675</v>
      </c>
      <c r="V958" s="114"/>
      <c r="W958" s="114"/>
      <c r="X958" s="114" t="s">
        <v>675</v>
      </c>
      <c r="Y958" s="114"/>
    </row>
    <row r="959" spans="2:25">
      <c r="B959" t="s">
        <v>675</v>
      </c>
      <c r="C959" t="s">
        <v>3556</v>
      </c>
      <c r="Q959" s="46">
        <v>958</v>
      </c>
      <c r="R959" t="s">
        <v>3556</v>
      </c>
      <c r="S959" s="39" t="s">
        <v>3278</v>
      </c>
      <c r="T959" s="114" t="s">
        <v>675</v>
      </c>
      <c r="U959" s="114" t="s">
        <v>675</v>
      </c>
      <c r="V959" s="114"/>
      <c r="W959" s="114"/>
      <c r="X959" s="114" t="s">
        <v>675</v>
      </c>
      <c r="Y959" s="114"/>
    </row>
    <row r="960" spans="2:25">
      <c r="B960" t="s">
        <v>675</v>
      </c>
      <c r="C960" t="s">
        <v>3557</v>
      </c>
      <c r="Q960" s="46">
        <v>959</v>
      </c>
      <c r="R960" t="s">
        <v>3557</v>
      </c>
      <c r="S960" s="39" t="s">
        <v>3278</v>
      </c>
      <c r="T960" s="114" t="s">
        <v>675</v>
      </c>
      <c r="U960" s="114" t="s">
        <v>675</v>
      </c>
      <c r="V960" s="114"/>
      <c r="W960" s="114"/>
      <c r="X960" s="114" t="s">
        <v>675</v>
      </c>
      <c r="Y960" s="114"/>
    </row>
    <row r="961" spans="2:25">
      <c r="B961" t="s">
        <v>675</v>
      </c>
      <c r="C961" t="s">
        <v>3558</v>
      </c>
      <c r="Q961" s="46">
        <v>960</v>
      </c>
      <c r="R961" t="s">
        <v>3558</v>
      </c>
      <c r="S961" s="39" t="s">
        <v>3278</v>
      </c>
      <c r="T961" s="114" t="s">
        <v>675</v>
      </c>
      <c r="U961" s="114" t="s">
        <v>675</v>
      </c>
      <c r="V961" s="114"/>
      <c r="W961" s="114"/>
      <c r="X961" s="114" t="s">
        <v>675</v>
      </c>
      <c r="Y961" s="116"/>
    </row>
    <row r="962" spans="2:25">
      <c r="B962" t="s">
        <v>675</v>
      </c>
      <c r="C962" t="s">
        <v>3559</v>
      </c>
      <c r="Q962" s="46">
        <v>961</v>
      </c>
      <c r="R962" t="s">
        <v>3559</v>
      </c>
      <c r="S962" s="39" t="s">
        <v>3278</v>
      </c>
      <c r="T962" s="114" t="s">
        <v>675</v>
      </c>
      <c r="U962" s="114" t="s">
        <v>675</v>
      </c>
      <c r="V962" s="114"/>
      <c r="W962" s="114"/>
      <c r="X962" s="114" t="s">
        <v>675</v>
      </c>
      <c r="Y962" s="116"/>
    </row>
    <row r="963" spans="2:25">
      <c r="B963" t="s">
        <v>675</v>
      </c>
      <c r="C963" t="s">
        <v>3560</v>
      </c>
      <c r="Q963" s="46">
        <v>962</v>
      </c>
      <c r="R963" t="s">
        <v>3560</v>
      </c>
      <c r="S963" s="39" t="s">
        <v>3278</v>
      </c>
      <c r="T963" s="114" t="s">
        <v>675</v>
      </c>
      <c r="U963" s="114" t="s">
        <v>675</v>
      </c>
      <c r="V963" s="114"/>
      <c r="W963" s="114"/>
      <c r="X963" s="114" t="s">
        <v>675</v>
      </c>
      <c r="Y963" s="114"/>
    </row>
    <row r="964" spans="2:25">
      <c r="B964" t="s">
        <v>675</v>
      </c>
      <c r="C964" t="s">
        <v>3561</v>
      </c>
      <c r="Q964" s="46">
        <v>963</v>
      </c>
      <c r="R964" t="s">
        <v>3561</v>
      </c>
      <c r="S964" s="39" t="s">
        <v>3278</v>
      </c>
      <c r="T964" s="114" t="s">
        <v>675</v>
      </c>
      <c r="U964" s="114" t="s">
        <v>675</v>
      </c>
      <c r="V964" s="114"/>
      <c r="W964" s="114"/>
      <c r="X964" s="114" t="s">
        <v>675</v>
      </c>
      <c r="Y964" s="114"/>
    </row>
    <row r="965" spans="2:25">
      <c r="B965" t="s">
        <v>675</v>
      </c>
      <c r="C965" t="s">
        <v>3562</v>
      </c>
      <c r="Q965" s="46">
        <v>964</v>
      </c>
      <c r="R965" t="s">
        <v>3562</v>
      </c>
      <c r="S965" s="39" t="s">
        <v>3278</v>
      </c>
      <c r="T965" s="114" t="s">
        <v>675</v>
      </c>
      <c r="U965" s="114" t="s">
        <v>675</v>
      </c>
      <c r="V965" s="114"/>
      <c r="W965" s="114"/>
      <c r="X965" s="114" t="s">
        <v>675</v>
      </c>
      <c r="Y965" s="114"/>
    </row>
    <row r="966" spans="2:25">
      <c r="B966" t="s">
        <v>675</v>
      </c>
      <c r="C966" t="s">
        <v>3563</v>
      </c>
      <c r="Q966" s="46">
        <v>965</v>
      </c>
      <c r="R966" t="s">
        <v>3563</v>
      </c>
      <c r="S966" s="39" t="s">
        <v>3278</v>
      </c>
      <c r="T966" s="114" t="s">
        <v>675</v>
      </c>
      <c r="U966" s="114" t="s">
        <v>675</v>
      </c>
      <c r="V966" s="114"/>
      <c r="W966" s="114"/>
      <c r="X966" s="114" t="s">
        <v>675</v>
      </c>
      <c r="Y966" s="114"/>
    </row>
    <row r="967" spans="2:25">
      <c r="B967" t="s">
        <v>675</v>
      </c>
      <c r="C967" t="s">
        <v>3564</v>
      </c>
      <c r="Q967" s="46">
        <v>966</v>
      </c>
      <c r="R967" t="s">
        <v>3564</v>
      </c>
      <c r="S967" s="39" t="s">
        <v>3278</v>
      </c>
      <c r="T967" s="114" t="s">
        <v>675</v>
      </c>
      <c r="U967" s="114" t="s">
        <v>675</v>
      </c>
      <c r="V967" s="114"/>
      <c r="W967" s="114"/>
      <c r="X967" s="114" t="s">
        <v>675</v>
      </c>
      <c r="Y967" s="114"/>
    </row>
    <row r="968" spans="2:25">
      <c r="B968" t="s">
        <v>675</v>
      </c>
      <c r="C968" t="s">
        <v>3565</v>
      </c>
      <c r="Q968" s="46">
        <v>967</v>
      </c>
      <c r="R968" t="s">
        <v>3565</v>
      </c>
      <c r="S968" s="39" t="s">
        <v>3278</v>
      </c>
      <c r="T968" s="114" t="s">
        <v>675</v>
      </c>
      <c r="U968" s="114" t="s">
        <v>675</v>
      </c>
      <c r="V968" s="114"/>
      <c r="W968" s="114"/>
      <c r="X968" s="114" t="s">
        <v>675</v>
      </c>
      <c r="Y968" s="114"/>
    </row>
    <row r="969" spans="2:25">
      <c r="B969" t="s">
        <v>675</v>
      </c>
      <c r="C969" t="s">
        <v>3566</v>
      </c>
      <c r="Q969" s="46">
        <v>968</v>
      </c>
      <c r="R969" t="s">
        <v>3566</v>
      </c>
      <c r="S969" s="39" t="s">
        <v>3278</v>
      </c>
      <c r="T969" s="114" t="s">
        <v>675</v>
      </c>
      <c r="U969" s="114" t="s">
        <v>675</v>
      </c>
      <c r="V969" s="114"/>
      <c r="W969" s="114"/>
      <c r="X969" s="114" t="s">
        <v>675</v>
      </c>
      <c r="Y969" s="114"/>
    </row>
    <row r="970" spans="2:25">
      <c r="B970" t="s">
        <v>675</v>
      </c>
      <c r="C970" t="s">
        <v>3567</v>
      </c>
      <c r="Q970" s="46">
        <v>969</v>
      </c>
      <c r="R970" t="s">
        <v>3567</v>
      </c>
      <c r="S970" s="39" t="s">
        <v>3278</v>
      </c>
      <c r="T970" s="114" t="s">
        <v>675</v>
      </c>
      <c r="U970" s="114" t="s">
        <v>675</v>
      </c>
      <c r="V970" s="114"/>
      <c r="W970" s="114"/>
      <c r="X970" s="114" t="s">
        <v>675</v>
      </c>
      <c r="Y970" s="114"/>
    </row>
    <row r="971" spans="2:25">
      <c r="B971" t="s">
        <v>675</v>
      </c>
      <c r="C971" t="s">
        <v>3568</v>
      </c>
      <c r="Q971" s="46">
        <v>970</v>
      </c>
      <c r="R971" t="s">
        <v>3568</v>
      </c>
      <c r="S971" s="39" t="s">
        <v>3278</v>
      </c>
      <c r="T971" s="114" t="s">
        <v>675</v>
      </c>
      <c r="U971" s="114" t="s">
        <v>675</v>
      </c>
      <c r="V971" s="114"/>
      <c r="W971" s="114"/>
      <c r="X971" s="114" t="s">
        <v>675</v>
      </c>
      <c r="Y971" s="114"/>
    </row>
    <row r="972" spans="2:25">
      <c r="B972" t="s">
        <v>675</v>
      </c>
      <c r="C972" t="s">
        <v>3569</v>
      </c>
      <c r="Q972" s="46">
        <v>971</v>
      </c>
      <c r="R972" t="s">
        <v>3569</v>
      </c>
      <c r="S972" s="39" t="s">
        <v>3278</v>
      </c>
      <c r="T972" s="114" t="s">
        <v>675</v>
      </c>
      <c r="U972" s="114" t="s">
        <v>675</v>
      </c>
      <c r="V972" s="114"/>
      <c r="W972" s="114"/>
      <c r="X972" s="114" t="s">
        <v>675</v>
      </c>
      <c r="Y972" s="114"/>
    </row>
    <row r="973" spans="2:25">
      <c r="B973" t="s">
        <v>675</v>
      </c>
      <c r="C973" t="s">
        <v>3570</v>
      </c>
      <c r="Q973" s="46">
        <v>972</v>
      </c>
      <c r="R973" t="s">
        <v>3570</v>
      </c>
      <c r="S973" s="39" t="s">
        <v>3278</v>
      </c>
      <c r="T973" s="114" t="s">
        <v>675</v>
      </c>
      <c r="U973" s="114" t="s">
        <v>675</v>
      </c>
      <c r="V973" s="114"/>
      <c r="W973" s="114"/>
      <c r="X973" s="114" t="s">
        <v>675</v>
      </c>
      <c r="Y973" s="114"/>
    </row>
    <row r="974" spans="2:25">
      <c r="B974" t="s">
        <v>675</v>
      </c>
      <c r="C974" t="s">
        <v>3571</v>
      </c>
      <c r="Q974" s="46">
        <v>973</v>
      </c>
      <c r="R974" t="s">
        <v>3571</v>
      </c>
      <c r="S974" s="39" t="s">
        <v>3278</v>
      </c>
      <c r="T974" s="114" t="s">
        <v>675</v>
      </c>
      <c r="U974" s="114" t="s">
        <v>675</v>
      </c>
      <c r="V974" s="114"/>
      <c r="W974" s="114"/>
      <c r="X974" s="114" t="s">
        <v>675</v>
      </c>
      <c r="Y974" s="114"/>
    </row>
    <row r="975" spans="2:25">
      <c r="B975" t="s">
        <v>675</v>
      </c>
      <c r="C975" t="s">
        <v>3572</v>
      </c>
      <c r="Q975" s="46">
        <v>974</v>
      </c>
      <c r="R975" t="s">
        <v>3572</v>
      </c>
      <c r="S975" s="39" t="s">
        <v>3278</v>
      </c>
      <c r="T975" s="114" t="s">
        <v>675</v>
      </c>
      <c r="U975" s="114" t="s">
        <v>675</v>
      </c>
      <c r="V975" s="114"/>
      <c r="W975" s="114"/>
      <c r="X975" s="114" t="s">
        <v>675</v>
      </c>
      <c r="Y975" s="114"/>
    </row>
    <row r="976" spans="2:25">
      <c r="B976" t="s">
        <v>675</v>
      </c>
      <c r="C976" t="s">
        <v>3573</v>
      </c>
      <c r="Q976" s="46">
        <v>975</v>
      </c>
      <c r="R976" t="s">
        <v>3573</v>
      </c>
      <c r="S976" s="39" t="s">
        <v>3278</v>
      </c>
      <c r="T976" s="114" t="s">
        <v>675</v>
      </c>
      <c r="U976" s="114" t="s">
        <v>675</v>
      </c>
      <c r="V976" s="114"/>
      <c r="W976" s="114"/>
      <c r="X976" s="114" t="s">
        <v>675</v>
      </c>
      <c r="Y976" s="114"/>
    </row>
    <row r="977" spans="2:25">
      <c r="B977" t="s">
        <v>675</v>
      </c>
      <c r="C977" t="s">
        <v>3574</v>
      </c>
      <c r="Q977" s="46">
        <v>976</v>
      </c>
      <c r="R977" t="s">
        <v>3574</v>
      </c>
      <c r="S977" s="39" t="s">
        <v>3278</v>
      </c>
      <c r="T977" s="114" t="s">
        <v>675</v>
      </c>
      <c r="U977" s="114" t="s">
        <v>675</v>
      </c>
      <c r="V977" s="114"/>
      <c r="W977" s="114"/>
      <c r="X977" s="114" t="s">
        <v>675</v>
      </c>
      <c r="Y977" s="114"/>
    </row>
    <row r="978" spans="2:25">
      <c r="B978" t="s">
        <v>675</v>
      </c>
      <c r="C978" t="s">
        <v>3575</v>
      </c>
      <c r="Q978" s="46">
        <v>977</v>
      </c>
      <c r="R978" t="s">
        <v>3575</v>
      </c>
      <c r="S978" s="39" t="s">
        <v>3278</v>
      </c>
      <c r="T978" s="114" t="s">
        <v>675</v>
      </c>
      <c r="U978" s="114" t="s">
        <v>675</v>
      </c>
      <c r="V978" s="114"/>
      <c r="W978" s="114"/>
      <c r="X978" s="114" t="s">
        <v>675</v>
      </c>
      <c r="Y978" s="114"/>
    </row>
    <row r="979" spans="2:25">
      <c r="B979" t="s">
        <v>675</v>
      </c>
      <c r="C979" t="s">
        <v>3576</v>
      </c>
      <c r="Q979" s="46">
        <v>978</v>
      </c>
      <c r="R979" t="s">
        <v>3576</v>
      </c>
      <c r="S979" s="39" t="s">
        <v>3278</v>
      </c>
      <c r="T979" s="114" t="s">
        <v>675</v>
      </c>
      <c r="U979" s="114" t="s">
        <v>675</v>
      </c>
      <c r="V979" s="114"/>
      <c r="W979" s="114"/>
      <c r="X979" s="114" t="s">
        <v>675</v>
      </c>
      <c r="Y979" s="114"/>
    </row>
    <row r="980" spans="2:25">
      <c r="B980" t="s">
        <v>675</v>
      </c>
      <c r="C980" t="s">
        <v>3577</v>
      </c>
      <c r="Q980" s="46">
        <v>979</v>
      </c>
      <c r="R980" t="s">
        <v>3577</v>
      </c>
      <c r="S980" s="39" t="s">
        <v>3278</v>
      </c>
      <c r="T980" s="114" t="s">
        <v>675</v>
      </c>
      <c r="U980" s="114" t="s">
        <v>675</v>
      </c>
      <c r="V980" s="114"/>
      <c r="W980" s="114"/>
      <c r="X980" s="114" t="s">
        <v>675</v>
      </c>
      <c r="Y980" s="114"/>
    </row>
    <row r="981" spans="2:25">
      <c r="B981" t="s">
        <v>675</v>
      </c>
      <c r="C981" t="s">
        <v>3578</v>
      </c>
      <c r="Q981" s="46">
        <v>980</v>
      </c>
      <c r="R981" t="s">
        <v>3578</v>
      </c>
      <c r="S981" s="39" t="s">
        <v>3278</v>
      </c>
      <c r="T981" s="114" t="s">
        <v>675</v>
      </c>
      <c r="U981" s="114" t="s">
        <v>675</v>
      </c>
      <c r="V981" s="114"/>
      <c r="W981" s="114"/>
      <c r="X981" s="114" t="s">
        <v>675</v>
      </c>
      <c r="Y981" s="114"/>
    </row>
    <row r="982" spans="2:25">
      <c r="B982" t="s">
        <v>675</v>
      </c>
      <c r="C982" t="s">
        <v>3579</v>
      </c>
      <c r="Q982" s="46">
        <v>981</v>
      </c>
      <c r="R982" t="s">
        <v>3579</v>
      </c>
      <c r="S982" s="39" t="s">
        <v>3278</v>
      </c>
      <c r="T982" s="114" t="s">
        <v>675</v>
      </c>
      <c r="U982" s="114" t="s">
        <v>675</v>
      </c>
      <c r="V982" s="114"/>
      <c r="W982" s="114"/>
      <c r="X982" s="114" t="s">
        <v>675</v>
      </c>
      <c r="Y982" s="114"/>
    </row>
    <row r="983" spans="2:25">
      <c r="B983" t="s">
        <v>675</v>
      </c>
      <c r="C983" t="s">
        <v>3580</v>
      </c>
      <c r="Q983" s="46">
        <v>982</v>
      </c>
      <c r="R983" t="s">
        <v>3580</v>
      </c>
      <c r="S983" s="39" t="s">
        <v>3278</v>
      </c>
      <c r="T983" s="114" t="s">
        <v>675</v>
      </c>
      <c r="U983" s="114" t="s">
        <v>675</v>
      </c>
      <c r="V983" s="114"/>
      <c r="W983" s="114"/>
      <c r="X983" s="114" t="s">
        <v>675</v>
      </c>
      <c r="Y983" s="114"/>
    </row>
    <row r="984" spans="2:25">
      <c r="B984" t="s">
        <v>675</v>
      </c>
      <c r="C984" t="s">
        <v>3581</v>
      </c>
      <c r="Q984" s="46">
        <v>983</v>
      </c>
      <c r="R984" t="s">
        <v>3581</v>
      </c>
      <c r="S984" s="39" t="s">
        <v>3278</v>
      </c>
      <c r="T984" s="114" t="s">
        <v>675</v>
      </c>
      <c r="U984" s="114" t="s">
        <v>675</v>
      </c>
      <c r="V984" s="114"/>
      <c r="W984" s="114"/>
      <c r="X984" s="114" t="s">
        <v>675</v>
      </c>
      <c r="Y984" s="116"/>
    </row>
    <row r="985" spans="2:25">
      <c r="B985" t="s">
        <v>675</v>
      </c>
      <c r="C985" t="s">
        <v>3582</v>
      </c>
      <c r="Q985" s="46">
        <v>984</v>
      </c>
      <c r="R985" t="s">
        <v>3582</v>
      </c>
      <c r="S985" s="39" t="s">
        <v>3278</v>
      </c>
      <c r="T985" s="114" t="s">
        <v>675</v>
      </c>
      <c r="U985" s="114" t="s">
        <v>675</v>
      </c>
      <c r="V985" s="114"/>
      <c r="W985" s="114"/>
      <c r="X985" s="114" t="s">
        <v>675</v>
      </c>
      <c r="Y985" s="116"/>
    </row>
    <row r="986" spans="2:25">
      <c r="B986" t="s">
        <v>675</v>
      </c>
      <c r="C986" t="s">
        <v>3583</v>
      </c>
      <c r="Q986" s="46">
        <v>985</v>
      </c>
      <c r="R986" t="s">
        <v>3583</v>
      </c>
      <c r="S986" s="39" t="s">
        <v>3278</v>
      </c>
      <c r="T986" s="114" t="s">
        <v>675</v>
      </c>
      <c r="U986" s="114" t="s">
        <v>675</v>
      </c>
      <c r="V986" s="114"/>
      <c r="W986" s="114"/>
      <c r="X986" s="114" t="s">
        <v>675</v>
      </c>
      <c r="Y986" s="114"/>
    </row>
    <row r="987" spans="2:25">
      <c r="B987" t="s">
        <v>675</v>
      </c>
      <c r="C987" t="s">
        <v>3584</v>
      </c>
      <c r="Q987" s="46">
        <v>986</v>
      </c>
      <c r="R987" t="s">
        <v>3584</v>
      </c>
      <c r="S987" s="39" t="s">
        <v>3278</v>
      </c>
      <c r="T987" s="114" t="s">
        <v>675</v>
      </c>
      <c r="U987" s="114" t="s">
        <v>675</v>
      </c>
      <c r="V987" s="114"/>
      <c r="W987" s="114"/>
      <c r="X987" s="114" t="s">
        <v>675</v>
      </c>
      <c r="Y987" s="114"/>
    </row>
    <row r="988" spans="2:25">
      <c r="B988" t="s">
        <v>675</v>
      </c>
      <c r="C988" t="s">
        <v>3585</v>
      </c>
      <c r="Q988" s="46">
        <v>987</v>
      </c>
      <c r="R988" t="s">
        <v>3585</v>
      </c>
      <c r="S988" s="39" t="s">
        <v>3278</v>
      </c>
      <c r="T988" s="114" t="s">
        <v>675</v>
      </c>
      <c r="U988" s="114" t="s">
        <v>675</v>
      </c>
      <c r="V988" s="114"/>
      <c r="W988" s="114"/>
      <c r="X988" s="114" t="s">
        <v>675</v>
      </c>
      <c r="Y988" s="114"/>
    </row>
    <row r="989" spans="2:25">
      <c r="B989" t="s">
        <v>675</v>
      </c>
      <c r="C989" t="s">
        <v>3586</v>
      </c>
      <c r="Q989" s="46">
        <v>988</v>
      </c>
      <c r="R989" t="s">
        <v>3586</v>
      </c>
      <c r="S989" s="39" t="s">
        <v>3278</v>
      </c>
      <c r="T989" s="114" t="s">
        <v>675</v>
      </c>
      <c r="U989" s="114" t="s">
        <v>675</v>
      </c>
      <c r="V989" s="114"/>
      <c r="W989" s="114"/>
      <c r="X989" s="114" t="s">
        <v>675</v>
      </c>
      <c r="Y989" s="114"/>
    </row>
    <row r="990" spans="2:25">
      <c r="B990" t="s">
        <v>675</v>
      </c>
      <c r="C990" t="s">
        <v>3587</v>
      </c>
      <c r="Q990" s="46">
        <v>989</v>
      </c>
      <c r="R990" t="s">
        <v>3587</v>
      </c>
      <c r="S990" s="39" t="s">
        <v>3278</v>
      </c>
      <c r="T990" s="114" t="s">
        <v>675</v>
      </c>
      <c r="U990" s="114" t="s">
        <v>675</v>
      </c>
      <c r="V990" s="114"/>
      <c r="W990" s="114"/>
      <c r="X990" s="114" t="s">
        <v>675</v>
      </c>
      <c r="Y990" s="114"/>
    </row>
    <row r="991" spans="2:25">
      <c r="B991" t="s">
        <v>675</v>
      </c>
      <c r="C991" t="s">
        <v>3588</v>
      </c>
      <c r="Q991" s="46">
        <v>990</v>
      </c>
      <c r="R991" t="s">
        <v>3588</v>
      </c>
      <c r="S991" s="39" t="s">
        <v>3278</v>
      </c>
      <c r="T991" s="114" t="s">
        <v>675</v>
      </c>
      <c r="U991" s="114" t="s">
        <v>675</v>
      </c>
      <c r="V991" s="114"/>
      <c r="W991" s="114"/>
      <c r="X991" s="114" t="s">
        <v>675</v>
      </c>
      <c r="Y991" s="114"/>
    </row>
    <row r="992" spans="2:25">
      <c r="B992" t="s">
        <v>675</v>
      </c>
      <c r="C992" t="s">
        <v>3589</v>
      </c>
      <c r="Q992" s="46">
        <v>991</v>
      </c>
      <c r="R992" t="s">
        <v>3589</v>
      </c>
      <c r="S992" s="39" t="s">
        <v>3278</v>
      </c>
      <c r="T992" s="114" t="s">
        <v>675</v>
      </c>
      <c r="U992" s="114" t="s">
        <v>675</v>
      </c>
      <c r="V992" s="114"/>
      <c r="W992" s="114"/>
      <c r="X992" s="114" t="s">
        <v>675</v>
      </c>
      <c r="Y992" s="114"/>
    </row>
    <row r="993" spans="2:25">
      <c r="B993" t="s">
        <v>675</v>
      </c>
      <c r="C993" t="s">
        <v>3590</v>
      </c>
      <c r="Q993" s="46">
        <v>992</v>
      </c>
      <c r="R993" t="s">
        <v>3590</v>
      </c>
      <c r="S993" s="39" t="s">
        <v>3278</v>
      </c>
      <c r="T993" s="114" t="s">
        <v>675</v>
      </c>
      <c r="U993" s="114" t="s">
        <v>675</v>
      </c>
      <c r="V993" s="114"/>
      <c r="W993" s="114"/>
      <c r="X993" s="114" t="s">
        <v>675</v>
      </c>
      <c r="Y993" s="114"/>
    </row>
    <row r="994" spans="2:25">
      <c r="B994" t="s">
        <v>675</v>
      </c>
      <c r="C994" t="s">
        <v>3591</v>
      </c>
      <c r="Q994" s="46">
        <v>993</v>
      </c>
      <c r="R994" t="s">
        <v>3591</v>
      </c>
      <c r="S994" s="39" t="s">
        <v>3278</v>
      </c>
      <c r="T994" s="114" t="s">
        <v>675</v>
      </c>
      <c r="U994" s="114" t="s">
        <v>675</v>
      </c>
      <c r="V994" s="114"/>
      <c r="W994" s="114"/>
      <c r="X994" s="114" t="s">
        <v>675</v>
      </c>
      <c r="Y994" s="114"/>
    </row>
    <row r="995" spans="2:25">
      <c r="B995" t="s">
        <v>675</v>
      </c>
      <c r="C995" t="s">
        <v>3592</v>
      </c>
      <c r="Q995" s="46">
        <v>994</v>
      </c>
      <c r="R995" t="s">
        <v>3592</v>
      </c>
      <c r="S995" s="39" t="s">
        <v>3278</v>
      </c>
      <c r="T995" s="114" t="s">
        <v>675</v>
      </c>
      <c r="U995" s="114" t="s">
        <v>675</v>
      </c>
      <c r="V995" s="114"/>
      <c r="W995" s="114"/>
      <c r="X995" s="114" t="s">
        <v>675</v>
      </c>
      <c r="Y995" s="114"/>
    </row>
    <row r="996" spans="2:25">
      <c r="B996" t="s">
        <v>675</v>
      </c>
      <c r="C996" t="s">
        <v>3593</v>
      </c>
      <c r="Q996" s="46">
        <v>995</v>
      </c>
      <c r="R996" t="s">
        <v>3593</v>
      </c>
      <c r="S996" s="39" t="s">
        <v>3278</v>
      </c>
      <c r="T996" s="114" t="s">
        <v>675</v>
      </c>
      <c r="U996" s="114" t="s">
        <v>675</v>
      </c>
      <c r="V996" s="114"/>
      <c r="W996" s="114"/>
      <c r="X996" s="114" t="s">
        <v>675</v>
      </c>
      <c r="Y996" s="114"/>
    </row>
    <row r="997" spans="2:25">
      <c r="B997" t="s">
        <v>675</v>
      </c>
      <c r="C997" t="s">
        <v>3594</v>
      </c>
      <c r="Q997" s="46">
        <v>996</v>
      </c>
      <c r="R997" t="s">
        <v>3594</v>
      </c>
      <c r="S997" s="39" t="s">
        <v>3278</v>
      </c>
      <c r="T997" s="114" t="s">
        <v>675</v>
      </c>
      <c r="U997" s="114" t="s">
        <v>675</v>
      </c>
      <c r="V997" s="114"/>
      <c r="W997" s="114"/>
      <c r="X997" s="114" t="s">
        <v>675</v>
      </c>
      <c r="Y997" s="114"/>
    </row>
    <row r="998" spans="2:25">
      <c r="B998" t="s">
        <v>675</v>
      </c>
      <c r="C998" t="s">
        <v>3595</v>
      </c>
      <c r="Q998" s="46">
        <v>997</v>
      </c>
      <c r="R998" t="s">
        <v>3595</v>
      </c>
      <c r="S998" s="39" t="s">
        <v>3278</v>
      </c>
      <c r="T998" s="114" t="s">
        <v>675</v>
      </c>
      <c r="U998" s="114" t="s">
        <v>675</v>
      </c>
      <c r="V998" s="114"/>
      <c r="W998" s="114"/>
      <c r="X998" s="114" t="s">
        <v>675</v>
      </c>
      <c r="Y998" s="114"/>
    </row>
    <row r="999" spans="2:25">
      <c r="B999" t="s">
        <v>675</v>
      </c>
      <c r="C999" t="s">
        <v>3596</v>
      </c>
      <c r="Q999" s="46">
        <v>998</v>
      </c>
      <c r="R999" t="s">
        <v>3596</v>
      </c>
      <c r="S999" s="39" t="s">
        <v>3278</v>
      </c>
      <c r="T999" s="114" t="s">
        <v>675</v>
      </c>
      <c r="U999" s="114" t="s">
        <v>675</v>
      </c>
      <c r="V999" s="114"/>
      <c r="W999" s="114"/>
      <c r="X999" s="114" t="s">
        <v>675</v>
      </c>
      <c r="Y999" s="114"/>
    </row>
    <row r="1000" spans="2:25">
      <c r="B1000" t="s">
        <v>675</v>
      </c>
      <c r="C1000" t="s">
        <v>3597</v>
      </c>
      <c r="Q1000" s="46">
        <v>999</v>
      </c>
      <c r="R1000" t="s">
        <v>3597</v>
      </c>
      <c r="S1000" s="39" t="s">
        <v>3278</v>
      </c>
      <c r="T1000" s="114" t="s">
        <v>675</v>
      </c>
      <c r="U1000" s="114" t="s">
        <v>675</v>
      </c>
      <c r="V1000" s="114"/>
      <c r="W1000" s="114"/>
      <c r="X1000" s="114" t="s">
        <v>675</v>
      </c>
      <c r="Y1000" s="114"/>
    </row>
    <row r="1001" spans="2:25">
      <c r="B1001" t="s">
        <v>675</v>
      </c>
      <c r="C1001" t="s">
        <v>3598</v>
      </c>
      <c r="Q1001" s="46">
        <v>1000</v>
      </c>
      <c r="R1001" t="s">
        <v>3598</v>
      </c>
      <c r="S1001" s="39" t="s">
        <v>3278</v>
      </c>
      <c r="T1001" s="114" t="s">
        <v>675</v>
      </c>
      <c r="U1001" s="114" t="s">
        <v>675</v>
      </c>
      <c r="V1001" s="114"/>
      <c r="W1001" s="114"/>
      <c r="X1001" s="114" t="s">
        <v>675</v>
      </c>
      <c r="Y1001" s="114"/>
    </row>
    <row r="1002" spans="2:25">
      <c r="B1002" t="s">
        <v>675</v>
      </c>
      <c r="C1002" t="s">
        <v>3599</v>
      </c>
      <c r="Q1002" s="46">
        <v>1001</v>
      </c>
      <c r="R1002" t="s">
        <v>3599</v>
      </c>
      <c r="S1002" s="39" t="s">
        <v>3278</v>
      </c>
      <c r="T1002" s="114" t="s">
        <v>675</v>
      </c>
      <c r="U1002" s="114" t="s">
        <v>675</v>
      </c>
      <c r="V1002" s="114"/>
      <c r="W1002" s="114"/>
      <c r="X1002" s="114" t="s">
        <v>675</v>
      </c>
      <c r="Y1002" s="114"/>
    </row>
    <row r="1003" spans="2:25">
      <c r="B1003" t="s">
        <v>675</v>
      </c>
      <c r="C1003" t="s">
        <v>3600</v>
      </c>
      <c r="Q1003" s="46">
        <v>1002</v>
      </c>
      <c r="R1003" t="s">
        <v>3600</v>
      </c>
      <c r="S1003" s="39" t="s">
        <v>3278</v>
      </c>
      <c r="T1003" s="114" t="s">
        <v>675</v>
      </c>
      <c r="U1003" s="114" t="s">
        <v>675</v>
      </c>
      <c r="V1003" s="114"/>
      <c r="W1003" s="114"/>
      <c r="X1003" s="114" t="s">
        <v>675</v>
      </c>
      <c r="Y1003" s="114"/>
    </row>
    <row r="1004" spans="2:25">
      <c r="B1004" t="s">
        <v>675</v>
      </c>
      <c r="C1004" t="s">
        <v>3601</v>
      </c>
      <c r="Q1004" s="46">
        <v>1003</v>
      </c>
      <c r="R1004" t="s">
        <v>3601</v>
      </c>
      <c r="S1004" s="39" t="s">
        <v>3278</v>
      </c>
      <c r="T1004" s="114" t="s">
        <v>675</v>
      </c>
      <c r="U1004" s="114" t="s">
        <v>675</v>
      </c>
      <c r="V1004" s="114"/>
      <c r="W1004" s="114"/>
      <c r="X1004" s="114" t="s">
        <v>675</v>
      </c>
      <c r="Y1004" s="114"/>
    </row>
    <row r="1005" spans="2:25">
      <c r="B1005" t="s">
        <v>675</v>
      </c>
      <c r="C1005" t="s">
        <v>3602</v>
      </c>
      <c r="Q1005" s="46">
        <v>1004</v>
      </c>
      <c r="R1005" t="s">
        <v>3602</v>
      </c>
      <c r="S1005" s="39" t="s">
        <v>3278</v>
      </c>
      <c r="T1005" s="114" t="s">
        <v>675</v>
      </c>
      <c r="U1005" s="114" t="s">
        <v>675</v>
      </c>
      <c r="V1005" s="114"/>
      <c r="W1005" s="114"/>
      <c r="X1005" s="114" t="s">
        <v>675</v>
      </c>
      <c r="Y1005" s="114"/>
    </row>
    <row r="1006" spans="2:25">
      <c r="B1006" t="s">
        <v>675</v>
      </c>
      <c r="C1006" t="s">
        <v>3603</v>
      </c>
      <c r="Q1006" s="46">
        <v>1005</v>
      </c>
      <c r="R1006" t="s">
        <v>3603</v>
      </c>
      <c r="S1006" s="39" t="s">
        <v>3278</v>
      </c>
      <c r="T1006" s="114" t="s">
        <v>675</v>
      </c>
      <c r="U1006" s="114" t="s">
        <v>675</v>
      </c>
      <c r="V1006" s="114"/>
      <c r="W1006" s="114"/>
      <c r="X1006" s="114" t="s">
        <v>675</v>
      </c>
      <c r="Y1006" s="114"/>
    </row>
    <row r="1007" spans="2:25">
      <c r="B1007" t="s">
        <v>675</v>
      </c>
      <c r="C1007" t="s">
        <v>3604</v>
      </c>
      <c r="Q1007" s="46">
        <v>1006</v>
      </c>
      <c r="R1007" t="s">
        <v>3604</v>
      </c>
      <c r="S1007" s="39" t="s">
        <v>3278</v>
      </c>
      <c r="T1007" s="114" t="s">
        <v>675</v>
      </c>
      <c r="U1007" s="114" t="s">
        <v>675</v>
      </c>
      <c r="V1007" s="114"/>
      <c r="W1007" s="114"/>
      <c r="X1007" s="114" t="s">
        <v>675</v>
      </c>
      <c r="Y1007" s="116"/>
    </row>
    <row r="1008" spans="2:25">
      <c r="B1008" t="s">
        <v>675</v>
      </c>
      <c r="C1008" t="s">
        <v>3605</v>
      </c>
      <c r="Q1008" s="46">
        <v>1007</v>
      </c>
      <c r="R1008" t="s">
        <v>3605</v>
      </c>
      <c r="S1008" s="39" t="s">
        <v>3278</v>
      </c>
      <c r="T1008" s="114" t="s">
        <v>675</v>
      </c>
      <c r="U1008" s="114" t="s">
        <v>675</v>
      </c>
      <c r="V1008" s="114"/>
      <c r="W1008" s="114"/>
      <c r="X1008" s="114" t="s">
        <v>675</v>
      </c>
      <c r="Y1008" s="116"/>
    </row>
    <row r="1009" spans="2:25">
      <c r="B1009" t="s">
        <v>675</v>
      </c>
      <c r="C1009" t="s">
        <v>3606</v>
      </c>
      <c r="Q1009" s="46">
        <v>1008</v>
      </c>
      <c r="R1009" t="s">
        <v>3606</v>
      </c>
      <c r="S1009" s="39" t="s">
        <v>3278</v>
      </c>
      <c r="T1009" s="114" t="s">
        <v>675</v>
      </c>
      <c r="U1009" s="114" t="s">
        <v>675</v>
      </c>
      <c r="V1009" s="114"/>
      <c r="W1009" s="114"/>
      <c r="X1009" s="114" t="s">
        <v>675</v>
      </c>
      <c r="Y1009" s="114"/>
    </row>
    <row r="1010" spans="2:25">
      <c r="B1010" t="s">
        <v>675</v>
      </c>
      <c r="C1010" t="s">
        <v>3607</v>
      </c>
      <c r="Q1010" s="46">
        <v>1009</v>
      </c>
      <c r="R1010" t="s">
        <v>3607</v>
      </c>
      <c r="S1010" s="39" t="s">
        <v>3278</v>
      </c>
      <c r="T1010" s="114" t="s">
        <v>675</v>
      </c>
      <c r="U1010" s="114" t="s">
        <v>675</v>
      </c>
      <c r="V1010" s="114"/>
      <c r="W1010" s="114"/>
      <c r="X1010" s="114" t="s">
        <v>675</v>
      </c>
      <c r="Y1010" s="114"/>
    </row>
    <row r="1011" spans="2:25">
      <c r="B1011" t="s">
        <v>675</v>
      </c>
      <c r="C1011" t="s">
        <v>3608</v>
      </c>
      <c r="Q1011" s="46">
        <v>1010</v>
      </c>
      <c r="R1011" t="s">
        <v>3608</v>
      </c>
      <c r="S1011" s="39" t="s">
        <v>3278</v>
      </c>
      <c r="T1011" s="114" t="s">
        <v>675</v>
      </c>
      <c r="U1011" s="114" t="s">
        <v>675</v>
      </c>
      <c r="V1011" s="114"/>
      <c r="W1011" s="114"/>
      <c r="X1011" s="114" t="s">
        <v>675</v>
      </c>
      <c r="Y1011" s="114"/>
    </row>
    <row r="1012" spans="2:25">
      <c r="B1012" t="s">
        <v>675</v>
      </c>
      <c r="C1012" t="s">
        <v>3609</v>
      </c>
      <c r="Q1012" s="46">
        <v>1011</v>
      </c>
      <c r="R1012" t="s">
        <v>3609</v>
      </c>
      <c r="S1012" s="39" t="s">
        <v>3278</v>
      </c>
      <c r="T1012" s="114" t="s">
        <v>675</v>
      </c>
      <c r="U1012" s="114" t="s">
        <v>675</v>
      </c>
      <c r="V1012" s="114"/>
      <c r="W1012" s="114"/>
      <c r="X1012" s="114" t="s">
        <v>675</v>
      </c>
      <c r="Y1012" s="114"/>
    </row>
    <row r="1013" spans="2:25">
      <c r="B1013" t="s">
        <v>675</v>
      </c>
      <c r="C1013" t="s">
        <v>3610</v>
      </c>
      <c r="Q1013" s="46">
        <v>1012</v>
      </c>
      <c r="R1013" t="s">
        <v>3610</v>
      </c>
      <c r="S1013" s="39" t="s">
        <v>3278</v>
      </c>
      <c r="T1013" s="114" t="s">
        <v>675</v>
      </c>
      <c r="U1013" s="114" t="s">
        <v>675</v>
      </c>
      <c r="V1013" s="114"/>
      <c r="W1013" s="114"/>
      <c r="X1013" s="114" t="s">
        <v>675</v>
      </c>
      <c r="Y1013" s="114"/>
    </row>
    <row r="1014" spans="2:25">
      <c r="B1014" t="s">
        <v>675</v>
      </c>
      <c r="C1014" t="s">
        <v>3611</v>
      </c>
      <c r="Q1014" s="46">
        <v>1013</v>
      </c>
      <c r="R1014" t="s">
        <v>3611</v>
      </c>
      <c r="S1014" s="39" t="s">
        <v>3278</v>
      </c>
      <c r="T1014" s="114" t="s">
        <v>675</v>
      </c>
      <c r="U1014" s="114" t="s">
        <v>675</v>
      </c>
      <c r="V1014" s="114"/>
      <c r="W1014" s="114"/>
      <c r="X1014" s="114" t="s">
        <v>675</v>
      </c>
      <c r="Y1014" s="114"/>
    </row>
    <row r="1015" spans="2:25">
      <c r="B1015" t="s">
        <v>675</v>
      </c>
      <c r="C1015" t="s">
        <v>3612</v>
      </c>
      <c r="Q1015" s="46">
        <v>1014</v>
      </c>
      <c r="R1015" t="s">
        <v>3612</v>
      </c>
      <c r="S1015" s="39" t="s">
        <v>3278</v>
      </c>
      <c r="T1015" s="114" t="s">
        <v>675</v>
      </c>
      <c r="U1015" s="114" t="s">
        <v>675</v>
      </c>
      <c r="V1015" s="114"/>
      <c r="W1015" s="114"/>
      <c r="X1015" s="114" t="s">
        <v>675</v>
      </c>
      <c r="Y1015" s="114"/>
    </row>
    <row r="1016" spans="2:25">
      <c r="B1016" t="s">
        <v>675</v>
      </c>
      <c r="C1016" t="s">
        <v>3613</v>
      </c>
      <c r="Q1016" s="46">
        <v>1015</v>
      </c>
      <c r="R1016" t="s">
        <v>3613</v>
      </c>
      <c r="S1016" s="39" t="s">
        <v>3278</v>
      </c>
      <c r="T1016" s="114" t="s">
        <v>675</v>
      </c>
      <c r="U1016" s="114" t="s">
        <v>675</v>
      </c>
      <c r="V1016" s="114"/>
      <c r="W1016" s="114"/>
      <c r="X1016" s="114" t="s">
        <v>675</v>
      </c>
      <c r="Y1016" s="114"/>
    </row>
    <row r="1017" spans="2:25">
      <c r="B1017" t="s">
        <v>675</v>
      </c>
      <c r="C1017" t="s">
        <v>3614</v>
      </c>
      <c r="Q1017" s="46">
        <v>1016</v>
      </c>
      <c r="R1017" t="s">
        <v>3614</v>
      </c>
      <c r="S1017" s="39" t="s">
        <v>3278</v>
      </c>
      <c r="T1017" s="114" t="s">
        <v>675</v>
      </c>
      <c r="U1017" s="114" t="s">
        <v>675</v>
      </c>
      <c r="V1017" s="114"/>
      <c r="W1017" s="114"/>
      <c r="X1017" s="114" t="s">
        <v>675</v>
      </c>
      <c r="Y1017" s="114"/>
    </row>
    <row r="1018" spans="2:25">
      <c r="B1018" t="s">
        <v>675</v>
      </c>
      <c r="C1018" t="s">
        <v>3615</v>
      </c>
      <c r="Q1018" s="46">
        <v>1017</v>
      </c>
      <c r="R1018" t="s">
        <v>3615</v>
      </c>
      <c r="S1018" s="39" t="s">
        <v>3278</v>
      </c>
      <c r="T1018" s="114" t="s">
        <v>675</v>
      </c>
      <c r="U1018" s="114" t="s">
        <v>675</v>
      </c>
      <c r="V1018" s="114"/>
      <c r="W1018" s="114"/>
      <c r="X1018" s="114" t="s">
        <v>675</v>
      </c>
      <c r="Y1018" s="114"/>
    </row>
    <row r="1019" spans="2:25">
      <c r="B1019" t="s">
        <v>675</v>
      </c>
      <c r="C1019" t="s">
        <v>3616</v>
      </c>
      <c r="Q1019" s="46">
        <v>1018</v>
      </c>
      <c r="R1019" t="s">
        <v>3616</v>
      </c>
      <c r="S1019" s="39" t="s">
        <v>3278</v>
      </c>
      <c r="T1019" s="114" t="s">
        <v>675</v>
      </c>
      <c r="U1019" s="114" t="s">
        <v>675</v>
      </c>
      <c r="V1019" s="114"/>
      <c r="W1019" s="114"/>
      <c r="X1019" s="114" t="s">
        <v>675</v>
      </c>
      <c r="Y1019" s="114"/>
    </row>
    <row r="1020" spans="2:25">
      <c r="B1020" t="s">
        <v>675</v>
      </c>
      <c r="C1020" t="s">
        <v>3617</v>
      </c>
      <c r="Q1020" s="46">
        <v>1019</v>
      </c>
      <c r="R1020" t="s">
        <v>3617</v>
      </c>
      <c r="S1020" s="39" t="s">
        <v>3278</v>
      </c>
      <c r="T1020" s="114" t="s">
        <v>675</v>
      </c>
      <c r="U1020" s="114" t="s">
        <v>675</v>
      </c>
      <c r="V1020" s="114"/>
      <c r="W1020" s="114"/>
      <c r="X1020" s="114" t="s">
        <v>675</v>
      </c>
      <c r="Y1020" s="114"/>
    </row>
    <row r="1021" spans="2:25">
      <c r="B1021" t="s">
        <v>675</v>
      </c>
      <c r="C1021" t="s">
        <v>3618</v>
      </c>
      <c r="Q1021" s="46">
        <v>1020</v>
      </c>
      <c r="R1021" t="s">
        <v>3618</v>
      </c>
      <c r="S1021" s="39" t="s">
        <v>3278</v>
      </c>
      <c r="T1021" s="114" t="s">
        <v>675</v>
      </c>
      <c r="U1021" s="114" t="s">
        <v>675</v>
      </c>
      <c r="V1021" s="114"/>
      <c r="W1021" s="114"/>
      <c r="X1021" s="114" t="s">
        <v>675</v>
      </c>
      <c r="Y1021" s="114"/>
    </row>
    <row r="1022" spans="2:25">
      <c r="B1022" t="s">
        <v>675</v>
      </c>
      <c r="C1022" t="s">
        <v>3619</v>
      </c>
      <c r="Q1022" s="46">
        <v>1021</v>
      </c>
      <c r="R1022" t="s">
        <v>3619</v>
      </c>
      <c r="S1022" s="39" t="s">
        <v>3278</v>
      </c>
      <c r="T1022" s="114" t="s">
        <v>675</v>
      </c>
      <c r="U1022" s="114" t="s">
        <v>675</v>
      </c>
      <c r="V1022" s="114"/>
      <c r="W1022" s="114"/>
      <c r="X1022" s="114" t="s">
        <v>675</v>
      </c>
      <c r="Y1022" s="114"/>
    </row>
    <row r="1023" spans="2:25">
      <c r="B1023" t="s">
        <v>675</v>
      </c>
      <c r="C1023" t="s">
        <v>3620</v>
      </c>
      <c r="Q1023" s="46">
        <v>1022</v>
      </c>
      <c r="R1023" t="s">
        <v>3620</v>
      </c>
      <c r="S1023" s="39" t="s">
        <v>3278</v>
      </c>
      <c r="T1023" s="114" t="s">
        <v>675</v>
      </c>
      <c r="U1023" s="114" t="s">
        <v>675</v>
      </c>
      <c r="V1023" s="114"/>
      <c r="W1023" s="114"/>
      <c r="X1023" s="114" t="s">
        <v>675</v>
      </c>
      <c r="Y1023" s="114"/>
    </row>
    <row r="1024" spans="2:25">
      <c r="B1024" t="s">
        <v>675</v>
      </c>
      <c r="C1024" t="s">
        <v>3621</v>
      </c>
      <c r="Q1024" s="46">
        <v>1023</v>
      </c>
      <c r="R1024" t="s">
        <v>3621</v>
      </c>
      <c r="S1024" s="39" t="s">
        <v>3278</v>
      </c>
      <c r="T1024" s="114" t="s">
        <v>675</v>
      </c>
      <c r="U1024" s="114" t="s">
        <v>675</v>
      </c>
      <c r="V1024" s="114"/>
      <c r="W1024" s="114"/>
      <c r="X1024" s="114" t="s">
        <v>675</v>
      </c>
      <c r="Y1024" s="114"/>
    </row>
    <row r="1025" spans="2:25">
      <c r="B1025" t="s">
        <v>675</v>
      </c>
      <c r="C1025" t="s">
        <v>3622</v>
      </c>
      <c r="Q1025" s="46">
        <v>1024</v>
      </c>
      <c r="R1025" t="s">
        <v>3622</v>
      </c>
      <c r="S1025" s="39" t="s">
        <v>3278</v>
      </c>
      <c r="T1025" s="114" t="s">
        <v>675</v>
      </c>
      <c r="U1025" s="114" t="s">
        <v>675</v>
      </c>
      <c r="V1025" s="114"/>
      <c r="W1025" s="114"/>
      <c r="X1025" s="114" t="s">
        <v>675</v>
      </c>
      <c r="Y1025" s="114"/>
    </row>
    <row r="1026" spans="2:25">
      <c r="B1026" t="s">
        <v>675</v>
      </c>
      <c r="C1026" t="s">
        <v>3623</v>
      </c>
      <c r="Q1026" s="46">
        <v>1025</v>
      </c>
      <c r="R1026" t="s">
        <v>3623</v>
      </c>
      <c r="S1026" s="39" t="s">
        <v>3278</v>
      </c>
      <c r="T1026" s="114" t="s">
        <v>675</v>
      </c>
      <c r="U1026" s="114" t="s">
        <v>675</v>
      </c>
      <c r="V1026" s="114"/>
      <c r="W1026" s="114"/>
      <c r="X1026" s="114" t="s">
        <v>675</v>
      </c>
      <c r="Y1026" s="114"/>
    </row>
    <row r="1027" spans="2:25">
      <c r="B1027" t="s">
        <v>675</v>
      </c>
      <c r="C1027" t="s">
        <v>3624</v>
      </c>
      <c r="Q1027" s="46">
        <v>1026</v>
      </c>
      <c r="R1027" t="s">
        <v>3624</v>
      </c>
      <c r="S1027" s="39" t="s">
        <v>3278</v>
      </c>
      <c r="T1027" s="114" t="s">
        <v>675</v>
      </c>
      <c r="U1027" s="114" t="s">
        <v>675</v>
      </c>
      <c r="V1027" s="114"/>
      <c r="W1027" s="114"/>
      <c r="X1027" s="114" t="s">
        <v>675</v>
      </c>
      <c r="Y1027" s="114"/>
    </row>
    <row r="1028" spans="2:25">
      <c r="B1028" t="s">
        <v>675</v>
      </c>
      <c r="C1028" t="s">
        <v>3625</v>
      </c>
      <c r="Q1028" s="46">
        <v>1027</v>
      </c>
      <c r="R1028" t="s">
        <v>3625</v>
      </c>
      <c r="S1028" s="39" t="s">
        <v>3278</v>
      </c>
      <c r="T1028" s="114" t="s">
        <v>675</v>
      </c>
      <c r="U1028" s="114" t="s">
        <v>675</v>
      </c>
      <c r="V1028" s="114"/>
      <c r="W1028" s="114"/>
      <c r="X1028" s="114" t="s">
        <v>675</v>
      </c>
      <c r="Y1028" s="114"/>
    </row>
    <row r="1029" spans="2:25">
      <c r="B1029" t="s">
        <v>675</v>
      </c>
      <c r="C1029" t="s">
        <v>3626</v>
      </c>
      <c r="Q1029" s="46">
        <v>1028</v>
      </c>
      <c r="R1029" t="s">
        <v>3626</v>
      </c>
      <c r="S1029" s="39" t="s">
        <v>3278</v>
      </c>
      <c r="T1029" s="114" t="s">
        <v>675</v>
      </c>
      <c r="U1029" s="114" t="s">
        <v>675</v>
      </c>
      <c r="V1029" s="114"/>
      <c r="W1029" s="114"/>
      <c r="X1029" s="114" t="s">
        <v>675</v>
      </c>
      <c r="Y1029" s="114"/>
    </row>
    <row r="1030" spans="2:25">
      <c r="B1030" t="s">
        <v>675</v>
      </c>
      <c r="C1030" t="s">
        <v>3627</v>
      </c>
      <c r="Q1030" s="46">
        <v>1029</v>
      </c>
      <c r="R1030" t="s">
        <v>3627</v>
      </c>
      <c r="S1030" s="39" t="s">
        <v>3278</v>
      </c>
      <c r="T1030" s="114" t="s">
        <v>675</v>
      </c>
      <c r="U1030" s="114" t="s">
        <v>675</v>
      </c>
      <c r="V1030" s="114"/>
      <c r="W1030" s="114"/>
      <c r="X1030" s="114" t="s">
        <v>675</v>
      </c>
      <c r="Y1030" s="116"/>
    </row>
    <row r="1031" spans="2:25">
      <c r="B1031" t="s">
        <v>675</v>
      </c>
      <c r="C1031" t="s">
        <v>3628</v>
      </c>
      <c r="Q1031" s="46">
        <v>1030</v>
      </c>
      <c r="R1031" t="s">
        <v>3628</v>
      </c>
      <c r="S1031" s="39" t="s">
        <v>3278</v>
      </c>
      <c r="T1031" s="114" t="s">
        <v>675</v>
      </c>
      <c r="U1031" s="114" t="s">
        <v>675</v>
      </c>
      <c r="V1031" s="114"/>
      <c r="W1031" s="114"/>
      <c r="X1031" s="114" t="s">
        <v>675</v>
      </c>
      <c r="Y1031" s="116"/>
    </row>
    <row r="1032" spans="2:25">
      <c r="B1032" t="s">
        <v>675</v>
      </c>
      <c r="C1032" t="s">
        <v>3629</v>
      </c>
      <c r="Q1032" s="46">
        <v>1031</v>
      </c>
      <c r="R1032" t="s">
        <v>3629</v>
      </c>
      <c r="S1032" s="39" t="s">
        <v>3278</v>
      </c>
      <c r="T1032" s="114" t="s">
        <v>675</v>
      </c>
      <c r="U1032" s="114" t="s">
        <v>675</v>
      </c>
      <c r="V1032" s="114"/>
      <c r="W1032" s="114"/>
      <c r="X1032" s="114" t="s">
        <v>675</v>
      </c>
      <c r="Y1032" s="114"/>
    </row>
    <row r="1033" spans="2:25">
      <c r="B1033" t="s">
        <v>675</v>
      </c>
      <c r="C1033" t="s">
        <v>3630</v>
      </c>
      <c r="Q1033" s="46">
        <v>1032</v>
      </c>
      <c r="R1033" t="s">
        <v>3630</v>
      </c>
      <c r="S1033" s="39" t="s">
        <v>3278</v>
      </c>
      <c r="T1033" s="114" t="s">
        <v>675</v>
      </c>
      <c r="U1033" s="114" t="s">
        <v>675</v>
      </c>
      <c r="V1033" s="114"/>
      <c r="W1033" s="114"/>
      <c r="X1033" s="114" t="s">
        <v>675</v>
      </c>
      <c r="Y1033" s="114"/>
    </row>
    <row r="1034" spans="2:25">
      <c r="B1034" t="s">
        <v>675</v>
      </c>
      <c r="C1034" t="s">
        <v>3631</v>
      </c>
      <c r="Q1034" s="46">
        <v>1033</v>
      </c>
      <c r="R1034" t="s">
        <v>3631</v>
      </c>
      <c r="S1034" s="39" t="s">
        <v>3278</v>
      </c>
      <c r="T1034" s="114" t="s">
        <v>675</v>
      </c>
      <c r="U1034" s="114" t="s">
        <v>675</v>
      </c>
      <c r="V1034" s="114"/>
      <c r="W1034" s="114"/>
      <c r="X1034" s="114" t="s">
        <v>675</v>
      </c>
      <c r="Y1034" s="114"/>
    </row>
    <row r="1035" spans="2:25">
      <c r="B1035" t="s">
        <v>675</v>
      </c>
      <c r="C1035" t="s">
        <v>3632</v>
      </c>
      <c r="Q1035" s="46">
        <v>1034</v>
      </c>
      <c r="R1035" t="s">
        <v>3632</v>
      </c>
      <c r="S1035" s="39" t="s">
        <v>3278</v>
      </c>
      <c r="T1035" s="114" t="s">
        <v>675</v>
      </c>
      <c r="U1035" s="114" t="s">
        <v>675</v>
      </c>
      <c r="V1035" s="114"/>
      <c r="W1035" s="114"/>
      <c r="X1035" s="114" t="s">
        <v>675</v>
      </c>
      <c r="Y1035" s="114"/>
    </row>
    <row r="1036" spans="2:25">
      <c r="B1036" t="s">
        <v>675</v>
      </c>
      <c r="C1036" t="s">
        <v>3633</v>
      </c>
      <c r="Q1036" s="46">
        <v>1035</v>
      </c>
      <c r="R1036" t="s">
        <v>3633</v>
      </c>
      <c r="S1036" s="39" t="s">
        <v>3278</v>
      </c>
      <c r="T1036" s="114" t="s">
        <v>675</v>
      </c>
      <c r="U1036" s="114" t="s">
        <v>675</v>
      </c>
      <c r="V1036" s="114"/>
      <c r="W1036" s="114"/>
      <c r="X1036" s="114" t="s">
        <v>675</v>
      </c>
      <c r="Y1036" s="114"/>
    </row>
    <row r="1037" spans="2:25">
      <c r="B1037" t="s">
        <v>675</v>
      </c>
      <c r="C1037" t="s">
        <v>3634</v>
      </c>
      <c r="Q1037" s="46">
        <v>1036</v>
      </c>
      <c r="R1037" t="s">
        <v>3634</v>
      </c>
      <c r="S1037" s="39" t="s">
        <v>3278</v>
      </c>
      <c r="T1037" s="114" t="s">
        <v>675</v>
      </c>
      <c r="U1037" s="114" t="s">
        <v>675</v>
      </c>
      <c r="V1037" s="114"/>
      <c r="W1037" s="114"/>
      <c r="X1037" s="114" t="s">
        <v>675</v>
      </c>
      <c r="Y1037" s="114"/>
    </row>
    <row r="1038" spans="2:25">
      <c r="B1038" t="s">
        <v>675</v>
      </c>
      <c r="C1038" t="s">
        <v>3635</v>
      </c>
      <c r="Q1038" s="46">
        <v>1037</v>
      </c>
      <c r="R1038" t="s">
        <v>3635</v>
      </c>
      <c r="S1038" s="39" t="s">
        <v>3278</v>
      </c>
      <c r="T1038" s="114" t="s">
        <v>675</v>
      </c>
      <c r="U1038" s="114" t="s">
        <v>675</v>
      </c>
      <c r="V1038" s="114"/>
      <c r="W1038" s="114"/>
      <c r="X1038" s="114" t="s">
        <v>675</v>
      </c>
      <c r="Y1038" s="114"/>
    </row>
    <row r="1039" spans="2:25">
      <c r="B1039" t="s">
        <v>675</v>
      </c>
      <c r="C1039" t="s">
        <v>3636</v>
      </c>
      <c r="Q1039" s="46">
        <v>1038</v>
      </c>
      <c r="R1039" t="s">
        <v>3636</v>
      </c>
      <c r="S1039" s="39" t="s">
        <v>3278</v>
      </c>
      <c r="T1039" s="114" t="s">
        <v>675</v>
      </c>
      <c r="U1039" s="114" t="s">
        <v>675</v>
      </c>
      <c r="V1039" s="114"/>
      <c r="W1039" s="114"/>
      <c r="X1039" s="114" t="s">
        <v>675</v>
      </c>
      <c r="Y1039" s="114"/>
    </row>
    <row r="1040" spans="2:25">
      <c r="B1040" t="s">
        <v>675</v>
      </c>
      <c r="C1040" t="s">
        <v>3637</v>
      </c>
      <c r="Q1040" s="46">
        <v>1039</v>
      </c>
      <c r="R1040" t="s">
        <v>3637</v>
      </c>
      <c r="S1040" s="39" t="s">
        <v>3278</v>
      </c>
      <c r="T1040" s="114" t="s">
        <v>675</v>
      </c>
      <c r="U1040" s="114" t="s">
        <v>675</v>
      </c>
      <c r="V1040" s="114"/>
      <c r="W1040" s="114"/>
      <c r="X1040" s="114" t="s">
        <v>675</v>
      </c>
      <c r="Y1040" s="114"/>
    </row>
    <row r="1041" spans="2:25">
      <c r="B1041" t="s">
        <v>675</v>
      </c>
      <c r="C1041" t="s">
        <v>3638</v>
      </c>
      <c r="Q1041" s="46">
        <v>1040</v>
      </c>
      <c r="R1041" t="s">
        <v>3638</v>
      </c>
      <c r="S1041" s="39" t="s">
        <v>3278</v>
      </c>
      <c r="T1041" s="114" t="s">
        <v>675</v>
      </c>
      <c r="U1041" s="114" t="s">
        <v>675</v>
      </c>
      <c r="V1041" s="114"/>
      <c r="W1041" s="114"/>
      <c r="X1041" s="114" t="s">
        <v>675</v>
      </c>
      <c r="Y1041" s="114"/>
    </row>
    <row r="1042" spans="2:25">
      <c r="B1042" t="s">
        <v>675</v>
      </c>
      <c r="C1042" t="s">
        <v>3639</v>
      </c>
      <c r="Q1042" s="46">
        <v>1041</v>
      </c>
      <c r="R1042" t="s">
        <v>3639</v>
      </c>
      <c r="S1042" s="39" t="s">
        <v>3278</v>
      </c>
      <c r="T1042" s="114" t="s">
        <v>675</v>
      </c>
      <c r="U1042" s="114" t="s">
        <v>675</v>
      </c>
      <c r="V1042" s="114"/>
      <c r="W1042" s="114"/>
      <c r="X1042" s="114" t="s">
        <v>675</v>
      </c>
      <c r="Y1042" s="114"/>
    </row>
    <row r="1043" spans="2:25">
      <c r="B1043" t="s">
        <v>675</v>
      </c>
      <c r="C1043" t="s">
        <v>3640</v>
      </c>
      <c r="Q1043" s="46">
        <v>1042</v>
      </c>
      <c r="R1043" t="s">
        <v>3640</v>
      </c>
      <c r="S1043" s="39" t="s">
        <v>3278</v>
      </c>
      <c r="T1043" s="114" t="s">
        <v>675</v>
      </c>
      <c r="U1043" s="114" t="s">
        <v>675</v>
      </c>
      <c r="V1043" s="114"/>
      <c r="W1043" s="114"/>
      <c r="X1043" s="114" t="s">
        <v>675</v>
      </c>
      <c r="Y1043" s="114"/>
    </row>
    <row r="1044" spans="2:25">
      <c r="B1044" t="s">
        <v>675</v>
      </c>
      <c r="C1044" t="s">
        <v>3641</v>
      </c>
      <c r="Q1044" s="46">
        <v>1043</v>
      </c>
      <c r="R1044" t="s">
        <v>3641</v>
      </c>
      <c r="S1044" s="39" t="s">
        <v>3278</v>
      </c>
      <c r="T1044" s="114" t="s">
        <v>675</v>
      </c>
      <c r="U1044" s="114" t="s">
        <v>675</v>
      </c>
      <c r="V1044" s="114"/>
      <c r="W1044" s="114"/>
      <c r="X1044" s="114" t="s">
        <v>675</v>
      </c>
      <c r="Y1044" s="114"/>
    </row>
    <row r="1045" spans="2:25">
      <c r="B1045" t="s">
        <v>675</v>
      </c>
      <c r="C1045" t="s">
        <v>3642</v>
      </c>
      <c r="Q1045" s="46">
        <v>1044</v>
      </c>
      <c r="R1045" t="s">
        <v>3642</v>
      </c>
      <c r="S1045" s="39" t="s">
        <v>3278</v>
      </c>
      <c r="T1045" s="114" t="s">
        <v>675</v>
      </c>
      <c r="U1045" s="114" t="s">
        <v>675</v>
      </c>
      <c r="V1045" s="114"/>
      <c r="W1045" s="114"/>
      <c r="X1045" s="114" t="s">
        <v>675</v>
      </c>
      <c r="Y1045" s="114"/>
    </row>
    <row r="1046" spans="2:25">
      <c r="B1046" t="s">
        <v>675</v>
      </c>
      <c r="C1046" t="s">
        <v>3643</v>
      </c>
      <c r="Q1046" s="46">
        <v>1045</v>
      </c>
      <c r="R1046" t="s">
        <v>3643</v>
      </c>
      <c r="S1046" s="39" t="s">
        <v>3278</v>
      </c>
      <c r="T1046" s="114" t="s">
        <v>675</v>
      </c>
      <c r="U1046" s="114" t="s">
        <v>675</v>
      </c>
      <c r="V1046" s="114"/>
      <c r="W1046" s="114"/>
      <c r="X1046" s="114" t="s">
        <v>675</v>
      </c>
      <c r="Y1046" s="114"/>
    </row>
    <row r="1047" spans="2:25">
      <c r="B1047" t="s">
        <v>675</v>
      </c>
      <c r="C1047" t="s">
        <v>3644</v>
      </c>
      <c r="Q1047" s="46">
        <v>1046</v>
      </c>
      <c r="R1047" t="s">
        <v>3644</v>
      </c>
      <c r="S1047" s="39" t="s">
        <v>3278</v>
      </c>
      <c r="T1047" s="114" t="s">
        <v>675</v>
      </c>
      <c r="U1047" s="114" t="s">
        <v>675</v>
      </c>
      <c r="V1047" s="114"/>
      <c r="W1047" s="114"/>
      <c r="X1047" s="114" t="s">
        <v>675</v>
      </c>
      <c r="Y1047" s="114"/>
    </row>
    <row r="1048" spans="2:25">
      <c r="B1048" t="s">
        <v>675</v>
      </c>
      <c r="C1048" t="s">
        <v>3645</v>
      </c>
      <c r="Q1048" s="46">
        <v>1047</v>
      </c>
      <c r="R1048" t="s">
        <v>3645</v>
      </c>
      <c r="S1048" s="39" t="s">
        <v>3278</v>
      </c>
      <c r="T1048" s="114" t="s">
        <v>675</v>
      </c>
      <c r="U1048" s="114" t="s">
        <v>675</v>
      </c>
      <c r="V1048" s="114"/>
      <c r="W1048" s="114"/>
      <c r="X1048" s="114" t="s">
        <v>675</v>
      </c>
      <c r="Y1048" s="114"/>
    </row>
    <row r="1049" spans="2:25">
      <c r="B1049" t="s">
        <v>675</v>
      </c>
      <c r="C1049" t="s">
        <v>3646</v>
      </c>
      <c r="Q1049" s="46">
        <v>1048</v>
      </c>
      <c r="R1049" t="s">
        <v>3646</v>
      </c>
      <c r="S1049" s="39" t="s">
        <v>3278</v>
      </c>
      <c r="T1049" s="114" t="s">
        <v>675</v>
      </c>
      <c r="U1049" s="114" t="s">
        <v>675</v>
      </c>
      <c r="V1049" s="114"/>
      <c r="W1049" s="114"/>
      <c r="X1049" s="114" t="s">
        <v>675</v>
      </c>
      <c r="Y1049" s="114"/>
    </row>
    <row r="1050" spans="2:25">
      <c r="B1050" t="s">
        <v>675</v>
      </c>
      <c r="C1050" t="s">
        <v>3647</v>
      </c>
      <c r="Q1050" s="46">
        <v>1049</v>
      </c>
      <c r="R1050" t="s">
        <v>3647</v>
      </c>
      <c r="S1050" s="39" t="s">
        <v>3278</v>
      </c>
      <c r="T1050" s="114" t="s">
        <v>675</v>
      </c>
      <c r="U1050" s="114" t="s">
        <v>675</v>
      </c>
      <c r="V1050" s="114"/>
      <c r="W1050" s="114"/>
      <c r="X1050" s="114" t="s">
        <v>675</v>
      </c>
      <c r="Y1050" s="114"/>
    </row>
    <row r="1051" spans="2:25">
      <c r="B1051" t="s">
        <v>675</v>
      </c>
      <c r="C1051" t="s">
        <v>3648</v>
      </c>
      <c r="Q1051" s="46">
        <v>1050</v>
      </c>
      <c r="R1051" t="s">
        <v>3648</v>
      </c>
      <c r="S1051" s="39" t="s">
        <v>3278</v>
      </c>
      <c r="T1051" s="114" t="s">
        <v>675</v>
      </c>
      <c r="U1051" s="114" t="s">
        <v>675</v>
      </c>
      <c r="V1051" s="114"/>
      <c r="W1051" s="114"/>
      <c r="X1051" s="114" t="s">
        <v>675</v>
      </c>
      <c r="Y1051" s="114"/>
    </row>
    <row r="1052" spans="2:25">
      <c r="B1052" t="s">
        <v>675</v>
      </c>
      <c r="C1052" t="s">
        <v>3649</v>
      </c>
      <c r="Q1052" s="46">
        <v>1051</v>
      </c>
      <c r="R1052" t="s">
        <v>3649</v>
      </c>
      <c r="S1052" s="39" t="s">
        <v>3278</v>
      </c>
      <c r="T1052" s="114" t="s">
        <v>675</v>
      </c>
      <c r="U1052" s="114" t="s">
        <v>675</v>
      </c>
      <c r="V1052" s="114"/>
      <c r="W1052" s="114"/>
      <c r="X1052" s="114" t="s">
        <v>675</v>
      </c>
      <c r="Y1052" s="114"/>
    </row>
    <row r="1053" spans="2:25">
      <c r="B1053" t="s">
        <v>675</v>
      </c>
      <c r="C1053" t="s">
        <v>3650</v>
      </c>
      <c r="Q1053" s="46">
        <v>1052</v>
      </c>
      <c r="R1053" t="s">
        <v>3650</v>
      </c>
      <c r="S1053" s="39" t="s">
        <v>3278</v>
      </c>
      <c r="T1053" s="114" t="s">
        <v>675</v>
      </c>
      <c r="U1053" s="114" t="s">
        <v>675</v>
      </c>
      <c r="V1053" s="114"/>
      <c r="W1053" s="114"/>
      <c r="X1053" s="114" t="s">
        <v>675</v>
      </c>
      <c r="Y1053" s="116"/>
    </row>
    <row r="1054" spans="2:25">
      <c r="B1054" t="s">
        <v>675</v>
      </c>
      <c r="C1054" t="s">
        <v>3651</v>
      </c>
      <c r="Q1054" s="46">
        <v>1053</v>
      </c>
      <c r="R1054" t="s">
        <v>3651</v>
      </c>
      <c r="S1054" s="39" t="s">
        <v>3278</v>
      </c>
      <c r="T1054" s="114" t="s">
        <v>675</v>
      </c>
      <c r="U1054" s="114" t="s">
        <v>675</v>
      </c>
      <c r="V1054" s="114"/>
      <c r="W1054" s="114"/>
      <c r="X1054" s="114" t="s">
        <v>675</v>
      </c>
      <c r="Y1054" s="116"/>
    </row>
    <row r="1055" spans="2:25">
      <c r="B1055" t="s">
        <v>675</v>
      </c>
      <c r="C1055" t="s">
        <v>3652</v>
      </c>
      <c r="Q1055" s="46">
        <v>1054</v>
      </c>
      <c r="R1055" t="s">
        <v>3652</v>
      </c>
      <c r="S1055" s="39" t="s">
        <v>3278</v>
      </c>
      <c r="T1055" s="114" t="s">
        <v>675</v>
      </c>
      <c r="U1055" s="114" t="s">
        <v>675</v>
      </c>
      <c r="V1055" s="114"/>
      <c r="W1055" s="114"/>
      <c r="X1055" s="114" t="s">
        <v>675</v>
      </c>
      <c r="Y1055" s="114"/>
    </row>
    <row r="1056" spans="2:25">
      <c r="B1056" t="s">
        <v>675</v>
      </c>
      <c r="C1056" t="s">
        <v>3653</v>
      </c>
      <c r="Q1056" s="46">
        <v>1055</v>
      </c>
      <c r="R1056" t="s">
        <v>3653</v>
      </c>
      <c r="S1056" s="39" t="s">
        <v>3278</v>
      </c>
      <c r="T1056" s="114" t="s">
        <v>675</v>
      </c>
      <c r="U1056" s="114" t="s">
        <v>675</v>
      </c>
      <c r="V1056" s="114"/>
      <c r="W1056" s="114"/>
      <c r="X1056" s="114" t="s">
        <v>675</v>
      </c>
      <c r="Y1056" s="114"/>
    </row>
    <row r="1057" spans="2:25">
      <c r="B1057" t="s">
        <v>675</v>
      </c>
      <c r="C1057" t="s">
        <v>3654</v>
      </c>
      <c r="Q1057" s="46">
        <v>1056</v>
      </c>
      <c r="R1057" t="s">
        <v>3654</v>
      </c>
      <c r="S1057" s="39" t="s">
        <v>3278</v>
      </c>
      <c r="T1057" s="114" t="s">
        <v>675</v>
      </c>
      <c r="U1057" s="114" t="s">
        <v>675</v>
      </c>
      <c r="V1057" s="114"/>
      <c r="W1057" s="114"/>
      <c r="X1057" s="114" t="s">
        <v>675</v>
      </c>
      <c r="Y1057" s="114"/>
    </row>
    <row r="1058" spans="2:25">
      <c r="B1058" t="s">
        <v>675</v>
      </c>
      <c r="C1058" t="s">
        <v>3655</v>
      </c>
      <c r="Q1058" s="46">
        <v>1057</v>
      </c>
      <c r="R1058" t="s">
        <v>3655</v>
      </c>
      <c r="S1058" s="39" t="s">
        <v>3278</v>
      </c>
      <c r="T1058" s="114" t="s">
        <v>675</v>
      </c>
      <c r="U1058" s="114" t="s">
        <v>675</v>
      </c>
      <c r="V1058" s="114"/>
      <c r="W1058" s="114"/>
      <c r="X1058" s="114" t="s">
        <v>675</v>
      </c>
      <c r="Y1058" s="114"/>
    </row>
    <row r="1059" spans="2:25">
      <c r="B1059" t="s">
        <v>675</v>
      </c>
      <c r="C1059" t="s">
        <v>3656</v>
      </c>
      <c r="Q1059" s="46">
        <v>1058</v>
      </c>
      <c r="R1059" t="s">
        <v>3656</v>
      </c>
      <c r="S1059" s="39" t="s">
        <v>3278</v>
      </c>
      <c r="T1059" s="114" t="s">
        <v>675</v>
      </c>
      <c r="U1059" s="114" t="s">
        <v>675</v>
      </c>
      <c r="V1059" s="114"/>
      <c r="W1059" s="114"/>
      <c r="X1059" s="114" t="s">
        <v>675</v>
      </c>
      <c r="Y1059" s="114"/>
    </row>
    <row r="1060" spans="2:25">
      <c r="B1060" t="s">
        <v>675</v>
      </c>
      <c r="C1060" t="s">
        <v>3657</v>
      </c>
      <c r="Q1060" s="46">
        <v>1059</v>
      </c>
      <c r="R1060" t="s">
        <v>3657</v>
      </c>
      <c r="S1060" s="39" t="s">
        <v>3278</v>
      </c>
      <c r="T1060" s="114" t="s">
        <v>675</v>
      </c>
      <c r="U1060" s="114" t="s">
        <v>675</v>
      </c>
      <c r="V1060" s="114"/>
      <c r="W1060" s="114"/>
      <c r="X1060" s="114" t="s">
        <v>675</v>
      </c>
      <c r="Y1060" s="114"/>
    </row>
    <row r="1061" spans="2:25">
      <c r="B1061" t="s">
        <v>675</v>
      </c>
      <c r="C1061" t="s">
        <v>3658</v>
      </c>
      <c r="Q1061" s="46">
        <v>1060</v>
      </c>
      <c r="R1061" t="s">
        <v>3658</v>
      </c>
      <c r="S1061" s="39" t="s">
        <v>3278</v>
      </c>
      <c r="T1061" s="114" t="s">
        <v>675</v>
      </c>
      <c r="U1061" s="114" t="s">
        <v>675</v>
      </c>
      <c r="V1061" s="114"/>
      <c r="W1061" s="114"/>
      <c r="X1061" s="114" t="s">
        <v>675</v>
      </c>
      <c r="Y1061" s="114"/>
    </row>
    <row r="1062" spans="2:25">
      <c r="B1062" t="s">
        <v>675</v>
      </c>
      <c r="C1062" t="s">
        <v>3659</v>
      </c>
      <c r="Q1062" s="46">
        <v>1061</v>
      </c>
      <c r="R1062" t="s">
        <v>3659</v>
      </c>
      <c r="S1062" s="39" t="s">
        <v>3278</v>
      </c>
      <c r="T1062" s="114" t="s">
        <v>675</v>
      </c>
      <c r="U1062" s="114" t="s">
        <v>675</v>
      </c>
      <c r="V1062" s="114"/>
      <c r="W1062" s="114"/>
      <c r="X1062" s="114" t="s">
        <v>675</v>
      </c>
      <c r="Y1062" s="114"/>
    </row>
    <row r="1063" spans="2:25">
      <c r="B1063" t="s">
        <v>675</v>
      </c>
      <c r="C1063" t="s">
        <v>3660</v>
      </c>
      <c r="Q1063" s="46">
        <v>1062</v>
      </c>
      <c r="R1063" t="s">
        <v>3660</v>
      </c>
      <c r="S1063" s="39" t="s">
        <v>3278</v>
      </c>
      <c r="T1063" s="114" t="s">
        <v>675</v>
      </c>
      <c r="U1063" s="114" t="s">
        <v>675</v>
      </c>
      <c r="V1063" s="114"/>
      <c r="W1063" s="114"/>
      <c r="X1063" s="114" t="s">
        <v>675</v>
      </c>
      <c r="Y1063" s="114"/>
    </row>
    <row r="1064" spans="2:25">
      <c r="B1064" t="s">
        <v>675</v>
      </c>
      <c r="C1064" t="s">
        <v>3661</v>
      </c>
      <c r="Q1064" s="46">
        <v>1063</v>
      </c>
      <c r="R1064" t="s">
        <v>3661</v>
      </c>
      <c r="S1064" s="39" t="s">
        <v>3278</v>
      </c>
      <c r="T1064" s="114" t="s">
        <v>675</v>
      </c>
      <c r="U1064" s="114" t="s">
        <v>675</v>
      </c>
      <c r="V1064" s="114"/>
      <c r="W1064" s="114"/>
      <c r="X1064" s="114" t="s">
        <v>675</v>
      </c>
      <c r="Y1064" s="114"/>
    </row>
    <row r="1065" spans="2:25">
      <c r="B1065" t="s">
        <v>675</v>
      </c>
      <c r="C1065" t="s">
        <v>3662</v>
      </c>
      <c r="Q1065" s="46">
        <v>1064</v>
      </c>
      <c r="R1065" t="s">
        <v>3662</v>
      </c>
      <c r="S1065" s="39" t="s">
        <v>3278</v>
      </c>
      <c r="T1065" s="114" t="s">
        <v>675</v>
      </c>
      <c r="U1065" s="114" t="s">
        <v>675</v>
      </c>
      <c r="V1065" s="114"/>
      <c r="W1065" s="114"/>
      <c r="X1065" s="114" t="s">
        <v>675</v>
      </c>
      <c r="Y1065" s="114"/>
    </row>
    <row r="1066" spans="2:25">
      <c r="B1066" t="s">
        <v>675</v>
      </c>
      <c r="C1066" t="s">
        <v>3663</v>
      </c>
      <c r="Q1066" s="46">
        <v>1065</v>
      </c>
      <c r="R1066" t="s">
        <v>3663</v>
      </c>
      <c r="S1066" s="39" t="s">
        <v>3278</v>
      </c>
      <c r="T1066" s="114" t="s">
        <v>675</v>
      </c>
      <c r="U1066" s="114" t="s">
        <v>675</v>
      </c>
      <c r="V1066" s="114"/>
      <c r="W1066" s="114"/>
      <c r="X1066" s="114" t="s">
        <v>675</v>
      </c>
      <c r="Y1066" s="114"/>
    </row>
    <row r="1067" spans="2:25">
      <c r="B1067" t="s">
        <v>675</v>
      </c>
      <c r="C1067" t="s">
        <v>3664</v>
      </c>
      <c r="Q1067" s="46">
        <v>1066</v>
      </c>
      <c r="R1067" t="s">
        <v>3664</v>
      </c>
      <c r="S1067" s="39" t="s">
        <v>3278</v>
      </c>
      <c r="T1067" s="114" t="s">
        <v>675</v>
      </c>
      <c r="U1067" s="114" t="s">
        <v>675</v>
      </c>
      <c r="V1067" s="114"/>
      <c r="W1067" s="114"/>
      <c r="X1067" s="114" t="s">
        <v>675</v>
      </c>
      <c r="Y1067" s="114"/>
    </row>
    <row r="1068" spans="2:25">
      <c r="B1068" t="s">
        <v>675</v>
      </c>
      <c r="C1068" t="s">
        <v>3665</v>
      </c>
      <c r="Q1068" s="46">
        <v>1067</v>
      </c>
      <c r="R1068" t="s">
        <v>3665</v>
      </c>
      <c r="S1068" s="39" t="s">
        <v>3278</v>
      </c>
      <c r="T1068" s="114" t="s">
        <v>675</v>
      </c>
      <c r="U1068" s="114" t="s">
        <v>675</v>
      </c>
      <c r="V1068" s="114"/>
      <c r="W1068" s="114"/>
      <c r="X1068" s="114" t="s">
        <v>675</v>
      </c>
      <c r="Y1068" s="114"/>
    </row>
    <row r="1069" spans="2:25">
      <c r="B1069" t="s">
        <v>675</v>
      </c>
      <c r="C1069" t="s">
        <v>3666</v>
      </c>
      <c r="Q1069" s="46">
        <v>1068</v>
      </c>
      <c r="R1069" t="s">
        <v>3666</v>
      </c>
      <c r="S1069" s="39" t="s">
        <v>3278</v>
      </c>
      <c r="T1069" s="114" t="s">
        <v>675</v>
      </c>
      <c r="U1069" s="114" t="s">
        <v>675</v>
      </c>
      <c r="V1069" s="114"/>
      <c r="W1069" s="114"/>
      <c r="X1069" s="114" t="s">
        <v>675</v>
      </c>
      <c r="Y1069" s="114"/>
    </row>
    <row r="1070" spans="2:25">
      <c r="B1070" t="s">
        <v>675</v>
      </c>
      <c r="C1070" t="s">
        <v>3667</v>
      </c>
      <c r="Q1070" s="46">
        <v>1069</v>
      </c>
      <c r="R1070" t="s">
        <v>3667</v>
      </c>
      <c r="S1070" s="39" t="s">
        <v>3278</v>
      </c>
      <c r="T1070" s="114" t="s">
        <v>675</v>
      </c>
      <c r="U1070" s="114" t="s">
        <v>675</v>
      </c>
      <c r="V1070" s="114"/>
      <c r="W1070" s="114"/>
      <c r="X1070" s="114" t="s">
        <v>675</v>
      </c>
      <c r="Y1070" s="114"/>
    </row>
    <row r="1071" spans="2:25">
      <c r="B1071" t="s">
        <v>675</v>
      </c>
      <c r="C1071" t="s">
        <v>3668</v>
      </c>
      <c r="Q1071" s="46">
        <v>1070</v>
      </c>
      <c r="R1071" t="s">
        <v>3668</v>
      </c>
      <c r="S1071" s="39" t="s">
        <v>3278</v>
      </c>
      <c r="T1071" s="114" t="s">
        <v>675</v>
      </c>
      <c r="U1071" s="114" t="s">
        <v>675</v>
      </c>
      <c r="V1071" s="114"/>
      <c r="W1071" s="114"/>
      <c r="X1071" s="114" t="s">
        <v>675</v>
      </c>
      <c r="Y1071" s="114"/>
    </row>
    <row r="1072" spans="2:25">
      <c r="B1072" t="s">
        <v>675</v>
      </c>
      <c r="C1072" t="s">
        <v>3669</v>
      </c>
      <c r="Q1072" s="46">
        <v>1071</v>
      </c>
      <c r="R1072" t="s">
        <v>3669</v>
      </c>
      <c r="S1072" s="39" t="s">
        <v>3278</v>
      </c>
      <c r="T1072" s="114" t="s">
        <v>675</v>
      </c>
      <c r="U1072" s="114" t="s">
        <v>675</v>
      </c>
      <c r="V1072" s="114"/>
      <c r="W1072" s="114"/>
      <c r="X1072" s="114" t="s">
        <v>675</v>
      </c>
      <c r="Y1072" s="114"/>
    </row>
    <row r="1073" spans="2:25">
      <c r="B1073" t="s">
        <v>675</v>
      </c>
      <c r="C1073" t="s">
        <v>3670</v>
      </c>
      <c r="Q1073" s="46">
        <v>1072</v>
      </c>
      <c r="R1073" t="s">
        <v>3670</v>
      </c>
      <c r="S1073" s="39" t="s">
        <v>3278</v>
      </c>
      <c r="T1073" s="114" t="s">
        <v>675</v>
      </c>
      <c r="U1073" s="114" t="s">
        <v>675</v>
      </c>
      <c r="V1073" s="114"/>
      <c r="W1073" s="114"/>
      <c r="X1073" s="114" t="s">
        <v>675</v>
      </c>
      <c r="Y1073" s="114"/>
    </row>
    <row r="1074" spans="2:25">
      <c r="B1074" t="s">
        <v>675</v>
      </c>
      <c r="C1074" t="s">
        <v>3671</v>
      </c>
      <c r="Q1074" s="46">
        <v>1073</v>
      </c>
      <c r="R1074" t="s">
        <v>3671</v>
      </c>
      <c r="S1074" s="39" t="s">
        <v>3278</v>
      </c>
      <c r="T1074" s="114" t="s">
        <v>675</v>
      </c>
      <c r="U1074" s="114" t="s">
        <v>675</v>
      </c>
      <c r="V1074" s="114"/>
      <c r="W1074" s="114"/>
      <c r="X1074" s="114" t="s">
        <v>675</v>
      </c>
      <c r="Y1074" s="114"/>
    </row>
    <row r="1075" spans="2:25">
      <c r="B1075" t="s">
        <v>675</v>
      </c>
      <c r="C1075" t="s">
        <v>3672</v>
      </c>
      <c r="Q1075" s="46">
        <v>1074</v>
      </c>
      <c r="R1075" t="s">
        <v>3672</v>
      </c>
      <c r="S1075" s="39" t="s">
        <v>3278</v>
      </c>
      <c r="T1075" s="114" t="s">
        <v>675</v>
      </c>
      <c r="U1075" s="114" t="s">
        <v>675</v>
      </c>
      <c r="V1075" s="114"/>
      <c r="W1075" s="114"/>
      <c r="X1075" s="114" t="s">
        <v>675</v>
      </c>
      <c r="Y1075" s="114"/>
    </row>
    <row r="1076" spans="2:25">
      <c r="B1076" t="s">
        <v>675</v>
      </c>
      <c r="C1076" t="s">
        <v>3673</v>
      </c>
      <c r="Q1076" s="46">
        <v>1075</v>
      </c>
      <c r="R1076" t="s">
        <v>3673</v>
      </c>
      <c r="S1076" s="39" t="s">
        <v>3278</v>
      </c>
      <c r="T1076" s="114" t="s">
        <v>675</v>
      </c>
      <c r="U1076" s="114" t="s">
        <v>675</v>
      </c>
      <c r="V1076" s="114"/>
      <c r="W1076" s="114"/>
      <c r="X1076" s="114" t="s">
        <v>675</v>
      </c>
      <c r="Y1076" s="116"/>
    </row>
    <row r="1077" spans="2:25">
      <c r="B1077" t="s">
        <v>675</v>
      </c>
      <c r="C1077" t="s">
        <v>3674</v>
      </c>
      <c r="Q1077" s="46">
        <v>1076</v>
      </c>
      <c r="R1077" t="s">
        <v>3674</v>
      </c>
      <c r="S1077" s="39" t="s">
        <v>3278</v>
      </c>
      <c r="T1077" s="114" t="s">
        <v>675</v>
      </c>
      <c r="U1077" s="114" t="s">
        <v>675</v>
      </c>
      <c r="V1077" s="114"/>
      <c r="W1077" s="114"/>
      <c r="X1077" s="114" t="s">
        <v>675</v>
      </c>
      <c r="Y1077" s="116"/>
    </row>
    <row r="1078" spans="2:25">
      <c r="B1078" t="s">
        <v>675</v>
      </c>
      <c r="C1078" t="s">
        <v>3675</v>
      </c>
      <c r="Q1078" s="46">
        <v>1077</v>
      </c>
      <c r="R1078" t="s">
        <v>3675</v>
      </c>
      <c r="S1078" s="39" t="s">
        <v>3278</v>
      </c>
      <c r="T1078" s="114" t="s">
        <v>675</v>
      </c>
      <c r="U1078" s="114" t="s">
        <v>675</v>
      </c>
      <c r="V1078" s="114"/>
      <c r="W1078" s="114"/>
      <c r="X1078" s="114" t="s">
        <v>675</v>
      </c>
      <c r="Y1078" s="114"/>
    </row>
    <row r="1079" spans="2:25">
      <c r="B1079" t="s">
        <v>675</v>
      </c>
      <c r="C1079" t="s">
        <v>3676</v>
      </c>
      <c r="Q1079" s="46">
        <v>1078</v>
      </c>
      <c r="R1079" t="s">
        <v>3676</v>
      </c>
      <c r="S1079" s="39" t="s">
        <v>3278</v>
      </c>
      <c r="T1079" s="114" t="s">
        <v>675</v>
      </c>
      <c r="U1079" s="114" t="s">
        <v>675</v>
      </c>
      <c r="V1079" s="114"/>
      <c r="W1079" s="114"/>
      <c r="X1079" s="114" t="s">
        <v>675</v>
      </c>
      <c r="Y1079" s="114"/>
    </row>
    <row r="1080" spans="2:25">
      <c r="B1080" t="s">
        <v>675</v>
      </c>
      <c r="C1080" t="s">
        <v>3677</v>
      </c>
      <c r="Q1080" s="46">
        <v>1079</v>
      </c>
      <c r="R1080" t="s">
        <v>3677</v>
      </c>
      <c r="S1080" s="39" t="s">
        <v>3278</v>
      </c>
      <c r="T1080" s="114" t="s">
        <v>675</v>
      </c>
      <c r="U1080" s="114" t="s">
        <v>675</v>
      </c>
      <c r="V1080" s="114"/>
      <c r="W1080" s="114"/>
      <c r="X1080" s="114" t="s">
        <v>675</v>
      </c>
      <c r="Y1080" s="114"/>
    </row>
    <row r="1081" spans="2:25">
      <c r="B1081" t="s">
        <v>675</v>
      </c>
      <c r="C1081" t="s">
        <v>3678</v>
      </c>
      <c r="Q1081" s="46">
        <v>1080</v>
      </c>
      <c r="R1081" t="s">
        <v>3678</v>
      </c>
      <c r="S1081" s="39" t="s">
        <v>3278</v>
      </c>
      <c r="T1081" s="114" t="s">
        <v>675</v>
      </c>
      <c r="U1081" s="114" t="s">
        <v>675</v>
      </c>
      <c r="V1081" s="114"/>
      <c r="W1081" s="114"/>
      <c r="X1081" s="114" t="s">
        <v>675</v>
      </c>
      <c r="Y1081" s="114"/>
    </row>
    <row r="1082" spans="2:25">
      <c r="B1082" t="s">
        <v>675</v>
      </c>
      <c r="C1082" t="s">
        <v>3679</v>
      </c>
      <c r="Q1082" s="46">
        <v>1081</v>
      </c>
      <c r="R1082" t="s">
        <v>3679</v>
      </c>
      <c r="S1082" s="39" t="s">
        <v>3278</v>
      </c>
      <c r="T1082" s="114" t="s">
        <v>675</v>
      </c>
      <c r="U1082" s="114" t="s">
        <v>675</v>
      </c>
      <c r="V1082" s="114"/>
      <c r="W1082" s="114"/>
      <c r="X1082" s="114" t="s">
        <v>675</v>
      </c>
      <c r="Y1082" s="114"/>
    </row>
    <row r="1083" spans="2:25">
      <c r="B1083" t="s">
        <v>675</v>
      </c>
      <c r="C1083" t="s">
        <v>3680</v>
      </c>
      <c r="Q1083" s="46">
        <v>1082</v>
      </c>
      <c r="R1083" t="s">
        <v>3680</v>
      </c>
      <c r="S1083" s="39" t="s">
        <v>3278</v>
      </c>
      <c r="T1083" s="114" t="s">
        <v>675</v>
      </c>
      <c r="U1083" s="114" t="s">
        <v>675</v>
      </c>
      <c r="V1083" s="114"/>
      <c r="W1083" s="114"/>
      <c r="X1083" s="114" t="s">
        <v>675</v>
      </c>
      <c r="Y1083" s="114"/>
    </row>
    <row r="1084" spans="2:25">
      <c r="B1084" t="s">
        <v>675</v>
      </c>
      <c r="C1084" t="s">
        <v>3681</v>
      </c>
      <c r="Q1084" s="46">
        <v>1083</v>
      </c>
      <c r="R1084" t="s">
        <v>3681</v>
      </c>
      <c r="S1084" s="39" t="s">
        <v>3278</v>
      </c>
      <c r="T1084" s="114" t="s">
        <v>675</v>
      </c>
      <c r="U1084" s="114" t="s">
        <v>675</v>
      </c>
      <c r="V1084" s="114"/>
      <c r="W1084" s="114"/>
      <c r="X1084" s="114" t="s">
        <v>675</v>
      </c>
      <c r="Y1084" s="114"/>
    </row>
    <row r="1085" spans="2:25">
      <c r="B1085" t="s">
        <v>675</v>
      </c>
      <c r="C1085" t="s">
        <v>3682</v>
      </c>
      <c r="Q1085" s="46">
        <v>1084</v>
      </c>
      <c r="R1085" t="s">
        <v>3682</v>
      </c>
      <c r="S1085" s="39" t="s">
        <v>3278</v>
      </c>
      <c r="T1085" s="114" t="s">
        <v>675</v>
      </c>
      <c r="U1085" s="114" t="s">
        <v>675</v>
      </c>
      <c r="V1085" s="114"/>
      <c r="W1085" s="114"/>
      <c r="X1085" s="114" t="s">
        <v>675</v>
      </c>
      <c r="Y1085" s="114"/>
    </row>
    <row r="1086" spans="2:25">
      <c r="B1086" t="s">
        <v>675</v>
      </c>
      <c r="C1086" t="s">
        <v>3683</v>
      </c>
      <c r="Q1086" s="46">
        <v>1085</v>
      </c>
      <c r="R1086" t="s">
        <v>3683</v>
      </c>
      <c r="S1086" s="39" t="s">
        <v>3278</v>
      </c>
      <c r="T1086" s="114" t="s">
        <v>675</v>
      </c>
      <c r="U1086" s="114" t="s">
        <v>675</v>
      </c>
      <c r="V1086" s="114"/>
      <c r="W1086" s="114"/>
      <c r="X1086" s="114" t="s">
        <v>675</v>
      </c>
      <c r="Y1086" s="114"/>
    </row>
    <row r="1087" spans="2:25">
      <c r="B1087" t="s">
        <v>675</v>
      </c>
      <c r="C1087" t="s">
        <v>3684</v>
      </c>
      <c r="Q1087" s="46">
        <v>1086</v>
      </c>
      <c r="R1087" t="s">
        <v>3684</v>
      </c>
      <c r="S1087" s="39" t="s">
        <v>3278</v>
      </c>
      <c r="T1087" s="114" t="s">
        <v>675</v>
      </c>
      <c r="U1087" s="114" t="s">
        <v>675</v>
      </c>
      <c r="V1087" s="114"/>
      <c r="W1087" s="114"/>
      <c r="X1087" s="114" t="s">
        <v>675</v>
      </c>
      <c r="Y1087" s="114"/>
    </row>
    <row r="1088" spans="2:25">
      <c r="B1088" t="s">
        <v>675</v>
      </c>
      <c r="C1088" t="s">
        <v>3685</v>
      </c>
      <c r="Q1088" s="46">
        <v>1087</v>
      </c>
      <c r="R1088" t="s">
        <v>3685</v>
      </c>
      <c r="S1088" s="39" t="s">
        <v>3278</v>
      </c>
      <c r="T1088" s="114" t="s">
        <v>675</v>
      </c>
      <c r="U1088" s="114" t="s">
        <v>675</v>
      </c>
      <c r="V1088" s="114"/>
      <c r="W1088" s="114"/>
      <c r="X1088" s="114" t="s">
        <v>675</v>
      </c>
      <c r="Y1088" s="114"/>
    </row>
    <row r="1089" spans="2:25">
      <c r="B1089" t="s">
        <v>675</v>
      </c>
      <c r="C1089" t="s">
        <v>3686</v>
      </c>
      <c r="Q1089" s="46">
        <v>1088</v>
      </c>
      <c r="R1089" t="s">
        <v>3686</v>
      </c>
      <c r="S1089" s="39" t="s">
        <v>3278</v>
      </c>
      <c r="T1089" s="114" t="s">
        <v>675</v>
      </c>
      <c r="U1089" s="114" t="s">
        <v>675</v>
      </c>
      <c r="V1089" s="114"/>
      <c r="W1089" s="114"/>
      <c r="X1089" s="114" t="s">
        <v>675</v>
      </c>
      <c r="Y1089" s="114"/>
    </row>
    <row r="1090" spans="2:25">
      <c r="B1090" t="s">
        <v>675</v>
      </c>
      <c r="C1090" t="s">
        <v>3687</v>
      </c>
      <c r="Q1090" s="46">
        <v>1089</v>
      </c>
      <c r="R1090" t="s">
        <v>3687</v>
      </c>
      <c r="S1090" s="39" t="s">
        <v>3278</v>
      </c>
      <c r="T1090" s="114" t="s">
        <v>675</v>
      </c>
      <c r="U1090" s="114" t="s">
        <v>675</v>
      </c>
      <c r="V1090" s="114"/>
      <c r="W1090" s="114"/>
      <c r="X1090" s="114" t="s">
        <v>675</v>
      </c>
      <c r="Y1090" s="114"/>
    </row>
    <row r="1091" spans="2:25">
      <c r="B1091" t="s">
        <v>675</v>
      </c>
      <c r="C1091" t="s">
        <v>3688</v>
      </c>
      <c r="Q1091" s="46">
        <v>1090</v>
      </c>
      <c r="R1091" t="s">
        <v>3688</v>
      </c>
      <c r="S1091" s="39" t="s">
        <v>3278</v>
      </c>
      <c r="T1091" s="114" t="s">
        <v>675</v>
      </c>
      <c r="U1091" s="114" t="s">
        <v>675</v>
      </c>
      <c r="V1091" s="114"/>
      <c r="W1091" s="114"/>
      <c r="X1091" s="114" t="s">
        <v>675</v>
      </c>
      <c r="Y1091" s="114"/>
    </row>
    <row r="1092" spans="2:25">
      <c r="B1092" t="s">
        <v>675</v>
      </c>
      <c r="C1092" t="s">
        <v>3689</v>
      </c>
      <c r="Q1092" s="46">
        <v>1091</v>
      </c>
      <c r="R1092" t="s">
        <v>3689</v>
      </c>
      <c r="S1092" s="39" t="s">
        <v>3278</v>
      </c>
      <c r="T1092" s="114" t="s">
        <v>675</v>
      </c>
      <c r="U1092" s="114" t="s">
        <v>675</v>
      </c>
      <c r="V1092" s="114"/>
      <c r="W1092" s="114"/>
      <c r="X1092" s="114" t="s">
        <v>675</v>
      </c>
      <c r="Y1092" s="114"/>
    </row>
    <row r="1093" spans="2:25">
      <c r="B1093" t="s">
        <v>675</v>
      </c>
      <c r="C1093" t="s">
        <v>3690</v>
      </c>
      <c r="Q1093" s="46">
        <v>1092</v>
      </c>
      <c r="R1093" t="s">
        <v>3690</v>
      </c>
      <c r="S1093" s="39" t="s">
        <v>3278</v>
      </c>
      <c r="T1093" s="114" t="s">
        <v>675</v>
      </c>
      <c r="U1093" s="114" t="s">
        <v>675</v>
      </c>
      <c r="V1093" s="114"/>
      <c r="W1093" s="114"/>
      <c r="X1093" s="114" t="s">
        <v>675</v>
      </c>
      <c r="Y1093" s="114"/>
    </row>
    <row r="1094" spans="2:25">
      <c r="B1094" t="s">
        <v>675</v>
      </c>
      <c r="C1094" t="s">
        <v>3691</v>
      </c>
      <c r="Q1094" s="46">
        <v>1093</v>
      </c>
      <c r="R1094" t="s">
        <v>3691</v>
      </c>
      <c r="S1094" s="39" t="s">
        <v>3278</v>
      </c>
      <c r="T1094" s="114" t="s">
        <v>675</v>
      </c>
      <c r="U1094" s="114" t="s">
        <v>675</v>
      </c>
      <c r="V1094" s="114"/>
      <c r="W1094" s="114"/>
      <c r="X1094" s="114" t="s">
        <v>675</v>
      </c>
      <c r="Y1094" s="114"/>
    </row>
    <row r="1095" spans="2:25">
      <c r="B1095" t="s">
        <v>675</v>
      </c>
      <c r="C1095" t="s">
        <v>3692</v>
      </c>
      <c r="Q1095" s="46">
        <v>1094</v>
      </c>
      <c r="R1095" t="s">
        <v>3692</v>
      </c>
      <c r="S1095" s="39" t="s">
        <v>3278</v>
      </c>
      <c r="T1095" s="114" t="s">
        <v>675</v>
      </c>
      <c r="U1095" s="114" t="s">
        <v>675</v>
      </c>
      <c r="V1095" s="114"/>
      <c r="W1095" s="114"/>
      <c r="X1095" s="114" t="s">
        <v>675</v>
      </c>
      <c r="Y1095" s="114"/>
    </row>
    <row r="1096" spans="2:25">
      <c r="B1096" t="s">
        <v>675</v>
      </c>
      <c r="C1096" t="s">
        <v>3693</v>
      </c>
      <c r="Q1096" s="46">
        <v>1095</v>
      </c>
      <c r="R1096" t="s">
        <v>3693</v>
      </c>
      <c r="S1096" s="39" t="s">
        <v>3278</v>
      </c>
      <c r="T1096" s="114" t="s">
        <v>675</v>
      </c>
      <c r="U1096" s="114" t="s">
        <v>675</v>
      </c>
      <c r="V1096" s="114"/>
      <c r="W1096" s="114"/>
      <c r="X1096" s="114" t="s">
        <v>675</v>
      </c>
      <c r="Y1096" s="114"/>
    </row>
    <row r="1097" spans="2:25">
      <c r="B1097" t="s">
        <v>675</v>
      </c>
      <c r="C1097" t="s">
        <v>3694</v>
      </c>
      <c r="Q1097" s="46">
        <v>1096</v>
      </c>
      <c r="R1097" t="s">
        <v>3694</v>
      </c>
      <c r="S1097" s="39" t="s">
        <v>3278</v>
      </c>
      <c r="T1097" s="114" t="s">
        <v>675</v>
      </c>
      <c r="U1097" s="114" t="s">
        <v>675</v>
      </c>
      <c r="V1097" s="114"/>
      <c r="W1097" s="114"/>
      <c r="X1097" s="114" t="s">
        <v>675</v>
      </c>
      <c r="Y1097" s="114"/>
    </row>
    <row r="1098" spans="2:25">
      <c r="B1098" t="s">
        <v>675</v>
      </c>
      <c r="C1098" t="s">
        <v>3695</v>
      </c>
      <c r="Q1098" s="46">
        <v>1097</v>
      </c>
      <c r="R1098" t="s">
        <v>3695</v>
      </c>
      <c r="S1098" s="39" t="s">
        <v>3278</v>
      </c>
      <c r="T1098" s="114" t="s">
        <v>675</v>
      </c>
      <c r="U1098" s="114" t="s">
        <v>675</v>
      </c>
      <c r="V1098" s="114"/>
      <c r="W1098" s="114"/>
      <c r="X1098" s="114" t="s">
        <v>675</v>
      </c>
      <c r="Y1098" s="114"/>
    </row>
    <row r="1099" spans="2:25">
      <c r="B1099" t="s">
        <v>675</v>
      </c>
      <c r="C1099" t="s">
        <v>3696</v>
      </c>
      <c r="Q1099" s="46">
        <v>1098</v>
      </c>
      <c r="R1099" t="s">
        <v>3696</v>
      </c>
      <c r="S1099" s="39" t="s">
        <v>3278</v>
      </c>
      <c r="T1099" s="114" t="s">
        <v>675</v>
      </c>
      <c r="U1099" s="114" t="s">
        <v>675</v>
      </c>
      <c r="V1099" s="114"/>
      <c r="W1099" s="114"/>
      <c r="X1099" s="114" t="s">
        <v>675</v>
      </c>
      <c r="Y1099" s="116"/>
    </row>
    <row r="1100" spans="2:25">
      <c r="B1100" t="s">
        <v>675</v>
      </c>
      <c r="C1100" t="s">
        <v>3697</v>
      </c>
      <c r="Q1100" s="46">
        <v>1099</v>
      </c>
      <c r="R1100" t="s">
        <v>3697</v>
      </c>
      <c r="S1100" s="39" t="s">
        <v>3278</v>
      </c>
      <c r="T1100" s="114" t="s">
        <v>675</v>
      </c>
      <c r="U1100" s="114" t="s">
        <v>675</v>
      </c>
      <c r="V1100" s="114"/>
      <c r="W1100" s="114"/>
      <c r="X1100" s="114" t="s">
        <v>675</v>
      </c>
      <c r="Y1100" s="116"/>
    </row>
    <row r="1101" spans="2:25">
      <c r="B1101" t="s">
        <v>675</v>
      </c>
      <c r="C1101" t="s">
        <v>3698</v>
      </c>
      <c r="Q1101" s="46">
        <v>1100</v>
      </c>
      <c r="R1101" t="s">
        <v>3698</v>
      </c>
      <c r="S1101" s="39" t="s">
        <v>3278</v>
      </c>
      <c r="T1101" s="114" t="s">
        <v>675</v>
      </c>
      <c r="U1101" s="114" t="s">
        <v>675</v>
      </c>
      <c r="V1101" s="114"/>
      <c r="W1101" s="114"/>
      <c r="X1101" s="114" t="s">
        <v>675</v>
      </c>
      <c r="Y1101" s="114"/>
    </row>
    <row r="1102" spans="2:25">
      <c r="B1102" t="s">
        <v>675</v>
      </c>
      <c r="C1102" t="s">
        <v>3699</v>
      </c>
      <c r="Q1102" s="46">
        <v>1101</v>
      </c>
      <c r="R1102" t="s">
        <v>3699</v>
      </c>
      <c r="S1102" s="39" t="s">
        <v>3278</v>
      </c>
      <c r="T1102" s="114" t="s">
        <v>675</v>
      </c>
      <c r="U1102" s="114" t="s">
        <v>675</v>
      </c>
      <c r="V1102" s="114"/>
      <c r="W1102" s="114"/>
      <c r="X1102" s="114" t="s">
        <v>675</v>
      </c>
      <c r="Y1102" s="114"/>
    </row>
    <row r="1103" spans="2:25">
      <c r="B1103" t="s">
        <v>675</v>
      </c>
      <c r="C1103" t="s">
        <v>3700</v>
      </c>
      <c r="Q1103" s="46">
        <v>1102</v>
      </c>
      <c r="R1103" t="s">
        <v>3700</v>
      </c>
      <c r="S1103" s="39" t="s">
        <v>3278</v>
      </c>
      <c r="T1103" s="114" t="s">
        <v>675</v>
      </c>
      <c r="U1103" s="114" t="s">
        <v>675</v>
      </c>
      <c r="V1103" s="114"/>
      <c r="W1103" s="114"/>
      <c r="X1103" s="114" t="s">
        <v>675</v>
      </c>
      <c r="Y1103" s="114"/>
    </row>
    <row r="1104" spans="2:25">
      <c r="B1104" t="s">
        <v>675</v>
      </c>
      <c r="C1104" t="s">
        <v>3701</v>
      </c>
      <c r="Q1104" s="46">
        <v>1103</v>
      </c>
      <c r="R1104" t="s">
        <v>3701</v>
      </c>
      <c r="S1104" s="39" t="s">
        <v>3278</v>
      </c>
      <c r="T1104" s="114" t="s">
        <v>675</v>
      </c>
      <c r="U1104" s="114" t="s">
        <v>675</v>
      </c>
      <c r="V1104" s="114"/>
      <c r="W1104" s="114"/>
      <c r="X1104" s="114" t="s">
        <v>675</v>
      </c>
      <c r="Y1104" s="114"/>
    </row>
    <row r="1105" spans="2:25">
      <c r="B1105" t="s">
        <v>675</v>
      </c>
      <c r="C1105" t="s">
        <v>3702</v>
      </c>
      <c r="Q1105" s="46">
        <v>1104</v>
      </c>
      <c r="R1105" t="s">
        <v>3702</v>
      </c>
      <c r="S1105" s="39" t="s">
        <v>3278</v>
      </c>
      <c r="T1105" s="114" t="s">
        <v>675</v>
      </c>
      <c r="U1105" s="114" t="s">
        <v>675</v>
      </c>
      <c r="V1105" s="114"/>
      <c r="W1105" s="114"/>
      <c r="X1105" s="114" t="s">
        <v>675</v>
      </c>
      <c r="Y1105" s="114"/>
    </row>
    <row r="1106" spans="2:25">
      <c r="B1106" t="s">
        <v>675</v>
      </c>
      <c r="C1106" t="s">
        <v>3703</v>
      </c>
      <c r="Q1106" s="46">
        <v>1105</v>
      </c>
      <c r="R1106" t="s">
        <v>3703</v>
      </c>
      <c r="S1106" s="39" t="s">
        <v>3278</v>
      </c>
      <c r="T1106" s="114" t="s">
        <v>675</v>
      </c>
      <c r="U1106" s="114" t="s">
        <v>675</v>
      </c>
      <c r="V1106" s="114"/>
      <c r="W1106" s="114"/>
      <c r="X1106" s="114" t="s">
        <v>675</v>
      </c>
      <c r="Y1106" s="114"/>
    </row>
    <row r="1107" spans="2:25">
      <c r="B1107" t="s">
        <v>675</v>
      </c>
      <c r="C1107" t="s">
        <v>3704</v>
      </c>
      <c r="Q1107" s="46">
        <v>1106</v>
      </c>
      <c r="R1107" t="s">
        <v>3704</v>
      </c>
      <c r="S1107" s="39" t="s">
        <v>3278</v>
      </c>
      <c r="T1107" s="114" t="s">
        <v>675</v>
      </c>
      <c r="U1107" s="114" t="s">
        <v>675</v>
      </c>
      <c r="V1107" s="114"/>
      <c r="W1107" s="114"/>
      <c r="X1107" s="114" t="s">
        <v>675</v>
      </c>
      <c r="Y1107" s="114"/>
    </row>
    <row r="1108" spans="2:25">
      <c r="B1108" t="s">
        <v>675</v>
      </c>
      <c r="C1108" t="s">
        <v>3705</v>
      </c>
      <c r="Q1108" s="46">
        <v>1107</v>
      </c>
      <c r="R1108" t="s">
        <v>3705</v>
      </c>
      <c r="S1108" s="39" t="s">
        <v>3278</v>
      </c>
      <c r="T1108" s="114" t="s">
        <v>675</v>
      </c>
      <c r="U1108" s="114" t="s">
        <v>675</v>
      </c>
      <c r="V1108" s="114"/>
      <c r="W1108" s="114"/>
      <c r="X1108" s="114" t="s">
        <v>675</v>
      </c>
      <c r="Y1108" s="114"/>
    </row>
    <row r="1109" spans="2:25">
      <c r="B1109" t="s">
        <v>675</v>
      </c>
      <c r="C1109" t="s">
        <v>3706</v>
      </c>
      <c r="Q1109" s="46">
        <v>1108</v>
      </c>
      <c r="R1109" t="s">
        <v>3706</v>
      </c>
      <c r="S1109" s="39" t="s">
        <v>3278</v>
      </c>
      <c r="T1109" s="114" t="s">
        <v>675</v>
      </c>
      <c r="U1109" s="114" t="s">
        <v>675</v>
      </c>
      <c r="V1109" s="114"/>
      <c r="W1109" s="114"/>
      <c r="X1109" s="114" t="s">
        <v>675</v>
      </c>
      <c r="Y1109" s="114"/>
    </row>
    <row r="1110" spans="2:25">
      <c r="B1110" t="s">
        <v>675</v>
      </c>
      <c r="C1110" t="s">
        <v>3707</v>
      </c>
      <c r="Q1110" s="46">
        <v>1109</v>
      </c>
      <c r="R1110" t="s">
        <v>3707</v>
      </c>
      <c r="S1110" s="39" t="s">
        <v>3278</v>
      </c>
      <c r="T1110" s="114" t="s">
        <v>675</v>
      </c>
      <c r="U1110" s="114" t="s">
        <v>675</v>
      </c>
      <c r="V1110" s="114"/>
      <c r="W1110" s="114"/>
      <c r="X1110" s="114" t="s">
        <v>675</v>
      </c>
      <c r="Y1110" s="114"/>
    </row>
    <row r="1111" spans="2:25">
      <c r="B1111" t="s">
        <v>675</v>
      </c>
      <c r="C1111" t="s">
        <v>3708</v>
      </c>
      <c r="Q1111" s="46">
        <v>1110</v>
      </c>
      <c r="R1111" t="s">
        <v>3708</v>
      </c>
      <c r="S1111" s="39" t="s">
        <v>3278</v>
      </c>
      <c r="T1111" s="114" t="s">
        <v>675</v>
      </c>
      <c r="U1111" s="114" t="s">
        <v>675</v>
      </c>
      <c r="V1111" s="114"/>
      <c r="W1111" s="114"/>
      <c r="X1111" s="114" t="s">
        <v>675</v>
      </c>
      <c r="Y1111" s="114"/>
    </row>
    <row r="1112" spans="2:25">
      <c r="B1112" t="s">
        <v>675</v>
      </c>
      <c r="C1112" t="s">
        <v>3709</v>
      </c>
      <c r="Q1112" s="46">
        <v>1111</v>
      </c>
      <c r="R1112" t="s">
        <v>3709</v>
      </c>
      <c r="S1112" s="39" t="s">
        <v>3278</v>
      </c>
      <c r="T1112" s="114" t="s">
        <v>675</v>
      </c>
      <c r="U1112" s="114" t="s">
        <v>675</v>
      </c>
      <c r="V1112" s="114"/>
      <c r="W1112" s="114"/>
      <c r="X1112" s="114" t="s">
        <v>675</v>
      </c>
      <c r="Y1112" s="114"/>
    </row>
    <row r="1113" spans="2:25">
      <c r="B1113" t="s">
        <v>675</v>
      </c>
      <c r="C1113" t="s">
        <v>3710</v>
      </c>
      <c r="Q1113" s="46">
        <v>1112</v>
      </c>
      <c r="R1113" t="s">
        <v>3710</v>
      </c>
      <c r="S1113" s="39" t="s">
        <v>3278</v>
      </c>
      <c r="T1113" s="114" t="s">
        <v>675</v>
      </c>
      <c r="U1113" s="114" t="s">
        <v>675</v>
      </c>
      <c r="V1113" s="114"/>
      <c r="W1113" s="114"/>
      <c r="X1113" s="114" t="s">
        <v>675</v>
      </c>
      <c r="Y1113" s="114"/>
    </row>
    <row r="1114" spans="2:25">
      <c r="B1114" t="s">
        <v>675</v>
      </c>
      <c r="C1114" t="s">
        <v>3711</v>
      </c>
      <c r="Q1114" s="46">
        <v>1113</v>
      </c>
      <c r="R1114" t="s">
        <v>3711</v>
      </c>
      <c r="S1114" s="39" t="s">
        <v>3278</v>
      </c>
      <c r="T1114" s="114" t="s">
        <v>675</v>
      </c>
      <c r="U1114" s="114" t="s">
        <v>675</v>
      </c>
      <c r="V1114" s="114"/>
      <c r="W1114" s="114"/>
      <c r="X1114" s="114" t="s">
        <v>675</v>
      </c>
      <c r="Y1114" s="114"/>
    </row>
    <row r="1115" spans="2:25">
      <c r="B1115" t="s">
        <v>675</v>
      </c>
      <c r="C1115" t="s">
        <v>3712</v>
      </c>
      <c r="Q1115" s="46">
        <v>1114</v>
      </c>
      <c r="R1115" t="s">
        <v>3712</v>
      </c>
      <c r="S1115" s="39" t="s">
        <v>3278</v>
      </c>
      <c r="T1115" s="114" t="s">
        <v>675</v>
      </c>
      <c r="U1115" s="114" t="s">
        <v>675</v>
      </c>
      <c r="V1115" s="114"/>
      <c r="W1115" s="114"/>
      <c r="X1115" s="114" t="s">
        <v>675</v>
      </c>
      <c r="Y1115" s="114"/>
    </row>
    <row r="1116" spans="2:25">
      <c r="B1116" t="s">
        <v>675</v>
      </c>
      <c r="C1116" t="s">
        <v>3713</v>
      </c>
      <c r="Q1116" s="46">
        <v>1115</v>
      </c>
      <c r="R1116" t="s">
        <v>3713</v>
      </c>
      <c r="S1116" s="39" t="s">
        <v>3278</v>
      </c>
      <c r="T1116" s="114" t="s">
        <v>675</v>
      </c>
      <c r="U1116" s="114" t="s">
        <v>675</v>
      </c>
      <c r="V1116" s="114"/>
      <c r="W1116" s="114"/>
      <c r="X1116" s="114" t="s">
        <v>675</v>
      </c>
      <c r="Y1116" s="114"/>
    </row>
    <row r="1117" spans="2:25">
      <c r="B1117" t="s">
        <v>675</v>
      </c>
      <c r="C1117" t="s">
        <v>3714</v>
      </c>
      <c r="Q1117" s="46">
        <v>1116</v>
      </c>
      <c r="R1117" t="s">
        <v>3714</v>
      </c>
      <c r="S1117" s="39" t="s">
        <v>3278</v>
      </c>
      <c r="T1117" s="114" t="s">
        <v>675</v>
      </c>
      <c r="U1117" s="114" t="s">
        <v>675</v>
      </c>
      <c r="V1117" s="114"/>
      <c r="W1117" s="114"/>
      <c r="X1117" s="114" t="s">
        <v>675</v>
      </c>
      <c r="Y1117" s="114"/>
    </row>
    <row r="1118" spans="2:25">
      <c r="B1118" t="s">
        <v>675</v>
      </c>
      <c r="C1118" t="s">
        <v>3715</v>
      </c>
      <c r="Q1118" s="46">
        <v>1117</v>
      </c>
      <c r="R1118" t="s">
        <v>3715</v>
      </c>
      <c r="S1118" s="39" t="s">
        <v>3278</v>
      </c>
      <c r="T1118" s="114" t="s">
        <v>675</v>
      </c>
      <c r="U1118" s="114" t="s">
        <v>675</v>
      </c>
      <c r="V1118" s="114"/>
      <c r="W1118" s="114"/>
      <c r="X1118" s="114" t="s">
        <v>675</v>
      </c>
      <c r="Y1118" s="114"/>
    </row>
    <row r="1119" spans="2:25">
      <c r="B1119" t="s">
        <v>675</v>
      </c>
      <c r="C1119" t="s">
        <v>3716</v>
      </c>
      <c r="Q1119" s="46">
        <v>1118</v>
      </c>
      <c r="R1119" t="s">
        <v>3716</v>
      </c>
      <c r="S1119" s="39" t="s">
        <v>3278</v>
      </c>
      <c r="T1119" s="114" t="s">
        <v>675</v>
      </c>
      <c r="U1119" s="114" t="s">
        <v>675</v>
      </c>
      <c r="V1119" s="114"/>
      <c r="W1119" s="114"/>
      <c r="X1119" s="114" t="s">
        <v>675</v>
      </c>
      <c r="Y1119" s="114"/>
    </row>
    <row r="1120" spans="2:25">
      <c r="B1120" t="s">
        <v>675</v>
      </c>
      <c r="C1120" t="s">
        <v>3717</v>
      </c>
      <c r="Q1120" s="46">
        <v>1119</v>
      </c>
      <c r="R1120" t="s">
        <v>3717</v>
      </c>
      <c r="S1120" s="39" t="s">
        <v>3278</v>
      </c>
      <c r="T1120" s="114" t="s">
        <v>675</v>
      </c>
      <c r="U1120" s="114" t="s">
        <v>675</v>
      </c>
      <c r="V1120" s="114"/>
      <c r="W1120" s="114"/>
      <c r="X1120" s="114" t="s">
        <v>675</v>
      </c>
      <c r="Y1120" s="114"/>
    </row>
    <row r="1121" spans="2:25">
      <c r="B1121" t="s">
        <v>675</v>
      </c>
      <c r="C1121" t="s">
        <v>3718</v>
      </c>
      <c r="Q1121" s="46">
        <v>1120</v>
      </c>
      <c r="R1121" t="s">
        <v>3718</v>
      </c>
      <c r="S1121" s="39" t="s">
        <v>3278</v>
      </c>
      <c r="T1121" s="114" t="s">
        <v>675</v>
      </c>
      <c r="U1121" s="114" t="s">
        <v>675</v>
      </c>
      <c r="V1121" s="114"/>
      <c r="W1121" s="114"/>
      <c r="X1121" s="114" t="s">
        <v>675</v>
      </c>
      <c r="Y1121" s="114"/>
    </row>
    <row r="1122" spans="2:25">
      <c r="B1122" t="s">
        <v>675</v>
      </c>
      <c r="C1122" t="s">
        <v>3719</v>
      </c>
      <c r="Q1122" s="46">
        <v>1121</v>
      </c>
      <c r="R1122" t="s">
        <v>3719</v>
      </c>
      <c r="S1122" s="39" t="s">
        <v>3278</v>
      </c>
      <c r="T1122" s="114" t="s">
        <v>675</v>
      </c>
      <c r="U1122" s="114" t="s">
        <v>675</v>
      </c>
      <c r="V1122" s="114"/>
      <c r="W1122" s="114"/>
      <c r="X1122" s="114" t="s">
        <v>675</v>
      </c>
      <c r="Y1122" s="116"/>
    </row>
    <row r="1123" spans="2:25">
      <c r="B1123" t="s">
        <v>675</v>
      </c>
      <c r="C1123" t="s">
        <v>3720</v>
      </c>
      <c r="Q1123" s="46">
        <v>1122</v>
      </c>
      <c r="R1123" t="s">
        <v>3720</v>
      </c>
      <c r="S1123" s="39" t="s">
        <v>3278</v>
      </c>
      <c r="T1123" s="114" t="s">
        <v>675</v>
      </c>
      <c r="U1123" s="114" t="s">
        <v>675</v>
      </c>
      <c r="V1123" s="114"/>
      <c r="W1123" s="114"/>
      <c r="X1123" s="114" t="s">
        <v>675</v>
      </c>
      <c r="Y1123" s="116"/>
    </row>
    <row r="1124" spans="2:25">
      <c r="B1124" t="s">
        <v>675</v>
      </c>
      <c r="C1124" t="s">
        <v>3721</v>
      </c>
      <c r="Q1124" s="46">
        <v>1123</v>
      </c>
      <c r="R1124" t="s">
        <v>3721</v>
      </c>
      <c r="S1124" s="39" t="s">
        <v>3278</v>
      </c>
      <c r="T1124" s="114" t="s">
        <v>675</v>
      </c>
      <c r="U1124" s="114" t="s">
        <v>675</v>
      </c>
      <c r="V1124" s="114"/>
      <c r="W1124" s="114"/>
      <c r="X1124" s="114" t="s">
        <v>675</v>
      </c>
      <c r="Y1124" s="114"/>
    </row>
    <row r="1125" spans="2:25">
      <c r="B1125" t="s">
        <v>675</v>
      </c>
      <c r="C1125" t="s">
        <v>3722</v>
      </c>
      <c r="Q1125" s="46">
        <v>1124</v>
      </c>
      <c r="R1125" t="s">
        <v>3722</v>
      </c>
      <c r="S1125" s="39" t="s">
        <v>3278</v>
      </c>
      <c r="T1125" s="114" t="s">
        <v>675</v>
      </c>
      <c r="U1125" s="114" t="s">
        <v>675</v>
      </c>
      <c r="V1125" s="114"/>
      <c r="W1125" s="114"/>
      <c r="X1125" s="114" t="s">
        <v>675</v>
      </c>
      <c r="Y1125" s="114"/>
    </row>
    <row r="1126" spans="2:25">
      <c r="B1126" t="s">
        <v>675</v>
      </c>
      <c r="C1126" t="s">
        <v>3723</v>
      </c>
      <c r="Q1126" s="46">
        <v>1125</v>
      </c>
      <c r="R1126" t="s">
        <v>3723</v>
      </c>
      <c r="S1126" s="39" t="s">
        <v>3278</v>
      </c>
      <c r="T1126" s="114" t="s">
        <v>675</v>
      </c>
      <c r="U1126" s="114" t="s">
        <v>675</v>
      </c>
      <c r="V1126" s="114"/>
      <c r="W1126" s="114"/>
      <c r="X1126" s="114" t="s">
        <v>675</v>
      </c>
      <c r="Y1126" s="114"/>
    </row>
    <row r="1127" spans="2:25">
      <c r="B1127" t="s">
        <v>675</v>
      </c>
      <c r="C1127" t="s">
        <v>3724</v>
      </c>
      <c r="Q1127" s="46">
        <v>1126</v>
      </c>
      <c r="R1127" t="s">
        <v>3724</v>
      </c>
      <c r="S1127" s="39" t="s">
        <v>3278</v>
      </c>
      <c r="T1127" s="114" t="s">
        <v>675</v>
      </c>
      <c r="U1127" s="114" t="s">
        <v>675</v>
      </c>
      <c r="V1127" s="114"/>
      <c r="W1127" s="114"/>
      <c r="X1127" s="114" t="s">
        <v>675</v>
      </c>
      <c r="Y1127" s="114"/>
    </row>
    <row r="1128" spans="2:25">
      <c r="B1128" t="s">
        <v>675</v>
      </c>
      <c r="C1128" t="s">
        <v>3725</v>
      </c>
      <c r="Q1128" s="46">
        <v>1127</v>
      </c>
      <c r="R1128" t="s">
        <v>3725</v>
      </c>
      <c r="S1128" s="39" t="s">
        <v>3278</v>
      </c>
      <c r="T1128" s="114" t="s">
        <v>675</v>
      </c>
      <c r="U1128" s="114" t="s">
        <v>675</v>
      </c>
      <c r="V1128" s="114"/>
      <c r="W1128" s="114"/>
      <c r="X1128" s="114" t="s">
        <v>675</v>
      </c>
      <c r="Y1128" s="114"/>
    </row>
    <row r="1129" spans="2:25">
      <c r="B1129" t="s">
        <v>675</v>
      </c>
      <c r="C1129" t="s">
        <v>3726</v>
      </c>
      <c r="Q1129" s="46">
        <v>1128</v>
      </c>
      <c r="R1129" t="s">
        <v>3726</v>
      </c>
      <c r="S1129" s="39" t="s">
        <v>3278</v>
      </c>
      <c r="T1129" s="114" t="s">
        <v>675</v>
      </c>
      <c r="U1129" s="114" t="s">
        <v>675</v>
      </c>
      <c r="V1129" s="114"/>
      <c r="W1129" s="114"/>
      <c r="X1129" s="114" t="s">
        <v>675</v>
      </c>
      <c r="Y1129" s="114"/>
    </row>
    <row r="1130" spans="2:25">
      <c r="B1130" t="s">
        <v>675</v>
      </c>
      <c r="C1130" t="s">
        <v>3727</v>
      </c>
      <c r="Q1130" s="46">
        <v>1129</v>
      </c>
      <c r="R1130" t="s">
        <v>3727</v>
      </c>
      <c r="S1130" s="39" t="s">
        <v>3278</v>
      </c>
      <c r="T1130" s="114" t="s">
        <v>675</v>
      </c>
      <c r="U1130" s="114" t="s">
        <v>675</v>
      </c>
      <c r="V1130" s="114"/>
      <c r="W1130" s="114"/>
      <c r="X1130" s="114" t="s">
        <v>675</v>
      </c>
      <c r="Y1130" s="114"/>
    </row>
    <row r="1131" spans="2:25">
      <c r="B1131" t="s">
        <v>675</v>
      </c>
      <c r="C1131" t="s">
        <v>3728</v>
      </c>
      <c r="Q1131" s="46">
        <v>1130</v>
      </c>
      <c r="R1131" t="s">
        <v>3728</v>
      </c>
      <c r="S1131" s="39" t="s">
        <v>3278</v>
      </c>
      <c r="T1131" s="114" t="s">
        <v>675</v>
      </c>
      <c r="U1131" s="114" t="s">
        <v>675</v>
      </c>
      <c r="V1131" s="114"/>
      <c r="W1131" s="114"/>
      <c r="X1131" s="114" t="s">
        <v>675</v>
      </c>
      <c r="Y1131" s="114"/>
    </row>
    <row r="1132" spans="2:25">
      <c r="B1132" t="s">
        <v>675</v>
      </c>
      <c r="C1132" t="s">
        <v>3729</v>
      </c>
      <c r="Q1132" s="46">
        <v>1131</v>
      </c>
      <c r="R1132" t="s">
        <v>3729</v>
      </c>
      <c r="S1132" s="39" t="s">
        <v>3278</v>
      </c>
      <c r="T1132" s="114" t="s">
        <v>675</v>
      </c>
      <c r="U1132" s="114" t="s">
        <v>675</v>
      </c>
      <c r="V1132" s="114"/>
      <c r="W1132" s="114"/>
      <c r="X1132" s="114" t="s">
        <v>675</v>
      </c>
      <c r="Y1132" s="114"/>
    </row>
    <row r="1133" spans="2:25">
      <c r="B1133" t="s">
        <v>675</v>
      </c>
      <c r="C1133" t="s">
        <v>3730</v>
      </c>
      <c r="Q1133" s="46">
        <v>1132</v>
      </c>
      <c r="R1133" t="s">
        <v>3730</v>
      </c>
      <c r="S1133" s="39" t="s">
        <v>3278</v>
      </c>
      <c r="T1133" s="114" t="s">
        <v>675</v>
      </c>
      <c r="U1133" s="114" t="s">
        <v>675</v>
      </c>
      <c r="V1133" s="114"/>
      <c r="W1133" s="114"/>
      <c r="X1133" s="114" t="s">
        <v>675</v>
      </c>
      <c r="Y1133" s="114"/>
    </row>
    <row r="1134" spans="2:25">
      <c r="B1134" t="s">
        <v>675</v>
      </c>
      <c r="C1134" t="s">
        <v>3731</v>
      </c>
      <c r="Q1134" s="46">
        <v>1133</v>
      </c>
      <c r="R1134" t="s">
        <v>3731</v>
      </c>
      <c r="S1134" s="39" t="s">
        <v>3278</v>
      </c>
      <c r="T1134" s="114" t="s">
        <v>675</v>
      </c>
      <c r="U1134" s="114" t="s">
        <v>675</v>
      </c>
      <c r="V1134" s="114"/>
      <c r="W1134" s="114"/>
      <c r="X1134" s="114" t="s">
        <v>675</v>
      </c>
      <c r="Y1134" s="114"/>
    </row>
    <row r="1135" spans="2:25">
      <c r="B1135" t="s">
        <v>675</v>
      </c>
      <c r="C1135" t="s">
        <v>3732</v>
      </c>
      <c r="Q1135" s="46">
        <v>1134</v>
      </c>
      <c r="R1135" t="s">
        <v>3732</v>
      </c>
      <c r="S1135" s="39" t="s">
        <v>3278</v>
      </c>
      <c r="T1135" s="114" t="s">
        <v>675</v>
      </c>
      <c r="U1135" s="114" t="s">
        <v>675</v>
      </c>
      <c r="V1135" s="114"/>
      <c r="W1135" s="114"/>
      <c r="X1135" s="114" t="s">
        <v>675</v>
      </c>
      <c r="Y1135" s="114"/>
    </row>
    <row r="1136" spans="2:25">
      <c r="B1136" t="s">
        <v>675</v>
      </c>
      <c r="C1136" t="s">
        <v>3733</v>
      </c>
      <c r="Q1136" s="46">
        <v>1135</v>
      </c>
      <c r="R1136" t="s">
        <v>3733</v>
      </c>
      <c r="S1136" s="39" t="s">
        <v>3278</v>
      </c>
      <c r="T1136" s="114" t="s">
        <v>675</v>
      </c>
      <c r="U1136" s="114" t="s">
        <v>675</v>
      </c>
      <c r="V1136" s="114"/>
      <c r="W1136" s="114"/>
      <c r="X1136" s="114" t="s">
        <v>675</v>
      </c>
      <c r="Y1136" s="114"/>
    </row>
    <row r="1137" spans="2:25">
      <c r="B1137" t="s">
        <v>675</v>
      </c>
      <c r="C1137" t="s">
        <v>3734</v>
      </c>
      <c r="Q1137" s="46">
        <v>1136</v>
      </c>
      <c r="R1137" t="s">
        <v>3734</v>
      </c>
      <c r="S1137" s="39" t="s">
        <v>3278</v>
      </c>
      <c r="T1137" s="114" t="s">
        <v>675</v>
      </c>
      <c r="U1137" s="114" t="s">
        <v>675</v>
      </c>
      <c r="V1137" s="114"/>
      <c r="W1137" s="114"/>
      <c r="X1137" s="114" t="s">
        <v>675</v>
      </c>
      <c r="Y1137" s="114"/>
    </row>
    <row r="1138" spans="2:25">
      <c r="B1138" t="s">
        <v>675</v>
      </c>
      <c r="C1138" t="s">
        <v>3735</v>
      </c>
      <c r="Q1138" s="46">
        <v>1137</v>
      </c>
      <c r="R1138" t="s">
        <v>3735</v>
      </c>
      <c r="S1138" s="39" t="s">
        <v>3278</v>
      </c>
      <c r="T1138" s="114" t="s">
        <v>675</v>
      </c>
      <c r="U1138" s="114" t="s">
        <v>675</v>
      </c>
      <c r="V1138" s="114"/>
      <c r="W1138" s="114"/>
      <c r="X1138" s="114" t="s">
        <v>675</v>
      </c>
      <c r="Y1138" s="114"/>
    </row>
    <row r="1139" spans="2:25">
      <c r="B1139" t="s">
        <v>675</v>
      </c>
      <c r="C1139" t="s">
        <v>3736</v>
      </c>
      <c r="Q1139" s="46">
        <v>1138</v>
      </c>
      <c r="R1139" t="s">
        <v>3736</v>
      </c>
      <c r="S1139" s="39" t="s">
        <v>3278</v>
      </c>
      <c r="T1139" s="114" t="s">
        <v>675</v>
      </c>
      <c r="U1139" s="114" t="s">
        <v>675</v>
      </c>
      <c r="V1139" s="114"/>
      <c r="W1139" s="114"/>
      <c r="X1139" s="114" t="s">
        <v>675</v>
      </c>
      <c r="Y1139" s="114"/>
    </row>
    <row r="1140" spans="2:25">
      <c r="B1140" t="s">
        <v>675</v>
      </c>
      <c r="C1140" t="s">
        <v>3737</v>
      </c>
      <c r="Q1140" s="46">
        <v>1139</v>
      </c>
      <c r="R1140" t="s">
        <v>3737</v>
      </c>
      <c r="S1140" s="39" t="s">
        <v>3278</v>
      </c>
      <c r="T1140" s="114" t="s">
        <v>675</v>
      </c>
      <c r="U1140" s="114" t="s">
        <v>675</v>
      </c>
      <c r="V1140" s="114"/>
      <c r="W1140" s="114"/>
      <c r="X1140" s="114" t="s">
        <v>675</v>
      </c>
      <c r="Y1140" s="114"/>
    </row>
    <row r="1141" spans="2:25">
      <c r="B1141" t="s">
        <v>9388</v>
      </c>
      <c r="C1141" t="s">
        <v>665</v>
      </c>
      <c r="D1141" t="s">
        <v>9389</v>
      </c>
      <c r="E1141" t="s">
        <v>9390</v>
      </c>
      <c r="F1141" t="s">
        <v>9391</v>
      </c>
      <c r="G1141" t="s">
        <v>9392</v>
      </c>
      <c r="H1141" t="s">
        <v>9393</v>
      </c>
      <c r="I1141" t="s">
        <v>9394</v>
      </c>
      <c r="J1141" t="s">
        <v>9395</v>
      </c>
      <c r="L1141">
        <v>5112.5787</v>
      </c>
      <c r="M1141">
        <v>8175.9984000000004</v>
      </c>
      <c r="N1141">
        <f>L1141+M1141</f>
        <v>13288.5771</v>
      </c>
      <c r="O1141" t="s">
        <v>5021</v>
      </c>
      <c r="P1141" t="s">
        <v>9396</v>
      </c>
      <c r="Q1141" s="46">
        <v>1140</v>
      </c>
      <c r="R1141" t="s">
        <v>665</v>
      </c>
      <c r="S1141" s="39" t="s">
        <v>674</v>
      </c>
      <c r="T1141" s="114" t="s">
        <v>675</v>
      </c>
      <c r="U1141" s="114" t="s">
        <v>676</v>
      </c>
      <c r="V1141" s="114"/>
      <c r="W1141" s="114"/>
      <c r="X1141" s="114"/>
      <c r="Y1141" s="114"/>
    </row>
    <row r="1142" spans="2:25">
      <c r="B1142" t="s">
        <v>9388</v>
      </c>
      <c r="C1142" t="s">
        <v>677</v>
      </c>
      <c r="D1142" t="s">
        <v>9389</v>
      </c>
      <c r="E1142" t="s">
        <v>9390</v>
      </c>
      <c r="F1142" t="s">
        <v>9397</v>
      </c>
      <c r="G1142" t="s">
        <v>9392</v>
      </c>
      <c r="H1142" t="s">
        <v>9393</v>
      </c>
      <c r="I1142" t="s">
        <v>9394</v>
      </c>
      <c r="J1142" t="s">
        <v>9395</v>
      </c>
      <c r="L1142">
        <v>5112.5787</v>
      </c>
      <c r="M1142">
        <v>5653.893</v>
      </c>
      <c r="N1142">
        <f t="shared" ref="N1142:N1144" si="22">L1142+M1142</f>
        <v>10766.4717</v>
      </c>
      <c r="O1142" t="s">
        <v>4815</v>
      </c>
      <c r="P1142" t="s">
        <v>9398</v>
      </c>
      <c r="Q1142" s="46">
        <v>1141</v>
      </c>
      <c r="R1142" t="s">
        <v>677</v>
      </c>
      <c r="S1142" s="39" t="s">
        <v>680</v>
      </c>
      <c r="T1142" s="114" t="s">
        <v>675</v>
      </c>
      <c r="U1142" s="114" t="s">
        <v>681</v>
      </c>
      <c r="V1142" s="114">
        <v>1</v>
      </c>
      <c r="W1142" s="114"/>
      <c r="X1142" s="114" t="s">
        <v>33</v>
      </c>
      <c r="Y1142" s="114"/>
    </row>
    <row r="1143" spans="2:25">
      <c r="B1143" t="s">
        <v>9388</v>
      </c>
      <c r="C1143" t="s">
        <v>682</v>
      </c>
      <c r="D1143" t="s">
        <v>9389</v>
      </c>
      <c r="E1143" t="s">
        <v>9390</v>
      </c>
      <c r="F1143" t="s">
        <v>9399</v>
      </c>
      <c r="G1143" t="s">
        <v>9392</v>
      </c>
      <c r="H1143" t="s">
        <v>9393</v>
      </c>
      <c r="I1143" t="s">
        <v>9394</v>
      </c>
      <c r="J1143" t="s">
        <v>9395</v>
      </c>
      <c r="L1143">
        <v>5112.5787</v>
      </c>
      <c r="M1143">
        <v>6337.9876999999997</v>
      </c>
      <c r="N1143">
        <f t="shared" si="22"/>
        <v>11450.5664</v>
      </c>
      <c r="O1143" t="s">
        <v>5021</v>
      </c>
      <c r="P1143" t="s">
        <v>9400</v>
      </c>
      <c r="Q1143" s="46">
        <v>1142</v>
      </c>
      <c r="R1143" t="s">
        <v>682</v>
      </c>
      <c r="S1143" s="39" t="s">
        <v>685</v>
      </c>
      <c r="T1143" s="114" t="s">
        <v>675</v>
      </c>
      <c r="U1143" s="114" t="s">
        <v>676</v>
      </c>
      <c r="V1143" s="114"/>
      <c r="W1143" s="114"/>
      <c r="X1143" s="114"/>
      <c r="Y1143" s="114"/>
    </row>
    <row r="1144" spans="2:25">
      <c r="B1144" t="s">
        <v>9388</v>
      </c>
      <c r="C1144" t="s">
        <v>686</v>
      </c>
      <c r="D1144" t="s">
        <v>9389</v>
      </c>
      <c r="E1144" t="s">
        <v>9390</v>
      </c>
      <c r="F1144" t="s">
        <v>9401</v>
      </c>
      <c r="G1144" t="s">
        <v>9392</v>
      </c>
      <c r="H1144" t="s">
        <v>9393</v>
      </c>
      <c r="I1144" t="s">
        <v>9394</v>
      </c>
      <c r="J1144" t="s">
        <v>9395</v>
      </c>
      <c r="L1144">
        <v>5112.5787</v>
      </c>
      <c r="M1144">
        <v>6429.2428</v>
      </c>
      <c r="N1144">
        <f t="shared" si="22"/>
        <v>11541.8215</v>
      </c>
      <c r="O1144" t="s">
        <v>5021</v>
      </c>
      <c r="P1144" t="s">
        <v>9402</v>
      </c>
      <c r="Q1144" s="46">
        <v>1143</v>
      </c>
      <c r="R1144" t="s">
        <v>686</v>
      </c>
      <c r="S1144" s="39" t="s">
        <v>689</v>
      </c>
      <c r="T1144" s="114" t="s">
        <v>675</v>
      </c>
      <c r="U1144" s="114" t="s">
        <v>676</v>
      </c>
      <c r="V1144" s="114"/>
      <c r="W1144" s="114"/>
      <c r="X1144" s="114"/>
      <c r="Y1144" s="114"/>
    </row>
    <row r="1145" spans="2:25">
      <c r="B1145" t="s">
        <v>675</v>
      </c>
      <c r="C1145" t="s">
        <v>3738</v>
      </c>
      <c r="Q1145" s="46">
        <v>1144</v>
      </c>
      <c r="R1145" t="s">
        <v>3738</v>
      </c>
      <c r="S1145" s="39" t="s">
        <v>3739</v>
      </c>
      <c r="T1145" s="114" t="s">
        <v>675</v>
      </c>
      <c r="U1145" s="114" t="s">
        <v>675</v>
      </c>
      <c r="V1145" s="114"/>
      <c r="W1145" s="114"/>
      <c r="X1145" s="114" t="s">
        <v>675</v>
      </c>
      <c r="Y1145" s="114"/>
    </row>
    <row r="1146" spans="2:25">
      <c r="B1146" t="s">
        <v>675</v>
      </c>
      <c r="C1146" t="s">
        <v>3740</v>
      </c>
      <c r="Q1146" s="46">
        <v>1145</v>
      </c>
      <c r="R1146" t="s">
        <v>3740</v>
      </c>
      <c r="S1146" s="39" t="s">
        <v>3739</v>
      </c>
      <c r="T1146" s="114" t="s">
        <v>675</v>
      </c>
      <c r="U1146" s="114" t="s">
        <v>675</v>
      </c>
      <c r="V1146" s="114"/>
      <c r="W1146" s="114"/>
      <c r="X1146" s="114" t="s">
        <v>675</v>
      </c>
      <c r="Y1146" s="114"/>
    </row>
    <row r="1147" spans="2:25">
      <c r="B1147" t="s">
        <v>675</v>
      </c>
      <c r="C1147" t="s">
        <v>3741</v>
      </c>
      <c r="Q1147" s="46">
        <v>1146</v>
      </c>
      <c r="R1147" t="s">
        <v>3741</v>
      </c>
      <c r="S1147" s="39" t="s">
        <v>3739</v>
      </c>
      <c r="T1147" s="114" t="s">
        <v>675</v>
      </c>
      <c r="U1147" s="114" t="s">
        <v>675</v>
      </c>
      <c r="V1147" s="114"/>
      <c r="W1147" s="114"/>
      <c r="X1147" s="114" t="s">
        <v>675</v>
      </c>
      <c r="Y1147" s="114"/>
    </row>
    <row r="1148" spans="2:25">
      <c r="B1148" t="s">
        <v>675</v>
      </c>
      <c r="C1148" t="s">
        <v>3742</v>
      </c>
      <c r="Q1148" s="46">
        <v>1147</v>
      </c>
      <c r="R1148" t="s">
        <v>3742</v>
      </c>
      <c r="S1148" s="39" t="s">
        <v>3739</v>
      </c>
      <c r="T1148" s="114" t="s">
        <v>675</v>
      </c>
      <c r="U1148" s="114" t="s">
        <v>675</v>
      </c>
      <c r="V1148" s="114"/>
      <c r="W1148" s="114"/>
      <c r="X1148" s="114" t="s">
        <v>675</v>
      </c>
      <c r="Y1148" s="114"/>
    </row>
    <row r="1149" spans="2:25">
      <c r="B1149" t="s">
        <v>675</v>
      </c>
      <c r="C1149" t="s">
        <v>3743</v>
      </c>
      <c r="Q1149" s="46">
        <v>1148</v>
      </c>
      <c r="R1149" t="s">
        <v>3743</v>
      </c>
      <c r="S1149" s="39" t="s">
        <v>3739</v>
      </c>
      <c r="T1149" s="114" t="s">
        <v>675</v>
      </c>
      <c r="U1149" s="114" t="s">
        <v>675</v>
      </c>
      <c r="V1149" s="114"/>
      <c r="W1149" s="114"/>
      <c r="X1149" s="114" t="s">
        <v>675</v>
      </c>
      <c r="Y1149" s="114"/>
    </row>
    <row r="1150" spans="2:25">
      <c r="B1150" t="s">
        <v>675</v>
      </c>
      <c r="C1150" t="s">
        <v>3744</v>
      </c>
      <c r="Q1150" s="46">
        <v>1149</v>
      </c>
      <c r="R1150" t="s">
        <v>3744</v>
      </c>
      <c r="S1150" s="39" t="s">
        <v>3739</v>
      </c>
      <c r="T1150" s="114" t="s">
        <v>675</v>
      </c>
      <c r="U1150" s="114" t="s">
        <v>675</v>
      </c>
      <c r="V1150" s="114"/>
      <c r="W1150" s="114"/>
      <c r="X1150" s="114" t="s">
        <v>675</v>
      </c>
      <c r="Y1150" s="114"/>
    </row>
    <row r="1151" spans="2:25">
      <c r="B1151" t="s">
        <v>675</v>
      </c>
      <c r="C1151" t="s">
        <v>3745</v>
      </c>
      <c r="Q1151" s="46">
        <v>1150</v>
      </c>
      <c r="R1151" t="s">
        <v>3745</v>
      </c>
      <c r="S1151" s="39" t="s">
        <v>3739</v>
      </c>
      <c r="T1151" s="114" t="s">
        <v>675</v>
      </c>
      <c r="U1151" s="114" t="s">
        <v>675</v>
      </c>
      <c r="V1151" s="114"/>
      <c r="W1151" s="114"/>
      <c r="X1151" s="114" t="s">
        <v>675</v>
      </c>
      <c r="Y1151" s="114"/>
    </row>
    <row r="1152" spans="2:25">
      <c r="B1152" t="s">
        <v>675</v>
      </c>
      <c r="C1152" t="s">
        <v>3746</v>
      </c>
      <c r="Q1152" s="46">
        <v>1151</v>
      </c>
      <c r="R1152" t="s">
        <v>3746</v>
      </c>
      <c r="S1152" s="39" t="s">
        <v>3739</v>
      </c>
      <c r="T1152" s="114" t="s">
        <v>675</v>
      </c>
      <c r="U1152" s="114" t="s">
        <v>675</v>
      </c>
      <c r="V1152" s="114"/>
      <c r="W1152" s="114"/>
      <c r="X1152" s="114" t="s">
        <v>675</v>
      </c>
      <c r="Y1152" s="114"/>
    </row>
    <row r="1153" spans="2:25">
      <c r="B1153" t="s">
        <v>9403</v>
      </c>
      <c r="C1153" t="s">
        <v>1207</v>
      </c>
      <c r="D1153" t="s">
        <v>9404</v>
      </c>
      <c r="E1153" t="s">
        <v>9405</v>
      </c>
      <c r="F1153" t="s">
        <v>9406</v>
      </c>
      <c r="G1153" t="s">
        <v>9407</v>
      </c>
      <c r="H1153" t="s">
        <v>9408</v>
      </c>
      <c r="L1153">
        <v>2874.2435999999998</v>
      </c>
      <c r="M1153">
        <v>1999.3791000000001</v>
      </c>
      <c r="N1153">
        <f>L1153+M1153</f>
        <v>4873.6226999999999</v>
      </c>
      <c r="O1153" t="s">
        <v>990</v>
      </c>
      <c r="P1153" t="s">
        <v>9409</v>
      </c>
      <c r="Q1153" s="46">
        <v>1152</v>
      </c>
      <c r="R1153" t="s">
        <v>1207</v>
      </c>
      <c r="S1153" s="39" t="s">
        <v>1212</v>
      </c>
      <c r="T1153" s="114" t="s">
        <v>675</v>
      </c>
      <c r="U1153" s="114" t="s">
        <v>32</v>
      </c>
      <c r="V1153" s="114">
        <v>1</v>
      </c>
      <c r="W1153" s="114"/>
      <c r="X1153" s="114" t="s">
        <v>460</v>
      </c>
      <c r="Y1153" s="114"/>
    </row>
    <row r="1154" spans="2:25">
      <c r="Q1154" s="46">
        <v>1153</v>
      </c>
    </row>
    <row r="1155" spans="2:25">
      <c r="B1155" t="s">
        <v>9410</v>
      </c>
      <c r="D1155" t="s">
        <v>9411</v>
      </c>
      <c r="E1155" t="s">
        <v>9412</v>
      </c>
      <c r="F1155" t="s">
        <v>9413</v>
      </c>
      <c r="N1155">
        <v>3292.7177000000001</v>
      </c>
      <c r="O1155" t="s">
        <v>522</v>
      </c>
      <c r="Q1155" s="46">
        <v>1154</v>
      </c>
      <c r="S1155" s="114" t="s">
        <v>40</v>
      </c>
      <c r="T1155" s="114"/>
      <c r="U1155" s="114" t="s">
        <v>32</v>
      </c>
      <c r="V1155" s="114">
        <v>1</v>
      </c>
      <c r="W1155" s="114"/>
      <c r="X1155" s="114" t="s">
        <v>33</v>
      </c>
      <c r="Y1155" s="114"/>
    </row>
    <row r="1156" spans="2:25">
      <c r="B1156" t="s">
        <v>9414</v>
      </c>
      <c r="D1156" t="s">
        <v>9415</v>
      </c>
      <c r="E1156" t="s">
        <v>9416</v>
      </c>
      <c r="F1156" t="s">
        <v>9417</v>
      </c>
      <c r="N1156">
        <v>10651.750599999999</v>
      </c>
      <c r="O1156" t="s">
        <v>127</v>
      </c>
      <c r="Q1156" s="46">
        <v>1155</v>
      </c>
      <c r="S1156" s="114" t="s">
        <v>1592</v>
      </c>
      <c r="T1156" s="114"/>
      <c r="U1156" s="114" t="s">
        <v>32</v>
      </c>
      <c r="V1156" s="114">
        <v>1</v>
      </c>
      <c r="W1156" s="114"/>
      <c r="X1156" s="114" t="s">
        <v>460</v>
      </c>
      <c r="Y1156" s="114"/>
    </row>
    <row r="1157" spans="2:25">
      <c r="Q1157" s="46">
        <v>1156</v>
      </c>
    </row>
    <row r="1158" spans="2:25">
      <c r="Q1158" s="46">
        <v>1157</v>
      </c>
    </row>
    <row r="1159" spans="2:25">
      <c r="B1159" t="s">
        <v>9204</v>
      </c>
      <c r="D1159" t="s">
        <v>9205</v>
      </c>
      <c r="E1159" t="s">
        <v>9206</v>
      </c>
      <c r="F1159" t="s">
        <v>9418</v>
      </c>
      <c r="G1159" t="s">
        <v>9208</v>
      </c>
      <c r="L1159">
        <v>1534.5709999999999</v>
      </c>
      <c r="M1159">
        <v>7278.0510000000004</v>
      </c>
      <c r="N1159">
        <f t="shared" ref="N1159:N1161" si="23">L1159+M1159</f>
        <v>8812.6219999999994</v>
      </c>
      <c r="O1159" t="s">
        <v>1477</v>
      </c>
      <c r="P1159" t="s">
        <v>9419</v>
      </c>
      <c r="Q1159" s="46">
        <v>1158</v>
      </c>
      <c r="S1159" s="116" t="s">
        <v>2898</v>
      </c>
      <c r="T1159" s="115" t="s">
        <v>63</v>
      </c>
      <c r="U1159" s="114" t="s">
        <v>64</v>
      </c>
      <c r="V1159" s="114">
        <v>1</v>
      </c>
      <c r="W1159" s="116" t="s">
        <v>2897</v>
      </c>
      <c r="X1159" s="114" t="s">
        <v>460</v>
      </c>
      <c r="Y1159" s="115" t="s">
        <v>524</v>
      </c>
    </row>
    <row r="1160" spans="2:25">
      <c r="B1160" t="s">
        <v>9210</v>
      </c>
      <c r="D1160" t="s">
        <v>9211</v>
      </c>
      <c r="E1160" t="s">
        <v>9212</v>
      </c>
      <c r="F1160" t="s">
        <v>9420</v>
      </c>
      <c r="G1160" t="s">
        <v>9214</v>
      </c>
      <c r="L1160">
        <v>1573.7665</v>
      </c>
      <c r="M1160">
        <v>6069.0925999999999</v>
      </c>
      <c r="N1160">
        <f t="shared" si="23"/>
        <v>7642.8590999999997</v>
      </c>
      <c r="O1160" t="s">
        <v>1477</v>
      </c>
      <c r="P1160" t="s">
        <v>9421</v>
      </c>
      <c r="Q1160" s="46">
        <v>1159</v>
      </c>
      <c r="S1160" s="116" t="s">
        <v>2530</v>
      </c>
      <c r="T1160" s="115" t="s">
        <v>63</v>
      </c>
      <c r="U1160" s="114" t="s">
        <v>64</v>
      </c>
      <c r="V1160" s="114">
        <v>1</v>
      </c>
      <c r="W1160" s="116" t="s">
        <v>2529</v>
      </c>
      <c r="X1160" s="114" t="s">
        <v>460</v>
      </c>
      <c r="Y1160" s="115" t="s">
        <v>524</v>
      </c>
    </row>
    <row r="1161" spans="2:25">
      <c r="B1161" t="s">
        <v>9218</v>
      </c>
      <c r="D1161" t="s">
        <v>9219</v>
      </c>
      <c r="E1161" t="s">
        <v>9220</v>
      </c>
      <c r="F1161" t="s">
        <v>9422</v>
      </c>
      <c r="G1161" t="s">
        <v>9222</v>
      </c>
      <c r="L1161">
        <v>2069.6361000000002</v>
      </c>
      <c r="M1161">
        <v>6806.5070999999998</v>
      </c>
      <c r="N1161">
        <f t="shared" si="23"/>
        <v>8876.1432000000004</v>
      </c>
      <c r="O1161" t="s">
        <v>1477</v>
      </c>
      <c r="P1161" t="s">
        <v>9423</v>
      </c>
      <c r="Q1161" s="46">
        <v>1160</v>
      </c>
      <c r="S1161" s="116" t="s">
        <v>2492</v>
      </c>
      <c r="T1161" s="115" t="s">
        <v>63</v>
      </c>
      <c r="U1161" s="114" t="s">
        <v>64</v>
      </c>
      <c r="V1161" s="114">
        <v>1</v>
      </c>
      <c r="W1161" s="116" t="s">
        <v>2491</v>
      </c>
      <c r="X1161" s="114" t="s">
        <v>460</v>
      </c>
      <c r="Y1161" s="115" t="s">
        <v>524</v>
      </c>
    </row>
    <row r="1162" spans="2:25">
      <c r="B1162" t="s">
        <v>8547</v>
      </c>
      <c r="D1162" t="s">
        <v>8548</v>
      </c>
      <c r="E1162" t="s">
        <v>8549</v>
      </c>
      <c r="F1162" t="s">
        <v>9424</v>
      </c>
      <c r="G1162" t="s">
        <v>8551</v>
      </c>
      <c r="L1162">
        <v>7412.1923999999999</v>
      </c>
      <c r="M1162">
        <v>1535.1890000000001</v>
      </c>
      <c r="N1162">
        <f>L1162+M1162</f>
        <v>8947.3814000000002</v>
      </c>
      <c r="O1162" t="s">
        <v>3241</v>
      </c>
      <c r="P1162" t="s">
        <v>9425</v>
      </c>
      <c r="Q1162" s="46">
        <v>1161</v>
      </c>
      <c r="S1162" s="116" t="s">
        <v>947</v>
      </c>
      <c r="T1162" s="115" t="s">
        <v>63</v>
      </c>
      <c r="U1162" s="114" t="s">
        <v>64</v>
      </c>
      <c r="V1162" s="114">
        <v>1</v>
      </c>
      <c r="W1162" s="114" t="s">
        <v>951</v>
      </c>
      <c r="X1162" s="114" t="s">
        <v>460</v>
      </c>
      <c r="Y1162" s="115" t="s">
        <v>586</v>
      </c>
    </row>
    <row r="1163" spans="2:25">
      <c r="B1163" t="s">
        <v>3033</v>
      </c>
      <c r="Q1163" s="46">
        <v>1162</v>
      </c>
      <c r="S1163" s="116" t="s">
        <v>3747</v>
      </c>
      <c r="T1163" s="115" t="s">
        <v>63</v>
      </c>
      <c r="U1163" s="114" t="s">
        <v>32</v>
      </c>
      <c r="V1163" s="114">
        <v>1</v>
      </c>
      <c r="W1163" s="122"/>
      <c r="X1163" s="114" t="s">
        <v>460</v>
      </c>
      <c r="Y1163" s="115"/>
    </row>
    <row r="1164" spans="2:25">
      <c r="B1164" t="s">
        <v>3033</v>
      </c>
      <c r="Q1164" s="46">
        <v>1163</v>
      </c>
      <c r="S1164" s="116" t="s">
        <v>3748</v>
      </c>
      <c r="T1164" s="115" t="s">
        <v>63</v>
      </c>
      <c r="U1164" s="114" t="s">
        <v>32</v>
      </c>
      <c r="V1164" s="114">
        <v>1</v>
      </c>
      <c r="W1164" s="122"/>
      <c r="X1164" s="114" t="s">
        <v>460</v>
      </c>
      <c r="Y1164" s="115"/>
    </row>
    <row r="1165" spans="2:25">
      <c r="B1165" t="s">
        <v>3033</v>
      </c>
      <c r="Q1165" s="46">
        <v>1164</v>
      </c>
      <c r="S1165" s="116" t="s">
        <v>3749</v>
      </c>
      <c r="T1165" s="115" t="s">
        <v>63</v>
      </c>
      <c r="U1165" s="114" t="s">
        <v>32</v>
      </c>
      <c r="V1165" s="114">
        <v>1</v>
      </c>
      <c r="W1165" s="115"/>
      <c r="X1165" s="114" t="s">
        <v>460</v>
      </c>
      <c r="Y1165" s="115"/>
    </row>
    <row r="1166" spans="2:25">
      <c r="B1166" t="s">
        <v>3033</v>
      </c>
      <c r="Q1166" s="46">
        <v>1165</v>
      </c>
      <c r="S1166" s="116" t="s">
        <v>3750</v>
      </c>
      <c r="T1166" s="115" t="s">
        <v>63</v>
      </c>
      <c r="U1166" s="114" t="s">
        <v>32</v>
      </c>
      <c r="V1166" s="114">
        <v>1</v>
      </c>
      <c r="W1166" s="115"/>
      <c r="X1166" s="114" t="s">
        <v>460</v>
      </c>
      <c r="Y1166" s="114"/>
    </row>
    <row r="1167" spans="2:25">
      <c r="Q1167" s="46">
        <v>1166</v>
      </c>
    </row>
    <row r="1168" spans="2:25">
      <c r="Q1168" s="46">
        <v>1167</v>
      </c>
    </row>
    <row r="1169" spans="2:25">
      <c r="B1169" t="s">
        <v>3033</v>
      </c>
      <c r="Q1169" s="46">
        <v>1168</v>
      </c>
      <c r="S1169" s="114" t="s">
        <v>253</v>
      </c>
      <c r="T1169" s="114"/>
      <c r="U1169" s="114"/>
      <c r="V1169" s="114">
        <v>1</v>
      </c>
      <c r="W1169" s="114"/>
      <c r="X1169" s="114" t="s">
        <v>33</v>
      </c>
      <c r="Y1169" s="114"/>
    </row>
    <row r="1170" spans="2:25">
      <c r="B1170" t="s">
        <v>3033</v>
      </c>
      <c r="Q1170" s="46">
        <v>1169</v>
      </c>
      <c r="S1170" s="114" t="s">
        <v>128</v>
      </c>
      <c r="T1170" s="114"/>
      <c r="U1170" s="114"/>
      <c r="V1170" s="114">
        <v>1</v>
      </c>
      <c r="W1170" s="114"/>
      <c r="X1170" s="114" t="s">
        <v>33</v>
      </c>
      <c r="Y1170" s="114"/>
    </row>
    <row r="1171" spans="2:25">
      <c r="B1171" t="s">
        <v>3033</v>
      </c>
      <c r="Q1171" s="46">
        <v>1170</v>
      </c>
      <c r="S1171" s="114" t="s">
        <v>747</v>
      </c>
      <c r="T1171" s="114"/>
      <c r="U1171" s="114"/>
      <c r="V1171" s="114">
        <v>1</v>
      </c>
      <c r="W1171" s="114"/>
      <c r="X1171" s="114" t="s">
        <v>33</v>
      </c>
      <c r="Y1171" s="114"/>
    </row>
  </sheetData>
  <autoFilter ref="A1:Z1171" xr:uid="{00000000-0009-0000-0000-000003000000}">
    <filterColumn colId="3" showButton="0"/>
    <filterColumn colId="5" showButton="0"/>
    <filterColumn colId="6" showButton="0"/>
    <filterColumn colId="7" showButton="0"/>
    <filterColumn colId="8" showButton="0"/>
    <filterColumn colId="9" showButton="0"/>
  </autoFilter>
  <mergeCells count="2">
    <mergeCell ref="D1:E1"/>
    <mergeCell ref="F1:K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T831"/>
  <sheetViews>
    <sheetView zoomScale="64" zoomScaleNormal="64" workbookViewId="0">
      <selection activeCell="L42" sqref="L42"/>
    </sheetView>
  </sheetViews>
  <sheetFormatPr defaultRowHeight="15"/>
  <cols>
    <col min="2" max="2" width="28" customWidth="1"/>
    <col min="3" max="3" width="13.42578125" customWidth="1"/>
    <col min="4" max="4" width="12.42578125" customWidth="1"/>
    <col min="5" max="5" width="12.140625" customWidth="1"/>
    <col min="7" max="7" width="27.7109375" customWidth="1"/>
    <col min="9" max="9" width="14.140625" customWidth="1"/>
    <col min="10" max="10" width="13.85546875" customWidth="1"/>
    <col min="12" max="12" width="27.28515625" customWidth="1"/>
    <col min="13" max="13" width="13.85546875" customWidth="1"/>
    <col min="14" max="14" width="14.7109375" customWidth="1"/>
    <col min="15" max="15" width="14.28515625" customWidth="1"/>
    <col min="17" max="17" width="26.42578125" customWidth="1"/>
    <col min="18" max="18" width="11.5703125" customWidth="1"/>
    <col min="19" max="19" width="12.42578125" customWidth="1"/>
    <col min="20" max="20" width="14.7109375" customWidth="1"/>
  </cols>
  <sheetData>
    <row r="1" spans="2:20" ht="21" thickBot="1">
      <c r="B1" s="49" t="s">
        <v>9426</v>
      </c>
      <c r="G1" s="49" t="s">
        <v>9427</v>
      </c>
      <c r="L1" s="49" t="s">
        <v>9428</v>
      </c>
      <c r="Q1" s="49" t="s">
        <v>9429</v>
      </c>
    </row>
    <row r="2" spans="2:20" ht="15.75" thickBot="1">
      <c r="B2" s="50" t="s">
        <v>9430</v>
      </c>
      <c r="C2" s="51" t="s">
        <v>9431</v>
      </c>
      <c r="D2" s="51" t="s">
        <v>9432</v>
      </c>
      <c r="E2" s="52" t="s">
        <v>9433</v>
      </c>
      <c r="G2" s="50" t="s">
        <v>9430</v>
      </c>
      <c r="H2" s="51" t="s">
        <v>9431</v>
      </c>
      <c r="I2" s="51" t="s">
        <v>9432</v>
      </c>
      <c r="J2" s="52" t="s">
        <v>9433</v>
      </c>
      <c r="L2" s="50" t="s">
        <v>9430</v>
      </c>
      <c r="M2" s="51" t="s">
        <v>9431</v>
      </c>
      <c r="N2" s="51" t="s">
        <v>9432</v>
      </c>
      <c r="O2" s="52" t="s">
        <v>9433</v>
      </c>
      <c r="Q2" s="50" t="s">
        <v>9430</v>
      </c>
      <c r="R2" s="51" t="s">
        <v>9431</v>
      </c>
      <c r="S2" s="51" t="s">
        <v>9432</v>
      </c>
      <c r="T2" s="52" t="s">
        <v>9433</v>
      </c>
    </row>
    <row r="3" spans="2:20">
      <c r="B3" s="53" t="s">
        <v>3090</v>
      </c>
      <c r="C3" s="61" t="s">
        <v>3091</v>
      </c>
      <c r="D3" s="54" t="s">
        <v>9434</v>
      </c>
      <c r="E3" s="55" t="s">
        <v>9435</v>
      </c>
      <c r="G3" s="53" t="s">
        <v>5549</v>
      </c>
      <c r="H3" s="104" t="s">
        <v>3091</v>
      </c>
      <c r="I3" s="54" t="s">
        <v>9436</v>
      </c>
      <c r="J3" s="55" t="s">
        <v>5550</v>
      </c>
      <c r="L3" s="56" t="s">
        <v>7381</v>
      </c>
      <c r="M3" s="63" t="s">
        <v>3091</v>
      </c>
      <c r="N3" t="s">
        <v>9437</v>
      </c>
      <c r="O3" s="57" t="s">
        <v>7382</v>
      </c>
      <c r="Q3" s="53" t="s">
        <v>9322</v>
      </c>
      <c r="R3" s="106" t="s">
        <v>3091</v>
      </c>
      <c r="S3" s="54" t="s">
        <v>9438</v>
      </c>
      <c r="T3" s="55" t="s">
        <v>9323</v>
      </c>
    </row>
    <row r="4" spans="2:20" ht="15.75" thickBot="1">
      <c r="B4" s="56"/>
      <c r="D4" t="s">
        <v>9439</v>
      </c>
      <c r="E4" s="57" t="s">
        <v>9440</v>
      </c>
      <c r="G4" s="58"/>
      <c r="H4" s="59"/>
      <c r="I4" s="59" t="s">
        <v>9441</v>
      </c>
      <c r="J4" s="60" t="s">
        <v>5551</v>
      </c>
      <c r="L4" s="58"/>
      <c r="M4" s="59"/>
      <c r="N4" s="59" t="s">
        <v>9442</v>
      </c>
      <c r="O4" s="60" t="s">
        <v>7383</v>
      </c>
      <c r="Q4" s="58"/>
      <c r="R4" s="59"/>
      <c r="S4" s="59" t="s">
        <v>9443</v>
      </c>
      <c r="T4" s="60" t="s">
        <v>9324</v>
      </c>
    </row>
    <row r="5" spans="2:20" ht="15.75" thickBot="1">
      <c r="B5" s="56"/>
      <c r="D5" t="s">
        <v>9444</v>
      </c>
      <c r="E5" s="57"/>
    </row>
    <row r="6" spans="2:20">
      <c r="B6" s="56"/>
      <c r="D6" t="s">
        <v>9445</v>
      </c>
      <c r="E6" s="57"/>
      <c r="G6" s="53" t="s">
        <v>5552</v>
      </c>
      <c r="H6" s="104" t="s">
        <v>3094</v>
      </c>
      <c r="I6" s="54" t="s">
        <v>9446</v>
      </c>
      <c r="J6" s="55" t="s">
        <v>5553</v>
      </c>
      <c r="L6" s="53" t="s">
        <v>7384</v>
      </c>
      <c r="M6" s="64" t="s">
        <v>3094</v>
      </c>
      <c r="N6" s="54" t="s">
        <v>9447</v>
      </c>
      <c r="O6" s="55" t="s">
        <v>7385</v>
      </c>
      <c r="Q6" s="53" t="s">
        <v>9325</v>
      </c>
      <c r="R6" s="106" t="s">
        <v>3094</v>
      </c>
      <c r="S6" s="54" t="s">
        <v>9448</v>
      </c>
      <c r="T6" s="55" t="s">
        <v>9326</v>
      </c>
    </row>
    <row r="7" spans="2:20" ht="15.75" thickBot="1">
      <c r="B7" s="56"/>
      <c r="D7" t="s">
        <v>9449</v>
      </c>
      <c r="E7" s="57"/>
      <c r="G7" s="58"/>
      <c r="H7" s="59"/>
      <c r="I7" s="59" t="s">
        <v>9450</v>
      </c>
      <c r="J7" s="60" t="s">
        <v>5554</v>
      </c>
      <c r="L7" s="58"/>
      <c r="M7" s="59"/>
      <c r="N7" s="59" t="s">
        <v>9451</v>
      </c>
      <c r="O7" s="60" t="s">
        <v>7386</v>
      </c>
      <c r="Q7" s="58"/>
      <c r="R7" s="59"/>
      <c r="S7" s="59" t="s">
        <v>9452</v>
      </c>
      <c r="T7" s="60" t="s">
        <v>9327</v>
      </c>
    </row>
    <row r="8" spans="2:20" ht="15.75" thickBot="1">
      <c r="B8" s="56"/>
      <c r="D8" t="s">
        <v>9453</v>
      </c>
      <c r="E8" s="57"/>
    </row>
    <row r="9" spans="2:20">
      <c r="B9" s="56"/>
      <c r="D9" t="s">
        <v>9454</v>
      </c>
      <c r="E9" s="57"/>
      <c r="G9" s="53" t="s">
        <v>5555</v>
      </c>
      <c r="H9" s="104" t="s">
        <v>3097</v>
      </c>
      <c r="I9" s="54" t="s">
        <v>9455</v>
      </c>
      <c r="J9" s="55" t="s">
        <v>5556</v>
      </c>
      <c r="L9" s="53" t="s">
        <v>7387</v>
      </c>
      <c r="M9" s="64" t="s">
        <v>3097</v>
      </c>
      <c r="N9" s="54" t="s">
        <v>9456</v>
      </c>
      <c r="O9" s="55" t="s">
        <v>7388</v>
      </c>
      <c r="Q9" s="53" t="s">
        <v>9328</v>
      </c>
      <c r="R9" s="106" t="s">
        <v>3097</v>
      </c>
      <c r="S9" s="54" t="s">
        <v>9457</v>
      </c>
      <c r="T9" s="55" t="s">
        <v>9329</v>
      </c>
    </row>
    <row r="10" spans="2:20" ht="15.75" thickBot="1">
      <c r="B10" s="58"/>
      <c r="C10" s="59"/>
      <c r="D10" s="59" t="s">
        <v>9458</v>
      </c>
      <c r="E10" s="60"/>
      <c r="G10" s="58"/>
      <c r="H10" s="59"/>
      <c r="I10" s="59" t="s">
        <v>9459</v>
      </c>
      <c r="J10" s="60" t="s">
        <v>5557</v>
      </c>
      <c r="L10" s="58"/>
      <c r="M10" s="59"/>
      <c r="N10" s="59" t="s">
        <v>9460</v>
      </c>
      <c r="O10" s="60" t="s">
        <v>7389</v>
      </c>
      <c r="Q10" s="58"/>
      <c r="R10" s="59"/>
      <c r="S10" s="59" t="s">
        <v>9461</v>
      </c>
      <c r="T10" s="60" t="s">
        <v>9330</v>
      </c>
    </row>
    <row r="11" spans="2:20" ht="15.75" thickBot="1"/>
    <row r="12" spans="2:20">
      <c r="B12" s="53" t="s">
        <v>3093</v>
      </c>
      <c r="C12" s="61" t="s">
        <v>3094</v>
      </c>
      <c r="D12" s="54" t="s">
        <v>9462</v>
      </c>
      <c r="E12" s="55" t="s">
        <v>9463</v>
      </c>
      <c r="G12" s="53" t="s">
        <v>5558</v>
      </c>
      <c r="H12" s="104" t="s">
        <v>3100</v>
      </c>
      <c r="I12" s="54" t="s">
        <v>9464</v>
      </c>
      <c r="J12" s="55" t="s">
        <v>5559</v>
      </c>
      <c r="L12" s="53" t="s">
        <v>7390</v>
      </c>
      <c r="M12" s="64" t="s">
        <v>3100</v>
      </c>
      <c r="N12" s="54" t="s">
        <v>9465</v>
      </c>
      <c r="O12" s="55" t="s">
        <v>7391</v>
      </c>
      <c r="Q12" s="53" t="s">
        <v>9331</v>
      </c>
      <c r="R12" s="106" t="s">
        <v>3100</v>
      </c>
      <c r="S12" s="54" t="s">
        <v>9466</v>
      </c>
      <c r="T12" s="55" t="s">
        <v>9332</v>
      </c>
    </row>
    <row r="13" spans="2:20" ht="15.75" thickBot="1">
      <c r="B13" s="56"/>
      <c r="D13" t="s">
        <v>9467</v>
      </c>
      <c r="E13" s="57" t="s">
        <v>9468</v>
      </c>
      <c r="G13" s="58"/>
      <c r="H13" s="59"/>
      <c r="I13" s="59" t="s">
        <v>9469</v>
      </c>
      <c r="J13" s="60" t="s">
        <v>5560</v>
      </c>
      <c r="L13" s="58"/>
      <c r="M13" s="59"/>
      <c r="N13" s="59" t="s">
        <v>9470</v>
      </c>
      <c r="O13" s="60" t="s">
        <v>7392</v>
      </c>
      <c r="Q13" s="58"/>
      <c r="R13" s="59"/>
      <c r="S13" s="59" t="s">
        <v>9471</v>
      </c>
      <c r="T13" s="60" t="s">
        <v>9333</v>
      </c>
    </row>
    <row r="14" spans="2:20" ht="15.75" thickBot="1">
      <c r="B14" s="56"/>
      <c r="D14" t="s">
        <v>9472</v>
      </c>
      <c r="E14" s="57"/>
    </row>
    <row r="15" spans="2:20">
      <c r="B15" s="56"/>
      <c r="D15" t="s">
        <v>9473</v>
      </c>
      <c r="E15" s="57"/>
      <c r="G15" s="53" t="s">
        <v>5608</v>
      </c>
      <c r="H15" s="104" t="s">
        <v>3275</v>
      </c>
      <c r="I15" s="54" t="s">
        <v>9474</v>
      </c>
      <c r="J15" s="55" t="s">
        <v>9475</v>
      </c>
      <c r="L15" s="53" t="s">
        <v>7534</v>
      </c>
      <c r="M15" s="64" t="s">
        <v>3275</v>
      </c>
      <c r="N15" s="54" t="s">
        <v>9476</v>
      </c>
      <c r="O15" s="55" t="s">
        <v>7570</v>
      </c>
      <c r="Q15" s="53" t="s">
        <v>9378</v>
      </c>
      <c r="R15" s="106" t="s">
        <v>3275</v>
      </c>
      <c r="S15" s="54" t="s">
        <v>9477</v>
      </c>
      <c r="T15" s="55" t="s">
        <v>9478</v>
      </c>
    </row>
    <row r="16" spans="2:20">
      <c r="B16" s="56"/>
      <c r="D16" t="s">
        <v>9479</v>
      </c>
      <c r="E16" s="57"/>
      <c r="G16" s="56"/>
      <c r="H16" s="105" t="s">
        <v>3274</v>
      </c>
      <c r="I16" t="s">
        <v>9480</v>
      </c>
      <c r="J16" s="57" t="s">
        <v>9481</v>
      </c>
      <c r="L16" s="56"/>
      <c r="M16" s="63" t="s">
        <v>3274</v>
      </c>
      <c r="N16" t="s">
        <v>9482</v>
      </c>
      <c r="O16" s="57" t="s">
        <v>7571</v>
      </c>
      <c r="Q16" s="56"/>
      <c r="R16" s="45" t="s">
        <v>3274</v>
      </c>
      <c r="S16" t="s">
        <v>9483</v>
      </c>
      <c r="T16" s="57" t="s">
        <v>9484</v>
      </c>
    </row>
    <row r="17" spans="2:20">
      <c r="B17" s="56"/>
      <c r="D17" t="s">
        <v>9485</v>
      </c>
      <c r="E17" s="57"/>
      <c r="G17" s="56"/>
      <c r="H17" s="105" t="s">
        <v>3273</v>
      </c>
      <c r="I17" t="s">
        <v>9486</v>
      </c>
      <c r="J17" s="57" t="s">
        <v>9487</v>
      </c>
      <c r="L17" s="56"/>
      <c r="M17" s="63" t="s">
        <v>3273</v>
      </c>
      <c r="N17" t="s">
        <v>9488</v>
      </c>
      <c r="O17" s="57" t="s">
        <v>7572</v>
      </c>
      <c r="Q17" s="56"/>
      <c r="R17" s="45" t="s">
        <v>3273</v>
      </c>
      <c r="S17" t="s">
        <v>9489</v>
      </c>
      <c r="T17" s="57" t="s">
        <v>9490</v>
      </c>
    </row>
    <row r="18" spans="2:20">
      <c r="B18" s="56"/>
      <c r="D18" t="s">
        <v>9491</v>
      </c>
      <c r="E18" s="57"/>
      <c r="G18" s="56"/>
      <c r="H18" s="105" t="s">
        <v>3272</v>
      </c>
      <c r="I18" t="s">
        <v>9492</v>
      </c>
      <c r="J18" s="57" t="s">
        <v>9493</v>
      </c>
      <c r="L18" s="56"/>
      <c r="M18" s="63" t="s">
        <v>3272</v>
      </c>
      <c r="N18" t="s">
        <v>9494</v>
      </c>
      <c r="O18" s="57" t="s">
        <v>7535</v>
      </c>
      <c r="Q18" s="56"/>
      <c r="R18" s="45" t="s">
        <v>3272</v>
      </c>
      <c r="S18" t="s">
        <v>9495</v>
      </c>
      <c r="T18" s="57" t="s">
        <v>9496</v>
      </c>
    </row>
    <row r="19" spans="2:20" ht="15.75" thickBot="1">
      <c r="B19" s="58"/>
      <c r="C19" s="59"/>
      <c r="D19" s="59" t="s">
        <v>9497</v>
      </c>
      <c r="E19" s="60"/>
      <c r="G19" s="56"/>
      <c r="H19" s="105" t="s">
        <v>3271</v>
      </c>
      <c r="I19" t="s">
        <v>9498</v>
      </c>
      <c r="J19" s="57" t="s">
        <v>9499</v>
      </c>
      <c r="L19" s="56"/>
      <c r="M19" s="63" t="s">
        <v>3271</v>
      </c>
      <c r="N19" t="s">
        <v>9500</v>
      </c>
      <c r="O19" s="57" t="s">
        <v>7536</v>
      </c>
      <c r="Q19" s="56"/>
      <c r="R19" s="45" t="s">
        <v>3271</v>
      </c>
      <c r="S19" t="s">
        <v>9501</v>
      </c>
      <c r="T19" s="57" t="s">
        <v>9502</v>
      </c>
    </row>
    <row r="20" spans="2:20" ht="15.75" thickBot="1">
      <c r="G20" s="56"/>
      <c r="H20" s="105" t="s">
        <v>3270</v>
      </c>
      <c r="I20" t="s">
        <v>9503</v>
      </c>
      <c r="J20" s="57" t="s">
        <v>9504</v>
      </c>
      <c r="L20" s="56"/>
      <c r="M20" s="63" t="s">
        <v>3270</v>
      </c>
      <c r="N20" t="s">
        <v>9505</v>
      </c>
      <c r="O20" s="57" t="s">
        <v>7537</v>
      </c>
      <c r="Q20" s="56"/>
      <c r="R20" s="45" t="s">
        <v>3270</v>
      </c>
      <c r="S20" t="s">
        <v>9506</v>
      </c>
      <c r="T20" s="57" t="s">
        <v>9507</v>
      </c>
    </row>
    <row r="21" spans="2:20">
      <c r="B21" s="53" t="s">
        <v>3096</v>
      </c>
      <c r="C21" s="61" t="s">
        <v>3097</v>
      </c>
      <c r="D21" s="54" t="s">
        <v>9508</v>
      </c>
      <c r="E21" s="55" t="s">
        <v>9509</v>
      </c>
      <c r="G21" s="56"/>
      <c r="H21" s="105" t="s">
        <v>3269</v>
      </c>
      <c r="I21" t="s">
        <v>9510</v>
      </c>
      <c r="J21" s="57" t="s">
        <v>9511</v>
      </c>
      <c r="L21" s="56"/>
      <c r="M21" s="63" t="s">
        <v>3269</v>
      </c>
      <c r="N21" t="s">
        <v>9512</v>
      </c>
      <c r="O21" s="57" t="s">
        <v>7541</v>
      </c>
      <c r="Q21" s="56"/>
      <c r="R21" s="45" t="s">
        <v>3269</v>
      </c>
      <c r="S21" t="s">
        <v>9513</v>
      </c>
      <c r="T21" s="57" t="s">
        <v>9514</v>
      </c>
    </row>
    <row r="22" spans="2:20">
      <c r="B22" s="56"/>
      <c r="D22" t="s">
        <v>9515</v>
      </c>
      <c r="E22" s="57" t="s">
        <v>9516</v>
      </c>
      <c r="G22" s="56"/>
      <c r="H22" s="105" t="s">
        <v>3268</v>
      </c>
      <c r="I22" t="s">
        <v>9517</v>
      </c>
      <c r="J22" s="57" t="s">
        <v>9518</v>
      </c>
      <c r="L22" s="56"/>
      <c r="M22" s="63" t="s">
        <v>3268</v>
      </c>
      <c r="N22" t="s">
        <v>9519</v>
      </c>
      <c r="O22" s="57" t="s">
        <v>7556</v>
      </c>
      <c r="Q22" s="56"/>
      <c r="R22" s="45" t="s">
        <v>3268</v>
      </c>
      <c r="S22" t="s">
        <v>9520</v>
      </c>
      <c r="T22" s="57" t="s">
        <v>9521</v>
      </c>
    </row>
    <row r="23" spans="2:20">
      <c r="B23" s="56"/>
      <c r="D23" t="s">
        <v>9522</v>
      </c>
      <c r="E23" s="57"/>
      <c r="G23" s="56"/>
      <c r="H23" s="105" t="s">
        <v>3267</v>
      </c>
      <c r="I23" t="s">
        <v>9523</v>
      </c>
      <c r="J23" s="57" t="s">
        <v>9524</v>
      </c>
      <c r="L23" s="56"/>
      <c r="M23" s="63" t="s">
        <v>3267</v>
      </c>
      <c r="N23" t="s">
        <v>9525</v>
      </c>
      <c r="O23" s="57" t="s">
        <v>7557</v>
      </c>
      <c r="Q23" s="56"/>
      <c r="R23" s="45" t="s">
        <v>3267</v>
      </c>
      <c r="S23" t="s">
        <v>9526</v>
      </c>
      <c r="T23" s="57" t="s">
        <v>9527</v>
      </c>
    </row>
    <row r="24" spans="2:20">
      <c r="B24" s="56"/>
      <c r="D24" t="s">
        <v>9528</v>
      </c>
      <c r="E24" s="57"/>
      <c r="G24" s="56"/>
      <c r="H24" s="105" t="s">
        <v>3266</v>
      </c>
      <c r="I24" t="s">
        <v>9529</v>
      </c>
      <c r="J24" s="57" t="s">
        <v>9530</v>
      </c>
      <c r="L24" s="56"/>
      <c r="M24" s="63" t="s">
        <v>3266</v>
      </c>
      <c r="N24" t="s">
        <v>9531</v>
      </c>
      <c r="O24" s="57" t="s">
        <v>7558</v>
      </c>
      <c r="Q24" s="56"/>
      <c r="R24" s="45" t="s">
        <v>3266</v>
      </c>
      <c r="S24" t="s">
        <v>9532</v>
      </c>
      <c r="T24" s="57" t="s">
        <v>9533</v>
      </c>
    </row>
    <row r="25" spans="2:20">
      <c r="B25" s="56"/>
      <c r="D25" t="s">
        <v>9534</v>
      </c>
      <c r="E25" s="57"/>
      <c r="G25" s="56"/>
      <c r="H25" s="105" t="s">
        <v>3276</v>
      </c>
      <c r="I25" t="s">
        <v>9535</v>
      </c>
      <c r="J25" s="57" t="s">
        <v>9536</v>
      </c>
      <c r="L25" s="56"/>
      <c r="M25" s="63" t="s">
        <v>3276</v>
      </c>
      <c r="N25" t="s">
        <v>9537</v>
      </c>
      <c r="O25" s="57" t="s">
        <v>7580</v>
      </c>
      <c r="Q25" s="56"/>
      <c r="R25" s="45" t="s">
        <v>3276</v>
      </c>
      <c r="S25" t="s">
        <v>9538</v>
      </c>
      <c r="T25" s="57" t="s">
        <v>9539</v>
      </c>
    </row>
    <row r="26" spans="2:20">
      <c r="B26" s="56"/>
      <c r="D26" t="s">
        <v>9540</v>
      </c>
      <c r="E26" s="57"/>
      <c r="G26" s="56"/>
      <c r="H26" s="105" t="s">
        <v>3265</v>
      </c>
      <c r="I26" t="s">
        <v>9541</v>
      </c>
      <c r="J26" s="57" t="s">
        <v>9542</v>
      </c>
      <c r="L26" s="56"/>
      <c r="M26" s="63" t="s">
        <v>3265</v>
      </c>
      <c r="N26" t="s">
        <v>9543</v>
      </c>
      <c r="O26" s="57" t="s">
        <v>7581</v>
      </c>
      <c r="Q26" s="56"/>
      <c r="R26" s="45" t="s">
        <v>3265</v>
      </c>
      <c r="S26" t="s">
        <v>9544</v>
      </c>
      <c r="T26" s="57" t="s">
        <v>9545</v>
      </c>
    </row>
    <row r="27" spans="2:20">
      <c r="B27" s="56"/>
      <c r="D27" t="s">
        <v>9546</v>
      </c>
      <c r="E27" s="57"/>
      <c r="G27" s="56"/>
      <c r="H27" s="105" t="s">
        <v>3264</v>
      </c>
      <c r="I27" t="s">
        <v>9547</v>
      </c>
      <c r="J27" s="57" t="s">
        <v>9548</v>
      </c>
      <c r="L27" s="56"/>
      <c r="M27" s="63" t="s">
        <v>3264</v>
      </c>
      <c r="N27" t="s">
        <v>9549</v>
      </c>
      <c r="O27" s="57" t="s">
        <v>7582</v>
      </c>
      <c r="Q27" s="56"/>
      <c r="R27" s="45" t="s">
        <v>3264</v>
      </c>
      <c r="S27" t="s">
        <v>9550</v>
      </c>
      <c r="T27" s="57" t="s">
        <v>9551</v>
      </c>
    </row>
    <row r="28" spans="2:20" ht="15.75" thickBot="1">
      <c r="B28" s="58"/>
      <c r="C28" s="59"/>
      <c r="D28" s="59" t="s">
        <v>9552</v>
      </c>
      <c r="E28" s="60"/>
      <c r="G28" s="56"/>
      <c r="H28" s="105" t="s">
        <v>3263</v>
      </c>
      <c r="I28" t="s">
        <v>9553</v>
      </c>
      <c r="J28" s="57" t="s">
        <v>9554</v>
      </c>
      <c r="L28" s="56"/>
      <c r="M28" s="63" t="s">
        <v>3263</v>
      </c>
      <c r="N28" t="s">
        <v>9555</v>
      </c>
      <c r="O28" s="57" t="s">
        <v>7575</v>
      </c>
      <c r="Q28" s="56"/>
      <c r="R28" s="45" t="s">
        <v>3263</v>
      </c>
      <c r="S28" t="s">
        <v>9556</v>
      </c>
      <c r="T28" s="57" t="s">
        <v>9557</v>
      </c>
    </row>
    <row r="29" spans="2:20" ht="15.75" thickBot="1">
      <c r="G29" s="56"/>
      <c r="H29" s="105" t="s">
        <v>3262</v>
      </c>
      <c r="I29" t="s">
        <v>9558</v>
      </c>
      <c r="J29" s="57" t="s">
        <v>9559</v>
      </c>
      <c r="L29" s="56"/>
      <c r="M29" s="63" t="s">
        <v>3262</v>
      </c>
      <c r="N29" t="s">
        <v>9560</v>
      </c>
      <c r="O29" s="57" t="s">
        <v>7576</v>
      </c>
      <c r="Q29" s="56"/>
      <c r="R29" s="45" t="s">
        <v>3262</v>
      </c>
      <c r="S29" t="s">
        <v>9561</v>
      </c>
      <c r="T29" s="57" t="s">
        <v>9562</v>
      </c>
    </row>
    <row r="30" spans="2:20">
      <c r="B30" s="53" t="s">
        <v>3099</v>
      </c>
      <c r="C30" s="61" t="s">
        <v>3100</v>
      </c>
      <c r="D30" s="54" t="s">
        <v>9563</v>
      </c>
      <c r="E30" s="55" t="s">
        <v>9564</v>
      </c>
      <c r="G30" s="56"/>
      <c r="H30" s="105" t="s">
        <v>3261</v>
      </c>
      <c r="I30" t="s">
        <v>9565</v>
      </c>
      <c r="J30" s="57" t="s">
        <v>9566</v>
      </c>
      <c r="L30" s="56"/>
      <c r="M30" s="63" t="s">
        <v>3261</v>
      </c>
      <c r="N30" t="s">
        <v>9567</v>
      </c>
      <c r="O30" s="57" t="s">
        <v>7545</v>
      </c>
      <c r="Q30" s="56"/>
      <c r="R30" s="45" t="s">
        <v>3261</v>
      </c>
      <c r="S30" t="s">
        <v>9568</v>
      </c>
      <c r="T30" s="57" t="s">
        <v>9569</v>
      </c>
    </row>
    <row r="31" spans="2:20">
      <c r="B31" s="56"/>
      <c r="D31" t="s">
        <v>9570</v>
      </c>
      <c r="E31" s="57" t="s">
        <v>9571</v>
      </c>
      <c r="G31" s="56"/>
      <c r="H31" s="105" t="s">
        <v>3259</v>
      </c>
      <c r="I31" t="s">
        <v>9572</v>
      </c>
      <c r="J31" s="57" t="s">
        <v>9573</v>
      </c>
      <c r="L31" s="56"/>
      <c r="M31" s="63" t="s">
        <v>3259</v>
      </c>
      <c r="N31" t="s">
        <v>9574</v>
      </c>
      <c r="O31" s="57" t="s">
        <v>7546</v>
      </c>
      <c r="Q31" s="56"/>
      <c r="R31" s="45" t="s">
        <v>3259</v>
      </c>
      <c r="S31" t="s">
        <v>9575</v>
      </c>
      <c r="T31" s="57" t="s">
        <v>9576</v>
      </c>
    </row>
    <row r="32" spans="2:20">
      <c r="B32" s="56"/>
      <c r="D32" t="s">
        <v>9577</v>
      </c>
      <c r="E32" s="57"/>
      <c r="G32" s="56"/>
      <c r="H32" s="105" t="s">
        <v>3258</v>
      </c>
      <c r="I32" t="s">
        <v>9578</v>
      </c>
      <c r="J32" s="57" t="s">
        <v>9579</v>
      </c>
      <c r="L32" s="56"/>
      <c r="M32" s="63" t="s">
        <v>3258</v>
      </c>
      <c r="N32" t="s">
        <v>9580</v>
      </c>
      <c r="O32" s="57" t="s">
        <v>7547</v>
      </c>
      <c r="Q32" s="56"/>
      <c r="R32" s="45" t="s">
        <v>3258</v>
      </c>
      <c r="S32" t="s">
        <v>9581</v>
      </c>
      <c r="T32" s="57" t="s">
        <v>9582</v>
      </c>
    </row>
    <row r="33" spans="2:20">
      <c r="B33" s="56"/>
      <c r="D33" t="s">
        <v>9583</v>
      </c>
      <c r="E33" s="57"/>
      <c r="G33" s="56"/>
      <c r="H33" s="105" t="s">
        <v>3257</v>
      </c>
      <c r="J33" s="57" t="s">
        <v>9584</v>
      </c>
      <c r="L33" s="56"/>
      <c r="M33" s="63" t="s">
        <v>3257</v>
      </c>
      <c r="O33" s="57" t="s">
        <v>7564</v>
      </c>
      <c r="Q33" s="56"/>
      <c r="R33" s="45" t="s">
        <v>3257</v>
      </c>
      <c r="T33" s="57" t="s">
        <v>9585</v>
      </c>
    </row>
    <row r="34" spans="2:20">
      <c r="B34" s="56"/>
      <c r="D34" t="s">
        <v>9586</v>
      </c>
      <c r="E34" s="57"/>
      <c r="G34" s="56"/>
      <c r="H34" s="105" t="s">
        <v>3256</v>
      </c>
      <c r="J34" s="57" t="s">
        <v>9587</v>
      </c>
      <c r="L34" s="56"/>
      <c r="M34" s="63" t="s">
        <v>3256</v>
      </c>
      <c r="O34" s="57" t="s">
        <v>7565</v>
      </c>
      <c r="Q34" s="56"/>
      <c r="R34" s="45" t="s">
        <v>3256</v>
      </c>
      <c r="T34" s="57" t="s">
        <v>9588</v>
      </c>
    </row>
    <row r="35" spans="2:20">
      <c r="B35" s="56"/>
      <c r="D35" t="s">
        <v>9589</v>
      </c>
      <c r="E35" s="57"/>
      <c r="G35" s="56"/>
      <c r="H35" s="105" t="s">
        <v>3255</v>
      </c>
      <c r="J35" s="57" t="s">
        <v>9590</v>
      </c>
      <c r="L35" s="56"/>
      <c r="M35" s="63" t="s">
        <v>3255</v>
      </c>
      <c r="O35" s="57" t="s">
        <v>7566</v>
      </c>
      <c r="Q35" s="56"/>
      <c r="R35" s="45" t="s">
        <v>3255</v>
      </c>
      <c r="T35" s="57" t="s">
        <v>9591</v>
      </c>
    </row>
    <row r="36" spans="2:20">
      <c r="B36" s="56"/>
      <c r="D36" t="s">
        <v>9592</v>
      </c>
      <c r="E36" s="57"/>
      <c r="G36" s="56"/>
      <c r="H36" s="105" t="s">
        <v>3260</v>
      </c>
      <c r="J36" s="57" t="s">
        <v>9593</v>
      </c>
      <c r="L36" s="56"/>
      <c r="M36" s="63" t="s">
        <v>3260</v>
      </c>
      <c r="O36" s="57" t="s">
        <v>7559</v>
      </c>
      <c r="Q36" s="56"/>
      <c r="R36" s="45" t="s">
        <v>3260</v>
      </c>
      <c r="T36" s="57" t="s">
        <v>9594</v>
      </c>
    </row>
    <row r="37" spans="2:20" ht="15.75" thickBot="1">
      <c r="B37" s="58"/>
      <c r="C37" s="59"/>
      <c r="D37" s="59" t="s">
        <v>9595</v>
      </c>
      <c r="E37" s="60"/>
      <c r="G37" s="56"/>
      <c r="H37" s="105" t="s">
        <v>3254</v>
      </c>
      <c r="J37" s="57" t="s">
        <v>9596</v>
      </c>
      <c r="L37" s="56"/>
      <c r="M37" s="63" t="s">
        <v>3254</v>
      </c>
      <c r="O37" s="57" t="s">
        <v>7560</v>
      </c>
      <c r="Q37" s="56"/>
      <c r="R37" s="45" t="s">
        <v>3254</v>
      </c>
      <c r="T37" s="57" t="s">
        <v>9597</v>
      </c>
    </row>
    <row r="38" spans="2:20" ht="15.75" thickBot="1">
      <c r="G38" s="56"/>
      <c r="H38" s="105" t="s">
        <v>3252</v>
      </c>
      <c r="J38" s="57" t="s">
        <v>9598</v>
      </c>
      <c r="L38" s="56"/>
      <c r="M38" s="63" t="s">
        <v>3252</v>
      </c>
      <c r="O38" s="57" t="s">
        <v>7538</v>
      </c>
      <c r="Q38" s="56"/>
      <c r="R38" s="45" t="s">
        <v>3252</v>
      </c>
      <c r="T38" s="57" t="s">
        <v>9599</v>
      </c>
    </row>
    <row r="39" spans="2:20">
      <c r="B39" s="53" t="s">
        <v>3106</v>
      </c>
      <c r="C39" s="61" t="s">
        <v>3107</v>
      </c>
      <c r="D39" s="54" t="s">
        <v>9600</v>
      </c>
      <c r="E39" s="55" t="s">
        <v>9601</v>
      </c>
      <c r="G39" s="56"/>
      <c r="H39" s="105" t="s">
        <v>3250</v>
      </c>
      <c r="J39" s="57" t="s">
        <v>9602</v>
      </c>
      <c r="L39" s="56"/>
      <c r="M39" s="63" t="s">
        <v>3250</v>
      </c>
      <c r="O39" s="57" t="s">
        <v>7539</v>
      </c>
      <c r="Q39" s="56"/>
      <c r="R39" s="45" t="s">
        <v>3250</v>
      </c>
      <c r="T39" s="57" t="s">
        <v>9603</v>
      </c>
    </row>
    <row r="40" spans="2:20">
      <c r="B40" s="56"/>
      <c r="D40" t="s">
        <v>9604</v>
      </c>
      <c r="E40" s="57" t="s">
        <v>9605</v>
      </c>
      <c r="G40" s="56"/>
      <c r="H40" s="105" t="s">
        <v>3253</v>
      </c>
      <c r="J40" s="57" t="s">
        <v>9606</v>
      </c>
      <c r="L40" s="56"/>
      <c r="M40" s="63" t="s">
        <v>3253</v>
      </c>
      <c r="O40" s="57" t="s">
        <v>7540</v>
      </c>
      <c r="Q40" s="56"/>
      <c r="R40" s="45" t="s">
        <v>3253</v>
      </c>
      <c r="T40" s="57" t="s">
        <v>9607</v>
      </c>
    </row>
    <row r="41" spans="2:20">
      <c r="B41" s="56"/>
      <c r="D41" t="s">
        <v>9608</v>
      </c>
      <c r="E41" s="57"/>
      <c r="G41" s="56"/>
      <c r="J41" s="57" t="s">
        <v>9609</v>
      </c>
      <c r="L41" s="56"/>
      <c r="O41" s="57" t="s">
        <v>7577</v>
      </c>
      <c r="Q41" s="56"/>
      <c r="T41" s="57" t="s">
        <v>9610</v>
      </c>
    </row>
    <row r="42" spans="2:20">
      <c r="B42" s="56"/>
      <c r="D42" t="s">
        <v>9611</v>
      </c>
      <c r="E42" s="57"/>
      <c r="G42" s="56"/>
      <c r="J42" s="57" t="s">
        <v>9612</v>
      </c>
      <c r="L42" s="56"/>
      <c r="O42" s="57" t="s">
        <v>7578</v>
      </c>
      <c r="Q42" s="56"/>
      <c r="T42" s="57" t="s">
        <v>9613</v>
      </c>
    </row>
    <row r="43" spans="2:20">
      <c r="B43" s="56"/>
      <c r="D43" t="s">
        <v>9614</v>
      </c>
      <c r="E43" s="57"/>
      <c r="G43" s="56"/>
      <c r="J43" s="57" t="s">
        <v>9615</v>
      </c>
      <c r="L43" s="56"/>
      <c r="O43" s="57" t="s">
        <v>7579</v>
      </c>
      <c r="Q43" s="56"/>
      <c r="T43" s="57" t="s">
        <v>9616</v>
      </c>
    </row>
    <row r="44" spans="2:20">
      <c r="B44" s="56"/>
      <c r="D44" t="s">
        <v>9617</v>
      </c>
      <c r="E44" s="57"/>
      <c r="G44" s="56"/>
      <c r="J44" s="57" t="s">
        <v>9618</v>
      </c>
      <c r="L44" s="56"/>
      <c r="O44" s="57" t="s">
        <v>7573</v>
      </c>
      <c r="Q44" s="56"/>
      <c r="T44" s="57" t="s">
        <v>9619</v>
      </c>
    </row>
    <row r="45" spans="2:20">
      <c r="B45" s="56"/>
      <c r="D45" t="s">
        <v>9620</v>
      </c>
      <c r="E45" s="57"/>
      <c r="G45" s="56"/>
      <c r="J45" s="57" t="s">
        <v>9621</v>
      </c>
      <c r="L45" s="56"/>
      <c r="O45" s="57" t="s">
        <v>7574</v>
      </c>
      <c r="Q45" s="56"/>
      <c r="T45" s="57" t="s">
        <v>9622</v>
      </c>
    </row>
    <row r="46" spans="2:20" ht="15.75" thickBot="1">
      <c r="B46" s="58"/>
      <c r="C46" s="59"/>
      <c r="D46" s="59" t="s">
        <v>9623</v>
      </c>
      <c r="E46" s="60"/>
      <c r="G46" s="56"/>
      <c r="J46" s="57" t="s">
        <v>9624</v>
      </c>
      <c r="L46" s="56"/>
      <c r="O46" s="57" t="s">
        <v>7567</v>
      </c>
      <c r="Q46" s="56"/>
      <c r="T46" s="57" t="s">
        <v>9625</v>
      </c>
    </row>
    <row r="47" spans="2:20" ht="15.75" thickBot="1">
      <c r="G47" s="56"/>
      <c r="J47" s="57" t="s">
        <v>9626</v>
      </c>
      <c r="L47" s="56"/>
      <c r="O47" s="57" t="s">
        <v>7568</v>
      </c>
      <c r="Q47" s="56"/>
      <c r="T47" s="57" t="s">
        <v>9627</v>
      </c>
    </row>
    <row r="48" spans="2:20">
      <c r="B48" s="53" t="s">
        <v>3109</v>
      </c>
      <c r="C48" s="61" t="s">
        <v>3110</v>
      </c>
      <c r="D48" s="54" t="s">
        <v>9628</v>
      </c>
      <c r="E48" s="55" t="s">
        <v>9629</v>
      </c>
      <c r="G48" s="56"/>
      <c r="J48" s="57" t="s">
        <v>9630</v>
      </c>
      <c r="L48" s="56"/>
      <c r="O48" s="57" t="s">
        <v>7569</v>
      </c>
      <c r="Q48" s="56"/>
      <c r="T48" s="57" t="s">
        <v>9631</v>
      </c>
    </row>
    <row r="49" spans="2:20">
      <c r="B49" s="56"/>
      <c r="D49" t="s">
        <v>9632</v>
      </c>
      <c r="E49" s="57" t="s">
        <v>9633</v>
      </c>
      <c r="G49" s="56"/>
      <c r="J49" s="57" t="s">
        <v>9634</v>
      </c>
      <c r="L49" s="56"/>
      <c r="O49" s="57" t="s">
        <v>7561</v>
      </c>
      <c r="Q49" s="56"/>
      <c r="T49" s="57" t="s">
        <v>9635</v>
      </c>
    </row>
    <row r="50" spans="2:20">
      <c r="B50" s="56"/>
      <c r="D50" t="s">
        <v>9636</v>
      </c>
      <c r="E50" s="57"/>
      <c r="G50" s="56"/>
      <c r="J50" s="57" t="s">
        <v>9637</v>
      </c>
      <c r="L50" s="56"/>
      <c r="O50" s="57" t="s">
        <v>7562</v>
      </c>
      <c r="Q50" s="56"/>
      <c r="T50" s="57" t="s">
        <v>9638</v>
      </c>
    </row>
    <row r="51" spans="2:20">
      <c r="B51" s="56"/>
      <c r="D51" t="s">
        <v>9639</v>
      </c>
      <c r="E51" s="57"/>
      <c r="G51" s="56"/>
      <c r="J51" s="57" t="s">
        <v>9640</v>
      </c>
      <c r="L51" s="56"/>
      <c r="O51" s="57" t="s">
        <v>7563</v>
      </c>
      <c r="Q51" s="56"/>
      <c r="T51" s="57" t="s">
        <v>9641</v>
      </c>
    </row>
    <row r="52" spans="2:20">
      <c r="B52" s="56"/>
      <c r="D52" t="s">
        <v>9642</v>
      </c>
      <c r="E52" s="57"/>
      <c r="G52" s="56"/>
      <c r="J52" s="57" t="s">
        <v>9643</v>
      </c>
      <c r="L52" s="56"/>
      <c r="O52" s="57" t="s">
        <v>7548</v>
      </c>
      <c r="Q52" s="56"/>
      <c r="T52" s="57" t="s">
        <v>9644</v>
      </c>
    </row>
    <row r="53" spans="2:20">
      <c r="B53" s="56"/>
      <c r="D53" t="s">
        <v>9645</v>
      </c>
      <c r="E53" s="57"/>
      <c r="G53" s="56"/>
      <c r="J53" s="57" t="s">
        <v>9646</v>
      </c>
      <c r="L53" s="56"/>
      <c r="O53" s="57" t="s">
        <v>7549</v>
      </c>
      <c r="Q53" s="56"/>
      <c r="T53" s="57" t="s">
        <v>9647</v>
      </c>
    </row>
    <row r="54" spans="2:20">
      <c r="B54" s="56"/>
      <c r="D54" t="s">
        <v>9648</v>
      </c>
      <c r="E54" s="57"/>
      <c r="G54" s="56"/>
      <c r="J54" s="57" t="s">
        <v>9649</v>
      </c>
      <c r="L54" s="56"/>
      <c r="O54" s="57" t="s">
        <v>7553</v>
      </c>
      <c r="Q54" s="56"/>
      <c r="T54" s="57" t="s">
        <v>9650</v>
      </c>
    </row>
    <row r="55" spans="2:20" ht="15.75" thickBot="1">
      <c r="B55" s="58"/>
      <c r="C55" s="59"/>
      <c r="D55" s="59" t="s">
        <v>9651</v>
      </c>
      <c r="E55" s="60"/>
      <c r="G55" s="56"/>
      <c r="J55" s="57" t="s">
        <v>9652</v>
      </c>
      <c r="L55" s="56"/>
      <c r="O55" s="57" t="s">
        <v>7554</v>
      </c>
      <c r="Q55" s="56"/>
      <c r="T55" s="57" t="s">
        <v>9653</v>
      </c>
    </row>
    <row r="56" spans="2:20" ht="15.75" thickBot="1">
      <c r="G56" s="56"/>
      <c r="J56" s="57" t="s">
        <v>9654</v>
      </c>
      <c r="L56" s="56"/>
      <c r="O56" s="57" t="s">
        <v>7555</v>
      </c>
      <c r="Q56" s="56"/>
      <c r="T56" s="57" t="s">
        <v>9655</v>
      </c>
    </row>
    <row r="57" spans="2:20">
      <c r="B57" s="53" t="s">
        <v>3112</v>
      </c>
      <c r="C57" s="61" t="s">
        <v>3238</v>
      </c>
      <c r="D57" s="54" t="s">
        <v>9656</v>
      </c>
      <c r="E57" s="55" t="s">
        <v>9657</v>
      </c>
      <c r="G57" s="56"/>
      <c r="J57" s="57" t="s">
        <v>9658</v>
      </c>
      <c r="L57" s="56"/>
      <c r="O57" s="57" t="s">
        <v>7542</v>
      </c>
      <c r="Q57" s="56"/>
      <c r="T57" s="57" t="s">
        <v>9659</v>
      </c>
    </row>
    <row r="58" spans="2:20">
      <c r="B58" s="56"/>
      <c r="C58" s="62" t="s">
        <v>3237</v>
      </c>
      <c r="D58" t="s">
        <v>9660</v>
      </c>
      <c r="E58" s="57" t="s">
        <v>9661</v>
      </c>
      <c r="G58" s="56"/>
      <c r="J58" s="57" t="s">
        <v>9662</v>
      </c>
      <c r="L58" s="56"/>
      <c r="O58" s="57" t="s">
        <v>7543</v>
      </c>
      <c r="Q58" s="56"/>
      <c r="T58" s="57" t="s">
        <v>9663</v>
      </c>
    </row>
    <row r="59" spans="2:20">
      <c r="B59" s="56"/>
      <c r="C59" s="62" t="s">
        <v>3236</v>
      </c>
      <c r="D59" t="s">
        <v>9664</v>
      </c>
      <c r="E59" s="57" t="s">
        <v>9665</v>
      </c>
      <c r="G59" s="56"/>
      <c r="J59" s="57" t="s">
        <v>9666</v>
      </c>
      <c r="L59" s="56"/>
      <c r="O59" s="57" t="s">
        <v>7544</v>
      </c>
      <c r="Q59" s="56"/>
      <c r="T59" s="57" t="s">
        <v>9667</v>
      </c>
    </row>
    <row r="60" spans="2:20">
      <c r="B60" s="56"/>
      <c r="C60" s="62" t="s">
        <v>3235</v>
      </c>
      <c r="D60" t="s">
        <v>9668</v>
      </c>
      <c r="E60" s="57" t="s">
        <v>9669</v>
      </c>
      <c r="G60" s="56"/>
      <c r="J60" s="57" t="s">
        <v>9670</v>
      </c>
      <c r="L60" s="56"/>
      <c r="O60" s="57" t="s">
        <v>7552</v>
      </c>
      <c r="Q60" s="56"/>
      <c r="T60" s="57" t="s">
        <v>9671</v>
      </c>
    </row>
    <row r="61" spans="2:20">
      <c r="B61" s="56"/>
      <c r="C61" s="62" t="s">
        <v>3234</v>
      </c>
      <c r="D61" t="s">
        <v>9672</v>
      </c>
      <c r="E61" s="57" t="s">
        <v>9673</v>
      </c>
      <c r="G61" s="56"/>
      <c r="J61" s="57" t="s">
        <v>9674</v>
      </c>
      <c r="L61" s="56"/>
      <c r="O61" s="57" t="s">
        <v>7550</v>
      </c>
      <c r="Q61" s="56"/>
      <c r="T61" s="57" t="s">
        <v>9675</v>
      </c>
    </row>
    <row r="62" spans="2:20" ht="15.75" thickBot="1">
      <c r="B62" s="56"/>
      <c r="C62" s="62" t="s">
        <v>3233</v>
      </c>
      <c r="D62" t="s">
        <v>9676</v>
      </c>
      <c r="E62" s="57" t="s">
        <v>9677</v>
      </c>
      <c r="G62" s="58"/>
      <c r="H62" s="59"/>
      <c r="I62" s="59"/>
      <c r="J62" s="60" t="s">
        <v>9678</v>
      </c>
      <c r="L62" s="58"/>
      <c r="M62" s="59"/>
      <c r="N62" s="59"/>
      <c r="O62" s="60" t="s">
        <v>7551</v>
      </c>
      <c r="Q62" s="58"/>
      <c r="R62" s="59"/>
      <c r="S62" s="59"/>
      <c r="T62" s="60" t="s">
        <v>9679</v>
      </c>
    </row>
    <row r="63" spans="2:20" ht="15.75" thickBot="1">
      <c r="B63" s="56"/>
      <c r="C63" s="62" t="s">
        <v>3232</v>
      </c>
      <c r="D63" t="s">
        <v>9680</v>
      </c>
      <c r="E63" s="57" t="s">
        <v>9681</v>
      </c>
    </row>
    <row r="64" spans="2:20">
      <c r="B64" s="56"/>
      <c r="C64" s="62" t="s">
        <v>3231</v>
      </c>
      <c r="D64" t="s">
        <v>9682</v>
      </c>
      <c r="E64" s="57" t="s">
        <v>9683</v>
      </c>
      <c r="G64" s="53" t="s">
        <v>5565</v>
      </c>
      <c r="H64" s="104" t="s">
        <v>3107</v>
      </c>
      <c r="I64" s="54" t="s">
        <v>9684</v>
      </c>
      <c r="J64" s="55" t="s">
        <v>9685</v>
      </c>
      <c r="L64" s="53" t="s">
        <v>7397</v>
      </c>
      <c r="M64" s="64" t="s">
        <v>3107</v>
      </c>
      <c r="N64" s="54" t="s">
        <v>9686</v>
      </c>
      <c r="O64" s="55" t="s">
        <v>7398</v>
      </c>
      <c r="Q64" s="53" t="s">
        <v>9338</v>
      </c>
      <c r="R64" s="106" t="s">
        <v>3107</v>
      </c>
      <c r="S64" s="54" t="s">
        <v>9687</v>
      </c>
      <c r="T64" s="55" t="s">
        <v>9339</v>
      </c>
    </row>
    <row r="65" spans="2:20" ht="15.75" thickBot="1">
      <c r="B65" s="56"/>
      <c r="C65" s="62" t="s">
        <v>3230</v>
      </c>
      <c r="D65" t="s">
        <v>9688</v>
      </c>
      <c r="E65" s="57" t="s">
        <v>9689</v>
      </c>
      <c r="G65" s="58"/>
      <c r="H65" s="59"/>
      <c r="I65" s="59" t="s">
        <v>9690</v>
      </c>
      <c r="J65" s="60" t="s">
        <v>9691</v>
      </c>
      <c r="L65" s="58"/>
      <c r="M65" s="59"/>
      <c r="N65" s="59" t="s">
        <v>9692</v>
      </c>
      <c r="O65" s="60" t="s">
        <v>7399</v>
      </c>
      <c r="Q65" s="58"/>
      <c r="R65" s="59"/>
      <c r="S65" s="59" t="s">
        <v>9693</v>
      </c>
      <c r="T65" s="60" t="s">
        <v>9340</v>
      </c>
    </row>
    <row r="66" spans="2:20" ht="15.75" thickBot="1">
      <c r="B66" s="56"/>
      <c r="C66" s="62" t="s">
        <v>3229</v>
      </c>
      <c r="D66" t="s">
        <v>9694</v>
      </c>
      <c r="E66" s="57" t="s">
        <v>9695</v>
      </c>
    </row>
    <row r="67" spans="2:20">
      <c r="B67" s="56"/>
      <c r="C67" s="62" t="s">
        <v>3228</v>
      </c>
      <c r="D67" t="s">
        <v>9696</v>
      </c>
      <c r="E67" s="57" t="s">
        <v>9697</v>
      </c>
      <c r="G67" s="53" t="s">
        <v>5566</v>
      </c>
      <c r="H67" s="104" t="s">
        <v>3110</v>
      </c>
      <c r="I67" s="54" t="s">
        <v>9698</v>
      </c>
      <c r="J67" s="55" t="s">
        <v>9699</v>
      </c>
      <c r="L67" s="53" t="s">
        <v>7400</v>
      </c>
      <c r="M67" s="64" t="s">
        <v>3110</v>
      </c>
      <c r="N67" s="54" t="s">
        <v>9700</v>
      </c>
      <c r="O67" s="55" t="s">
        <v>7401</v>
      </c>
      <c r="Q67" s="53" t="s">
        <v>9341</v>
      </c>
      <c r="R67" s="106" t="s">
        <v>3110</v>
      </c>
      <c r="S67" s="54" t="s">
        <v>9701</v>
      </c>
      <c r="T67" s="55" t="s">
        <v>9342</v>
      </c>
    </row>
    <row r="68" spans="2:20" ht="15.75" thickBot="1">
      <c r="B68" s="56"/>
      <c r="C68" s="62" t="s">
        <v>3227</v>
      </c>
      <c r="D68" t="s">
        <v>9702</v>
      </c>
      <c r="E68" s="57" t="s">
        <v>9703</v>
      </c>
      <c r="G68" s="58"/>
      <c r="H68" s="59"/>
      <c r="I68" s="59" t="s">
        <v>9704</v>
      </c>
      <c r="J68" s="60" t="s">
        <v>9705</v>
      </c>
      <c r="L68" s="58"/>
      <c r="M68" s="59"/>
      <c r="N68" s="59" t="s">
        <v>9706</v>
      </c>
      <c r="O68" s="60" t="s">
        <v>7402</v>
      </c>
      <c r="Q68" s="58"/>
      <c r="R68" s="59"/>
      <c r="S68" s="59" t="s">
        <v>9707</v>
      </c>
      <c r="T68" s="60" t="s">
        <v>9343</v>
      </c>
    </row>
    <row r="69" spans="2:20" ht="15.75" thickBot="1">
      <c r="B69" s="56"/>
      <c r="C69" s="62" t="s">
        <v>3226</v>
      </c>
      <c r="D69" t="s">
        <v>9708</v>
      </c>
      <c r="E69" s="57" t="s">
        <v>9709</v>
      </c>
    </row>
    <row r="70" spans="2:20">
      <c r="B70" s="56"/>
      <c r="C70" s="62" t="s">
        <v>3225</v>
      </c>
      <c r="D70" t="s">
        <v>9710</v>
      </c>
      <c r="E70" s="57" t="s">
        <v>9711</v>
      </c>
      <c r="G70" s="53" t="s">
        <v>5567</v>
      </c>
      <c r="H70" s="104" t="s">
        <v>3238</v>
      </c>
      <c r="I70" s="54" t="s">
        <v>9712</v>
      </c>
      <c r="J70" s="55" t="s">
        <v>9713</v>
      </c>
      <c r="L70" s="53" t="s">
        <v>7403</v>
      </c>
      <c r="M70" s="64" t="s">
        <v>3238</v>
      </c>
      <c r="N70" s="54" t="s">
        <v>9714</v>
      </c>
      <c r="O70" s="55" t="s">
        <v>7489</v>
      </c>
      <c r="Q70" s="53" t="s">
        <v>9344</v>
      </c>
      <c r="R70" s="106" t="s">
        <v>3238</v>
      </c>
      <c r="S70" s="54" t="s">
        <v>9715</v>
      </c>
      <c r="T70" s="55" t="s">
        <v>9716</v>
      </c>
    </row>
    <row r="71" spans="2:20">
      <c r="B71" s="56"/>
      <c r="C71" s="62" t="s">
        <v>3224</v>
      </c>
      <c r="D71" t="s">
        <v>9717</v>
      </c>
      <c r="E71" s="57" t="s">
        <v>9718</v>
      </c>
      <c r="G71" s="56"/>
      <c r="H71" s="105" t="s">
        <v>3237</v>
      </c>
      <c r="I71" t="s">
        <v>9719</v>
      </c>
      <c r="J71" s="57" t="s">
        <v>9720</v>
      </c>
      <c r="L71" s="56"/>
      <c r="M71" s="63" t="s">
        <v>3237</v>
      </c>
      <c r="N71" t="s">
        <v>9721</v>
      </c>
      <c r="O71" s="57" t="s">
        <v>7486</v>
      </c>
      <c r="Q71" s="56"/>
      <c r="R71" s="45" t="s">
        <v>3237</v>
      </c>
      <c r="S71" t="s">
        <v>9722</v>
      </c>
      <c r="T71" s="57" t="s">
        <v>9723</v>
      </c>
    </row>
    <row r="72" spans="2:20">
      <c r="B72" s="56"/>
      <c r="C72" s="62" t="s">
        <v>3223</v>
      </c>
      <c r="D72" t="s">
        <v>9724</v>
      </c>
      <c r="E72" s="57" t="s">
        <v>9725</v>
      </c>
      <c r="G72" s="56"/>
      <c r="H72" s="105" t="s">
        <v>3236</v>
      </c>
      <c r="I72" t="s">
        <v>9726</v>
      </c>
      <c r="J72" s="57" t="s">
        <v>9727</v>
      </c>
      <c r="L72" s="56"/>
      <c r="M72" s="63" t="s">
        <v>3236</v>
      </c>
      <c r="N72" t="s">
        <v>9728</v>
      </c>
      <c r="O72" s="57" t="s">
        <v>7487</v>
      </c>
      <c r="Q72" s="56"/>
      <c r="R72" s="45" t="s">
        <v>3236</v>
      </c>
      <c r="S72" t="s">
        <v>9729</v>
      </c>
      <c r="T72" s="57" t="s">
        <v>9730</v>
      </c>
    </row>
    <row r="73" spans="2:20">
      <c r="B73" s="56"/>
      <c r="C73" s="62" t="s">
        <v>3222</v>
      </c>
      <c r="D73" t="s">
        <v>9731</v>
      </c>
      <c r="E73" s="57" t="s">
        <v>9732</v>
      </c>
      <c r="G73" s="56"/>
      <c r="H73" s="105" t="s">
        <v>3235</v>
      </c>
      <c r="I73" t="s">
        <v>9733</v>
      </c>
      <c r="J73" s="57" t="s">
        <v>9734</v>
      </c>
      <c r="L73" s="56"/>
      <c r="M73" s="63" t="s">
        <v>3235</v>
      </c>
      <c r="N73" t="s">
        <v>9735</v>
      </c>
      <c r="O73" s="57" t="s">
        <v>7488</v>
      </c>
      <c r="Q73" s="56"/>
      <c r="R73" s="45" t="s">
        <v>3235</v>
      </c>
      <c r="S73" t="s">
        <v>9736</v>
      </c>
      <c r="T73" s="57" t="s">
        <v>9737</v>
      </c>
    </row>
    <row r="74" spans="2:20">
      <c r="B74" s="56"/>
      <c r="C74" s="62" t="s">
        <v>3221</v>
      </c>
      <c r="D74" t="s">
        <v>9738</v>
      </c>
      <c r="E74" s="57" t="s">
        <v>9739</v>
      </c>
      <c r="G74" s="56"/>
      <c r="H74" s="105" t="s">
        <v>3234</v>
      </c>
      <c r="I74" t="s">
        <v>9740</v>
      </c>
      <c r="J74" s="57" t="s">
        <v>9741</v>
      </c>
      <c r="L74" s="56"/>
      <c r="M74" s="63" t="s">
        <v>3234</v>
      </c>
      <c r="N74" t="s">
        <v>9742</v>
      </c>
      <c r="O74" s="57" t="s">
        <v>7441</v>
      </c>
      <c r="Q74" s="56"/>
      <c r="R74" s="45" t="s">
        <v>3234</v>
      </c>
      <c r="S74" t="s">
        <v>9743</v>
      </c>
      <c r="T74" s="57" t="s">
        <v>9744</v>
      </c>
    </row>
    <row r="75" spans="2:20">
      <c r="B75" s="56"/>
      <c r="C75" s="62" t="s">
        <v>3220</v>
      </c>
      <c r="D75" t="s">
        <v>9745</v>
      </c>
      <c r="E75" s="57" t="s">
        <v>9746</v>
      </c>
      <c r="G75" s="56"/>
      <c r="H75" s="105" t="s">
        <v>3233</v>
      </c>
      <c r="I75" t="s">
        <v>9747</v>
      </c>
      <c r="J75" s="57" t="s">
        <v>9748</v>
      </c>
      <c r="L75" s="56"/>
      <c r="M75" s="63" t="s">
        <v>3233</v>
      </c>
      <c r="N75" t="s">
        <v>9749</v>
      </c>
      <c r="O75" s="57" t="s">
        <v>7442</v>
      </c>
      <c r="Q75" s="56"/>
      <c r="R75" s="45" t="s">
        <v>3233</v>
      </c>
      <c r="S75" t="s">
        <v>9750</v>
      </c>
      <c r="T75" s="57" t="s">
        <v>9751</v>
      </c>
    </row>
    <row r="76" spans="2:20">
      <c r="B76" s="56"/>
      <c r="C76" s="62" t="s">
        <v>3219</v>
      </c>
      <c r="D76" t="s">
        <v>9752</v>
      </c>
      <c r="E76" s="57" t="s">
        <v>9753</v>
      </c>
      <c r="G76" s="56"/>
      <c r="H76" s="105" t="s">
        <v>3232</v>
      </c>
      <c r="I76" t="s">
        <v>9754</v>
      </c>
      <c r="J76" s="57" t="s">
        <v>9755</v>
      </c>
      <c r="L76" s="56"/>
      <c r="M76" s="63" t="s">
        <v>3232</v>
      </c>
      <c r="N76" t="s">
        <v>9756</v>
      </c>
      <c r="O76" s="57" t="s">
        <v>7443</v>
      </c>
      <c r="Q76" s="56"/>
      <c r="R76" s="45" t="s">
        <v>3232</v>
      </c>
      <c r="S76" t="s">
        <v>9757</v>
      </c>
      <c r="T76" s="57" t="s">
        <v>9758</v>
      </c>
    </row>
    <row r="77" spans="2:20">
      <c r="B77" s="56"/>
      <c r="C77" s="62" t="s">
        <v>3218</v>
      </c>
      <c r="D77" t="s">
        <v>9759</v>
      </c>
      <c r="E77" s="57" t="s">
        <v>9760</v>
      </c>
      <c r="G77" s="56"/>
      <c r="H77" s="105" t="s">
        <v>3231</v>
      </c>
      <c r="I77" t="s">
        <v>9761</v>
      </c>
      <c r="J77" s="57" t="s">
        <v>9762</v>
      </c>
      <c r="L77" s="56"/>
      <c r="M77" s="63" t="s">
        <v>3231</v>
      </c>
      <c r="N77" t="s">
        <v>9763</v>
      </c>
      <c r="O77" s="57" t="s">
        <v>7444</v>
      </c>
      <c r="Q77" s="56"/>
      <c r="R77" s="45" t="s">
        <v>3231</v>
      </c>
      <c r="S77" t="s">
        <v>9764</v>
      </c>
      <c r="T77" s="57" t="s">
        <v>9765</v>
      </c>
    </row>
    <row r="78" spans="2:20">
      <c r="B78" s="56"/>
      <c r="C78" s="62" t="s">
        <v>3217</v>
      </c>
      <c r="D78" t="s">
        <v>9766</v>
      </c>
      <c r="E78" s="57" t="s">
        <v>9767</v>
      </c>
      <c r="G78" s="56"/>
      <c r="H78" s="105" t="s">
        <v>3230</v>
      </c>
      <c r="I78" t="s">
        <v>9768</v>
      </c>
      <c r="J78" s="57" t="s">
        <v>9769</v>
      </c>
      <c r="L78" s="56"/>
      <c r="M78" s="63" t="s">
        <v>3230</v>
      </c>
      <c r="N78" t="s">
        <v>9770</v>
      </c>
      <c r="O78" s="57" t="s">
        <v>7481</v>
      </c>
      <c r="Q78" s="56"/>
      <c r="R78" s="45" t="s">
        <v>3230</v>
      </c>
      <c r="S78" t="s">
        <v>9771</v>
      </c>
      <c r="T78" s="57" t="s">
        <v>9772</v>
      </c>
    </row>
    <row r="79" spans="2:20">
      <c r="B79" s="56"/>
      <c r="C79" s="62" t="s">
        <v>3216</v>
      </c>
      <c r="D79" t="s">
        <v>9773</v>
      </c>
      <c r="E79" s="57" t="s">
        <v>9774</v>
      </c>
      <c r="G79" s="56"/>
      <c r="H79" s="105" t="s">
        <v>3229</v>
      </c>
      <c r="I79" t="s">
        <v>9775</v>
      </c>
      <c r="J79" s="57" t="s">
        <v>9776</v>
      </c>
      <c r="L79" s="56"/>
      <c r="M79" s="63" t="s">
        <v>3229</v>
      </c>
      <c r="N79" t="s">
        <v>9777</v>
      </c>
      <c r="O79" s="57" t="s">
        <v>7482</v>
      </c>
      <c r="Q79" s="56"/>
      <c r="R79" s="45" t="s">
        <v>3229</v>
      </c>
      <c r="S79" t="s">
        <v>9778</v>
      </c>
      <c r="T79" s="57" t="s">
        <v>9779</v>
      </c>
    </row>
    <row r="80" spans="2:20">
      <c r="B80" s="56"/>
      <c r="C80" s="62" t="s">
        <v>3215</v>
      </c>
      <c r="D80" t="s">
        <v>9780</v>
      </c>
      <c r="E80" s="57" t="s">
        <v>9781</v>
      </c>
      <c r="G80" s="56"/>
      <c r="H80" s="105" t="s">
        <v>3228</v>
      </c>
      <c r="I80" t="s">
        <v>9782</v>
      </c>
      <c r="J80" s="57" t="s">
        <v>9783</v>
      </c>
      <c r="L80" s="56"/>
      <c r="M80" s="63" t="s">
        <v>3228</v>
      </c>
      <c r="N80" t="s">
        <v>9784</v>
      </c>
      <c r="O80" s="57" t="s">
        <v>7483</v>
      </c>
      <c r="Q80" s="56"/>
      <c r="R80" s="45" t="s">
        <v>3228</v>
      </c>
      <c r="S80" t="s">
        <v>9785</v>
      </c>
      <c r="T80" s="57" t="s">
        <v>9786</v>
      </c>
    </row>
    <row r="81" spans="2:20">
      <c r="B81" s="56"/>
      <c r="C81" s="62" t="s">
        <v>3214</v>
      </c>
      <c r="D81" t="s">
        <v>9787</v>
      </c>
      <c r="E81" s="57" t="s">
        <v>9788</v>
      </c>
      <c r="G81" s="56"/>
      <c r="H81" s="105" t="s">
        <v>3227</v>
      </c>
      <c r="I81" t="s">
        <v>9789</v>
      </c>
      <c r="J81" s="57" t="s">
        <v>9790</v>
      </c>
      <c r="L81" s="56"/>
      <c r="M81" s="63" t="s">
        <v>3227</v>
      </c>
      <c r="N81" t="s">
        <v>9791</v>
      </c>
      <c r="O81" s="57" t="s">
        <v>7490</v>
      </c>
      <c r="Q81" s="56"/>
      <c r="R81" s="45" t="s">
        <v>3227</v>
      </c>
      <c r="S81" t="s">
        <v>9792</v>
      </c>
      <c r="T81" s="57" t="s">
        <v>9793</v>
      </c>
    </row>
    <row r="82" spans="2:20">
      <c r="B82" s="56"/>
      <c r="C82" s="62" t="s">
        <v>3213</v>
      </c>
      <c r="D82" t="s">
        <v>9794</v>
      </c>
      <c r="E82" s="57" t="s">
        <v>9795</v>
      </c>
      <c r="G82" s="56"/>
      <c r="H82" s="105" t="s">
        <v>3226</v>
      </c>
      <c r="I82" t="s">
        <v>9796</v>
      </c>
      <c r="J82" s="57" t="s">
        <v>9797</v>
      </c>
      <c r="L82" s="56"/>
      <c r="M82" s="63" t="s">
        <v>3226</v>
      </c>
      <c r="N82" t="s">
        <v>9798</v>
      </c>
      <c r="O82" s="57" t="s">
        <v>7484</v>
      </c>
      <c r="Q82" s="56"/>
      <c r="R82" s="45" t="s">
        <v>3226</v>
      </c>
      <c r="S82" t="s">
        <v>9799</v>
      </c>
      <c r="T82" s="57" t="s">
        <v>9800</v>
      </c>
    </row>
    <row r="83" spans="2:20">
      <c r="B83" s="56"/>
      <c r="C83" s="62" t="s">
        <v>3212</v>
      </c>
      <c r="D83" t="s">
        <v>9801</v>
      </c>
      <c r="E83" s="57" t="s">
        <v>9802</v>
      </c>
      <c r="G83" s="56"/>
      <c r="H83" s="105" t="s">
        <v>3225</v>
      </c>
      <c r="I83" t="s">
        <v>9803</v>
      </c>
      <c r="J83" s="57" t="s">
        <v>9804</v>
      </c>
      <c r="L83" s="56"/>
      <c r="M83" s="63" t="s">
        <v>3225</v>
      </c>
      <c r="N83" t="s">
        <v>9805</v>
      </c>
      <c r="O83" s="57" t="s">
        <v>7437</v>
      </c>
      <c r="Q83" s="56"/>
      <c r="R83" s="45" t="s">
        <v>3225</v>
      </c>
      <c r="S83" t="s">
        <v>9806</v>
      </c>
      <c r="T83" s="57" t="s">
        <v>9807</v>
      </c>
    </row>
    <row r="84" spans="2:20">
      <c r="B84" s="56"/>
      <c r="C84" s="62" t="s">
        <v>3211</v>
      </c>
      <c r="D84" t="s">
        <v>9808</v>
      </c>
      <c r="E84" s="57" t="s">
        <v>9809</v>
      </c>
      <c r="G84" s="56"/>
      <c r="H84" s="105" t="s">
        <v>3224</v>
      </c>
      <c r="I84" t="s">
        <v>9810</v>
      </c>
      <c r="J84" s="57" t="s">
        <v>9811</v>
      </c>
      <c r="L84" s="56"/>
      <c r="M84" s="63" t="s">
        <v>3224</v>
      </c>
      <c r="N84" t="s">
        <v>9812</v>
      </c>
      <c r="O84" s="57" t="s">
        <v>7438</v>
      </c>
      <c r="Q84" s="56"/>
      <c r="R84" s="45" t="s">
        <v>3224</v>
      </c>
      <c r="S84" t="s">
        <v>9813</v>
      </c>
      <c r="T84" s="57" t="s">
        <v>9814</v>
      </c>
    </row>
    <row r="85" spans="2:20">
      <c r="B85" s="56"/>
      <c r="C85" s="62" t="s">
        <v>3210</v>
      </c>
      <c r="D85" t="s">
        <v>9815</v>
      </c>
      <c r="E85" s="57" t="s">
        <v>9816</v>
      </c>
      <c r="G85" s="56"/>
      <c r="H85" s="105" t="s">
        <v>3223</v>
      </c>
      <c r="I85" t="s">
        <v>9817</v>
      </c>
      <c r="J85" s="57" t="s">
        <v>9818</v>
      </c>
      <c r="L85" s="56"/>
      <c r="M85" s="63" t="s">
        <v>3223</v>
      </c>
      <c r="N85" t="s">
        <v>9819</v>
      </c>
      <c r="O85" s="57" t="s">
        <v>7439</v>
      </c>
      <c r="Q85" s="56"/>
      <c r="R85" s="45" t="s">
        <v>3223</v>
      </c>
      <c r="S85" t="s">
        <v>9820</v>
      </c>
      <c r="T85" s="57" t="s">
        <v>9821</v>
      </c>
    </row>
    <row r="86" spans="2:20">
      <c r="B86" s="56"/>
      <c r="C86" s="62" t="s">
        <v>3209</v>
      </c>
      <c r="D86" t="s">
        <v>9822</v>
      </c>
      <c r="E86" s="57" t="s">
        <v>9823</v>
      </c>
      <c r="G86" s="56"/>
      <c r="H86" s="105" t="s">
        <v>3222</v>
      </c>
      <c r="I86" t="s">
        <v>9824</v>
      </c>
      <c r="J86" s="57" t="s">
        <v>9825</v>
      </c>
      <c r="L86" s="56"/>
      <c r="M86" s="63" t="s">
        <v>3222</v>
      </c>
      <c r="N86" t="s">
        <v>9826</v>
      </c>
      <c r="O86" s="57" t="s">
        <v>7440</v>
      </c>
      <c r="Q86" s="56"/>
      <c r="R86" s="45" t="s">
        <v>3222</v>
      </c>
      <c r="S86" t="s">
        <v>9827</v>
      </c>
      <c r="T86" s="57" t="s">
        <v>9828</v>
      </c>
    </row>
    <row r="87" spans="2:20">
      <c r="B87" s="56"/>
      <c r="C87" s="62" t="s">
        <v>3208</v>
      </c>
      <c r="D87" t="s">
        <v>9829</v>
      </c>
      <c r="E87" s="57" t="s">
        <v>9830</v>
      </c>
      <c r="G87" s="56"/>
      <c r="H87" s="105" t="s">
        <v>3221</v>
      </c>
      <c r="I87" t="s">
        <v>9831</v>
      </c>
      <c r="J87" s="57" t="s">
        <v>9832</v>
      </c>
      <c r="L87" s="56"/>
      <c r="M87" s="63" t="s">
        <v>3221</v>
      </c>
      <c r="N87" t="s">
        <v>9833</v>
      </c>
      <c r="O87" s="57" t="s">
        <v>7477</v>
      </c>
      <c r="Q87" s="56"/>
      <c r="R87" s="45" t="s">
        <v>3221</v>
      </c>
      <c r="S87" t="s">
        <v>9834</v>
      </c>
      <c r="T87" s="57" t="s">
        <v>9835</v>
      </c>
    </row>
    <row r="88" spans="2:20">
      <c r="B88" s="56"/>
      <c r="C88" s="62" t="s">
        <v>3207</v>
      </c>
      <c r="D88" t="s">
        <v>9836</v>
      </c>
      <c r="E88" s="57" t="s">
        <v>9837</v>
      </c>
      <c r="G88" s="56"/>
      <c r="H88" s="105" t="s">
        <v>3220</v>
      </c>
      <c r="I88" t="s">
        <v>9838</v>
      </c>
      <c r="J88" s="57" t="s">
        <v>9839</v>
      </c>
      <c r="L88" s="56"/>
      <c r="M88" s="63" t="s">
        <v>3220</v>
      </c>
      <c r="N88" t="s">
        <v>9840</v>
      </c>
      <c r="O88" s="57" t="s">
        <v>7478</v>
      </c>
      <c r="Q88" s="56"/>
      <c r="R88" s="45" t="s">
        <v>3220</v>
      </c>
      <c r="S88" t="s">
        <v>9841</v>
      </c>
      <c r="T88" s="57" t="s">
        <v>9842</v>
      </c>
    </row>
    <row r="89" spans="2:20">
      <c r="B89" s="56"/>
      <c r="C89" s="62" t="s">
        <v>3206</v>
      </c>
      <c r="D89" t="s">
        <v>9843</v>
      </c>
      <c r="E89" s="57" t="s">
        <v>9844</v>
      </c>
      <c r="G89" s="56"/>
      <c r="H89" s="105" t="s">
        <v>3219</v>
      </c>
      <c r="I89" t="s">
        <v>9845</v>
      </c>
      <c r="J89" s="57" t="s">
        <v>9846</v>
      </c>
      <c r="L89" s="56"/>
      <c r="M89" s="63" t="s">
        <v>3219</v>
      </c>
      <c r="N89" t="s">
        <v>9847</v>
      </c>
      <c r="O89" s="57" t="s">
        <v>7479</v>
      </c>
      <c r="Q89" s="56"/>
      <c r="R89" s="45" t="s">
        <v>3219</v>
      </c>
      <c r="S89" t="s">
        <v>9848</v>
      </c>
      <c r="T89" s="57" t="s">
        <v>9849</v>
      </c>
    </row>
    <row r="90" spans="2:20">
      <c r="B90" s="56"/>
      <c r="C90" s="62" t="s">
        <v>3205</v>
      </c>
      <c r="D90" t="s">
        <v>9850</v>
      </c>
      <c r="E90" s="57" t="s">
        <v>9851</v>
      </c>
      <c r="G90" s="56"/>
      <c r="H90" s="105" t="s">
        <v>3218</v>
      </c>
      <c r="I90" t="s">
        <v>9852</v>
      </c>
      <c r="J90" s="57" t="s">
        <v>9853</v>
      </c>
      <c r="L90" s="56"/>
      <c r="M90" s="63" t="s">
        <v>3218</v>
      </c>
      <c r="N90" t="s">
        <v>9854</v>
      </c>
      <c r="O90" s="57" t="s">
        <v>7480</v>
      </c>
      <c r="Q90" s="56"/>
      <c r="R90" s="45" t="s">
        <v>3218</v>
      </c>
      <c r="S90" t="s">
        <v>9855</v>
      </c>
      <c r="T90" s="57" t="s">
        <v>9856</v>
      </c>
    </row>
    <row r="91" spans="2:20">
      <c r="B91" s="56"/>
      <c r="C91" s="62" t="s">
        <v>3204</v>
      </c>
      <c r="D91" t="s">
        <v>9857</v>
      </c>
      <c r="E91" s="57" t="s">
        <v>9858</v>
      </c>
      <c r="G91" s="56"/>
      <c r="H91" s="105" t="s">
        <v>3217</v>
      </c>
      <c r="I91" t="s">
        <v>9859</v>
      </c>
      <c r="J91" s="57" t="s">
        <v>9860</v>
      </c>
      <c r="L91" s="56"/>
      <c r="M91" s="63" t="s">
        <v>3217</v>
      </c>
      <c r="N91" t="s">
        <v>9861</v>
      </c>
      <c r="O91" s="57" t="s">
        <v>7433</v>
      </c>
      <c r="Q91" s="56"/>
      <c r="R91" s="45" t="s">
        <v>3217</v>
      </c>
      <c r="S91" t="s">
        <v>9862</v>
      </c>
      <c r="T91" s="57" t="s">
        <v>9863</v>
      </c>
    </row>
    <row r="92" spans="2:20">
      <c r="B92" s="56"/>
      <c r="C92" s="62" t="s">
        <v>3203</v>
      </c>
      <c r="D92" t="s">
        <v>9864</v>
      </c>
      <c r="E92" s="57" t="s">
        <v>9865</v>
      </c>
      <c r="G92" s="56"/>
      <c r="H92" s="105" t="s">
        <v>3216</v>
      </c>
      <c r="I92" t="s">
        <v>9866</v>
      </c>
      <c r="J92" s="57" t="s">
        <v>9867</v>
      </c>
      <c r="L92" s="56"/>
      <c r="M92" s="63" t="s">
        <v>3216</v>
      </c>
      <c r="N92" t="s">
        <v>9868</v>
      </c>
      <c r="O92" s="57" t="s">
        <v>7491</v>
      </c>
      <c r="Q92" s="56"/>
      <c r="R92" s="45" t="s">
        <v>3216</v>
      </c>
      <c r="S92" t="s">
        <v>9869</v>
      </c>
      <c r="T92" s="57" t="s">
        <v>9870</v>
      </c>
    </row>
    <row r="93" spans="2:20">
      <c r="B93" s="56"/>
      <c r="C93" s="62" t="s">
        <v>3202</v>
      </c>
      <c r="D93" t="s">
        <v>9871</v>
      </c>
      <c r="E93" s="57" t="s">
        <v>9872</v>
      </c>
      <c r="G93" s="56"/>
      <c r="H93" s="105" t="s">
        <v>3215</v>
      </c>
      <c r="I93" t="s">
        <v>9873</v>
      </c>
      <c r="J93" s="57" t="s">
        <v>9874</v>
      </c>
      <c r="L93" s="56"/>
      <c r="M93" s="63" t="s">
        <v>3215</v>
      </c>
      <c r="N93" t="s">
        <v>9875</v>
      </c>
      <c r="O93" s="57" t="s">
        <v>7434</v>
      </c>
      <c r="Q93" s="56"/>
      <c r="R93" s="45" t="s">
        <v>3215</v>
      </c>
      <c r="S93" t="s">
        <v>9876</v>
      </c>
      <c r="T93" s="57" t="s">
        <v>9877</v>
      </c>
    </row>
    <row r="94" spans="2:20">
      <c r="B94" s="56"/>
      <c r="C94" s="62" t="s">
        <v>3201</v>
      </c>
      <c r="D94" t="s">
        <v>9878</v>
      </c>
      <c r="E94" s="57" t="s">
        <v>9879</v>
      </c>
      <c r="G94" s="56"/>
      <c r="H94" s="105" t="s">
        <v>3214</v>
      </c>
      <c r="I94" t="s">
        <v>9880</v>
      </c>
      <c r="J94" s="57" t="s">
        <v>9881</v>
      </c>
      <c r="L94" s="56"/>
      <c r="M94" s="63" t="s">
        <v>3214</v>
      </c>
      <c r="N94" t="s">
        <v>9882</v>
      </c>
      <c r="O94" s="57" t="s">
        <v>7435</v>
      </c>
      <c r="Q94" s="56"/>
      <c r="R94" s="45" t="s">
        <v>3214</v>
      </c>
      <c r="S94" t="s">
        <v>9883</v>
      </c>
      <c r="T94" s="57" t="s">
        <v>9884</v>
      </c>
    </row>
    <row r="95" spans="2:20">
      <c r="B95" s="56"/>
      <c r="C95" s="62" t="s">
        <v>3200</v>
      </c>
      <c r="D95" t="s">
        <v>9885</v>
      </c>
      <c r="E95" s="57" t="s">
        <v>9886</v>
      </c>
      <c r="G95" s="56"/>
      <c r="H95" s="105" t="s">
        <v>3213</v>
      </c>
      <c r="I95" t="s">
        <v>9887</v>
      </c>
      <c r="J95" s="57" t="s">
        <v>9888</v>
      </c>
      <c r="L95" s="56"/>
      <c r="M95" s="63" t="s">
        <v>3213</v>
      </c>
      <c r="N95" t="s">
        <v>9889</v>
      </c>
      <c r="O95" s="57" t="s">
        <v>7436</v>
      </c>
      <c r="Q95" s="56"/>
      <c r="R95" s="45" t="s">
        <v>3213</v>
      </c>
      <c r="S95" t="s">
        <v>9890</v>
      </c>
      <c r="T95" s="57" t="s">
        <v>9891</v>
      </c>
    </row>
    <row r="96" spans="2:20">
      <c r="B96" s="56"/>
      <c r="C96" s="62" t="s">
        <v>3199</v>
      </c>
      <c r="D96" t="s">
        <v>9892</v>
      </c>
      <c r="E96" s="57" t="s">
        <v>9893</v>
      </c>
      <c r="G96" s="56"/>
      <c r="H96" s="105" t="s">
        <v>3212</v>
      </c>
      <c r="I96" t="s">
        <v>9894</v>
      </c>
      <c r="J96" s="57" t="s">
        <v>9895</v>
      </c>
      <c r="L96" s="56"/>
      <c r="M96" s="63" t="s">
        <v>3212</v>
      </c>
      <c r="N96" t="s">
        <v>9896</v>
      </c>
      <c r="O96" s="57" t="s">
        <v>7473</v>
      </c>
      <c r="Q96" s="56"/>
      <c r="R96" s="45" t="s">
        <v>3212</v>
      </c>
      <c r="S96" t="s">
        <v>9897</v>
      </c>
      <c r="T96" s="57" t="s">
        <v>9898</v>
      </c>
    </row>
    <row r="97" spans="2:20">
      <c r="B97" s="56"/>
      <c r="C97" s="62" t="s">
        <v>3198</v>
      </c>
      <c r="D97" t="s">
        <v>9899</v>
      </c>
      <c r="E97" s="57" t="s">
        <v>9900</v>
      </c>
      <c r="G97" s="56"/>
      <c r="H97" s="105" t="s">
        <v>3211</v>
      </c>
      <c r="I97" t="s">
        <v>9901</v>
      </c>
      <c r="J97" s="57" t="s">
        <v>9902</v>
      </c>
      <c r="L97" s="56"/>
      <c r="M97" s="63" t="s">
        <v>3211</v>
      </c>
      <c r="N97" t="s">
        <v>9903</v>
      </c>
      <c r="O97" s="57" t="s">
        <v>7474</v>
      </c>
      <c r="Q97" s="56"/>
      <c r="R97" s="45" t="s">
        <v>3211</v>
      </c>
      <c r="S97" t="s">
        <v>9904</v>
      </c>
      <c r="T97" s="57" t="s">
        <v>9905</v>
      </c>
    </row>
    <row r="98" spans="2:20">
      <c r="B98" s="56"/>
      <c r="C98" s="62" t="s">
        <v>3197</v>
      </c>
      <c r="D98" t="s">
        <v>9906</v>
      </c>
      <c r="E98" s="57" t="s">
        <v>9907</v>
      </c>
      <c r="G98" s="56"/>
      <c r="H98" s="105" t="s">
        <v>3210</v>
      </c>
      <c r="I98" t="s">
        <v>9908</v>
      </c>
      <c r="J98" s="57" t="s">
        <v>9909</v>
      </c>
      <c r="L98" s="56"/>
      <c r="M98" s="63" t="s">
        <v>3210</v>
      </c>
      <c r="N98" t="s">
        <v>9910</v>
      </c>
      <c r="O98" s="57" t="s">
        <v>7475</v>
      </c>
      <c r="Q98" s="56"/>
      <c r="R98" s="45" t="s">
        <v>3210</v>
      </c>
      <c r="S98" t="s">
        <v>9911</v>
      </c>
      <c r="T98" s="57" t="s">
        <v>9912</v>
      </c>
    </row>
    <row r="99" spans="2:20">
      <c r="B99" s="56"/>
      <c r="C99" s="62" t="s">
        <v>3196</v>
      </c>
      <c r="D99" t="s">
        <v>9913</v>
      </c>
      <c r="E99" s="57" t="s">
        <v>9914</v>
      </c>
      <c r="G99" s="56"/>
      <c r="H99" s="105" t="s">
        <v>3209</v>
      </c>
      <c r="I99" t="s">
        <v>9915</v>
      </c>
      <c r="J99" s="57" t="s">
        <v>9916</v>
      </c>
      <c r="L99" s="56"/>
      <c r="M99" s="63" t="s">
        <v>3209</v>
      </c>
      <c r="N99" t="s">
        <v>9917</v>
      </c>
      <c r="O99" s="57" t="s">
        <v>7476</v>
      </c>
      <c r="Q99" s="56"/>
      <c r="R99" s="45" t="s">
        <v>3209</v>
      </c>
      <c r="S99" t="s">
        <v>9918</v>
      </c>
      <c r="T99" s="57" t="s">
        <v>9919</v>
      </c>
    </row>
    <row r="100" spans="2:20">
      <c r="B100" s="56"/>
      <c r="C100" s="62" t="s">
        <v>3195</v>
      </c>
      <c r="D100" t="s">
        <v>9920</v>
      </c>
      <c r="E100" s="57" t="s">
        <v>9921</v>
      </c>
      <c r="G100" s="56"/>
      <c r="H100" s="105" t="s">
        <v>3208</v>
      </c>
      <c r="I100" t="s">
        <v>9922</v>
      </c>
      <c r="J100" s="57" t="s">
        <v>9923</v>
      </c>
      <c r="L100" s="56"/>
      <c r="M100" s="63" t="s">
        <v>3208</v>
      </c>
      <c r="N100" t="s">
        <v>9924</v>
      </c>
      <c r="O100" s="57" t="s">
        <v>7429</v>
      </c>
      <c r="Q100" s="56"/>
      <c r="R100" s="45" t="s">
        <v>3208</v>
      </c>
      <c r="S100" t="s">
        <v>9925</v>
      </c>
      <c r="T100" s="57" t="s">
        <v>9926</v>
      </c>
    </row>
    <row r="101" spans="2:20">
      <c r="B101" s="56"/>
      <c r="C101" s="62" t="s">
        <v>3194</v>
      </c>
      <c r="D101" t="s">
        <v>9927</v>
      </c>
      <c r="E101" s="57" t="s">
        <v>9928</v>
      </c>
      <c r="G101" s="56"/>
      <c r="H101" s="105" t="s">
        <v>3207</v>
      </c>
      <c r="I101" t="s">
        <v>9929</v>
      </c>
      <c r="J101" s="57" t="s">
        <v>9930</v>
      </c>
      <c r="L101" s="56"/>
      <c r="M101" s="63" t="s">
        <v>3207</v>
      </c>
      <c r="N101" t="s">
        <v>9931</v>
      </c>
      <c r="O101" s="57" t="s">
        <v>7430</v>
      </c>
      <c r="Q101" s="56"/>
      <c r="R101" s="45" t="s">
        <v>3207</v>
      </c>
      <c r="S101" t="s">
        <v>9932</v>
      </c>
      <c r="T101" s="57" t="s">
        <v>9933</v>
      </c>
    </row>
    <row r="102" spans="2:20">
      <c r="B102" s="56"/>
      <c r="C102" s="62" t="s">
        <v>3193</v>
      </c>
      <c r="D102" t="s">
        <v>9934</v>
      </c>
      <c r="E102" s="57" t="s">
        <v>9935</v>
      </c>
      <c r="G102" s="56"/>
      <c r="H102" s="105" t="s">
        <v>3206</v>
      </c>
      <c r="I102" t="s">
        <v>9936</v>
      </c>
      <c r="J102" s="57" t="s">
        <v>9937</v>
      </c>
      <c r="L102" s="56"/>
      <c r="M102" s="63" t="s">
        <v>3206</v>
      </c>
      <c r="N102" t="s">
        <v>9938</v>
      </c>
      <c r="O102" s="57" t="s">
        <v>7431</v>
      </c>
      <c r="Q102" s="56"/>
      <c r="R102" s="45" t="s">
        <v>3206</v>
      </c>
      <c r="S102" t="s">
        <v>9939</v>
      </c>
      <c r="T102" s="57" t="s">
        <v>9940</v>
      </c>
    </row>
    <row r="103" spans="2:20">
      <c r="B103" s="56"/>
      <c r="C103" s="62" t="s">
        <v>3192</v>
      </c>
      <c r="D103" t="s">
        <v>9941</v>
      </c>
      <c r="E103" s="57" t="s">
        <v>9942</v>
      </c>
      <c r="G103" s="56"/>
      <c r="H103" s="105" t="s">
        <v>3205</v>
      </c>
      <c r="I103" t="s">
        <v>9943</v>
      </c>
      <c r="J103" s="57" t="s">
        <v>9944</v>
      </c>
      <c r="L103" s="56"/>
      <c r="M103" s="63" t="s">
        <v>3205</v>
      </c>
      <c r="N103" t="s">
        <v>9945</v>
      </c>
      <c r="O103" s="57" t="s">
        <v>7492</v>
      </c>
      <c r="Q103" s="56"/>
      <c r="R103" s="45" t="s">
        <v>3205</v>
      </c>
      <c r="S103" t="s">
        <v>9946</v>
      </c>
      <c r="T103" s="57" t="s">
        <v>9947</v>
      </c>
    </row>
    <row r="104" spans="2:20">
      <c r="B104" s="56"/>
      <c r="C104" s="62" t="s">
        <v>3191</v>
      </c>
      <c r="D104" t="s">
        <v>9948</v>
      </c>
      <c r="E104" s="57" t="s">
        <v>9949</v>
      </c>
      <c r="G104" s="56"/>
      <c r="H104" s="105" t="s">
        <v>3204</v>
      </c>
      <c r="I104" t="s">
        <v>9950</v>
      </c>
      <c r="J104" s="57" t="s">
        <v>9951</v>
      </c>
      <c r="L104" s="56"/>
      <c r="M104" s="63" t="s">
        <v>3204</v>
      </c>
      <c r="N104" t="s">
        <v>9952</v>
      </c>
      <c r="O104" s="57" t="s">
        <v>7432</v>
      </c>
      <c r="Q104" s="56"/>
      <c r="R104" s="45" t="s">
        <v>3204</v>
      </c>
      <c r="S104" t="s">
        <v>9953</v>
      </c>
      <c r="T104" s="57" t="s">
        <v>9954</v>
      </c>
    </row>
    <row r="105" spans="2:20">
      <c r="B105" s="56"/>
      <c r="C105" s="62" t="s">
        <v>3190</v>
      </c>
      <c r="D105" t="s">
        <v>9955</v>
      </c>
      <c r="E105" s="57" t="s">
        <v>9956</v>
      </c>
      <c r="G105" s="56"/>
      <c r="H105" s="105" t="s">
        <v>3203</v>
      </c>
      <c r="I105" t="s">
        <v>9957</v>
      </c>
      <c r="J105" s="57" t="s">
        <v>9958</v>
      </c>
      <c r="L105" s="56"/>
      <c r="M105" s="63" t="s">
        <v>3203</v>
      </c>
      <c r="N105" t="s">
        <v>9959</v>
      </c>
      <c r="O105" s="57" t="s">
        <v>7469</v>
      </c>
      <c r="Q105" s="56"/>
      <c r="R105" s="45" t="s">
        <v>3203</v>
      </c>
      <c r="S105" t="s">
        <v>9960</v>
      </c>
      <c r="T105" s="57" t="s">
        <v>9961</v>
      </c>
    </row>
    <row r="106" spans="2:20">
      <c r="B106" s="56"/>
      <c r="C106" s="62" t="s">
        <v>3189</v>
      </c>
      <c r="D106" t="s">
        <v>9962</v>
      </c>
      <c r="E106" s="57" t="s">
        <v>9963</v>
      </c>
      <c r="G106" s="56"/>
      <c r="H106" s="105" t="s">
        <v>3202</v>
      </c>
      <c r="I106" t="s">
        <v>9964</v>
      </c>
      <c r="J106" s="57" t="s">
        <v>9965</v>
      </c>
      <c r="L106" s="56"/>
      <c r="M106" s="63" t="s">
        <v>3202</v>
      </c>
      <c r="N106" t="s">
        <v>9966</v>
      </c>
      <c r="O106" s="57" t="s">
        <v>7470</v>
      </c>
      <c r="Q106" s="56"/>
      <c r="R106" s="45" t="s">
        <v>3202</v>
      </c>
      <c r="S106" t="s">
        <v>9967</v>
      </c>
      <c r="T106" s="57" t="s">
        <v>9968</v>
      </c>
    </row>
    <row r="107" spans="2:20">
      <c r="B107" s="56"/>
      <c r="C107" s="62" t="s">
        <v>3188</v>
      </c>
      <c r="D107" t="s">
        <v>9969</v>
      </c>
      <c r="E107" s="57" t="s">
        <v>9970</v>
      </c>
      <c r="G107" s="56"/>
      <c r="H107" s="105" t="s">
        <v>3201</v>
      </c>
      <c r="I107" t="s">
        <v>9971</v>
      </c>
      <c r="J107" s="57" t="s">
        <v>9972</v>
      </c>
      <c r="L107" s="56"/>
      <c r="M107" s="63" t="s">
        <v>3201</v>
      </c>
      <c r="N107" t="s">
        <v>9973</v>
      </c>
      <c r="O107" s="57" t="s">
        <v>7471</v>
      </c>
      <c r="Q107" s="56"/>
      <c r="R107" s="45" t="s">
        <v>3201</v>
      </c>
      <c r="S107" t="s">
        <v>9974</v>
      </c>
      <c r="T107" s="57" t="s">
        <v>9975</v>
      </c>
    </row>
    <row r="108" spans="2:20">
      <c r="B108" s="56"/>
      <c r="C108" s="62" t="s">
        <v>3187</v>
      </c>
      <c r="D108" t="s">
        <v>9976</v>
      </c>
      <c r="E108" s="57" t="s">
        <v>9977</v>
      </c>
      <c r="G108" s="56"/>
      <c r="H108" s="105" t="s">
        <v>3200</v>
      </c>
      <c r="I108" t="s">
        <v>9978</v>
      </c>
      <c r="J108" s="57" t="s">
        <v>9979</v>
      </c>
      <c r="L108" s="56"/>
      <c r="M108" s="63" t="s">
        <v>3200</v>
      </c>
      <c r="N108" t="s">
        <v>9980</v>
      </c>
      <c r="O108" s="57" t="s">
        <v>7472</v>
      </c>
      <c r="Q108" s="56"/>
      <c r="R108" s="45" t="s">
        <v>3200</v>
      </c>
      <c r="S108" t="s">
        <v>9981</v>
      </c>
      <c r="T108" s="57" t="s">
        <v>9982</v>
      </c>
    </row>
    <row r="109" spans="2:20">
      <c r="B109" s="56"/>
      <c r="C109" s="62" t="s">
        <v>3186</v>
      </c>
      <c r="D109" t="s">
        <v>9983</v>
      </c>
      <c r="E109" s="57" t="s">
        <v>9984</v>
      </c>
      <c r="G109" s="56"/>
      <c r="H109" s="105" t="s">
        <v>3199</v>
      </c>
      <c r="I109" t="s">
        <v>9985</v>
      </c>
      <c r="J109" s="57" t="s">
        <v>9986</v>
      </c>
      <c r="L109" s="56"/>
      <c r="M109" s="63" t="s">
        <v>3199</v>
      </c>
      <c r="N109" t="s">
        <v>9987</v>
      </c>
      <c r="O109" s="57" t="s">
        <v>7425</v>
      </c>
      <c r="Q109" s="56"/>
      <c r="R109" s="45" t="s">
        <v>3199</v>
      </c>
      <c r="S109" t="s">
        <v>9988</v>
      </c>
      <c r="T109" s="57" t="s">
        <v>9989</v>
      </c>
    </row>
    <row r="110" spans="2:20">
      <c r="B110" s="56"/>
      <c r="C110" s="62" t="s">
        <v>3185</v>
      </c>
      <c r="D110" t="s">
        <v>9990</v>
      </c>
      <c r="E110" s="57" t="s">
        <v>9991</v>
      </c>
      <c r="G110" s="56"/>
      <c r="H110" s="105" t="s">
        <v>3198</v>
      </c>
      <c r="I110" t="s">
        <v>9992</v>
      </c>
      <c r="J110" s="57" t="s">
        <v>9993</v>
      </c>
      <c r="L110" s="56"/>
      <c r="M110" s="63" t="s">
        <v>3198</v>
      </c>
      <c r="N110" t="s">
        <v>9994</v>
      </c>
      <c r="O110" s="57" t="s">
        <v>7426</v>
      </c>
      <c r="Q110" s="56"/>
      <c r="R110" s="45" t="s">
        <v>3198</v>
      </c>
      <c r="S110" t="s">
        <v>9995</v>
      </c>
      <c r="T110" s="57" t="s">
        <v>9996</v>
      </c>
    </row>
    <row r="111" spans="2:20">
      <c r="B111" s="56"/>
      <c r="C111" s="62" t="s">
        <v>3184</v>
      </c>
      <c r="D111" t="s">
        <v>9997</v>
      </c>
      <c r="E111" s="57" t="s">
        <v>9998</v>
      </c>
      <c r="G111" s="56"/>
      <c r="H111" s="105" t="s">
        <v>3197</v>
      </c>
      <c r="I111" t="s">
        <v>9999</v>
      </c>
      <c r="J111" s="57" t="s">
        <v>10000</v>
      </c>
      <c r="L111" s="56"/>
      <c r="M111" s="63" t="s">
        <v>3197</v>
      </c>
      <c r="N111" t="s">
        <v>10001</v>
      </c>
      <c r="O111" s="57" t="s">
        <v>7427</v>
      </c>
      <c r="Q111" s="56"/>
      <c r="R111" s="45" t="s">
        <v>3197</v>
      </c>
      <c r="S111" t="s">
        <v>10002</v>
      </c>
      <c r="T111" s="57" t="s">
        <v>10003</v>
      </c>
    </row>
    <row r="112" spans="2:20">
      <c r="B112" s="56"/>
      <c r="C112" s="62" t="s">
        <v>3183</v>
      </c>
      <c r="D112" t="s">
        <v>10004</v>
      </c>
      <c r="E112" s="57" t="s">
        <v>10005</v>
      </c>
      <c r="G112" s="56"/>
      <c r="H112" s="105" t="s">
        <v>3196</v>
      </c>
      <c r="I112" t="s">
        <v>10006</v>
      </c>
      <c r="J112" s="57" t="s">
        <v>10007</v>
      </c>
      <c r="L112" s="56"/>
      <c r="M112" s="63" t="s">
        <v>3196</v>
      </c>
      <c r="N112" t="s">
        <v>10008</v>
      </c>
      <c r="O112" s="57" t="s">
        <v>7428</v>
      </c>
      <c r="Q112" s="56"/>
      <c r="R112" s="45" t="s">
        <v>3196</v>
      </c>
      <c r="S112" t="s">
        <v>10009</v>
      </c>
      <c r="T112" s="57" t="s">
        <v>10010</v>
      </c>
    </row>
    <row r="113" spans="2:20">
      <c r="B113" s="56"/>
      <c r="C113" s="62" t="s">
        <v>3182</v>
      </c>
      <c r="D113" t="s">
        <v>10011</v>
      </c>
      <c r="E113" s="57" t="s">
        <v>10012</v>
      </c>
      <c r="G113" s="56"/>
      <c r="H113" s="105" t="s">
        <v>3195</v>
      </c>
      <c r="I113" t="s">
        <v>10013</v>
      </c>
      <c r="J113" s="57" t="s">
        <v>10014</v>
      </c>
      <c r="L113" s="56"/>
      <c r="M113" s="63" t="s">
        <v>3195</v>
      </c>
      <c r="N113" t="s">
        <v>10015</v>
      </c>
      <c r="O113" s="57" t="s">
        <v>7465</v>
      </c>
      <c r="Q113" s="56"/>
      <c r="R113" s="45" t="s">
        <v>3195</v>
      </c>
      <c r="S113" t="s">
        <v>10016</v>
      </c>
      <c r="T113" s="57" t="s">
        <v>10017</v>
      </c>
    </row>
    <row r="114" spans="2:20">
      <c r="B114" s="56"/>
      <c r="C114" s="62" t="s">
        <v>3181</v>
      </c>
      <c r="D114" t="s">
        <v>10018</v>
      </c>
      <c r="E114" s="57" t="s">
        <v>10019</v>
      </c>
      <c r="G114" s="56"/>
      <c r="H114" s="105" t="s">
        <v>3194</v>
      </c>
      <c r="I114" t="s">
        <v>10020</v>
      </c>
      <c r="J114" s="57" t="s">
        <v>10021</v>
      </c>
      <c r="L114" s="56"/>
      <c r="M114" s="63" t="s">
        <v>3194</v>
      </c>
      <c r="N114" t="s">
        <v>10022</v>
      </c>
      <c r="O114" s="57" t="s">
        <v>7445</v>
      </c>
      <c r="Q114" s="56"/>
      <c r="R114" s="45" t="s">
        <v>3194</v>
      </c>
      <c r="S114" t="s">
        <v>10023</v>
      </c>
      <c r="T114" s="57" t="s">
        <v>10024</v>
      </c>
    </row>
    <row r="115" spans="2:20">
      <c r="B115" s="56"/>
      <c r="C115" s="62" t="s">
        <v>3180</v>
      </c>
      <c r="D115" t="s">
        <v>10025</v>
      </c>
      <c r="E115" s="57" t="s">
        <v>10026</v>
      </c>
      <c r="G115" s="56"/>
      <c r="H115" s="105" t="s">
        <v>3193</v>
      </c>
      <c r="I115" t="s">
        <v>10027</v>
      </c>
      <c r="J115" s="57" t="s">
        <v>10028</v>
      </c>
      <c r="L115" s="56"/>
      <c r="M115" s="63" t="s">
        <v>3193</v>
      </c>
      <c r="N115" t="s">
        <v>10029</v>
      </c>
      <c r="O115" s="57" t="s">
        <v>7466</v>
      </c>
      <c r="Q115" s="56"/>
      <c r="R115" s="45" t="s">
        <v>3193</v>
      </c>
      <c r="S115" t="s">
        <v>10030</v>
      </c>
      <c r="T115" s="57" t="s">
        <v>10031</v>
      </c>
    </row>
    <row r="116" spans="2:20">
      <c r="B116" s="56"/>
      <c r="C116" s="62" t="s">
        <v>3179</v>
      </c>
      <c r="D116" t="s">
        <v>10032</v>
      </c>
      <c r="E116" s="57" t="s">
        <v>10033</v>
      </c>
      <c r="G116" s="56"/>
      <c r="H116" s="105" t="s">
        <v>3192</v>
      </c>
      <c r="I116" t="s">
        <v>10034</v>
      </c>
      <c r="J116" s="57" t="s">
        <v>10035</v>
      </c>
      <c r="L116" s="56"/>
      <c r="M116" s="63" t="s">
        <v>3192</v>
      </c>
      <c r="N116" t="s">
        <v>10036</v>
      </c>
      <c r="O116" s="57" t="s">
        <v>7467</v>
      </c>
      <c r="Q116" s="56"/>
      <c r="R116" s="45" t="s">
        <v>3192</v>
      </c>
      <c r="S116" t="s">
        <v>10037</v>
      </c>
      <c r="T116" s="57" t="s">
        <v>10038</v>
      </c>
    </row>
    <row r="117" spans="2:20">
      <c r="B117" s="56"/>
      <c r="C117" s="62" t="s">
        <v>3178</v>
      </c>
      <c r="D117" t="s">
        <v>10039</v>
      </c>
      <c r="E117" s="57" t="s">
        <v>10040</v>
      </c>
      <c r="G117" s="56"/>
      <c r="H117" s="105" t="s">
        <v>3191</v>
      </c>
      <c r="I117" t="s">
        <v>10041</v>
      </c>
      <c r="J117" s="57" t="s">
        <v>10042</v>
      </c>
      <c r="L117" s="56"/>
      <c r="M117" s="63" t="s">
        <v>3191</v>
      </c>
      <c r="N117" t="s">
        <v>10043</v>
      </c>
      <c r="O117" s="57" t="s">
        <v>7468</v>
      </c>
      <c r="Q117" s="56"/>
      <c r="R117" s="45" t="s">
        <v>3191</v>
      </c>
      <c r="S117" t="s">
        <v>10044</v>
      </c>
      <c r="T117" s="57" t="s">
        <v>10045</v>
      </c>
    </row>
    <row r="118" spans="2:20">
      <c r="B118" s="56"/>
      <c r="C118" s="62" t="s">
        <v>3177</v>
      </c>
      <c r="D118" t="s">
        <v>10046</v>
      </c>
      <c r="E118" s="57" t="s">
        <v>10047</v>
      </c>
      <c r="G118" s="56"/>
      <c r="H118" s="105" t="s">
        <v>3190</v>
      </c>
      <c r="I118" t="s">
        <v>10048</v>
      </c>
      <c r="J118" s="57" t="s">
        <v>10049</v>
      </c>
      <c r="L118" s="56"/>
      <c r="M118" s="63" t="s">
        <v>3190</v>
      </c>
      <c r="N118" t="s">
        <v>10050</v>
      </c>
      <c r="O118" s="57" t="s">
        <v>7421</v>
      </c>
      <c r="Q118" s="56"/>
      <c r="R118" s="45" t="s">
        <v>3190</v>
      </c>
      <c r="S118" t="s">
        <v>10051</v>
      </c>
      <c r="T118" s="57" t="s">
        <v>10052</v>
      </c>
    </row>
    <row r="119" spans="2:20">
      <c r="B119" s="56"/>
      <c r="C119" s="62" t="s">
        <v>3176</v>
      </c>
      <c r="D119" t="s">
        <v>10053</v>
      </c>
      <c r="E119" s="57" t="s">
        <v>10054</v>
      </c>
      <c r="G119" s="56"/>
      <c r="H119" s="105" t="s">
        <v>3189</v>
      </c>
      <c r="I119" t="s">
        <v>10055</v>
      </c>
      <c r="J119" s="57" t="s">
        <v>10056</v>
      </c>
      <c r="L119" s="56"/>
      <c r="M119" s="63" t="s">
        <v>3189</v>
      </c>
      <c r="N119" t="s">
        <v>10057</v>
      </c>
      <c r="O119" s="57" t="s">
        <v>7422</v>
      </c>
      <c r="Q119" s="56"/>
      <c r="R119" s="45" t="s">
        <v>3189</v>
      </c>
      <c r="S119" t="s">
        <v>10058</v>
      </c>
      <c r="T119" s="57" t="s">
        <v>10059</v>
      </c>
    </row>
    <row r="120" spans="2:20">
      <c r="B120" s="56"/>
      <c r="C120" s="62" t="s">
        <v>3175</v>
      </c>
      <c r="D120" t="s">
        <v>10060</v>
      </c>
      <c r="E120" s="57" t="s">
        <v>10061</v>
      </c>
      <c r="G120" s="56"/>
      <c r="H120" s="105" t="s">
        <v>3188</v>
      </c>
      <c r="I120" t="s">
        <v>10062</v>
      </c>
      <c r="J120" s="57" t="s">
        <v>10063</v>
      </c>
      <c r="L120" s="56"/>
      <c r="M120" s="63" t="s">
        <v>3188</v>
      </c>
      <c r="N120" t="s">
        <v>10064</v>
      </c>
      <c r="O120" s="57" t="s">
        <v>7423</v>
      </c>
      <c r="Q120" s="56"/>
      <c r="R120" s="45" t="s">
        <v>3188</v>
      </c>
      <c r="S120" t="s">
        <v>10065</v>
      </c>
      <c r="T120" s="57" t="s">
        <v>10066</v>
      </c>
    </row>
    <row r="121" spans="2:20">
      <c r="B121" s="56"/>
      <c r="C121" s="62" t="s">
        <v>3174</v>
      </c>
      <c r="D121" t="s">
        <v>10067</v>
      </c>
      <c r="E121" s="57" t="s">
        <v>10068</v>
      </c>
      <c r="G121" s="56"/>
      <c r="H121" s="105" t="s">
        <v>3187</v>
      </c>
      <c r="I121" t="s">
        <v>10069</v>
      </c>
      <c r="J121" s="57" t="s">
        <v>10070</v>
      </c>
      <c r="L121" s="56"/>
      <c r="M121" s="63" t="s">
        <v>3187</v>
      </c>
      <c r="N121" t="s">
        <v>10071</v>
      </c>
      <c r="O121" s="57" t="s">
        <v>7424</v>
      </c>
      <c r="Q121" s="56"/>
      <c r="R121" s="45" t="s">
        <v>3187</v>
      </c>
      <c r="S121" t="s">
        <v>10072</v>
      </c>
      <c r="T121" s="57" t="s">
        <v>10073</v>
      </c>
    </row>
    <row r="122" spans="2:20">
      <c r="B122" s="56"/>
      <c r="C122" s="62" t="s">
        <v>3173</v>
      </c>
      <c r="D122" t="s">
        <v>10074</v>
      </c>
      <c r="E122" s="57" t="s">
        <v>10075</v>
      </c>
      <c r="G122" s="56"/>
      <c r="H122" s="105" t="s">
        <v>3186</v>
      </c>
      <c r="I122" t="s">
        <v>10076</v>
      </c>
      <c r="J122" s="57" t="s">
        <v>10077</v>
      </c>
      <c r="L122" s="56"/>
      <c r="M122" s="63" t="s">
        <v>3186</v>
      </c>
      <c r="N122" t="s">
        <v>10078</v>
      </c>
      <c r="O122" s="57" t="s">
        <v>7461</v>
      </c>
      <c r="Q122" s="56"/>
      <c r="R122" s="45" t="s">
        <v>3186</v>
      </c>
      <c r="S122" t="s">
        <v>10079</v>
      </c>
      <c r="T122" s="57" t="s">
        <v>10080</v>
      </c>
    </row>
    <row r="123" spans="2:20">
      <c r="B123" s="56"/>
      <c r="C123" s="62" t="s">
        <v>3172</v>
      </c>
      <c r="D123" t="s">
        <v>10081</v>
      </c>
      <c r="E123" s="57" t="s">
        <v>10082</v>
      </c>
      <c r="G123" s="56"/>
      <c r="H123" s="105" t="s">
        <v>3185</v>
      </c>
      <c r="I123" t="s">
        <v>10083</v>
      </c>
      <c r="J123" s="57" t="s">
        <v>10084</v>
      </c>
      <c r="L123" s="56"/>
      <c r="M123" s="63" t="s">
        <v>3185</v>
      </c>
      <c r="N123" t="s">
        <v>10085</v>
      </c>
      <c r="O123" s="57" t="s">
        <v>7462</v>
      </c>
      <c r="Q123" s="56"/>
      <c r="R123" s="45" t="s">
        <v>3185</v>
      </c>
      <c r="S123" t="s">
        <v>10086</v>
      </c>
      <c r="T123" s="57" t="s">
        <v>10087</v>
      </c>
    </row>
    <row r="124" spans="2:20">
      <c r="B124" s="56"/>
      <c r="C124" s="62" t="s">
        <v>3171</v>
      </c>
      <c r="D124" t="s">
        <v>10088</v>
      </c>
      <c r="E124" s="57" t="s">
        <v>10089</v>
      </c>
      <c r="G124" s="56"/>
      <c r="H124" s="105" t="s">
        <v>3184</v>
      </c>
      <c r="I124" t="s">
        <v>10090</v>
      </c>
      <c r="J124" s="57" t="s">
        <v>10091</v>
      </c>
      <c r="L124" s="56"/>
      <c r="M124" s="63" t="s">
        <v>3184</v>
      </c>
      <c r="N124" t="s">
        <v>10092</v>
      </c>
      <c r="O124" s="57" t="s">
        <v>7463</v>
      </c>
      <c r="Q124" s="56"/>
      <c r="R124" s="45" t="s">
        <v>3184</v>
      </c>
      <c r="S124" t="s">
        <v>10093</v>
      </c>
      <c r="T124" s="57" t="s">
        <v>10094</v>
      </c>
    </row>
    <row r="125" spans="2:20">
      <c r="B125" s="56"/>
      <c r="C125" s="62" t="s">
        <v>3170</v>
      </c>
      <c r="D125" t="s">
        <v>10095</v>
      </c>
      <c r="E125" s="57" t="s">
        <v>10096</v>
      </c>
      <c r="G125" s="56"/>
      <c r="H125" s="105" t="s">
        <v>3183</v>
      </c>
      <c r="I125" t="s">
        <v>10097</v>
      </c>
      <c r="J125" s="57" t="s">
        <v>10098</v>
      </c>
      <c r="L125" s="56"/>
      <c r="M125" s="63" t="s">
        <v>3183</v>
      </c>
      <c r="N125" t="s">
        <v>10099</v>
      </c>
      <c r="O125" s="57" t="s">
        <v>7446</v>
      </c>
      <c r="Q125" s="56"/>
      <c r="R125" s="45" t="s">
        <v>3183</v>
      </c>
      <c r="S125" t="s">
        <v>10100</v>
      </c>
      <c r="T125" s="57" t="s">
        <v>10101</v>
      </c>
    </row>
    <row r="126" spans="2:20">
      <c r="B126" s="56"/>
      <c r="C126" s="62" t="s">
        <v>3169</v>
      </c>
      <c r="D126" t="s">
        <v>10102</v>
      </c>
      <c r="E126" s="57" t="s">
        <v>10103</v>
      </c>
      <c r="G126" s="56"/>
      <c r="H126" s="105" t="s">
        <v>3182</v>
      </c>
      <c r="I126" t="s">
        <v>10104</v>
      </c>
      <c r="J126" s="57" t="s">
        <v>10105</v>
      </c>
      <c r="L126" s="56"/>
      <c r="M126" s="63" t="s">
        <v>3182</v>
      </c>
      <c r="N126" t="s">
        <v>10106</v>
      </c>
      <c r="O126" s="57" t="s">
        <v>7464</v>
      </c>
      <c r="Q126" s="56"/>
      <c r="R126" s="45" t="s">
        <v>3182</v>
      </c>
      <c r="S126" t="s">
        <v>10107</v>
      </c>
      <c r="T126" s="57" t="s">
        <v>10108</v>
      </c>
    </row>
    <row r="127" spans="2:20">
      <c r="B127" s="56"/>
      <c r="C127" s="62" t="s">
        <v>3168</v>
      </c>
      <c r="D127" t="s">
        <v>10109</v>
      </c>
      <c r="E127" s="57" t="s">
        <v>10110</v>
      </c>
      <c r="G127" s="56"/>
      <c r="H127" s="105" t="s">
        <v>3181</v>
      </c>
      <c r="I127" t="s">
        <v>10111</v>
      </c>
      <c r="J127" s="57" t="s">
        <v>10112</v>
      </c>
      <c r="L127" s="56"/>
      <c r="M127" s="63" t="s">
        <v>3181</v>
      </c>
      <c r="N127" t="s">
        <v>10113</v>
      </c>
      <c r="O127" s="57" t="s">
        <v>7447</v>
      </c>
      <c r="Q127" s="56"/>
      <c r="R127" s="45" t="s">
        <v>3181</v>
      </c>
      <c r="S127" t="s">
        <v>10114</v>
      </c>
      <c r="T127" s="57" t="s">
        <v>10115</v>
      </c>
    </row>
    <row r="128" spans="2:20">
      <c r="B128" s="56"/>
      <c r="C128" s="62" t="s">
        <v>3167</v>
      </c>
      <c r="D128" t="s">
        <v>10116</v>
      </c>
      <c r="E128" s="57" t="s">
        <v>10117</v>
      </c>
      <c r="G128" s="56"/>
      <c r="H128" s="105" t="s">
        <v>3180</v>
      </c>
      <c r="I128" t="s">
        <v>10118</v>
      </c>
      <c r="J128" s="57" t="s">
        <v>10119</v>
      </c>
      <c r="L128" s="56"/>
      <c r="M128" s="63" t="s">
        <v>3180</v>
      </c>
      <c r="N128" t="s">
        <v>10120</v>
      </c>
      <c r="O128" s="57" t="s">
        <v>7448</v>
      </c>
      <c r="Q128" s="56"/>
      <c r="R128" s="45" t="s">
        <v>3180</v>
      </c>
      <c r="S128" t="s">
        <v>10121</v>
      </c>
      <c r="T128" s="57" t="s">
        <v>10122</v>
      </c>
    </row>
    <row r="129" spans="2:20">
      <c r="B129" s="56"/>
      <c r="C129" s="62" t="s">
        <v>3166</v>
      </c>
      <c r="D129" t="s">
        <v>10123</v>
      </c>
      <c r="E129" s="57" t="s">
        <v>10124</v>
      </c>
      <c r="G129" s="56"/>
      <c r="H129" s="105" t="s">
        <v>3179</v>
      </c>
      <c r="I129" t="s">
        <v>10125</v>
      </c>
      <c r="J129" s="57" t="s">
        <v>10126</v>
      </c>
      <c r="L129" s="56"/>
      <c r="M129" s="63" t="s">
        <v>3179</v>
      </c>
      <c r="N129" t="s">
        <v>10127</v>
      </c>
      <c r="O129" s="57" t="s">
        <v>7485</v>
      </c>
      <c r="Q129" s="56"/>
      <c r="R129" s="45" t="s">
        <v>3179</v>
      </c>
      <c r="S129" t="s">
        <v>10128</v>
      </c>
      <c r="T129" s="57" t="s">
        <v>10129</v>
      </c>
    </row>
    <row r="130" spans="2:20">
      <c r="B130" s="56"/>
      <c r="C130" s="62" t="s">
        <v>3165</v>
      </c>
      <c r="D130" t="s">
        <v>10130</v>
      </c>
      <c r="E130" s="57" t="s">
        <v>10131</v>
      </c>
      <c r="G130" s="56"/>
      <c r="H130" s="105" t="s">
        <v>3178</v>
      </c>
      <c r="I130" t="s">
        <v>10132</v>
      </c>
      <c r="J130" s="57" t="s">
        <v>10133</v>
      </c>
      <c r="L130" s="56"/>
      <c r="M130" s="63" t="s">
        <v>3178</v>
      </c>
      <c r="N130" t="s">
        <v>10134</v>
      </c>
      <c r="O130" s="57" t="s">
        <v>7417</v>
      </c>
      <c r="Q130" s="56"/>
      <c r="R130" s="45" t="s">
        <v>3178</v>
      </c>
      <c r="S130" t="s">
        <v>10135</v>
      </c>
      <c r="T130" s="57" t="s">
        <v>10136</v>
      </c>
    </row>
    <row r="131" spans="2:20">
      <c r="B131" s="56"/>
      <c r="C131" s="62" t="s">
        <v>3164</v>
      </c>
      <c r="D131" t="s">
        <v>10137</v>
      </c>
      <c r="E131" s="57" t="s">
        <v>10138</v>
      </c>
      <c r="G131" s="56"/>
      <c r="H131" s="105" t="s">
        <v>3177</v>
      </c>
      <c r="I131" t="s">
        <v>10139</v>
      </c>
      <c r="J131" s="57" t="s">
        <v>10140</v>
      </c>
      <c r="L131" s="56"/>
      <c r="M131" s="63" t="s">
        <v>3177</v>
      </c>
      <c r="N131" t="s">
        <v>10141</v>
      </c>
      <c r="O131" s="57" t="s">
        <v>7418</v>
      </c>
      <c r="Q131" s="56"/>
      <c r="R131" s="45" t="s">
        <v>3177</v>
      </c>
      <c r="S131" t="s">
        <v>10142</v>
      </c>
      <c r="T131" s="57" t="s">
        <v>10143</v>
      </c>
    </row>
    <row r="132" spans="2:20">
      <c r="B132" s="56"/>
      <c r="C132" s="62" t="s">
        <v>3163</v>
      </c>
      <c r="D132" t="s">
        <v>10144</v>
      </c>
      <c r="E132" s="57" t="s">
        <v>10145</v>
      </c>
      <c r="G132" s="56"/>
      <c r="H132" s="105" t="s">
        <v>3176</v>
      </c>
      <c r="I132" t="s">
        <v>10146</v>
      </c>
      <c r="J132" s="57" t="s">
        <v>10147</v>
      </c>
      <c r="L132" s="56"/>
      <c r="M132" s="63" t="s">
        <v>3176</v>
      </c>
      <c r="N132" t="s">
        <v>10148</v>
      </c>
      <c r="O132" s="57" t="s">
        <v>7419</v>
      </c>
      <c r="Q132" s="56"/>
      <c r="R132" s="45" t="s">
        <v>3176</v>
      </c>
      <c r="S132" t="s">
        <v>10149</v>
      </c>
      <c r="T132" s="57" t="s">
        <v>10150</v>
      </c>
    </row>
    <row r="133" spans="2:20">
      <c r="B133" s="56"/>
      <c r="C133" s="62" t="s">
        <v>3162</v>
      </c>
      <c r="D133" t="s">
        <v>10151</v>
      </c>
      <c r="E133" s="57" t="s">
        <v>10152</v>
      </c>
      <c r="G133" s="56"/>
      <c r="H133" s="105" t="s">
        <v>3175</v>
      </c>
      <c r="I133" t="s">
        <v>10153</v>
      </c>
      <c r="J133" s="57" t="s">
        <v>10154</v>
      </c>
      <c r="L133" s="56"/>
      <c r="M133" s="63" t="s">
        <v>3175</v>
      </c>
      <c r="N133" t="s">
        <v>10155</v>
      </c>
      <c r="O133" s="57" t="s">
        <v>7420</v>
      </c>
      <c r="Q133" s="56"/>
      <c r="R133" s="45" t="s">
        <v>3175</v>
      </c>
      <c r="S133" t="s">
        <v>10156</v>
      </c>
      <c r="T133" s="57" t="s">
        <v>10157</v>
      </c>
    </row>
    <row r="134" spans="2:20">
      <c r="B134" s="56"/>
      <c r="C134" s="62" t="s">
        <v>3161</v>
      </c>
      <c r="D134" t="s">
        <v>10158</v>
      </c>
      <c r="E134" s="57" t="s">
        <v>10159</v>
      </c>
      <c r="G134" s="56"/>
      <c r="H134" s="105" t="s">
        <v>3174</v>
      </c>
      <c r="I134" t="s">
        <v>10160</v>
      </c>
      <c r="J134" s="57" t="s">
        <v>10161</v>
      </c>
      <c r="L134" s="56"/>
      <c r="M134" s="63" t="s">
        <v>3174</v>
      </c>
      <c r="N134" t="s">
        <v>10162</v>
      </c>
      <c r="O134" s="57" t="s">
        <v>7408</v>
      </c>
      <c r="Q134" s="56"/>
      <c r="R134" s="45" t="s">
        <v>3174</v>
      </c>
      <c r="S134" t="s">
        <v>10163</v>
      </c>
      <c r="T134" s="57" t="s">
        <v>10164</v>
      </c>
    </row>
    <row r="135" spans="2:20">
      <c r="B135" s="56"/>
      <c r="C135" s="62" t="s">
        <v>3160</v>
      </c>
      <c r="D135" t="s">
        <v>10165</v>
      </c>
      <c r="E135" s="57" t="s">
        <v>10166</v>
      </c>
      <c r="G135" s="56"/>
      <c r="H135" s="105" t="s">
        <v>3173</v>
      </c>
      <c r="I135" t="s">
        <v>10167</v>
      </c>
      <c r="J135" s="57" t="s">
        <v>10168</v>
      </c>
      <c r="L135" s="56"/>
      <c r="M135" s="63" t="s">
        <v>3173</v>
      </c>
      <c r="N135" t="s">
        <v>10169</v>
      </c>
      <c r="O135" s="57" t="s">
        <v>7457</v>
      </c>
      <c r="Q135" s="56"/>
      <c r="R135" s="45" t="s">
        <v>3173</v>
      </c>
      <c r="S135" t="s">
        <v>10170</v>
      </c>
      <c r="T135" s="57" t="s">
        <v>10171</v>
      </c>
    </row>
    <row r="136" spans="2:20">
      <c r="B136" s="56"/>
      <c r="C136" s="62" t="s">
        <v>3159</v>
      </c>
      <c r="D136" t="s">
        <v>10172</v>
      </c>
      <c r="E136" s="57" t="s">
        <v>10173</v>
      </c>
      <c r="G136" s="56"/>
      <c r="H136" s="105" t="s">
        <v>3172</v>
      </c>
      <c r="I136" t="s">
        <v>10174</v>
      </c>
      <c r="J136" s="57" t="s">
        <v>10175</v>
      </c>
      <c r="L136" s="56"/>
      <c r="M136" s="63" t="s">
        <v>3172</v>
      </c>
      <c r="N136" t="s">
        <v>10176</v>
      </c>
      <c r="O136" s="57" t="s">
        <v>7458</v>
      </c>
      <c r="Q136" s="56"/>
      <c r="R136" s="45" t="s">
        <v>3172</v>
      </c>
      <c r="S136" t="s">
        <v>10177</v>
      </c>
      <c r="T136" s="57" t="s">
        <v>10178</v>
      </c>
    </row>
    <row r="137" spans="2:20">
      <c r="B137" s="56"/>
      <c r="C137" s="62" t="s">
        <v>3158</v>
      </c>
      <c r="D137" t="s">
        <v>10179</v>
      </c>
      <c r="E137" s="57" t="s">
        <v>10180</v>
      </c>
      <c r="G137" s="56"/>
      <c r="H137" s="105" t="s">
        <v>3171</v>
      </c>
      <c r="I137" t="s">
        <v>10181</v>
      </c>
      <c r="J137" s="57" t="s">
        <v>10182</v>
      </c>
      <c r="L137" s="56"/>
      <c r="M137" s="63" t="s">
        <v>3171</v>
      </c>
      <c r="N137" t="s">
        <v>10183</v>
      </c>
      <c r="O137" s="57" t="s">
        <v>7459</v>
      </c>
      <c r="Q137" s="56"/>
      <c r="R137" s="45" t="s">
        <v>3171</v>
      </c>
      <c r="S137" t="s">
        <v>10184</v>
      </c>
      <c r="T137" s="57" t="s">
        <v>10185</v>
      </c>
    </row>
    <row r="138" spans="2:20">
      <c r="B138" s="56"/>
      <c r="C138" s="62" t="s">
        <v>3157</v>
      </c>
      <c r="D138" t="s">
        <v>10186</v>
      </c>
      <c r="E138" s="57" t="s">
        <v>10187</v>
      </c>
      <c r="G138" s="56"/>
      <c r="H138" s="105" t="s">
        <v>3170</v>
      </c>
      <c r="I138" t="s">
        <v>10188</v>
      </c>
      <c r="J138" s="57" t="s">
        <v>10189</v>
      </c>
      <c r="L138" s="56"/>
      <c r="M138" s="63" t="s">
        <v>3170</v>
      </c>
      <c r="N138" t="s">
        <v>10190</v>
      </c>
      <c r="O138" s="57" t="s">
        <v>7460</v>
      </c>
      <c r="Q138" s="56"/>
      <c r="R138" s="45" t="s">
        <v>3170</v>
      </c>
      <c r="S138" t="s">
        <v>10191</v>
      </c>
      <c r="T138" s="57" t="s">
        <v>10192</v>
      </c>
    </row>
    <row r="139" spans="2:20">
      <c r="B139" s="56"/>
      <c r="C139" s="62" t="s">
        <v>3156</v>
      </c>
      <c r="D139" t="s">
        <v>10193</v>
      </c>
      <c r="E139" s="57" t="s">
        <v>10194</v>
      </c>
      <c r="G139" s="56"/>
      <c r="H139" s="105" t="s">
        <v>3169</v>
      </c>
      <c r="I139" t="s">
        <v>10195</v>
      </c>
      <c r="J139" s="57" t="s">
        <v>10196</v>
      </c>
      <c r="L139" s="56"/>
      <c r="M139" s="63" t="s">
        <v>3169</v>
      </c>
      <c r="N139" t="s">
        <v>10197</v>
      </c>
      <c r="O139" s="57" t="s">
        <v>7413</v>
      </c>
      <c r="Q139" s="56"/>
      <c r="R139" s="45" t="s">
        <v>3169</v>
      </c>
      <c r="S139" t="s">
        <v>10198</v>
      </c>
      <c r="T139" s="57" t="s">
        <v>10199</v>
      </c>
    </row>
    <row r="140" spans="2:20">
      <c r="B140" s="56"/>
      <c r="C140" s="62" t="s">
        <v>3155</v>
      </c>
      <c r="D140" t="s">
        <v>10200</v>
      </c>
      <c r="E140" s="57" t="s">
        <v>10201</v>
      </c>
      <c r="G140" s="56"/>
      <c r="H140" s="105" t="s">
        <v>3168</v>
      </c>
      <c r="I140" t="s">
        <v>10202</v>
      </c>
      <c r="J140" s="57" t="s">
        <v>10203</v>
      </c>
      <c r="L140" s="56"/>
      <c r="M140" s="63" t="s">
        <v>3168</v>
      </c>
      <c r="N140" t="s">
        <v>10204</v>
      </c>
      <c r="O140" s="57" t="s">
        <v>7414</v>
      </c>
      <c r="Q140" s="56"/>
      <c r="R140" s="45" t="s">
        <v>3168</v>
      </c>
      <c r="S140" t="s">
        <v>10205</v>
      </c>
      <c r="T140" s="57" t="s">
        <v>10206</v>
      </c>
    </row>
    <row r="141" spans="2:20">
      <c r="B141" s="56"/>
      <c r="C141" s="62" t="s">
        <v>3154</v>
      </c>
      <c r="D141" t="s">
        <v>10207</v>
      </c>
      <c r="E141" s="57" t="s">
        <v>10208</v>
      </c>
      <c r="G141" s="56"/>
      <c r="H141" s="105" t="s">
        <v>3167</v>
      </c>
      <c r="I141" t="s">
        <v>10209</v>
      </c>
      <c r="J141" s="57" t="s">
        <v>10210</v>
      </c>
      <c r="L141" s="56"/>
      <c r="M141" s="63" t="s">
        <v>3167</v>
      </c>
      <c r="N141" t="s">
        <v>10211</v>
      </c>
      <c r="O141" s="57" t="s">
        <v>7415</v>
      </c>
      <c r="Q141" s="56"/>
      <c r="R141" s="45" t="s">
        <v>3167</v>
      </c>
      <c r="S141" t="s">
        <v>10212</v>
      </c>
      <c r="T141" s="57" t="s">
        <v>10213</v>
      </c>
    </row>
    <row r="142" spans="2:20">
      <c r="B142" s="56"/>
      <c r="C142" s="62" t="s">
        <v>3153</v>
      </c>
      <c r="D142" t="s">
        <v>10214</v>
      </c>
      <c r="E142" s="57" t="s">
        <v>10215</v>
      </c>
      <c r="G142" s="56"/>
      <c r="H142" s="105" t="s">
        <v>3166</v>
      </c>
      <c r="I142" t="s">
        <v>10216</v>
      </c>
      <c r="J142" s="57" t="s">
        <v>10217</v>
      </c>
      <c r="L142" s="56"/>
      <c r="M142" s="63" t="s">
        <v>3166</v>
      </c>
      <c r="N142" t="s">
        <v>10218</v>
      </c>
      <c r="O142" s="57" t="s">
        <v>7416</v>
      </c>
      <c r="Q142" s="56"/>
      <c r="R142" s="45" t="s">
        <v>3166</v>
      </c>
      <c r="S142" t="s">
        <v>10219</v>
      </c>
      <c r="T142" s="57" t="s">
        <v>10220</v>
      </c>
    </row>
    <row r="143" spans="2:20">
      <c r="B143" s="56"/>
      <c r="C143" s="62" t="s">
        <v>3152</v>
      </c>
      <c r="D143" t="s">
        <v>10221</v>
      </c>
      <c r="E143" s="57" t="s">
        <v>10222</v>
      </c>
      <c r="G143" s="56"/>
      <c r="H143" s="105" t="s">
        <v>3165</v>
      </c>
      <c r="I143" t="s">
        <v>10223</v>
      </c>
      <c r="J143" s="57" t="s">
        <v>10224</v>
      </c>
      <c r="L143" s="56"/>
      <c r="M143" s="63" t="s">
        <v>3165</v>
      </c>
      <c r="N143" t="s">
        <v>10225</v>
      </c>
      <c r="O143" s="57" t="s">
        <v>7404</v>
      </c>
      <c r="Q143" s="56"/>
      <c r="R143" s="45" t="s">
        <v>3165</v>
      </c>
      <c r="S143" t="s">
        <v>10226</v>
      </c>
      <c r="T143" s="57" t="s">
        <v>10227</v>
      </c>
    </row>
    <row r="144" spans="2:20">
      <c r="B144" s="56"/>
      <c r="C144" s="62" t="s">
        <v>3151</v>
      </c>
      <c r="D144" t="s">
        <v>10228</v>
      </c>
      <c r="E144" s="57" t="s">
        <v>10229</v>
      </c>
      <c r="G144" s="56"/>
      <c r="H144" s="105" t="s">
        <v>3164</v>
      </c>
      <c r="I144" t="s">
        <v>10230</v>
      </c>
      <c r="J144" s="57" t="s">
        <v>10231</v>
      </c>
      <c r="L144" s="56"/>
      <c r="M144" s="63" t="s">
        <v>3164</v>
      </c>
      <c r="N144" t="s">
        <v>10232</v>
      </c>
      <c r="O144" s="57" t="s">
        <v>7453</v>
      </c>
      <c r="Q144" s="56"/>
      <c r="R144" s="45" t="s">
        <v>3164</v>
      </c>
      <c r="S144" t="s">
        <v>10233</v>
      </c>
      <c r="T144" s="57" t="s">
        <v>10234</v>
      </c>
    </row>
    <row r="145" spans="2:20">
      <c r="B145" s="56"/>
      <c r="C145" s="62" t="s">
        <v>3150</v>
      </c>
      <c r="D145" t="s">
        <v>10235</v>
      </c>
      <c r="E145" s="57" t="s">
        <v>10236</v>
      </c>
      <c r="G145" s="56"/>
      <c r="H145" s="105" t="s">
        <v>3163</v>
      </c>
      <c r="I145" t="s">
        <v>10237</v>
      </c>
      <c r="J145" s="57" t="s">
        <v>10238</v>
      </c>
      <c r="L145" s="56"/>
      <c r="M145" s="63" t="s">
        <v>3163</v>
      </c>
      <c r="N145" t="s">
        <v>10239</v>
      </c>
      <c r="O145" s="57" t="s">
        <v>7454</v>
      </c>
      <c r="Q145" s="56"/>
      <c r="R145" s="45" t="s">
        <v>3163</v>
      </c>
      <c r="S145" t="s">
        <v>10240</v>
      </c>
      <c r="T145" s="57" t="s">
        <v>10241</v>
      </c>
    </row>
    <row r="146" spans="2:20">
      <c r="B146" s="56"/>
      <c r="C146" s="62" t="s">
        <v>3149</v>
      </c>
      <c r="D146" t="s">
        <v>10242</v>
      </c>
      <c r="E146" s="57"/>
      <c r="G146" s="56"/>
      <c r="H146" s="105" t="s">
        <v>3162</v>
      </c>
      <c r="I146" t="s">
        <v>10243</v>
      </c>
      <c r="J146" s="57" t="s">
        <v>10244</v>
      </c>
      <c r="L146" s="56"/>
      <c r="M146" s="63" t="s">
        <v>3162</v>
      </c>
      <c r="N146" t="s">
        <v>10245</v>
      </c>
      <c r="O146" s="57" t="s">
        <v>7455</v>
      </c>
      <c r="Q146" s="56"/>
      <c r="R146" s="45" t="s">
        <v>3162</v>
      </c>
      <c r="S146" t="s">
        <v>10246</v>
      </c>
      <c r="T146" s="57" t="s">
        <v>10247</v>
      </c>
    </row>
    <row r="147" spans="2:20">
      <c r="B147" s="56"/>
      <c r="C147" s="62" t="s">
        <v>3148</v>
      </c>
      <c r="D147" t="s">
        <v>10248</v>
      </c>
      <c r="E147" s="57"/>
      <c r="G147" s="56"/>
      <c r="H147" s="105" t="s">
        <v>3161</v>
      </c>
      <c r="I147" t="s">
        <v>10249</v>
      </c>
      <c r="J147" s="57" t="s">
        <v>10250</v>
      </c>
      <c r="L147" s="56"/>
      <c r="M147" s="63" t="s">
        <v>3161</v>
      </c>
      <c r="N147" t="s">
        <v>10251</v>
      </c>
      <c r="O147" s="57" t="s">
        <v>7456</v>
      </c>
      <c r="Q147" s="56"/>
      <c r="R147" s="45" t="s">
        <v>3161</v>
      </c>
      <c r="S147" t="s">
        <v>10252</v>
      </c>
      <c r="T147" s="57" t="s">
        <v>10253</v>
      </c>
    </row>
    <row r="148" spans="2:20">
      <c r="B148" s="56"/>
      <c r="C148" s="62" t="s">
        <v>3147</v>
      </c>
      <c r="D148" t="s">
        <v>10254</v>
      </c>
      <c r="E148" s="57"/>
      <c r="G148" s="56"/>
      <c r="H148" s="105" t="s">
        <v>3160</v>
      </c>
      <c r="I148" t="s">
        <v>10255</v>
      </c>
      <c r="J148" s="57" t="s">
        <v>10256</v>
      </c>
      <c r="L148" s="56"/>
      <c r="M148" s="63" t="s">
        <v>3160</v>
      </c>
      <c r="N148" t="s">
        <v>10257</v>
      </c>
      <c r="O148" s="57" t="s">
        <v>7409</v>
      </c>
      <c r="Q148" s="56"/>
      <c r="R148" s="45" t="s">
        <v>3160</v>
      </c>
      <c r="S148" t="s">
        <v>10258</v>
      </c>
      <c r="T148" s="57" t="s">
        <v>10259</v>
      </c>
    </row>
    <row r="149" spans="2:20">
      <c r="B149" s="56"/>
      <c r="C149" s="62" t="s">
        <v>3146</v>
      </c>
      <c r="D149" t="s">
        <v>10260</v>
      </c>
      <c r="E149" s="57"/>
      <c r="G149" s="56"/>
      <c r="H149" s="105" t="s">
        <v>3159</v>
      </c>
      <c r="I149" t="s">
        <v>10261</v>
      </c>
      <c r="J149" s="57" t="s">
        <v>10262</v>
      </c>
      <c r="L149" s="56"/>
      <c r="M149" s="63" t="s">
        <v>3159</v>
      </c>
      <c r="N149" t="s">
        <v>10263</v>
      </c>
      <c r="O149" s="57" t="s">
        <v>7410</v>
      </c>
      <c r="Q149" s="56"/>
      <c r="R149" s="45" t="s">
        <v>3159</v>
      </c>
      <c r="S149" t="s">
        <v>10264</v>
      </c>
      <c r="T149" s="57" t="s">
        <v>10265</v>
      </c>
    </row>
    <row r="150" spans="2:20">
      <c r="B150" s="56"/>
      <c r="C150" s="62" t="s">
        <v>3145</v>
      </c>
      <c r="D150" t="s">
        <v>10266</v>
      </c>
      <c r="E150" s="57"/>
      <c r="G150" s="56"/>
      <c r="H150" s="105" t="s">
        <v>3158</v>
      </c>
      <c r="I150" t="s">
        <v>10267</v>
      </c>
      <c r="J150" s="57" t="s">
        <v>10268</v>
      </c>
      <c r="L150" s="56"/>
      <c r="M150" s="63" t="s">
        <v>3158</v>
      </c>
      <c r="N150" t="s">
        <v>10269</v>
      </c>
      <c r="O150" s="57" t="s">
        <v>7411</v>
      </c>
      <c r="Q150" s="56"/>
      <c r="R150" s="45" t="s">
        <v>3158</v>
      </c>
      <c r="S150" t="s">
        <v>10270</v>
      </c>
      <c r="T150" s="57" t="s">
        <v>10271</v>
      </c>
    </row>
    <row r="151" spans="2:20">
      <c r="B151" s="56"/>
      <c r="C151" s="62" t="s">
        <v>3144</v>
      </c>
      <c r="D151" t="s">
        <v>10272</v>
      </c>
      <c r="E151" s="57"/>
      <c r="G151" s="56"/>
      <c r="H151" s="105" t="s">
        <v>3157</v>
      </c>
      <c r="I151" t="s">
        <v>10273</v>
      </c>
      <c r="J151" s="57" t="s">
        <v>10274</v>
      </c>
      <c r="L151" s="56"/>
      <c r="M151" s="63" t="s">
        <v>3157</v>
      </c>
      <c r="N151" t="s">
        <v>10275</v>
      </c>
      <c r="O151" s="57" t="s">
        <v>7412</v>
      </c>
      <c r="Q151" s="56"/>
      <c r="R151" s="45" t="s">
        <v>3157</v>
      </c>
      <c r="S151" t="s">
        <v>10276</v>
      </c>
      <c r="T151" s="57" t="s">
        <v>10277</v>
      </c>
    </row>
    <row r="152" spans="2:20">
      <c r="B152" s="56"/>
      <c r="C152" s="62" t="s">
        <v>3143</v>
      </c>
      <c r="D152" t="s">
        <v>10278</v>
      </c>
      <c r="E152" s="57"/>
      <c r="G152" s="56"/>
      <c r="H152" s="105" t="s">
        <v>3156</v>
      </c>
      <c r="I152" t="s">
        <v>10279</v>
      </c>
      <c r="J152" s="57" t="s">
        <v>10280</v>
      </c>
      <c r="L152" s="56"/>
      <c r="M152" s="63" t="s">
        <v>3156</v>
      </c>
      <c r="N152" t="s">
        <v>10281</v>
      </c>
      <c r="O152" s="57" t="s">
        <v>7449</v>
      </c>
      <c r="Q152" s="56"/>
      <c r="R152" s="45" t="s">
        <v>3156</v>
      </c>
      <c r="S152" t="s">
        <v>10282</v>
      </c>
      <c r="T152" s="57" t="s">
        <v>10283</v>
      </c>
    </row>
    <row r="153" spans="2:20">
      <c r="B153" s="56"/>
      <c r="C153" s="62" t="s">
        <v>3142</v>
      </c>
      <c r="D153" t="s">
        <v>10284</v>
      </c>
      <c r="E153" s="57"/>
      <c r="G153" s="56"/>
      <c r="H153" s="105" t="s">
        <v>3155</v>
      </c>
      <c r="I153" t="s">
        <v>10285</v>
      </c>
      <c r="J153" s="57" t="s">
        <v>10286</v>
      </c>
      <c r="L153" s="56"/>
      <c r="M153" s="63" t="s">
        <v>3155</v>
      </c>
      <c r="N153" t="s">
        <v>10287</v>
      </c>
      <c r="O153" s="57" t="s">
        <v>7450</v>
      </c>
      <c r="Q153" s="56"/>
      <c r="R153" s="45" t="s">
        <v>3155</v>
      </c>
      <c r="S153" t="s">
        <v>10288</v>
      </c>
      <c r="T153" s="57" t="s">
        <v>10289</v>
      </c>
    </row>
    <row r="154" spans="2:20">
      <c r="B154" s="56"/>
      <c r="C154" s="62" t="s">
        <v>3141</v>
      </c>
      <c r="D154" t="s">
        <v>10290</v>
      </c>
      <c r="E154" s="57"/>
      <c r="G154" s="56"/>
      <c r="H154" s="105" t="s">
        <v>3154</v>
      </c>
      <c r="I154" t="s">
        <v>10291</v>
      </c>
      <c r="J154" s="57" t="s">
        <v>10292</v>
      </c>
      <c r="L154" s="56"/>
      <c r="M154" s="63" t="s">
        <v>3154</v>
      </c>
      <c r="N154" t="s">
        <v>10293</v>
      </c>
      <c r="O154" s="57" t="s">
        <v>7451</v>
      </c>
      <c r="Q154" s="56"/>
      <c r="R154" s="45" t="s">
        <v>3154</v>
      </c>
      <c r="S154" t="s">
        <v>10294</v>
      </c>
      <c r="T154" s="57" t="s">
        <v>10295</v>
      </c>
    </row>
    <row r="155" spans="2:20">
      <c r="B155" s="56"/>
      <c r="C155" s="62" t="s">
        <v>3140</v>
      </c>
      <c r="D155" t="s">
        <v>10296</v>
      </c>
      <c r="E155" s="57"/>
      <c r="G155" s="56"/>
      <c r="H155" s="105" t="s">
        <v>3153</v>
      </c>
      <c r="I155" t="s">
        <v>10297</v>
      </c>
      <c r="J155" s="57" t="s">
        <v>10298</v>
      </c>
      <c r="L155" s="56"/>
      <c r="M155" s="63" t="s">
        <v>3153</v>
      </c>
      <c r="N155" t="s">
        <v>10299</v>
      </c>
      <c r="O155" s="57" t="s">
        <v>7452</v>
      </c>
      <c r="Q155" s="56"/>
      <c r="R155" s="45" t="s">
        <v>3153</v>
      </c>
      <c r="S155" t="s">
        <v>10300</v>
      </c>
      <c r="T155" s="57" t="s">
        <v>10301</v>
      </c>
    </row>
    <row r="156" spans="2:20">
      <c r="B156" s="56"/>
      <c r="C156" s="62" t="s">
        <v>3139</v>
      </c>
      <c r="D156" t="s">
        <v>10302</v>
      </c>
      <c r="E156" s="57"/>
      <c r="G156" s="56"/>
      <c r="H156" s="105" t="s">
        <v>3152</v>
      </c>
      <c r="I156" t="s">
        <v>10303</v>
      </c>
      <c r="J156" s="57" t="s">
        <v>10304</v>
      </c>
      <c r="L156" s="56"/>
      <c r="M156" s="63" t="s">
        <v>3152</v>
      </c>
      <c r="N156" t="s">
        <v>10305</v>
      </c>
      <c r="O156" s="57" t="s">
        <v>7405</v>
      </c>
      <c r="Q156" s="56"/>
      <c r="R156" s="45" t="s">
        <v>3152</v>
      </c>
      <c r="S156" t="s">
        <v>10306</v>
      </c>
      <c r="T156" s="57" t="s">
        <v>10307</v>
      </c>
    </row>
    <row r="157" spans="2:20">
      <c r="B157" s="56"/>
      <c r="C157" s="62" t="s">
        <v>3138</v>
      </c>
      <c r="D157" t="s">
        <v>10308</v>
      </c>
      <c r="E157" s="57"/>
      <c r="G157" s="56"/>
      <c r="H157" s="105" t="s">
        <v>3151</v>
      </c>
      <c r="I157" t="s">
        <v>10309</v>
      </c>
      <c r="J157" s="57" t="s">
        <v>10310</v>
      </c>
      <c r="L157" s="56"/>
      <c r="M157" s="63" t="s">
        <v>3151</v>
      </c>
      <c r="N157" t="s">
        <v>10311</v>
      </c>
      <c r="O157" s="57" t="s">
        <v>7406</v>
      </c>
      <c r="Q157" s="56"/>
      <c r="R157" s="45" t="s">
        <v>3151</v>
      </c>
      <c r="S157" t="s">
        <v>10312</v>
      </c>
      <c r="T157" s="57" t="s">
        <v>10313</v>
      </c>
    </row>
    <row r="158" spans="2:20">
      <c r="B158" s="56"/>
      <c r="C158" s="62" t="s">
        <v>3137</v>
      </c>
      <c r="D158" t="s">
        <v>10314</v>
      </c>
      <c r="E158" s="57"/>
      <c r="G158" s="56"/>
      <c r="H158" s="105" t="s">
        <v>3150</v>
      </c>
      <c r="I158" t="s">
        <v>10315</v>
      </c>
      <c r="J158" s="57" t="s">
        <v>10316</v>
      </c>
      <c r="L158" s="56"/>
      <c r="M158" s="63" t="s">
        <v>3150</v>
      </c>
      <c r="N158" t="s">
        <v>10317</v>
      </c>
      <c r="O158" s="57" t="s">
        <v>7407</v>
      </c>
      <c r="Q158" s="56"/>
      <c r="R158" s="45" t="s">
        <v>3150</v>
      </c>
      <c r="S158" t="s">
        <v>10318</v>
      </c>
      <c r="T158" s="57" t="s">
        <v>10319</v>
      </c>
    </row>
    <row r="159" spans="2:20">
      <c r="B159" s="56"/>
      <c r="C159" s="62" t="s">
        <v>3136</v>
      </c>
      <c r="D159" t="s">
        <v>10320</v>
      </c>
      <c r="E159" s="57"/>
      <c r="G159" s="56"/>
      <c r="H159" s="105" t="s">
        <v>3149</v>
      </c>
      <c r="I159" t="s">
        <v>10321</v>
      </c>
      <c r="J159" s="57"/>
      <c r="L159" s="56"/>
      <c r="M159" s="63" t="s">
        <v>3149</v>
      </c>
      <c r="N159" t="s">
        <v>10322</v>
      </c>
      <c r="O159" s="57"/>
      <c r="Q159" s="56"/>
      <c r="R159" s="45" t="s">
        <v>3149</v>
      </c>
      <c r="S159" t="s">
        <v>10323</v>
      </c>
      <c r="T159" s="57"/>
    </row>
    <row r="160" spans="2:20">
      <c r="B160" s="56"/>
      <c r="C160" s="62" t="s">
        <v>3135</v>
      </c>
      <c r="D160" t="s">
        <v>10324</v>
      </c>
      <c r="E160" s="57"/>
      <c r="G160" s="56"/>
      <c r="H160" s="105" t="s">
        <v>3148</v>
      </c>
      <c r="I160" t="s">
        <v>10325</v>
      </c>
      <c r="J160" s="57"/>
      <c r="L160" s="56"/>
      <c r="M160" s="63" t="s">
        <v>3148</v>
      </c>
      <c r="N160" t="s">
        <v>10326</v>
      </c>
      <c r="O160" s="57"/>
      <c r="Q160" s="56"/>
      <c r="R160" s="45" t="s">
        <v>3148</v>
      </c>
      <c r="S160" t="s">
        <v>10327</v>
      </c>
      <c r="T160" s="57"/>
    </row>
    <row r="161" spans="2:20">
      <c r="B161" s="56"/>
      <c r="C161" s="62" t="s">
        <v>3134</v>
      </c>
      <c r="D161" t="s">
        <v>10328</v>
      </c>
      <c r="E161" s="57"/>
      <c r="G161" s="56"/>
      <c r="H161" s="105" t="s">
        <v>3147</v>
      </c>
      <c r="I161" t="s">
        <v>10329</v>
      </c>
      <c r="J161" s="57"/>
      <c r="L161" s="56"/>
      <c r="M161" s="63" t="s">
        <v>3147</v>
      </c>
      <c r="N161" t="s">
        <v>10330</v>
      </c>
      <c r="O161" s="57"/>
      <c r="Q161" s="56"/>
      <c r="R161" s="45" t="s">
        <v>3147</v>
      </c>
      <c r="S161" t="s">
        <v>10331</v>
      </c>
      <c r="T161" s="57"/>
    </row>
    <row r="162" spans="2:20">
      <c r="B162" s="56"/>
      <c r="C162" s="62" t="s">
        <v>3133</v>
      </c>
      <c r="D162" t="s">
        <v>10332</v>
      </c>
      <c r="E162" s="57"/>
      <c r="G162" s="56"/>
      <c r="H162" s="105" t="s">
        <v>3146</v>
      </c>
      <c r="I162" t="s">
        <v>10333</v>
      </c>
      <c r="J162" s="57"/>
      <c r="L162" s="56"/>
      <c r="M162" s="63" t="s">
        <v>3146</v>
      </c>
      <c r="N162" t="s">
        <v>10334</v>
      </c>
      <c r="O162" s="57"/>
      <c r="Q162" s="56"/>
      <c r="R162" s="45" t="s">
        <v>3146</v>
      </c>
      <c r="S162" t="s">
        <v>10335</v>
      </c>
      <c r="T162" s="57"/>
    </row>
    <row r="163" spans="2:20">
      <c r="B163" s="56"/>
      <c r="C163" s="62" t="s">
        <v>3132</v>
      </c>
      <c r="D163" t="s">
        <v>10336</v>
      </c>
      <c r="E163" s="57"/>
      <c r="G163" s="56"/>
      <c r="H163" s="105" t="s">
        <v>3145</v>
      </c>
      <c r="I163" t="s">
        <v>10337</v>
      </c>
      <c r="J163" s="57"/>
      <c r="L163" s="56"/>
      <c r="M163" s="63" t="s">
        <v>3145</v>
      </c>
      <c r="N163" t="s">
        <v>10338</v>
      </c>
      <c r="O163" s="57"/>
      <c r="Q163" s="56"/>
      <c r="R163" s="45" t="s">
        <v>3145</v>
      </c>
      <c r="S163" t="s">
        <v>10339</v>
      </c>
      <c r="T163" s="57"/>
    </row>
    <row r="164" spans="2:20">
      <c r="B164" s="56"/>
      <c r="C164" s="62" t="s">
        <v>3131</v>
      </c>
      <c r="D164" t="s">
        <v>10340</v>
      </c>
      <c r="E164" s="57"/>
      <c r="G164" s="56"/>
      <c r="H164" s="105" t="s">
        <v>3144</v>
      </c>
      <c r="I164" t="s">
        <v>10341</v>
      </c>
      <c r="J164" s="57"/>
      <c r="L164" s="56"/>
      <c r="M164" s="63" t="s">
        <v>3144</v>
      </c>
      <c r="N164" t="s">
        <v>10342</v>
      </c>
      <c r="O164" s="57"/>
      <c r="Q164" s="56"/>
      <c r="R164" s="45" t="s">
        <v>3144</v>
      </c>
      <c r="S164" t="s">
        <v>10343</v>
      </c>
      <c r="T164" s="57"/>
    </row>
    <row r="165" spans="2:20">
      <c r="B165" s="56"/>
      <c r="C165" s="62" t="s">
        <v>3130</v>
      </c>
      <c r="D165" t="s">
        <v>10344</v>
      </c>
      <c r="E165" s="57"/>
      <c r="G165" s="56"/>
      <c r="H165" s="105" t="s">
        <v>3143</v>
      </c>
      <c r="I165" t="s">
        <v>10345</v>
      </c>
      <c r="J165" s="57"/>
      <c r="L165" s="56"/>
      <c r="M165" s="63" t="s">
        <v>3143</v>
      </c>
      <c r="N165" t="s">
        <v>10346</v>
      </c>
      <c r="O165" s="57"/>
      <c r="Q165" s="56"/>
      <c r="R165" s="45" t="s">
        <v>3143</v>
      </c>
      <c r="S165" t="s">
        <v>10347</v>
      </c>
      <c r="T165" s="57"/>
    </row>
    <row r="166" spans="2:20">
      <c r="B166" s="56"/>
      <c r="C166" s="62" t="s">
        <v>3129</v>
      </c>
      <c r="D166" t="s">
        <v>10348</v>
      </c>
      <c r="E166" s="57"/>
      <c r="G166" s="56"/>
      <c r="H166" s="105" t="s">
        <v>3142</v>
      </c>
      <c r="I166" t="s">
        <v>10349</v>
      </c>
      <c r="J166" s="57"/>
      <c r="L166" s="56"/>
      <c r="M166" s="63" t="s">
        <v>3142</v>
      </c>
      <c r="N166" t="s">
        <v>10350</v>
      </c>
      <c r="O166" s="57"/>
      <c r="Q166" s="56"/>
      <c r="R166" s="45" t="s">
        <v>3142</v>
      </c>
      <c r="S166" t="s">
        <v>10351</v>
      </c>
      <c r="T166" s="57"/>
    </row>
    <row r="167" spans="2:20">
      <c r="B167" s="56"/>
      <c r="C167" s="62" t="s">
        <v>3128</v>
      </c>
      <c r="D167" t="s">
        <v>10352</v>
      </c>
      <c r="E167" s="57"/>
      <c r="G167" s="56"/>
      <c r="H167" s="105" t="s">
        <v>3141</v>
      </c>
      <c r="I167" t="s">
        <v>10353</v>
      </c>
      <c r="J167" s="57"/>
      <c r="L167" s="56"/>
      <c r="M167" s="63" t="s">
        <v>3141</v>
      </c>
      <c r="N167" t="s">
        <v>10354</v>
      </c>
      <c r="O167" s="57"/>
      <c r="Q167" s="56"/>
      <c r="R167" s="45" t="s">
        <v>3141</v>
      </c>
      <c r="S167" t="s">
        <v>10355</v>
      </c>
      <c r="T167" s="57"/>
    </row>
    <row r="168" spans="2:20">
      <c r="B168" s="56"/>
      <c r="C168" s="62" t="s">
        <v>3127</v>
      </c>
      <c r="D168" t="s">
        <v>10356</v>
      </c>
      <c r="E168" s="57"/>
      <c r="G168" s="56"/>
      <c r="H168" s="105" t="s">
        <v>3140</v>
      </c>
      <c r="I168" t="s">
        <v>10357</v>
      </c>
      <c r="J168" s="57"/>
      <c r="L168" s="56"/>
      <c r="M168" s="63" t="s">
        <v>3140</v>
      </c>
      <c r="N168" t="s">
        <v>10358</v>
      </c>
      <c r="O168" s="57"/>
      <c r="Q168" s="56"/>
      <c r="R168" s="45" t="s">
        <v>3140</v>
      </c>
      <c r="S168" t="s">
        <v>10359</v>
      </c>
      <c r="T168" s="57"/>
    </row>
    <row r="169" spans="2:20">
      <c r="B169" s="56"/>
      <c r="C169" s="62" t="s">
        <v>3126</v>
      </c>
      <c r="D169" t="s">
        <v>10360</v>
      </c>
      <c r="E169" s="57"/>
      <c r="G169" s="56"/>
      <c r="H169" s="105" t="s">
        <v>3139</v>
      </c>
      <c r="I169" t="s">
        <v>10361</v>
      </c>
      <c r="J169" s="57"/>
      <c r="L169" s="56"/>
      <c r="M169" s="63" t="s">
        <v>3139</v>
      </c>
      <c r="N169" t="s">
        <v>10362</v>
      </c>
      <c r="O169" s="57"/>
      <c r="Q169" s="56"/>
      <c r="R169" s="45" t="s">
        <v>3139</v>
      </c>
      <c r="S169" t="s">
        <v>10363</v>
      </c>
      <c r="T169" s="57"/>
    </row>
    <row r="170" spans="2:20">
      <c r="B170" s="56"/>
      <c r="C170" s="62" t="s">
        <v>3125</v>
      </c>
      <c r="D170" t="s">
        <v>10364</v>
      </c>
      <c r="E170" s="57"/>
      <c r="G170" s="56"/>
      <c r="H170" s="105" t="s">
        <v>3138</v>
      </c>
      <c r="I170" t="s">
        <v>10365</v>
      </c>
      <c r="J170" s="57"/>
      <c r="L170" s="56"/>
      <c r="M170" s="63" t="s">
        <v>3138</v>
      </c>
      <c r="N170" t="s">
        <v>10366</v>
      </c>
      <c r="O170" s="57"/>
      <c r="Q170" s="56"/>
      <c r="R170" s="45" t="s">
        <v>3138</v>
      </c>
      <c r="S170" t="s">
        <v>10367</v>
      </c>
      <c r="T170" s="57"/>
    </row>
    <row r="171" spans="2:20">
      <c r="B171" s="56"/>
      <c r="C171" s="62" t="s">
        <v>3124</v>
      </c>
      <c r="D171" t="s">
        <v>10368</v>
      </c>
      <c r="E171" s="57"/>
      <c r="G171" s="56"/>
      <c r="H171" s="105" t="s">
        <v>3137</v>
      </c>
      <c r="I171" t="s">
        <v>10369</v>
      </c>
      <c r="J171" s="57"/>
      <c r="L171" s="56"/>
      <c r="M171" s="63" t="s">
        <v>3137</v>
      </c>
      <c r="N171" t="s">
        <v>10370</v>
      </c>
      <c r="O171" s="57"/>
      <c r="Q171" s="56"/>
      <c r="R171" s="45" t="s">
        <v>3137</v>
      </c>
      <c r="S171" t="s">
        <v>10371</v>
      </c>
      <c r="T171" s="57"/>
    </row>
    <row r="172" spans="2:20">
      <c r="B172" s="56"/>
      <c r="C172" s="62" t="s">
        <v>3123</v>
      </c>
      <c r="D172" t="s">
        <v>10372</v>
      </c>
      <c r="E172" s="57"/>
      <c r="G172" s="56"/>
      <c r="H172" s="105" t="s">
        <v>3136</v>
      </c>
      <c r="I172" t="s">
        <v>10373</v>
      </c>
      <c r="J172" s="57"/>
      <c r="L172" s="56"/>
      <c r="M172" s="63" t="s">
        <v>3136</v>
      </c>
      <c r="N172" t="s">
        <v>10374</v>
      </c>
      <c r="O172" s="57"/>
      <c r="Q172" s="56"/>
      <c r="R172" s="45" t="s">
        <v>3136</v>
      </c>
      <c r="S172" t="s">
        <v>10375</v>
      </c>
      <c r="T172" s="57"/>
    </row>
    <row r="173" spans="2:20">
      <c r="B173" s="56"/>
      <c r="C173" s="62" t="s">
        <v>3122</v>
      </c>
      <c r="D173" t="s">
        <v>10376</v>
      </c>
      <c r="E173" s="57"/>
      <c r="G173" s="56"/>
      <c r="H173" s="105" t="s">
        <v>3135</v>
      </c>
      <c r="I173" t="s">
        <v>10377</v>
      </c>
      <c r="J173" s="57"/>
      <c r="L173" s="56"/>
      <c r="M173" s="63" t="s">
        <v>3135</v>
      </c>
      <c r="N173" t="s">
        <v>10378</v>
      </c>
      <c r="O173" s="57"/>
      <c r="Q173" s="56"/>
      <c r="R173" s="45" t="s">
        <v>3135</v>
      </c>
      <c r="S173" t="s">
        <v>10379</v>
      </c>
      <c r="T173" s="57"/>
    </row>
    <row r="174" spans="2:20">
      <c r="B174" s="56"/>
      <c r="C174" s="62" t="s">
        <v>3121</v>
      </c>
      <c r="D174" t="s">
        <v>10380</v>
      </c>
      <c r="E174" s="57"/>
      <c r="G174" s="56"/>
      <c r="H174" s="105" t="s">
        <v>3134</v>
      </c>
      <c r="I174" t="s">
        <v>10381</v>
      </c>
      <c r="J174" s="57"/>
      <c r="L174" s="56"/>
      <c r="M174" s="63" t="s">
        <v>3134</v>
      </c>
      <c r="N174" t="s">
        <v>10382</v>
      </c>
      <c r="O174" s="57"/>
      <c r="Q174" s="56"/>
      <c r="R174" s="45" t="s">
        <v>3134</v>
      </c>
      <c r="S174" t="s">
        <v>10383</v>
      </c>
      <c r="T174" s="57"/>
    </row>
    <row r="175" spans="2:20">
      <c r="B175" s="56"/>
      <c r="C175" s="62" t="s">
        <v>3120</v>
      </c>
      <c r="D175" t="s">
        <v>10384</v>
      </c>
      <c r="E175" s="57"/>
      <c r="G175" s="56"/>
      <c r="H175" s="105" t="s">
        <v>3133</v>
      </c>
      <c r="I175" t="s">
        <v>10385</v>
      </c>
      <c r="J175" s="57"/>
      <c r="L175" s="56"/>
      <c r="M175" s="63" t="s">
        <v>3133</v>
      </c>
      <c r="N175" t="s">
        <v>10386</v>
      </c>
      <c r="O175" s="57"/>
      <c r="Q175" s="56"/>
      <c r="R175" s="45" t="s">
        <v>3133</v>
      </c>
      <c r="S175" t="s">
        <v>10387</v>
      </c>
      <c r="T175" s="57"/>
    </row>
    <row r="176" spans="2:20">
      <c r="B176" s="56"/>
      <c r="C176" s="62" t="s">
        <v>3119</v>
      </c>
      <c r="D176" t="s">
        <v>10388</v>
      </c>
      <c r="E176" s="57"/>
      <c r="G176" s="56"/>
      <c r="H176" s="105" t="s">
        <v>3132</v>
      </c>
      <c r="I176" t="s">
        <v>10389</v>
      </c>
      <c r="J176" s="57"/>
      <c r="L176" s="56"/>
      <c r="M176" s="63" t="s">
        <v>3132</v>
      </c>
      <c r="N176" t="s">
        <v>10390</v>
      </c>
      <c r="O176" s="57"/>
      <c r="Q176" s="56"/>
      <c r="R176" s="45" t="s">
        <v>3132</v>
      </c>
      <c r="S176" t="s">
        <v>10391</v>
      </c>
      <c r="T176" s="57"/>
    </row>
    <row r="177" spans="2:20">
      <c r="B177" s="56"/>
      <c r="C177" s="62" t="s">
        <v>3118</v>
      </c>
      <c r="D177" t="s">
        <v>10392</v>
      </c>
      <c r="E177" s="57"/>
      <c r="G177" s="56"/>
      <c r="H177" s="105" t="s">
        <v>3131</v>
      </c>
      <c r="I177" t="s">
        <v>10393</v>
      </c>
      <c r="J177" s="57"/>
      <c r="L177" s="56"/>
      <c r="M177" s="63" t="s">
        <v>3131</v>
      </c>
      <c r="N177" t="s">
        <v>10394</v>
      </c>
      <c r="O177" s="57"/>
      <c r="Q177" s="56"/>
      <c r="R177" s="45" t="s">
        <v>3131</v>
      </c>
      <c r="S177" t="s">
        <v>10395</v>
      </c>
      <c r="T177" s="57"/>
    </row>
    <row r="178" spans="2:20">
      <c r="B178" s="56"/>
      <c r="C178" s="62" t="s">
        <v>3117</v>
      </c>
      <c r="D178" t="s">
        <v>10396</v>
      </c>
      <c r="E178" s="57"/>
      <c r="G178" s="56"/>
      <c r="H178" s="105" t="s">
        <v>3130</v>
      </c>
      <c r="I178" t="s">
        <v>10397</v>
      </c>
      <c r="J178" s="57"/>
      <c r="L178" s="56"/>
      <c r="M178" s="63" t="s">
        <v>3130</v>
      </c>
      <c r="N178" t="s">
        <v>10398</v>
      </c>
      <c r="O178" s="57"/>
      <c r="Q178" s="56"/>
      <c r="R178" s="45" t="s">
        <v>3130</v>
      </c>
      <c r="S178" t="s">
        <v>10399</v>
      </c>
      <c r="T178" s="57"/>
    </row>
    <row r="179" spans="2:20">
      <c r="B179" s="56"/>
      <c r="C179" s="62" t="s">
        <v>3116</v>
      </c>
      <c r="D179" t="s">
        <v>10400</v>
      </c>
      <c r="E179" s="57"/>
      <c r="G179" s="56"/>
      <c r="H179" s="105" t="s">
        <v>3129</v>
      </c>
      <c r="I179" t="s">
        <v>10401</v>
      </c>
      <c r="J179" s="57"/>
      <c r="L179" s="56"/>
      <c r="M179" s="63" t="s">
        <v>3129</v>
      </c>
      <c r="N179" t="s">
        <v>10402</v>
      </c>
      <c r="O179" s="57"/>
      <c r="Q179" s="56"/>
      <c r="R179" s="45" t="s">
        <v>3129</v>
      </c>
      <c r="S179" t="s">
        <v>10403</v>
      </c>
      <c r="T179" s="57"/>
    </row>
    <row r="180" spans="2:20">
      <c r="B180" s="56"/>
      <c r="C180" s="62" t="s">
        <v>3115</v>
      </c>
      <c r="D180" t="s">
        <v>10404</v>
      </c>
      <c r="E180" s="57"/>
      <c r="G180" s="56"/>
      <c r="H180" s="105" t="s">
        <v>3128</v>
      </c>
      <c r="I180" t="s">
        <v>10405</v>
      </c>
      <c r="J180" s="57"/>
      <c r="L180" s="56"/>
      <c r="M180" s="63" t="s">
        <v>3128</v>
      </c>
      <c r="N180" t="s">
        <v>10406</v>
      </c>
      <c r="O180" s="57"/>
      <c r="Q180" s="56"/>
      <c r="R180" s="45" t="s">
        <v>3128</v>
      </c>
      <c r="S180" t="s">
        <v>10407</v>
      </c>
      <c r="T180" s="57"/>
    </row>
    <row r="181" spans="2:20">
      <c r="B181" s="56"/>
      <c r="C181" s="62" t="s">
        <v>3113</v>
      </c>
      <c r="D181" t="s">
        <v>10408</v>
      </c>
      <c r="E181" s="57"/>
      <c r="G181" s="56"/>
      <c r="H181" s="105" t="s">
        <v>3127</v>
      </c>
      <c r="I181" t="s">
        <v>10409</v>
      </c>
      <c r="J181" s="57"/>
      <c r="L181" s="56"/>
      <c r="M181" s="63" t="s">
        <v>3127</v>
      </c>
      <c r="N181" t="s">
        <v>10410</v>
      </c>
      <c r="O181" s="57"/>
      <c r="Q181" s="56"/>
      <c r="R181" s="45" t="s">
        <v>3127</v>
      </c>
      <c r="S181" t="s">
        <v>10411</v>
      </c>
      <c r="T181" s="57"/>
    </row>
    <row r="182" spans="2:20">
      <c r="B182" s="56"/>
      <c r="D182" t="s">
        <v>10412</v>
      </c>
      <c r="E182" s="57"/>
      <c r="G182" s="56"/>
      <c r="H182" s="105" t="s">
        <v>3126</v>
      </c>
      <c r="I182" t="s">
        <v>10413</v>
      </c>
      <c r="J182" s="57"/>
      <c r="L182" s="56"/>
      <c r="M182" s="63" t="s">
        <v>3126</v>
      </c>
      <c r="N182" t="s">
        <v>10414</v>
      </c>
      <c r="O182" s="57"/>
      <c r="Q182" s="56"/>
      <c r="R182" s="45" t="s">
        <v>3126</v>
      </c>
      <c r="S182" t="s">
        <v>10415</v>
      </c>
      <c r="T182" s="57"/>
    </row>
    <row r="183" spans="2:20">
      <c r="B183" s="56"/>
      <c r="D183" t="s">
        <v>10416</v>
      </c>
      <c r="E183" s="57"/>
      <c r="G183" s="56"/>
      <c r="H183" s="105" t="s">
        <v>3125</v>
      </c>
      <c r="I183" t="s">
        <v>10417</v>
      </c>
      <c r="J183" s="57"/>
      <c r="L183" s="56"/>
      <c r="M183" s="63" t="s">
        <v>3125</v>
      </c>
      <c r="N183" t="s">
        <v>10418</v>
      </c>
      <c r="O183" s="57"/>
      <c r="Q183" s="56"/>
      <c r="R183" s="45" t="s">
        <v>3125</v>
      </c>
      <c r="S183" t="s">
        <v>10419</v>
      </c>
      <c r="T183" s="57"/>
    </row>
    <row r="184" spans="2:20">
      <c r="B184" s="56"/>
      <c r="D184" t="s">
        <v>10420</v>
      </c>
      <c r="E184" s="57"/>
      <c r="G184" s="56"/>
      <c r="H184" s="105" t="s">
        <v>3124</v>
      </c>
      <c r="I184" t="s">
        <v>10421</v>
      </c>
      <c r="J184" s="57"/>
      <c r="L184" s="56"/>
      <c r="M184" s="63" t="s">
        <v>3124</v>
      </c>
      <c r="N184" t="s">
        <v>10422</v>
      </c>
      <c r="O184" s="57"/>
      <c r="Q184" s="56"/>
      <c r="R184" s="45" t="s">
        <v>3124</v>
      </c>
      <c r="S184" t="s">
        <v>10423</v>
      </c>
      <c r="T184" s="57"/>
    </row>
    <row r="185" spans="2:20">
      <c r="B185" s="56"/>
      <c r="D185" t="s">
        <v>10424</v>
      </c>
      <c r="E185" s="57"/>
      <c r="G185" s="56"/>
      <c r="H185" s="105" t="s">
        <v>3123</v>
      </c>
      <c r="I185" t="s">
        <v>10425</v>
      </c>
      <c r="J185" s="57"/>
      <c r="L185" s="56"/>
      <c r="M185" s="63" t="s">
        <v>3123</v>
      </c>
      <c r="N185" t="s">
        <v>10426</v>
      </c>
      <c r="O185" s="57"/>
      <c r="Q185" s="56"/>
      <c r="R185" s="45" t="s">
        <v>3123</v>
      </c>
      <c r="S185" t="s">
        <v>10427</v>
      </c>
      <c r="T185" s="57"/>
    </row>
    <row r="186" spans="2:20">
      <c r="B186" s="56"/>
      <c r="D186" t="s">
        <v>10428</v>
      </c>
      <c r="E186" s="57"/>
      <c r="G186" s="56"/>
      <c r="H186" s="105" t="s">
        <v>3122</v>
      </c>
      <c r="I186" t="s">
        <v>10429</v>
      </c>
      <c r="J186" s="57"/>
      <c r="L186" s="56"/>
      <c r="M186" s="63" t="s">
        <v>3122</v>
      </c>
      <c r="N186" t="s">
        <v>10430</v>
      </c>
      <c r="O186" s="57"/>
      <c r="Q186" s="56"/>
      <c r="R186" s="45" t="s">
        <v>3122</v>
      </c>
      <c r="S186" t="s">
        <v>10431</v>
      </c>
      <c r="T186" s="57"/>
    </row>
    <row r="187" spans="2:20">
      <c r="B187" s="56"/>
      <c r="D187" t="s">
        <v>10432</v>
      </c>
      <c r="E187" s="57"/>
      <c r="G187" s="56"/>
      <c r="H187" s="105" t="s">
        <v>3121</v>
      </c>
      <c r="I187" t="s">
        <v>10433</v>
      </c>
      <c r="J187" s="57"/>
      <c r="L187" s="56"/>
      <c r="M187" s="63" t="s">
        <v>3121</v>
      </c>
      <c r="N187" t="s">
        <v>10434</v>
      </c>
      <c r="O187" s="57"/>
      <c r="Q187" s="56"/>
      <c r="R187" s="45" t="s">
        <v>3121</v>
      </c>
      <c r="S187" t="s">
        <v>10435</v>
      </c>
      <c r="T187" s="57"/>
    </row>
    <row r="188" spans="2:20">
      <c r="B188" s="56"/>
      <c r="D188" t="s">
        <v>10436</v>
      </c>
      <c r="E188" s="57"/>
      <c r="G188" s="56"/>
      <c r="H188" s="105" t="s">
        <v>3120</v>
      </c>
      <c r="I188" t="s">
        <v>10437</v>
      </c>
      <c r="J188" s="57"/>
      <c r="L188" s="56"/>
      <c r="M188" s="63" t="s">
        <v>3120</v>
      </c>
      <c r="N188" t="s">
        <v>10438</v>
      </c>
      <c r="O188" s="57"/>
      <c r="Q188" s="56"/>
      <c r="R188" s="45" t="s">
        <v>3120</v>
      </c>
      <c r="S188" t="s">
        <v>10439</v>
      </c>
      <c r="T188" s="57"/>
    </row>
    <row r="189" spans="2:20">
      <c r="B189" s="56"/>
      <c r="D189" t="s">
        <v>10440</v>
      </c>
      <c r="E189" s="57"/>
      <c r="G189" s="56"/>
      <c r="H189" s="105" t="s">
        <v>3119</v>
      </c>
      <c r="I189" t="s">
        <v>10441</v>
      </c>
      <c r="J189" s="57"/>
      <c r="L189" s="56"/>
      <c r="M189" s="63" t="s">
        <v>3119</v>
      </c>
      <c r="N189" t="s">
        <v>10442</v>
      </c>
      <c r="O189" s="57"/>
      <c r="Q189" s="56"/>
      <c r="R189" s="45" t="s">
        <v>3119</v>
      </c>
      <c r="S189" t="s">
        <v>10443</v>
      </c>
      <c r="T189" s="57"/>
    </row>
    <row r="190" spans="2:20">
      <c r="B190" s="56"/>
      <c r="D190" t="s">
        <v>10444</v>
      </c>
      <c r="E190" s="57"/>
      <c r="G190" s="56"/>
      <c r="H190" s="105" t="s">
        <v>3118</v>
      </c>
      <c r="I190" t="s">
        <v>10445</v>
      </c>
      <c r="J190" s="57"/>
      <c r="L190" s="56"/>
      <c r="M190" s="63" t="s">
        <v>3118</v>
      </c>
      <c r="N190" t="s">
        <v>10446</v>
      </c>
      <c r="O190" s="57"/>
      <c r="Q190" s="56"/>
      <c r="R190" s="45" t="s">
        <v>3118</v>
      </c>
      <c r="S190" t="s">
        <v>10447</v>
      </c>
      <c r="T190" s="57"/>
    </row>
    <row r="191" spans="2:20">
      <c r="B191" s="56"/>
      <c r="D191" t="s">
        <v>10448</v>
      </c>
      <c r="E191" s="57"/>
      <c r="G191" s="56"/>
      <c r="H191" s="105" t="s">
        <v>3117</v>
      </c>
      <c r="I191" t="s">
        <v>10449</v>
      </c>
      <c r="J191" s="57"/>
      <c r="L191" s="56"/>
      <c r="M191" s="63" t="s">
        <v>3117</v>
      </c>
      <c r="N191" t="s">
        <v>10450</v>
      </c>
      <c r="O191" s="57"/>
      <c r="Q191" s="56"/>
      <c r="R191" s="45" t="s">
        <v>3117</v>
      </c>
      <c r="S191" t="s">
        <v>10451</v>
      </c>
      <c r="T191" s="57"/>
    </row>
    <row r="192" spans="2:20">
      <c r="B192" s="56"/>
      <c r="D192" t="s">
        <v>10452</v>
      </c>
      <c r="E192" s="57"/>
      <c r="G192" s="56"/>
      <c r="H192" s="105" t="s">
        <v>3116</v>
      </c>
      <c r="I192" t="s">
        <v>10453</v>
      </c>
      <c r="J192" s="57"/>
      <c r="L192" s="56"/>
      <c r="M192" s="63" t="s">
        <v>3116</v>
      </c>
      <c r="N192" t="s">
        <v>10454</v>
      </c>
      <c r="O192" s="57"/>
      <c r="Q192" s="56"/>
      <c r="R192" s="45" t="s">
        <v>3116</v>
      </c>
      <c r="S192" t="s">
        <v>10455</v>
      </c>
      <c r="T192" s="57"/>
    </row>
    <row r="193" spans="2:20">
      <c r="B193" s="56"/>
      <c r="D193" t="s">
        <v>10456</v>
      </c>
      <c r="E193" s="57"/>
      <c r="G193" s="56"/>
      <c r="H193" s="105" t="s">
        <v>3115</v>
      </c>
      <c r="I193" t="s">
        <v>10457</v>
      </c>
      <c r="J193" s="57"/>
      <c r="L193" s="56"/>
      <c r="M193" s="63" t="s">
        <v>3115</v>
      </c>
      <c r="N193" t="s">
        <v>10458</v>
      </c>
      <c r="O193" s="57"/>
      <c r="Q193" s="56"/>
      <c r="R193" s="45" t="s">
        <v>3115</v>
      </c>
      <c r="S193" t="s">
        <v>10459</v>
      </c>
      <c r="T193" s="57"/>
    </row>
    <row r="194" spans="2:20">
      <c r="B194" s="56"/>
      <c r="D194" t="s">
        <v>10460</v>
      </c>
      <c r="E194" s="57"/>
      <c r="G194" s="56"/>
      <c r="H194" s="105" t="s">
        <v>3113</v>
      </c>
      <c r="I194" t="s">
        <v>10461</v>
      </c>
      <c r="J194" s="57"/>
      <c r="L194" s="56"/>
      <c r="M194" s="63" t="s">
        <v>3113</v>
      </c>
      <c r="N194" t="s">
        <v>10462</v>
      </c>
      <c r="O194" s="57"/>
      <c r="Q194" s="56"/>
      <c r="R194" s="45" t="s">
        <v>3113</v>
      </c>
      <c r="S194" t="s">
        <v>10463</v>
      </c>
      <c r="T194" s="57"/>
    </row>
    <row r="195" spans="2:20">
      <c r="B195" s="56"/>
      <c r="D195" t="s">
        <v>10464</v>
      </c>
      <c r="E195" s="57"/>
      <c r="G195" s="56"/>
      <c r="I195" t="s">
        <v>10465</v>
      </c>
      <c r="J195" s="57"/>
      <c r="L195" s="56"/>
      <c r="N195" t="s">
        <v>10466</v>
      </c>
      <c r="O195" s="57"/>
      <c r="Q195" s="56"/>
      <c r="S195" t="s">
        <v>10467</v>
      </c>
      <c r="T195" s="57"/>
    </row>
    <row r="196" spans="2:20">
      <c r="B196" s="56"/>
      <c r="D196" t="s">
        <v>10468</v>
      </c>
      <c r="E196" s="57"/>
      <c r="G196" s="56"/>
      <c r="I196" t="s">
        <v>10469</v>
      </c>
      <c r="J196" s="57"/>
      <c r="L196" s="56"/>
      <c r="N196" t="s">
        <v>10470</v>
      </c>
      <c r="O196" s="57"/>
      <c r="Q196" s="56"/>
      <c r="S196" t="s">
        <v>10471</v>
      </c>
      <c r="T196" s="57"/>
    </row>
    <row r="197" spans="2:20">
      <c r="B197" s="56"/>
      <c r="D197" t="s">
        <v>10472</v>
      </c>
      <c r="E197" s="57"/>
      <c r="G197" s="56"/>
      <c r="I197" t="s">
        <v>10473</v>
      </c>
      <c r="J197" s="57"/>
      <c r="L197" s="56"/>
      <c r="N197" t="s">
        <v>10474</v>
      </c>
      <c r="O197" s="57"/>
      <c r="Q197" s="56"/>
      <c r="S197" t="s">
        <v>10475</v>
      </c>
      <c r="T197" s="57"/>
    </row>
    <row r="198" spans="2:20">
      <c r="B198" s="56"/>
      <c r="D198" t="s">
        <v>10476</v>
      </c>
      <c r="E198" s="57"/>
      <c r="G198" s="56"/>
      <c r="I198" t="s">
        <v>10477</v>
      </c>
      <c r="J198" s="57"/>
      <c r="L198" s="56"/>
      <c r="N198" t="s">
        <v>10478</v>
      </c>
      <c r="O198" s="57"/>
      <c r="Q198" s="56"/>
      <c r="S198" t="s">
        <v>10479</v>
      </c>
      <c r="T198" s="57"/>
    </row>
    <row r="199" spans="2:20">
      <c r="B199" s="56"/>
      <c r="D199" t="s">
        <v>10480</v>
      </c>
      <c r="E199" s="57"/>
      <c r="G199" s="56"/>
      <c r="I199" t="s">
        <v>10481</v>
      </c>
      <c r="J199" s="57"/>
      <c r="L199" s="56"/>
      <c r="N199" t="s">
        <v>10482</v>
      </c>
      <c r="O199" s="57"/>
      <c r="Q199" s="56"/>
      <c r="S199" t="s">
        <v>10483</v>
      </c>
      <c r="T199" s="57"/>
    </row>
    <row r="200" spans="2:20">
      <c r="B200" s="56"/>
      <c r="D200" t="s">
        <v>10484</v>
      </c>
      <c r="E200" s="57"/>
      <c r="G200" s="56"/>
      <c r="I200" t="s">
        <v>10485</v>
      </c>
      <c r="J200" s="57"/>
      <c r="L200" s="56"/>
      <c r="N200" t="s">
        <v>10486</v>
      </c>
      <c r="O200" s="57"/>
      <c r="Q200" s="56"/>
      <c r="S200" t="s">
        <v>10487</v>
      </c>
      <c r="T200" s="57"/>
    </row>
    <row r="201" spans="2:20">
      <c r="B201" s="56"/>
      <c r="D201" t="s">
        <v>10488</v>
      </c>
      <c r="E201" s="57"/>
      <c r="G201" s="56"/>
      <c r="I201" t="s">
        <v>10489</v>
      </c>
      <c r="J201" s="57"/>
      <c r="L201" s="56"/>
      <c r="N201" t="s">
        <v>10490</v>
      </c>
      <c r="O201" s="57"/>
      <c r="Q201" s="56"/>
      <c r="S201" t="s">
        <v>10491</v>
      </c>
      <c r="T201" s="57"/>
    </row>
    <row r="202" spans="2:20">
      <c r="B202" s="56"/>
      <c r="D202" t="s">
        <v>10492</v>
      </c>
      <c r="E202" s="57"/>
      <c r="G202" s="56"/>
      <c r="I202" t="s">
        <v>10493</v>
      </c>
      <c r="J202" s="57"/>
      <c r="L202" s="56"/>
      <c r="N202" t="s">
        <v>10494</v>
      </c>
      <c r="O202" s="57"/>
      <c r="Q202" s="56"/>
      <c r="S202" t="s">
        <v>10495</v>
      </c>
      <c r="T202" s="57"/>
    </row>
    <row r="203" spans="2:20">
      <c r="B203" s="56"/>
      <c r="D203" t="s">
        <v>10496</v>
      </c>
      <c r="E203" s="57"/>
      <c r="G203" s="56"/>
      <c r="I203" t="s">
        <v>10497</v>
      </c>
      <c r="J203" s="57"/>
      <c r="L203" s="56"/>
      <c r="N203" t="s">
        <v>10498</v>
      </c>
      <c r="O203" s="57"/>
      <c r="Q203" s="56"/>
      <c r="S203" t="s">
        <v>10499</v>
      </c>
      <c r="T203" s="57"/>
    </row>
    <row r="204" spans="2:20">
      <c r="B204" s="56"/>
      <c r="D204" t="s">
        <v>10500</v>
      </c>
      <c r="E204" s="57"/>
      <c r="G204" s="56"/>
      <c r="I204" t="s">
        <v>10501</v>
      </c>
      <c r="J204" s="57"/>
      <c r="L204" s="56"/>
      <c r="N204" t="s">
        <v>10502</v>
      </c>
      <c r="O204" s="57"/>
      <c r="Q204" s="56"/>
      <c r="S204" t="s">
        <v>10503</v>
      </c>
      <c r="T204" s="57"/>
    </row>
    <row r="205" spans="2:20">
      <c r="B205" s="56"/>
      <c r="D205" t="s">
        <v>10504</v>
      </c>
      <c r="E205" s="57"/>
      <c r="G205" s="56"/>
      <c r="I205" t="s">
        <v>10505</v>
      </c>
      <c r="J205" s="57"/>
      <c r="L205" s="56"/>
      <c r="N205" t="s">
        <v>10506</v>
      </c>
      <c r="O205" s="57"/>
      <c r="Q205" s="56"/>
      <c r="S205" t="s">
        <v>10507</v>
      </c>
      <c r="T205" s="57"/>
    </row>
    <row r="206" spans="2:20">
      <c r="B206" s="56"/>
      <c r="D206" t="s">
        <v>10508</v>
      </c>
      <c r="E206" s="57"/>
      <c r="G206" s="56"/>
      <c r="I206" t="s">
        <v>10509</v>
      </c>
      <c r="J206" s="57"/>
      <c r="L206" s="56"/>
      <c r="N206" t="s">
        <v>10510</v>
      </c>
      <c r="O206" s="57"/>
      <c r="Q206" s="56"/>
      <c r="S206" t="s">
        <v>10511</v>
      </c>
      <c r="T206" s="57"/>
    </row>
    <row r="207" spans="2:20">
      <c r="B207" s="56"/>
      <c r="D207" t="s">
        <v>10512</v>
      </c>
      <c r="E207" s="57"/>
      <c r="G207" s="56"/>
      <c r="I207" t="s">
        <v>10513</v>
      </c>
      <c r="J207" s="57"/>
      <c r="L207" s="56"/>
      <c r="N207" t="s">
        <v>10514</v>
      </c>
      <c r="O207" s="57"/>
      <c r="Q207" s="56"/>
      <c r="S207" t="s">
        <v>10515</v>
      </c>
      <c r="T207" s="57"/>
    </row>
    <row r="208" spans="2:20">
      <c r="B208" s="56"/>
      <c r="D208" t="s">
        <v>10516</v>
      </c>
      <c r="E208" s="57"/>
      <c r="G208" s="56"/>
      <c r="I208" t="s">
        <v>10517</v>
      </c>
      <c r="J208" s="57"/>
      <c r="L208" s="56"/>
      <c r="N208" t="s">
        <v>10518</v>
      </c>
      <c r="O208" s="57"/>
      <c r="Q208" s="56"/>
      <c r="S208" t="s">
        <v>10519</v>
      </c>
      <c r="T208" s="57"/>
    </row>
    <row r="209" spans="2:20">
      <c r="B209" s="56"/>
      <c r="D209" t="s">
        <v>10520</v>
      </c>
      <c r="E209" s="57"/>
      <c r="G209" s="56"/>
      <c r="I209" t="s">
        <v>10521</v>
      </c>
      <c r="J209" s="57"/>
      <c r="L209" s="56"/>
      <c r="N209" t="s">
        <v>10522</v>
      </c>
      <c r="O209" s="57"/>
      <c r="Q209" s="56"/>
      <c r="S209" t="s">
        <v>10523</v>
      </c>
      <c r="T209" s="57"/>
    </row>
    <row r="210" spans="2:20">
      <c r="B210" s="56"/>
      <c r="D210" t="s">
        <v>10524</v>
      </c>
      <c r="E210" s="57"/>
      <c r="G210" s="56"/>
      <c r="I210" t="s">
        <v>10525</v>
      </c>
      <c r="J210" s="57"/>
      <c r="L210" s="56"/>
      <c r="N210" t="s">
        <v>10526</v>
      </c>
      <c r="O210" s="57"/>
      <c r="Q210" s="56"/>
      <c r="S210" t="s">
        <v>10527</v>
      </c>
      <c r="T210" s="57"/>
    </row>
    <row r="211" spans="2:20">
      <c r="B211" s="56"/>
      <c r="D211" t="s">
        <v>10528</v>
      </c>
      <c r="E211" s="57"/>
      <c r="G211" s="56"/>
      <c r="I211" t="s">
        <v>10529</v>
      </c>
      <c r="J211" s="57"/>
      <c r="L211" s="56"/>
      <c r="N211" t="s">
        <v>10530</v>
      </c>
      <c r="O211" s="57"/>
      <c r="Q211" s="56"/>
      <c r="S211" t="s">
        <v>10531</v>
      </c>
      <c r="T211" s="57"/>
    </row>
    <row r="212" spans="2:20">
      <c r="B212" s="56"/>
      <c r="D212" t="s">
        <v>10532</v>
      </c>
      <c r="E212" s="57"/>
      <c r="G212" s="56"/>
      <c r="I212" t="s">
        <v>10533</v>
      </c>
      <c r="J212" s="57"/>
      <c r="L212" s="56"/>
      <c r="N212" t="s">
        <v>10534</v>
      </c>
      <c r="O212" s="57"/>
      <c r="Q212" s="56"/>
      <c r="S212" t="s">
        <v>10535</v>
      </c>
      <c r="T212" s="57"/>
    </row>
    <row r="213" spans="2:20">
      <c r="B213" s="56"/>
      <c r="D213" t="s">
        <v>10536</v>
      </c>
      <c r="E213" s="57"/>
      <c r="G213" s="56"/>
      <c r="I213" t="s">
        <v>10537</v>
      </c>
      <c r="J213" s="57"/>
      <c r="L213" s="56"/>
      <c r="N213" t="s">
        <v>10538</v>
      </c>
      <c r="O213" s="57"/>
      <c r="Q213" s="56"/>
      <c r="S213" t="s">
        <v>10539</v>
      </c>
      <c r="T213" s="57"/>
    </row>
    <row r="214" spans="2:20">
      <c r="B214" s="56"/>
      <c r="D214" t="s">
        <v>10540</v>
      </c>
      <c r="E214" s="57"/>
      <c r="G214" s="56"/>
      <c r="I214" t="s">
        <v>10541</v>
      </c>
      <c r="J214" s="57"/>
      <c r="L214" s="56"/>
      <c r="N214" t="s">
        <v>10542</v>
      </c>
      <c r="O214" s="57"/>
      <c r="Q214" s="56"/>
      <c r="S214" t="s">
        <v>10543</v>
      </c>
      <c r="T214" s="57"/>
    </row>
    <row r="215" spans="2:20">
      <c r="B215" s="56"/>
      <c r="D215" t="s">
        <v>10544</v>
      </c>
      <c r="E215" s="57"/>
      <c r="G215" s="56"/>
      <c r="I215" t="s">
        <v>10545</v>
      </c>
      <c r="J215" s="57"/>
      <c r="L215" s="56"/>
      <c r="N215" t="s">
        <v>10546</v>
      </c>
      <c r="O215" s="57"/>
      <c r="Q215" s="56"/>
      <c r="S215" t="s">
        <v>10547</v>
      </c>
      <c r="T215" s="57"/>
    </row>
    <row r="216" spans="2:20">
      <c r="B216" s="56"/>
      <c r="D216" t="s">
        <v>10548</v>
      </c>
      <c r="E216" s="57"/>
      <c r="G216" s="56"/>
      <c r="I216" t="s">
        <v>10549</v>
      </c>
      <c r="J216" s="57"/>
      <c r="L216" s="56"/>
      <c r="N216" t="s">
        <v>10550</v>
      </c>
      <c r="O216" s="57"/>
      <c r="Q216" s="56"/>
      <c r="S216" t="s">
        <v>10551</v>
      </c>
      <c r="T216" s="57"/>
    </row>
    <row r="217" spans="2:20">
      <c r="B217" s="56"/>
      <c r="D217" t="s">
        <v>10552</v>
      </c>
      <c r="E217" s="57"/>
      <c r="G217" s="56"/>
      <c r="I217" t="s">
        <v>10553</v>
      </c>
      <c r="J217" s="57"/>
      <c r="L217" s="56"/>
      <c r="N217" t="s">
        <v>10554</v>
      </c>
      <c r="O217" s="57"/>
      <c r="Q217" s="56"/>
      <c r="S217" t="s">
        <v>10555</v>
      </c>
      <c r="T217" s="57"/>
    </row>
    <row r="218" spans="2:20">
      <c r="B218" s="56"/>
      <c r="D218" t="s">
        <v>10556</v>
      </c>
      <c r="E218" s="57"/>
      <c r="G218" s="56"/>
      <c r="I218" t="s">
        <v>10557</v>
      </c>
      <c r="J218" s="57"/>
      <c r="L218" s="56"/>
      <c r="N218" t="s">
        <v>10558</v>
      </c>
      <c r="O218" s="57"/>
      <c r="Q218" s="56"/>
      <c r="S218" t="s">
        <v>10559</v>
      </c>
      <c r="T218" s="57"/>
    </row>
    <row r="219" spans="2:20">
      <c r="B219" s="56"/>
      <c r="D219" t="s">
        <v>10560</v>
      </c>
      <c r="E219" s="57"/>
      <c r="G219" s="56"/>
      <c r="I219" t="s">
        <v>10561</v>
      </c>
      <c r="J219" s="57"/>
      <c r="L219" s="56"/>
      <c r="N219" t="s">
        <v>10562</v>
      </c>
      <c r="O219" s="57"/>
      <c r="Q219" s="56"/>
      <c r="S219" t="s">
        <v>10563</v>
      </c>
      <c r="T219" s="57"/>
    </row>
    <row r="220" spans="2:20">
      <c r="B220" s="56"/>
      <c r="D220" t="s">
        <v>10564</v>
      </c>
      <c r="E220" s="57"/>
      <c r="G220" s="56"/>
      <c r="I220" t="s">
        <v>10565</v>
      </c>
      <c r="J220" s="57"/>
      <c r="L220" s="56"/>
      <c r="N220" t="s">
        <v>10566</v>
      </c>
      <c r="O220" s="57"/>
      <c r="Q220" s="56"/>
      <c r="S220" t="s">
        <v>10567</v>
      </c>
      <c r="T220" s="57"/>
    </row>
    <row r="221" spans="2:20">
      <c r="B221" s="56"/>
      <c r="D221" t="s">
        <v>10568</v>
      </c>
      <c r="E221" s="57"/>
      <c r="G221" s="56"/>
      <c r="I221" t="s">
        <v>10569</v>
      </c>
      <c r="J221" s="57"/>
      <c r="L221" s="56"/>
      <c r="N221" t="s">
        <v>10570</v>
      </c>
      <c r="O221" s="57"/>
      <c r="Q221" s="56"/>
      <c r="S221" t="s">
        <v>10571</v>
      </c>
      <c r="T221" s="57"/>
    </row>
    <row r="222" spans="2:20">
      <c r="B222" s="56"/>
      <c r="D222" t="s">
        <v>10572</v>
      </c>
      <c r="E222" s="57"/>
      <c r="G222" s="56"/>
      <c r="I222" t="s">
        <v>10573</v>
      </c>
      <c r="J222" s="57"/>
      <c r="L222" s="56"/>
      <c r="N222" t="s">
        <v>10574</v>
      </c>
      <c r="O222" s="57"/>
      <c r="Q222" s="56"/>
      <c r="S222" t="s">
        <v>10575</v>
      </c>
      <c r="T222" s="57"/>
    </row>
    <row r="223" spans="2:20">
      <c r="B223" s="56"/>
      <c r="D223" t="s">
        <v>10576</v>
      </c>
      <c r="E223" s="57"/>
      <c r="G223" s="56"/>
      <c r="I223" t="s">
        <v>10577</v>
      </c>
      <c r="J223" s="57"/>
      <c r="L223" s="56"/>
      <c r="N223" t="s">
        <v>10578</v>
      </c>
      <c r="O223" s="57"/>
      <c r="Q223" s="56"/>
      <c r="S223" t="s">
        <v>10579</v>
      </c>
      <c r="T223" s="57"/>
    </row>
    <row r="224" spans="2:20">
      <c r="B224" s="56"/>
      <c r="D224" t="s">
        <v>10580</v>
      </c>
      <c r="E224" s="57"/>
      <c r="G224" s="56"/>
      <c r="I224" t="s">
        <v>10581</v>
      </c>
      <c r="J224" s="57"/>
      <c r="L224" s="56"/>
      <c r="N224" t="s">
        <v>10582</v>
      </c>
      <c r="O224" s="57"/>
      <c r="Q224" s="56"/>
      <c r="S224" t="s">
        <v>10583</v>
      </c>
      <c r="T224" s="57"/>
    </row>
    <row r="225" spans="2:20">
      <c r="B225" s="56"/>
      <c r="D225" t="s">
        <v>10584</v>
      </c>
      <c r="E225" s="57"/>
      <c r="G225" s="56"/>
      <c r="I225" t="s">
        <v>10585</v>
      </c>
      <c r="J225" s="57"/>
      <c r="L225" s="56"/>
      <c r="N225" t="s">
        <v>10586</v>
      </c>
      <c r="O225" s="57"/>
      <c r="Q225" s="56"/>
      <c r="S225" t="s">
        <v>10587</v>
      </c>
      <c r="T225" s="57"/>
    </row>
    <row r="226" spans="2:20">
      <c r="B226" s="56"/>
      <c r="D226" t="s">
        <v>10588</v>
      </c>
      <c r="E226" s="57"/>
      <c r="G226" s="56"/>
      <c r="I226" t="s">
        <v>10589</v>
      </c>
      <c r="J226" s="57"/>
      <c r="L226" s="56"/>
      <c r="N226" t="s">
        <v>10590</v>
      </c>
      <c r="O226" s="57"/>
      <c r="Q226" s="56"/>
      <c r="S226" t="s">
        <v>10591</v>
      </c>
      <c r="T226" s="57"/>
    </row>
    <row r="227" spans="2:20">
      <c r="B227" s="56"/>
      <c r="D227" t="s">
        <v>10592</v>
      </c>
      <c r="E227" s="57"/>
      <c r="G227" s="56"/>
      <c r="I227" t="s">
        <v>10593</v>
      </c>
      <c r="J227" s="57"/>
      <c r="L227" s="56"/>
      <c r="N227" t="s">
        <v>10594</v>
      </c>
      <c r="O227" s="57"/>
      <c r="Q227" s="56"/>
      <c r="S227" t="s">
        <v>10595</v>
      </c>
      <c r="T227" s="57"/>
    </row>
    <row r="228" spans="2:20">
      <c r="B228" s="56"/>
      <c r="D228" t="s">
        <v>10596</v>
      </c>
      <c r="E228" s="57"/>
      <c r="G228" s="56"/>
      <c r="I228" t="s">
        <v>10597</v>
      </c>
      <c r="J228" s="57"/>
      <c r="L228" s="56"/>
      <c r="N228" t="s">
        <v>10598</v>
      </c>
      <c r="O228" s="57"/>
      <c r="Q228" s="56"/>
      <c r="S228" t="s">
        <v>10599</v>
      </c>
      <c r="T228" s="57"/>
    </row>
    <row r="229" spans="2:20">
      <c r="B229" s="56"/>
      <c r="D229" t="s">
        <v>10600</v>
      </c>
      <c r="E229" s="57"/>
      <c r="G229" s="56"/>
      <c r="I229" t="s">
        <v>10601</v>
      </c>
      <c r="J229" s="57"/>
      <c r="L229" s="56"/>
      <c r="N229" t="s">
        <v>10602</v>
      </c>
      <c r="O229" s="57"/>
      <c r="Q229" s="56"/>
      <c r="S229" t="s">
        <v>10603</v>
      </c>
      <c r="T229" s="57"/>
    </row>
    <row r="230" spans="2:20">
      <c r="B230" s="56"/>
      <c r="D230" t="s">
        <v>10604</v>
      </c>
      <c r="E230" s="57"/>
      <c r="G230" s="56"/>
      <c r="I230" t="s">
        <v>10605</v>
      </c>
      <c r="J230" s="57"/>
      <c r="L230" s="56"/>
      <c r="N230" t="s">
        <v>10606</v>
      </c>
      <c r="O230" s="57"/>
      <c r="Q230" s="56"/>
      <c r="S230" t="s">
        <v>10607</v>
      </c>
      <c r="T230" s="57"/>
    </row>
    <row r="231" spans="2:20">
      <c r="B231" s="56"/>
      <c r="D231" t="s">
        <v>10608</v>
      </c>
      <c r="E231" s="57"/>
      <c r="G231" s="56"/>
      <c r="I231" t="s">
        <v>10609</v>
      </c>
      <c r="J231" s="57"/>
      <c r="L231" s="56"/>
      <c r="N231" t="s">
        <v>10610</v>
      </c>
      <c r="O231" s="57"/>
      <c r="Q231" s="56"/>
      <c r="S231" t="s">
        <v>10611</v>
      </c>
      <c r="T231" s="57"/>
    </row>
    <row r="232" spans="2:20">
      <c r="B232" s="56"/>
      <c r="D232" t="s">
        <v>10612</v>
      </c>
      <c r="E232" s="57"/>
      <c r="G232" s="56"/>
      <c r="I232" t="s">
        <v>10613</v>
      </c>
      <c r="J232" s="57"/>
      <c r="L232" s="56"/>
      <c r="N232" t="s">
        <v>10614</v>
      </c>
      <c r="O232" s="57"/>
      <c r="Q232" s="56"/>
      <c r="S232" t="s">
        <v>10615</v>
      </c>
      <c r="T232" s="57"/>
    </row>
    <row r="233" spans="2:20">
      <c r="B233" s="56"/>
      <c r="D233" t="s">
        <v>10616</v>
      </c>
      <c r="E233" s="57"/>
      <c r="G233" s="56"/>
      <c r="I233" t="s">
        <v>10617</v>
      </c>
      <c r="J233" s="57"/>
      <c r="L233" s="56"/>
      <c r="N233" t="s">
        <v>10618</v>
      </c>
      <c r="O233" s="57"/>
      <c r="Q233" s="56"/>
      <c r="S233" t="s">
        <v>10619</v>
      </c>
      <c r="T233" s="57"/>
    </row>
    <row r="234" spans="2:20">
      <c r="B234" s="56"/>
      <c r="D234" t="s">
        <v>10620</v>
      </c>
      <c r="E234" s="57"/>
      <c r="G234" s="56"/>
      <c r="I234" t="s">
        <v>10621</v>
      </c>
      <c r="J234" s="57"/>
      <c r="L234" s="56"/>
      <c r="N234" t="s">
        <v>10622</v>
      </c>
      <c r="O234" s="57"/>
      <c r="Q234" s="56"/>
      <c r="S234" t="s">
        <v>10623</v>
      </c>
      <c r="T234" s="57"/>
    </row>
    <row r="235" spans="2:20">
      <c r="B235" s="56"/>
      <c r="D235" t="s">
        <v>10624</v>
      </c>
      <c r="E235" s="57"/>
      <c r="G235" s="56"/>
      <c r="I235" t="s">
        <v>10625</v>
      </c>
      <c r="J235" s="57"/>
      <c r="L235" s="56"/>
      <c r="N235" t="s">
        <v>10626</v>
      </c>
      <c r="O235" s="57"/>
      <c r="Q235" s="56"/>
      <c r="S235" t="s">
        <v>10627</v>
      </c>
      <c r="T235" s="57"/>
    </row>
    <row r="236" spans="2:20">
      <c r="B236" s="56"/>
      <c r="D236" t="s">
        <v>10628</v>
      </c>
      <c r="E236" s="57"/>
      <c r="G236" s="56"/>
      <c r="I236" t="s">
        <v>10629</v>
      </c>
      <c r="J236" s="57"/>
      <c r="L236" s="56"/>
      <c r="N236" t="s">
        <v>10630</v>
      </c>
      <c r="O236" s="57"/>
      <c r="Q236" s="56"/>
      <c r="S236" t="s">
        <v>10631</v>
      </c>
      <c r="T236" s="57"/>
    </row>
    <row r="237" spans="2:20">
      <c r="B237" s="56"/>
      <c r="D237" t="s">
        <v>10632</v>
      </c>
      <c r="E237" s="57"/>
      <c r="G237" s="56"/>
      <c r="I237" t="s">
        <v>10633</v>
      </c>
      <c r="J237" s="57"/>
      <c r="L237" s="56"/>
      <c r="N237" t="s">
        <v>10634</v>
      </c>
      <c r="O237" s="57"/>
      <c r="Q237" s="56"/>
      <c r="S237" t="s">
        <v>10635</v>
      </c>
      <c r="T237" s="57"/>
    </row>
    <row r="238" spans="2:20">
      <c r="B238" s="56"/>
      <c r="D238" t="s">
        <v>10636</v>
      </c>
      <c r="E238" s="57"/>
      <c r="G238" s="56"/>
      <c r="I238" t="s">
        <v>10637</v>
      </c>
      <c r="J238" s="57"/>
      <c r="L238" s="56"/>
      <c r="N238" t="s">
        <v>10638</v>
      </c>
      <c r="O238" s="57"/>
      <c r="Q238" s="56"/>
      <c r="S238" t="s">
        <v>10639</v>
      </c>
      <c r="T238" s="57"/>
    </row>
    <row r="239" spans="2:20">
      <c r="B239" s="56"/>
      <c r="D239" t="s">
        <v>10640</v>
      </c>
      <c r="E239" s="57"/>
      <c r="G239" s="56"/>
      <c r="I239" t="s">
        <v>10641</v>
      </c>
      <c r="J239" s="57"/>
      <c r="L239" s="56"/>
      <c r="N239" t="s">
        <v>10642</v>
      </c>
      <c r="O239" s="57"/>
      <c r="Q239" s="56"/>
      <c r="S239" t="s">
        <v>10643</v>
      </c>
      <c r="T239" s="57"/>
    </row>
    <row r="240" spans="2:20">
      <c r="B240" s="56"/>
      <c r="D240" t="s">
        <v>10644</v>
      </c>
      <c r="E240" s="57"/>
      <c r="G240" s="56"/>
      <c r="I240" t="s">
        <v>10645</v>
      </c>
      <c r="J240" s="57"/>
      <c r="L240" s="56"/>
      <c r="N240" t="s">
        <v>10646</v>
      </c>
      <c r="O240" s="57"/>
      <c r="Q240" s="56"/>
      <c r="S240" t="s">
        <v>10647</v>
      </c>
      <c r="T240" s="57"/>
    </row>
    <row r="241" spans="2:20">
      <c r="B241" s="56"/>
      <c r="D241" t="s">
        <v>10648</v>
      </c>
      <c r="E241" s="57"/>
      <c r="G241" s="56"/>
      <c r="I241" t="s">
        <v>10649</v>
      </c>
      <c r="J241" s="57"/>
      <c r="L241" s="56"/>
      <c r="N241" t="s">
        <v>10650</v>
      </c>
      <c r="O241" s="57"/>
      <c r="Q241" s="56"/>
      <c r="S241" t="s">
        <v>10651</v>
      </c>
      <c r="T241" s="57"/>
    </row>
    <row r="242" spans="2:20">
      <c r="B242" s="56"/>
      <c r="D242" t="s">
        <v>10652</v>
      </c>
      <c r="E242" s="57"/>
      <c r="G242" s="56"/>
      <c r="I242" t="s">
        <v>10653</v>
      </c>
      <c r="J242" s="57"/>
      <c r="L242" s="56"/>
      <c r="N242" t="s">
        <v>10654</v>
      </c>
      <c r="O242" s="57"/>
      <c r="Q242" s="56"/>
      <c r="S242" t="s">
        <v>10655</v>
      </c>
      <c r="T242" s="57"/>
    </row>
    <row r="243" spans="2:20">
      <c r="B243" s="56"/>
      <c r="D243" t="s">
        <v>10656</v>
      </c>
      <c r="E243" s="57"/>
      <c r="G243" s="56"/>
      <c r="I243" t="s">
        <v>10657</v>
      </c>
      <c r="J243" s="57"/>
      <c r="L243" s="56"/>
      <c r="N243" t="s">
        <v>10658</v>
      </c>
      <c r="O243" s="57"/>
      <c r="Q243" s="56"/>
      <c r="S243" t="s">
        <v>10659</v>
      </c>
      <c r="T243" s="57"/>
    </row>
    <row r="244" spans="2:20">
      <c r="B244" s="56"/>
      <c r="D244" t="s">
        <v>10660</v>
      </c>
      <c r="E244" s="57"/>
      <c r="G244" s="56"/>
      <c r="I244" t="s">
        <v>10661</v>
      </c>
      <c r="J244" s="57"/>
      <c r="L244" s="56"/>
      <c r="N244" t="s">
        <v>10662</v>
      </c>
      <c r="O244" s="57"/>
      <c r="Q244" s="56"/>
      <c r="S244" t="s">
        <v>10663</v>
      </c>
      <c r="T244" s="57"/>
    </row>
    <row r="245" spans="2:20">
      <c r="B245" s="56"/>
      <c r="D245" t="s">
        <v>10664</v>
      </c>
      <c r="E245" s="57"/>
      <c r="G245" s="56"/>
      <c r="I245" t="s">
        <v>10665</v>
      </c>
      <c r="J245" s="57"/>
      <c r="L245" s="56"/>
      <c r="N245" t="s">
        <v>10666</v>
      </c>
      <c r="O245" s="57"/>
      <c r="Q245" s="56"/>
      <c r="S245" t="s">
        <v>10667</v>
      </c>
      <c r="T245" s="57"/>
    </row>
    <row r="246" spans="2:20">
      <c r="B246" s="56"/>
      <c r="D246" t="s">
        <v>10668</v>
      </c>
      <c r="E246" s="57"/>
      <c r="G246" s="56"/>
      <c r="I246" t="s">
        <v>10669</v>
      </c>
      <c r="J246" s="57"/>
      <c r="L246" s="56"/>
      <c r="N246" t="s">
        <v>10670</v>
      </c>
      <c r="O246" s="57"/>
      <c r="Q246" s="56"/>
      <c r="S246" t="s">
        <v>10671</v>
      </c>
      <c r="T246" s="57"/>
    </row>
    <row r="247" spans="2:20">
      <c r="B247" s="56"/>
      <c r="D247" t="s">
        <v>10672</v>
      </c>
      <c r="E247" s="57"/>
      <c r="G247" s="56"/>
      <c r="I247" t="s">
        <v>10673</v>
      </c>
      <c r="J247" s="57"/>
      <c r="L247" s="56"/>
      <c r="N247" t="s">
        <v>10674</v>
      </c>
      <c r="O247" s="57"/>
      <c r="Q247" s="56"/>
      <c r="S247" t="s">
        <v>10675</v>
      </c>
      <c r="T247" s="57"/>
    </row>
    <row r="248" spans="2:20">
      <c r="B248" s="56"/>
      <c r="D248" t="s">
        <v>10676</v>
      </c>
      <c r="E248" s="57"/>
      <c r="G248" s="56"/>
      <c r="I248" t="s">
        <v>10677</v>
      </c>
      <c r="J248" s="57"/>
      <c r="L248" s="56"/>
      <c r="N248" t="s">
        <v>10678</v>
      </c>
      <c r="O248" s="57"/>
      <c r="Q248" s="56"/>
      <c r="S248" t="s">
        <v>10679</v>
      </c>
      <c r="T248" s="57"/>
    </row>
    <row r="249" spans="2:20">
      <c r="B249" s="56"/>
      <c r="D249" t="s">
        <v>10680</v>
      </c>
      <c r="E249" s="57"/>
      <c r="G249" s="56"/>
      <c r="I249" t="s">
        <v>10681</v>
      </c>
      <c r="J249" s="57"/>
      <c r="L249" s="56"/>
      <c r="N249" t="s">
        <v>10682</v>
      </c>
      <c r="O249" s="57"/>
      <c r="Q249" s="56"/>
      <c r="S249" t="s">
        <v>10683</v>
      </c>
      <c r="T249" s="57"/>
    </row>
    <row r="250" spans="2:20">
      <c r="B250" s="56"/>
      <c r="D250" t="s">
        <v>10684</v>
      </c>
      <c r="E250" s="57"/>
      <c r="G250" s="56"/>
      <c r="I250" t="s">
        <v>10685</v>
      </c>
      <c r="J250" s="57"/>
      <c r="L250" s="56"/>
      <c r="N250" t="s">
        <v>10686</v>
      </c>
      <c r="O250" s="57"/>
      <c r="Q250" s="56"/>
      <c r="S250" t="s">
        <v>10687</v>
      </c>
      <c r="T250" s="57"/>
    </row>
    <row r="251" spans="2:20">
      <c r="B251" s="56"/>
      <c r="D251" t="s">
        <v>10688</v>
      </c>
      <c r="E251" s="57"/>
      <c r="G251" s="56"/>
      <c r="I251" t="s">
        <v>10689</v>
      </c>
      <c r="J251" s="57"/>
      <c r="L251" s="56"/>
      <c r="N251" t="s">
        <v>10690</v>
      </c>
      <c r="O251" s="57"/>
      <c r="Q251" s="56"/>
      <c r="S251" t="s">
        <v>10691</v>
      </c>
      <c r="T251" s="57"/>
    </row>
    <row r="252" spans="2:20">
      <c r="B252" s="56"/>
      <c r="D252" t="s">
        <v>10692</v>
      </c>
      <c r="E252" s="57"/>
      <c r="G252" s="56"/>
      <c r="I252" t="s">
        <v>10693</v>
      </c>
      <c r="J252" s="57"/>
      <c r="L252" s="56"/>
      <c r="N252" t="s">
        <v>10694</v>
      </c>
      <c r="O252" s="57"/>
      <c r="Q252" s="56"/>
      <c r="S252" t="s">
        <v>10695</v>
      </c>
      <c r="T252" s="57"/>
    </row>
    <row r="253" spans="2:20">
      <c r="B253" s="56"/>
      <c r="D253" t="s">
        <v>10696</v>
      </c>
      <c r="E253" s="57"/>
      <c r="G253" s="56"/>
      <c r="I253" t="s">
        <v>10697</v>
      </c>
      <c r="J253" s="57"/>
      <c r="L253" s="56"/>
      <c r="N253" t="s">
        <v>10698</v>
      </c>
      <c r="O253" s="57"/>
      <c r="Q253" s="56"/>
      <c r="S253" t="s">
        <v>10699</v>
      </c>
      <c r="T253" s="57"/>
    </row>
    <row r="254" spans="2:20">
      <c r="B254" s="56"/>
      <c r="D254" t="s">
        <v>10700</v>
      </c>
      <c r="E254" s="57"/>
      <c r="G254" s="56"/>
      <c r="I254" t="s">
        <v>10701</v>
      </c>
      <c r="J254" s="57"/>
      <c r="L254" s="56"/>
      <c r="N254" t="s">
        <v>10702</v>
      </c>
      <c r="O254" s="57"/>
      <c r="Q254" s="56"/>
      <c r="S254" t="s">
        <v>10703</v>
      </c>
      <c r="T254" s="57"/>
    </row>
    <row r="255" spans="2:20">
      <c r="B255" s="56"/>
      <c r="D255" t="s">
        <v>10704</v>
      </c>
      <c r="E255" s="57"/>
      <c r="G255" s="56"/>
      <c r="I255" t="s">
        <v>10705</v>
      </c>
      <c r="J255" s="57"/>
      <c r="L255" s="56"/>
      <c r="N255" t="s">
        <v>10706</v>
      </c>
      <c r="O255" s="57"/>
      <c r="Q255" s="56"/>
      <c r="S255" t="s">
        <v>10707</v>
      </c>
      <c r="T255" s="57"/>
    </row>
    <row r="256" spans="2:20">
      <c r="B256" s="56"/>
      <c r="D256" t="s">
        <v>10708</v>
      </c>
      <c r="E256" s="57"/>
      <c r="G256" s="56"/>
      <c r="I256" t="s">
        <v>10709</v>
      </c>
      <c r="J256" s="57"/>
      <c r="L256" s="56"/>
      <c r="N256" t="s">
        <v>10710</v>
      </c>
      <c r="O256" s="57"/>
      <c r="Q256" s="56"/>
      <c r="S256" t="s">
        <v>10711</v>
      </c>
      <c r="T256" s="57"/>
    </row>
    <row r="257" spans="2:20">
      <c r="B257" s="56"/>
      <c r="D257" t="s">
        <v>10712</v>
      </c>
      <c r="E257" s="57"/>
      <c r="G257" s="56"/>
      <c r="I257" t="s">
        <v>10713</v>
      </c>
      <c r="J257" s="57"/>
      <c r="L257" s="56"/>
      <c r="N257" t="s">
        <v>10714</v>
      </c>
      <c r="O257" s="57"/>
      <c r="Q257" s="56"/>
      <c r="S257" t="s">
        <v>10715</v>
      </c>
      <c r="T257" s="57"/>
    </row>
    <row r="258" spans="2:20">
      <c r="B258" s="56"/>
      <c r="D258" t="s">
        <v>10716</v>
      </c>
      <c r="E258" s="57"/>
      <c r="G258" s="56"/>
      <c r="I258" t="s">
        <v>10717</v>
      </c>
      <c r="J258" s="57"/>
      <c r="L258" s="56"/>
      <c r="N258" t="s">
        <v>10718</v>
      </c>
      <c r="O258" s="57"/>
      <c r="Q258" s="56"/>
      <c r="S258" t="s">
        <v>10719</v>
      </c>
      <c r="T258" s="57"/>
    </row>
    <row r="259" spans="2:20">
      <c r="B259" s="56"/>
      <c r="D259" t="s">
        <v>10720</v>
      </c>
      <c r="E259" s="57"/>
      <c r="G259" s="56"/>
      <c r="I259" t="s">
        <v>10721</v>
      </c>
      <c r="J259" s="57"/>
      <c r="L259" s="56"/>
      <c r="N259" t="s">
        <v>10722</v>
      </c>
      <c r="O259" s="57"/>
      <c r="Q259" s="56"/>
      <c r="S259" t="s">
        <v>10723</v>
      </c>
      <c r="T259" s="57"/>
    </row>
    <row r="260" spans="2:20">
      <c r="B260" s="56"/>
      <c r="D260" t="s">
        <v>10724</v>
      </c>
      <c r="E260" s="57"/>
      <c r="G260" s="56"/>
      <c r="I260" t="s">
        <v>10725</v>
      </c>
      <c r="J260" s="57"/>
      <c r="L260" s="56"/>
      <c r="N260" t="s">
        <v>10726</v>
      </c>
      <c r="O260" s="57"/>
      <c r="Q260" s="56"/>
      <c r="S260" t="s">
        <v>10727</v>
      </c>
      <c r="T260" s="57"/>
    </row>
    <row r="261" spans="2:20">
      <c r="B261" s="56"/>
      <c r="D261" t="s">
        <v>10728</v>
      </c>
      <c r="E261" s="57"/>
      <c r="G261" s="56"/>
      <c r="I261" t="s">
        <v>10729</v>
      </c>
      <c r="J261" s="57"/>
      <c r="L261" s="56"/>
      <c r="N261" t="s">
        <v>10730</v>
      </c>
      <c r="O261" s="57"/>
      <c r="Q261" s="56"/>
      <c r="S261" t="s">
        <v>10731</v>
      </c>
      <c r="T261" s="57"/>
    </row>
    <row r="262" spans="2:20">
      <c r="B262" s="56"/>
      <c r="D262" t="s">
        <v>10732</v>
      </c>
      <c r="E262" s="57"/>
      <c r="G262" s="56"/>
      <c r="I262" t="s">
        <v>10733</v>
      </c>
      <c r="J262" s="57"/>
      <c r="L262" s="56"/>
      <c r="N262" t="s">
        <v>10734</v>
      </c>
      <c r="O262" s="57"/>
      <c r="Q262" s="56"/>
      <c r="S262" t="s">
        <v>10735</v>
      </c>
      <c r="T262" s="57"/>
    </row>
    <row r="263" spans="2:20">
      <c r="B263" s="56"/>
      <c r="D263" t="s">
        <v>10736</v>
      </c>
      <c r="E263" s="57"/>
      <c r="G263" s="56"/>
      <c r="I263" t="s">
        <v>10737</v>
      </c>
      <c r="J263" s="57"/>
      <c r="L263" s="56"/>
      <c r="N263" t="s">
        <v>10738</v>
      </c>
      <c r="O263" s="57"/>
      <c r="Q263" s="56"/>
      <c r="S263" t="s">
        <v>10739</v>
      </c>
      <c r="T263" s="57"/>
    </row>
    <row r="264" spans="2:20">
      <c r="B264" s="56"/>
      <c r="D264" t="s">
        <v>10740</v>
      </c>
      <c r="E264" s="57"/>
      <c r="G264" s="56"/>
      <c r="I264" t="s">
        <v>10741</v>
      </c>
      <c r="J264" s="57"/>
      <c r="L264" s="56"/>
      <c r="N264" t="s">
        <v>10742</v>
      </c>
      <c r="O264" s="57"/>
      <c r="Q264" s="56"/>
      <c r="S264" t="s">
        <v>10743</v>
      </c>
      <c r="T264" s="57"/>
    </row>
    <row r="265" spans="2:20">
      <c r="B265" s="56"/>
      <c r="D265" t="s">
        <v>10744</v>
      </c>
      <c r="E265" s="57"/>
      <c r="G265" s="56"/>
      <c r="I265" t="s">
        <v>10745</v>
      </c>
      <c r="J265" s="57"/>
      <c r="L265" s="56"/>
      <c r="N265" t="s">
        <v>10746</v>
      </c>
      <c r="O265" s="57"/>
      <c r="Q265" s="56"/>
      <c r="S265" t="s">
        <v>10747</v>
      </c>
      <c r="T265" s="57"/>
    </row>
    <row r="266" spans="2:20">
      <c r="B266" s="56"/>
      <c r="D266" t="s">
        <v>10748</v>
      </c>
      <c r="E266" s="57"/>
      <c r="G266" s="56"/>
      <c r="I266" t="s">
        <v>10749</v>
      </c>
      <c r="J266" s="57"/>
      <c r="L266" s="56"/>
      <c r="N266" t="s">
        <v>10750</v>
      </c>
      <c r="O266" s="57"/>
      <c r="Q266" s="56"/>
      <c r="S266" t="s">
        <v>10751</v>
      </c>
      <c r="T266" s="57"/>
    </row>
    <row r="267" spans="2:20" ht="15.75" thickBot="1">
      <c r="B267" s="56"/>
      <c r="D267" t="s">
        <v>10752</v>
      </c>
      <c r="E267" s="57"/>
      <c r="G267" s="58"/>
      <c r="H267" s="59"/>
      <c r="I267" s="59" t="s">
        <v>10753</v>
      </c>
      <c r="J267" s="60"/>
      <c r="L267" s="58"/>
      <c r="M267" s="59"/>
      <c r="N267" s="59" t="s">
        <v>10754</v>
      </c>
      <c r="O267" s="60"/>
      <c r="Q267" s="58"/>
      <c r="R267" s="59"/>
      <c r="S267" s="59" t="s">
        <v>10755</v>
      </c>
      <c r="T267" s="60"/>
    </row>
    <row r="268" spans="2:20" ht="15.75" thickBot="1">
      <c r="B268" s="56"/>
      <c r="D268" t="s">
        <v>10756</v>
      </c>
      <c r="E268" s="57"/>
    </row>
    <row r="269" spans="2:20">
      <c r="B269" s="56"/>
      <c r="D269" t="s">
        <v>10757</v>
      </c>
      <c r="E269" s="57"/>
      <c r="G269" s="53" t="s">
        <v>5576</v>
      </c>
      <c r="H269" s="104" t="s">
        <v>3240</v>
      </c>
      <c r="I269" s="54" t="s">
        <v>10758</v>
      </c>
      <c r="J269" s="55" t="s">
        <v>5577</v>
      </c>
      <c r="L269" s="53" t="s">
        <v>7502</v>
      </c>
      <c r="M269" s="64" t="s">
        <v>3240</v>
      </c>
      <c r="N269" s="54" t="s">
        <v>7506</v>
      </c>
      <c r="O269" s="55" t="s">
        <v>7504</v>
      </c>
      <c r="Q269" s="53" t="s">
        <v>9354</v>
      </c>
      <c r="R269" s="106" t="s">
        <v>3240</v>
      </c>
      <c r="S269" s="54" t="s">
        <v>10759</v>
      </c>
      <c r="T269" s="55" t="s">
        <v>9355</v>
      </c>
    </row>
    <row r="270" spans="2:20" ht="15.75" thickBot="1">
      <c r="B270" s="56"/>
      <c r="D270" t="s">
        <v>10760</v>
      </c>
      <c r="E270" s="57"/>
      <c r="G270" s="58"/>
      <c r="H270" s="59"/>
      <c r="I270" s="59" t="s">
        <v>10761</v>
      </c>
      <c r="J270" s="60" t="s">
        <v>5578</v>
      </c>
      <c r="L270" s="58"/>
      <c r="M270" s="59"/>
      <c r="N270" s="59" t="s">
        <v>7503</v>
      </c>
      <c r="O270" s="60" t="s">
        <v>7505</v>
      </c>
      <c r="Q270" s="58"/>
      <c r="R270" s="59"/>
      <c r="S270" s="59" t="s">
        <v>10762</v>
      </c>
      <c r="T270" s="60" t="s">
        <v>9356</v>
      </c>
    </row>
    <row r="271" spans="2:20" ht="15.75" thickBot="1">
      <c r="B271" s="56"/>
      <c r="D271" t="s">
        <v>10763</v>
      </c>
      <c r="E271" s="57"/>
    </row>
    <row r="272" spans="2:20">
      <c r="B272" s="56"/>
      <c r="D272" t="s">
        <v>10764</v>
      </c>
      <c r="E272" s="57"/>
      <c r="G272" s="53" t="s">
        <v>5599</v>
      </c>
      <c r="H272" s="104" t="s">
        <v>3244</v>
      </c>
      <c r="I272" s="54" t="s">
        <v>10765</v>
      </c>
      <c r="J272" s="55" t="s">
        <v>5600</v>
      </c>
      <c r="L272" s="53" t="s">
        <v>7521</v>
      </c>
      <c r="M272" s="64" t="s">
        <v>3244</v>
      </c>
      <c r="N272" s="54" t="s">
        <v>7525</v>
      </c>
      <c r="O272" s="55" t="s">
        <v>7522</v>
      </c>
      <c r="Q272" s="53" t="s">
        <v>9369</v>
      </c>
      <c r="R272" s="106" t="s">
        <v>3244</v>
      </c>
      <c r="S272" s="54" t="s">
        <v>10766</v>
      </c>
      <c r="T272" s="55" t="s">
        <v>9370</v>
      </c>
    </row>
    <row r="273" spans="2:20" ht="15.75" thickBot="1">
      <c r="B273" s="56"/>
      <c r="D273" t="s">
        <v>10767</v>
      </c>
      <c r="E273" s="57"/>
      <c r="G273" s="58"/>
      <c r="H273" s="59"/>
      <c r="I273" s="59" t="s">
        <v>10768</v>
      </c>
      <c r="J273" s="60" t="s">
        <v>5601</v>
      </c>
      <c r="L273" s="58"/>
      <c r="M273" s="59"/>
      <c r="N273" s="59" t="s">
        <v>7524</v>
      </c>
      <c r="O273" s="60" t="s">
        <v>7523</v>
      </c>
      <c r="Q273" s="58"/>
      <c r="R273" s="59"/>
      <c r="S273" s="59" t="s">
        <v>10769</v>
      </c>
      <c r="T273" s="60" t="s">
        <v>9371</v>
      </c>
    </row>
    <row r="274" spans="2:20" ht="15.75" thickBot="1">
      <c r="B274" s="56"/>
      <c r="D274" t="s">
        <v>10770</v>
      </c>
      <c r="E274" s="57"/>
    </row>
    <row r="275" spans="2:20">
      <c r="B275" s="56"/>
      <c r="D275" t="s">
        <v>10771</v>
      </c>
      <c r="E275" s="57"/>
      <c r="G275" s="53" t="s">
        <v>5602</v>
      </c>
      <c r="H275" s="104" t="s">
        <v>3247</v>
      </c>
      <c r="I275" s="54" t="s">
        <v>10772</v>
      </c>
      <c r="J275" s="55" t="s">
        <v>5603</v>
      </c>
      <c r="L275" s="53" t="s">
        <v>7526</v>
      </c>
      <c r="M275" s="64" t="s">
        <v>3247</v>
      </c>
      <c r="N275" s="54" t="s">
        <v>7530</v>
      </c>
      <c r="O275" s="55" t="s">
        <v>7528</v>
      </c>
      <c r="Q275" s="53" t="s">
        <v>9372</v>
      </c>
      <c r="R275" s="106" t="s">
        <v>3247</v>
      </c>
      <c r="S275" s="54" t="s">
        <v>10773</v>
      </c>
      <c r="T275" s="55" t="s">
        <v>9374</v>
      </c>
    </row>
    <row r="276" spans="2:20" ht="15.75" thickBot="1">
      <c r="B276" s="56"/>
      <c r="D276" t="s">
        <v>10774</v>
      </c>
      <c r="E276" s="57"/>
      <c r="G276" s="58"/>
      <c r="H276" s="59"/>
      <c r="I276" s="59" t="s">
        <v>10775</v>
      </c>
      <c r="J276" s="60" t="s">
        <v>5604</v>
      </c>
      <c r="L276" s="58"/>
      <c r="M276" s="59"/>
      <c r="N276" s="59" t="s">
        <v>7527</v>
      </c>
      <c r="O276" s="60" t="s">
        <v>7529</v>
      </c>
      <c r="Q276" s="58"/>
      <c r="R276" s="59"/>
      <c r="S276" s="59" t="s">
        <v>10776</v>
      </c>
      <c r="T276" s="60" t="s">
        <v>9373</v>
      </c>
    </row>
    <row r="277" spans="2:20">
      <c r="B277" s="56"/>
      <c r="D277" t="s">
        <v>10777</v>
      </c>
      <c r="E277" s="57"/>
    </row>
    <row r="278" spans="2:20" ht="15.75" thickBot="1">
      <c r="B278" s="56"/>
      <c r="D278" t="s">
        <v>10778</v>
      </c>
      <c r="E278" s="57"/>
    </row>
    <row r="279" spans="2:20">
      <c r="B279" s="56"/>
      <c r="D279" t="s">
        <v>10779</v>
      </c>
      <c r="E279" s="57"/>
      <c r="G279" s="53" t="s">
        <v>4814</v>
      </c>
      <c r="H279" s="104" t="s">
        <v>3039</v>
      </c>
      <c r="I279" s="54" t="s">
        <v>10780</v>
      </c>
      <c r="J279" s="55" t="s">
        <v>10781</v>
      </c>
      <c r="L279" s="53" t="s">
        <v>6737</v>
      </c>
      <c r="M279" s="64" t="s">
        <v>3039</v>
      </c>
      <c r="N279" s="54" t="s">
        <v>10782</v>
      </c>
      <c r="O279" s="55" t="s">
        <v>6738</v>
      </c>
      <c r="Q279" s="53" t="s">
        <v>8690</v>
      </c>
      <c r="R279" s="106" t="s">
        <v>3039</v>
      </c>
      <c r="S279" s="54" t="s">
        <v>10783</v>
      </c>
      <c r="T279" s="55" t="s">
        <v>10784</v>
      </c>
    </row>
    <row r="280" spans="2:20">
      <c r="B280" s="56"/>
      <c r="D280" t="s">
        <v>10785</v>
      </c>
      <c r="E280" s="57"/>
      <c r="G280" s="56"/>
      <c r="I280" t="s">
        <v>10786</v>
      </c>
      <c r="J280" s="57" t="s">
        <v>10787</v>
      </c>
      <c r="L280" s="56"/>
      <c r="N280" t="s">
        <v>10788</v>
      </c>
      <c r="O280" s="57" t="s">
        <v>6739</v>
      </c>
      <c r="Q280" s="56"/>
      <c r="S280" t="s">
        <v>10789</v>
      </c>
      <c r="T280" s="57" t="s">
        <v>10790</v>
      </c>
    </row>
    <row r="281" spans="2:20">
      <c r="B281" s="56"/>
      <c r="D281" t="s">
        <v>10791</v>
      </c>
      <c r="E281" s="57"/>
      <c r="G281" s="56"/>
      <c r="I281" t="s">
        <v>10792</v>
      </c>
      <c r="J281" s="57" t="s">
        <v>10793</v>
      </c>
      <c r="L281" s="56"/>
      <c r="N281" t="s">
        <v>10794</v>
      </c>
      <c r="O281" s="57" t="s">
        <v>6740</v>
      </c>
      <c r="Q281" s="56"/>
      <c r="S281" t="s">
        <v>10795</v>
      </c>
      <c r="T281" s="57" t="s">
        <v>10796</v>
      </c>
    </row>
    <row r="282" spans="2:20">
      <c r="B282" s="56"/>
      <c r="D282" t="s">
        <v>10797</v>
      </c>
      <c r="E282" s="57"/>
      <c r="G282" s="56"/>
      <c r="I282" t="s">
        <v>10798</v>
      </c>
      <c r="J282" s="57" t="s">
        <v>10799</v>
      </c>
      <c r="L282" s="56"/>
      <c r="N282" t="s">
        <v>10800</v>
      </c>
      <c r="O282" s="57" t="s">
        <v>6741</v>
      </c>
      <c r="Q282" s="56"/>
      <c r="S282" t="s">
        <v>10801</v>
      </c>
      <c r="T282" s="57" t="s">
        <v>10802</v>
      </c>
    </row>
    <row r="283" spans="2:20">
      <c r="B283" s="56"/>
      <c r="D283" t="s">
        <v>10803</v>
      </c>
      <c r="E283" s="57"/>
      <c r="G283" s="56"/>
      <c r="I283" t="s">
        <v>10804</v>
      </c>
      <c r="J283" s="57"/>
      <c r="L283" s="56"/>
      <c r="N283" t="s">
        <v>10805</v>
      </c>
      <c r="O283" s="57"/>
      <c r="Q283" s="56"/>
      <c r="S283" t="s">
        <v>10806</v>
      </c>
      <c r="T283" s="57"/>
    </row>
    <row r="284" spans="2:20">
      <c r="B284" s="56"/>
      <c r="D284" t="s">
        <v>10807</v>
      </c>
      <c r="E284" s="57"/>
      <c r="G284" s="56"/>
      <c r="I284" t="s">
        <v>10808</v>
      </c>
      <c r="J284" s="57"/>
      <c r="L284" s="56"/>
      <c r="N284" t="s">
        <v>10809</v>
      </c>
      <c r="O284" s="57"/>
      <c r="Q284" s="56"/>
      <c r="S284" t="s">
        <v>10810</v>
      </c>
      <c r="T284" s="57"/>
    </row>
    <row r="285" spans="2:20">
      <c r="B285" s="56"/>
      <c r="D285" t="s">
        <v>10811</v>
      </c>
      <c r="E285" s="57"/>
      <c r="G285" s="56"/>
      <c r="H285" s="105"/>
      <c r="I285" t="s">
        <v>10812</v>
      </c>
      <c r="J285" s="57"/>
      <c r="L285" s="56"/>
      <c r="N285" t="s">
        <v>10813</v>
      </c>
      <c r="O285" s="57"/>
      <c r="Q285" s="56"/>
      <c r="S285" t="s">
        <v>10814</v>
      </c>
      <c r="T285" s="57"/>
    </row>
    <row r="286" spans="2:20">
      <c r="B286" s="56"/>
      <c r="D286" t="s">
        <v>10815</v>
      </c>
      <c r="E286" s="57"/>
      <c r="G286" s="56"/>
      <c r="I286" t="s">
        <v>10816</v>
      </c>
      <c r="J286" s="57"/>
      <c r="L286" s="56"/>
      <c r="N286" t="s">
        <v>10817</v>
      </c>
      <c r="O286" s="57"/>
      <c r="Q286" s="56"/>
      <c r="S286" t="s">
        <v>10818</v>
      </c>
      <c r="T286" s="57"/>
    </row>
    <row r="287" spans="2:20">
      <c r="B287" s="56"/>
      <c r="D287" t="s">
        <v>10819</v>
      </c>
      <c r="E287" s="57"/>
      <c r="G287" s="56"/>
      <c r="I287" t="s">
        <v>10820</v>
      </c>
      <c r="J287" s="57"/>
      <c r="L287" s="56"/>
      <c r="N287" t="s">
        <v>10821</v>
      </c>
      <c r="O287" s="57"/>
      <c r="Q287" s="56"/>
      <c r="S287" t="s">
        <v>10822</v>
      </c>
      <c r="T287" s="57"/>
    </row>
    <row r="288" spans="2:20">
      <c r="B288" s="56"/>
      <c r="D288" t="s">
        <v>10823</v>
      </c>
      <c r="E288" s="57"/>
      <c r="G288" s="56"/>
      <c r="I288" t="s">
        <v>10824</v>
      </c>
      <c r="J288" s="57"/>
      <c r="L288" s="56"/>
      <c r="N288" t="s">
        <v>10825</v>
      </c>
      <c r="O288" s="57"/>
      <c r="Q288" s="56"/>
      <c r="S288" t="s">
        <v>10826</v>
      </c>
      <c r="T288" s="57"/>
    </row>
    <row r="289" spans="2:20">
      <c r="B289" s="56"/>
      <c r="D289" t="s">
        <v>10827</v>
      </c>
      <c r="E289" s="57"/>
      <c r="G289" s="56"/>
      <c r="I289" t="s">
        <v>10828</v>
      </c>
      <c r="J289" s="57"/>
      <c r="L289" s="56"/>
      <c r="N289" t="s">
        <v>10829</v>
      </c>
      <c r="O289" s="57"/>
      <c r="Q289" s="56"/>
      <c r="S289" t="s">
        <v>10830</v>
      </c>
      <c r="T289" s="57"/>
    </row>
    <row r="290" spans="2:20">
      <c r="B290" s="56"/>
      <c r="D290" t="s">
        <v>10831</v>
      </c>
      <c r="E290" s="57"/>
      <c r="G290" s="56"/>
      <c r="I290" t="s">
        <v>10832</v>
      </c>
      <c r="J290" s="57"/>
      <c r="L290" s="56"/>
      <c r="N290" t="s">
        <v>10833</v>
      </c>
      <c r="O290" s="57"/>
      <c r="Q290" s="56"/>
      <c r="S290" t="s">
        <v>10834</v>
      </c>
      <c r="T290" s="57"/>
    </row>
    <row r="291" spans="2:20">
      <c r="B291" s="56"/>
      <c r="D291" t="s">
        <v>10835</v>
      </c>
      <c r="E291" s="57"/>
      <c r="G291" s="56"/>
      <c r="I291" t="s">
        <v>10836</v>
      </c>
      <c r="J291" s="57"/>
      <c r="L291" s="56"/>
      <c r="N291" t="s">
        <v>10837</v>
      </c>
      <c r="O291" s="57"/>
      <c r="Q291" s="56"/>
      <c r="S291" t="s">
        <v>10838</v>
      </c>
      <c r="T291" s="57"/>
    </row>
    <row r="292" spans="2:20">
      <c r="B292" s="56"/>
      <c r="D292" t="s">
        <v>10839</v>
      </c>
      <c r="E292" s="57"/>
      <c r="G292" s="56"/>
      <c r="I292" t="s">
        <v>10840</v>
      </c>
      <c r="J292" s="57"/>
      <c r="L292" s="56"/>
      <c r="N292" t="s">
        <v>10841</v>
      </c>
      <c r="O292" s="57"/>
      <c r="Q292" s="56"/>
      <c r="S292" t="s">
        <v>10842</v>
      </c>
      <c r="T292" s="57"/>
    </row>
    <row r="293" spans="2:20">
      <c r="B293" s="56"/>
      <c r="D293" t="s">
        <v>10843</v>
      </c>
      <c r="E293" s="57"/>
      <c r="G293" s="56"/>
      <c r="I293" t="s">
        <v>10844</v>
      </c>
      <c r="J293" s="57"/>
      <c r="L293" s="56"/>
      <c r="N293" t="s">
        <v>10845</v>
      </c>
      <c r="O293" s="57"/>
      <c r="Q293" s="56"/>
      <c r="S293" t="s">
        <v>10846</v>
      </c>
      <c r="T293" s="57"/>
    </row>
    <row r="294" spans="2:20">
      <c r="B294" s="56"/>
      <c r="D294" t="s">
        <v>10847</v>
      </c>
      <c r="E294" s="57"/>
      <c r="G294" s="56"/>
      <c r="I294" t="s">
        <v>10848</v>
      </c>
      <c r="J294" s="57"/>
      <c r="L294" s="56"/>
      <c r="N294" t="s">
        <v>10849</v>
      </c>
      <c r="O294" s="57"/>
      <c r="Q294" s="56"/>
      <c r="S294" t="s">
        <v>10850</v>
      </c>
      <c r="T294" s="57"/>
    </row>
    <row r="295" spans="2:20">
      <c r="B295" s="56"/>
      <c r="D295" t="s">
        <v>10851</v>
      </c>
      <c r="E295" s="57"/>
      <c r="G295" s="56"/>
      <c r="I295" t="s">
        <v>10852</v>
      </c>
      <c r="J295" s="57"/>
      <c r="L295" s="56"/>
      <c r="N295" t="s">
        <v>10853</v>
      </c>
      <c r="O295" s="57"/>
      <c r="Q295" s="56"/>
      <c r="S295" t="s">
        <v>10854</v>
      </c>
      <c r="T295" s="57"/>
    </row>
    <row r="296" spans="2:20" ht="15.75" thickBot="1">
      <c r="B296" s="56"/>
      <c r="D296" t="s">
        <v>10855</v>
      </c>
      <c r="E296" s="57"/>
      <c r="G296" s="58"/>
      <c r="H296" s="59"/>
      <c r="I296" s="59" t="s">
        <v>10856</v>
      </c>
      <c r="J296" s="60"/>
      <c r="L296" s="58"/>
      <c r="M296" s="59"/>
      <c r="N296" s="59" t="s">
        <v>10857</v>
      </c>
      <c r="O296" s="60"/>
      <c r="Q296" s="58"/>
      <c r="R296" s="59"/>
      <c r="S296" s="59" t="s">
        <v>10858</v>
      </c>
      <c r="T296" s="60"/>
    </row>
    <row r="297" spans="2:20" ht="15.75" thickBot="1">
      <c r="B297" s="56"/>
      <c r="D297" t="s">
        <v>10859</v>
      </c>
      <c r="E297" s="57"/>
    </row>
    <row r="298" spans="2:20">
      <c r="B298" s="56"/>
      <c r="D298" t="s">
        <v>10860</v>
      </c>
      <c r="E298" s="57"/>
      <c r="G298" s="53" t="s">
        <v>4833</v>
      </c>
      <c r="H298" s="104" t="s">
        <v>3047</v>
      </c>
      <c r="I298" s="54" t="s">
        <v>10861</v>
      </c>
      <c r="J298" s="55" t="s">
        <v>10862</v>
      </c>
      <c r="L298" s="53" t="s">
        <v>6759</v>
      </c>
      <c r="M298" s="64" t="s">
        <v>3047</v>
      </c>
      <c r="N298" s="54" t="s">
        <v>10863</v>
      </c>
      <c r="O298" s="55" t="s">
        <v>10864</v>
      </c>
      <c r="Q298" s="53" t="s">
        <v>8708</v>
      </c>
      <c r="R298" s="106" t="s">
        <v>3047</v>
      </c>
      <c r="S298" s="54" t="s">
        <v>10865</v>
      </c>
      <c r="T298" s="55" t="s">
        <v>10866</v>
      </c>
    </row>
    <row r="299" spans="2:20">
      <c r="B299" s="56"/>
      <c r="D299" t="s">
        <v>10867</v>
      </c>
      <c r="E299" s="57"/>
      <c r="G299" s="56"/>
      <c r="I299" t="s">
        <v>10868</v>
      </c>
      <c r="J299" s="57" t="s">
        <v>10869</v>
      </c>
      <c r="L299" s="56"/>
      <c r="N299" t="s">
        <v>10870</v>
      </c>
      <c r="O299" s="57" t="s">
        <v>10871</v>
      </c>
      <c r="Q299" s="56"/>
      <c r="S299" t="s">
        <v>10872</v>
      </c>
      <c r="T299" s="57" t="s">
        <v>10873</v>
      </c>
    </row>
    <row r="300" spans="2:20">
      <c r="B300" s="56"/>
      <c r="D300" t="s">
        <v>10874</v>
      </c>
      <c r="E300" s="57"/>
      <c r="G300" s="56"/>
      <c r="I300" t="s">
        <v>10875</v>
      </c>
      <c r="J300" s="57" t="s">
        <v>10876</v>
      </c>
      <c r="L300" s="56"/>
      <c r="N300" t="s">
        <v>10877</v>
      </c>
      <c r="O300" s="57" t="s">
        <v>10878</v>
      </c>
      <c r="Q300" s="56"/>
      <c r="S300" t="s">
        <v>10879</v>
      </c>
      <c r="T300" s="57" t="s">
        <v>10880</v>
      </c>
    </row>
    <row r="301" spans="2:20">
      <c r="B301" s="56"/>
      <c r="D301" t="s">
        <v>10881</v>
      </c>
      <c r="E301" s="57"/>
      <c r="G301" s="56"/>
      <c r="I301" t="s">
        <v>10882</v>
      </c>
      <c r="J301" s="57" t="s">
        <v>10883</v>
      </c>
      <c r="L301" s="56"/>
      <c r="N301" t="s">
        <v>10884</v>
      </c>
      <c r="O301" s="57" t="s">
        <v>10885</v>
      </c>
      <c r="Q301" s="56"/>
      <c r="S301" t="s">
        <v>10886</v>
      </c>
      <c r="T301" s="57" t="s">
        <v>10887</v>
      </c>
    </row>
    <row r="302" spans="2:20">
      <c r="B302" s="56"/>
      <c r="D302" t="s">
        <v>10888</v>
      </c>
      <c r="E302" s="57"/>
      <c r="G302" s="56"/>
      <c r="I302" t="s">
        <v>10889</v>
      </c>
      <c r="J302" s="57" t="s">
        <v>10890</v>
      </c>
      <c r="L302" s="56"/>
      <c r="N302" t="s">
        <v>10891</v>
      </c>
      <c r="O302" s="57" t="s">
        <v>10892</v>
      </c>
      <c r="Q302" s="56"/>
      <c r="S302" t="s">
        <v>10893</v>
      </c>
      <c r="T302" s="57" t="s">
        <v>10894</v>
      </c>
    </row>
    <row r="303" spans="2:20">
      <c r="B303" s="56"/>
      <c r="D303" t="s">
        <v>10895</v>
      </c>
      <c r="E303" s="57"/>
      <c r="G303" s="56"/>
      <c r="I303" t="s">
        <v>10896</v>
      </c>
      <c r="J303" s="57" t="s">
        <v>10897</v>
      </c>
      <c r="L303" s="56"/>
      <c r="N303" t="s">
        <v>10898</v>
      </c>
      <c r="O303" s="57" t="s">
        <v>10899</v>
      </c>
      <c r="Q303" s="56"/>
      <c r="S303" t="s">
        <v>10900</v>
      </c>
      <c r="T303" s="57" t="s">
        <v>10901</v>
      </c>
    </row>
    <row r="304" spans="2:20">
      <c r="B304" s="56"/>
      <c r="D304" t="s">
        <v>10902</v>
      </c>
      <c r="E304" s="57"/>
      <c r="G304" s="56"/>
      <c r="I304" t="s">
        <v>10903</v>
      </c>
      <c r="J304" s="57" t="s">
        <v>10904</v>
      </c>
      <c r="L304" s="56"/>
      <c r="N304" t="s">
        <v>10905</v>
      </c>
      <c r="O304" s="57" t="s">
        <v>10906</v>
      </c>
      <c r="Q304" s="56"/>
      <c r="S304" t="s">
        <v>10907</v>
      </c>
      <c r="T304" s="57" t="s">
        <v>10908</v>
      </c>
    </row>
    <row r="305" spans="2:20">
      <c r="B305" s="56"/>
      <c r="D305" t="s">
        <v>10909</v>
      </c>
      <c r="E305" s="57"/>
      <c r="G305" s="56"/>
      <c r="I305" t="s">
        <v>10910</v>
      </c>
      <c r="J305" s="57" t="s">
        <v>10911</v>
      </c>
      <c r="L305" s="56"/>
      <c r="N305" t="s">
        <v>10912</v>
      </c>
      <c r="O305" s="57" t="s">
        <v>10913</v>
      </c>
      <c r="Q305" s="56"/>
      <c r="S305" t="s">
        <v>10914</v>
      </c>
      <c r="T305" s="57" t="s">
        <v>10915</v>
      </c>
    </row>
    <row r="306" spans="2:20">
      <c r="B306" s="56"/>
      <c r="D306" t="s">
        <v>10916</v>
      </c>
      <c r="E306" s="57"/>
      <c r="G306" s="56"/>
      <c r="I306" t="s">
        <v>10917</v>
      </c>
      <c r="J306" s="57" t="s">
        <v>10918</v>
      </c>
      <c r="L306" s="56"/>
      <c r="N306" t="s">
        <v>10919</v>
      </c>
      <c r="O306" s="57" t="s">
        <v>10920</v>
      </c>
      <c r="Q306" s="56"/>
      <c r="S306" t="s">
        <v>10921</v>
      </c>
      <c r="T306" s="57" t="s">
        <v>10922</v>
      </c>
    </row>
    <row r="307" spans="2:20">
      <c r="B307" s="56"/>
      <c r="D307" t="s">
        <v>10923</v>
      </c>
      <c r="E307" s="57"/>
      <c r="G307" s="56"/>
      <c r="I307" t="s">
        <v>10924</v>
      </c>
      <c r="J307" s="57" t="s">
        <v>10925</v>
      </c>
      <c r="L307" s="56"/>
      <c r="N307" t="s">
        <v>10926</v>
      </c>
      <c r="O307" s="57" t="s">
        <v>10927</v>
      </c>
      <c r="Q307" s="56"/>
      <c r="S307" t="s">
        <v>10928</v>
      </c>
      <c r="T307" s="57" t="s">
        <v>10929</v>
      </c>
    </row>
    <row r="308" spans="2:20">
      <c r="B308" s="56"/>
      <c r="D308" t="s">
        <v>10930</v>
      </c>
      <c r="E308" s="57"/>
      <c r="G308" s="56"/>
      <c r="I308" t="s">
        <v>10931</v>
      </c>
      <c r="J308" s="57" t="s">
        <v>10932</v>
      </c>
      <c r="L308" s="56"/>
      <c r="N308" t="s">
        <v>10933</v>
      </c>
      <c r="O308" s="57" t="s">
        <v>10934</v>
      </c>
      <c r="Q308" s="56"/>
      <c r="S308" t="s">
        <v>10935</v>
      </c>
      <c r="T308" s="57" t="s">
        <v>10936</v>
      </c>
    </row>
    <row r="309" spans="2:20">
      <c r="B309" s="56"/>
      <c r="D309" t="s">
        <v>10937</v>
      </c>
      <c r="E309" s="57"/>
      <c r="G309" s="56"/>
      <c r="I309" t="s">
        <v>10938</v>
      </c>
      <c r="J309" s="57"/>
      <c r="L309" s="56"/>
      <c r="N309" t="s">
        <v>10939</v>
      </c>
      <c r="O309" s="57"/>
      <c r="Q309" s="56"/>
      <c r="S309" t="s">
        <v>10940</v>
      </c>
      <c r="T309" s="57"/>
    </row>
    <row r="310" spans="2:20">
      <c r="B310" s="56"/>
      <c r="D310" t="s">
        <v>10941</v>
      </c>
      <c r="E310" s="57"/>
      <c r="G310" s="56"/>
      <c r="I310" t="s">
        <v>10942</v>
      </c>
      <c r="J310" s="57"/>
      <c r="L310" s="56"/>
      <c r="N310" t="s">
        <v>10943</v>
      </c>
      <c r="O310" s="57"/>
      <c r="Q310" s="56"/>
      <c r="S310" t="s">
        <v>10944</v>
      </c>
      <c r="T310" s="57"/>
    </row>
    <row r="311" spans="2:20">
      <c r="B311" s="56"/>
      <c r="D311" t="s">
        <v>10945</v>
      </c>
      <c r="E311" s="57"/>
      <c r="G311" s="56"/>
      <c r="I311" t="s">
        <v>10946</v>
      </c>
      <c r="J311" s="57"/>
      <c r="L311" s="56"/>
      <c r="N311" t="s">
        <v>10947</v>
      </c>
      <c r="O311" s="57"/>
      <c r="Q311" s="56"/>
      <c r="S311" t="s">
        <v>10948</v>
      </c>
      <c r="T311" s="57"/>
    </row>
    <row r="312" spans="2:20">
      <c r="B312" s="56"/>
      <c r="D312" t="s">
        <v>10949</v>
      </c>
      <c r="E312" s="57"/>
      <c r="G312" s="56"/>
      <c r="I312" t="s">
        <v>10950</v>
      </c>
      <c r="J312" s="57"/>
      <c r="L312" s="56"/>
      <c r="N312" t="s">
        <v>10951</v>
      </c>
      <c r="O312" s="57"/>
      <c r="Q312" s="56"/>
      <c r="S312" t="s">
        <v>10952</v>
      </c>
      <c r="T312" s="57"/>
    </row>
    <row r="313" spans="2:20">
      <c r="B313" s="56"/>
      <c r="D313" t="s">
        <v>10953</v>
      </c>
      <c r="E313" s="57"/>
      <c r="G313" s="56"/>
      <c r="I313" t="s">
        <v>10954</v>
      </c>
      <c r="J313" s="57"/>
      <c r="L313" s="56"/>
      <c r="N313" t="s">
        <v>10955</v>
      </c>
      <c r="O313" s="57"/>
      <c r="Q313" s="56"/>
      <c r="S313" t="s">
        <v>10956</v>
      </c>
      <c r="T313" s="57"/>
    </row>
    <row r="314" spans="2:20">
      <c r="B314" s="56"/>
      <c r="D314" t="s">
        <v>10957</v>
      </c>
      <c r="E314" s="57"/>
      <c r="G314" s="56"/>
      <c r="I314" t="s">
        <v>10958</v>
      </c>
      <c r="J314" s="57"/>
      <c r="L314" s="56"/>
      <c r="N314" t="s">
        <v>10959</v>
      </c>
      <c r="O314" s="57"/>
      <c r="Q314" s="56"/>
      <c r="S314" t="s">
        <v>10960</v>
      </c>
      <c r="T314" s="57"/>
    </row>
    <row r="315" spans="2:20" ht="15.75" thickBot="1">
      <c r="B315" s="56"/>
      <c r="D315" t="s">
        <v>10961</v>
      </c>
      <c r="E315" s="57"/>
      <c r="G315" s="58"/>
      <c r="H315" s="59"/>
      <c r="I315" s="59" t="s">
        <v>10962</v>
      </c>
      <c r="J315" s="60"/>
      <c r="L315" s="58"/>
      <c r="M315" s="59"/>
      <c r="N315" s="59" t="s">
        <v>10963</v>
      </c>
      <c r="O315" s="60"/>
      <c r="Q315" s="58"/>
      <c r="R315" s="59"/>
      <c r="S315" s="59" t="s">
        <v>10964</v>
      </c>
      <c r="T315" s="60"/>
    </row>
    <row r="316" spans="2:20" ht="15.75" thickBot="1">
      <c r="B316" s="56"/>
      <c r="D316" t="s">
        <v>10965</v>
      </c>
      <c r="E316" s="57"/>
    </row>
    <row r="317" spans="2:20">
      <c r="B317" s="56"/>
      <c r="D317" t="s">
        <v>10966</v>
      </c>
      <c r="E317" s="57"/>
      <c r="G317" s="53" t="s">
        <v>4874</v>
      </c>
      <c r="H317" s="104" t="s">
        <v>3052</v>
      </c>
      <c r="I317" s="54" t="s">
        <v>10967</v>
      </c>
      <c r="J317" s="55" t="s">
        <v>10968</v>
      </c>
      <c r="L317" s="53" t="s">
        <v>6801</v>
      </c>
      <c r="M317" s="64" t="s">
        <v>3052</v>
      </c>
      <c r="N317" s="54" t="s">
        <v>10969</v>
      </c>
      <c r="O317" s="55" t="s">
        <v>10970</v>
      </c>
      <c r="Q317" s="53" t="s">
        <v>8749</v>
      </c>
      <c r="R317" s="106" t="s">
        <v>3052</v>
      </c>
      <c r="S317" s="54" t="s">
        <v>10971</v>
      </c>
      <c r="T317" s="55" t="s">
        <v>10972</v>
      </c>
    </row>
    <row r="318" spans="2:20">
      <c r="B318" s="56"/>
      <c r="D318" t="s">
        <v>10973</v>
      </c>
      <c r="E318" s="57"/>
      <c r="G318" s="56"/>
      <c r="I318" t="s">
        <v>10974</v>
      </c>
      <c r="J318" s="57" t="s">
        <v>10975</v>
      </c>
      <c r="L318" s="56"/>
      <c r="N318" t="s">
        <v>10976</v>
      </c>
      <c r="O318" s="57" t="s">
        <v>10977</v>
      </c>
      <c r="Q318" s="56"/>
      <c r="S318" t="s">
        <v>10978</v>
      </c>
      <c r="T318" s="57" t="s">
        <v>10979</v>
      </c>
    </row>
    <row r="319" spans="2:20">
      <c r="B319" s="56"/>
      <c r="D319" t="s">
        <v>10980</v>
      </c>
      <c r="E319" s="57"/>
      <c r="G319" s="56"/>
      <c r="J319" s="57" t="s">
        <v>10981</v>
      </c>
      <c r="L319" s="56"/>
      <c r="O319" s="57" t="s">
        <v>10982</v>
      </c>
      <c r="Q319" s="56"/>
      <c r="T319" s="57" t="s">
        <v>10983</v>
      </c>
    </row>
    <row r="320" spans="2:20">
      <c r="B320" s="56"/>
      <c r="D320" t="s">
        <v>10984</v>
      </c>
      <c r="E320" s="57"/>
      <c r="G320" s="56"/>
      <c r="J320" s="57" t="s">
        <v>10985</v>
      </c>
      <c r="L320" s="56"/>
      <c r="O320" s="57" t="s">
        <v>10986</v>
      </c>
      <c r="Q320" s="56"/>
      <c r="T320" s="57" t="s">
        <v>10987</v>
      </c>
    </row>
    <row r="321" spans="2:20" ht="15.75" thickBot="1">
      <c r="B321" s="56"/>
      <c r="D321" t="s">
        <v>10988</v>
      </c>
      <c r="E321" s="57"/>
      <c r="G321" s="58"/>
      <c r="H321" s="59"/>
      <c r="I321" s="59"/>
      <c r="J321" s="60" t="s">
        <v>10989</v>
      </c>
      <c r="L321" s="58"/>
      <c r="M321" s="59"/>
      <c r="N321" s="59"/>
      <c r="O321" s="60" t="s">
        <v>10990</v>
      </c>
      <c r="Q321" s="58"/>
      <c r="R321" s="59"/>
      <c r="S321" s="59"/>
      <c r="T321" s="60" t="s">
        <v>10991</v>
      </c>
    </row>
    <row r="322" spans="2:20" ht="15.75" thickBot="1">
      <c r="B322" s="56"/>
      <c r="D322" t="s">
        <v>10992</v>
      </c>
      <c r="E322" s="57"/>
    </row>
    <row r="323" spans="2:20">
      <c r="B323" s="56"/>
      <c r="D323" t="s">
        <v>10993</v>
      </c>
      <c r="E323" s="57"/>
      <c r="G323" s="53" t="s">
        <v>4875</v>
      </c>
      <c r="H323" s="104" t="s">
        <v>3058</v>
      </c>
      <c r="I323" s="54" t="s">
        <v>10994</v>
      </c>
      <c r="J323" s="55" t="s">
        <v>10995</v>
      </c>
      <c r="L323" s="53" t="s">
        <v>6802</v>
      </c>
      <c r="M323" s="64" t="s">
        <v>3058</v>
      </c>
      <c r="N323" s="54" t="s">
        <v>10996</v>
      </c>
      <c r="O323" s="55" t="s">
        <v>10997</v>
      </c>
      <c r="Q323" s="53" t="s">
        <v>8750</v>
      </c>
      <c r="R323" s="106" t="s">
        <v>3058</v>
      </c>
      <c r="S323" s="54" t="s">
        <v>10998</v>
      </c>
      <c r="T323" s="55" t="s">
        <v>10999</v>
      </c>
    </row>
    <row r="324" spans="2:20">
      <c r="B324" s="56"/>
      <c r="D324" t="s">
        <v>11000</v>
      </c>
      <c r="E324" s="57"/>
      <c r="G324" s="56"/>
      <c r="I324" t="s">
        <v>11001</v>
      </c>
      <c r="J324" s="57" t="s">
        <v>11002</v>
      </c>
      <c r="L324" s="56"/>
      <c r="N324" t="s">
        <v>11003</v>
      </c>
      <c r="O324" s="57" t="s">
        <v>11004</v>
      </c>
      <c r="Q324" s="56"/>
      <c r="S324" t="s">
        <v>11005</v>
      </c>
      <c r="T324" s="57" t="s">
        <v>11006</v>
      </c>
    </row>
    <row r="325" spans="2:20">
      <c r="B325" s="56"/>
      <c r="D325" t="s">
        <v>11007</v>
      </c>
      <c r="E325" s="57"/>
      <c r="G325" s="56"/>
      <c r="J325" s="57" t="s">
        <v>11008</v>
      </c>
      <c r="L325" s="56"/>
      <c r="O325" s="57" t="s">
        <v>11009</v>
      </c>
      <c r="Q325" s="56"/>
      <c r="T325" s="57" t="s">
        <v>11010</v>
      </c>
    </row>
    <row r="326" spans="2:20" ht="15.75" thickBot="1">
      <c r="B326" s="56"/>
      <c r="D326" t="s">
        <v>11011</v>
      </c>
      <c r="E326" s="57"/>
      <c r="G326" s="58"/>
      <c r="H326" s="59"/>
      <c r="I326" s="59"/>
      <c r="J326" s="60" t="s">
        <v>11012</v>
      </c>
      <c r="L326" s="58"/>
      <c r="M326" s="59"/>
      <c r="N326" s="59"/>
      <c r="O326" s="60" t="s">
        <v>11013</v>
      </c>
      <c r="Q326" s="58"/>
      <c r="R326" s="59"/>
      <c r="S326" s="59"/>
      <c r="T326" s="60" t="s">
        <v>11014</v>
      </c>
    </row>
    <row r="327" spans="2:20" ht="15.75" thickBot="1">
      <c r="B327" s="56"/>
      <c r="D327" t="s">
        <v>11015</v>
      </c>
      <c r="E327" s="57"/>
    </row>
    <row r="328" spans="2:20">
      <c r="B328" s="56"/>
      <c r="D328" t="s">
        <v>11016</v>
      </c>
      <c r="E328" s="57"/>
      <c r="G328" s="53" t="s">
        <v>4876</v>
      </c>
      <c r="H328" s="104" t="s">
        <v>3061</v>
      </c>
      <c r="I328" s="54" t="s">
        <v>11017</v>
      </c>
      <c r="J328" s="55" t="s">
        <v>11018</v>
      </c>
      <c r="L328" s="53" t="s">
        <v>6803</v>
      </c>
      <c r="M328" s="64" t="s">
        <v>3061</v>
      </c>
      <c r="N328" s="54" t="s">
        <v>11019</v>
      </c>
      <c r="O328" s="55" t="s">
        <v>11020</v>
      </c>
      <c r="Q328" s="53" t="s">
        <v>8751</v>
      </c>
      <c r="R328" s="106" t="s">
        <v>3061</v>
      </c>
      <c r="S328" s="54" t="s">
        <v>11021</v>
      </c>
      <c r="T328" s="55" t="s">
        <v>11022</v>
      </c>
    </row>
    <row r="329" spans="2:20">
      <c r="B329" s="56"/>
      <c r="D329" t="s">
        <v>11023</v>
      </c>
      <c r="E329" s="57"/>
      <c r="G329" s="56"/>
      <c r="I329" t="s">
        <v>11024</v>
      </c>
      <c r="J329" s="57" t="s">
        <v>11025</v>
      </c>
      <c r="L329" s="56"/>
      <c r="N329" t="s">
        <v>11026</v>
      </c>
      <c r="O329" s="57" t="s">
        <v>11027</v>
      </c>
      <c r="Q329" s="56"/>
      <c r="S329" t="s">
        <v>11028</v>
      </c>
      <c r="T329" s="57" t="s">
        <v>11029</v>
      </c>
    </row>
    <row r="330" spans="2:20">
      <c r="B330" s="56"/>
      <c r="D330" t="s">
        <v>11030</v>
      </c>
      <c r="E330" s="57"/>
      <c r="G330" s="56"/>
      <c r="J330" s="57" t="s">
        <v>11031</v>
      </c>
      <c r="L330" s="56"/>
      <c r="O330" s="57" t="s">
        <v>11032</v>
      </c>
      <c r="Q330" s="56"/>
      <c r="T330" s="57" t="s">
        <v>11033</v>
      </c>
    </row>
    <row r="331" spans="2:20" ht="15.75" thickBot="1">
      <c r="B331" s="56"/>
      <c r="D331" t="s">
        <v>11034</v>
      </c>
      <c r="E331" s="57"/>
      <c r="G331" s="58"/>
      <c r="H331" s="59"/>
      <c r="I331" s="59"/>
      <c r="J331" s="60" t="s">
        <v>11035</v>
      </c>
      <c r="L331" s="58"/>
      <c r="M331" s="59"/>
      <c r="N331" s="59"/>
      <c r="O331" s="60" t="s">
        <v>11036</v>
      </c>
      <c r="Q331" s="58"/>
      <c r="R331" s="59"/>
      <c r="S331" s="59"/>
      <c r="T331" s="60" t="s">
        <v>11037</v>
      </c>
    </row>
    <row r="332" spans="2:20" ht="15.75" thickBot="1">
      <c r="B332" s="56"/>
      <c r="D332" t="s">
        <v>11038</v>
      </c>
      <c r="E332" s="57"/>
    </row>
    <row r="333" spans="2:20">
      <c r="B333" s="56"/>
      <c r="D333" t="s">
        <v>11039</v>
      </c>
      <c r="E333" s="57"/>
      <c r="G333" s="53" t="s">
        <v>4877</v>
      </c>
      <c r="H333" s="104" t="s">
        <v>3064</v>
      </c>
      <c r="I333" s="54" t="s">
        <v>11040</v>
      </c>
      <c r="J333" s="55" t="s">
        <v>11041</v>
      </c>
      <c r="L333" s="53" t="s">
        <v>6804</v>
      </c>
      <c r="M333" s="64" t="s">
        <v>3064</v>
      </c>
      <c r="N333" s="54" t="s">
        <v>11042</v>
      </c>
      <c r="O333" s="55" t="s">
        <v>11043</v>
      </c>
      <c r="Q333" s="53" t="s">
        <v>8752</v>
      </c>
      <c r="R333" s="106" t="s">
        <v>3064</v>
      </c>
      <c r="S333" s="54" t="s">
        <v>11044</v>
      </c>
      <c r="T333" s="55" t="s">
        <v>11045</v>
      </c>
    </row>
    <row r="334" spans="2:20">
      <c r="B334" s="56"/>
      <c r="D334" t="s">
        <v>11046</v>
      </c>
      <c r="E334" s="57"/>
      <c r="G334" s="56"/>
      <c r="I334" t="s">
        <v>11047</v>
      </c>
      <c r="J334" s="57" t="s">
        <v>11048</v>
      </c>
      <c r="L334" s="56"/>
      <c r="N334" t="s">
        <v>11049</v>
      </c>
      <c r="O334" s="57" t="s">
        <v>11050</v>
      </c>
      <c r="Q334" s="56"/>
      <c r="S334" t="s">
        <v>11051</v>
      </c>
      <c r="T334" s="57" t="s">
        <v>11052</v>
      </c>
    </row>
    <row r="335" spans="2:20">
      <c r="B335" s="56"/>
      <c r="D335" t="s">
        <v>11053</v>
      </c>
      <c r="E335" s="57"/>
      <c r="G335" s="56"/>
      <c r="J335" s="57" t="s">
        <v>11054</v>
      </c>
      <c r="L335" s="56"/>
      <c r="O335" s="57" t="s">
        <v>11055</v>
      </c>
      <c r="Q335" s="56"/>
      <c r="T335" s="57" t="s">
        <v>11056</v>
      </c>
    </row>
    <row r="336" spans="2:20" ht="15.75" thickBot="1">
      <c r="B336" s="56"/>
      <c r="D336" t="s">
        <v>11057</v>
      </c>
      <c r="E336" s="57"/>
      <c r="G336" s="58"/>
      <c r="H336" s="59"/>
      <c r="I336" s="59"/>
      <c r="J336" s="60" t="s">
        <v>11058</v>
      </c>
      <c r="L336" s="58"/>
      <c r="M336" s="59"/>
      <c r="N336" s="59"/>
      <c r="O336" s="60" t="s">
        <v>11059</v>
      </c>
      <c r="Q336" s="58"/>
      <c r="R336" s="59"/>
      <c r="S336" s="59"/>
      <c r="T336" s="60" t="s">
        <v>11060</v>
      </c>
    </row>
    <row r="337" spans="2:20" ht="15.75" thickBot="1">
      <c r="B337" s="56"/>
      <c r="D337" t="s">
        <v>11061</v>
      </c>
      <c r="E337" s="57"/>
    </row>
    <row r="338" spans="2:20">
      <c r="B338" s="56"/>
      <c r="D338" t="s">
        <v>11062</v>
      </c>
      <c r="E338" s="57"/>
      <c r="G338" s="53" t="s">
        <v>4878</v>
      </c>
      <c r="H338" s="104" t="s">
        <v>3067</v>
      </c>
      <c r="I338" s="54" t="s">
        <v>11063</v>
      </c>
      <c r="J338" s="55" t="s">
        <v>11064</v>
      </c>
      <c r="L338" s="53" t="s">
        <v>6805</v>
      </c>
      <c r="M338" s="64" t="s">
        <v>3067</v>
      </c>
      <c r="N338" s="54" t="s">
        <v>11065</v>
      </c>
      <c r="O338" s="55" t="s">
        <v>11066</v>
      </c>
      <c r="Q338" s="53" t="s">
        <v>8753</v>
      </c>
      <c r="R338" s="106" t="s">
        <v>3067</v>
      </c>
      <c r="S338" s="54" t="s">
        <v>11067</v>
      </c>
      <c r="T338" s="55" t="s">
        <v>11068</v>
      </c>
    </row>
    <row r="339" spans="2:20">
      <c r="B339" s="56"/>
      <c r="D339" t="s">
        <v>11069</v>
      </c>
      <c r="E339" s="57"/>
      <c r="G339" s="56"/>
      <c r="I339" t="s">
        <v>11070</v>
      </c>
      <c r="J339" s="57" t="s">
        <v>11071</v>
      </c>
      <c r="L339" s="56"/>
      <c r="N339" t="s">
        <v>11072</v>
      </c>
      <c r="O339" s="57" t="s">
        <v>11073</v>
      </c>
      <c r="Q339" s="56"/>
      <c r="S339" t="s">
        <v>11074</v>
      </c>
      <c r="T339" s="57" t="s">
        <v>11075</v>
      </c>
    </row>
    <row r="340" spans="2:20">
      <c r="B340" s="56"/>
      <c r="D340" t="s">
        <v>11076</v>
      </c>
      <c r="E340" s="57"/>
      <c r="G340" s="56"/>
      <c r="J340" s="57" t="s">
        <v>11077</v>
      </c>
      <c r="L340" s="56"/>
      <c r="O340" s="57" t="s">
        <v>11078</v>
      </c>
      <c r="Q340" s="56"/>
      <c r="T340" s="57" t="s">
        <v>11079</v>
      </c>
    </row>
    <row r="341" spans="2:20">
      <c r="B341" s="56"/>
      <c r="D341" t="s">
        <v>11080</v>
      </c>
      <c r="E341" s="57"/>
      <c r="G341" s="56"/>
      <c r="J341" s="57" t="s">
        <v>11081</v>
      </c>
      <c r="L341" s="56"/>
      <c r="O341" s="57" t="s">
        <v>11082</v>
      </c>
      <c r="Q341" s="56"/>
      <c r="T341" s="57" t="s">
        <v>11083</v>
      </c>
    </row>
    <row r="342" spans="2:20" ht="15.75" thickBot="1">
      <c r="B342" s="56"/>
      <c r="D342" t="s">
        <v>11084</v>
      </c>
      <c r="E342" s="57"/>
      <c r="G342" s="58"/>
      <c r="H342" s="59"/>
      <c r="I342" s="59"/>
      <c r="J342" s="60" t="s">
        <v>11085</v>
      </c>
      <c r="L342" s="58"/>
      <c r="M342" s="59"/>
      <c r="N342" s="59"/>
      <c r="O342" s="60" t="s">
        <v>11086</v>
      </c>
      <c r="Q342" s="58"/>
      <c r="R342" s="59"/>
      <c r="S342" s="59"/>
      <c r="T342" s="60" t="s">
        <v>11087</v>
      </c>
    </row>
    <row r="343" spans="2:20" ht="15.75" thickBot="1">
      <c r="B343" s="56"/>
      <c r="D343" t="s">
        <v>11088</v>
      </c>
      <c r="E343" s="57"/>
    </row>
    <row r="344" spans="2:20">
      <c r="B344" s="56"/>
      <c r="D344" t="s">
        <v>11089</v>
      </c>
      <c r="E344" s="57"/>
      <c r="G344" s="53" t="s">
        <v>4879</v>
      </c>
      <c r="H344" s="104" t="s">
        <v>3069</v>
      </c>
      <c r="I344" s="54" t="s">
        <v>11090</v>
      </c>
      <c r="J344" s="55" t="s">
        <v>11091</v>
      </c>
      <c r="L344" s="53" t="s">
        <v>6806</v>
      </c>
      <c r="M344" s="64" t="s">
        <v>3069</v>
      </c>
      <c r="N344" s="54" t="s">
        <v>11092</v>
      </c>
      <c r="O344" s="55" t="s">
        <v>11093</v>
      </c>
      <c r="Q344" s="53" t="s">
        <v>8754</v>
      </c>
      <c r="R344" s="106" t="s">
        <v>3069</v>
      </c>
      <c r="S344" s="54" t="s">
        <v>11094</v>
      </c>
      <c r="T344" s="55" t="s">
        <v>11095</v>
      </c>
    </row>
    <row r="345" spans="2:20">
      <c r="B345" s="56"/>
      <c r="D345" t="s">
        <v>11096</v>
      </c>
      <c r="E345" s="57"/>
      <c r="G345" s="56"/>
      <c r="I345" t="s">
        <v>11097</v>
      </c>
      <c r="J345" s="57" t="s">
        <v>11098</v>
      </c>
      <c r="L345" s="56"/>
      <c r="N345" t="s">
        <v>11099</v>
      </c>
      <c r="O345" s="57" t="s">
        <v>11100</v>
      </c>
      <c r="Q345" s="56"/>
      <c r="S345" t="s">
        <v>11101</v>
      </c>
      <c r="T345" s="57" t="s">
        <v>11102</v>
      </c>
    </row>
    <row r="346" spans="2:20">
      <c r="B346" s="56"/>
      <c r="D346" t="s">
        <v>11103</v>
      </c>
      <c r="E346" s="57"/>
      <c r="G346" s="56"/>
      <c r="J346" s="57" t="s">
        <v>11104</v>
      </c>
      <c r="L346" s="56"/>
      <c r="O346" s="57" t="s">
        <v>11105</v>
      </c>
      <c r="Q346" s="56"/>
      <c r="T346" s="57" t="s">
        <v>11106</v>
      </c>
    </row>
    <row r="347" spans="2:20" ht="15.75" thickBot="1">
      <c r="B347" s="56"/>
      <c r="D347" t="s">
        <v>11107</v>
      </c>
      <c r="E347" s="57"/>
      <c r="G347" s="58"/>
      <c r="H347" s="59"/>
      <c r="I347" s="59"/>
      <c r="J347" s="60" t="s">
        <v>11108</v>
      </c>
      <c r="L347" s="58"/>
      <c r="M347" s="59"/>
      <c r="N347" s="59"/>
      <c r="O347" s="60" t="s">
        <v>11109</v>
      </c>
      <c r="Q347" s="58"/>
      <c r="R347" s="59"/>
      <c r="S347" s="59"/>
      <c r="T347" s="60" t="s">
        <v>11110</v>
      </c>
    </row>
    <row r="348" spans="2:20" ht="15.75" thickBot="1">
      <c r="B348" s="56"/>
      <c r="D348" t="s">
        <v>11111</v>
      </c>
      <c r="E348" s="57"/>
    </row>
    <row r="349" spans="2:20">
      <c r="B349" s="56"/>
      <c r="D349" t="s">
        <v>11112</v>
      </c>
      <c r="E349" s="57"/>
      <c r="G349" s="53" t="s">
        <v>4880</v>
      </c>
      <c r="H349" s="104" t="s">
        <v>3072</v>
      </c>
      <c r="I349" s="54" t="s">
        <v>11113</v>
      </c>
      <c r="J349" s="55" t="s">
        <v>11114</v>
      </c>
      <c r="L349" s="53" t="s">
        <v>6807</v>
      </c>
      <c r="M349" s="64" t="s">
        <v>3072</v>
      </c>
      <c r="N349" s="54" t="s">
        <v>11115</v>
      </c>
      <c r="O349" s="55" t="s">
        <v>11116</v>
      </c>
      <c r="Q349" s="53" t="s">
        <v>8755</v>
      </c>
      <c r="R349" s="106" t="s">
        <v>3072</v>
      </c>
      <c r="S349" s="54" t="s">
        <v>11117</v>
      </c>
      <c r="T349" s="55" t="s">
        <v>11118</v>
      </c>
    </row>
    <row r="350" spans="2:20">
      <c r="B350" s="56"/>
      <c r="D350" t="s">
        <v>11119</v>
      </c>
      <c r="E350" s="57"/>
      <c r="G350" s="56"/>
      <c r="I350" t="s">
        <v>11120</v>
      </c>
      <c r="J350" s="57" t="s">
        <v>11121</v>
      </c>
      <c r="L350" s="56"/>
      <c r="N350" t="s">
        <v>11122</v>
      </c>
      <c r="O350" s="57" t="s">
        <v>11123</v>
      </c>
      <c r="Q350" s="56"/>
      <c r="S350" t="s">
        <v>11124</v>
      </c>
      <c r="T350" s="57" t="s">
        <v>11125</v>
      </c>
    </row>
    <row r="351" spans="2:20">
      <c r="B351" s="56"/>
      <c r="D351" t="s">
        <v>11126</v>
      </c>
      <c r="E351" s="57"/>
      <c r="G351" s="56"/>
      <c r="J351" s="57" t="s">
        <v>11127</v>
      </c>
      <c r="L351" s="56"/>
      <c r="O351" s="57" t="s">
        <v>11128</v>
      </c>
      <c r="Q351" s="56"/>
      <c r="T351" s="57" t="s">
        <v>11129</v>
      </c>
    </row>
    <row r="352" spans="2:20" ht="15.75" thickBot="1">
      <c r="B352" s="56"/>
      <c r="D352" t="s">
        <v>11130</v>
      </c>
      <c r="E352" s="57"/>
      <c r="G352" s="58"/>
      <c r="H352" s="59"/>
      <c r="I352" s="59"/>
      <c r="J352" s="60" t="s">
        <v>11131</v>
      </c>
      <c r="L352" s="58"/>
      <c r="M352" s="59"/>
      <c r="N352" s="59"/>
      <c r="O352" s="60" t="s">
        <v>11132</v>
      </c>
      <c r="Q352" s="58"/>
      <c r="R352" s="59"/>
      <c r="S352" s="59"/>
      <c r="T352" s="60" t="s">
        <v>11133</v>
      </c>
    </row>
    <row r="353" spans="2:20" ht="15.75" thickBot="1">
      <c r="B353" s="56"/>
      <c r="D353" t="s">
        <v>11134</v>
      </c>
      <c r="E353" s="57"/>
    </row>
    <row r="354" spans="2:20">
      <c r="B354" s="56"/>
      <c r="D354" t="s">
        <v>11135</v>
      </c>
      <c r="E354" s="57"/>
      <c r="G354" s="53" t="s">
        <v>4881</v>
      </c>
      <c r="H354" s="104" t="s">
        <v>3075</v>
      </c>
      <c r="I354" s="54" t="s">
        <v>11136</v>
      </c>
      <c r="J354" s="55" t="s">
        <v>11137</v>
      </c>
      <c r="L354" s="53" t="s">
        <v>6808</v>
      </c>
      <c r="M354" s="64" t="s">
        <v>3075</v>
      </c>
      <c r="N354" s="54" t="s">
        <v>11138</v>
      </c>
      <c r="O354" s="55" t="s">
        <v>11139</v>
      </c>
      <c r="Q354" s="53" t="s">
        <v>8756</v>
      </c>
      <c r="R354" s="106" t="s">
        <v>3075</v>
      </c>
      <c r="S354" s="54" t="s">
        <v>11140</v>
      </c>
      <c r="T354" s="55" t="s">
        <v>11141</v>
      </c>
    </row>
    <row r="355" spans="2:20">
      <c r="B355" s="56"/>
      <c r="D355" t="s">
        <v>11142</v>
      </c>
      <c r="E355" s="57"/>
      <c r="G355" s="56"/>
      <c r="I355" t="s">
        <v>11143</v>
      </c>
      <c r="J355" s="57" t="s">
        <v>11144</v>
      </c>
      <c r="L355" s="56"/>
      <c r="N355" t="s">
        <v>11145</v>
      </c>
      <c r="O355" s="57" t="s">
        <v>11146</v>
      </c>
      <c r="Q355" s="56"/>
      <c r="S355" t="s">
        <v>11147</v>
      </c>
      <c r="T355" s="57" t="s">
        <v>11148</v>
      </c>
    </row>
    <row r="356" spans="2:20">
      <c r="B356" s="56"/>
      <c r="D356" t="s">
        <v>11149</v>
      </c>
      <c r="E356" s="57"/>
      <c r="G356" s="56"/>
      <c r="I356" t="s">
        <v>11150</v>
      </c>
      <c r="J356" s="57" t="s">
        <v>11151</v>
      </c>
      <c r="L356" s="56"/>
      <c r="N356" t="s">
        <v>11152</v>
      </c>
      <c r="O356" s="57" t="s">
        <v>11153</v>
      </c>
      <c r="Q356" s="56"/>
      <c r="S356" t="s">
        <v>11154</v>
      </c>
      <c r="T356" s="57" t="s">
        <v>11155</v>
      </c>
    </row>
    <row r="357" spans="2:20">
      <c r="B357" s="56"/>
      <c r="D357" t="s">
        <v>11156</v>
      </c>
      <c r="E357" s="57"/>
      <c r="G357" s="56"/>
      <c r="I357" t="s">
        <v>11157</v>
      </c>
      <c r="J357" s="57" t="s">
        <v>11158</v>
      </c>
      <c r="L357" s="56"/>
      <c r="N357" t="s">
        <v>11159</v>
      </c>
      <c r="O357" s="57" t="s">
        <v>11160</v>
      </c>
      <c r="Q357" s="56"/>
      <c r="S357" t="s">
        <v>11161</v>
      </c>
      <c r="T357" s="57" t="s">
        <v>11162</v>
      </c>
    </row>
    <row r="358" spans="2:20">
      <c r="B358" s="56"/>
      <c r="D358" t="s">
        <v>11163</v>
      </c>
      <c r="E358" s="57"/>
      <c r="G358" s="56"/>
      <c r="I358" t="s">
        <v>11164</v>
      </c>
      <c r="J358" s="57" t="s">
        <v>11165</v>
      </c>
      <c r="L358" s="56"/>
      <c r="N358" t="s">
        <v>11166</v>
      </c>
      <c r="O358" s="57" t="s">
        <v>11167</v>
      </c>
      <c r="Q358" s="56"/>
      <c r="S358" t="s">
        <v>11168</v>
      </c>
      <c r="T358" s="57" t="s">
        <v>11169</v>
      </c>
    </row>
    <row r="359" spans="2:20">
      <c r="B359" s="56"/>
      <c r="D359" t="s">
        <v>11170</v>
      </c>
      <c r="E359" s="57"/>
      <c r="G359" s="56"/>
      <c r="I359" t="s">
        <v>11171</v>
      </c>
      <c r="J359" s="57" t="s">
        <v>11172</v>
      </c>
      <c r="L359" s="56"/>
      <c r="N359" t="s">
        <v>11173</v>
      </c>
      <c r="O359" s="57" t="s">
        <v>11174</v>
      </c>
      <c r="Q359" s="56"/>
      <c r="S359" t="s">
        <v>11175</v>
      </c>
      <c r="T359" s="57" t="s">
        <v>11176</v>
      </c>
    </row>
    <row r="360" spans="2:20">
      <c r="B360" s="56"/>
      <c r="D360" t="s">
        <v>11177</v>
      </c>
      <c r="E360" s="57"/>
      <c r="G360" s="56"/>
      <c r="I360" t="s">
        <v>11178</v>
      </c>
      <c r="J360" s="57" t="s">
        <v>11179</v>
      </c>
      <c r="L360" s="56"/>
      <c r="N360" t="s">
        <v>11180</v>
      </c>
      <c r="O360" s="57" t="s">
        <v>11181</v>
      </c>
      <c r="Q360" s="56"/>
      <c r="S360" t="s">
        <v>11182</v>
      </c>
      <c r="T360" s="57" t="s">
        <v>11183</v>
      </c>
    </row>
    <row r="361" spans="2:20">
      <c r="B361" s="56"/>
      <c r="D361" t="s">
        <v>11184</v>
      </c>
      <c r="E361" s="57"/>
      <c r="G361" s="56"/>
      <c r="I361" t="s">
        <v>11185</v>
      </c>
      <c r="J361" s="57" t="s">
        <v>11186</v>
      </c>
      <c r="L361" s="56"/>
      <c r="N361" t="s">
        <v>11187</v>
      </c>
      <c r="O361" s="57" t="s">
        <v>11188</v>
      </c>
      <c r="Q361" s="56"/>
      <c r="S361" t="s">
        <v>11189</v>
      </c>
      <c r="T361" s="57" t="s">
        <v>11190</v>
      </c>
    </row>
    <row r="362" spans="2:20">
      <c r="B362" s="56"/>
      <c r="D362" t="s">
        <v>11191</v>
      </c>
      <c r="E362" s="57"/>
      <c r="G362" s="56"/>
      <c r="I362" t="s">
        <v>11192</v>
      </c>
      <c r="J362" s="57" t="s">
        <v>11193</v>
      </c>
      <c r="L362" s="56"/>
      <c r="N362" t="s">
        <v>11194</v>
      </c>
      <c r="O362" s="57" t="s">
        <v>11195</v>
      </c>
      <c r="Q362" s="56"/>
      <c r="S362" t="s">
        <v>11196</v>
      </c>
      <c r="T362" s="57" t="s">
        <v>11197</v>
      </c>
    </row>
    <row r="363" spans="2:20">
      <c r="B363" s="56"/>
      <c r="D363" t="s">
        <v>11198</v>
      </c>
      <c r="E363" s="57"/>
      <c r="G363" s="56"/>
      <c r="I363" t="s">
        <v>11199</v>
      </c>
      <c r="J363" s="57" t="s">
        <v>11200</v>
      </c>
      <c r="L363" s="56"/>
      <c r="N363" t="s">
        <v>11201</v>
      </c>
      <c r="O363" s="57" t="s">
        <v>11202</v>
      </c>
      <c r="Q363" s="56"/>
      <c r="S363" t="s">
        <v>11203</v>
      </c>
      <c r="T363" s="57" t="s">
        <v>11204</v>
      </c>
    </row>
    <row r="364" spans="2:20">
      <c r="B364" s="56"/>
      <c r="D364" t="s">
        <v>11205</v>
      </c>
      <c r="E364" s="57"/>
      <c r="G364" s="56"/>
      <c r="I364" t="s">
        <v>11206</v>
      </c>
      <c r="J364" s="57" t="s">
        <v>11207</v>
      </c>
      <c r="L364" s="56"/>
      <c r="N364" t="s">
        <v>11208</v>
      </c>
      <c r="O364" s="57" t="s">
        <v>11209</v>
      </c>
      <c r="Q364" s="56"/>
      <c r="S364" t="s">
        <v>11210</v>
      </c>
      <c r="T364" s="57" t="s">
        <v>11211</v>
      </c>
    </row>
    <row r="365" spans="2:20">
      <c r="B365" s="56"/>
      <c r="D365" t="s">
        <v>11212</v>
      </c>
      <c r="E365" s="57"/>
      <c r="G365" s="56"/>
      <c r="I365" t="s">
        <v>11213</v>
      </c>
      <c r="J365" s="57"/>
      <c r="L365" s="56"/>
      <c r="N365" t="s">
        <v>11214</v>
      </c>
      <c r="O365" s="57"/>
      <c r="Q365" s="56"/>
      <c r="S365" t="s">
        <v>11215</v>
      </c>
      <c r="T365" s="57"/>
    </row>
    <row r="366" spans="2:20">
      <c r="B366" s="56"/>
      <c r="D366" t="s">
        <v>11216</v>
      </c>
      <c r="E366" s="57"/>
      <c r="G366" s="56"/>
      <c r="I366" t="s">
        <v>11217</v>
      </c>
      <c r="J366" s="57"/>
      <c r="L366" s="56"/>
      <c r="N366" t="s">
        <v>11218</v>
      </c>
      <c r="O366" s="57"/>
      <c r="Q366" s="56"/>
      <c r="S366" t="s">
        <v>11219</v>
      </c>
      <c r="T366" s="57"/>
    </row>
    <row r="367" spans="2:20">
      <c r="B367" s="56"/>
      <c r="D367" t="s">
        <v>11220</v>
      </c>
      <c r="E367" s="57"/>
      <c r="G367" s="56"/>
      <c r="I367" t="s">
        <v>11221</v>
      </c>
      <c r="J367" s="57"/>
      <c r="L367" s="56"/>
      <c r="N367" t="s">
        <v>11222</v>
      </c>
      <c r="O367" s="57"/>
      <c r="Q367" s="56"/>
      <c r="S367" t="s">
        <v>11223</v>
      </c>
      <c r="T367" s="57"/>
    </row>
    <row r="368" spans="2:20">
      <c r="B368" s="56"/>
      <c r="D368" t="s">
        <v>11224</v>
      </c>
      <c r="E368" s="57"/>
      <c r="G368" s="56"/>
      <c r="I368" t="s">
        <v>11225</v>
      </c>
      <c r="J368" s="57"/>
      <c r="L368" s="56"/>
      <c r="N368" t="s">
        <v>11226</v>
      </c>
      <c r="O368" s="57"/>
      <c r="Q368" s="56"/>
      <c r="S368" t="s">
        <v>11227</v>
      </c>
      <c r="T368" s="57"/>
    </row>
    <row r="369" spans="2:20">
      <c r="B369" s="56"/>
      <c r="D369" t="s">
        <v>11228</v>
      </c>
      <c r="E369" s="57"/>
      <c r="G369" s="56"/>
      <c r="I369" t="s">
        <v>11229</v>
      </c>
      <c r="J369" s="57"/>
      <c r="L369" s="56"/>
      <c r="N369" t="s">
        <v>11230</v>
      </c>
      <c r="O369" s="57"/>
      <c r="Q369" s="56"/>
      <c r="S369" t="s">
        <v>11231</v>
      </c>
      <c r="T369" s="57"/>
    </row>
    <row r="370" spans="2:20">
      <c r="B370" s="56"/>
      <c r="D370" t="s">
        <v>11232</v>
      </c>
      <c r="E370" s="57"/>
      <c r="G370" s="56"/>
      <c r="I370" t="s">
        <v>11233</v>
      </c>
      <c r="J370" s="57"/>
      <c r="L370" s="56"/>
      <c r="N370" t="s">
        <v>11234</v>
      </c>
      <c r="O370" s="57"/>
      <c r="Q370" s="56"/>
      <c r="S370" t="s">
        <v>11235</v>
      </c>
      <c r="T370" s="57"/>
    </row>
    <row r="371" spans="2:20" ht="15.75" thickBot="1">
      <c r="B371" s="56"/>
      <c r="D371" t="s">
        <v>11236</v>
      </c>
      <c r="E371" s="57"/>
      <c r="G371" s="58"/>
      <c r="H371" s="59"/>
      <c r="I371" s="59" t="s">
        <v>11237</v>
      </c>
      <c r="J371" s="60"/>
      <c r="L371" s="58"/>
      <c r="M371" s="59"/>
      <c r="N371" s="59" t="s">
        <v>11238</v>
      </c>
      <c r="O371" s="60"/>
      <c r="Q371" s="58"/>
      <c r="R371" s="59"/>
      <c r="S371" s="59" t="s">
        <v>11239</v>
      </c>
      <c r="T371" s="60"/>
    </row>
    <row r="372" spans="2:20" ht="15.75" thickBot="1">
      <c r="B372" s="56"/>
      <c r="D372" t="s">
        <v>11240</v>
      </c>
      <c r="E372" s="57"/>
    </row>
    <row r="373" spans="2:20">
      <c r="B373" s="56"/>
      <c r="D373" t="s">
        <v>11241</v>
      </c>
      <c r="E373" s="57"/>
      <c r="G373" s="53" t="s">
        <v>4882</v>
      </c>
      <c r="H373" s="104" t="s">
        <v>3078</v>
      </c>
      <c r="I373" s="54" t="s">
        <v>11242</v>
      </c>
      <c r="J373" s="55" t="s">
        <v>11243</v>
      </c>
      <c r="L373" s="53" t="s">
        <v>6809</v>
      </c>
      <c r="M373" s="64" t="s">
        <v>3078</v>
      </c>
      <c r="N373" s="54" t="s">
        <v>11244</v>
      </c>
      <c r="O373" s="55" t="s">
        <v>11245</v>
      </c>
      <c r="Q373" s="53" t="s">
        <v>8757</v>
      </c>
      <c r="R373" s="106" t="s">
        <v>3078</v>
      </c>
      <c r="S373" s="54" t="s">
        <v>11246</v>
      </c>
      <c r="T373" s="55" t="s">
        <v>11247</v>
      </c>
    </row>
    <row r="374" spans="2:20">
      <c r="B374" s="56"/>
      <c r="D374" t="s">
        <v>11248</v>
      </c>
      <c r="E374" s="57"/>
      <c r="G374" s="56"/>
      <c r="I374" t="s">
        <v>11249</v>
      </c>
      <c r="J374" s="57" t="s">
        <v>11250</v>
      </c>
      <c r="L374" s="56"/>
      <c r="N374" t="s">
        <v>11251</v>
      </c>
      <c r="O374" s="57" t="s">
        <v>11252</v>
      </c>
      <c r="Q374" s="56"/>
      <c r="S374" t="s">
        <v>11253</v>
      </c>
      <c r="T374" s="57" t="s">
        <v>11254</v>
      </c>
    </row>
    <row r="375" spans="2:20">
      <c r="B375" s="56"/>
      <c r="D375" t="s">
        <v>11255</v>
      </c>
      <c r="E375" s="57"/>
      <c r="G375" s="56"/>
      <c r="I375" t="s">
        <v>11256</v>
      </c>
      <c r="J375" s="57" t="s">
        <v>11257</v>
      </c>
      <c r="L375" s="56"/>
      <c r="N375" t="s">
        <v>11258</v>
      </c>
      <c r="O375" s="57" t="s">
        <v>11259</v>
      </c>
      <c r="Q375" s="56"/>
      <c r="S375" t="s">
        <v>11260</v>
      </c>
      <c r="T375" s="57" t="s">
        <v>11261</v>
      </c>
    </row>
    <row r="376" spans="2:20">
      <c r="B376" s="56"/>
      <c r="D376" t="s">
        <v>11262</v>
      </c>
      <c r="E376" s="57"/>
      <c r="G376" s="56"/>
      <c r="I376" t="s">
        <v>11263</v>
      </c>
      <c r="J376" s="57" t="s">
        <v>11264</v>
      </c>
      <c r="L376" s="56"/>
      <c r="N376" t="s">
        <v>11265</v>
      </c>
      <c r="O376" s="57" t="s">
        <v>11266</v>
      </c>
      <c r="Q376" s="56"/>
      <c r="S376" t="s">
        <v>11267</v>
      </c>
      <c r="T376" s="57" t="s">
        <v>11268</v>
      </c>
    </row>
    <row r="377" spans="2:20">
      <c r="B377" s="56"/>
      <c r="D377" t="s">
        <v>11269</v>
      </c>
      <c r="E377" s="57"/>
      <c r="G377" s="56"/>
      <c r="I377" t="s">
        <v>11270</v>
      </c>
      <c r="J377" s="57" t="s">
        <v>11271</v>
      </c>
      <c r="L377" s="56"/>
      <c r="N377" t="s">
        <v>11272</v>
      </c>
      <c r="O377" s="57" t="s">
        <v>11273</v>
      </c>
      <c r="Q377" s="56"/>
      <c r="S377" t="s">
        <v>11274</v>
      </c>
      <c r="T377" s="57" t="s">
        <v>11275</v>
      </c>
    </row>
    <row r="378" spans="2:20">
      <c r="B378" s="56"/>
      <c r="D378" t="s">
        <v>11276</v>
      </c>
      <c r="E378" s="57"/>
      <c r="G378" s="56"/>
      <c r="I378" t="s">
        <v>11277</v>
      </c>
      <c r="J378" s="57" t="s">
        <v>11278</v>
      </c>
      <c r="L378" s="56"/>
      <c r="N378" t="s">
        <v>11279</v>
      </c>
      <c r="O378" s="57" t="s">
        <v>11280</v>
      </c>
      <c r="Q378" s="56"/>
      <c r="S378" t="s">
        <v>11281</v>
      </c>
      <c r="T378" s="57" t="s">
        <v>11282</v>
      </c>
    </row>
    <row r="379" spans="2:20">
      <c r="B379" s="56"/>
      <c r="D379" t="s">
        <v>11283</v>
      </c>
      <c r="E379" s="57"/>
      <c r="G379" s="56"/>
      <c r="I379" t="s">
        <v>11284</v>
      </c>
      <c r="J379" s="57" t="s">
        <v>11285</v>
      </c>
      <c r="L379" s="56"/>
      <c r="N379" t="s">
        <v>11286</v>
      </c>
      <c r="O379" s="57" t="s">
        <v>11287</v>
      </c>
      <c r="Q379" s="56"/>
      <c r="S379" t="s">
        <v>11288</v>
      </c>
      <c r="T379" s="57" t="s">
        <v>11289</v>
      </c>
    </row>
    <row r="380" spans="2:20">
      <c r="B380" s="56"/>
      <c r="D380" t="s">
        <v>11290</v>
      </c>
      <c r="E380" s="57"/>
      <c r="G380" s="56"/>
      <c r="I380" t="s">
        <v>11291</v>
      </c>
      <c r="J380" s="57" t="s">
        <v>11292</v>
      </c>
      <c r="L380" s="56"/>
      <c r="N380" t="s">
        <v>11293</v>
      </c>
      <c r="O380" s="57" t="s">
        <v>11294</v>
      </c>
      <c r="Q380" s="56"/>
      <c r="S380" t="s">
        <v>11295</v>
      </c>
      <c r="T380" s="57" t="s">
        <v>11296</v>
      </c>
    </row>
    <row r="381" spans="2:20">
      <c r="B381" s="56"/>
      <c r="D381" t="s">
        <v>11297</v>
      </c>
      <c r="E381" s="57"/>
      <c r="G381" s="56"/>
      <c r="I381" t="s">
        <v>11298</v>
      </c>
      <c r="J381" s="57" t="s">
        <v>11299</v>
      </c>
      <c r="L381" s="56"/>
      <c r="N381" t="s">
        <v>11300</v>
      </c>
      <c r="O381" s="57" t="s">
        <v>11301</v>
      </c>
      <c r="Q381" s="56"/>
      <c r="S381" t="s">
        <v>11302</v>
      </c>
      <c r="T381" s="57" t="s">
        <v>11303</v>
      </c>
    </row>
    <row r="382" spans="2:20">
      <c r="B382" s="56"/>
      <c r="D382" t="s">
        <v>11304</v>
      </c>
      <c r="E382" s="57"/>
      <c r="G382" s="56"/>
      <c r="I382" t="s">
        <v>11305</v>
      </c>
      <c r="J382" s="57" t="s">
        <v>11306</v>
      </c>
      <c r="L382" s="56"/>
      <c r="N382" t="s">
        <v>11307</v>
      </c>
      <c r="O382" s="57" t="s">
        <v>11308</v>
      </c>
      <c r="Q382" s="56"/>
      <c r="S382" t="s">
        <v>11309</v>
      </c>
      <c r="T382" s="57" t="s">
        <v>11310</v>
      </c>
    </row>
    <row r="383" spans="2:20">
      <c r="B383" s="56"/>
      <c r="D383" t="s">
        <v>11311</v>
      </c>
      <c r="E383" s="57"/>
      <c r="G383" s="56"/>
      <c r="I383" t="s">
        <v>11312</v>
      </c>
      <c r="J383" s="57" t="s">
        <v>11313</v>
      </c>
      <c r="L383" s="56"/>
      <c r="N383" t="s">
        <v>11314</v>
      </c>
      <c r="O383" s="57" t="s">
        <v>11315</v>
      </c>
      <c r="Q383" s="56"/>
      <c r="S383" t="s">
        <v>11316</v>
      </c>
      <c r="T383" s="57" t="s">
        <v>11317</v>
      </c>
    </row>
    <row r="384" spans="2:20">
      <c r="B384" s="56"/>
      <c r="D384" t="s">
        <v>11318</v>
      </c>
      <c r="E384" s="57"/>
      <c r="G384" s="56"/>
      <c r="I384" t="s">
        <v>11319</v>
      </c>
      <c r="J384" s="57"/>
      <c r="L384" s="56"/>
      <c r="N384" t="s">
        <v>11320</v>
      </c>
      <c r="O384" s="57"/>
      <c r="Q384" s="56"/>
      <c r="S384" t="s">
        <v>11321</v>
      </c>
      <c r="T384" s="57"/>
    </row>
    <row r="385" spans="2:20">
      <c r="B385" s="56"/>
      <c r="D385" t="s">
        <v>11322</v>
      </c>
      <c r="E385" s="57"/>
      <c r="G385" s="56"/>
      <c r="I385" t="s">
        <v>11323</v>
      </c>
      <c r="J385" s="57"/>
      <c r="L385" s="56"/>
      <c r="N385" t="s">
        <v>11324</v>
      </c>
      <c r="O385" s="57"/>
      <c r="Q385" s="56"/>
      <c r="S385" t="s">
        <v>11325</v>
      </c>
      <c r="T385" s="57"/>
    </row>
    <row r="386" spans="2:20">
      <c r="B386" s="56"/>
      <c r="D386" t="s">
        <v>11326</v>
      </c>
      <c r="E386" s="57"/>
      <c r="G386" s="56"/>
      <c r="I386" t="s">
        <v>11327</v>
      </c>
      <c r="J386" s="57"/>
      <c r="L386" s="56"/>
      <c r="N386" t="s">
        <v>11328</v>
      </c>
      <c r="O386" s="57"/>
      <c r="Q386" s="56"/>
      <c r="S386" t="s">
        <v>11329</v>
      </c>
      <c r="T386" s="57"/>
    </row>
    <row r="387" spans="2:20">
      <c r="B387" s="56"/>
      <c r="D387" t="s">
        <v>11330</v>
      </c>
      <c r="E387" s="57"/>
      <c r="G387" s="56"/>
      <c r="I387" t="s">
        <v>11331</v>
      </c>
      <c r="J387" s="57"/>
      <c r="L387" s="56"/>
      <c r="N387" t="s">
        <v>11332</v>
      </c>
      <c r="O387" s="57"/>
      <c r="Q387" s="56"/>
      <c r="S387" t="s">
        <v>11333</v>
      </c>
      <c r="T387" s="57"/>
    </row>
    <row r="388" spans="2:20">
      <c r="B388" s="56"/>
      <c r="D388" t="s">
        <v>11334</v>
      </c>
      <c r="E388" s="57"/>
      <c r="G388" s="56"/>
      <c r="I388" t="s">
        <v>11335</v>
      </c>
      <c r="J388" s="57"/>
      <c r="L388" s="56"/>
      <c r="N388" t="s">
        <v>11336</v>
      </c>
      <c r="O388" s="57"/>
      <c r="Q388" s="56"/>
      <c r="S388" t="s">
        <v>11337</v>
      </c>
      <c r="T388" s="57"/>
    </row>
    <row r="389" spans="2:20">
      <c r="B389" s="56"/>
      <c r="D389" t="s">
        <v>11338</v>
      </c>
      <c r="E389" s="57"/>
      <c r="G389" s="56"/>
      <c r="I389" t="s">
        <v>11339</v>
      </c>
      <c r="J389" s="57"/>
      <c r="L389" s="56"/>
      <c r="N389" t="s">
        <v>11340</v>
      </c>
      <c r="O389" s="57"/>
      <c r="Q389" s="56"/>
      <c r="S389" t="s">
        <v>11341</v>
      </c>
      <c r="T389" s="57"/>
    </row>
    <row r="390" spans="2:20" ht="15.75" thickBot="1">
      <c r="B390" s="56"/>
      <c r="D390" t="s">
        <v>11342</v>
      </c>
      <c r="E390" s="57"/>
      <c r="G390" s="58"/>
      <c r="H390" s="59"/>
      <c r="I390" s="59" t="s">
        <v>11343</v>
      </c>
      <c r="J390" s="60"/>
      <c r="L390" s="58"/>
      <c r="M390" s="59"/>
      <c r="N390" s="59" t="s">
        <v>11344</v>
      </c>
      <c r="O390" s="60"/>
      <c r="Q390" s="58"/>
      <c r="R390" s="59"/>
      <c r="S390" s="59" t="s">
        <v>11345</v>
      </c>
      <c r="T390" s="60"/>
    </row>
    <row r="391" spans="2:20">
      <c r="B391" s="56"/>
      <c r="D391" t="s">
        <v>11346</v>
      </c>
      <c r="E391" s="57"/>
    </row>
    <row r="392" spans="2:20">
      <c r="B392" s="56"/>
      <c r="D392" t="s">
        <v>11347</v>
      </c>
      <c r="E392" s="57"/>
    </row>
    <row r="393" spans="2:20">
      <c r="B393" s="56"/>
      <c r="D393" t="s">
        <v>11348</v>
      </c>
      <c r="E393" s="57"/>
    </row>
    <row r="394" spans="2:20">
      <c r="B394" s="56"/>
      <c r="D394" t="s">
        <v>11349</v>
      </c>
      <c r="E394" s="57"/>
    </row>
    <row r="395" spans="2:20">
      <c r="B395" s="56"/>
      <c r="D395" t="s">
        <v>11350</v>
      </c>
      <c r="E395" s="57"/>
    </row>
    <row r="396" spans="2:20">
      <c r="B396" s="56"/>
      <c r="D396" t="s">
        <v>11351</v>
      </c>
      <c r="E396" s="57"/>
    </row>
    <row r="397" spans="2:20">
      <c r="B397" s="56"/>
      <c r="D397" t="s">
        <v>11352</v>
      </c>
      <c r="E397" s="57"/>
    </row>
    <row r="398" spans="2:20">
      <c r="B398" s="56"/>
      <c r="D398" t="s">
        <v>11353</v>
      </c>
      <c r="E398" s="57"/>
    </row>
    <row r="399" spans="2:20">
      <c r="B399" s="56"/>
      <c r="D399" t="s">
        <v>11354</v>
      </c>
      <c r="E399" s="57"/>
    </row>
    <row r="400" spans="2:20">
      <c r="B400" s="56"/>
      <c r="D400" t="s">
        <v>11355</v>
      </c>
      <c r="E400" s="57"/>
    </row>
    <row r="401" spans="2:5">
      <c r="B401" s="56"/>
      <c r="D401" t="s">
        <v>11356</v>
      </c>
      <c r="E401" s="57"/>
    </row>
    <row r="402" spans="2:5">
      <c r="B402" s="56"/>
      <c r="D402" t="s">
        <v>11357</v>
      </c>
      <c r="E402" s="57"/>
    </row>
    <row r="403" spans="2:5">
      <c r="B403" s="56"/>
      <c r="D403" t="s">
        <v>11358</v>
      </c>
      <c r="E403" s="57"/>
    </row>
    <row r="404" spans="2:5">
      <c r="B404" s="56"/>
      <c r="D404" t="s">
        <v>11359</v>
      </c>
      <c r="E404" s="57"/>
    </row>
    <row r="405" spans="2:5">
      <c r="B405" s="56"/>
      <c r="D405" t="s">
        <v>11360</v>
      </c>
      <c r="E405" s="57"/>
    </row>
    <row r="406" spans="2:5">
      <c r="B406" s="56"/>
      <c r="D406" t="s">
        <v>11361</v>
      </c>
      <c r="E406" s="57"/>
    </row>
    <row r="407" spans="2:5">
      <c r="B407" s="56"/>
      <c r="D407" t="s">
        <v>11362</v>
      </c>
      <c r="E407" s="57"/>
    </row>
    <row r="408" spans="2:5">
      <c r="B408" s="56"/>
      <c r="D408" t="s">
        <v>11363</v>
      </c>
      <c r="E408" s="57"/>
    </row>
    <row r="409" spans="2:5">
      <c r="B409" s="56"/>
      <c r="D409" t="s">
        <v>11364</v>
      </c>
      <c r="E409" s="57"/>
    </row>
    <row r="410" spans="2:5">
      <c r="B410" s="56"/>
      <c r="D410" t="s">
        <v>11365</v>
      </c>
      <c r="E410" s="57"/>
    </row>
    <row r="411" spans="2:5">
      <c r="B411" s="56"/>
      <c r="D411" t="s">
        <v>11366</v>
      </c>
      <c r="E411" s="57"/>
    </row>
    <row r="412" spans="2:5">
      <c r="B412" s="56"/>
      <c r="D412" t="s">
        <v>11367</v>
      </c>
      <c r="E412" s="57"/>
    </row>
    <row r="413" spans="2:5">
      <c r="B413" s="56"/>
      <c r="D413" t="s">
        <v>11368</v>
      </c>
      <c r="E413" s="57"/>
    </row>
    <row r="414" spans="2:5">
      <c r="B414" s="56"/>
      <c r="D414" t="s">
        <v>11369</v>
      </c>
      <c r="E414" s="57"/>
    </row>
    <row r="415" spans="2:5">
      <c r="B415" s="56"/>
      <c r="D415" t="s">
        <v>11370</v>
      </c>
      <c r="E415" s="57"/>
    </row>
    <row r="416" spans="2:5">
      <c r="B416" s="56"/>
      <c r="D416" t="s">
        <v>11371</v>
      </c>
      <c r="E416" s="57"/>
    </row>
    <row r="417" spans="2:5">
      <c r="B417" s="56"/>
      <c r="D417" t="s">
        <v>11372</v>
      </c>
      <c r="E417" s="57"/>
    </row>
    <row r="418" spans="2:5">
      <c r="B418" s="56"/>
      <c r="D418" t="s">
        <v>11373</v>
      </c>
      <c r="E418" s="57"/>
    </row>
    <row r="419" spans="2:5">
      <c r="B419" s="56"/>
      <c r="D419" t="s">
        <v>11374</v>
      </c>
      <c r="E419" s="57"/>
    </row>
    <row r="420" spans="2:5">
      <c r="B420" s="56"/>
      <c r="D420" t="s">
        <v>11375</v>
      </c>
      <c r="E420" s="57"/>
    </row>
    <row r="421" spans="2:5">
      <c r="B421" s="56"/>
      <c r="D421" t="s">
        <v>11376</v>
      </c>
      <c r="E421" s="57"/>
    </row>
    <row r="422" spans="2:5">
      <c r="B422" s="56"/>
      <c r="D422" t="s">
        <v>11377</v>
      </c>
      <c r="E422" s="57"/>
    </row>
    <row r="423" spans="2:5">
      <c r="B423" s="56"/>
      <c r="D423" t="s">
        <v>11378</v>
      </c>
      <c r="E423" s="57"/>
    </row>
    <row r="424" spans="2:5">
      <c r="B424" s="56"/>
      <c r="D424" t="s">
        <v>11379</v>
      </c>
      <c r="E424" s="57"/>
    </row>
    <row r="425" spans="2:5">
      <c r="B425" s="56"/>
      <c r="D425" t="s">
        <v>11380</v>
      </c>
      <c r="E425" s="57"/>
    </row>
    <row r="426" spans="2:5">
      <c r="B426" s="56"/>
      <c r="D426" t="s">
        <v>11381</v>
      </c>
      <c r="E426" s="57"/>
    </row>
    <row r="427" spans="2:5">
      <c r="B427" s="56"/>
      <c r="D427" t="s">
        <v>11382</v>
      </c>
      <c r="E427" s="57"/>
    </row>
    <row r="428" spans="2:5">
      <c r="B428" s="56"/>
      <c r="D428" t="s">
        <v>11383</v>
      </c>
      <c r="E428" s="57"/>
    </row>
    <row r="429" spans="2:5">
      <c r="B429" s="56"/>
      <c r="D429" t="s">
        <v>11384</v>
      </c>
      <c r="E429" s="57"/>
    </row>
    <row r="430" spans="2:5">
      <c r="B430" s="56"/>
      <c r="D430" t="s">
        <v>11385</v>
      </c>
      <c r="E430" s="57"/>
    </row>
    <row r="431" spans="2:5">
      <c r="B431" s="56"/>
      <c r="D431" t="s">
        <v>11386</v>
      </c>
      <c r="E431" s="57"/>
    </row>
    <row r="432" spans="2:5">
      <c r="B432" s="56"/>
      <c r="D432" t="s">
        <v>11387</v>
      </c>
      <c r="E432" s="57"/>
    </row>
    <row r="433" spans="2:5">
      <c r="B433" s="56"/>
      <c r="D433" t="s">
        <v>11388</v>
      </c>
      <c r="E433" s="57"/>
    </row>
    <row r="434" spans="2:5">
      <c r="B434" s="56"/>
      <c r="D434" t="s">
        <v>11389</v>
      </c>
      <c r="E434" s="57"/>
    </row>
    <row r="435" spans="2:5">
      <c r="B435" s="56"/>
      <c r="D435" t="s">
        <v>11390</v>
      </c>
      <c r="E435" s="57"/>
    </row>
    <row r="436" spans="2:5">
      <c r="B436" s="56"/>
      <c r="D436" t="s">
        <v>11391</v>
      </c>
      <c r="E436" s="57"/>
    </row>
    <row r="437" spans="2:5">
      <c r="B437" s="56"/>
      <c r="D437" t="s">
        <v>11392</v>
      </c>
      <c r="E437" s="57"/>
    </row>
    <row r="438" spans="2:5">
      <c r="B438" s="56"/>
      <c r="D438" t="s">
        <v>11393</v>
      </c>
      <c r="E438" s="57"/>
    </row>
    <row r="439" spans="2:5">
      <c r="B439" s="56"/>
      <c r="D439" t="s">
        <v>11394</v>
      </c>
      <c r="E439" s="57"/>
    </row>
    <row r="440" spans="2:5">
      <c r="B440" s="56"/>
      <c r="D440" t="s">
        <v>11395</v>
      </c>
      <c r="E440" s="57"/>
    </row>
    <row r="441" spans="2:5">
      <c r="B441" s="56"/>
      <c r="D441" t="s">
        <v>11396</v>
      </c>
      <c r="E441" s="57"/>
    </row>
    <row r="442" spans="2:5">
      <c r="B442" s="56"/>
      <c r="D442" t="s">
        <v>11397</v>
      </c>
      <c r="E442" s="57"/>
    </row>
    <row r="443" spans="2:5">
      <c r="B443" s="56"/>
      <c r="D443" t="s">
        <v>11398</v>
      </c>
      <c r="E443" s="57"/>
    </row>
    <row r="444" spans="2:5">
      <c r="B444" s="56"/>
      <c r="D444" t="s">
        <v>11399</v>
      </c>
      <c r="E444" s="57"/>
    </row>
    <row r="445" spans="2:5">
      <c r="B445" s="56"/>
      <c r="D445" t="s">
        <v>11400</v>
      </c>
      <c r="E445" s="57"/>
    </row>
    <row r="446" spans="2:5">
      <c r="B446" s="56"/>
      <c r="D446" t="s">
        <v>11401</v>
      </c>
      <c r="E446" s="57"/>
    </row>
    <row r="447" spans="2:5">
      <c r="B447" s="56"/>
      <c r="D447" t="s">
        <v>11402</v>
      </c>
      <c r="E447" s="57"/>
    </row>
    <row r="448" spans="2:5">
      <c r="B448" s="56"/>
      <c r="D448" t="s">
        <v>11403</v>
      </c>
      <c r="E448" s="57"/>
    </row>
    <row r="449" spans="2:5">
      <c r="B449" s="56"/>
      <c r="D449" t="s">
        <v>11404</v>
      </c>
      <c r="E449" s="57"/>
    </row>
    <row r="450" spans="2:5">
      <c r="B450" s="56"/>
      <c r="D450" t="s">
        <v>11405</v>
      </c>
      <c r="E450" s="57"/>
    </row>
    <row r="451" spans="2:5">
      <c r="B451" s="56"/>
      <c r="D451" t="s">
        <v>11406</v>
      </c>
      <c r="E451" s="57"/>
    </row>
    <row r="452" spans="2:5">
      <c r="B452" s="56"/>
      <c r="D452" t="s">
        <v>11407</v>
      </c>
      <c r="E452" s="57"/>
    </row>
    <row r="453" spans="2:5">
      <c r="B453" s="56"/>
      <c r="D453" t="s">
        <v>11408</v>
      </c>
      <c r="E453" s="57"/>
    </row>
    <row r="454" spans="2:5">
      <c r="B454" s="56"/>
      <c r="D454" t="s">
        <v>11409</v>
      </c>
      <c r="E454" s="57"/>
    </row>
    <row r="455" spans="2:5">
      <c r="B455" s="56"/>
      <c r="D455" t="s">
        <v>11410</v>
      </c>
      <c r="E455" s="57"/>
    </row>
    <row r="456" spans="2:5">
      <c r="B456" s="56"/>
      <c r="D456" t="s">
        <v>11411</v>
      </c>
      <c r="E456" s="57"/>
    </row>
    <row r="457" spans="2:5">
      <c r="B457" s="56"/>
      <c r="D457" t="s">
        <v>11412</v>
      </c>
      <c r="E457" s="57"/>
    </row>
    <row r="458" spans="2:5">
      <c r="B458" s="56"/>
      <c r="D458" t="s">
        <v>11413</v>
      </c>
      <c r="E458" s="57"/>
    </row>
    <row r="459" spans="2:5">
      <c r="B459" s="56"/>
      <c r="D459" t="s">
        <v>11414</v>
      </c>
      <c r="E459" s="57"/>
    </row>
    <row r="460" spans="2:5">
      <c r="B460" s="56"/>
      <c r="D460" t="s">
        <v>11415</v>
      </c>
      <c r="E460" s="57"/>
    </row>
    <row r="461" spans="2:5">
      <c r="B461" s="56"/>
      <c r="D461" t="s">
        <v>11416</v>
      </c>
      <c r="E461" s="57"/>
    </row>
    <row r="462" spans="2:5">
      <c r="B462" s="56"/>
      <c r="D462" t="s">
        <v>11417</v>
      </c>
      <c r="E462" s="57"/>
    </row>
    <row r="463" spans="2:5">
      <c r="B463" s="56"/>
      <c r="D463" t="s">
        <v>11418</v>
      </c>
      <c r="E463" s="57"/>
    </row>
    <row r="464" spans="2:5">
      <c r="B464" s="56"/>
      <c r="D464" t="s">
        <v>11419</v>
      </c>
      <c r="E464" s="57"/>
    </row>
    <row r="465" spans="2:5">
      <c r="B465" s="56"/>
      <c r="D465" t="s">
        <v>11420</v>
      </c>
      <c r="E465" s="57"/>
    </row>
    <row r="466" spans="2:5">
      <c r="B466" s="56"/>
      <c r="D466" t="s">
        <v>11421</v>
      </c>
      <c r="E466" s="57"/>
    </row>
    <row r="467" spans="2:5">
      <c r="B467" s="56"/>
      <c r="D467" t="s">
        <v>11422</v>
      </c>
      <c r="E467" s="57"/>
    </row>
    <row r="468" spans="2:5">
      <c r="B468" s="56"/>
      <c r="D468" t="s">
        <v>11423</v>
      </c>
      <c r="E468" s="57"/>
    </row>
    <row r="469" spans="2:5">
      <c r="B469" s="56"/>
      <c r="D469" t="s">
        <v>11424</v>
      </c>
      <c r="E469" s="57"/>
    </row>
    <row r="470" spans="2:5">
      <c r="B470" s="56"/>
      <c r="D470" t="s">
        <v>11425</v>
      </c>
      <c r="E470" s="57"/>
    </row>
    <row r="471" spans="2:5">
      <c r="B471" s="56"/>
      <c r="D471" t="s">
        <v>11426</v>
      </c>
      <c r="E471" s="57"/>
    </row>
    <row r="472" spans="2:5">
      <c r="B472" s="56"/>
      <c r="D472" t="s">
        <v>11427</v>
      </c>
      <c r="E472" s="57"/>
    </row>
    <row r="473" spans="2:5">
      <c r="B473" s="56"/>
      <c r="D473" t="s">
        <v>11428</v>
      </c>
      <c r="E473" s="57"/>
    </row>
    <row r="474" spans="2:5">
      <c r="B474" s="56"/>
      <c r="D474" t="s">
        <v>11429</v>
      </c>
      <c r="E474" s="57"/>
    </row>
    <row r="475" spans="2:5">
      <c r="B475" s="56"/>
      <c r="D475" t="s">
        <v>11430</v>
      </c>
      <c r="E475" s="57"/>
    </row>
    <row r="476" spans="2:5">
      <c r="B476" s="56"/>
      <c r="D476" t="s">
        <v>11431</v>
      </c>
      <c r="E476" s="57"/>
    </row>
    <row r="477" spans="2:5">
      <c r="B477" s="56"/>
      <c r="D477" t="s">
        <v>11432</v>
      </c>
      <c r="E477" s="57"/>
    </row>
    <row r="478" spans="2:5">
      <c r="B478" s="56"/>
      <c r="D478" t="s">
        <v>11433</v>
      </c>
      <c r="E478" s="57"/>
    </row>
    <row r="479" spans="2:5">
      <c r="B479" s="56"/>
      <c r="D479" t="s">
        <v>11434</v>
      </c>
      <c r="E479" s="57"/>
    </row>
    <row r="480" spans="2:5">
      <c r="B480" s="56"/>
      <c r="D480" t="s">
        <v>11435</v>
      </c>
      <c r="E480" s="57"/>
    </row>
    <row r="481" spans="2:5">
      <c r="B481" s="56"/>
      <c r="D481" t="s">
        <v>11436</v>
      </c>
      <c r="E481" s="57"/>
    </row>
    <row r="482" spans="2:5">
      <c r="B482" s="56"/>
      <c r="D482" t="s">
        <v>11437</v>
      </c>
      <c r="E482" s="57"/>
    </row>
    <row r="483" spans="2:5">
      <c r="B483" s="56"/>
      <c r="D483" t="s">
        <v>11438</v>
      </c>
      <c r="E483" s="57"/>
    </row>
    <row r="484" spans="2:5">
      <c r="B484" s="56"/>
      <c r="D484" t="s">
        <v>11439</v>
      </c>
      <c r="E484" s="57"/>
    </row>
    <row r="485" spans="2:5">
      <c r="B485" s="56"/>
      <c r="D485" t="s">
        <v>11440</v>
      </c>
      <c r="E485" s="57"/>
    </row>
    <row r="486" spans="2:5">
      <c r="B486" s="56"/>
      <c r="D486" t="s">
        <v>11441</v>
      </c>
      <c r="E486" s="57"/>
    </row>
    <row r="487" spans="2:5">
      <c r="B487" s="56"/>
      <c r="D487" t="s">
        <v>11442</v>
      </c>
      <c r="E487" s="57"/>
    </row>
    <row r="488" spans="2:5">
      <c r="B488" s="56"/>
      <c r="D488" t="s">
        <v>11443</v>
      </c>
      <c r="E488" s="57"/>
    </row>
    <row r="489" spans="2:5">
      <c r="B489" s="56"/>
      <c r="D489" t="s">
        <v>11444</v>
      </c>
      <c r="E489" s="57"/>
    </row>
    <row r="490" spans="2:5">
      <c r="B490" s="56"/>
      <c r="D490" t="s">
        <v>11445</v>
      </c>
      <c r="E490" s="57"/>
    </row>
    <row r="491" spans="2:5">
      <c r="B491" s="56"/>
      <c r="D491" t="s">
        <v>11446</v>
      </c>
      <c r="E491" s="57"/>
    </row>
    <row r="492" spans="2:5">
      <c r="B492" s="56"/>
      <c r="D492" t="s">
        <v>11447</v>
      </c>
      <c r="E492" s="57"/>
    </row>
    <row r="493" spans="2:5">
      <c r="B493" s="56"/>
      <c r="D493" t="s">
        <v>11448</v>
      </c>
      <c r="E493" s="57"/>
    </row>
    <row r="494" spans="2:5">
      <c r="B494" s="56"/>
      <c r="D494" t="s">
        <v>11449</v>
      </c>
      <c r="E494" s="57"/>
    </row>
    <row r="495" spans="2:5">
      <c r="B495" s="56"/>
      <c r="D495" t="s">
        <v>11450</v>
      </c>
      <c r="E495" s="57"/>
    </row>
    <row r="496" spans="2:5">
      <c r="B496" s="56"/>
      <c r="D496" t="s">
        <v>11451</v>
      </c>
      <c r="E496" s="57"/>
    </row>
    <row r="497" spans="2:5">
      <c r="B497" s="56"/>
      <c r="D497" t="s">
        <v>11452</v>
      </c>
      <c r="E497" s="57"/>
    </row>
    <row r="498" spans="2:5">
      <c r="B498" s="56"/>
      <c r="D498" t="s">
        <v>11453</v>
      </c>
      <c r="E498" s="57"/>
    </row>
    <row r="499" spans="2:5">
      <c r="B499" s="56"/>
      <c r="D499" t="s">
        <v>11454</v>
      </c>
      <c r="E499" s="57"/>
    </row>
    <row r="500" spans="2:5">
      <c r="B500" s="56"/>
      <c r="D500" t="s">
        <v>11455</v>
      </c>
      <c r="E500" s="57"/>
    </row>
    <row r="501" spans="2:5">
      <c r="B501" s="56"/>
      <c r="D501" t="s">
        <v>11456</v>
      </c>
      <c r="E501" s="57"/>
    </row>
    <row r="502" spans="2:5">
      <c r="B502" s="56"/>
      <c r="D502" t="s">
        <v>11457</v>
      </c>
      <c r="E502" s="57"/>
    </row>
    <row r="503" spans="2:5">
      <c r="B503" s="56"/>
      <c r="D503" t="s">
        <v>11458</v>
      </c>
      <c r="E503" s="57"/>
    </row>
    <row r="504" spans="2:5">
      <c r="B504" s="56"/>
      <c r="D504" t="s">
        <v>11459</v>
      </c>
      <c r="E504" s="57"/>
    </row>
    <row r="505" spans="2:5">
      <c r="B505" s="56"/>
      <c r="D505" t="s">
        <v>11460</v>
      </c>
      <c r="E505" s="57"/>
    </row>
    <row r="506" spans="2:5">
      <c r="B506" s="56"/>
      <c r="D506" t="s">
        <v>11461</v>
      </c>
      <c r="E506" s="57"/>
    </row>
    <row r="507" spans="2:5">
      <c r="B507" s="56"/>
      <c r="D507" t="s">
        <v>11462</v>
      </c>
      <c r="E507" s="57"/>
    </row>
    <row r="508" spans="2:5">
      <c r="B508" s="56"/>
      <c r="D508" t="s">
        <v>11463</v>
      </c>
      <c r="E508" s="57"/>
    </row>
    <row r="509" spans="2:5">
      <c r="B509" s="56"/>
      <c r="D509" t="s">
        <v>11464</v>
      </c>
      <c r="E509" s="57"/>
    </row>
    <row r="510" spans="2:5">
      <c r="B510" s="56"/>
      <c r="D510" t="s">
        <v>11465</v>
      </c>
      <c r="E510" s="57"/>
    </row>
    <row r="511" spans="2:5">
      <c r="B511" s="56"/>
      <c r="D511" t="s">
        <v>11466</v>
      </c>
      <c r="E511" s="57"/>
    </row>
    <row r="512" spans="2:5">
      <c r="B512" s="56"/>
      <c r="D512" t="s">
        <v>11467</v>
      </c>
      <c r="E512" s="57"/>
    </row>
    <row r="513" spans="2:5">
      <c r="B513" s="56"/>
      <c r="D513" t="s">
        <v>11468</v>
      </c>
      <c r="E513" s="57"/>
    </row>
    <row r="514" spans="2:5">
      <c r="B514" s="56"/>
      <c r="D514" t="s">
        <v>11469</v>
      </c>
      <c r="E514" s="57"/>
    </row>
    <row r="515" spans="2:5">
      <c r="B515" s="56"/>
      <c r="D515" t="s">
        <v>11470</v>
      </c>
      <c r="E515" s="57"/>
    </row>
    <row r="516" spans="2:5">
      <c r="B516" s="56"/>
      <c r="D516" t="s">
        <v>11471</v>
      </c>
      <c r="E516" s="57"/>
    </row>
    <row r="517" spans="2:5">
      <c r="B517" s="56"/>
      <c r="D517" t="s">
        <v>11472</v>
      </c>
      <c r="E517" s="57"/>
    </row>
    <row r="518" spans="2:5" ht="15.75" thickBot="1">
      <c r="B518" s="58"/>
      <c r="C518" s="59"/>
      <c r="D518" s="59" t="s">
        <v>11473</v>
      </c>
      <c r="E518" s="60"/>
    </row>
    <row r="519" spans="2:5" ht="15.75" thickBot="1"/>
    <row r="520" spans="2:5">
      <c r="B520" s="53" t="s">
        <v>3249</v>
      </c>
      <c r="C520" s="61" t="s">
        <v>3275</v>
      </c>
      <c r="D520" s="54" t="s">
        <v>11474</v>
      </c>
      <c r="E520" s="55" t="s">
        <v>11475</v>
      </c>
    </row>
    <row r="521" spans="2:5">
      <c r="B521" s="56"/>
      <c r="C521" s="62" t="s">
        <v>3274</v>
      </c>
      <c r="D521" t="s">
        <v>11476</v>
      </c>
      <c r="E521" s="57" t="s">
        <v>11477</v>
      </c>
    </row>
    <row r="522" spans="2:5">
      <c r="B522" s="56"/>
      <c r="C522" s="62" t="s">
        <v>3273</v>
      </c>
      <c r="D522" t="s">
        <v>11478</v>
      </c>
      <c r="E522" s="57" t="s">
        <v>11479</v>
      </c>
    </row>
    <row r="523" spans="2:5">
      <c r="B523" s="56"/>
      <c r="C523" s="62" t="s">
        <v>3272</v>
      </c>
      <c r="D523" t="s">
        <v>11480</v>
      </c>
      <c r="E523" s="57" t="s">
        <v>11481</v>
      </c>
    </row>
    <row r="524" spans="2:5">
      <c r="B524" s="56"/>
      <c r="C524" s="62" t="s">
        <v>3271</v>
      </c>
      <c r="D524" t="s">
        <v>11482</v>
      </c>
      <c r="E524" s="57" t="s">
        <v>11483</v>
      </c>
    </row>
    <row r="525" spans="2:5">
      <c r="B525" s="56"/>
      <c r="C525" s="62" t="s">
        <v>3270</v>
      </c>
      <c r="D525" t="s">
        <v>11484</v>
      </c>
      <c r="E525" s="57" t="s">
        <v>11485</v>
      </c>
    </row>
    <row r="526" spans="2:5">
      <c r="B526" s="56"/>
      <c r="C526" s="62" t="s">
        <v>3269</v>
      </c>
      <c r="D526" t="s">
        <v>11486</v>
      </c>
      <c r="E526" s="57" t="s">
        <v>11487</v>
      </c>
    </row>
    <row r="527" spans="2:5">
      <c r="B527" s="56"/>
      <c r="C527" s="62" t="s">
        <v>3268</v>
      </c>
      <c r="D527" t="s">
        <v>11488</v>
      </c>
      <c r="E527" s="57" t="s">
        <v>11489</v>
      </c>
    </row>
    <row r="528" spans="2:5">
      <c r="B528" s="56"/>
      <c r="C528" s="62" t="s">
        <v>3267</v>
      </c>
      <c r="D528" t="s">
        <v>11490</v>
      </c>
      <c r="E528" s="57" t="s">
        <v>11491</v>
      </c>
    </row>
    <row r="529" spans="2:5">
      <c r="B529" s="56"/>
      <c r="C529" s="62" t="s">
        <v>3266</v>
      </c>
      <c r="D529" t="s">
        <v>11492</v>
      </c>
      <c r="E529" s="57" t="s">
        <v>11493</v>
      </c>
    </row>
    <row r="530" spans="2:5">
      <c r="B530" s="56"/>
      <c r="C530" s="62" t="s">
        <v>3276</v>
      </c>
      <c r="D530" t="s">
        <v>11494</v>
      </c>
      <c r="E530" s="57" t="s">
        <v>11495</v>
      </c>
    </row>
    <row r="531" spans="2:5">
      <c r="B531" s="56"/>
      <c r="C531" s="62" t="s">
        <v>3265</v>
      </c>
      <c r="D531" t="s">
        <v>11496</v>
      </c>
      <c r="E531" s="57" t="s">
        <v>11497</v>
      </c>
    </row>
    <row r="532" spans="2:5">
      <c r="B532" s="56"/>
      <c r="C532" s="62" t="s">
        <v>3264</v>
      </c>
      <c r="D532" t="s">
        <v>11498</v>
      </c>
      <c r="E532" s="57" t="s">
        <v>11499</v>
      </c>
    </row>
    <row r="533" spans="2:5">
      <c r="B533" s="56"/>
      <c r="C533" s="62" t="s">
        <v>3263</v>
      </c>
      <c r="D533" t="s">
        <v>11500</v>
      </c>
      <c r="E533" s="57" t="s">
        <v>11501</v>
      </c>
    </row>
    <row r="534" spans="2:5">
      <c r="B534" s="56"/>
      <c r="C534" s="62" t="s">
        <v>3262</v>
      </c>
      <c r="D534" t="s">
        <v>11502</v>
      </c>
      <c r="E534" s="57" t="s">
        <v>11503</v>
      </c>
    </row>
    <row r="535" spans="2:5">
      <c r="B535" s="56"/>
      <c r="C535" s="62" t="s">
        <v>3261</v>
      </c>
      <c r="D535" t="s">
        <v>11504</v>
      </c>
      <c r="E535" s="57" t="s">
        <v>11505</v>
      </c>
    </row>
    <row r="536" spans="2:5">
      <c r="B536" s="56"/>
      <c r="C536" s="62" t="s">
        <v>3259</v>
      </c>
      <c r="D536" t="s">
        <v>11506</v>
      </c>
      <c r="E536" s="57" t="s">
        <v>11507</v>
      </c>
    </row>
    <row r="537" spans="2:5">
      <c r="B537" s="56"/>
      <c r="C537" s="62" t="s">
        <v>3258</v>
      </c>
      <c r="D537" t="s">
        <v>11508</v>
      </c>
      <c r="E537" s="57" t="s">
        <v>11509</v>
      </c>
    </row>
    <row r="538" spans="2:5">
      <c r="B538" s="56"/>
      <c r="C538" s="62" t="s">
        <v>3257</v>
      </c>
      <c r="D538" t="s">
        <v>11510</v>
      </c>
      <c r="E538" s="57" t="s">
        <v>11511</v>
      </c>
    </row>
    <row r="539" spans="2:5">
      <c r="B539" s="56"/>
      <c r="C539" s="62" t="s">
        <v>3256</v>
      </c>
      <c r="D539" t="s">
        <v>11512</v>
      </c>
      <c r="E539" s="57" t="s">
        <v>11513</v>
      </c>
    </row>
    <row r="540" spans="2:5">
      <c r="B540" s="56"/>
      <c r="C540" s="62" t="s">
        <v>3255</v>
      </c>
      <c r="D540" t="s">
        <v>11514</v>
      </c>
      <c r="E540" s="57" t="s">
        <v>11515</v>
      </c>
    </row>
    <row r="541" spans="2:5">
      <c r="B541" s="56"/>
      <c r="C541" s="62" t="s">
        <v>3260</v>
      </c>
      <c r="D541" t="s">
        <v>11516</v>
      </c>
      <c r="E541" s="57" t="s">
        <v>11517</v>
      </c>
    </row>
    <row r="542" spans="2:5">
      <c r="B542" s="56"/>
      <c r="C542" s="62" t="s">
        <v>3254</v>
      </c>
      <c r="D542" t="s">
        <v>11518</v>
      </c>
      <c r="E542" s="57" t="s">
        <v>11519</v>
      </c>
    </row>
    <row r="543" spans="2:5">
      <c r="B543" s="56"/>
      <c r="C543" s="62" t="s">
        <v>3252</v>
      </c>
      <c r="D543" t="s">
        <v>11520</v>
      </c>
      <c r="E543" s="57" t="s">
        <v>11521</v>
      </c>
    </row>
    <row r="544" spans="2:5">
      <c r="B544" s="56"/>
      <c r="C544" s="62" t="s">
        <v>3250</v>
      </c>
      <c r="D544" t="s">
        <v>11522</v>
      </c>
      <c r="E544" s="57" t="s">
        <v>11523</v>
      </c>
    </row>
    <row r="545" spans="2:5">
      <c r="B545" s="56"/>
      <c r="C545" s="62" t="s">
        <v>3253</v>
      </c>
      <c r="D545" t="s">
        <v>11524</v>
      </c>
      <c r="E545" s="57" t="s">
        <v>11525</v>
      </c>
    </row>
    <row r="546" spans="2:5">
      <c r="B546" s="56"/>
      <c r="D546" t="s">
        <v>11526</v>
      </c>
      <c r="E546" s="57" t="s">
        <v>11527</v>
      </c>
    </row>
    <row r="547" spans="2:5">
      <c r="B547" s="56"/>
      <c r="D547" t="s">
        <v>11528</v>
      </c>
      <c r="E547" s="57" t="s">
        <v>11529</v>
      </c>
    </row>
    <row r="548" spans="2:5">
      <c r="B548" s="56"/>
      <c r="D548" t="s">
        <v>11530</v>
      </c>
      <c r="E548" s="57" t="s">
        <v>11531</v>
      </c>
    </row>
    <row r="549" spans="2:5">
      <c r="B549" s="56"/>
      <c r="D549" t="s">
        <v>11532</v>
      </c>
      <c r="E549" s="57" t="s">
        <v>11533</v>
      </c>
    </row>
    <row r="550" spans="2:5">
      <c r="B550" s="56"/>
      <c r="D550" t="s">
        <v>11534</v>
      </c>
      <c r="E550" s="57" t="s">
        <v>11535</v>
      </c>
    </row>
    <row r="551" spans="2:5">
      <c r="B551" s="56"/>
      <c r="D551" t="s">
        <v>11536</v>
      </c>
      <c r="E551" s="57" t="s">
        <v>11537</v>
      </c>
    </row>
    <row r="552" spans="2:5">
      <c r="B552" s="56"/>
      <c r="D552" t="s">
        <v>11538</v>
      </c>
      <c r="E552" s="57" t="s">
        <v>11539</v>
      </c>
    </row>
    <row r="553" spans="2:5">
      <c r="B553" s="56"/>
      <c r="D553" t="s">
        <v>11540</v>
      </c>
      <c r="E553" s="57" t="s">
        <v>11541</v>
      </c>
    </row>
    <row r="554" spans="2:5">
      <c r="B554" s="56"/>
      <c r="D554" t="s">
        <v>11542</v>
      </c>
      <c r="E554" s="57" t="s">
        <v>11543</v>
      </c>
    </row>
    <row r="555" spans="2:5">
      <c r="B555" s="56"/>
      <c r="D555" t="s">
        <v>11544</v>
      </c>
      <c r="E555" s="57" t="s">
        <v>11545</v>
      </c>
    </row>
    <row r="556" spans="2:5">
      <c r="B556" s="56"/>
      <c r="D556" t="s">
        <v>11546</v>
      </c>
      <c r="E556" s="57" t="s">
        <v>11547</v>
      </c>
    </row>
    <row r="557" spans="2:5">
      <c r="B557" s="56"/>
      <c r="D557" t="s">
        <v>11548</v>
      </c>
      <c r="E557" s="57" t="s">
        <v>11549</v>
      </c>
    </row>
    <row r="558" spans="2:5">
      <c r="B558" s="56"/>
      <c r="D558" t="s">
        <v>11550</v>
      </c>
      <c r="E558" s="57" t="s">
        <v>11551</v>
      </c>
    </row>
    <row r="559" spans="2:5">
      <c r="B559" s="56"/>
      <c r="D559" t="s">
        <v>11552</v>
      </c>
      <c r="E559" s="57" t="s">
        <v>11553</v>
      </c>
    </row>
    <row r="560" spans="2:5">
      <c r="B560" s="56"/>
      <c r="D560" t="s">
        <v>11554</v>
      </c>
      <c r="E560" s="57" t="s">
        <v>11555</v>
      </c>
    </row>
    <row r="561" spans="2:5">
      <c r="B561" s="56"/>
      <c r="D561" t="s">
        <v>11556</v>
      </c>
      <c r="E561" s="57" t="s">
        <v>11557</v>
      </c>
    </row>
    <row r="562" spans="2:5">
      <c r="B562" s="56"/>
      <c r="E562" s="57" t="s">
        <v>11558</v>
      </c>
    </row>
    <row r="563" spans="2:5">
      <c r="B563" s="56"/>
      <c r="E563" s="57" t="s">
        <v>11559</v>
      </c>
    </row>
    <row r="564" spans="2:5">
      <c r="B564" s="56"/>
      <c r="E564" s="57" t="s">
        <v>11560</v>
      </c>
    </row>
    <row r="565" spans="2:5">
      <c r="B565" s="56"/>
      <c r="E565" s="57" t="s">
        <v>11561</v>
      </c>
    </row>
    <row r="566" spans="2:5">
      <c r="B566" s="56"/>
      <c r="E566" s="57" t="s">
        <v>11562</v>
      </c>
    </row>
    <row r="567" spans="2:5" ht="15.75" thickBot="1">
      <c r="B567" s="58"/>
      <c r="C567" s="59"/>
      <c r="D567" s="59"/>
      <c r="E567" s="60" t="s">
        <v>11563</v>
      </c>
    </row>
    <row r="568" spans="2:5" ht="15.75" thickBot="1"/>
    <row r="569" spans="2:5">
      <c r="B569" s="53" t="s">
        <v>3239</v>
      </c>
      <c r="C569" s="61" t="s">
        <v>3240</v>
      </c>
      <c r="D569" s="54" t="s">
        <v>11564</v>
      </c>
      <c r="E569" s="55" t="s">
        <v>11565</v>
      </c>
    </row>
    <row r="570" spans="2:5">
      <c r="B570" s="56"/>
      <c r="D570" t="s">
        <v>11566</v>
      </c>
      <c r="E570" s="57" t="s">
        <v>11567</v>
      </c>
    </row>
    <row r="571" spans="2:5">
      <c r="B571" s="56"/>
      <c r="D571" t="s">
        <v>11568</v>
      </c>
      <c r="E571" s="57"/>
    </row>
    <row r="572" spans="2:5">
      <c r="B572" s="56"/>
      <c r="D572" t="s">
        <v>11569</v>
      </c>
      <c r="E572" s="57"/>
    </row>
    <row r="573" spans="2:5">
      <c r="B573" s="56"/>
      <c r="D573" t="s">
        <v>11570</v>
      </c>
      <c r="E573" s="57"/>
    </row>
    <row r="574" spans="2:5">
      <c r="B574" s="56"/>
      <c r="D574" t="s">
        <v>11571</v>
      </c>
      <c r="E574" s="57"/>
    </row>
    <row r="575" spans="2:5">
      <c r="B575" s="56"/>
      <c r="D575" t="s">
        <v>11572</v>
      </c>
      <c r="E575" s="57"/>
    </row>
    <row r="576" spans="2:5" ht="15.75" thickBot="1">
      <c r="B576" s="58"/>
      <c r="C576" s="59"/>
      <c r="D576" s="59" t="s">
        <v>11573</v>
      </c>
      <c r="E576" s="60"/>
    </row>
    <row r="577" spans="2:5" ht="15.75" thickBot="1"/>
    <row r="578" spans="2:5">
      <c r="B578" s="53" t="s">
        <v>3243</v>
      </c>
      <c r="C578" s="61" t="s">
        <v>3244</v>
      </c>
      <c r="D578" s="54" t="s">
        <v>11574</v>
      </c>
      <c r="E578" s="55" t="s">
        <v>11575</v>
      </c>
    </row>
    <row r="579" spans="2:5">
      <c r="B579" s="56"/>
      <c r="D579" t="s">
        <v>11576</v>
      </c>
      <c r="E579" s="57" t="s">
        <v>11577</v>
      </c>
    </row>
    <row r="580" spans="2:5">
      <c r="B580" s="56"/>
      <c r="D580" t="s">
        <v>11578</v>
      </c>
      <c r="E580" s="57"/>
    </row>
    <row r="581" spans="2:5">
      <c r="B581" s="56"/>
      <c r="D581" t="s">
        <v>11579</v>
      </c>
      <c r="E581" s="57"/>
    </row>
    <row r="582" spans="2:5">
      <c r="B582" s="56"/>
      <c r="D582" t="s">
        <v>11580</v>
      </c>
      <c r="E582" s="57"/>
    </row>
    <row r="583" spans="2:5">
      <c r="B583" s="56"/>
      <c r="D583" t="s">
        <v>11581</v>
      </c>
      <c r="E583" s="57"/>
    </row>
    <row r="584" spans="2:5">
      <c r="B584" s="56"/>
      <c r="D584" t="s">
        <v>11582</v>
      </c>
      <c r="E584" s="57"/>
    </row>
    <row r="585" spans="2:5" ht="15.75" thickBot="1">
      <c r="B585" s="58"/>
      <c r="C585" s="59"/>
      <c r="D585" s="59" t="s">
        <v>11583</v>
      </c>
      <c r="E585" s="60"/>
    </row>
    <row r="586" spans="2:5" ht="15.75" thickBot="1"/>
    <row r="587" spans="2:5">
      <c r="B587" s="53" t="s">
        <v>3246</v>
      </c>
      <c r="C587" s="61" t="s">
        <v>3247</v>
      </c>
      <c r="D587" s="54" t="s">
        <v>11584</v>
      </c>
      <c r="E587" s="55" t="s">
        <v>11585</v>
      </c>
    </row>
    <row r="588" spans="2:5">
      <c r="B588" s="56"/>
      <c r="D588" t="s">
        <v>11586</v>
      </c>
      <c r="E588" s="57" t="s">
        <v>11587</v>
      </c>
    </row>
    <row r="589" spans="2:5">
      <c r="B589" s="56"/>
      <c r="D589" t="s">
        <v>11588</v>
      </c>
      <c r="E589" s="57"/>
    </row>
    <row r="590" spans="2:5">
      <c r="B590" s="56"/>
      <c r="D590" t="s">
        <v>11589</v>
      </c>
      <c r="E590" s="57"/>
    </row>
    <row r="591" spans="2:5">
      <c r="B591" s="56"/>
      <c r="D591" t="s">
        <v>11590</v>
      </c>
      <c r="E591" s="57"/>
    </row>
    <row r="592" spans="2:5">
      <c r="B592" s="56"/>
      <c r="D592" t="s">
        <v>11591</v>
      </c>
      <c r="E592" s="57"/>
    </row>
    <row r="593" spans="2:5">
      <c r="B593" s="56"/>
      <c r="D593" t="s">
        <v>11592</v>
      </c>
      <c r="E593" s="57"/>
    </row>
    <row r="594" spans="2:5" ht="15.75" thickBot="1">
      <c r="B594" s="58"/>
      <c r="C594" s="59"/>
      <c r="D594" s="59" t="s">
        <v>11593</v>
      </c>
      <c r="E594" s="60"/>
    </row>
    <row r="595" spans="2:5" ht="15.75" thickBot="1"/>
    <row r="596" spans="2:5">
      <c r="B596" s="53" t="s">
        <v>3038</v>
      </c>
      <c r="C596" s="61" t="s">
        <v>3039</v>
      </c>
      <c r="D596" s="54" t="s">
        <v>11594</v>
      </c>
      <c r="E596" s="55" t="s">
        <v>11595</v>
      </c>
    </row>
    <row r="597" spans="2:5">
      <c r="B597" s="56"/>
      <c r="D597" t="s">
        <v>11596</v>
      </c>
      <c r="E597" s="57" t="s">
        <v>11597</v>
      </c>
    </row>
    <row r="598" spans="2:5">
      <c r="B598" s="56"/>
      <c r="D598" t="s">
        <v>11598</v>
      </c>
      <c r="E598" s="57" t="s">
        <v>11599</v>
      </c>
    </row>
    <row r="599" spans="2:5">
      <c r="B599" s="56"/>
      <c r="D599" t="s">
        <v>11600</v>
      </c>
      <c r="E599" s="57" t="s">
        <v>11601</v>
      </c>
    </row>
    <row r="600" spans="2:5">
      <c r="B600" s="56"/>
      <c r="D600" t="s">
        <v>11602</v>
      </c>
      <c r="E600" s="57"/>
    </row>
    <row r="601" spans="2:5">
      <c r="B601" s="56"/>
      <c r="D601" t="s">
        <v>11603</v>
      </c>
      <c r="E601" s="57"/>
    </row>
    <row r="602" spans="2:5">
      <c r="B602" s="56"/>
      <c r="D602" t="s">
        <v>11604</v>
      </c>
      <c r="E602" s="57"/>
    </row>
    <row r="603" spans="2:5">
      <c r="B603" s="56"/>
      <c r="D603" t="s">
        <v>11605</v>
      </c>
      <c r="E603" s="57"/>
    </row>
    <row r="604" spans="2:5">
      <c r="B604" s="56"/>
      <c r="D604" t="s">
        <v>11606</v>
      </c>
      <c r="E604" s="57"/>
    </row>
    <row r="605" spans="2:5">
      <c r="B605" s="56"/>
      <c r="D605" t="s">
        <v>11607</v>
      </c>
      <c r="E605" s="57"/>
    </row>
    <row r="606" spans="2:5">
      <c r="B606" s="56"/>
      <c r="D606" t="s">
        <v>11608</v>
      </c>
      <c r="E606" s="57"/>
    </row>
    <row r="607" spans="2:5">
      <c r="B607" s="56"/>
      <c r="D607" t="s">
        <v>11609</v>
      </c>
      <c r="E607" s="57"/>
    </row>
    <row r="608" spans="2:5">
      <c r="B608" s="56"/>
      <c r="D608" t="s">
        <v>11610</v>
      </c>
      <c r="E608" s="57"/>
    </row>
    <row r="609" spans="2:5">
      <c r="B609" s="56"/>
      <c r="D609" t="s">
        <v>11611</v>
      </c>
      <c r="E609" s="57"/>
    </row>
    <row r="610" spans="2:5">
      <c r="B610" s="56"/>
      <c r="D610" t="s">
        <v>11612</v>
      </c>
      <c r="E610" s="57"/>
    </row>
    <row r="611" spans="2:5">
      <c r="B611" s="56"/>
      <c r="D611" t="s">
        <v>11613</v>
      </c>
      <c r="E611" s="57"/>
    </row>
    <row r="612" spans="2:5">
      <c r="B612" s="56"/>
      <c r="D612" t="s">
        <v>11614</v>
      </c>
      <c r="E612" s="57"/>
    </row>
    <row r="613" spans="2:5">
      <c r="B613" s="56"/>
      <c r="D613" t="s">
        <v>11615</v>
      </c>
      <c r="E613" s="57"/>
    </row>
    <row r="614" spans="2:5">
      <c r="B614" s="56"/>
      <c r="D614" t="s">
        <v>11616</v>
      </c>
      <c r="E614" s="57"/>
    </row>
    <row r="615" spans="2:5">
      <c r="B615" s="56"/>
      <c r="D615" t="s">
        <v>11617</v>
      </c>
      <c r="E615" s="57"/>
    </row>
    <row r="616" spans="2:5">
      <c r="B616" s="56"/>
      <c r="D616" t="s">
        <v>11618</v>
      </c>
      <c r="E616" s="57"/>
    </row>
    <row r="617" spans="2:5">
      <c r="B617" s="56"/>
      <c r="D617" t="s">
        <v>11619</v>
      </c>
      <c r="E617" s="57"/>
    </row>
    <row r="618" spans="2:5">
      <c r="B618" s="56"/>
      <c r="D618" t="s">
        <v>11620</v>
      </c>
      <c r="E618" s="57"/>
    </row>
    <row r="619" spans="2:5">
      <c r="B619" s="56"/>
      <c r="D619" t="s">
        <v>11621</v>
      </c>
      <c r="E619" s="57"/>
    </row>
    <row r="620" spans="2:5">
      <c r="B620" s="56"/>
      <c r="D620" t="s">
        <v>11622</v>
      </c>
      <c r="E620" s="57"/>
    </row>
    <row r="621" spans="2:5">
      <c r="B621" s="56"/>
      <c r="D621" t="s">
        <v>11623</v>
      </c>
      <c r="E621" s="57"/>
    </row>
    <row r="622" spans="2:5">
      <c r="B622" s="56"/>
      <c r="D622" t="s">
        <v>11624</v>
      </c>
      <c r="E622" s="57"/>
    </row>
    <row r="623" spans="2:5">
      <c r="B623" s="56"/>
      <c r="D623" t="s">
        <v>11625</v>
      </c>
      <c r="E623" s="57"/>
    </row>
    <row r="624" spans="2:5">
      <c r="B624" s="56"/>
      <c r="D624" t="s">
        <v>11626</v>
      </c>
      <c r="E624" s="57"/>
    </row>
    <row r="625" spans="2:5">
      <c r="B625" s="56"/>
      <c r="D625" t="s">
        <v>11627</v>
      </c>
      <c r="E625" s="57"/>
    </row>
    <row r="626" spans="2:5">
      <c r="B626" s="56"/>
      <c r="D626" t="s">
        <v>11628</v>
      </c>
      <c r="E626" s="57"/>
    </row>
    <row r="627" spans="2:5">
      <c r="B627" s="56"/>
      <c r="D627" t="s">
        <v>11629</v>
      </c>
      <c r="E627" s="57"/>
    </row>
    <row r="628" spans="2:5">
      <c r="B628" s="56"/>
      <c r="D628" t="s">
        <v>11630</v>
      </c>
      <c r="E628" s="57"/>
    </row>
    <row r="629" spans="2:5">
      <c r="B629" s="56"/>
      <c r="D629" t="s">
        <v>11631</v>
      </c>
      <c r="E629" s="57"/>
    </row>
    <row r="630" spans="2:5">
      <c r="B630" s="56"/>
      <c r="D630" t="s">
        <v>11632</v>
      </c>
      <c r="E630" s="57"/>
    </row>
    <row r="631" spans="2:5">
      <c r="B631" s="56"/>
      <c r="D631" t="s">
        <v>11633</v>
      </c>
      <c r="E631" s="57"/>
    </row>
    <row r="632" spans="2:5">
      <c r="B632" s="56"/>
      <c r="D632" t="s">
        <v>11634</v>
      </c>
      <c r="E632" s="57"/>
    </row>
    <row r="633" spans="2:5">
      <c r="B633" s="56"/>
      <c r="D633" t="s">
        <v>11635</v>
      </c>
      <c r="E633" s="57"/>
    </row>
    <row r="634" spans="2:5">
      <c r="B634" s="56"/>
      <c r="D634" t="s">
        <v>11636</v>
      </c>
      <c r="E634" s="57"/>
    </row>
    <row r="635" spans="2:5">
      <c r="B635" s="56"/>
      <c r="D635" t="s">
        <v>11637</v>
      </c>
      <c r="E635" s="57"/>
    </row>
    <row r="636" spans="2:5">
      <c r="B636" s="56"/>
      <c r="D636" t="s">
        <v>11638</v>
      </c>
      <c r="E636" s="57"/>
    </row>
    <row r="637" spans="2:5" ht="15.75" thickBot="1">
      <c r="B637" s="58"/>
      <c r="C637" s="59"/>
      <c r="D637" s="59" t="s">
        <v>11639</v>
      </c>
      <c r="E637" s="60"/>
    </row>
    <row r="638" spans="2:5" ht="15.75" thickBot="1"/>
    <row r="639" spans="2:5">
      <c r="B639" s="53" t="s">
        <v>3046</v>
      </c>
      <c r="C639" s="61" t="s">
        <v>3047</v>
      </c>
      <c r="D639" s="54" t="s">
        <v>11640</v>
      </c>
      <c r="E639" s="55" t="s">
        <v>11641</v>
      </c>
    </row>
    <row r="640" spans="2:5">
      <c r="B640" s="56"/>
      <c r="D640" t="s">
        <v>11642</v>
      </c>
      <c r="E640" s="57" t="s">
        <v>11643</v>
      </c>
    </row>
    <row r="641" spans="2:5">
      <c r="B641" s="56"/>
      <c r="D641" t="s">
        <v>11644</v>
      </c>
      <c r="E641" s="57" t="s">
        <v>11645</v>
      </c>
    </row>
    <row r="642" spans="2:5">
      <c r="B642" s="56"/>
      <c r="D642" t="s">
        <v>11646</v>
      </c>
      <c r="E642" s="57" t="s">
        <v>11647</v>
      </c>
    </row>
    <row r="643" spans="2:5">
      <c r="B643" s="56"/>
      <c r="D643" t="s">
        <v>11648</v>
      </c>
      <c r="E643" s="57" t="s">
        <v>11649</v>
      </c>
    </row>
    <row r="644" spans="2:5">
      <c r="B644" s="56"/>
      <c r="D644" t="s">
        <v>11650</v>
      </c>
      <c r="E644" s="57" t="s">
        <v>11651</v>
      </c>
    </row>
    <row r="645" spans="2:5">
      <c r="B645" s="56"/>
      <c r="D645" t="s">
        <v>11652</v>
      </c>
      <c r="E645" s="57" t="s">
        <v>11653</v>
      </c>
    </row>
    <row r="646" spans="2:5">
      <c r="B646" s="56"/>
      <c r="D646" t="s">
        <v>11654</v>
      </c>
      <c r="E646" s="57" t="s">
        <v>11655</v>
      </c>
    </row>
    <row r="647" spans="2:5">
      <c r="B647" s="56"/>
      <c r="D647" t="s">
        <v>11656</v>
      </c>
      <c r="E647" s="57" t="s">
        <v>11657</v>
      </c>
    </row>
    <row r="648" spans="2:5">
      <c r="B648" s="56"/>
      <c r="D648" t="s">
        <v>11658</v>
      </c>
      <c r="E648" s="57" t="s">
        <v>11659</v>
      </c>
    </row>
    <row r="649" spans="2:5">
      <c r="B649" s="56"/>
      <c r="D649" t="s">
        <v>11660</v>
      </c>
      <c r="E649" s="57" t="s">
        <v>11661</v>
      </c>
    </row>
    <row r="650" spans="2:5">
      <c r="B650" s="56"/>
      <c r="D650" t="s">
        <v>11662</v>
      </c>
      <c r="E650" s="57"/>
    </row>
    <row r="651" spans="2:5">
      <c r="B651" s="56"/>
      <c r="D651" t="s">
        <v>11663</v>
      </c>
      <c r="E651" s="57"/>
    </row>
    <row r="652" spans="2:5">
      <c r="B652" s="56"/>
      <c r="D652" t="s">
        <v>11664</v>
      </c>
      <c r="E652" s="57"/>
    </row>
    <row r="653" spans="2:5">
      <c r="B653" s="56"/>
      <c r="D653" t="s">
        <v>11665</v>
      </c>
      <c r="E653" s="57"/>
    </row>
    <row r="654" spans="2:5">
      <c r="B654" s="56"/>
      <c r="D654" t="s">
        <v>11666</v>
      </c>
      <c r="E654" s="57"/>
    </row>
    <row r="655" spans="2:5">
      <c r="B655" s="56"/>
      <c r="D655" t="s">
        <v>11667</v>
      </c>
      <c r="E655" s="57"/>
    </row>
    <row r="656" spans="2:5">
      <c r="B656" s="56"/>
      <c r="D656" t="s">
        <v>11668</v>
      </c>
      <c r="E656" s="57"/>
    </row>
    <row r="657" spans="2:5">
      <c r="B657" s="56"/>
      <c r="D657" t="s">
        <v>11669</v>
      </c>
      <c r="E657" s="57"/>
    </row>
    <row r="658" spans="2:5">
      <c r="B658" s="56"/>
      <c r="D658" t="s">
        <v>11670</v>
      </c>
      <c r="E658" s="57"/>
    </row>
    <row r="659" spans="2:5">
      <c r="B659" s="56"/>
      <c r="D659" t="s">
        <v>11671</v>
      </c>
      <c r="E659" s="57"/>
    </row>
    <row r="660" spans="2:5">
      <c r="B660" s="56"/>
      <c r="D660" t="s">
        <v>11672</v>
      </c>
      <c r="E660" s="57"/>
    </row>
    <row r="661" spans="2:5">
      <c r="B661" s="56"/>
      <c r="D661" t="s">
        <v>11673</v>
      </c>
      <c r="E661" s="57"/>
    </row>
    <row r="662" spans="2:5">
      <c r="B662" s="56"/>
      <c r="D662" t="s">
        <v>11674</v>
      </c>
      <c r="E662" s="57"/>
    </row>
    <row r="663" spans="2:5">
      <c r="B663" s="56"/>
      <c r="D663" t="s">
        <v>11675</v>
      </c>
      <c r="E663" s="57"/>
    </row>
    <row r="664" spans="2:5">
      <c r="B664" s="56"/>
      <c r="D664" t="s">
        <v>11676</v>
      </c>
      <c r="E664" s="57"/>
    </row>
    <row r="665" spans="2:5">
      <c r="B665" s="56"/>
      <c r="D665" t="s">
        <v>11677</v>
      </c>
      <c r="E665" s="57"/>
    </row>
    <row r="666" spans="2:5">
      <c r="B666" s="56"/>
      <c r="D666" t="s">
        <v>11678</v>
      </c>
      <c r="E666" s="57"/>
    </row>
    <row r="667" spans="2:5">
      <c r="B667" s="56"/>
      <c r="D667" t="s">
        <v>11679</v>
      </c>
      <c r="E667" s="57"/>
    </row>
    <row r="668" spans="2:5">
      <c r="B668" s="56"/>
      <c r="D668" t="s">
        <v>11680</v>
      </c>
      <c r="E668" s="57"/>
    </row>
    <row r="669" spans="2:5">
      <c r="B669" s="56"/>
      <c r="D669" t="s">
        <v>11681</v>
      </c>
      <c r="E669" s="57"/>
    </row>
    <row r="670" spans="2:5">
      <c r="B670" s="56"/>
      <c r="D670" t="s">
        <v>11682</v>
      </c>
      <c r="E670" s="57"/>
    </row>
    <row r="671" spans="2:5">
      <c r="B671" s="56"/>
      <c r="D671" t="s">
        <v>11683</v>
      </c>
      <c r="E671" s="57"/>
    </row>
    <row r="672" spans="2:5">
      <c r="B672" s="56"/>
      <c r="D672" t="s">
        <v>11684</v>
      </c>
      <c r="E672" s="57"/>
    </row>
    <row r="673" spans="2:5">
      <c r="B673" s="56"/>
      <c r="D673" t="s">
        <v>11685</v>
      </c>
      <c r="E673" s="57"/>
    </row>
    <row r="674" spans="2:5">
      <c r="B674" s="56"/>
      <c r="D674" t="s">
        <v>11686</v>
      </c>
      <c r="E674" s="57"/>
    </row>
    <row r="675" spans="2:5">
      <c r="B675" s="56"/>
      <c r="D675" t="s">
        <v>11687</v>
      </c>
      <c r="E675" s="57"/>
    </row>
    <row r="676" spans="2:5">
      <c r="B676" s="56"/>
      <c r="D676" t="s">
        <v>11688</v>
      </c>
      <c r="E676" s="57"/>
    </row>
    <row r="677" spans="2:5">
      <c r="B677" s="56"/>
      <c r="D677" t="s">
        <v>11689</v>
      </c>
      <c r="E677" s="57"/>
    </row>
    <row r="678" spans="2:5">
      <c r="B678" s="56"/>
      <c r="D678" t="s">
        <v>11690</v>
      </c>
      <c r="E678" s="57"/>
    </row>
    <row r="679" spans="2:5">
      <c r="B679" s="56"/>
      <c r="D679" t="s">
        <v>11691</v>
      </c>
      <c r="E679" s="57"/>
    </row>
    <row r="680" spans="2:5" ht="15.75" thickBot="1">
      <c r="B680" s="58"/>
      <c r="C680" s="59"/>
      <c r="D680" s="59" t="s">
        <v>11692</v>
      </c>
      <c r="E680" s="60"/>
    </row>
    <row r="681" spans="2:5" ht="15.75" thickBot="1"/>
    <row r="682" spans="2:5">
      <c r="B682" s="53" t="s">
        <v>3051</v>
      </c>
      <c r="C682" s="61" t="s">
        <v>3052</v>
      </c>
      <c r="D682" s="54" t="s">
        <v>11693</v>
      </c>
      <c r="E682" s="55" t="s">
        <v>11694</v>
      </c>
    </row>
    <row r="683" spans="2:5">
      <c r="B683" s="56"/>
      <c r="D683" t="s">
        <v>11695</v>
      </c>
      <c r="E683" s="57" t="s">
        <v>11696</v>
      </c>
    </row>
    <row r="684" spans="2:5">
      <c r="B684" s="56"/>
      <c r="D684" t="s">
        <v>11697</v>
      </c>
      <c r="E684" s="57" t="s">
        <v>11698</v>
      </c>
    </row>
    <row r="685" spans="2:5">
      <c r="B685" s="56"/>
      <c r="D685" t="s">
        <v>11699</v>
      </c>
      <c r="E685" s="57" t="s">
        <v>11700</v>
      </c>
    </row>
    <row r="686" spans="2:5">
      <c r="B686" s="56"/>
      <c r="D686" t="s">
        <v>11701</v>
      </c>
      <c r="E686" s="57" t="s">
        <v>11702</v>
      </c>
    </row>
    <row r="687" spans="2:5">
      <c r="B687" s="56"/>
      <c r="D687" t="s">
        <v>11703</v>
      </c>
      <c r="E687" s="57"/>
    </row>
    <row r="688" spans="2:5">
      <c r="B688" s="56"/>
      <c r="D688" t="s">
        <v>11704</v>
      </c>
      <c r="E688" s="57"/>
    </row>
    <row r="689" spans="2:5" ht="15.75" thickBot="1">
      <c r="B689" s="58"/>
      <c r="C689" s="59"/>
      <c r="D689" s="59" t="s">
        <v>11705</v>
      </c>
      <c r="E689" s="60"/>
    </row>
    <row r="690" spans="2:5" ht="15.75" thickBot="1"/>
    <row r="691" spans="2:5">
      <c r="B691" s="53" t="s">
        <v>3057</v>
      </c>
      <c r="C691" s="61" t="s">
        <v>3058</v>
      </c>
      <c r="D691" s="54" t="s">
        <v>11706</v>
      </c>
      <c r="E691" s="55" t="s">
        <v>11707</v>
      </c>
    </row>
    <row r="692" spans="2:5">
      <c r="B692" s="56"/>
      <c r="D692" t="s">
        <v>11708</v>
      </c>
      <c r="E692" s="57" t="s">
        <v>11709</v>
      </c>
    </row>
    <row r="693" spans="2:5">
      <c r="B693" s="56"/>
      <c r="D693" t="s">
        <v>11710</v>
      </c>
      <c r="E693" s="57" t="s">
        <v>11711</v>
      </c>
    </row>
    <row r="694" spans="2:5">
      <c r="B694" s="56"/>
      <c r="D694" t="s">
        <v>11712</v>
      </c>
      <c r="E694" s="57" t="s">
        <v>11713</v>
      </c>
    </row>
    <row r="695" spans="2:5">
      <c r="B695" s="56"/>
      <c r="D695" t="s">
        <v>11714</v>
      </c>
      <c r="E695" s="57"/>
    </row>
    <row r="696" spans="2:5">
      <c r="B696" s="56"/>
      <c r="D696" t="s">
        <v>11715</v>
      </c>
      <c r="E696" s="57"/>
    </row>
    <row r="697" spans="2:5">
      <c r="B697" s="56"/>
      <c r="D697" t="s">
        <v>11716</v>
      </c>
      <c r="E697" s="57"/>
    </row>
    <row r="698" spans="2:5" ht="15.75" thickBot="1">
      <c r="B698" s="58"/>
      <c r="C698" s="59"/>
      <c r="D698" s="59" t="s">
        <v>11717</v>
      </c>
      <c r="E698" s="60"/>
    </row>
    <row r="699" spans="2:5" ht="15.75" thickBot="1"/>
    <row r="700" spans="2:5">
      <c r="B700" s="53" t="s">
        <v>3060</v>
      </c>
      <c r="C700" s="61" t="s">
        <v>3061</v>
      </c>
      <c r="D700" s="54" t="s">
        <v>11718</v>
      </c>
      <c r="E700" s="55" t="s">
        <v>11719</v>
      </c>
    </row>
    <row r="701" spans="2:5">
      <c r="B701" s="56"/>
      <c r="D701" t="s">
        <v>11720</v>
      </c>
      <c r="E701" s="57" t="s">
        <v>11721</v>
      </c>
    </row>
    <row r="702" spans="2:5">
      <c r="B702" s="56"/>
      <c r="D702" t="s">
        <v>11722</v>
      </c>
      <c r="E702" s="57" t="s">
        <v>11723</v>
      </c>
    </row>
    <row r="703" spans="2:5">
      <c r="B703" s="56"/>
      <c r="D703" t="s">
        <v>11724</v>
      </c>
      <c r="E703" s="57" t="s">
        <v>11725</v>
      </c>
    </row>
    <row r="704" spans="2:5">
      <c r="B704" s="56"/>
      <c r="D704" t="s">
        <v>11726</v>
      </c>
      <c r="E704" s="57"/>
    </row>
    <row r="705" spans="2:5">
      <c r="B705" s="56"/>
      <c r="D705" t="s">
        <v>11727</v>
      </c>
      <c r="E705" s="57"/>
    </row>
    <row r="706" spans="2:5">
      <c r="B706" s="56"/>
      <c r="D706" t="s">
        <v>11728</v>
      </c>
      <c r="E706" s="57"/>
    </row>
    <row r="707" spans="2:5" ht="15.75" thickBot="1">
      <c r="B707" s="58"/>
      <c r="C707" s="59"/>
      <c r="D707" s="59" t="s">
        <v>11729</v>
      </c>
      <c r="E707" s="60"/>
    </row>
    <row r="708" spans="2:5" ht="15.75" thickBot="1"/>
    <row r="709" spans="2:5">
      <c r="B709" s="53" t="s">
        <v>3063</v>
      </c>
      <c r="C709" s="61" t="s">
        <v>3064</v>
      </c>
      <c r="D709" s="54" t="s">
        <v>11730</v>
      </c>
      <c r="E709" s="55" t="s">
        <v>11731</v>
      </c>
    </row>
    <row r="710" spans="2:5">
      <c r="B710" s="56"/>
      <c r="D710" t="s">
        <v>11732</v>
      </c>
      <c r="E710" s="57" t="s">
        <v>11733</v>
      </c>
    </row>
    <row r="711" spans="2:5">
      <c r="B711" s="56"/>
      <c r="D711" t="s">
        <v>11734</v>
      </c>
      <c r="E711" s="57" t="s">
        <v>11735</v>
      </c>
    </row>
    <row r="712" spans="2:5">
      <c r="B712" s="56"/>
      <c r="D712" t="s">
        <v>11736</v>
      </c>
      <c r="E712" s="57" t="s">
        <v>11737</v>
      </c>
    </row>
    <row r="713" spans="2:5">
      <c r="B713" s="56"/>
      <c r="D713" t="s">
        <v>11738</v>
      </c>
      <c r="E713" s="57"/>
    </row>
    <row r="714" spans="2:5">
      <c r="B714" s="56"/>
      <c r="D714" t="s">
        <v>11739</v>
      </c>
      <c r="E714" s="57"/>
    </row>
    <row r="715" spans="2:5">
      <c r="B715" s="56"/>
      <c r="D715" t="s">
        <v>11740</v>
      </c>
      <c r="E715" s="57"/>
    </row>
    <row r="716" spans="2:5" ht="15.75" thickBot="1">
      <c r="B716" s="58"/>
      <c r="C716" s="59"/>
      <c r="D716" s="59" t="s">
        <v>11741</v>
      </c>
      <c r="E716" s="60"/>
    </row>
    <row r="717" spans="2:5" ht="15.75" thickBot="1"/>
    <row r="718" spans="2:5">
      <c r="B718" s="53" t="s">
        <v>3066</v>
      </c>
      <c r="C718" s="61" t="s">
        <v>3067</v>
      </c>
      <c r="D718" s="54" t="s">
        <v>11742</v>
      </c>
      <c r="E718" s="55" t="s">
        <v>11743</v>
      </c>
    </row>
    <row r="719" spans="2:5">
      <c r="B719" s="56"/>
      <c r="D719" t="s">
        <v>11744</v>
      </c>
      <c r="E719" s="57" t="s">
        <v>11745</v>
      </c>
    </row>
    <row r="720" spans="2:5">
      <c r="B720" s="56"/>
      <c r="D720" t="s">
        <v>11746</v>
      </c>
      <c r="E720" s="57" t="s">
        <v>11747</v>
      </c>
    </row>
    <row r="721" spans="2:5">
      <c r="B721" s="56"/>
      <c r="D721" t="s">
        <v>11748</v>
      </c>
      <c r="E721" s="57" t="s">
        <v>11749</v>
      </c>
    </row>
    <row r="722" spans="2:5">
      <c r="B722" s="56"/>
      <c r="D722" t="s">
        <v>11750</v>
      </c>
      <c r="E722" s="57" t="s">
        <v>11751</v>
      </c>
    </row>
    <row r="723" spans="2:5">
      <c r="B723" s="56"/>
      <c r="D723" t="s">
        <v>11752</v>
      </c>
      <c r="E723" s="57"/>
    </row>
    <row r="724" spans="2:5">
      <c r="B724" s="56"/>
      <c r="D724" t="s">
        <v>11753</v>
      </c>
      <c r="E724" s="57"/>
    </row>
    <row r="725" spans="2:5" ht="15.75" thickBot="1">
      <c r="B725" s="58"/>
      <c r="C725" s="59"/>
      <c r="D725" s="59" t="s">
        <v>11754</v>
      </c>
      <c r="E725" s="60"/>
    </row>
    <row r="728" spans="2:5" ht="15.75" thickBot="1"/>
    <row r="729" spans="2:5">
      <c r="B729" s="53" t="s">
        <v>3068</v>
      </c>
      <c r="C729" s="61" t="s">
        <v>3069</v>
      </c>
      <c r="D729" s="54" t="s">
        <v>11755</v>
      </c>
      <c r="E729" s="55" t="s">
        <v>11756</v>
      </c>
    </row>
    <row r="730" spans="2:5">
      <c r="B730" s="56"/>
      <c r="D730" t="s">
        <v>11757</v>
      </c>
      <c r="E730" s="57" t="s">
        <v>11758</v>
      </c>
    </row>
    <row r="731" spans="2:5">
      <c r="B731" s="56"/>
      <c r="D731" t="s">
        <v>11759</v>
      </c>
      <c r="E731" s="57" t="s">
        <v>11760</v>
      </c>
    </row>
    <row r="732" spans="2:5">
      <c r="B732" s="56"/>
      <c r="D732" t="s">
        <v>11761</v>
      </c>
      <c r="E732" s="57" t="s">
        <v>11762</v>
      </c>
    </row>
    <row r="733" spans="2:5">
      <c r="B733" s="56"/>
      <c r="D733" t="s">
        <v>11763</v>
      </c>
      <c r="E733" s="57"/>
    </row>
    <row r="734" spans="2:5">
      <c r="B734" s="56"/>
      <c r="D734" t="s">
        <v>11764</v>
      </c>
      <c r="E734" s="57"/>
    </row>
    <row r="735" spans="2:5">
      <c r="B735" s="56"/>
      <c r="D735" t="s">
        <v>11765</v>
      </c>
      <c r="E735" s="57"/>
    </row>
    <row r="736" spans="2:5" ht="15.75" thickBot="1">
      <c r="B736" s="58"/>
      <c r="C736" s="59"/>
      <c r="D736" s="59" t="s">
        <v>11766</v>
      </c>
      <c r="E736" s="60"/>
    </row>
    <row r="737" spans="2:5" ht="15.75" thickBot="1"/>
    <row r="738" spans="2:5">
      <c r="B738" s="53" t="s">
        <v>3071</v>
      </c>
      <c r="C738" s="61" t="s">
        <v>3072</v>
      </c>
      <c r="D738" s="54" t="s">
        <v>11767</v>
      </c>
      <c r="E738" s="55" t="s">
        <v>11768</v>
      </c>
    </row>
    <row r="739" spans="2:5">
      <c r="B739" s="56"/>
      <c r="D739" t="s">
        <v>11769</v>
      </c>
      <c r="E739" s="57" t="s">
        <v>11770</v>
      </c>
    </row>
    <row r="740" spans="2:5">
      <c r="B740" s="56"/>
      <c r="D740" t="s">
        <v>11771</v>
      </c>
      <c r="E740" s="57" t="s">
        <v>11772</v>
      </c>
    </row>
    <row r="741" spans="2:5">
      <c r="B741" s="56"/>
      <c r="D741" t="s">
        <v>11773</v>
      </c>
      <c r="E741" s="57" t="s">
        <v>11774</v>
      </c>
    </row>
    <row r="742" spans="2:5">
      <c r="B742" s="56"/>
      <c r="D742" t="s">
        <v>11775</v>
      </c>
      <c r="E742" s="57"/>
    </row>
    <row r="743" spans="2:5">
      <c r="B743" s="56"/>
      <c r="D743" t="s">
        <v>11776</v>
      </c>
      <c r="E743" s="57"/>
    </row>
    <row r="744" spans="2:5">
      <c r="B744" s="56"/>
      <c r="D744" t="s">
        <v>11777</v>
      </c>
      <c r="E744" s="57"/>
    </row>
    <row r="745" spans="2:5" ht="15.75" thickBot="1">
      <c r="B745" s="58"/>
      <c r="C745" s="59"/>
      <c r="D745" s="59" t="s">
        <v>11778</v>
      </c>
      <c r="E745" s="60"/>
    </row>
    <row r="746" spans="2:5" ht="15.75" thickBot="1"/>
    <row r="747" spans="2:5">
      <c r="B747" s="53" t="s">
        <v>3074</v>
      </c>
      <c r="C747" s="61" t="s">
        <v>3075</v>
      </c>
      <c r="D747" s="54" t="s">
        <v>11779</v>
      </c>
      <c r="E747" s="55" t="s">
        <v>11780</v>
      </c>
    </row>
    <row r="748" spans="2:5">
      <c r="B748" s="56"/>
      <c r="D748" t="s">
        <v>11781</v>
      </c>
      <c r="E748" s="57" t="s">
        <v>11782</v>
      </c>
    </row>
    <row r="749" spans="2:5">
      <c r="B749" s="56"/>
      <c r="D749" t="s">
        <v>11783</v>
      </c>
      <c r="E749" s="57" t="s">
        <v>11784</v>
      </c>
    </row>
    <row r="750" spans="2:5">
      <c r="B750" s="56"/>
      <c r="D750" t="s">
        <v>11785</v>
      </c>
      <c r="E750" s="57" t="s">
        <v>11786</v>
      </c>
    </row>
    <row r="751" spans="2:5">
      <c r="B751" s="56"/>
      <c r="D751" t="s">
        <v>11787</v>
      </c>
      <c r="E751" s="57" t="s">
        <v>11788</v>
      </c>
    </row>
    <row r="752" spans="2:5">
      <c r="B752" s="56"/>
      <c r="D752" t="s">
        <v>11789</v>
      </c>
      <c r="E752" s="57" t="s">
        <v>11790</v>
      </c>
    </row>
    <row r="753" spans="2:5">
      <c r="B753" s="56"/>
      <c r="D753" t="s">
        <v>11791</v>
      </c>
      <c r="E753" s="57" t="s">
        <v>11792</v>
      </c>
    </row>
    <row r="754" spans="2:5">
      <c r="B754" s="56"/>
      <c r="D754" t="s">
        <v>11793</v>
      </c>
      <c r="E754" s="57" t="s">
        <v>11794</v>
      </c>
    </row>
    <row r="755" spans="2:5">
      <c r="B755" s="56"/>
      <c r="D755" t="s">
        <v>11795</v>
      </c>
      <c r="E755" s="57" t="s">
        <v>11796</v>
      </c>
    </row>
    <row r="756" spans="2:5">
      <c r="B756" s="56"/>
      <c r="D756" t="s">
        <v>11797</v>
      </c>
      <c r="E756" s="57" t="s">
        <v>11798</v>
      </c>
    </row>
    <row r="757" spans="2:5">
      <c r="B757" s="56"/>
      <c r="D757" t="s">
        <v>11799</v>
      </c>
      <c r="E757" s="57" t="s">
        <v>11800</v>
      </c>
    </row>
    <row r="758" spans="2:5">
      <c r="B758" s="56"/>
      <c r="D758" t="s">
        <v>11801</v>
      </c>
      <c r="E758" s="57"/>
    </row>
    <row r="759" spans="2:5">
      <c r="B759" s="56"/>
      <c r="D759" t="s">
        <v>11802</v>
      </c>
      <c r="E759" s="57"/>
    </row>
    <row r="760" spans="2:5">
      <c r="B760" s="56"/>
      <c r="D760" t="s">
        <v>11803</v>
      </c>
      <c r="E760" s="57"/>
    </row>
    <row r="761" spans="2:5">
      <c r="B761" s="56"/>
      <c r="D761" t="s">
        <v>11804</v>
      </c>
      <c r="E761" s="57"/>
    </row>
    <row r="762" spans="2:5">
      <c r="B762" s="56"/>
      <c r="D762" t="s">
        <v>11805</v>
      </c>
      <c r="E762" s="57"/>
    </row>
    <row r="763" spans="2:5">
      <c r="B763" s="56"/>
      <c r="D763" t="s">
        <v>11806</v>
      </c>
      <c r="E763" s="57"/>
    </row>
    <row r="764" spans="2:5">
      <c r="B764" s="56"/>
      <c r="D764" t="s">
        <v>11807</v>
      </c>
      <c r="E764" s="57"/>
    </row>
    <row r="765" spans="2:5">
      <c r="B765" s="56"/>
      <c r="D765" t="s">
        <v>11808</v>
      </c>
      <c r="E765" s="57"/>
    </row>
    <row r="766" spans="2:5">
      <c r="B766" s="56"/>
      <c r="D766" t="s">
        <v>11809</v>
      </c>
      <c r="E766" s="57"/>
    </row>
    <row r="767" spans="2:5">
      <c r="B767" s="56"/>
      <c r="D767" t="s">
        <v>11810</v>
      </c>
      <c r="E767" s="57"/>
    </row>
    <row r="768" spans="2:5">
      <c r="B768" s="56"/>
      <c r="D768" t="s">
        <v>11811</v>
      </c>
      <c r="E768" s="57"/>
    </row>
    <row r="769" spans="2:5">
      <c r="B769" s="56"/>
      <c r="D769" t="s">
        <v>11812</v>
      </c>
      <c r="E769" s="57"/>
    </row>
    <row r="770" spans="2:5">
      <c r="B770" s="56"/>
      <c r="D770" t="s">
        <v>11813</v>
      </c>
      <c r="E770" s="57"/>
    </row>
    <row r="771" spans="2:5">
      <c r="B771" s="56"/>
      <c r="D771" t="s">
        <v>11814</v>
      </c>
      <c r="E771" s="57"/>
    </row>
    <row r="772" spans="2:5">
      <c r="B772" s="56"/>
      <c r="D772" t="s">
        <v>11815</v>
      </c>
      <c r="E772" s="57"/>
    </row>
    <row r="773" spans="2:5">
      <c r="B773" s="56"/>
      <c r="D773" t="s">
        <v>11816</v>
      </c>
      <c r="E773" s="57"/>
    </row>
    <row r="774" spans="2:5">
      <c r="B774" s="56"/>
      <c r="D774" t="s">
        <v>11817</v>
      </c>
      <c r="E774" s="57"/>
    </row>
    <row r="775" spans="2:5">
      <c r="B775" s="56"/>
      <c r="D775" t="s">
        <v>11818</v>
      </c>
      <c r="E775" s="57"/>
    </row>
    <row r="776" spans="2:5">
      <c r="B776" s="56"/>
      <c r="D776" t="s">
        <v>11819</v>
      </c>
      <c r="E776" s="57"/>
    </row>
    <row r="777" spans="2:5">
      <c r="B777" s="56"/>
      <c r="D777" t="s">
        <v>11820</v>
      </c>
      <c r="E777" s="57"/>
    </row>
    <row r="778" spans="2:5">
      <c r="B778" s="56"/>
      <c r="D778" t="s">
        <v>11821</v>
      </c>
      <c r="E778" s="57"/>
    </row>
    <row r="779" spans="2:5">
      <c r="B779" s="56"/>
      <c r="D779" t="s">
        <v>11822</v>
      </c>
      <c r="E779" s="57"/>
    </row>
    <row r="780" spans="2:5">
      <c r="B780" s="56"/>
      <c r="D780" t="s">
        <v>11823</v>
      </c>
      <c r="E780" s="57"/>
    </row>
    <row r="781" spans="2:5">
      <c r="B781" s="56"/>
      <c r="D781" t="s">
        <v>11824</v>
      </c>
      <c r="E781" s="57"/>
    </row>
    <row r="782" spans="2:5">
      <c r="B782" s="56"/>
      <c r="D782" t="s">
        <v>11825</v>
      </c>
      <c r="E782" s="57"/>
    </row>
    <row r="783" spans="2:5">
      <c r="B783" s="56"/>
      <c r="D783" t="s">
        <v>11826</v>
      </c>
      <c r="E783" s="57"/>
    </row>
    <row r="784" spans="2:5">
      <c r="B784" s="56"/>
      <c r="D784" t="s">
        <v>11827</v>
      </c>
      <c r="E784" s="57"/>
    </row>
    <row r="785" spans="2:5">
      <c r="B785" s="56"/>
      <c r="D785" t="s">
        <v>11828</v>
      </c>
      <c r="E785" s="57"/>
    </row>
    <row r="786" spans="2:5">
      <c r="B786" s="56"/>
      <c r="D786" t="s">
        <v>11829</v>
      </c>
      <c r="E786" s="57"/>
    </row>
    <row r="787" spans="2:5">
      <c r="B787" s="56"/>
      <c r="D787" t="s">
        <v>11830</v>
      </c>
      <c r="E787" s="57"/>
    </row>
    <row r="788" spans="2:5" ht="15.75" thickBot="1">
      <c r="B788" s="58"/>
      <c r="C788" s="59"/>
      <c r="D788" s="59" t="s">
        <v>11831</v>
      </c>
      <c r="E788" s="60"/>
    </row>
    <row r="789" spans="2:5" ht="15.75" thickBot="1"/>
    <row r="790" spans="2:5">
      <c r="B790" s="53" t="s">
        <v>3077</v>
      </c>
      <c r="C790" s="61" t="s">
        <v>3078</v>
      </c>
      <c r="D790" s="54" t="s">
        <v>11832</v>
      </c>
      <c r="E790" s="55" t="s">
        <v>11833</v>
      </c>
    </row>
    <row r="791" spans="2:5">
      <c r="B791" s="56"/>
      <c r="D791" t="s">
        <v>11834</v>
      </c>
      <c r="E791" s="57" t="s">
        <v>11835</v>
      </c>
    </row>
    <row r="792" spans="2:5">
      <c r="B792" s="56"/>
      <c r="D792" t="s">
        <v>11836</v>
      </c>
      <c r="E792" s="57" t="s">
        <v>11837</v>
      </c>
    </row>
    <row r="793" spans="2:5">
      <c r="B793" s="56"/>
      <c r="D793" t="s">
        <v>11838</v>
      </c>
      <c r="E793" s="57" t="s">
        <v>11839</v>
      </c>
    </row>
    <row r="794" spans="2:5">
      <c r="B794" s="56"/>
      <c r="D794" t="s">
        <v>11840</v>
      </c>
      <c r="E794" s="57" t="s">
        <v>11841</v>
      </c>
    </row>
    <row r="795" spans="2:5">
      <c r="B795" s="56"/>
      <c r="D795" t="s">
        <v>11842</v>
      </c>
      <c r="E795" s="57" t="s">
        <v>11843</v>
      </c>
    </row>
    <row r="796" spans="2:5">
      <c r="B796" s="56"/>
      <c r="D796" t="s">
        <v>11844</v>
      </c>
      <c r="E796" s="57" t="s">
        <v>11845</v>
      </c>
    </row>
    <row r="797" spans="2:5">
      <c r="B797" s="56"/>
      <c r="D797" t="s">
        <v>11846</v>
      </c>
      <c r="E797" s="57" t="s">
        <v>11847</v>
      </c>
    </row>
    <row r="798" spans="2:5">
      <c r="B798" s="56"/>
      <c r="D798" t="s">
        <v>11848</v>
      </c>
      <c r="E798" s="57" t="s">
        <v>11849</v>
      </c>
    </row>
    <row r="799" spans="2:5">
      <c r="B799" s="56"/>
      <c r="D799" t="s">
        <v>11850</v>
      </c>
      <c r="E799" s="57" t="s">
        <v>11851</v>
      </c>
    </row>
    <row r="800" spans="2:5">
      <c r="B800" s="56"/>
      <c r="D800" t="s">
        <v>11852</v>
      </c>
      <c r="E800" s="57" t="s">
        <v>11853</v>
      </c>
    </row>
    <row r="801" spans="2:5">
      <c r="B801" s="56"/>
      <c r="D801" t="s">
        <v>11854</v>
      </c>
      <c r="E801" s="57"/>
    </row>
    <row r="802" spans="2:5">
      <c r="B802" s="56"/>
      <c r="D802" t="s">
        <v>11855</v>
      </c>
      <c r="E802" s="57"/>
    </row>
    <row r="803" spans="2:5">
      <c r="B803" s="56"/>
      <c r="D803" t="s">
        <v>11856</v>
      </c>
      <c r="E803" s="57"/>
    </row>
    <row r="804" spans="2:5">
      <c r="B804" s="56"/>
      <c r="D804" t="s">
        <v>11857</v>
      </c>
      <c r="E804" s="57"/>
    </row>
    <row r="805" spans="2:5">
      <c r="B805" s="56"/>
      <c r="D805" t="s">
        <v>11858</v>
      </c>
      <c r="E805" s="57"/>
    </row>
    <row r="806" spans="2:5">
      <c r="B806" s="56"/>
      <c r="D806" t="s">
        <v>11859</v>
      </c>
      <c r="E806" s="57"/>
    </row>
    <row r="807" spans="2:5">
      <c r="B807" s="56"/>
      <c r="D807" t="s">
        <v>11860</v>
      </c>
      <c r="E807" s="57"/>
    </row>
    <row r="808" spans="2:5">
      <c r="B808" s="56"/>
      <c r="D808" t="s">
        <v>11861</v>
      </c>
      <c r="E808" s="57"/>
    </row>
    <row r="809" spans="2:5">
      <c r="B809" s="56"/>
      <c r="D809" t="s">
        <v>11862</v>
      </c>
      <c r="E809" s="57"/>
    </row>
    <row r="810" spans="2:5">
      <c r="B810" s="56"/>
      <c r="D810" t="s">
        <v>11863</v>
      </c>
      <c r="E810" s="57"/>
    </row>
    <row r="811" spans="2:5">
      <c r="B811" s="56"/>
      <c r="D811" t="s">
        <v>11864</v>
      </c>
      <c r="E811" s="57"/>
    </row>
    <row r="812" spans="2:5">
      <c r="B812" s="56"/>
      <c r="D812" t="s">
        <v>11865</v>
      </c>
      <c r="E812" s="57"/>
    </row>
    <row r="813" spans="2:5">
      <c r="B813" s="56"/>
      <c r="D813" t="s">
        <v>11866</v>
      </c>
      <c r="E813" s="57"/>
    </row>
    <row r="814" spans="2:5">
      <c r="B814" s="56"/>
      <c r="D814" t="s">
        <v>11867</v>
      </c>
      <c r="E814" s="57"/>
    </row>
    <row r="815" spans="2:5">
      <c r="B815" s="56"/>
      <c r="D815" t="s">
        <v>11868</v>
      </c>
      <c r="E815" s="57"/>
    </row>
    <row r="816" spans="2:5">
      <c r="B816" s="56"/>
      <c r="D816" t="s">
        <v>11869</v>
      </c>
      <c r="E816" s="57"/>
    </row>
    <row r="817" spans="2:5">
      <c r="B817" s="56"/>
      <c r="D817" t="s">
        <v>11870</v>
      </c>
      <c r="E817" s="57"/>
    </row>
    <row r="818" spans="2:5">
      <c r="B818" s="56"/>
      <c r="D818" t="s">
        <v>11871</v>
      </c>
      <c r="E818" s="57"/>
    </row>
    <row r="819" spans="2:5">
      <c r="B819" s="56"/>
      <c r="D819" t="s">
        <v>11872</v>
      </c>
      <c r="E819" s="57"/>
    </row>
    <row r="820" spans="2:5">
      <c r="B820" s="56"/>
      <c r="D820" t="s">
        <v>11873</v>
      </c>
      <c r="E820" s="57"/>
    </row>
    <row r="821" spans="2:5">
      <c r="B821" s="56"/>
      <c r="D821" t="s">
        <v>11874</v>
      </c>
      <c r="E821" s="57"/>
    </row>
    <row r="822" spans="2:5">
      <c r="B822" s="56"/>
      <c r="D822" t="s">
        <v>11875</v>
      </c>
      <c r="E822" s="57"/>
    </row>
    <row r="823" spans="2:5">
      <c r="B823" s="56"/>
      <c r="D823" t="s">
        <v>11876</v>
      </c>
      <c r="E823" s="57"/>
    </row>
    <row r="824" spans="2:5">
      <c r="B824" s="56"/>
      <c r="D824" t="s">
        <v>11877</v>
      </c>
      <c r="E824" s="57"/>
    </row>
    <row r="825" spans="2:5">
      <c r="B825" s="56"/>
      <c r="D825" t="s">
        <v>11878</v>
      </c>
      <c r="E825" s="57"/>
    </row>
    <row r="826" spans="2:5">
      <c r="B826" s="56"/>
      <c r="D826" t="s">
        <v>11879</v>
      </c>
      <c r="E826" s="57"/>
    </row>
    <row r="827" spans="2:5">
      <c r="B827" s="56"/>
      <c r="D827" t="s">
        <v>11880</v>
      </c>
      <c r="E827" s="57"/>
    </row>
    <row r="828" spans="2:5">
      <c r="B828" s="56"/>
      <c r="D828" t="s">
        <v>11881</v>
      </c>
      <c r="E828" s="57"/>
    </row>
    <row r="829" spans="2:5">
      <c r="B829" s="56"/>
      <c r="D829" t="s">
        <v>11882</v>
      </c>
      <c r="E829" s="57"/>
    </row>
    <row r="830" spans="2:5">
      <c r="B830" s="56"/>
      <c r="D830" t="s">
        <v>11883</v>
      </c>
      <c r="E830" s="57"/>
    </row>
    <row r="831" spans="2:5" ht="15.75" thickBot="1">
      <c r="B831" s="58"/>
      <c r="C831" s="59"/>
      <c r="D831" s="59" t="s">
        <v>11884</v>
      </c>
      <c r="E831" s="60"/>
    </row>
  </sheetData>
  <sortState xmlns:xlrd2="http://schemas.microsoft.com/office/spreadsheetml/2017/richdata2" ref="T354:T364">
    <sortCondition ref="T35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5"/>
  <sheetViews>
    <sheetView topLeftCell="A82" zoomScale="77" zoomScaleNormal="77" workbookViewId="0">
      <selection activeCell="A55" sqref="A55"/>
    </sheetView>
  </sheetViews>
  <sheetFormatPr defaultRowHeight="15"/>
  <cols>
    <col min="1" max="1" width="27.28515625" bestFit="1" customWidth="1"/>
    <col min="2" max="2" width="12.42578125" bestFit="1" customWidth="1"/>
    <col min="3" max="3" width="22.28515625" bestFit="1" customWidth="1"/>
    <col min="4" max="4" width="23" bestFit="1" customWidth="1"/>
    <col min="5" max="5" width="27.28515625" bestFit="1" customWidth="1"/>
    <col min="6" max="6" width="28" bestFit="1" customWidth="1"/>
    <col min="7" max="7" width="14.5703125" bestFit="1" customWidth="1"/>
    <col min="8" max="8" width="38.7109375" customWidth="1"/>
    <col min="9" max="9" width="10" bestFit="1" customWidth="1"/>
  </cols>
  <sheetData>
    <row r="1" spans="1:6" ht="15.75" thickBot="1">
      <c r="A1" s="66" t="s">
        <v>11885</v>
      </c>
      <c r="B1" s="67"/>
      <c r="C1" s="67"/>
      <c r="D1" s="67"/>
      <c r="E1" s="67"/>
      <c r="F1" s="67"/>
    </row>
    <row r="2" spans="1:6" ht="15.75" thickBot="1">
      <c r="A2" s="68" t="s">
        <v>11886</v>
      </c>
      <c r="B2" s="69" t="s">
        <v>11887</v>
      </c>
      <c r="C2" s="69" t="s">
        <v>11888</v>
      </c>
      <c r="D2" s="70" t="s">
        <v>11889</v>
      </c>
      <c r="E2" s="69" t="s">
        <v>11886</v>
      </c>
      <c r="F2" s="71" t="s">
        <v>11890</v>
      </c>
    </row>
    <row r="3" spans="1:6">
      <c r="A3" s="72" t="s">
        <v>1967</v>
      </c>
      <c r="B3" s="48">
        <v>5917.0864000000001</v>
      </c>
      <c r="C3" s="74">
        <v>157.4803</v>
      </c>
      <c r="D3" s="48">
        <v>5929.9327999999996</v>
      </c>
      <c r="E3" s="73" t="s">
        <v>1975</v>
      </c>
      <c r="F3" s="75">
        <f>B3+C3+D3</f>
        <v>12004.4995</v>
      </c>
    </row>
    <row r="4" spans="1:6">
      <c r="A4" s="76" t="s">
        <v>1628</v>
      </c>
      <c r="B4" s="48">
        <v>5916.0994000000001</v>
      </c>
      <c r="C4" s="78">
        <v>157.4803</v>
      </c>
      <c r="D4" s="48">
        <v>5929.1062000000002</v>
      </c>
      <c r="E4" s="77" t="s">
        <v>1636</v>
      </c>
      <c r="F4" s="79">
        <f t="shared" ref="F4:F34" si="0">B4+C4+D4</f>
        <v>12002.6859</v>
      </c>
    </row>
    <row r="5" spans="1:6">
      <c r="A5" s="76" t="s">
        <v>1493</v>
      </c>
      <c r="B5" s="48">
        <v>5914.4946</v>
      </c>
      <c r="C5" s="78">
        <v>157.4803</v>
      </c>
      <c r="D5" s="48">
        <v>5931.5073000000002</v>
      </c>
      <c r="E5" s="77" t="s">
        <v>1501</v>
      </c>
      <c r="F5" s="79">
        <f t="shared" si="0"/>
        <v>12003.4822</v>
      </c>
    </row>
    <row r="6" spans="1:6">
      <c r="A6" s="76" t="s">
        <v>1014</v>
      </c>
      <c r="B6" s="48">
        <v>5914.73</v>
      </c>
      <c r="C6" s="78">
        <v>157.4803</v>
      </c>
      <c r="D6" s="48">
        <v>5930.7529999999997</v>
      </c>
      <c r="E6" s="77" t="s">
        <v>1025</v>
      </c>
      <c r="F6" s="79">
        <f t="shared" si="0"/>
        <v>12002.963299999999</v>
      </c>
    </row>
    <row r="7" spans="1:6">
      <c r="A7" s="76" t="s">
        <v>2131</v>
      </c>
      <c r="B7" s="48">
        <v>5925.3434999999999</v>
      </c>
      <c r="C7" s="78">
        <v>157.4803</v>
      </c>
      <c r="D7" s="48">
        <v>5916.9309000000003</v>
      </c>
      <c r="E7" s="77" t="s">
        <v>2139</v>
      </c>
      <c r="F7" s="79">
        <f t="shared" si="0"/>
        <v>11999.754700000001</v>
      </c>
    </row>
    <row r="8" spans="1:6">
      <c r="A8" s="76" t="s">
        <v>1872</v>
      </c>
      <c r="B8" s="48">
        <v>5925.2484999999997</v>
      </c>
      <c r="C8" s="78">
        <v>157.4803</v>
      </c>
      <c r="D8" s="48">
        <v>5917.09</v>
      </c>
      <c r="E8" s="77" t="s">
        <v>1880</v>
      </c>
      <c r="F8" s="79">
        <f t="shared" si="0"/>
        <v>11999.818800000001</v>
      </c>
    </row>
    <row r="9" spans="1:6">
      <c r="A9" s="76" t="s">
        <v>2908</v>
      </c>
      <c r="B9" s="48">
        <v>5922.5874999999996</v>
      </c>
      <c r="C9" s="78">
        <v>157.4803</v>
      </c>
      <c r="D9" s="48">
        <v>5923.4345999999996</v>
      </c>
      <c r="E9" s="77" t="s">
        <v>2916</v>
      </c>
      <c r="F9" s="79">
        <f t="shared" si="0"/>
        <v>12003.502399999999</v>
      </c>
    </row>
    <row r="10" spans="1:6" ht="15.75" thickBot="1">
      <c r="A10" s="80" t="s">
        <v>2115</v>
      </c>
      <c r="B10" s="48">
        <v>5921.9603999999999</v>
      </c>
      <c r="C10" s="82">
        <v>157.4803</v>
      </c>
      <c r="D10" s="48">
        <v>5922.6017000000002</v>
      </c>
      <c r="E10" s="81" t="s">
        <v>2123</v>
      </c>
      <c r="F10" s="83">
        <f t="shared" si="0"/>
        <v>12002.0424</v>
      </c>
    </row>
    <row r="11" spans="1:6">
      <c r="A11" s="84" t="s">
        <v>4692</v>
      </c>
      <c r="B11" s="45">
        <v>5914.9695000000002</v>
      </c>
      <c r="C11" s="86">
        <v>157.4803</v>
      </c>
      <c r="D11" s="45">
        <v>5924.9638999999997</v>
      </c>
      <c r="E11" s="85" t="s">
        <v>4746</v>
      </c>
      <c r="F11" s="87">
        <f t="shared" si="0"/>
        <v>11997.413700000001</v>
      </c>
    </row>
    <row r="12" spans="1:6">
      <c r="A12" s="88" t="s">
        <v>4720</v>
      </c>
      <c r="B12" s="45">
        <v>5913.9825000000001</v>
      </c>
      <c r="C12" s="90">
        <v>157.4803</v>
      </c>
      <c r="D12" s="45">
        <v>5924.1373000000003</v>
      </c>
      <c r="E12" s="89" t="s">
        <v>4766</v>
      </c>
      <c r="F12" s="91">
        <f t="shared" si="0"/>
        <v>11995.6001</v>
      </c>
    </row>
    <row r="13" spans="1:6">
      <c r="A13" s="88" t="s">
        <v>4699</v>
      </c>
      <c r="B13" s="45">
        <v>5920.7797</v>
      </c>
      <c r="C13" s="90">
        <v>157.4803</v>
      </c>
      <c r="D13" s="45">
        <v>5932.0604999999996</v>
      </c>
      <c r="E13" s="89" t="s">
        <v>4751</v>
      </c>
      <c r="F13" s="91">
        <f t="shared" si="0"/>
        <v>12010.3205</v>
      </c>
    </row>
    <row r="14" spans="1:6">
      <c r="A14" s="88" t="s">
        <v>4727</v>
      </c>
      <c r="B14" s="45">
        <v>5919.8436000000002</v>
      </c>
      <c r="C14" s="90">
        <v>157.4803</v>
      </c>
      <c r="D14" s="45">
        <v>5931.9062999999996</v>
      </c>
      <c r="E14" s="89" t="s">
        <v>4771</v>
      </c>
      <c r="F14" s="91">
        <f t="shared" si="0"/>
        <v>12009.2302</v>
      </c>
    </row>
    <row r="15" spans="1:6">
      <c r="A15" s="88" t="s">
        <v>4706</v>
      </c>
      <c r="B15" s="45">
        <v>5925.3434999999999</v>
      </c>
      <c r="C15" s="90">
        <v>157.4803</v>
      </c>
      <c r="D15" s="45">
        <v>5916.9309000000003</v>
      </c>
      <c r="E15" s="89" t="s">
        <v>4756</v>
      </c>
      <c r="F15" s="91">
        <f t="shared" si="0"/>
        <v>11999.754700000001</v>
      </c>
    </row>
    <row r="16" spans="1:6">
      <c r="A16" s="88" t="s">
        <v>4734</v>
      </c>
      <c r="B16" s="45">
        <v>5925.2484999999997</v>
      </c>
      <c r="C16" s="90">
        <v>157.4803</v>
      </c>
      <c r="D16" s="45">
        <v>5917.09</v>
      </c>
      <c r="E16" s="89" t="s">
        <v>4776</v>
      </c>
      <c r="F16" s="91">
        <f t="shared" si="0"/>
        <v>11999.818800000001</v>
      </c>
    </row>
    <row r="17" spans="1:7">
      <c r="A17" s="88" t="s">
        <v>4713</v>
      </c>
      <c r="B17" s="45">
        <v>5924.5378000000001</v>
      </c>
      <c r="C17" s="90">
        <v>157.4803</v>
      </c>
      <c r="D17" s="45">
        <v>5923.4345999999996</v>
      </c>
      <c r="E17" s="89" t="s">
        <v>4761</v>
      </c>
      <c r="F17" s="91">
        <f t="shared" si="0"/>
        <v>12005.4527</v>
      </c>
      <c r="G17" s="67"/>
    </row>
    <row r="18" spans="1:7" ht="15.75" thickBot="1">
      <c r="A18" s="92" t="s">
        <v>4741</v>
      </c>
      <c r="B18" s="45">
        <v>5923.9105</v>
      </c>
      <c r="C18" s="94">
        <v>157.4803</v>
      </c>
      <c r="D18" s="45">
        <v>5922.6017000000002</v>
      </c>
      <c r="E18" s="93" t="s">
        <v>4781</v>
      </c>
      <c r="F18" s="95">
        <f t="shared" si="0"/>
        <v>12003.9925</v>
      </c>
      <c r="G18" s="67"/>
    </row>
    <row r="19" spans="1:7">
      <c r="A19" s="72" t="s">
        <v>6614</v>
      </c>
      <c r="B19">
        <v>5926.9558999999999</v>
      </c>
      <c r="C19" s="74">
        <v>157.4803</v>
      </c>
      <c r="D19">
        <v>5921.4793</v>
      </c>
      <c r="E19" s="73" t="s">
        <v>6669</v>
      </c>
      <c r="F19" s="75">
        <f t="shared" si="0"/>
        <v>12005.915499999999</v>
      </c>
    </row>
    <row r="20" spans="1:7">
      <c r="A20" s="76" t="s">
        <v>6643</v>
      </c>
      <c r="B20">
        <v>5926.4467999999997</v>
      </c>
      <c r="C20" s="78">
        <v>157.4803</v>
      </c>
      <c r="D20">
        <v>5922.1157000000003</v>
      </c>
      <c r="E20" s="77" t="s">
        <v>6689</v>
      </c>
      <c r="F20" s="79">
        <f t="shared" si="0"/>
        <v>12006.042799999999</v>
      </c>
    </row>
    <row r="21" spans="1:7">
      <c r="A21" s="76" t="s">
        <v>6621</v>
      </c>
      <c r="B21">
        <v>5927.4188999999997</v>
      </c>
      <c r="C21" s="78">
        <v>157.4803</v>
      </c>
      <c r="D21">
        <v>5986.6466</v>
      </c>
      <c r="E21" s="77" t="s">
        <v>6674</v>
      </c>
      <c r="F21" s="79">
        <f t="shared" si="0"/>
        <v>12071.5458</v>
      </c>
    </row>
    <row r="22" spans="1:7">
      <c r="A22" s="76" t="s">
        <v>6650</v>
      </c>
      <c r="B22">
        <v>5927.5002000000004</v>
      </c>
      <c r="C22" s="78">
        <v>157.4803</v>
      </c>
      <c r="D22">
        <v>5987.3055999999997</v>
      </c>
      <c r="E22" s="77" t="s">
        <v>6694</v>
      </c>
      <c r="F22" s="79">
        <f t="shared" si="0"/>
        <v>12072.286100000001</v>
      </c>
    </row>
    <row r="23" spans="1:7">
      <c r="A23" s="76" t="s">
        <v>6628</v>
      </c>
      <c r="B23">
        <v>5916.8802999999998</v>
      </c>
      <c r="C23" s="78">
        <v>157.4803</v>
      </c>
      <c r="D23">
        <v>5916.5627999999997</v>
      </c>
      <c r="E23" s="77" t="s">
        <v>6679</v>
      </c>
      <c r="F23" s="79">
        <f t="shared" si="0"/>
        <v>11990.9234</v>
      </c>
    </row>
    <row r="24" spans="1:7">
      <c r="A24" s="76" t="s">
        <v>6657</v>
      </c>
      <c r="B24">
        <v>5915.9775</v>
      </c>
      <c r="C24" s="78">
        <v>157.4803</v>
      </c>
      <c r="D24">
        <v>5916.3257000000003</v>
      </c>
      <c r="E24" s="77" t="s">
        <v>6699</v>
      </c>
      <c r="F24" s="79">
        <f t="shared" si="0"/>
        <v>11989.783500000001</v>
      </c>
    </row>
    <row r="25" spans="1:7">
      <c r="A25" s="76" t="s">
        <v>6636</v>
      </c>
      <c r="B25">
        <v>5922.4530999999997</v>
      </c>
      <c r="C25" s="78">
        <v>157.4803</v>
      </c>
      <c r="D25">
        <v>5921.1653999999999</v>
      </c>
      <c r="E25" s="77" t="s">
        <v>6684</v>
      </c>
      <c r="F25" s="79">
        <f t="shared" si="0"/>
        <v>12001.0988</v>
      </c>
      <c r="G25" s="67"/>
    </row>
    <row r="26" spans="1:7" ht="15.75" thickBot="1">
      <c r="A26" s="80" t="s">
        <v>6664</v>
      </c>
      <c r="B26">
        <v>5922.3751000000002</v>
      </c>
      <c r="C26" s="82">
        <v>157.4803</v>
      </c>
      <c r="D26">
        <v>5920.8585000000003</v>
      </c>
      <c r="E26" s="81" t="s">
        <v>6704</v>
      </c>
      <c r="F26" s="83">
        <f t="shared" si="0"/>
        <v>12000.713900000001</v>
      </c>
      <c r="G26" s="67"/>
    </row>
    <row r="27" spans="1:7">
      <c r="A27" s="84" t="s">
        <v>8568</v>
      </c>
      <c r="B27" s="45">
        <v>5926.9558999999999</v>
      </c>
      <c r="C27" s="86">
        <v>157.4803</v>
      </c>
      <c r="D27" s="45">
        <v>5965.6597000000002</v>
      </c>
      <c r="E27" s="85" t="s">
        <v>8622</v>
      </c>
      <c r="F27" s="87">
        <f t="shared" si="0"/>
        <v>12050.0959</v>
      </c>
    </row>
    <row r="28" spans="1:7">
      <c r="A28" s="88" t="s">
        <v>8596</v>
      </c>
      <c r="B28" s="45">
        <v>5926.4467999999997</v>
      </c>
      <c r="C28" s="90">
        <v>157.4803</v>
      </c>
      <c r="D28" s="45">
        <v>5966.2960999999996</v>
      </c>
      <c r="E28" s="89" t="s">
        <v>8642</v>
      </c>
      <c r="F28" s="91">
        <f t="shared" si="0"/>
        <v>12050.2232</v>
      </c>
    </row>
    <row r="29" spans="1:7">
      <c r="A29" s="88" t="s">
        <v>8575</v>
      </c>
      <c r="B29" s="45">
        <v>5927.4188999999997</v>
      </c>
      <c r="C29" s="90">
        <v>157.4803</v>
      </c>
      <c r="D29" s="45">
        <v>6136.9378999999999</v>
      </c>
      <c r="E29" s="89" t="s">
        <v>8627</v>
      </c>
      <c r="F29" s="91">
        <f t="shared" si="0"/>
        <v>12221.837100000001</v>
      </c>
    </row>
    <row r="30" spans="1:7">
      <c r="A30" s="88" t="s">
        <v>8603</v>
      </c>
      <c r="B30" s="45">
        <v>5927.5002000000004</v>
      </c>
      <c r="C30" s="90">
        <v>157.4803</v>
      </c>
      <c r="D30" s="45">
        <v>6137.5968999999996</v>
      </c>
      <c r="E30" s="89" t="s">
        <v>8647</v>
      </c>
      <c r="F30" s="91">
        <f t="shared" si="0"/>
        <v>12222.5774</v>
      </c>
    </row>
    <row r="31" spans="1:7">
      <c r="A31" s="88" t="s">
        <v>8582</v>
      </c>
      <c r="B31" s="45">
        <v>5916.8802999999998</v>
      </c>
      <c r="C31" s="90">
        <v>157.4803</v>
      </c>
      <c r="D31" s="45">
        <v>5920.4465</v>
      </c>
      <c r="E31" s="89" t="s">
        <v>8632</v>
      </c>
      <c r="F31" s="91">
        <f t="shared" si="0"/>
        <v>11994.8071</v>
      </c>
    </row>
    <row r="32" spans="1:7">
      <c r="A32" s="88" t="s">
        <v>8610</v>
      </c>
      <c r="B32" s="45">
        <v>5915.9775</v>
      </c>
      <c r="C32" s="90">
        <v>157.4803</v>
      </c>
      <c r="D32" s="45">
        <v>5920.7084000000004</v>
      </c>
      <c r="E32" s="89" t="s">
        <v>8652</v>
      </c>
      <c r="F32" s="91">
        <f t="shared" si="0"/>
        <v>11994.1662</v>
      </c>
    </row>
    <row r="33" spans="1:7">
      <c r="A33" s="88" t="s">
        <v>8589</v>
      </c>
      <c r="B33" s="45">
        <v>5923.0195000000003</v>
      </c>
      <c r="C33" s="90">
        <v>157.4803</v>
      </c>
      <c r="D33" s="45">
        <v>5920.2030999999997</v>
      </c>
      <c r="E33" s="89" t="s">
        <v>8637</v>
      </c>
      <c r="F33" s="91">
        <f t="shared" si="0"/>
        <v>12000.7029</v>
      </c>
      <c r="G33" s="67"/>
    </row>
    <row r="34" spans="1:7" ht="15.75" thickBot="1">
      <c r="A34" s="92" t="s">
        <v>8617</v>
      </c>
      <c r="B34" s="45">
        <v>5922.9414999999999</v>
      </c>
      <c r="C34" s="94">
        <v>157.4803</v>
      </c>
      <c r="D34" s="45">
        <v>5920.6931000000004</v>
      </c>
      <c r="E34" s="93" t="s">
        <v>8657</v>
      </c>
      <c r="F34" s="95">
        <f t="shared" si="0"/>
        <v>12001.1149</v>
      </c>
      <c r="G34" s="67"/>
    </row>
    <row r="35" spans="1:7">
      <c r="A35" s="67"/>
      <c r="B35" s="67"/>
      <c r="C35" s="67"/>
      <c r="D35" s="67"/>
      <c r="E35" s="67"/>
      <c r="F35" s="67"/>
      <c r="G35" s="67"/>
    </row>
    <row r="36" spans="1:7" ht="15.75" thickBot="1">
      <c r="A36" s="66" t="s">
        <v>11891</v>
      </c>
      <c r="B36" s="67"/>
      <c r="C36" s="67"/>
      <c r="D36" s="67"/>
      <c r="E36" s="67"/>
      <c r="F36" s="67"/>
      <c r="G36" s="67"/>
    </row>
    <row r="37" spans="1:7" ht="15.75" thickBot="1">
      <c r="A37" s="96" t="s">
        <v>11886</v>
      </c>
      <c r="B37" s="70" t="s">
        <v>11887</v>
      </c>
      <c r="C37" s="70" t="s">
        <v>11888</v>
      </c>
      <c r="D37" s="70" t="s">
        <v>11892</v>
      </c>
      <c r="E37" s="70" t="s">
        <v>11893</v>
      </c>
      <c r="F37" s="70" t="s">
        <v>11886</v>
      </c>
      <c r="G37" s="97" t="s">
        <v>11890</v>
      </c>
    </row>
    <row r="38" spans="1:7">
      <c r="A38" s="72" t="s">
        <v>1602</v>
      </c>
      <c r="B38">
        <v>6475.0068000000001</v>
      </c>
      <c r="C38" s="74">
        <v>157.4803</v>
      </c>
      <c r="D38" s="74">
        <v>502.28949999999998</v>
      </c>
      <c r="E38">
        <v>6472.3247000000001</v>
      </c>
      <c r="F38" s="73" t="s">
        <v>1608</v>
      </c>
      <c r="G38" s="98">
        <f>B38+C38+D38+E38</f>
        <v>13607.1013</v>
      </c>
    </row>
    <row r="39" spans="1:7">
      <c r="A39" s="76" t="s">
        <v>2868</v>
      </c>
      <c r="B39">
        <v>6475.0622000000003</v>
      </c>
      <c r="C39" s="78">
        <v>157.4803</v>
      </c>
      <c r="D39" s="78">
        <v>502.28949999999998</v>
      </c>
      <c r="E39">
        <v>6472.6724000000004</v>
      </c>
      <c r="F39" s="77" t="s">
        <v>2874</v>
      </c>
      <c r="G39" s="99">
        <f t="shared" ref="G39:G102" si="1">B39+C39+D39+E39</f>
        <v>13607.504400000002</v>
      </c>
    </row>
    <row r="40" spans="1:7">
      <c r="A40" s="76" t="s">
        <v>1551</v>
      </c>
      <c r="B40">
        <v>6468.6569</v>
      </c>
      <c r="C40" s="78">
        <v>157.4803</v>
      </c>
      <c r="D40" s="78">
        <v>502.28949999999998</v>
      </c>
      <c r="E40">
        <v>6466.8675999999996</v>
      </c>
      <c r="F40" s="77" t="s">
        <v>1557</v>
      </c>
      <c r="G40" s="99">
        <f t="shared" si="1"/>
        <v>13595.2943</v>
      </c>
    </row>
    <row r="41" spans="1:7">
      <c r="A41" s="76" t="s">
        <v>1901</v>
      </c>
      <c r="B41">
        <v>6468.4672</v>
      </c>
      <c r="C41" s="78">
        <v>157.4803</v>
      </c>
      <c r="D41" s="78">
        <v>502.28949999999998</v>
      </c>
      <c r="E41">
        <v>6467.2942000000003</v>
      </c>
      <c r="F41" s="77" t="s">
        <v>1907</v>
      </c>
      <c r="G41" s="99">
        <f t="shared" si="1"/>
        <v>13595.531200000001</v>
      </c>
    </row>
    <row r="42" spans="1:7">
      <c r="A42" s="76" t="s">
        <v>2807</v>
      </c>
      <c r="B42">
        <v>6466.6574000000001</v>
      </c>
      <c r="C42" s="78">
        <v>157.4803</v>
      </c>
      <c r="D42" s="78">
        <v>502.28949999999998</v>
      </c>
      <c r="E42">
        <v>6472.1485000000002</v>
      </c>
      <c r="F42" s="77" t="s">
        <v>2813</v>
      </c>
      <c r="G42" s="99">
        <f t="shared" si="1"/>
        <v>13598.575700000001</v>
      </c>
    </row>
    <row r="43" spans="1:7">
      <c r="A43" s="76" t="s">
        <v>2792</v>
      </c>
      <c r="B43">
        <v>6466.3306000000002</v>
      </c>
      <c r="C43" s="78">
        <v>157.4803</v>
      </c>
      <c r="D43" s="78">
        <v>502.28949999999998</v>
      </c>
      <c r="E43">
        <v>6472.9050999999999</v>
      </c>
      <c r="F43" s="77" t="s">
        <v>2798</v>
      </c>
      <c r="G43" s="99">
        <f t="shared" si="1"/>
        <v>13599.005499999999</v>
      </c>
    </row>
    <row r="44" spans="1:7">
      <c r="A44" s="76" t="s">
        <v>2930</v>
      </c>
      <c r="B44">
        <v>6467.2142000000003</v>
      </c>
      <c r="C44" s="78">
        <v>157.4803</v>
      </c>
      <c r="D44" s="78">
        <v>502.28949999999998</v>
      </c>
      <c r="E44">
        <v>6474.7740999999996</v>
      </c>
      <c r="F44" s="77" t="s">
        <v>2936</v>
      </c>
      <c r="G44" s="99">
        <f t="shared" si="1"/>
        <v>13601.758099999999</v>
      </c>
    </row>
    <row r="45" spans="1:7">
      <c r="A45" s="76" t="s">
        <v>2945</v>
      </c>
      <c r="B45">
        <v>6466.8518999999997</v>
      </c>
      <c r="C45" s="78">
        <v>157.4803</v>
      </c>
      <c r="D45" s="78">
        <v>502.28949999999998</v>
      </c>
      <c r="E45">
        <v>6474.6021000000001</v>
      </c>
      <c r="F45" s="77" t="s">
        <v>2951</v>
      </c>
      <c r="G45" s="99">
        <f t="shared" si="1"/>
        <v>13601.2238</v>
      </c>
    </row>
    <row r="46" spans="1:7">
      <c r="A46" s="76" t="s">
        <v>2425</v>
      </c>
      <c r="B46">
        <v>6467.1743999999999</v>
      </c>
      <c r="C46" s="78">
        <v>157.4803</v>
      </c>
      <c r="D46" s="78">
        <v>502.28949999999998</v>
      </c>
      <c r="E46">
        <v>6472.3576999999996</v>
      </c>
      <c r="F46" s="77" t="s">
        <v>2431</v>
      </c>
      <c r="G46" s="99">
        <f t="shared" si="1"/>
        <v>13599.301899999999</v>
      </c>
    </row>
    <row r="47" spans="1:7">
      <c r="A47" s="76" t="s">
        <v>2569</v>
      </c>
      <c r="B47">
        <v>6466.7969000000003</v>
      </c>
      <c r="C47" s="78">
        <v>157.4803</v>
      </c>
      <c r="D47" s="78">
        <v>502.28949999999998</v>
      </c>
      <c r="E47">
        <v>6473.1337000000003</v>
      </c>
      <c r="F47" s="77" t="s">
        <v>2575</v>
      </c>
      <c r="G47" s="99">
        <f t="shared" si="1"/>
        <v>13599.700400000002</v>
      </c>
    </row>
    <row r="48" spans="1:7">
      <c r="A48" s="76" t="s">
        <v>1566</v>
      </c>
      <c r="B48">
        <v>6467.9944999999998</v>
      </c>
      <c r="C48" s="78">
        <v>157.4803</v>
      </c>
      <c r="D48" s="78">
        <v>502.28949999999998</v>
      </c>
      <c r="E48">
        <v>6472.8544000000002</v>
      </c>
      <c r="F48" s="77" t="s">
        <v>1572</v>
      </c>
      <c r="G48" s="99">
        <f t="shared" si="1"/>
        <v>13600.618699999999</v>
      </c>
    </row>
    <row r="49" spans="1:7">
      <c r="A49" s="76" t="s">
        <v>1581</v>
      </c>
      <c r="B49">
        <v>6467.9359000000004</v>
      </c>
      <c r="C49" s="78">
        <v>157.4803</v>
      </c>
      <c r="D49" s="78">
        <v>502.28949999999998</v>
      </c>
      <c r="E49">
        <v>6473.3566000000001</v>
      </c>
      <c r="F49" s="77" t="s">
        <v>1587</v>
      </c>
      <c r="G49" s="99">
        <f t="shared" si="1"/>
        <v>13601.062300000001</v>
      </c>
    </row>
    <row r="50" spans="1:7">
      <c r="A50" s="76" t="s">
        <v>2837</v>
      </c>
      <c r="B50">
        <v>6471.6237000000001</v>
      </c>
      <c r="C50" s="78">
        <v>157.4803</v>
      </c>
      <c r="D50" s="78">
        <v>502.28949999999998</v>
      </c>
      <c r="E50">
        <v>6468.7920000000004</v>
      </c>
      <c r="F50" s="77" t="s">
        <v>2843</v>
      </c>
      <c r="G50" s="99">
        <f t="shared" si="1"/>
        <v>13600.1855</v>
      </c>
    </row>
    <row r="51" spans="1:7">
      <c r="A51" s="76" t="s">
        <v>1850</v>
      </c>
      <c r="B51">
        <v>6471.4970000000003</v>
      </c>
      <c r="C51" s="78">
        <v>157.4803</v>
      </c>
      <c r="D51" s="78">
        <v>502.28949999999998</v>
      </c>
      <c r="E51">
        <v>6469.5367999999999</v>
      </c>
      <c r="F51" s="77" t="s">
        <v>1856</v>
      </c>
      <c r="G51" s="99">
        <f t="shared" si="1"/>
        <v>13600.803599999999</v>
      </c>
    </row>
    <row r="52" spans="1:7">
      <c r="A52" s="76" t="s">
        <v>2777</v>
      </c>
      <c r="B52">
        <v>6467.9784</v>
      </c>
      <c r="C52" s="78">
        <v>157.4803</v>
      </c>
      <c r="D52" s="78">
        <v>502.28949999999998</v>
      </c>
      <c r="E52">
        <v>6469.1333000000004</v>
      </c>
      <c r="F52" s="77" t="s">
        <v>2783</v>
      </c>
      <c r="G52" s="99">
        <f t="shared" si="1"/>
        <v>13596.8815</v>
      </c>
    </row>
    <row r="53" spans="1:7">
      <c r="A53" s="76" t="s">
        <v>2762</v>
      </c>
      <c r="B53">
        <v>6468.6094000000003</v>
      </c>
      <c r="C53" s="78">
        <v>157.4803</v>
      </c>
      <c r="D53" s="78">
        <v>502.28949999999998</v>
      </c>
      <c r="E53">
        <v>6470.0126</v>
      </c>
      <c r="F53" s="77" t="s">
        <v>2768</v>
      </c>
      <c r="G53" s="99">
        <f t="shared" si="1"/>
        <v>13598.391800000001</v>
      </c>
    </row>
    <row r="54" spans="1:7">
      <c r="A54" s="76" t="s">
        <v>2409</v>
      </c>
      <c r="B54">
        <v>6468.8819999999996</v>
      </c>
      <c r="C54" s="78">
        <v>157.4803</v>
      </c>
      <c r="D54" s="78">
        <v>502.28949999999998</v>
      </c>
      <c r="E54">
        <v>6471.9344000000001</v>
      </c>
      <c r="F54" s="77" t="s">
        <v>2416</v>
      </c>
      <c r="G54" s="99">
        <f t="shared" si="1"/>
        <v>13600.5862</v>
      </c>
    </row>
    <row r="55" spans="1:7">
      <c r="A55" s="76" t="s">
        <v>1470</v>
      </c>
      <c r="B55">
        <v>6468.4856</v>
      </c>
      <c r="C55" s="78">
        <v>157.4803</v>
      </c>
      <c r="D55" s="78">
        <v>502.28949999999998</v>
      </c>
      <c r="E55">
        <v>6471.4831999999997</v>
      </c>
      <c r="F55" s="77" t="s">
        <v>1478</v>
      </c>
      <c r="G55" s="99">
        <f t="shared" si="1"/>
        <v>13599.738600000001</v>
      </c>
    </row>
    <row r="56" spans="1:7">
      <c r="A56" s="76" t="s">
        <v>2204</v>
      </c>
      <c r="B56">
        <v>6467.1974</v>
      </c>
      <c r="C56" s="78">
        <v>157.4803</v>
      </c>
      <c r="D56" s="78">
        <v>502.28949999999998</v>
      </c>
      <c r="E56">
        <v>6472.6184999999996</v>
      </c>
      <c r="F56" s="77" t="s">
        <v>2210</v>
      </c>
      <c r="G56" s="99">
        <f t="shared" si="1"/>
        <v>13599.5857</v>
      </c>
    </row>
    <row r="57" spans="1:7">
      <c r="A57" s="76" t="s">
        <v>2584</v>
      </c>
      <c r="B57">
        <v>6466.9059999999999</v>
      </c>
      <c r="C57" s="78">
        <v>157.4803</v>
      </c>
      <c r="D57" s="78">
        <v>502.28949999999998</v>
      </c>
      <c r="E57">
        <v>6472.3181000000004</v>
      </c>
      <c r="F57" s="77" t="s">
        <v>2590</v>
      </c>
      <c r="G57" s="99">
        <f t="shared" si="1"/>
        <v>13598.993900000001</v>
      </c>
    </row>
    <row r="58" spans="1:7">
      <c r="A58" s="76" t="s">
        <v>1835</v>
      </c>
      <c r="B58">
        <v>6467.7945</v>
      </c>
      <c r="C58" s="78">
        <v>157.4803</v>
      </c>
      <c r="D58" s="78">
        <v>502.28949999999998</v>
      </c>
      <c r="E58">
        <v>6472.4549999999999</v>
      </c>
      <c r="F58" s="77" t="s">
        <v>1841</v>
      </c>
      <c r="G58" s="99">
        <f t="shared" si="1"/>
        <v>13600.0193</v>
      </c>
    </row>
    <row r="59" spans="1:7">
      <c r="A59" s="76" t="s">
        <v>1820</v>
      </c>
      <c r="B59">
        <v>6467.6154999999999</v>
      </c>
      <c r="C59" s="78">
        <v>157.4803</v>
      </c>
      <c r="D59" s="78">
        <v>502.28949999999998</v>
      </c>
      <c r="E59">
        <v>6472.3109999999997</v>
      </c>
      <c r="F59" s="77" t="s">
        <v>1826</v>
      </c>
      <c r="G59" s="99">
        <f t="shared" si="1"/>
        <v>13599.6963</v>
      </c>
    </row>
    <row r="60" spans="1:7">
      <c r="A60" s="76" t="s">
        <v>1953</v>
      </c>
      <c r="B60">
        <v>6476.2764999999999</v>
      </c>
      <c r="C60" s="78">
        <v>157.4803</v>
      </c>
      <c r="D60" s="78">
        <v>502.28949999999998</v>
      </c>
      <c r="E60">
        <v>6470.0690999999997</v>
      </c>
      <c r="F60" s="77" t="s">
        <v>1959</v>
      </c>
      <c r="G60" s="99">
        <f t="shared" si="1"/>
        <v>13606.115399999999</v>
      </c>
    </row>
    <row r="61" spans="1:7">
      <c r="A61" s="76" t="s">
        <v>2177</v>
      </c>
      <c r="B61">
        <v>6475.6907000000001</v>
      </c>
      <c r="C61" s="78">
        <v>157.4803</v>
      </c>
      <c r="D61" s="78">
        <v>502.28949999999998</v>
      </c>
      <c r="E61">
        <v>6469.7752</v>
      </c>
      <c r="F61" s="77" t="s">
        <v>2183</v>
      </c>
      <c r="G61" s="99">
        <f t="shared" si="1"/>
        <v>13605.235700000001</v>
      </c>
    </row>
    <row r="62" spans="1:7">
      <c r="A62" s="76" t="s">
        <v>1665</v>
      </c>
      <c r="B62">
        <v>6466.2475000000004</v>
      </c>
      <c r="C62" s="78">
        <v>157.4803</v>
      </c>
      <c r="D62" s="78">
        <v>502.28949999999998</v>
      </c>
      <c r="E62">
        <v>6468.8978999999999</v>
      </c>
      <c r="F62" s="77" t="s">
        <v>1672</v>
      </c>
      <c r="G62" s="99">
        <f t="shared" si="1"/>
        <v>13594.915199999999</v>
      </c>
    </row>
    <row r="63" spans="1:7">
      <c r="A63" s="76" t="s">
        <v>1938</v>
      </c>
      <c r="B63">
        <v>6466.1900999999998</v>
      </c>
      <c r="C63" s="78">
        <v>157.4803</v>
      </c>
      <c r="D63" s="78">
        <v>502.28949999999998</v>
      </c>
      <c r="E63">
        <v>6468.3558000000003</v>
      </c>
      <c r="F63" s="77" t="s">
        <v>1944</v>
      </c>
      <c r="G63" s="99">
        <f t="shared" si="1"/>
        <v>13594.315699999999</v>
      </c>
    </row>
    <row r="64" spans="1:7">
      <c r="A64" s="76" t="s">
        <v>2961</v>
      </c>
      <c r="B64">
        <v>6467.0285999999996</v>
      </c>
      <c r="C64" s="78">
        <v>157.4803</v>
      </c>
      <c r="D64" s="78">
        <v>502.28949999999998</v>
      </c>
      <c r="E64">
        <v>6465.9317000000001</v>
      </c>
      <c r="F64" s="77" t="s">
        <v>2967</v>
      </c>
      <c r="G64" s="99">
        <f t="shared" si="1"/>
        <v>13592.730100000001</v>
      </c>
    </row>
    <row r="65" spans="1:7">
      <c r="A65" s="76" t="s">
        <v>2852</v>
      </c>
      <c r="B65">
        <v>6466.4066000000003</v>
      </c>
      <c r="C65" s="78">
        <v>157.4803</v>
      </c>
      <c r="D65" s="78">
        <v>502.28949999999998</v>
      </c>
      <c r="E65">
        <v>6466.5334000000003</v>
      </c>
      <c r="F65" s="77" t="s">
        <v>2858</v>
      </c>
      <c r="G65" s="99">
        <f t="shared" si="1"/>
        <v>13592.709800000001</v>
      </c>
    </row>
    <row r="66" spans="1:7">
      <c r="A66" s="76" t="s">
        <v>2263</v>
      </c>
      <c r="B66">
        <v>6470.402</v>
      </c>
      <c r="C66" s="78">
        <v>157.4803</v>
      </c>
      <c r="D66" s="78">
        <v>502.28949999999998</v>
      </c>
      <c r="E66">
        <v>6471.5191999999997</v>
      </c>
      <c r="F66" s="77" t="s">
        <v>2269</v>
      </c>
      <c r="G66" s="99">
        <f t="shared" si="1"/>
        <v>13601.690999999999</v>
      </c>
    </row>
    <row r="67" spans="1:7">
      <c r="A67" s="76" t="s">
        <v>2293</v>
      </c>
      <c r="B67">
        <v>6470.6720999999998</v>
      </c>
      <c r="C67" s="78">
        <v>157.4803</v>
      </c>
      <c r="D67" s="78">
        <v>502.28949999999998</v>
      </c>
      <c r="E67">
        <v>6471.6805000000004</v>
      </c>
      <c r="F67" s="77" t="s">
        <v>2299</v>
      </c>
      <c r="G67" s="99">
        <f t="shared" si="1"/>
        <v>13602.1224</v>
      </c>
    </row>
    <row r="68" spans="1:7">
      <c r="A68" s="76" t="s">
        <v>2162</v>
      </c>
      <c r="B68">
        <v>6475.2629999999999</v>
      </c>
      <c r="C68" s="78">
        <v>157.4803</v>
      </c>
      <c r="D68" s="78">
        <v>502.28949999999998</v>
      </c>
      <c r="E68">
        <v>6466.6652000000004</v>
      </c>
      <c r="F68" s="77" t="s">
        <v>2168</v>
      </c>
      <c r="G68" s="99">
        <f t="shared" si="1"/>
        <v>13601.698</v>
      </c>
    </row>
    <row r="69" spans="1:7" ht="15.75" thickBot="1">
      <c r="A69" s="80" t="s">
        <v>2278</v>
      </c>
      <c r="B69">
        <v>6475.0321000000004</v>
      </c>
      <c r="C69" s="82">
        <v>157.4803</v>
      </c>
      <c r="D69" s="82">
        <v>502.28949999999998</v>
      </c>
      <c r="E69">
        <v>6467.4817999999996</v>
      </c>
      <c r="F69" s="81" t="s">
        <v>2284</v>
      </c>
      <c r="G69" s="100">
        <f t="shared" si="1"/>
        <v>13602.2837</v>
      </c>
    </row>
    <row r="70" spans="1:7">
      <c r="A70" s="84" t="s">
        <v>5030</v>
      </c>
      <c r="B70" s="45">
        <v>6479.8842999999997</v>
      </c>
      <c r="C70" s="86">
        <v>157.4803</v>
      </c>
      <c r="D70" s="86">
        <v>502.28949999999998</v>
      </c>
      <c r="E70" s="45">
        <v>6484.1984000000002</v>
      </c>
      <c r="F70" s="85" t="s">
        <v>5285</v>
      </c>
      <c r="G70" s="101">
        <f t="shared" si="1"/>
        <v>13623.852500000001</v>
      </c>
    </row>
    <row r="71" spans="1:7">
      <c r="A71" s="88" t="s">
        <v>5162</v>
      </c>
      <c r="B71" s="45">
        <v>6480.4647000000004</v>
      </c>
      <c r="C71" s="90">
        <v>157.4803</v>
      </c>
      <c r="D71" s="90">
        <v>502.28949999999998</v>
      </c>
      <c r="E71" s="45">
        <v>6483.7716</v>
      </c>
      <c r="F71" s="89" t="s">
        <v>5335</v>
      </c>
      <c r="G71" s="102">
        <f t="shared" si="1"/>
        <v>13624.006100000001</v>
      </c>
    </row>
    <row r="72" spans="1:7">
      <c r="A72" s="88" t="s">
        <v>5038</v>
      </c>
      <c r="B72" s="45">
        <v>6470.3535000000002</v>
      </c>
      <c r="C72" s="90">
        <v>157.4803</v>
      </c>
      <c r="D72" s="90">
        <v>502.28949999999998</v>
      </c>
      <c r="E72" s="45">
        <v>6466.8675999999996</v>
      </c>
      <c r="F72" s="89" t="s">
        <v>5288</v>
      </c>
      <c r="G72" s="102">
        <f t="shared" si="1"/>
        <v>13596.990900000001</v>
      </c>
    </row>
    <row r="73" spans="1:7">
      <c r="A73" s="88" t="s">
        <v>5170</v>
      </c>
      <c r="B73" s="45">
        <v>6470.1639999999998</v>
      </c>
      <c r="C73" s="90">
        <v>157.4803</v>
      </c>
      <c r="D73" s="90">
        <v>502.28949999999998</v>
      </c>
      <c r="E73" s="45">
        <v>6467.2942000000003</v>
      </c>
      <c r="F73" s="89" t="s">
        <v>5338</v>
      </c>
      <c r="G73" s="102">
        <f t="shared" si="1"/>
        <v>13597.227999999999</v>
      </c>
    </row>
    <row r="74" spans="1:7">
      <c r="A74" s="88" t="s">
        <v>5094</v>
      </c>
      <c r="B74" s="45">
        <v>6467.3764000000001</v>
      </c>
      <c r="C74" s="90">
        <v>157.4803</v>
      </c>
      <c r="D74" s="90">
        <v>502.28949999999998</v>
      </c>
      <c r="E74" s="45">
        <v>6472.1485000000002</v>
      </c>
      <c r="F74" s="89" t="s">
        <v>5309</v>
      </c>
      <c r="G74" s="102">
        <f t="shared" si="1"/>
        <v>13599.2947</v>
      </c>
    </row>
    <row r="75" spans="1:7">
      <c r="A75" s="88" t="s">
        <v>5226</v>
      </c>
      <c r="B75" s="45">
        <v>6467.0496999999996</v>
      </c>
      <c r="C75" s="90">
        <v>157.4803</v>
      </c>
      <c r="D75" s="90">
        <v>502.28949999999998</v>
      </c>
      <c r="E75" s="45">
        <v>6472.9050999999999</v>
      </c>
      <c r="F75" s="89" t="s">
        <v>5359</v>
      </c>
      <c r="G75" s="102">
        <f t="shared" si="1"/>
        <v>13599.7246</v>
      </c>
    </row>
    <row r="76" spans="1:7">
      <c r="A76" s="88" t="s">
        <v>5103</v>
      </c>
      <c r="B76" s="45">
        <v>6467.2142000000003</v>
      </c>
      <c r="C76" s="90">
        <v>157.4803</v>
      </c>
      <c r="D76" s="90">
        <v>502.28949999999998</v>
      </c>
      <c r="E76" s="45">
        <v>6474.7740999999996</v>
      </c>
      <c r="F76" s="89" t="s">
        <v>5312</v>
      </c>
      <c r="G76" s="102">
        <f t="shared" si="1"/>
        <v>13601.758099999999</v>
      </c>
    </row>
    <row r="77" spans="1:7">
      <c r="A77" s="88" t="s">
        <v>5234</v>
      </c>
      <c r="B77" s="45">
        <v>6466.8518999999997</v>
      </c>
      <c r="C77" s="90">
        <v>157.4803</v>
      </c>
      <c r="D77" s="90">
        <v>502.28949999999998</v>
      </c>
      <c r="E77" s="45">
        <v>6474.6021000000001</v>
      </c>
      <c r="F77" s="89" t="s">
        <v>5362</v>
      </c>
      <c r="G77" s="102">
        <f t="shared" si="1"/>
        <v>13601.2238</v>
      </c>
    </row>
    <row r="78" spans="1:7">
      <c r="A78" s="88" t="s">
        <v>5112</v>
      </c>
      <c r="B78" s="45">
        <v>6467.1743999999999</v>
      </c>
      <c r="C78" s="90">
        <v>157.4803</v>
      </c>
      <c r="D78" s="90">
        <v>502.28949999999998</v>
      </c>
      <c r="E78" s="45">
        <v>6472.3576999999996</v>
      </c>
      <c r="F78" s="89" t="s">
        <v>5315</v>
      </c>
      <c r="G78" s="102">
        <f t="shared" si="1"/>
        <v>13599.301899999999</v>
      </c>
    </row>
    <row r="79" spans="1:7">
      <c r="A79" s="88" t="s">
        <v>5242</v>
      </c>
      <c r="B79" s="45">
        <v>6466.7969000000003</v>
      </c>
      <c r="C79" s="90">
        <v>157.4803</v>
      </c>
      <c r="D79" s="90">
        <v>502.28949999999998</v>
      </c>
      <c r="E79" s="45">
        <v>6473.1337000000003</v>
      </c>
      <c r="F79" s="89" t="s">
        <v>5365</v>
      </c>
      <c r="G79" s="102">
        <f t="shared" si="1"/>
        <v>13599.700400000002</v>
      </c>
    </row>
    <row r="80" spans="1:7">
      <c r="A80" s="88" t="s">
        <v>5121</v>
      </c>
      <c r="B80" s="45">
        <v>6467.9944999999998</v>
      </c>
      <c r="C80" s="90">
        <v>157.4803</v>
      </c>
      <c r="D80" s="90">
        <v>502.28949999999998</v>
      </c>
      <c r="E80" s="45">
        <v>6473.8544000000002</v>
      </c>
      <c r="F80" s="89" t="s">
        <v>5319</v>
      </c>
      <c r="G80" s="102">
        <f t="shared" si="1"/>
        <v>13601.618699999999</v>
      </c>
    </row>
    <row r="81" spans="1:7">
      <c r="A81" s="88" t="s">
        <v>5250</v>
      </c>
      <c r="B81" s="45">
        <v>6467.9359000000004</v>
      </c>
      <c r="C81" s="90">
        <v>157.4803</v>
      </c>
      <c r="D81" s="90">
        <v>502.28949999999998</v>
      </c>
      <c r="E81" s="45">
        <v>6474.3566000000001</v>
      </c>
      <c r="F81" s="89" t="s">
        <v>5368</v>
      </c>
      <c r="G81" s="102">
        <f t="shared" si="1"/>
        <v>13602.062300000001</v>
      </c>
    </row>
    <row r="82" spans="1:7">
      <c r="A82" s="88" t="s">
        <v>5129</v>
      </c>
      <c r="B82" s="45">
        <v>6471.6237000000001</v>
      </c>
      <c r="C82" s="90">
        <v>157.4803</v>
      </c>
      <c r="D82" s="90">
        <v>502.28949999999998</v>
      </c>
      <c r="E82" s="45">
        <v>6469.3720000000003</v>
      </c>
      <c r="F82" s="89" t="s">
        <v>5323</v>
      </c>
      <c r="G82" s="102">
        <f t="shared" si="1"/>
        <v>13600.765500000001</v>
      </c>
    </row>
    <row r="83" spans="1:7">
      <c r="A83" s="88" t="s">
        <v>5258</v>
      </c>
      <c r="B83" s="45">
        <v>6471.4970000000003</v>
      </c>
      <c r="C83" s="90">
        <v>157.4803</v>
      </c>
      <c r="D83" s="90">
        <v>502.28949999999998</v>
      </c>
      <c r="E83" s="45">
        <v>6470.1167999999998</v>
      </c>
      <c r="F83" s="89" t="s">
        <v>5371</v>
      </c>
      <c r="G83" s="102">
        <f t="shared" si="1"/>
        <v>13601.383600000001</v>
      </c>
    </row>
    <row r="84" spans="1:7">
      <c r="A84" s="88" t="s">
        <v>5137</v>
      </c>
      <c r="B84" s="45">
        <v>6467.9784</v>
      </c>
      <c r="C84" s="90">
        <v>157.4803</v>
      </c>
      <c r="D84" s="90">
        <v>502.28949999999998</v>
      </c>
      <c r="E84" s="45">
        <v>6467.384</v>
      </c>
      <c r="F84" s="89" t="s">
        <v>5326</v>
      </c>
      <c r="G84" s="102">
        <f t="shared" si="1"/>
        <v>13595.1322</v>
      </c>
    </row>
    <row r="85" spans="1:7">
      <c r="A85" s="88" t="s">
        <v>5266</v>
      </c>
      <c r="B85" s="45">
        <v>6468.6094000000003</v>
      </c>
      <c r="C85" s="90">
        <v>157.4803</v>
      </c>
      <c r="D85" s="90">
        <v>502.28949999999998</v>
      </c>
      <c r="E85" s="45">
        <v>6468.2632999999996</v>
      </c>
      <c r="F85" s="89" t="s">
        <v>5374</v>
      </c>
      <c r="G85" s="102">
        <f t="shared" si="1"/>
        <v>13596.6425</v>
      </c>
    </row>
    <row r="86" spans="1:7">
      <c r="A86" s="88" t="s">
        <v>5145</v>
      </c>
      <c r="B86" s="45">
        <v>6480.5720000000001</v>
      </c>
      <c r="C86" s="90">
        <v>157.4803</v>
      </c>
      <c r="D86" s="90">
        <v>502.28949999999998</v>
      </c>
      <c r="E86" s="45">
        <v>6471.9344000000001</v>
      </c>
      <c r="F86" s="89" t="s">
        <v>5329</v>
      </c>
      <c r="G86" s="102">
        <f t="shared" si="1"/>
        <v>13612.2762</v>
      </c>
    </row>
    <row r="87" spans="1:7">
      <c r="A87" s="88" t="s">
        <v>5274</v>
      </c>
      <c r="B87" s="45">
        <v>6480.1755000000003</v>
      </c>
      <c r="C87" s="90">
        <v>157.4803</v>
      </c>
      <c r="D87" s="90">
        <v>502.28949999999998</v>
      </c>
      <c r="E87" s="45">
        <v>6471.4831999999997</v>
      </c>
      <c r="F87" s="89" t="s">
        <v>5377</v>
      </c>
      <c r="G87" s="102">
        <f t="shared" si="1"/>
        <v>13611.4285</v>
      </c>
    </row>
    <row r="88" spans="1:7">
      <c r="A88" s="88" t="s">
        <v>5153</v>
      </c>
      <c r="B88" s="45">
        <v>6467.1974</v>
      </c>
      <c r="C88" s="90">
        <v>157.4803</v>
      </c>
      <c r="D88" s="90">
        <v>502.28949999999998</v>
      </c>
      <c r="E88" s="45">
        <v>6472.6184999999996</v>
      </c>
      <c r="F88" s="89" t="s">
        <v>5332</v>
      </c>
      <c r="G88" s="102">
        <f t="shared" si="1"/>
        <v>13599.5857</v>
      </c>
    </row>
    <row r="89" spans="1:7">
      <c r="A89" s="88" t="s">
        <v>5282</v>
      </c>
      <c r="B89" s="45">
        <v>6466.9059999999999</v>
      </c>
      <c r="C89" s="90">
        <v>157.4803</v>
      </c>
      <c r="D89" s="90">
        <v>502.28949999999998</v>
      </c>
      <c r="E89" s="45">
        <v>6472.3181000000004</v>
      </c>
      <c r="F89" s="89" t="s">
        <v>5380</v>
      </c>
      <c r="G89" s="102">
        <f t="shared" si="1"/>
        <v>13598.993900000001</v>
      </c>
    </row>
    <row r="90" spans="1:7">
      <c r="A90" s="88" t="s">
        <v>5046</v>
      </c>
      <c r="B90" s="45">
        <v>6465.5099</v>
      </c>
      <c r="C90" s="90">
        <v>157.4803</v>
      </c>
      <c r="D90" s="90">
        <v>502.28949999999998</v>
      </c>
      <c r="E90" s="45">
        <v>6472.4549999999999</v>
      </c>
      <c r="F90" s="89" t="s">
        <v>5291</v>
      </c>
      <c r="G90" s="102">
        <f t="shared" si="1"/>
        <v>13597.734700000001</v>
      </c>
    </row>
    <row r="91" spans="1:7">
      <c r="A91" s="88" t="s">
        <v>5178</v>
      </c>
      <c r="B91" s="45">
        <v>6465.3308999999999</v>
      </c>
      <c r="C91" s="90">
        <v>157.4803</v>
      </c>
      <c r="D91" s="90">
        <v>502.28949999999998</v>
      </c>
      <c r="E91" s="45">
        <v>6472.3109999999997</v>
      </c>
      <c r="F91" s="89" t="s">
        <v>5341</v>
      </c>
      <c r="G91" s="102">
        <f t="shared" si="1"/>
        <v>13597.411700000001</v>
      </c>
    </row>
    <row r="92" spans="1:7">
      <c r="A92" s="88" t="s">
        <v>5054</v>
      </c>
      <c r="B92" s="45">
        <v>6476.2764999999999</v>
      </c>
      <c r="C92" s="90">
        <v>157.4803</v>
      </c>
      <c r="D92" s="90">
        <v>502.28949999999998</v>
      </c>
      <c r="E92" s="45">
        <v>6470.0690999999997</v>
      </c>
      <c r="F92" s="89" t="s">
        <v>5294</v>
      </c>
      <c r="G92" s="102">
        <f t="shared" si="1"/>
        <v>13606.115399999999</v>
      </c>
    </row>
    <row r="93" spans="1:7">
      <c r="A93" s="88" t="s">
        <v>5186</v>
      </c>
      <c r="B93" s="45">
        <v>6475.6907000000001</v>
      </c>
      <c r="C93" s="90">
        <v>157.4803</v>
      </c>
      <c r="D93" s="90">
        <v>502.28949999999998</v>
      </c>
      <c r="E93" s="45">
        <v>6469.7752</v>
      </c>
      <c r="F93" s="89" t="s">
        <v>5344</v>
      </c>
      <c r="G93" s="102">
        <f t="shared" si="1"/>
        <v>13605.235700000001</v>
      </c>
    </row>
    <row r="94" spans="1:7">
      <c r="A94" s="88" t="s">
        <v>5062</v>
      </c>
      <c r="B94" s="45">
        <v>6466.2475000000004</v>
      </c>
      <c r="C94" s="90">
        <v>157.4803</v>
      </c>
      <c r="D94" s="90">
        <v>502.28949999999998</v>
      </c>
      <c r="E94" s="45">
        <v>6468.8978999999999</v>
      </c>
      <c r="F94" s="89" t="s">
        <v>5297</v>
      </c>
      <c r="G94" s="102">
        <f t="shared" si="1"/>
        <v>13594.915199999999</v>
      </c>
    </row>
    <row r="95" spans="1:7">
      <c r="A95" s="88" t="s">
        <v>5194</v>
      </c>
      <c r="B95" s="45">
        <v>6466.1900999999998</v>
      </c>
      <c r="C95" s="90">
        <v>157.4803</v>
      </c>
      <c r="D95" s="90">
        <v>502.28949999999998</v>
      </c>
      <c r="E95" s="45">
        <v>6468.3558000000003</v>
      </c>
      <c r="F95" s="89" t="s">
        <v>5347</v>
      </c>
      <c r="G95" s="102">
        <f t="shared" si="1"/>
        <v>13594.315699999999</v>
      </c>
    </row>
    <row r="96" spans="1:7">
      <c r="A96" s="88" t="s">
        <v>5070</v>
      </c>
      <c r="B96" s="45">
        <v>6467.0285999999996</v>
      </c>
      <c r="C96" s="90">
        <v>157.4803</v>
      </c>
      <c r="D96" s="90">
        <v>502.28949999999998</v>
      </c>
      <c r="E96" s="45">
        <v>6465.9317000000001</v>
      </c>
      <c r="F96" s="89" t="s">
        <v>5300</v>
      </c>
      <c r="G96" s="102">
        <f t="shared" si="1"/>
        <v>13592.730100000001</v>
      </c>
    </row>
    <row r="97" spans="1:7">
      <c r="A97" s="88" t="s">
        <v>5202</v>
      </c>
      <c r="B97" s="45">
        <v>6466.4066000000003</v>
      </c>
      <c r="C97" s="90">
        <v>157.4803</v>
      </c>
      <c r="D97" s="90">
        <v>502.28949999999998</v>
      </c>
      <c r="E97" s="45">
        <v>6466.5334000000003</v>
      </c>
      <c r="F97" s="89" t="s">
        <v>5350</v>
      </c>
      <c r="G97" s="102">
        <f t="shared" si="1"/>
        <v>13592.709800000001</v>
      </c>
    </row>
    <row r="98" spans="1:7">
      <c r="A98" s="88" t="s">
        <v>5078</v>
      </c>
      <c r="B98" s="45">
        <v>6470.402</v>
      </c>
      <c r="C98" s="90">
        <v>157.4803</v>
      </c>
      <c r="D98" s="90">
        <v>502.28949999999998</v>
      </c>
      <c r="E98" s="45">
        <v>6468.7416999999996</v>
      </c>
      <c r="F98" s="89" t="s">
        <v>5303</v>
      </c>
      <c r="G98" s="102">
        <f t="shared" si="1"/>
        <v>13598.913499999999</v>
      </c>
    </row>
    <row r="99" spans="1:7">
      <c r="A99" s="88" t="s">
        <v>5210</v>
      </c>
      <c r="B99" s="45">
        <v>6470.6720999999998</v>
      </c>
      <c r="C99" s="90">
        <v>157.4803</v>
      </c>
      <c r="D99" s="90">
        <v>502.28949999999998</v>
      </c>
      <c r="E99" s="45">
        <v>6468.9029</v>
      </c>
      <c r="F99" s="89" t="s">
        <v>5353</v>
      </c>
      <c r="G99" s="102">
        <f t="shared" si="1"/>
        <v>13599.344799999999</v>
      </c>
    </row>
    <row r="100" spans="1:7">
      <c r="A100" s="88" t="s">
        <v>5086</v>
      </c>
      <c r="B100" s="45">
        <v>6475.2629999999999</v>
      </c>
      <c r="C100" s="90">
        <v>157.4803</v>
      </c>
      <c r="D100" s="90">
        <v>502.28949999999998</v>
      </c>
      <c r="E100" s="45">
        <v>6466.6652000000004</v>
      </c>
      <c r="F100" s="89" t="s">
        <v>5306</v>
      </c>
      <c r="G100" s="102">
        <f t="shared" si="1"/>
        <v>13601.698</v>
      </c>
    </row>
    <row r="101" spans="1:7" ht="15.75" thickBot="1">
      <c r="A101" s="92" t="s">
        <v>5218</v>
      </c>
      <c r="B101" s="45">
        <v>6475.0321000000004</v>
      </c>
      <c r="C101" s="94">
        <v>157.4803</v>
      </c>
      <c r="D101" s="94">
        <v>502.28949999999998</v>
      </c>
      <c r="E101" s="45">
        <v>6467.4817999999996</v>
      </c>
      <c r="F101" s="93" t="s">
        <v>5356</v>
      </c>
      <c r="G101" s="103">
        <f t="shared" si="1"/>
        <v>13602.2837</v>
      </c>
    </row>
    <row r="102" spans="1:7">
      <c r="A102" s="72" t="s">
        <v>6915</v>
      </c>
      <c r="B102">
        <v>6472.0312000000004</v>
      </c>
      <c r="C102" s="74">
        <v>157.4803</v>
      </c>
      <c r="D102" s="74">
        <v>502.28949999999998</v>
      </c>
      <c r="E102">
        <v>6470.1138000000001</v>
      </c>
      <c r="F102" s="73" t="s">
        <v>7167</v>
      </c>
      <c r="G102" s="98">
        <f t="shared" si="1"/>
        <v>13601.9148</v>
      </c>
    </row>
    <row r="103" spans="1:7">
      <c r="A103" s="76" t="s">
        <v>7044</v>
      </c>
      <c r="B103">
        <v>6471.7596000000003</v>
      </c>
      <c r="C103" s="78">
        <v>157.4803</v>
      </c>
      <c r="D103" s="78">
        <v>502.28949999999998</v>
      </c>
      <c r="E103">
        <v>6470.7746999999999</v>
      </c>
      <c r="F103" s="77" t="s">
        <v>7216</v>
      </c>
      <c r="G103" s="99">
        <f t="shared" ref="G103:G165" si="2">B103+C103+D103+E103</f>
        <v>13602.304100000001</v>
      </c>
    </row>
    <row r="104" spans="1:7">
      <c r="A104" s="76" t="s">
        <v>6923</v>
      </c>
      <c r="B104">
        <v>6467.3498</v>
      </c>
      <c r="C104" s="78">
        <v>157.4803</v>
      </c>
      <c r="D104" s="78">
        <v>502.28949999999998</v>
      </c>
      <c r="E104">
        <v>6471.3545999999997</v>
      </c>
      <c r="F104" s="77" t="s">
        <v>7170</v>
      </c>
      <c r="G104" s="99">
        <f t="shared" si="2"/>
        <v>13598.474200000001</v>
      </c>
    </row>
    <row r="105" spans="1:7">
      <c r="A105" s="76" t="s">
        <v>7052</v>
      </c>
      <c r="B105">
        <v>6467.2505000000001</v>
      </c>
      <c r="C105" s="78">
        <v>157.4803</v>
      </c>
      <c r="D105" s="78">
        <v>502.28949999999998</v>
      </c>
      <c r="E105">
        <v>6471.6022999999996</v>
      </c>
      <c r="F105" s="77" t="s">
        <v>7219</v>
      </c>
      <c r="G105" s="99">
        <f t="shared" si="2"/>
        <v>13598.622599999999</v>
      </c>
    </row>
    <row r="106" spans="1:7">
      <c r="A106" s="76" t="s">
        <v>6980</v>
      </c>
      <c r="B106">
        <v>6467.3847999999998</v>
      </c>
      <c r="C106" s="78">
        <v>157.4803</v>
      </c>
      <c r="D106" s="78">
        <v>502.28949999999998</v>
      </c>
      <c r="E106">
        <v>6471.6783999999998</v>
      </c>
      <c r="F106" s="77" t="s">
        <v>7192</v>
      </c>
      <c r="G106" s="99">
        <f t="shared" si="2"/>
        <v>13598.832999999999</v>
      </c>
    </row>
    <row r="107" spans="1:7">
      <c r="A107" s="76" t="s">
        <v>7108</v>
      </c>
      <c r="B107">
        <v>6467.1066000000001</v>
      </c>
      <c r="C107" s="78">
        <v>157.4803</v>
      </c>
      <c r="D107" s="78">
        <v>502.28949999999998</v>
      </c>
      <c r="E107">
        <v>6470.8879999999999</v>
      </c>
      <c r="F107" s="77" t="s">
        <v>7240</v>
      </c>
      <c r="G107" s="99">
        <f t="shared" si="2"/>
        <v>13597.7644</v>
      </c>
    </row>
    <row r="108" spans="1:7">
      <c r="A108" s="76" t="s">
        <v>6988</v>
      </c>
      <c r="B108">
        <v>6469.2532000000001</v>
      </c>
      <c r="C108" s="78">
        <v>157.4803</v>
      </c>
      <c r="D108" s="78">
        <v>502.28949999999998</v>
      </c>
      <c r="E108">
        <v>6468.0816999999997</v>
      </c>
      <c r="F108" s="77" t="s">
        <v>7195</v>
      </c>
      <c r="G108" s="99">
        <f t="shared" si="2"/>
        <v>13597.1047</v>
      </c>
    </row>
    <row r="109" spans="1:7">
      <c r="A109" s="76" t="s">
        <v>7116</v>
      </c>
      <c r="B109">
        <v>6468.9431999999997</v>
      </c>
      <c r="C109" s="78">
        <v>157.4803</v>
      </c>
      <c r="D109" s="78">
        <v>502.28949999999998</v>
      </c>
      <c r="E109">
        <v>6468.9929000000002</v>
      </c>
      <c r="F109" s="77" t="s">
        <v>7243</v>
      </c>
      <c r="G109" s="99">
        <f t="shared" si="2"/>
        <v>13597.705900000001</v>
      </c>
    </row>
    <row r="110" spans="1:7">
      <c r="A110" s="76" t="s">
        <v>6996</v>
      </c>
      <c r="B110">
        <v>6468.1666999999998</v>
      </c>
      <c r="C110" s="78">
        <v>157.4803</v>
      </c>
      <c r="D110" s="78">
        <v>502.28949999999998</v>
      </c>
      <c r="E110">
        <v>6467.5403999999999</v>
      </c>
      <c r="F110" s="77" t="s">
        <v>7198</v>
      </c>
      <c r="G110" s="99">
        <f t="shared" si="2"/>
        <v>13595.4769</v>
      </c>
    </row>
    <row r="111" spans="1:7">
      <c r="A111" s="76" t="s">
        <v>7124</v>
      </c>
      <c r="B111">
        <v>6468.8428999999996</v>
      </c>
      <c r="C111" s="78">
        <v>157.4803</v>
      </c>
      <c r="D111" s="78">
        <v>502.28949999999998</v>
      </c>
      <c r="E111">
        <v>6467.7981</v>
      </c>
      <c r="F111" s="77" t="s">
        <v>7246</v>
      </c>
      <c r="G111" s="99">
        <f t="shared" si="2"/>
        <v>13596.4108</v>
      </c>
    </row>
    <row r="112" spans="1:7">
      <c r="A112" s="76" t="s">
        <v>7004</v>
      </c>
      <c r="B112">
        <v>6478.607</v>
      </c>
      <c r="C112" s="78">
        <v>157.4803</v>
      </c>
      <c r="D112" s="78">
        <v>502.28949999999998</v>
      </c>
      <c r="E112">
        <v>6470.6187</v>
      </c>
      <c r="F112" s="77" t="s">
        <v>7201</v>
      </c>
      <c r="G112" s="99">
        <f t="shared" si="2"/>
        <v>13608.995500000001</v>
      </c>
    </row>
    <row r="113" spans="1:7">
      <c r="A113" s="76" t="s">
        <v>7132</v>
      </c>
      <c r="B113">
        <v>6478.0946999999996</v>
      </c>
      <c r="C113" s="78">
        <v>157.4803</v>
      </c>
      <c r="D113" s="78">
        <v>502.28949999999998</v>
      </c>
      <c r="E113">
        <v>6469.9903000000004</v>
      </c>
      <c r="F113" s="77" t="s">
        <v>7249</v>
      </c>
      <c r="G113" s="99">
        <f t="shared" si="2"/>
        <v>13607.854800000001</v>
      </c>
    </row>
    <row r="114" spans="1:7">
      <c r="A114" s="76" t="s">
        <v>7012</v>
      </c>
      <c r="B114">
        <v>6474.8816999999999</v>
      </c>
      <c r="C114" s="78">
        <v>157.4803</v>
      </c>
      <c r="D114" s="78">
        <v>502.28949999999998</v>
      </c>
      <c r="E114">
        <v>6467.0298000000003</v>
      </c>
      <c r="F114" s="77" t="s">
        <v>7204</v>
      </c>
      <c r="G114" s="99">
        <f t="shared" si="2"/>
        <v>13601.6813</v>
      </c>
    </row>
    <row r="115" spans="1:7">
      <c r="A115" s="76" t="s">
        <v>7140</v>
      </c>
      <c r="B115">
        <v>6474.5115999999998</v>
      </c>
      <c r="C115" s="78">
        <v>157.4803</v>
      </c>
      <c r="D115" s="78">
        <v>502.28949999999998</v>
      </c>
      <c r="E115">
        <v>6467.2024000000001</v>
      </c>
      <c r="F115" s="77" t="s">
        <v>7252</v>
      </c>
      <c r="G115" s="99">
        <f t="shared" si="2"/>
        <v>13601.4838</v>
      </c>
    </row>
    <row r="116" spans="1:7">
      <c r="A116" s="76" t="s">
        <v>7020</v>
      </c>
      <c r="B116">
        <v>6477.8531000000003</v>
      </c>
      <c r="C116" s="78">
        <v>157.4803</v>
      </c>
      <c r="D116" s="78">
        <v>502.28949999999998</v>
      </c>
      <c r="E116">
        <v>6475.9453000000003</v>
      </c>
      <c r="F116" s="77" t="s">
        <v>7207</v>
      </c>
      <c r="G116" s="99">
        <f t="shared" si="2"/>
        <v>13613.568200000002</v>
      </c>
    </row>
    <row r="117" spans="1:7">
      <c r="A117" s="76" t="s">
        <v>7148</v>
      </c>
      <c r="B117">
        <v>6478.7223000000004</v>
      </c>
      <c r="C117" s="78">
        <v>157.4803</v>
      </c>
      <c r="D117" s="78">
        <v>502.28949999999998</v>
      </c>
      <c r="E117">
        <v>6475.9300999999996</v>
      </c>
      <c r="F117" s="77" t="s">
        <v>7255</v>
      </c>
      <c r="G117" s="99">
        <f t="shared" si="2"/>
        <v>13614.422200000001</v>
      </c>
    </row>
    <row r="118" spans="1:7">
      <c r="A118" s="76" t="s">
        <v>7028</v>
      </c>
      <c r="B118">
        <v>6468.4087</v>
      </c>
      <c r="C118" s="78">
        <v>157.4803</v>
      </c>
      <c r="D118" s="78">
        <v>502.28949999999998</v>
      </c>
      <c r="E118">
        <v>6472.1686</v>
      </c>
      <c r="F118" s="77" t="s">
        <v>7210</v>
      </c>
      <c r="G118" s="99">
        <f t="shared" si="2"/>
        <v>13600.347099999999</v>
      </c>
    </row>
    <row r="119" spans="1:7">
      <c r="A119" s="76" t="s">
        <v>7156</v>
      </c>
      <c r="B119">
        <v>6467.9831000000004</v>
      </c>
      <c r="C119" s="78">
        <v>157.4803</v>
      </c>
      <c r="D119" s="78">
        <v>502.28949999999998</v>
      </c>
      <c r="E119">
        <v>6473.0736999999999</v>
      </c>
      <c r="F119" s="77" t="s">
        <v>7258</v>
      </c>
      <c r="G119" s="99">
        <f t="shared" si="2"/>
        <v>13600.8266</v>
      </c>
    </row>
    <row r="120" spans="1:7">
      <c r="A120" s="76" t="s">
        <v>7036</v>
      </c>
      <c r="B120">
        <v>6466.9018999999998</v>
      </c>
      <c r="C120" s="78">
        <v>157.4803</v>
      </c>
      <c r="D120" s="78">
        <v>502.28949999999998</v>
      </c>
      <c r="E120">
        <v>6466.0814</v>
      </c>
      <c r="F120" s="77" t="s">
        <v>7213</v>
      </c>
      <c r="G120" s="99">
        <f t="shared" si="2"/>
        <v>13592.7531</v>
      </c>
    </row>
    <row r="121" spans="1:7">
      <c r="A121" s="76" t="s">
        <v>7164</v>
      </c>
      <c r="B121">
        <v>6466.9674999999997</v>
      </c>
      <c r="C121" s="78">
        <v>157.4803</v>
      </c>
      <c r="D121" s="78">
        <v>502.28949999999998</v>
      </c>
      <c r="E121">
        <v>6465.8612999999996</v>
      </c>
      <c r="F121" s="77" t="s">
        <v>7261</v>
      </c>
      <c r="G121" s="99">
        <f t="shared" si="2"/>
        <v>13592.598599999999</v>
      </c>
    </row>
    <row r="122" spans="1:7">
      <c r="A122" s="76" t="s">
        <v>6931</v>
      </c>
      <c r="B122">
        <v>6466.1984000000002</v>
      </c>
      <c r="C122" s="78">
        <v>157.4803</v>
      </c>
      <c r="D122" s="78">
        <v>502.28949999999998</v>
      </c>
      <c r="E122">
        <v>6466.0006000000003</v>
      </c>
      <c r="F122" s="77" t="s">
        <v>7174</v>
      </c>
      <c r="G122" s="99">
        <f t="shared" si="2"/>
        <v>13591.968800000001</v>
      </c>
    </row>
    <row r="123" spans="1:7">
      <c r="A123" s="76" t="s">
        <v>7060</v>
      </c>
      <c r="B123">
        <v>6466.0326999999997</v>
      </c>
      <c r="C123" s="78">
        <v>157.4803</v>
      </c>
      <c r="D123" s="78">
        <v>502.28949999999998</v>
      </c>
      <c r="E123">
        <v>6466.2492000000002</v>
      </c>
      <c r="F123" s="77" t="s">
        <v>7222</v>
      </c>
      <c r="G123" s="99">
        <f t="shared" si="2"/>
        <v>13592.0517</v>
      </c>
    </row>
    <row r="124" spans="1:7">
      <c r="A124" s="76" t="s">
        <v>6940</v>
      </c>
      <c r="B124">
        <v>6471.6107000000002</v>
      </c>
      <c r="C124" s="78">
        <v>157.4803</v>
      </c>
      <c r="D124" s="78">
        <v>502.28949999999998</v>
      </c>
      <c r="E124">
        <v>6481.6502</v>
      </c>
      <c r="F124" s="77" t="s">
        <v>7177</v>
      </c>
      <c r="G124" s="99">
        <f t="shared" si="2"/>
        <v>13613.030699999999</v>
      </c>
    </row>
    <row r="125" spans="1:7">
      <c r="A125" s="76" t="s">
        <v>7068</v>
      </c>
      <c r="B125">
        <v>6471.0241999999998</v>
      </c>
      <c r="C125" s="78">
        <v>157.4803</v>
      </c>
      <c r="D125" s="78">
        <v>502.28949999999998</v>
      </c>
      <c r="E125">
        <v>6482.4026000000003</v>
      </c>
      <c r="F125" s="77" t="s">
        <v>7225</v>
      </c>
      <c r="G125" s="99">
        <f t="shared" si="2"/>
        <v>13613.196599999999</v>
      </c>
    </row>
    <row r="126" spans="1:7">
      <c r="A126" s="76" t="s">
        <v>6948</v>
      </c>
      <c r="B126">
        <v>6474.7084999999997</v>
      </c>
      <c r="C126" s="78">
        <v>157.4803</v>
      </c>
      <c r="D126" s="78">
        <v>502.28949999999998</v>
      </c>
      <c r="E126">
        <v>6473.6333000000004</v>
      </c>
      <c r="F126" s="77" t="s">
        <v>7180</v>
      </c>
      <c r="G126" s="99">
        <f t="shared" si="2"/>
        <v>13608.1116</v>
      </c>
    </row>
    <row r="127" spans="1:7">
      <c r="A127" s="76" t="s">
        <v>7076</v>
      </c>
      <c r="B127">
        <v>6475.27</v>
      </c>
      <c r="C127" s="78">
        <v>157.4803</v>
      </c>
      <c r="D127" s="78">
        <v>502.28949999999998</v>
      </c>
      <c r="E127">
        <v>6473.5901000000003</v>
      </c>
      <c r="F127" s="77" t="s">
        <v>7228</v>
      </c>
      <c r="G127" s="99">
        <f t="shared" si="2"/>
        <v>13608.6299</v>
      </c>
    </row>
    <row r="128" spans="1:7">
      <c r="A128" s="76" t="s">
        <v>6956</v>
      </c>
      <c r="B128">
        <v>6467.5618000000004</v>
      </c>
      <c r="C128" s="78">
        <v>157.4803</v>
      </c>
      <c r="D128" s="78">
        <v>502.28949999999998</v>
      </c>
      <c r="E128">
        <v>6474.8172000000004</v>
      </c>
      <c r="F128" s="77" t="s">
        <v>7183</v>
      </c>
      <c r="G128" s="99">
        <f t="shared" si="2"/>
        <v>13602.148800000001</v>
      </c>
    </row>
    <row r="129" spans="1:7">
      <c r="A129" s="76" t="s">
        <v>7084</v>
      </c>
      <c r="B129">
        <v>6466.7430999999997</v>
      </c>
      <c r="C129" s="78">
        <v>157.4803</v>
      </c>
      <c r="D129" s="78">
        <v>502.28949999999998</v>
      </c>
      <c r="E129">
        <v>6473.9403000000002</v>
      </c>
      <c r="F129" s="77" t="s">
        <v>7231</v>
      </c>
      <c r="G129" s="99">
        <f t="shared" si="2"/>
        <v>13600.4532</v>
      </c>
    </row>
    <row r="130" spans="1:7">
      <c r="A130" s="76" t="s">
        <v>6964</v>
      </c>
      <c r="B130">
        <v>6465.8004000000001</v>
      </c>
      <c r="C130" s="78">
        <v>157.4803</v>
      </c>
      <c r="D130" s="78">
        <v>502.28949999999998</v>
      </c>
      <c r="E130">
        <v>6480.4967999999999</v>
      </c>
      <c r="F130" s="77" t="s">
        <v>7186</v>
      </c>
      <c r="G130" s="99">
        <f t="shared" si="2"/>
        <v>13606.066999999999</v>
      </c>
    </row>
    <row r="131" spans="1:7">
      <c r="A131" s="76" t="s">
        <v>7092</v>
      </c>
      <c r="B131">
        <v>6465.5664999999999</v>
      </c>
      <c r="C131" s="78">
        <v>157.4803</v>
      </c>
      <c r="D131" s="78">
        <v>502.28949999999998</v>
      </c>
      <c r="E131">
        <v>6481.1247999999996</v>
      </c>
      <c r="F131" s="77" t="s">
        <v>7234</v>
      </c>
      <c r="G131" s="99">
        <f t="shared" si="2"/>
        <v>13606.4611</v>
      </c>
    </row>
    <row r="132" spans="1:7">
      <c r="A132" s="76" t="s">
        <v>6972</v>
      </c>
      <c r="B132">
        <v>6478.9498999999996</v>
      </c>
      <c r="C132" s="78">
        <v>157.4803</v>
      </c>
      <c r="D132" s="78">
        <v>502.28949999999998</v>
      </c>
      <c r="E132">
        <v>6469.5124999999998</v>
      </c>
      <c r="F132" s="77" t="s">
        <v>7189</v>
      </c>
      <c r="G132" s="99">
        <f t="shared" si="2"/>
        <v>13608.232199999999</v>
      </c>
    </row>
    <row r="133" spans="1:7" ht="15.75" thickBot="1">
      <c r="A133" s="80" t="s">
        <v>7100</v>
      </c>
      <c r="B133">
        <v>6478.2829000000002</v>
      </c>
      <c r="C133" s="82">
        <v>157.4803</v>
      </c>
      <c r="D133" s="82">
        <v>502.28949999999998</v>
      </c>
      <c r="E133">
        <v>6470.0087000000003</v>
      </c>
      <c r="F133" s="81" t="s">
        <v>7237</v>
      </c>
      <c r="G133" s="100">
        <f t="shared" si="2"/>
        <v>13608.061400000001</v>
      </c>
    </row>
    <row r="134" spans="1:7">
      <c r="A134" s="84" t="s">
        <v>8858</v>
      </c>
      <c r="B134" s="45">
        <v>6464.8514999999998</v>
      </c>
      <c r="C134" s="86">
        <v>157.4803</v>
      </c>
      <c r="D134" s="86">
        <v>502.28949999999998</v>
      </c>
      <c r="E134" s="45">
        <v>6470.1138000000001</v>
      </c>
      <c r="F134" s="85" t="s">
        <v>9110</v>
      </c>
      <c r="G134" s="101">
        <f t="shared" si="2"/>
        <v>13594.7351</v>
      </c>
    </row>
    <row r="135" spans="1:7">
      <c r="A135" s="88" t="s">
        <v>8987</v>
      </c>
      <c r="B135" s="45">
        <v>6465.1547</v>
      </c>
      <c r="C135" s="90">
        <v>157.4803</v>
      </c>
      <c r="D135" s="90">
        <v>502.28949999999998</v>
      </c>
      <c r="E135" s="45">
        <v>6470.7746999999999</v>
      </c>
      <c r="F135" s="89" t="s">
        <v>9158</v>
      </c>
      <c r="G135" s="102">
        <f t="shared" si="2"/>
        <v>13595.699199999999</v>
      </c>
    </row>
    <row r="136" spans="1:7">
      <c r="A136" s="88" t="s">
        <v>8866</v>
      </c>
      <c r="B136" s="45">
        <v>6467.3498</v>
      </c>
      <c r="C136" s="90">
        <v>157.4803</v>
      </c>
      <c r="D136" s="90">
        <v>502.28949999999998</v>
      </c>
      <c r="E136" s="45">
        <v>6471.3545999999997</v>
      </c>
      <c r="F136" s="89" t="s">
        <v>9113</v>
      </c>
      <c r="G136" s="102">
        <f t="shared" si="2"/>
        <v>13598.474200000001</v>
      </c>
    </row>
    <row r="137" spans="1:7">
      <c r="A137" s="88" t="s">
        <v>8995</v>
      </c>
      <c r="B137" s="45">
        <v>6467.2505000000001</v>
      </c>
      <c r="C137" s="90">
        <v>157.4803</v>
      </c>
      <c r="D137" s="90">
        <v>502.28949999999998</v>
      </c>
      <c r="E137" s="45">
        <v>6471.6022999999996</v>
      </c>
      <c r="F137" s="89" t="s">
        <v>9161</v>
      </c>
      <c r="G137" s="102">
        <f t="shared" si="2"/>
        <v>13598.622599999999</v>
      </c>
    </row>
    <row r="138" spans="1:7">
      <c r="A138" s="88" t="s">
        <v>8923</v>
      </c>
      <c r="B138" s="45">
        <v>6467.3847999999998</v>
      </c>
      <c r="C138" s="90">
        <v>157.4803</v>
      </c>
      <c r="D138" s="90">
        <v>502.28949999999998</v>
      </c>
      <c r="E138" s="45">
        <v>6471.6783999999998</v>
      </c>
      <c r="F138" s="89" t="s">
        <v>9134</v>
      </c>
      <c r="G138" s="102">
        <f t="shared" si="2"/>
        <v>13598.832999999999</v>
      </c>
    </row>
    <row r="139" spans="1:7">
      <c r="A139" s="88" t="s">
        <v>9051</v>
      </c>
      <c r="B139" s="45">
        <v>6467.1066000000001</v>
      </c>
      <c r="C139" s="90">
        <v>157.4803</v>
      </c>
      <c r="D139" s="90">
        <v>502.28949999999998</v>
      </c>
      <c r="E139" s="45">
        <v>6470.8879999999999</v>
      </c>
      <c r="F139" s="89" t="s">
        <v>9182</v>
      </c>
      <c r="G139" s="102">
        <f t="shared" si="2"/>
        <v>13597.7644</v>
      </c>
    </row>
    <row r="140" spans="1:7">
      <c r="A140" s="88" t="s">
        <v>8931</v>
      </c>
      <c r="B140" s="45">
        <v>6469.2532000000001</v>
      </c>
      <c r="C140" s="90">
        <v>157.4803</v>
      </c>
      <c r="D140" s="90">
        <v>502.28949999999998</v>
      </c>
      <c r="E140" s="45">
        <v>6468.0816999999997</v>
      </c>
      <c r="F140" s="89" t="s">
        <v>9137</v>
      </c>
      <c r="G140" s="102">
        <f t="shared" si="2"/>
        <v>13597.1047</v>
      </c>
    </row>
    <row r="141" spans="1:7">
      <c r="A141" s="88" t="s">
        <v>9059</v>
      </c>
      <c r="B141" s="45">
        <v>6468.9431999999997</v>
      </c>
      <c r="C141" s="90">
        <v>157.4803</v>
      </c>
      <c r="D141" s="90">
        <v>502.28949999999998</v>
      </c>
      <c r="E141" s="45">
        <v>6468.9929000000002</v>
      </c>
      <c r="F141" s="89" t="s">
        <v>9185</v>
      </c>
      <c r="G141" s="102">
        <f t="shared" si="2"/>
        <v>13597.705900000001</v>
      </c>
    </row>
    <row r="142" spans="1:7">
      <c r="A142" s="88" t="s">
        <v>8939</v>
      </c>
      <c r="B142" s="45">
        <v>6468.1666999999998</v>
      </c>
      <c r="C142" s="90">
        <v>157.4803</v>
      </c>
      <c r="D142" s="90">
        <v>502.28949999999998</v>
      </c>
      <c r="E142" s="45">
        <v>6467.5403999999999</v>
      </c>
      <c r="F142" s="89" t="s">
        <v>9140</v>
      </c>
      <c r="G142" s="102">
        <f t="shared" si="2"/>
        <v>13595.4769</v>
      </c>
    </row>
    <row r="143" spans="1:7">
      <c r="A143" s="88" t="s">
        <v>9067</v>
      </c>
      <c r="B143" s="45">
        <v>6468.8428999999996</v>
      </c>
      <c r="C143" s="90">
        <v>157.4803</v>
      </c>
      <c r="D143" s="90">
        <v>502.28949999999998</v>
      </c>
      <c r="E143" s="45">
        <v>6467.7981</v>
      </c>
      <c r="F143" s="89" t="s">
        <v>9188</v>
      </c>
      <c r="G143" s="102">
        <f t="shared" si="2"/>
        <v>13596.4108</v>
      </c>
    </row>
    <row r="144" spans="1:7">
      <c r="A144" s="88" t="s">
        <v>8947</v>
      </c>
      <c r="B144" s="45">
        <v>6470.3420999999998</v>
      </c>
      <c r="C144" s="90">
        <v>157.4803</v>
      </c>
      <c r="D144" s="90">
        <v>502.28949999999998</v>
      </c>
      <c r="E144" s="45">
        <v>6478.6187</v>
      </c>
      <c r="F144" s="89" t="s">
        <v>9143</v>
      </c>
      <c r="G144" s="102">
        <f t="shared" si="2"/>
        <v>13608.730599999999</v>
      </c>
    </row>
    <row r="145" spans="1:7">
      <c r="A145" s="88" t="s">
        <v>9075</v>
      </c>
      <c r="B145" s="45">
        <v>6469.8298000000004</v>
      </c>
      <c r="C145" s="90">
        <v>157.4803</v>
      </c>
      <c r="D145" s="90">
        <v>502.28949999999998</v>
      </c>
      <c r="E145" s="45">
        <v>6477.9903000000004</v>
      </c>
      <c r="F145" s="89" t="s">
        <v>9191</v>
      </c>
      <c r="G145" s="102">
        <f t="shared" si="2"/>
        <v>13607.589900000001</v>
      </c>
    </row>
    <row r="146" spans="1:7">
      <c r="A146" s="88" t="s">
        <v>8955</v>
      </c>
      <c r="B146" s="45">
        <v>6471.9817000000003</v>
      </c>
      <c r="C146" s="90">
        <v>157.4803</v>
      </c>
      <c r="D146" s="90">
        <v>502.28949999999998</v>
      </c>
      <c r="E146" s="45">
        <v>6467.0298000000003</v>
      </c>
      <c r="F146" s="89" t="s">
        <v>9146</v>
      </c>
      <c r="G146" s="102">
        <f t="shared" si="2"/>
        <v>13598.781300000001</v>
      </c>
    </row>
    <row r="147" spans="1:7">
      <c r="A147" s="88" t="s">
        <v>9083</v>
      </c>
      <c r="B147" s="45">
        <v>6471.6116000000002</v>
      </c>
      <c r="C147" s="90">
        <v>157.4803</v>
      </c>
      <c r="D147" s="90">
        <v>502.28949999999998</v>
      </c>
      <c r="E147" s="45">
        <v>6467.2024000000001</v>
      </c>
      <c r="F147" s="89" t="s">
        <v>9194</v>
      </c>
      <c r="G147" s="102">
        <f t="shared" si="2"/>
        <v>13598.5838</v>
      </c>
    </row>
    <row r="148" spans="1:7">
      <c r="A148" s="88" t="s">
        <v>8963</v>
      </c>
      <c r="B148" s="45">
        <v>6464.8478999999998</v>
      </c>
      <c r="C148" s="90">
        <v>157.4803</v>
      </c>
      <c r="D148" s="90">
        <v>502.28949999999998</v>
      </c>
      <c r="E148" s="45">
        <v>6465.0050000000001</v>
      </c>
      <c r="F148" s="89" t="s">
        <v>9149</v>
      </c>
      <c r="G148" s="102">
        <f t="shared" si="2"/>
        <v>13589.6227</v>
      </c>
    </row>
    <row r="149" spans="1:7">
      <c r="A149" s="88" t="s">
        <v>9091</v>
      </c>
      <c r="B149" s="45">
        <v>6465.7172</v>
      </c>
      <c r="C149" s="90">
        <v>157.4803</v>
      </c>
      <c r="D149" s="90">
        <v>502.28949999999998</v>
      </c>
      <c r="E149" s="45">
        <v>6464.9898000000003</v>
      </c>
      <c r="F149" s="89" t="s">
        <v>9197</v>
      </c>
      <c r="G149" s="102">
        <f t="shared" si="2"/>
        <v>13590.4768</v>
      </c>
    </row>
    <row r="150" spans="1:7">
      <c r="A150" s="88" t="s">
        <v>8971</v>
      </c>
      <c r="B150" s="45">
        <v>6468.4087</v>
      </c>
      <c r="C150" s="90">
        <v>157.4803</v>
      </c>
      <c r="D150" s="90">
        <v>502.28949999999998</v>
      </c>
      <c r="E150" s="45">
        <v>6472.1686</v>
      </c>
      <c r="F150" s="89" t="s">
        <v>9152</v>
      </c>
      <c r="G150" s="102">
        <f t="shared" si="2"/>
        <v>13600.347099999999</v>
      </c>
    </row>
    <row r="151" spans="1:7">
      <c r="A151" s="88" t="s">
        <v>9099</v>
      </c>
      <c r="B151" s="45">
        <v>6467.9831000000004</v>
      </c>
      <c r="C151" s="90">
        <v>157.4803</v>
      </c>
      <c r="D151" s="90">
        <v>502.28949999999998</v>
      </c>
      <c r="E151" s="45">
        <v>6473.0736999999999</v>
      </c>
      <c r="F151" s="89" t="s">
        <v>9200</v>
      </c>
      <c r="G151" s="102">
        <f t="shared" si="2"/>
        <v>13600.8266</v>
      </c>
    </row>
    <row r="152" spans="1:7">
      <c r="A152" s="88" t="s">
        <v>8979</v>
      </c>
      <c r="B152" s="45">
        <v>6466.9018999999998</v>
      </c>
      <c r="C152" s="90">
        <v>157.4803</v>
      </c>
      <c r="D152" s="90">
        <v>502.28949999999998</v>
      </c>
      <c r="E152" s="45">
        <v>6466.0814</v>
      </c>
      <c r="F152" s="89" t="s">
        <v>9155</v>
      </c>
      <c r="G152" s="102">
        <f t="shared" si="2"/>
        <v>13592.7531</v>
      </c>
    </row>
    <row r="153" spans="1:7">
      <c r="A153" s="88" t="s">
        <v>9107</v>
      </c>
      <c r="B153" s="45">
        <v>6466.9674999999997</v>
      </c>
      <c r="C153" s="90">
        <v>157.4803</v>
      </c>
      <c r="D153" s="90">
        <v>502.28949999999998</v>
      </c>
      <c r="E153" s="45">
        <v>6465.8612999999996</v>
      </c>
      <c r="F153" s="89" t="s">
        <v>9203</v>
      </c>
      <c r="G153" s="102">
        <f t="shared" si="2"/>
        <v>13592.598599999999</v>
      </c>
    </row>
    <row r="154" spans="1:7">
      <c r="A154" s="88" t="s">
        <v>8874</v>
      </c>
      <c r="B154" s="45">
        <v>6466.1984000000002</v>
      </c>
      <c r="C154" s="90">
        <v>157.4803</v>
      </c>
      <c r="D154" s="90">
        <v>502.28949999999998</v>
      </c>
      <c r="E154" s="45">
        <v>6466.0006000000003</v>
      </c>
      <c r="F154" s="89" t="s">
        <v>9116</v>
      </c>
      <c r="G154" s="102">
        <f t="shared" si="2"/>
        <v>13591.968800000001</v>
      </c>
    </row>
    <row r="155" spans="1:7">
      <c r="A155" s="88" t="s">
        <v>9003</v>
      </c>
      <c r="B155" s="45">
        <v>6466.0326999999997</v>
      </c>
      <c r="C155" s="90">
        <v>157.4803</v>
      </c>
      <c r="D155" s="90">
        <v>502.28949999999998</v>
      </c>
      <c r="E155" s="45">
        <v>6466.2492000000002</v>
      </c>
      <c r="F155" s="89" t="s">
        <v>9164</v>
      </c>
      <c r="G155" s="102">
        <f t="shared" si="2"/>
        <v>13592.0517</v>
      </c>
    </row>
    <row r="156" spans="1:7">
      <c r="A156" s="88" t="s">
        <v>8883</v>
      </c>
      <c r="B156" s="45">
        <v>6479.4261999999999</v>
      </c>
      <c r="C156" s="90">
        <v>157.4803</v>
      </c>
      <c r="D156" s="90">
        <v>502.28949999999998</v>
      </c>
      <c r="E156" s="45">
        <v>6478.7300999999998</v>
      </c>
      <c r="F156" s="89" t="s">
        <v>9119</v>
      </c>
      <c r="G156" s="102">
        <f t="shared" si="2"/>
        <v>13617.926100000001</v>
      </c>
    </row>
    <row r="157" spans="1:7">
      <c r="A157" s="88" t="s">
        <v>9011</v>
      </c>
      <c r="B157" s="45">
        <v>6479.9107999999997</v>
      </c>
      <c r="C157" s="90">
        <v>157.4803</v>
      </c>
      <c r="D157" s="90">
        <v>502.28949999999998</v>
      </c>
      <c r="E157" s="45">
        <v>6478.7825000000003</v>
      </c>
      <c r="F157" s="89" t="s">
        <v>9167</v>
      </c>
      <c r="G157" s="102">
        <f t="shared" si="2"/>
        <v>13618.463100000001</v>
      </c>
    </row>
    <row r="158" spans="1:7">
      <c r="A158" s="88" t="s">
        <v>8891</v>
      </c>
      <c r="B158" s="45">
        <v>6479.5779000000002</v>
      </c>
      <c r="C158" s="90">
        <v>157.4803</v>
      </c>
      <c r="D158" s="90">
        <v>502.28949999999998</v>
      </c>
      <c r="E158" s="45">
        <v>6473.6333000000004</v>
      </c>
      <c r="F158" s="89" t="s">
        <v>9122</v>
      </c>
      <c r="G158" s="102">
        <f t="shared" si="2"/>
        <v>13612.981</v>
      </c>
    </row>
    <row r="159" spans="1:7">
      <c r="A159" s="88" t="s">
        <v>9019</v>
      </c>
      <c r="B159" s="45">
        <v>6480.1394</v>
      </c>
      <c r="C159" s="90">
        <v>157.4803</v>
      </c>
      <c r="D159" s="90">
        <v>502.28949999999998</v>
      </c>
      <c r="E159" s="45">
        <v>6473.5901000000003</v>
      </c>
      <c r="F159" s="89" t="s">
        <v>9170</v>
      </c>
      <c r="G159" s="102">
        <f t="shared" si="2"/>
        <v>13613.499299999999</v>
      </c>
    </row>
    <row r="160" spans="1:7">
      <c r="A160" s="88" t="s">
        <v>8899</v>
      </c>
      <c r="B160" s="45">
        <v>6467.5618000000004</v>
      </c>
      <c r="C160" s="90">
        <v>157.4803</v>
      </c>
      <c r="D160" s="90">
        <v>502.28949999999998</v>
      </c>
      <c r="E160" s="45">
        <v>6474.8172000000004</v>
      </c>
      <c r="F160" s="89" t="s">
        <v>9125</v>
      </c>
      <c r="G160" s="102">
        <f t="shared" si="2"/>
        <v>13602.148800000001</v>
      </c>
    </row>
    <row r="161" spans="1:7">
      <c r="A161" s="88" t="s">
        <v>9027</v>
      </c>
      <c r="B161" s="45">
        <v>6466.7430999999997</v>
      </c>
      <c r="C161" s="90">
        <v>157.4803</v>
      </c>
      <c r="D161" s="90">
        <v>502.28949999999998</v>
      </c>
      <c r="E161" s="45">
        <v>6473.9403000000002</v>
      </c>
      <c r="F161" s="89" t="s">
        <v>9173</v>
      </c>
      <c r="G161" s="102">
        <f t="shared" si="2"/>
        <v>13600.4532</v>
      </c>
    </row>
    <row r="162" spans="1:7">
      <c r="A162" s="88" t="s">
        <v>8907</v>
      </c>
      <c r="B162" s="45">
        <v>6465.8004000000001</v>
      </c>
      <c r="C162" s="90">
        <v>157.4803</v>
      </c>
      <c r="D162" s="90">
        <v>502.28949999999998</v>
      </c>
      <c r="E162" s="45">
        <v>6467.0977999999996</v>
      </c>
      <c r="F162" s="89" t="s">
        <v>9128</v>
      </c>
      <c r="G162" s="102">
        <f t="shared" si="2"/>
        <v>13592.668</v>
      </c>
    </row>
    <row r="163" spans="1:7">
      <c r="A163" s="88" t="s">
        <v>9035</v>
      </c>
      <c r="B163" s="45">
        <v>6465.5664999999999</v>
      </c>
      <c r="C163" s="90">
        <v>157.4803</v>
      </c>
      <c r="D163" s="90">
        <v>502.28949999999998</v>
      </c>
      <c r="E163" s="45">
        <v>6467.7258000000002</v>
      </c>
      <c r="F163" s="89" t="s">
        <v>9176</v>
      </c>
      <c r="G163" s="102">
        <f t="shared" si="2"/>
        <v>13593.062099999999</v>
      </c>
    </row>
    <row r="164" spans="1:7">
      <c r="A164" s="88" t="s">
        <v>8915</v>
      </c>
      <c r="B164" s="45">
        <v>6478.5015999999996</v>
      </c>
      <c r="C164" s="90">
        <v>157.4803</v>
      </c>
      <c r="D164" s="90">
        <v>502.28949999999998</v>
      </c>
      <c r="E164" s="45">
        <v>6469.5124999999998</v>
      </c>
      <c r="F164" s="89" t="s">
        <v>9131</v>
      </c>
      <c r="G164" s="102">
        <f t="shared" si="2"/>
        <v>13607.783899999999</v>
      </c>
    </row>
    <row r="165" spans="1:7" ht="15.75" thickBot="1">
      <c r="A165" s="92" t="s">
        <v>9043</v>
      </c>
      <c r="B165" s="45">
        <v>6477.8346000000001</v>
      </c>
      <c r="C165" s="94">
        <v>157.4803</v>
      </c>
      <c r="D165" s="94">
        <v>502.28949999999998</v>
      </c>
      <c r="E165" s="45">
        <v>6470.0087000000003</v>
      </c>
      <c r="F165" s="93" t="s">
        <v>9179</v>
      </c>
      <c r="G165" s="103">
        <f t="shared" si="2"/>
        <v>13607.6131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7C24B81742A04CB292706DD11599F7" ma:contentTypeVersion="19" ma:contentTypeDescription="Create a new document." ma:contentTypeScope="" ma:versionID="c2200a964985f3c55a0dc56e54a03333">
  <xsd:schema xmlns:xsd="http://www.w3.org/2001/XMLSchema" xmlns:xs="http://www.w3.org/2001/XMLSchema" xmlns:p="http://schemas.microsoft.com/office/2006/metadata/properties" xmlns:ns2="bcd5b038-adb1-499f-b4a2-417d4f3a2cae" xmlns:ns3="7fc2b361-d4b1-442d-b278-c9fdb86b0f65" targetNamespace="http://schemas.microsoft.com/office/2006/metadata/properties" ma:root="true" ma:fieldsID="4a6f96509f32e5641dbadf6c1ad3be6e" ns2:_="" ns3:_="">
    <xsd:import namespace="bcd5b038-adb1-499f-b4a2-417d4f3a2cae"/>
    <xsd:import namespace="7fc2b361-d4b1-442d-b278-c9fdb86b0f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5b038-adb1-499f-b4a2-417d4f3a2c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2a7515c-90a7-421b-ad67-16208a0551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2b361-d4b1-442d-b278-c9fdb86b0f6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b6a19c3-d0c2-4994-a65a-f3f8339b4528}" ma:internalName="TaxCatchAll" ma:showField="CatchAllData" ma:web="7fc2b361-d4b1-442d-b278-c9fdb86b0f6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fc2b361-d4b1-442d-b278-c9fdb86b0f65" xsi:nil="true"/>
    <lcf76f155ced4ddcb4097134ff3c332f xmlns="bcd5b038-adb1-499f-b4a2-417d4f3a2cae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34976A0-8CDE-4EF9-AD05-A8E9F3FBD7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d5b038-adb1-499f-b4a2-417d4f3a2cae"/>
    <ds:schemaRef ds:uri="7fc2b361-d4b1-442d-b278-c9fdb86b0f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584C12E-1D8C-4034-A9DB-D7B46D19E765}">
  <ds:schemaRefs>
    <ds:schemaRef ds:uri="http://schemas.microsoft.com/office/2006/metadata/properties"/>
    <ds:schemaRef ds:uri="http://schemas.microsoft.com/office/infopath/2007/PartnerControls"/>
    <ds:schemaRef ds:uri="7fc2b361-d4b1-442d-b278-c9fdb86b0f65"/>
    <ds:schemaRef ds:uri="bcd5b038-adb1-499f-b4a2-417d4f3a2cae"/>
  </ds:schemaRefs>
</ds:datastoreItem>
</file>

<file path=customXml/itemProps3.xml><?xml version="1.0" encoding="utf-8"?>
<ds:datastoreItem xmlns:ds="http://schemas.openxmlformats.org/officeDocument/2006/customXml" ds:itemID="{9D4343E6-4EBD-4C70-89DE-5977435701D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S1 pin list</vt:lpstr>
      <vt:lpstr>S3 pin list</vt:lpstr>
      <vt:lpstr>S5 pin list</vt:lpstr>
      <vt:lpstr>S7 pin list</vt:lpstr>
      <vt:lpstr>PWR_ASSIGN</vt:lpstr>
      <vt:lpstr>relay_assign</vt:lpstr>
    </vt:vector>
  </TitlesOfParts>
  <Manager/>
  <Company>Intel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Namboothiry, Sudhir G</dc:creator>
  <cp:keywords/>
  <dc:description/>
  <cp:lastModifiedBy>Đức Hoàng</cp:lastModifiedBy>
  <cp:revision/>
  <dcterms:created xsi:type="dcterms:W3CDTF">2010-12-09T18:37:45Z</dcterms:created>
  <dcterms:modified xsi:type="dcterms:W3CDTF">2025-11-01T18:21:10Z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0x0101004C7C24B81742A04CB292706DD11599F7</vt:lpwstr>
  </property>
  <property fmtid="{D5CDD505-2E9C-101B-9397-08002B2CF9AE}" pid="3" name="Order">
    <vt:r8>2007600</vt:r8>
  </property>
  <property fmtid="{D5CDD505-2E9C-101B-9397-08002B2CF9AE}" pid="4" name="MediaServiceImageTags">
    <vt:lpwstr/>
  </property>
</Properties>
</file>